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dhaabfps01\redir$\L.Westra\Desktop\"/>
    </mc:Choice>
  </mc:AlternateContent>
  <xr:revisionPtr revIDLastSave="0" documentId="8_{87908AB9-1B3E-4597-A281-5FBCB25DAEE3}" xr6:coauthVersionLast="47" xr6:coauthVersionMax="47" xr10:uidLastSave="{00000000-0000-0000-0000-000000000000}"/>
  <bookViews>
    <workbookView xWindow="2685" yWindow="2685" windowWidth="21600" windowHeight="11385" tabRatio="815" xr2:uid="{00000000-000D-0000-FFFF-FFFF00000000}"/>
  </bookViews>
  <sheets>
    <sheet name="Medewerkergegevens tbv overname" sheetId="6" r:id="rId1"/>
    <sheet name="Caoparameter historie" sheetId="12" state="hidden" r:id="rId2"/>
    <sheet name="Medewerker bankrekening (incl. " sheetId="7" state="hidden" r:id="rId3"/>
    <sheet name="Filter Eerste dag werkzaam proj" sheetId="11" state="hidden" r:id="rId4"/>
    <sheet name="Medewerkerverzuimmelding" sheetId="10" state="hidden" r:id="rId5"/>
    <sheet name="Medewerkerparameter actueel (in" sheetId="8" state="hidden" r:id="rId6"/>
    <sheet name="Medewerker afstand woon-werk" sheetId="13" state="hidden" r:id="rId7"/>
    <sheet name="Draaitabel VET toeslag" sheetId="9" state="hidden" r:id="rId8"/>
    <sheet name="AfasAdminSheet" sheetId="4" state="veryHidden" r:id="rId9"/>
  </sheets>
  <definedNames>
    <definedName name="_xlnm._FilterDatabase" localSheetId="5" hidden="1">'Medewerkerparameter actueel (in'!$A$4:$M$1554</definedName>
  </definedNames>
  <calcPr calcId="191029"/>
  <pivotCaches>
    <pivotCache cacheId="0" r:id="rId10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32" i="4" l="1"/>
  <c r="A230" i="4"/>
  <c r="A228" i="4"/>
  <c r="A226" i="4"/>
  <c r="A224" i="4"/>
  <c r="A222" i="4"/>
  <c r="A220" i="4"/>
  <c r="A218" i="4"/>
  <c r="A216" i="4"/>
  <c r="A214" i="4"/>
  <c r="A211" i="4"/>
  <c r="A209" i="4"/>
  <c r="A200" i="4"/>
  <c r="A198" i="4"/>
  <c r="A196" i="4"/>
  <c r="A194" i="4"/>
  <c r="A192" i="4"/>
  <c r="A190" i="4"/>
  <c r="A188" i="4"/>
  <c r="A186" i="4"/>
  <c r="A184" i="4"/>
  <c r="A181" i="4"/>
  <c r="A179" i="4"/>
  <c r="A170" i="4"/>
  <c r="A168" i="4"/>
  <c r="A166" i="4"/>
  <c r="A164" i="4"/>
  <c r="A162" i="4"/>
  <c r="A160" i="4"/>
  <c r="A157" i="4"/>
  <c r="A155" i="4"/>
  <c r="A146" i="4"/>
  <c r="A144" i="4"/>
  <c r="A142" i="4"/>
  <c r="A140" i="4"/>
  <c r="A138" i="4"/>
  <c r="A136" i="4"/>
  <c r="A134" i="4"/>
  <c r="A132" i="4"/>
  <c r="A129" i="4"/>
  <c r="A127" i="4"/>
  <c r="A118" i="4"/>
  <c r="A116" i="4"/>
  <c r="A114" i="4"/>
  <c r="A112" i="4"/>
  <c r="A110" i="4"/>
  <c r="A108" i="4"/>
  <c r="A106" i="4"/>
  <c r="A104" i="4"/>
  <c r="A102" i="4"/>
  <c r="A100" i="4"/>
  <c r="A97" i="4"/>
  <c r="A95" i="4"/>
  <c r="A86" i="4"/>
  <c r="A84" i="4"/>
  <c r="A82" i="4"/>
  <c r="A80" i="4"/>
  <c r="A78" i="4"/>
  <c r="A75" i="4"/>
  <c r="A73" i="4"/>
  <c r="A64" i="4"/>
  <c r="A62" i="4"/>
  <c r="A60" i="4"/>
  <c r="A58" i="4"/>
  <c r="A56" i="4"/>
  <c r="A54" i="4"/>
  <c r="A52" i="4"/>
  <c r="A50" i="4"/>
  <c r="A48" i="4"/>
  <c r="A46" i="4"/>
  <c r="A44" i="4"/>
  <c r="A42" i="4"/>
  <c r="A40" i="4"/>
  <c r="A38" i="4"/>
  <c r="A36" i="4"/>
  <c r="A34" i="4"/>
  <c r="A32" i="4"/>
  <c r="A30" i="4"/>
  <c r="A28" i="4"/>
  <c r="A26" i="4"/>
  <c r="A24" i="4"/>
  <c r="A22" i="4"/>
  <c r="A20" i="4"/>
  <c r="A18" i="4"/>
  <c r="A16" i="4"/>
  <c r="A14" i="4"/>
  <c r="A12" i="4"/>
  <c r="A9" i="4"/>
  <c r="A7" i="4"/>
  <c r="G6" i="11"/>
  <c r="H6" i="11"/>
  <c r="G7" i="11"/>
  <c r="H7" i="11"/>
  <c r="G8" i="11"/>
  <c r="H8" i="11"/>
  <c r="G9" i="11"/>
  <c r="H9" i="11"/>
  <c r="G10" i="11"/>
  <c r="H10" i="11"/>
  <c r="G11" i="11"/>
  <c r="H11" i="11"/>
  <c r="G12" i="11"/>
  <c r="H12" i="11"/>
  <c r="G13" i="11"/>
  <c r="H13" i="11"/>
  <c r="G14" i="11"/>
  <c r="H14" i="11"/>
  <c r="G15" i="11"/>
  <c r="H15" i="11"/>
  <c r="G16" i="11"/>
  <c r="H16" i="11"/>
  <c r="G17" i="11"/>
  <c r="H17" i="11"/>
  <c r="G18" i="11"/>
  <c r="H18" i="11"/>
  <c r="G19" i="11"/>
  <c r="H19" i="11"/>
  <c r="G20" i="11"/>
  <c r="H20" i="11"/>
  <c r="G21" i="11"/>
  <c r="H21" i="11"/>
  <c r="G22" i="11"/>
  <c r="H22" i="11"/>
  <c r="G23" i="11"/>
  <c r="H23" i="11"/>
  <c r="G24" i="11"/>
  <c r="H24" i="11"/>
  <c r="G25" i="11"/>
  <c r="H25" i="11"/>
  <c r="G26" i="11"/>
  <c r="H26" i="11"/>
  <c r="G27" i="11"/>
  <c r="H27" i="11"/>
  <c r="G28" i="11"/>
  <c r="H28" i="11"/>
  <c r="G29" i="11"/>
  <c r="H29" i="11"/>
  <c r="G30" i="11"/>
  <c r="H30" i="11"/>
  <c r="G31" i="11"/>
  <c r="H31" i="11"/>
  <c r="G32" i="11"/>
  <c r="H32" i="11"/>
  <c r="G33" i="11"/>
  <c r="H33" i="11"/>
  <c r="G34" i="11"/>
  <c r="H34" i="11"/>
  <c r="G35" i="11"/>
  <c r="H35" i="11"/>
  <c r="G36" i="11"/>
  <c r="H36" i="11"/>
  <c r="G37" i="11"/>
  <c r="H37" i="11"/>
  <c r="G38" i="11"/>
  <c r="H38" i="11"/>
  <c r="G39" i="11"/>
  <c r="H39" i="11"/>
  <c r="G40" i="11"/>
  <c r="H40" i="11"/>
  <c r="G41" i="11"/>
  <c r="H41" i="11"/>
  <c r="G42" i="11"/>
  <c r="H42" i="11"/>
  <c r="G43" i="11"/>
  <c r="H43" i="11"/>
  <c r="G44" i="11"/>
  <c r="H44" i="11"/>
  <c r="G45" i="11"/>
  <c r="H45" i="11"/>
  <c r="G46" i="11"/>
  <c r="H46" i="11"/>
  <c r="G47" i="11"/>
  <c r="H47" i="11"/>
  <c r="G48" i="11"/>
  <c r="H48" i="11"/>
  <c r="G49" i="11"/>
  <c r="H49" i="11"/>
  <c r="G50" i="11"/>
  <c r="H50" i="11"/>
  <c r="G51" i="11"/>
  <c r="H51" i="11"/>
  <c r="G52" i="11"/>
  <c r="H52" i="11"/>
  <c r="G53" i="11"/>
  <c r="H53" i="11"/>
  <c r="G54" i="11"/>
  <c r="H54" i="11"/>
  <c r="G55" i="11"/>
  <c r="H55" i="11"/>
  <c r="G56" i="11"/>
  <c r="H56" i="11"/>
  <c r="G57" i="11"/>
  <c r="H57" i="11"/>
  <c r="G58" i="11"/>
  <c r="H58" i="11"/>
  <c r="G59" i="11"/>
  <c r="H59" i="11"/>
  <c r="G60" i="11"/>
  <c r="H60" i="11"/>
  <c r="G61" i="11"/>
  <c r="H61" i="11"/>
  <c r="G62" i="11"/>
  <c r="H62" i="11"/>
  <c r="G63" i="11"/>
  <c r="H63" i="11"/>
  <c r="G64" i="11"/>
  <c r="H64" i="11"/>
  <c r="G65" i="11"/>
  <c r="H65" i="11"/>
  <c r="G66" i="11"/>
  <c r="H66" i="11"/>
  <c r="G67" i="11"/>
  <c r="H67" i="11"/>
  <c r="G68" i="11"/>
  <c r="H68" i="11"/>
  <c r="G69" i="11"/>
  <c r="H69" i="11"/>
  <c r="G70" i="11"/>
  <c r="H70" i="11"/>
  <c r="G71" i="11"/>
  <c r="H71" i="11"/>
  <c r="G72" i="11"/>
  <c r="H72" i="11"/>
  <c r="G73" i="11"/>
  <c r="H73" i="11"/>
  <c r="G74" i="11"/>
  <c r="H74" i="11"/>
  <c r="G75" i="11"/>
  <c r="H75" i="11"/>
  <c r="G76" i="11"/>
  <c r="H76" i="11"/>
  <c r="G77" i="11"/>
  <c r="H77" i="11"/>
  <c r="G78" i="11"/>
  <c r="H78" i="11"/>
  <c r="G79" i="11"/>
  <c r="H79" i="11"/>
  <c r="G80" i="11"/>
  <c r="H80" i="11"/>
  <c r="G81" i="11"/>
  <c r="H81" i="11"/>
  <c r="G82" i="11"/>
  <c r="H82" i="11"/>
  <c r="G83" i="11"/>
  <c r="H83" i="11"/>
  <c r="G84" i="11"/>
  <c r="H84" i="11"/>
  <c r="G85" i="11"/>
  <c r="H85" i="11"/>
  <c r="G86" i="11"/>
  <c r="H86" i="11"/>
  <c r="G87" i="11"/>
  <c r="H87" i="11"/>
  <c r="G88" i="11"/>
  <c r="H88" i="11"/>
  <c r="G89" i="11"/>
  <c r="H89" i="11"/>
  <c r="G90" i="11"/>
  <c r="H90" i="11"/>
  <c r="G91" i="11"/>
  <c r="H91" i="11"/>
  <c r="G92" i="11"/>
  <c r="H92" i="11"/>
  <c r="G93" i="11"/>
  <c r="H93" i="11"/>
  <c r="G94" i="11"/>
  <c r="H94" i="11"/>
  <c r="G95" i="11"/>
  <c r="H95" i="11"/>
  <c r="G96" i="11"/>
  <c r="H96" i="11"/>
  <c r="G97" i="11"/>
  <c r="H97" i="11"/>
  <c r="G98" i="11"/>
  <c r="H98" i="11"/>
  <c r="G99" i="11"/>
  <c r="H99" i="11"/>
  <c r="G100" i="11"/>
  <c r="H100" i="11"/>
  <c r="G101" i="11"/>
  <c r="H101" i="11"/>
  <c r="G102" i="11"/>
  <c r="H102" i="11"/>
  <c r="G103" i="11"/>
  <c r="H103" i="11"/>
  <c r="G104" i="11"/>
  <c r="H104" i="11"/>
  <c r="G105" i="11"/>
  <c r="H105" i="11"/>
  <c r="G106" i="11"/>
  <c r="H106" i="11"/>
  <c r="G107" i="11"/>
  <c r="H107" i="11"/>
  <c r="G108" i="11"/>
  <c r="H108" i="11"/>
  <c r="G109" i="11"/>
  <c r="H109" i="11"/>
  <c r="G110" i="11"/>
  <c r="H110" i="11"/>
  <c r="G111" i="11"/>
  <c r="H111" i="11"/>
  <c r="G112" i="11"/>
  <c r="H112" i="11"/>
  <c r="G113" i="11"/>
  <c r="H113" i="11"/>
  <c r="G114" i="11"/>
  <c r="H114" i="11"/>
  <c r="G115" i="11"/>
  <c r="H115" i="11"/>
  <c r="G116" i="11"/>
  <c r="H116" i="11"/>
  <c r="G117" i="11"/>
  <c r="H117" i="11"/>
  <c r="G118" i="11"/>
  <c r="H118" i="11"/>
  <c r="G119" i="11"/>
  <c r="H119" i="11"/>
  <c r="G120" i="11"/>
  <c r="H120" i="11"/>
  <c r="G121" i="11"/>
  <c r="H121" i="11"/>
  <c r="G122" i="11"/>
  <c r="H122" i="11"/>
  <c r="G123" i="11"/>
  <c r="H123" i="11"/>
  <c r="G124" i="11"/>
  <c r="H124" i="11"/>
  <c r="G125" i="11"/>
  <c r="H125" i="11"/>
  <c r="G126" i="11"/>
  <c r="H126" i="11"/>
  <c r="G127" i="11"/>
  <c r="H127" i="11"/>
  <c r="G128" i="11"/>
  <c r="H128" i="11"/>
  <c r="G129" i="11"/>
  <c r="H129" i="11"/>
  <c r="G130" i="11"/>
  <c r="H130" i="11"/>
  <c r="G131" i="11"/>
  <c r="H131" i="11"/>
  <c r="G132" i="11"/>
  <c r="H132" i="11"/>
  <c r="G133" i="11"/>
  <c r="H133" i="11"/>
  <c r="G134" i="11"/>
  <c r="H134" i="11"/>
  <c r="G135" i="11"/>
  <c r="H135" i="11"/>
  <c r="G136" i="11"/>
  <c r="H136" i="11"/>
  <c r="G137" i="11"/>
  <c r="H137" i="11"/>
  <c r="G138" i="11"/>
  <c r="H138" i="11"/>
  <c r="G139" i="11"/>
  <c r="H139" i="11"/>
  <c r="G140" i="11"/>
  <c r="H140" i="11"/>
  <c r="G141" i="11"/>
  <c r="H141" i="11"/>
  <c r="G142" i="11"/>
  <c r="H142" i="11"/>
  <c r="G143" i="11"/>
  <c r="H143" i="11"/>
  <c r="G144" i="11"/>
  <c r="H144" i="11"/>
  <c r="G145" i="11"/>
  <c r="H145" i="11"/>
  <c r="G146" i="11"/>
  <c r="H146" i="11"/>
  <c r="G147" i="11"/>
  <c r="H147" i="11"/>
  <c r="G148" i="11"/>
  <c r="H148" i="11"/>
  <c r="G149" i="11"/>
  <c r="H149" i="11"/>
  <c r="G150" i="11"/>
  <c r="H150" i="11"/>
  <c r="G151" i="11"/>
  <c r="H151" i="11"/>
  <c r="G152" i="11"/>
  <c r="H152" i="11"/>
  <c r="G153" i="11"/>
  <c r="H153" i="11"/>
  <c r="G154" i="11"/>
  <c r="H154" i="11"/>
  <c r="G155" i="11"/>
  <c r="H155" i="11"/>
  <c r="G156" i="11"/>
  <c r="H156" i="11"/>
  <c r="G157" i="11"/>
  <c r="H157" i="11"/>
  <c r="G158" i="11"/>
  <c r="H158" i="11"/>
  <c r="G159" i="11"/>
  <c r="H159" i="11"/>
  <c r="G160" i="11"/>
  <c r="H160" i="11"/>
  <c r="G161" i="11"/>
  <c r="H161" i="11"/>
  <c r="G162" i="11"/>
  <c r="H162" i="11"/>
  <c r="G163" i="11"/>
  <c r="H163" i="11"/>
  <c r="G164" i="11"/>
  <c r="H164" i="11"/>
  <c r="G165" i="11"/>
  <c r="H165" i="11"/>
  <c r="G166" i="11"/>
  <c r="H166" i="11"/>
  <c r="G167" i="11"/>
  <c r="H167" i="11"/>
  <c r="G168" i="11"/>
  <c r="H168" i="11"/>
  <c r="G169" i="11"/>
  <c r="H169" i="11"/>
  <c r="G170" i="11"/>
  <c r="H170" i="11"/>
  <c r="G171" i="11"/>
  <c r="H171" i="11"/>
  <c r="G172" i="11"/>
  <c r="H172" i="11"/>
  <c r="G173" i="11"/>
  <c r="H173" i="11"/>
  <c r="G174" i="11"/>
  <c r="H174" i="11"/>
  <c r="G175" i="11"/>
  <c r="H175" i="11"/>
  <c r="G176" i="11"/>
  <c r="H176" i="11"/>
  <c r="G177" i="11"/>
  <c r="H177" i="11"/>
  <c r="G178" i="11"/>
  <c r="H178" i="11"/>
  <c r="G179" i="11"/>
  <c r="H179" i="11"/>
  <c r="G180" i="11"/>
  <c r="H180" i="11"/>
  <c r="G181" i="11"/>
  <c r="H181" i="11"/>
  <c r="G182" i="11"/>
  <c r="H182" i="11"/>
  <c r="G183" i="11"/>
  <c r="H183" i="11"/>
  <c r="G184" i="11"/>
  <c r="H184" i="11"/>
  <c r="G185" i="11"/>
  <c r="H185" i="11"/>
  <c r="G186" i="11"/>
  <c r="H186" i="11"/>
  <c r="G187" i="11"/>
  <c r="H187" i="11"/>
  <c r="G188" i="11"/>
  <c r="H188" i="11"/>
  <c r="G189" i="11"/>
  <c r="H189" i="11"/>
  <c r="G190" i="11"/>
  <c r="H190" i="11"/>
  <c r="G191" i="11"/>
  <c r="H191" i="11"/>
  <c r="G192" i="11"/>
  <c r="H192" i="11"/>
  <c r="G193" i="11"/>
  <c r="H193" i="11"/>
  <c r="G194" i="11"/>
  <c r="H194" i="11"/>
  <c r="G195" i="11"/>
  <c r="H195" i="11"/>
  <c r="G196" i="11"/>
  <c r="H196" i="11"/>
  <c r="G197" i="11"/>
  <c r="H197" i="11"/>
  <c r="G198" i="11"/>
  <c r="H198" i="11"/>
  <c r="G199" i="11"/>
  <c r="H199" i="11"/>
  <c r="G200" i="11"/>
  <c r="H200" i="11"/>
  <c r="G201" i="11"/>
  <c r="H201" i="11"/>
  <c r="G202" i="11"/>
  <c r="H202" i="11"/>
  <c r="G203" i="11"/>
  <c r="H203" i="11"/>
  <c r="G204" i="11"/>
  <c r="H204" i="11"/>
  <c r="G205" i="11"/>
  <c r="H205" i="11"/>
  <c r="G206" i="11"/>
  <c r="H206" i="11"/>
  <c r="G207" i="11"/>
  <c r="H207" i="11"/>
  <c r="G208" i="11"/>
  <c r="H208" i="11"/>
  <c r="G209" i="11"/>
  <c r="H209" i="11"/>
  <c r="G210" i="11"/>
  <c r="H210" i="11"/>
  <c r="G211" i="11"/>
  <c r="H211" i="11"/>
  <c r="G212" i="11"/>
  <c r="H212" i="11"/>
  <c r="G213" i="11"/>
  <c r="H213" i="11"/>
  <c r="G214" i="11"/>
  <c r="H214" i="11"/>
  <c r="G215" i="11"/>
  <c r="H215" i="11"/>
  <c r="G216" i="11"/>
  <c r="H216" i="11"/>
  <c r="G217" i="11"/>
  <c r="H217" i="11"/>
  <c r="G218" i="11"/>
  <c r="H218" i="11"/>
  <c r="G219" i="11"/>
  <c r="H219" i="11"/>
  <c r="G220" i="11"/>
  <c r="H220" i="11"/>
  <c r="G221" i="11"/>
  <c r="H221" i="11"/>
  <c r="G222" i="11"/>
  <c r="H222" i="11"/>
  <c r="G223" i="11"/>
  <c r="H223" i="11"/>
  <c r="G224" i="11"/>
  <c r="H224" i="11"/>
  <c r="G225" i="11"/>
  <c r="H225" i="11"/>
  <c r="G226" i="11"/>
  <c r="H226" i="11"/>
  <c r="G227" i="11"/>
  <c r="H227" i="11"/>
  <c r="G228" i="11"/>
  <c r="H228" i="11"/>
  <c r="G229" i="11"/>
  <c r="H229" i="11"/>
  <c r="G230" i="11"/>
  <c r="H230" i="11"/>
  <c r="G231" i="11"/>
  <c r="H231" i="11"/>
  <c r="G232" i="11"/>
  <c r="H232" i="11"/>
  <c r="G233" i="11"/>
  <c r="H233" i="11"/>
  <c r="G234" i="11"/>
  <c r="H234" i="11"/>
  <c r="G235" i="11"/>
  <c r="H235" i="11"/>
  <c r="G236" i="11"/>
  <c r="H236" i="11"/>
  <c r="G237" i="11"/>
  <c r="H237" i="11"/>
  <c r="G238" i="11"/>
  <c r="H238" i="11"/>
  <c r="G239" i="11"/>
  <c r="H239" i="11"/>
  <c r="G240" i="11"/>
  <c r="H240" i="11"/>
  <c r="G241" i="11"/>
  <c r="H241" i="11"/>
  <c r="G242" i="11"/>
  <c r="H242" i="11"/>
  <c r="G243" i="11"/>
  <c r="H243" i="11"/>
  <c r="G244" i="11"/>
  <c r="H244" i="11"/>
  <c r="G245" i="11"/>
  <c r="H245" i="11"/>
  <c r="G246" i="11"/>
  <c r="H246" i="11"/>
  <c r="G247" i="11"/>
  <c r="H247" i="11"/>
  <c r="G248" i="11"/>
  <c r="H248" i="11"/>
  <c r="G249" i="11"/>
  <c r="H249" i="11"/>
  <c r="G250" i="11"/>
  <c r="H250" i="11"/>
  <c r="G251" i="11"/>
  <c r="H251" i="11"/>
  <c r="G252" i="11"/>
  <c r="H252" i="11"/>
  <c r="G253" i="11"/>
  <c r="H253" i="11"/>
  <c r="G254" i="11"/>
  <c r="H254" i="11"/>
  <c r="G255" i="11"/>
  <c r="H255" i="11"/>
  <c r="G256" i="11"/>
  <c r="H256" i="11"/>
  <c r="G257" i="11"/>
  <c r="H257" i="11"/>
  <c r="G258" i="11"/>
  <c r="H258" i="11"/>
  <c r="G259" i="11"/>
  <c r="H259" i="11"/>
  <c r="G260" i="11"/>
  <c r="H260" i="11"/>
  <c r="G261" i="11"/>
  <c r="H261" i="11"/>
  <c r="G262" i="11"/>
  <c r="H262" i="11"/>
  <c r="G263" i="11"/>
  <c r="H263" i="11"/>
  <c r="G264" i="11"/>
  <c r="H264" i="11"/>
  <c r="G265" i="11"/>
  <c r="H265" i="11"/>
  <c r="G266" i="11"/>
  <c r="H266" i="11"/>
  <c r="G267" i="11"/>
  <c r="H267" i="11"/>
  <c r="G268" i="11"/>
  <c r="H268" i="11"/>
  <c r="G269" i="11"/>
  <c r="H269" i="11"/>
  <c r="G270" i="11"/>
  <c r="H270" i="11"/>
  <c r="G271" i="11"/>
  <c r="H271" i="11"/>
  <c r="G272" i="11"/>
  <c r="H272" i="11"/>
  <c r="G273" i="11"/>
  <c r="H273" i="11"/>
  <c r="G274" i="11"/>
  <c r="H274" i="11"/>
  <c r="G275" i="11"/>
  <c r="H275" i="11"/>
  <c r="G276" i="11"/>
  <c r="H276" i="11"/>
  <c r="G277" i="11"/>
  <c r="H277" i="11"/>
  <c r="G278" i="11"/>
  <c r="H278" i="11"/>
  <c r="G279" i="11"/>
  <c r="H279" i="11"/>
  <c r="G280" i="11"/>
  <c r="H280" i="11"/>
  <c r="G281" i="11"/>
  <c r="H281" i="11"/>
  <c r="G282" i="11"/>
  <c r="H282" i="11"/>
  <c r="G283" i="11"/>
  <c r="H283" i="11"/>
  <c r="G284" i="11"/>
  <c r="H284" i="11"/>
  <c r="G285" i="11"/>
  <c r="H285" i="11"/>
  <c r="G286" i="11"/>
  <c r="H286" i="11"/>
  <c r="G287" i="11"/>
  <c r="H287" i="11"/>
  <c r="G288" i="11"/>
  <c r="H288" i="11"/>
  <c r="G289" i="11"/>
  <c r="H289" i="11"/>
  <c r="G290" i="11"/>
  <c r="H290" i="11"/>
  <c r="G291" i="11"/>
  <c r="H291" i="11"/>
  <c r="G292" i="11"/>
  <c r="H292" i="11"/>
  <c r="G293" i="11"/>
  <c r="H293" i="11"/>
  <c r="G294" i="11"/>
  <c r="H294" i="11"/>
  <c r="G295" i="11"/>
  <c r="H295" i="11"/>
  <c r="G296" i="11"/>
  <c r="H296" i="11"/>
  <c r="G297" i="11"/>
  <c r="H297" i="11"/>
  <c r="G298" i="11"/>
  <c r="H298" i="11"/>
  <c r="G299" i="11"/>
  <c r="H299" i="11"/>
  <c r="G300" i="11"/>
  <c r="H300" i="11"/>
  <c r="G301" i="11"/>
  <c r="H301" i="11"/>
  <c r="G302" i="11"/>
  <c r="H302" i="11"/>
  <c r="G303" i="11"/>
  <c r="H303" i="11"/>
  <c r="G304" i="11"/>
  <c r="H304" i="11"/>
  <c r="G305" i="11"/>
  <c r="H305" i="11"/>
  <c r="G306" i="11"/>
  <c r="H306" i="11"/>
  <c r="G307" i="11"/>
  <c r="H307" i="11"/>
  <c r="G308" i="11"/>
  <c r="H308" i="11"/>
  <c r="G309" i="11"/>
  <c r="H309" i="11"/>
  <c r="G310" i="11"/>
  <c r="H310" i="11"/>
  <c r="G311" i="11"/>
  <c r="H311" i="11"/>
  <c r="G312" i="11"/>
  <c r="H312" i="11"/>
  <c r="G313" i="11"/>
  <c r="H313" i="11"/>
  <c r="G314" i="11"/>
  <c r="H314" i="11"/>
  <c r="G315" i="11"/>
  <c r="H315" i="11"/>
  <c r="G316" i="11"/>
  <c r="H316" i="11"/>
  <c r="G317" i="11"/>
  <c r="H317" i="11"/>
  <c r="G318" i="11"/>
  <c r="H318" i="11"/>
  <c r="G319" i="11"/>
  <c r="H319" i="11"/>
  <c r="G320" i="11"/>
  <c r="H320" i="11"/>
  <c r="G321" i="11"/>
  <c r="H321" i="11"/>
  <c r="G322" i="11"/>
  <c r="H322" i="11"/>
  <c r="G323" i="11"/>
  <c r="H323" i="11"/>
  <c r="G324" i="11"/>
  <c r="H324" i="11"/>
  <c r="G325" i="11"/>
  <c r="H325" i="11"/>
  <c r="G326" i="11"/>
  <c r="H326" i="11"/>
  <c r="G327" i="11"/>
  <c r="H327" i="11"/>
  <c r="G328" i="11"/>
  <c r="H328" i="11"/>
  <c r="G329" i="11"/>
  <c r="H329" i="11"/>
  <c r="G330" i="11"/>
  <c r="H330" i="11"/>
  <c r="G331" i="11"/>
  <c r="H331" i="11"/>
  <c r="G332" i="11"/>
  <c r="H332" i="11"/>
  <c r="G333" i="11"/>
  <c r="H333" i="11"/>
  <c r="G334" i="11"/>
  <c r="H334" i="11"/>
  <c r="G335" i="11"/>
  <c r="H335" i="11"/>
  <c r="G336" i="11"/>
  <c r="H336" i="11"/>
  <c r="G337" i="11"/>
  <c r="H337" i="11"/>
  <c r="G338" i="11"/>
  <c r="H338" i="11"/>
  <c r="G339" i="11"/>
  <c r="H339" i="11"/>
  <c r="G340" i="11"/>
  <c r="H340" i="11"/>
  <c r="G341" i="11"/>
  <c r="H341" i="11"/>
  <c r="G342" i="11"/>
  <c r="H342" i="11"/>
  <c r="G343" i="11"/>
  <c r="H343" i="11"/>
  <c r="G344" i="11"/>
  <c r="H344" i="11"/>
  <c r="G345" i="11"/>
  <c r="H345" i="11"/>
  <c r="G346" i="11"/>
  <c r="H346" i="11"/>
  <c r="G347" i="11"/>
  <c r="H347" i="11"/>
  <c r="G348" i="11"/>
  <c r="H348" i="11"/>
  <c r="G349" i="11"/>
  <c r="H349" i="11"/>
  <c r="G350" i="11"/>
  <c r="H350" i="11"/>
  <c r="G351" i="11"/>
  <c r="H351" i="11"/>
  <c r="G352" i="11"/>
  <c r="H352" i="11"/>
  <c r="G353" i="11"/>
  <c r="H353" i="11"/>
  <c r="G354" i="11"/>
  <c r="H354" i="11"/>
  <c r="G355" i="11"/>
  <c r="H355" i="11"/>
  <c r="G356" i="11"/>
  <c r="H356" i="11"/>
  <c r="G357" i="11"/>
  <c r="H357" i="11"/>
  <c r="G358" i="11"/>
  <c r="H358" i="11"/>
  <c r="G359" i="11"/>
  <c r="H359" i="11"/>
  <c r="G360" i="11"/>
  <c r="H360" i="11"/>
  <c r="G361" i="11"/>
  <c r="H361" i="11"/>
  <c r="G362" i="11"/>
  <c r="H362" i="11"/>
  <c r="G363" i="11"/>
  <c r="H363" i="11"/>
  <c r="G364" i="11"/>
  <c r="H364" i="11"/>
  <c r="G365" i="11"/>
  <c r="H365" i="11"/>
  <c r="G366" i="11"/>
  <c r="H366" i="11"/>
  <c r="G367" i="11"/>
  <c r="H367" i="11"/>
  <c r="G368" i="11"/>
  <c r="H368" i="11"/>
  <c r="G369" i="11"/>
  <c r="H369" i="11"/>
  <c r="G370" i="11"/>
  <c r="H370" i="11"/>
  <c r="G371" i="11"/>
  <c r="H371" i="11"/>
  <c r="G372" i="11"/>
  <c r="H372" i="11"/>
  <c r="G373" i="11"/>
  <c r="H373" i="11"/>
  <c r="G374" i="11"/>
  <c r="H374" i="11"/>
  <c r="G375" i="11"/>
  <c r="H375" i="11"/>
  <c r="G376" i="11"/>
  <c r="H376" i="11"/>
  <c r="G377" i="11"/>
  <c r="H377" i="11"/>
  <c r="G378" i="11"/>
  <c r="H378" i="11"/>
  <c r="G379" i="11"/>
  <c r="H379" i="11"/>
  <c r="G380" i="11"/>
  <c r="H380" i="11"/>
  <c r="G381" i="11"/>
  <c r="H381" i="11"/>
  <c r="G382" i="11"/>
  <c r="H382" i="11"/>
  <c r="G383" i="11"/>
  <c r="H383" i="11"/>
  <c r="G384" i="11"/>
  <c r="H384" i="11"/>
  <c r="G385" i="11"/>
  <c r="H385" i="11"/>
  <c r="G386" i="11"/>
  <c r="H386" i="11"/>
  <c r="G387" i="11"/>
  <c r="H387" i="11"/>
  <c r="G388" i="11"/>
  <c r="H388" i="11"/>
  <c r="G389" i="11"/>
  <c r="H389" i="11"/>
  <c r="G390" i="11"/>
  <c r="H390" i="11"/>
  <c r="G391" i="11"/>
  <c r="H391" i="11"/>
  <c r="G392" i="11"/>
  <c r="H392" i="11"/>
  <c r="G393" i="11"/>
  <c r="H393" i="11"/>
  <c r="G394" i="11"/>
  <c r="H394" i="11"/>
  <c r="G395" i="11"/>
  <c r="H395" i="11"/>
  <c r="G396" i="11"/>
  <c r="H396" i="11"/>
  <c r="G397" i="11"/>
  <c r="H397" i="11"/>
  <c r="G398" i="11"/>
  <c r="H398" i="11"/>
  <c r="G399" i="11"/>
  <c r="H399" i="11"/>
  <c r="G400" i="11"/>
  <c r="H400" i="11"/>
  <c r="G401" i="11"/>
  <c r="H401" i="11"/>
  <c r="G402" i="11"/>
  <c r="H402" i="11"/>
  <c r="G403" i="11"/>
  <c r="H403" i="11"/>
  <c r="G404" i="11"/>
  <c r="H404" i="11"/>
  <c r="G405" i="11"/>
  <c r="H405" i="11"/>
  <c r="G406" i="11"/>
  <c r="H406" i="11"/>
  <c r="G407" i="11"/>
  <c r="H407" i="11"/>
  <c r="G408" i="11"/>
  <c r="H408" i="11"/>
  <c r="G409" i="11"/>
  <c r="H409" i="11"/>
  <c r="G410" i="11"/>
  <c r="H410" i="11"/>
  <c r="G411" i="11"/>
  <c r="H411" i="11"/>
  <c r="G412" i="11"/>
  <c r="H412" i="11"/>
  <c r="G413" i="11"/>
  <c r="H413" i="11"/>
  <c r="G414" i="11"/>
  <c r="H414" i="11"/>
  <c r="G415" i="11"/>
  <c r="H415" i="11"/>
  <c r="G416" i="11"/>
  <c r="H416" i="11"/>
  <c r="G417" i="11"/>
  <c r="H417" i="11"/>
  <c r="G418" i="11"/>
  <c r="H418" i="11"/>
  <c r="G419" i="11"/>
  <c r="H419" i="11"/>
  <c r="G420" i="11"/>
  <c r="H420" i="11"/>
  <c r="G421" i="11"/>
  <c r="H421" i="11"/>
  <c r="G422" i="11"/>
  <c r="H422" i="11"/>
  <c r="G423" i="11"/>
  <c r="H423" i="11"/>
  <c r="G424" i="11"/>
  <c r="H424" i="11"/>
  <c r="G425" i="11"/>
  <c r="H425" i="11"/>
  <c r="G426" i="11"/>
  <c r="H426" i="11"/>
  <c r="G427" i="11"/>
  <c r="H427" i="11"/>
  <c r="G428" i="11"/>
  <c r="H428" i="11"/>
  <c r="G429" i="11"/>
  <c r="H429" i="11"/>
  <c r="G430" i="11"/>
  <c r="H430" i="11"/>
  <c r="G431" i="11"/>
  <c r="H431" i="11"/>
  <c r="G432" i="11"/>
  <c r="H432" i="11"/>
  <c r="G433" i="11"/>
  <c r="H433" i="11"/>
  <c r="G434" i="11"/>
  <c r="H434" i="11"/>
  <c r="G435" i="11"/>
  <c r="H435" i="11"/>
  <c r="G436" i="11"/>
  <c r="H436" i="11"/>
  <c r="G437" i="11"/>
  <c r="H437" i="11"/>
  <c r="G438" i="11"/>
  <c r="H438" i="11"/>
  <c r="G439" i="11"/>
  <c r="H439" i="11"/>
  <c r="G440" i="11"/>
  <c r="H440" i="11"/>
  <c r="G441" i="11"/>
  <c r="H441" i="11"/>
  <c r="G442" i="11"/>
  <c r="H442" i="11"/>
  <c r="G443" i="11"/>
  <c r="H443" i="11"/>
  <c r="G444" i="11"/>
  <c r="H444" i="11"/>
  <c r="G445" i="11"/>
  <c r="H445" i="11"/>
  <c r="G446" i="11"/>
  <c r="H446" i="11"/>
  <c r="G447" i="11"/>
  <c r="H447" i="11"/>
  <c r="G448" i="11"/>
  <c r="H448" i="11"/>
  <c r="G449" i="11"/>
  <c r="H449" i="11"/>
  <c r="G450" i="11"/>
  <c r="H450" i="11"/>
  <c r="G451" i="11"/>
  <c r="H451" i="11"/>
  <c r="G452" i="11"/>
  <c r="H452" i="11"/>
  <c r="G453" i="11"/>
  <c r="H453" i="11"/>
  <c r="G454" i="11"/>
  <c r="H454" i="11"/>
  <c r="G455" i="11"/>
  <c r="H455" i="11"/>
  <c r="G456" i="11"/>
  <c r="H456" i="11"/>
  <c r="G457" i="11"/>
  <c r="H457" i="11"/>
  <c r="G458" i="11"/>
  <c r="H458" i="11"/>
  <c r="G459" i="11"/>
  <c r="H459" i="11"/>
  <c r="G460" i="11"/>
  <c r="H460" i="11"/>
  <c r="G461" i="11"/>
  <c r="H461" i="11"/>
  <c r="G462" i="11"/>
  <c r="H462" i="11"/>
  <c r="G463" i="11"/>
  <c r="H463" i="11"/>
  <c r="G464" i="11"/>
  <c r="H464" i="11"/>
  <c r="G465" i="11"/>
  <c r="H465" i="11"/>
  <c r="G466" i="11"/>
  <c r="H466" i="11"/>
  <c r="G467" i="11"/>
  <c r="H467" i="11"/>
  <c r="G468" i="11"/>
  <c r="H468" i="11"/>
  <c r="G469" i="11"/>
  <c r="H469" i="11"/>
  <c r="G470" i="11"/>
  <c r="H470" i="11"/>
  <c r="G471" i="11"/>
  <c r="H471" i="11"/>
  <c r="G472" i="11"/>
  <c r="H472" i="11"/>
  <c r="G473" i="11"/>
  <c r="H473" i="11"/>
  <c r="G474" i="11"/>
  <c r="H474" i="11"/>
  <c r="G475" i="11"/>
  <c r="H475" i="11"/>
  <c r="G476" i="11"/>
  <c r="H476" i="11"/>
  <c r="G477" i="11"/>
  <c r="H477" i="11"/>
  <c r="G478" i="11"/>
  <c r="H478" i="11"/>
  <c r="G479" i="11"/>
  <c r="H479" i="11"/>
  <c r="G480" i="11"/>
  <c r="H480" i="11"/>
  <c r="G481" i="11"/>
  <c r="H481" i="11"/>
  <c r="G482" i="11"/>
  <c r="H482" i="11"/>
  <c r="G483" i="11"/>
  <c r="H483" i="11"/>
  <c r="G484" i="11"/>
  <c r="H484" i="11"/>
  <c r="G485" i="11"/>
  <c r="H485" i="11"/>
  <c r="G486" i="11"/>
  <c r="H486" i="11"/>
  <c r="G487" i="11"/>
  <c r="H487" i="11"/>
  <c r="G488" i="11"/>
  <c r="H488" i="11"/>
  <c r="G489" i="11"/>
  <c r="H489" i="11"/>
  <c r="G490" i="11"/>
  <c r="H490" i="11"/>
  <c r="G491" i="11"/>
  <c r="H491" i="11"/>
  <c r="G492" i="11"/>
  <c r="H492" i="11"/>
  <c r="G493" i="11"/>
  <c r="H493" i="11"/>
  <c r="G494" i="11"/>
  <c r="H494" i="11"/>
  <c r="G495" i="11"/>
  <c r="H495" i="11"/>
  <c r="G496" i="11"/>
  <c r="H496" i="11"/>
  <c r="G497" i="11"/>
  <c r="H497" i="11"/>
  <c r="G498" i="11"/>
  <c r="H498" i="11"/>
  <c r="G499" i="11"/>
  <c r="H499" i="11"/>
  <c r="G500" i="11"/>
  <c r="H500" i="11"/>
  <c r="G501" i="11"/>
  <c r="H501" i="11"/>
  <c r="G502" i="11"/>
  <c r="H502" i="11"/>
  <c r="G503" i="11"/>
  <c r="H503" i="11"/>
  <c r="G504" i="11"/>
  <c r="H504" i="11"/>
  <c r="G505" i="11"/>
  <c r="H505" i="11"/>
  <c r="G506" i="11"/>
  <c r="H506" i="11"/>
  <c r="G507" i="11"/>
  <c r="H507" i="11"/>
  <c r="G508" i="11"/>
  <c r="H508" i="11"/>
  <c r="G509" i="11"/>
  <c r="H509" i="11"/>
  <c r="G510" i="11"/>
  <c r="H510" i="11"/>
  <c r="G511" i="11"/>
  <c r="H511" i="11"/>
  <c r="G512" i="11"/>
  <c r="H512" i="11"/>
  <c r="G513" i="11"/>
  <c r="H513" i="11"/>
  <c r="G514" i="11"/>
  <c r="H514" i="11"/>
  <c r="G515" i="11"/>
  <c r="H515" i="11"/>
  <c r="G516" i="11"/>
  <c r="H516" i="11"/>
  <c r="G517" i="11"/>
  <c r="H517" i="11"/>
  <c r="G518" i="11"/>
  <c r="H518" i="11"/>
  <c r="G519" i="11"/>
  <c r="H519" i="11"/>
  <c r="G520" i="11"/>
  <c r="H520" i="11"/>
  <c r="G521" i="11"/>
  <c r="H521" i="11"/>
  <c r="G522" i="11"/>
  <c r="H522" i="11"/>
  <c r="G523" i="11"/>
  <c r="H523" i="11"/>
  <c r="G524" i="11"/>
  <c r="H524" i="11"/>
  <c r="G525" i="11"/>
  <c r="H525" i="11"/>
  <c r="G526" i="11"/>
  <c r="H526" i="11"/>
  <c r="G527" i="11"/>
  <c r="H527" i="11"/>
  <c r="G528" i="11"/>
  <c r="H528" i="11"/>
  <c r="G529" i="11"/>
  <c r="H529" i="11"/>
  <c r="G530" i="11"/>
  <c r="H530" i="11"/>
  <c r="G531" i="11"/>
  <c r="H531" i="11"/>
  <c r="G532" i="11"/>
  <c r="H532" i="11"/>
  <c r="G533" i="11"/>
  <c r="H533" i="11"/>
  <c r="G534" i="11"/>
  <c r="H534" i="11"/>
  <c r="G535" i="11"/>
  <c r="H535" i="11"/>
  <c r="G536" i="11"/>
  <c r="H536" i="11"/>
  <c r="G537" i="11"/>
  <c r="H537" i="11"/>
  <c r="G538" i="11"/>
  <c r="H538" i="11"/>
  <c r="G539" i="11"/>
  <c r="H539" i="11"/>
  <c r="G540" i="11"/>
  <c r="H540" i="11"/>
  <c r="G541" i="11"/>
  <c r="H541" i="11"/>
  <c r="G542" i="11"/>
  <c r="H542" i="11"/>
  <c r="G543" i="11"/>
  <c r="H543" i="11"/>
  <c r="G544" i="11"/>
  <c r="H544" i="11"/>
  <c r="G545" i="11"/>
  <c r="H545" i="11"/>
  <c r="G546" i="11"/>
  <c r="H546" i="11"/>
  <c r="G547" i="11"/>
  <c r="H547" i="11"/>
  <c r="G548" i="11"/>
  <c r="H548" i="11"/>
  <c r="G549" i="11"/>
  <c r="H549" i="11"/>
  <c r="G550" i="11"/>
  <c r="H550" i="11"/>
  <c r="G551" i="11"/>
  <c r="H551" i="11"/>
  <c r="G552" i="11"/>
  <c r="H552" i="11"/>
  <c r="G553" i="11"/>
  <c r="H553" i="11"/>
  <c r="G554" i="11"/>
  <c r="H554" i="11"/>
  <c r="G555" i="11"/>
  <c r="H555" i="11"/>
  <c r="G556" i="11"/>
  <c r="H556" i="11"/>
  <c r="G557" i="11"/>
  <c r="H557" i="11"/>
  <c r="G558" i="11"/>
  <c r="H558" i="11"/>
  <c r="G559" i="11"/>
  <c r="H559" i="11"/>
  <c r="G560" i="11"/>
  <c r="H560" i="11"/>
  <c r="G561" i="11"/>
  <c r="H561" i="11"/>
  <c r="G562" i="11"/>
  <c r="H562" i="11"/>
  <c r="G563" i="11"/>
  <c r="H563" i="11"/>
  <c r="G564" i="11"/>
  <c r="H564" i="11"/>
  <c r="G565" i="11"/>
  <c r="H565" i="11"/>
  <c r="G566" i="11"/>
  <c r="H566" i="11"/>
  <c r="G567" i="11"/>
  <c r="H567" i="11"/>
  <c r="G568" i="11"/>
  <c r="H568" i="11"/>
  <c r="G569" i="11"/>
  <c r="H569" i="11"/>
  <c r="G570" i="11"/>
  <c r="H570" i="11"/>
  <c r="G571" i="11"/>
  <c r="H571" i="11"/>
  <c r="G572" i="11"/>
  <c r="H572" i="11"/>
  <c r="G573" i="11"/>
  <c r="H573" i="11"/>
  <c r="G574" i="11"/>
  <c r="H574" i="11"/>
  <c r="G575" i="11"/>
  <c r="H575" i="11"/>
  <c r="G576" i="11"/>
  <c r="H576" i="11"/>
  <c r="G577" i="11"/>
  <c r="H577" i="11"/>
  <c r="G578" i="11"/>
  <c r="H578" i="11"/>
  <c r="G579" i="11"/>
  <c r="H579" i="11"/>
  <c r="G580" i="11"/>
  <c r="H580" i="11"/>
  <c r="G581" i="11"/>
  <c r="H581" i="11"/>
  <c r="G582" i="11"/>
  <c r="H582" i="11"/>
  <c r="G583" i="11"/>
  <c r="H583" i="11"/>
  <c r="G584" i="11"/>
  <c r="H584" i="11"/>
  <c r="G585" i="11"/>
  <c r="H585" i="11"/>
  <c r="G586" i="11"/>
  <c r="H586" i="11"/>
  <c r="G587" i="11"/>
  <c r="H587" i="11"/>
  <c r="G588" i="11"/>
  <c r="H588" i="11"/>
  <c r="G589" i="11"/>
  <c r="H589" i="11"/>
  <c r="G590" i="11"/>
  <c r="H590" i="11"/>
  <c r="G591" i="11"/>
  <c r="H591" i="11"/>
  <c r="G592" i="11"/>
  <c r="H592" i="11"/>
  <c r="G593" i="11"/>
  <c r="H593" i="11"/>
  <c r="G594" i="11"/>
  <c r="H594" i="11"/>
  <c r="G595" i="11"/>
  <c r="H595" i="11"/>
  <c r="G596" i="11"/>
  <c r="H596" i="11"/>
  <c r="G597" i="11"/>
  <c r="H597" i="11"/>
  <c r="G598" i="11"/>
  <c r="H598" i="11"/>
  <c r="G599" i="11"/>
  <c r="H599" i="11"/>
  <c r="G600" i="11"/>
  <c r="H600" i="11"/>
  <c r="G601" i="11"/>
  <c r="H601" i="11"/>
  <c r="G602" i="11"/>
  <c r="H602" i="11"/>
  <c r="G603" i="11"/>
  <c r="H603" i="11"/>
  <c r="G604" i="11"/>
  <c r="H604" i="11"/>
  <c r="G605" i="11"/>
  <c r="H605" i="11"/>
  <c r="G606" i="11"/>
  <c r="H606" i="11"/>
  <c r="G607" i="11"/>
  <c r="H607" i="11"/>
  <c r="G608" i="11"/>
  <c r="H608" i="11"/>
  <c r="G609" i="11"/>
  <c r="H609" i="11"/>
  <c r="G610" i="11"/>
  <c r="H610" i="11"/>
  <c r="G611" i="11"/>
  <c r="H611" i="11"/>
  <c r="G612" i="11"/>
  <c r="H612" i="11"/>
  <c r="G613" i="11"/>
  <c r="H613" i="11"/>
  <c r="G614" i="11"/>
  <c r="H614" i="11"/>
  <c r="G615" i="11"/>
  <c r="H615" i="11"/>
  <c r="G616" i="11"/>
  <c r="H616" i="11"/>
  <c r="G617" i="11"/>
  <c r="H617" i="11"/>
  <c r="G618" i="11"/>
  <c r="H618" i="11"/>
  <c r="G619" i="11"/>
  <c r="H619" i="11"/>
  <c r="G620" i="11"/>
  <c r="H620" i="11"/>
  <c r="G621" i="11"/>
  <c r="H621" i="11"/>
  <c r="G622" i="11"/>
  <c r="H622" i="11"/>
  <c r="G623" i="11"/>
  <c r="H623" i="11"/>
  <c r="G624" i="11"/>
  <c r="H624" i="11"/>
  <c r="G625" i="11"/>
  <c r="H625" i="11"/>
  <c r="G626" i="11"/>
  <c r="H626" i="11"/>
  <c r="G627" i="11"/>
  <c r="H627" i="11"/>
  <c r="G628" i="11"/>
  <c r="H628" i="11"/>
  <c r="G629" i="11"/>
  <c r="H629" i="11"/>
  <c r="G630" i="11"/>
  <c r="H630" i="11"/>
  <c r="G631" i="11"/>
  <c r="H631" i="11"/>
  <c r="G632" i="11"/>
  <c r="H632" i="11"/>
  <c r="G633" i="11"/>
  <c r="H633" i="11"/>
  <c r="G634" i="11"/>
  <c r="H634" i="11"/>
  <c r="G635" i="11"/>
  <c r="H635" i="11"/>
  <c r="G636" i="11"/>
  <c r="H636" i="11"/>
  <c r="G637" i="11"/>
  <c r="H637" i="11"/>
  <c r="G638" i="11"/>
  <c r="H638" i="11"/>
  <c r="G639" i="11"/>
  <c r="H639" i="11"/>
  <c r="G640" i="11"/>
  <c r="H640" i="11"/>
  <c r="G641" i="11"/>
  <c r="H641" i="11"/>
  <c r="G642" i="11"/>
  <c r="H642" i="11"/>
  <c r="G643" i="11"/>
  <c r="H643" i="11"/>
  <c r="G644" i="11"/>
  <c r="H644" i="11"/>
  <c r="G645" i="11"/>
  <c r="H645" i="11"/>
  <c r="G646" i="11"/>
  <c r="H646" i="11"/>
  <c r="G647" i="11"/>
  <c r="H647" i="11"/>
  <c r="G648" i="11"/>
  <c r="H648" i="11"/>
  <c r="G649" i="11"/>
  <c r="H649" i="11"/>
  <c r="G650" i="11"/>
  <c r="H650" i="11"/>
  <c r="G651" i="11"/>
  <c r="H651" i="11"/>
  <c r="G652" i="11"/>
  <c r="H652" i="11"/>
  <c r="G653" i="11"/>
  <c r="H653" i="11"/>
  <c r="G654" i="11"/>
  <c r="H654" i="11"/>
  <c r="G655" i="11"/>
  <c r="H655" i="11"/>
  <c r="G656" i="11"/>
  <c r="H656" i="11"/>
  <c r="G657" i="11"/>
  <c r="H657" i="11"/>
  <c r="G658" i="11"/>
  <c r="H658" i="11"/>
  <c r="G659" i="11"/>
  <c r="H659" i="11"/>
  <c r="G660" i="11"/>
  <c r="H660" i="11"/>
  <c r="G661" i="11"/>
  <c r="H661" i="11"/>
  <c r="G662" i="11"/>
  <c r="H662" i="11"/>
  <c r="G663" i="11"/>
  <c r="H663" i="11"/>
  <c r="G664" i="11"/>
  <c r="H664" i="11"/>
  <c r="G665" i="11"/>
  <c r="H665" i="11"/>
  <c r="G666" i="11"/>
  <c r="H666" i="11"/>
  <c r="G667" i="11"/>
  <c r="H667" i="11"/>
  <c r="G668" i="11"/>
  <c r="H668" i="11"/>
  <c r="G669" i="11"/>
  <c r="H669" i="11"/>
  <c r="G670" i="11"/>
  <c r="H670" i="11"/>
  <c r="G671" i="11"/>
  <c r="H671" i="11"/>
  <c r="G672" i="11"/>
  <c r="H672" i="11"/>
  <c r="G673" i="11"/>
  <c r="H673" i="11"/>
  <c r="G674" i="11"/>
  <c r="H674" i="11"/>
  <c r="G675" i="11"/>
  <c r="H675" i="11"/>
  <c r="G676" i="11"/>
  <c r="H676" i="11"/>
  <c r="G677" i="11"/>
  <c r="H677" i="11"/>
  <c r="G678" i="11"/>
  <c r="H678" i="11"/>
  <c r="G679" i="11"/>
  <c r="H679" i="11"/>
  <c r="G680" i="11"/>
  <c r="H680" i="11"/>
  <c r="G681" i="11"/>
  <c r="H681" i="11"/>
  <c r="G682" i="11"/>
  <c r="H682" i="11"/>
  <c r="G683" i="11"/>
  <c r="H683" i="11"/>
  <c r="G684" i="11"/>
  <c r="H684" i="11"/>
  <c r="G685" i="11"/>
  <c r="H685" i="11"/>
  <c r="G686" i="11"/>
  <c r="H686" i="11"/>
  <c r="G687" i="11"/>
  <c r="H687" i="11"/>
  <c r="G688" i="11"/>
  <c r="H688" i="11"/>
  <c r="G689" i="11"/>
  <c r="H689" i="11"/>
  <c r="G690" i="11"/>
  <c r="H690" i="11"/>
  <c r="G691" i="11"/>
  <c r="H691" i="11"/>
  <c r="G692" i="11"/>
  <c r="H692" i="11"/>
  <c r="G693" i="11"/>
  <c r="H693" i="11"/>
  <c r="G694" i="11"/>
  <c r="H694" i="11"/>
  <c r="G695" i="11"/>
  <c r="H695" i="11"/>
  <c r="G696" i="11"/>
  <c r="H696" i="11"/>
  <c r="G697" i="11"/>
  <c r="H697" i="11"/>
  <c r="G698" i="11"/>
  <c r="H698" i="11"/>
  <c r="G699" i="11"/>
  <c r="H699" i="11"/>
  <c r="G700" i="11"/>
  <c r="H700" i="11"/>
  <c r="G701" i="11"/>
  <c r="H701" i="11"/>
  <c r="G702" i="11"/>
  <c r="H702" i="11"/>
  <c r="G703" i="11"/>
  <c r="H703" i="11"/>
  <c r="G704" i="11"/>
  <c r="H704" i="11"/>
  <c r="G705" i="11"/>
  <c r="H705" i="11"/>
  <c r="G706" i="11"/>
  <c r="H706" i="11"/>
  <c r="G707" i="11"/>
  <c r="H707" i="11"/>
  <c r="G708" i="11"/>
  <c r="H708" i="11"/>
  <c r="G709" i="11"/>
  <c r="H709" i="11"/>
  <c r="G710" i="11"/>
  <c r="H710" i="11"/>
  <c r="G711" i="11"/>
  <c r="H711" i="11"/>
  <c r="G712" i="11"/>
  <c r="H712" i="11"/>
  <c r="G713" i="11"/>
  <c r="H713" i="11"/>
  <c r="G714" i="11"/>
  <c r="H714" i="11"/>
  <c r="G715" i="11"/>
  <c r="H715" i="11"/>
  <c r="G716" i="11"/>
  <c r="H716" i="11"/>
  <c r="G717" i="11"/>
  <c r="H717" i="11"/>
  <c r="G718" i="11"/>
  <c r="H718" i="11"/>
  <c r="G719" i="11"/>
  <c r="H719" i="11"/>
  <c r="G720" i="11"/>
  <c r="H720" i="11"/>
  <c r="G721" i="11"/>
  <c r="H721" i="11"/>
  <c r="G722" i="11"/>
  <c r="H722" i="11"/>
  <c r="G723" i="11"/>
  <c r="H723" i="11"/>
  <c r="G724" i="11"/>
  <c r="H724" i="11"/>
  <c r="G725" i="11"/>
  <c r="H725" i="11"/>
  <c r="G726" i="11"/>
  <c r="H726" i="11"/>
  <c r="G727" i="11"/>
  <c r="H727" i="11"/>
  <c r="G728" i="11"/>
  <c r="H728" i="11"/>
  <c r="G729" i="11"/>
  <c r="H729" i="11"/>
  <c r="G730" i="11"/>
  <c r="H730" i="11"/>
  <c r="G731" i="11"/>
  <c r="H731" i="11"/>
  <c r="G732" i="11"/>
  <c r="H732" i="11"/>
  <c r="G733" i="11"/>
  <c r="H733" i="11"/>
  <c r="G734" i="11"/>
  <c r="H734" i="11"/>
  <c r="G735" i="11"/>
  <c r="H735" i="11"/>
  <c r="G736" i="11"/>
  <c r="H736" i="11"/>
  <c r="G737" i="11"/>
  <c r="H737" i="11"/>
  <c r="G738" i="11"/>
  <c r="H738" i="11"/>
  <c r="G739" i="11"/>
  <c r="H739" i="11"/>
  <c r="G740" i="11"/>
  <c r="H740" i="11"/>
  <c r="G741" i="11"/>
  <c r="H741" i="11"/>
  <c r="G742" i="11"/>
  <c r="H742" i="11"/>
  <c r="G743" i="11"/>
  <c r="H743" i="11"/>
  <c r="G744" i="11"/>
  <c r="H744" i="11"/>
  <c r="G745" i="11"/>
  <c r="H745" i="11"/>
  <c r="G746" i="11"/>
  <c r="H746" i="11"/>
  <c r="G747" i="11"/>
  <c r="H747" i="11"/>
  <c r="G748" i="11"/>
  <c r="H748" i="11"/>
  <c r="G749" i="11"/>
  <c r="H749" i="11"/>
  <c r="G750" i="11"/>
  <c r="H750" i="11"/>
  <c r="G751" i="11"/>
  <c r="H751" i="11"/>
  <c r="G752" i="11"/>
  <c r="H752" i="11"/>
  <c r="G753" i="11"/>
  <c r="H753" i="11"/>
  <c r="G754" i="11"/>
  <c r="H754" i="11"/>
  <c r="G755" i="11"/>
  <c r="H755" i="11"/>
  <c r="G756" i="11"/>
  <c r="H756" i="11"/>
  <c r="G757" i="11"/>
  <c r="H757" i="11"/>
  <c r="G758" i="11"/>
  <c r="H758" i="11"/>
  <c r="G759" i="11"/>
  <c r="H759" i="11"/>
  <c r="G760" i="11"/>
  <c r="H760" i="11"/>
  <c r="G761" i="11"/>
  <c r="H761" i="11"/>
  <c r="G762" i="11"/>
  <c r="H762" i="11"/>
  <c r="G763" i="11"/>
  <c r="H763" i="11"/>
  <c r="G764" i="11"/>
  <c r="H764" i="11"/>
  <c r="G765" i="11"/>
  <c r="H765" i="11"/>
  <c r="G766" i="11"/>
  <c r="H766" i="11"/>
  <c r="G767" i="11"/>
  <c r="H767" i="11"/>
  <c r="G768" i="11"/>
  <c r="H768" i="11"/>
  <c r="G769" i="11"/>
  <c r="H769" i="11"/>
  <c r="G770" i="11"/>
  <c r="H770" i="11"/>
  <c r="G771" i="11"/>
  <c r="H771" i="11"/>
  <c r="G772" i="11"/>
  <c r="H772" i="11"/>
  <c r="G773" i="11"/>
  <c r="H773" i="11"/>
  <c r="G774" i="11"/>
  <c r="H774" i="11"/>
  <c r="G775" i="11"/>
  <c r="H775" i="11"/>
  <c r="G776" i="11"/>
  <c r="H776" i="11"/>
  <c r="G777" i="11"/>
  <c r="H777" i="11"/>
  <c r="G778" i="11"/>
  <c r="H778" i="11"/>
  <c r="G779" i="11"/>
  <c r="H779" i="11"/>
  <c r="G780" i="11"/>
  <c r="H780" i="11"/>
  <c r="G781" i="11"/>
  <c r="H781" i="11"/>
  <c r="G782" i="11"/>
  <c r="H782" i="11"/>
  <c r="G783" i="11"/>
  <c r="H783" i="11"/>
  <c r="G784" i="11"/>
  <c r="H784" i="11"/>
  <c r="G785" i="11"/>
  <c r="H785" i="11"/>
  <c r="G786" i="11"/>
  <c r="H786" i="11"/>
  <c r="G787" i="11"/>
  <c r="H787" i="11"/>
  <c r="G788" i="11"/>
  <c r="H788" i="11"/>
  <c r="G789" i="11"/>
  <c r="H789" i="11"/>
  <c r="G790" i="11"/>
  <c r="H790" i="11"/>
  <c r="G791" i="11"/>
  <c r="H791" i="11"/>
  <c r="G792" i="11"/>
  <c r="H792" i="11"/>
  <c r="G793" i="11"/>
  <c r="H793" i="11"/>
  <c r="G794" i="11"/>
  <c r="H794" i="11"/>
  <c r="G795" i="11"/>
  <c r="H795" i="11"/>
  <c r="G796" i="11"/>
  <c r="H796" i="11"/>
  <c r="G797" i="11"/>
  <c r="H797" i="11"/>
  <c r="G798" i="11"/>
  <c r="H798" i="11"/>
  <c r="G799" i="11"/>
  <c r="H799" i="11"/>
  <c r="G800" i="11"/>
  <c r="H800" i="11"/>
  <c r="G801" i="11"/>
  <c r="H801" i="11"/>
  <c r="G802" i="11"/>
  <c r="H802" i="11"/>
  <c r="G803" i="11"/>
  <c r="H803" i="11"/>
  <c r="G804" i="11"/>
  <c r="H804" i="11"/>
  <c r="G805" i="11"/>
  <c r="H805" i="11"/>
  <c r="G806" i="11"/>
  <c r="H806" i="11"/>
  <c r="G807" i="11"/>
  <c r="H807" i="11"/>
  <c r="G808" i="11"/>
  <c r="H808" i="11"/>
  <c r="G809" i="11"/>
  <c r="H809" i="11"/>
  <c r="G810" i="11"/>
  <c r="H810" i="11"/>
  <c r="G811" i="11"/>
  <c r="H811" i="11"/>
  <c r="G812" i="11"/>
  <c r="H812" i="11"/>
  <c r="G813" i="11"/>
  <c r="H813" i="11"/>
  <c r="G814" i="11"/>
  <c r="H814" i="11"/>
  <c r="G815" i="11"/>
  <c r="H815" i="11"/>
  <c r="G816" i="11"/>
  <c r="H816" i="11"/>
  <c r="G817" i="11"/>
  <c r="H817" i="11"/>
  <c r="G818" i="11"/>
  <c r="H818" i="11"/>
  <c r="G819" i="11"/>
  <c r="H819" i="11"/>
  <c r="G820" i="11"/>
  <c r="H820" i="11"/>
  <c r="G821" i="11"/>
  <c r="H821" i="11"/>
  <c r="G822" i="11"/>
  <c r="H822" i="11"/>
  <c r="G823" i="11"/>
  <c r="H823" i="11"/>
  <c r="G824" i="11"/>
  <c r="H824" i="11"/>
  <c r="G825" i="11"/>
  <c r="H825" i="11"/>
  <c r="G826" i="11"/>
  <c r="H826" i="11"/>
  <c r="G827" i="11"/>
  <c r="H827" i="11"/>
  <c r="G828" i="11"/>
  <c r="H828" i="11"/>
  <c r="G829" i="11"/>
  <c r="H829" i="11"/>
  <c r="G830" i="11"/>
  <c r="H830" i="11"/>
  <c r="G831" i="11"/>
  <c r="H831" i="11"/>
  <c r="G832" i="11"/>
  <c r="H832" i="11"/>
  <c r="G833" i="11"/>
  <c r="H833" i="11"/>
  <c r="G834" i="11"/>
  <c r="H834" i="11"/>
  <c r="G835" i="11"/>
  <c r="H835" i="11"/>
  <c r="G836" i="11"/>
  <c r="H836" i="11"/>
  <c r="G837" i="11"/>
  <c r="H837" i="11"/>
  <c r="G838" i="11"/>
  <c r="H838" i="11"/>
  <c r="G839" i="11"/>
  <c r="H839" i="11"/>
  <c r="G840" i="11"/>
  <c r="H840" i="11"/>
  <c r="G841" i="11"/>
  <c r="H841" i="11"/>
  <c r="G842" i="11"/>
  <c r="H842" i="11"/>
  <c r="G843" i="11"/>
  <c r="H843" i="11"/>
  <c r="G844" i="11"/>
  <c r="H844" i="11"/>
  <c r="G845" i="11"/>
  <c r="H845" i="11"/>
  <c r="G846" i="11"/>
  <c r="H846" i="11"/>
  <c r="G847" i="11"/>
  <c r="H847" i="11"/>
  <c r="G848" i="11"/>
  <c r="H848" i="11"/>
  <c r="G849" i="11"/>
  <c r="H849" i="11"/>
  <c r="G850" i="11"/>
  <c r="H850" i="11"/>
  <c r="G851" i="11"/>
  <c r="H851" i="11"/>
  <c r="G852" i="11"/>
  <c r="H852" i="11"/>
  <c r="G853" i="11"/>
  <c r="H853" i="11"/>
  <c r="G854" i="11"/>
  <c r="H854" i="11"/>
  <c r="G855" i="11"/>
  <c r="H855" i="11"/>
  <c r="G856" i="11"/>
  <c r="H856" i="11"/>
  <c r="G857" i="11"/>
  <c r="H857" i="11"/>
  <c r="G858" i="11"/>
  <c r="H858" i="11"/>
  <c r="G859" i="11"/>
  <c r="H859" i="11"/>
  <c r="G860" i="11"/>
  <c r="H860" i="11"/>
  <c r="G861" i="11"/>
  <c r="H861" i="11"/>
  <c r="G862" i="11"/>
  <c r="H862" i="11"/>
  <c r="G863" i="11"/>
  <c r="H863" i="11"/>
  <c r="G864" i="11"/>
  <c r="H864" i="11"/>
  <c r="G865" i="11"/>
  <c r="H865" i="11"/>
  <c r="G866" i="11"/>
  <c r="H866" i="11"/>
  <c r="G867" i="11"/>
  <c r="H867" i="11"/>
  <c r="G868" i="11"/>
  <c r="H868" i="11"/>
  <c r="G869" i="11"/>
  <c r="H869" i="11"/>
  <c r="G870" i="11"/>
  <c r="H870" i="11"/>
  <c r="G871" i="11"/>
  <c r="H871" i="11"/>
  <c r="G872" i="11"/>
  <c r="H872" i="11"/>
  <c r="G873" i="11"/>
  <c r="H873" i="11"/>
  <c r="G874" i="11"/>
  <c r="H874" i="11"/>
  <c r="G875" i="11"/>
  <c r="H875" i="11"/>
  <c r="G876" i="11"/>
  <c r="H876" i="11"/>
  <c r="G877" i="11"/>
  <c r="H877" i="11"/>
  <c r="G878" i="11"/>
  <c r="H878" i="11"/>
  <c r="G879" i="11"/>
  <c r="H879" i="11"/>
  <c r="G880" i="11"/>
  <c r="H880" i="11"/>
  <c r="G881" i="11"/>
  <c r="H881" i="11"/>
  <c r="G882" i="11"/>
  <c r="H882" i="11"/>
  <c r="G883" i="11"/>
  <c r="H883" i="11"/>
  <c r="G884" i="11"/>
  <c r="H884" i="11"/>
  <c r="G885" i="11"/>
  <c r="H885" i="11"/>
  <c r="G886" i="11"/>
  <c r="H886" i="11"/>
  <c r="G887" i="11"/>
  <c r="H887" i="11"/>
  <c r="G888" i="11"/>
  <c r="H888" i="11"/>
  <c r="G889" i="11"/>
  <c r="H889" i="11"/>
  <c r="G890" i="11"/>
  <c r="H890" i="11"/>
  <c r="G891" i="11"/>
  <c r="H891" i="11"/>
  <c r="G892" i="11"/>
  <c r="H892" i="11"/>
  <c r="G893" i="11"/>
  <c r="H893" i="11"/>
  <c r="G894" i="11"/>
  <c r="H894" i="11"/>
  <c r="G895" i="11"/>
  <c r="H895" i="11"/>
  <c r="G896" i="11"/>
  <c r="H896" i="11"/>
  <c r="G897" i="11"/>
  <c r="H897" i="11"/>
  <c r="G898" i="11"/>
  <c r="H898" i="11"/>
  <c r="G899" i="11"/>
  <c r="H899" i="11"/>
  <c r="G900" i="11"/>
  <c r="H900" i="11"/>
  <c r="G901" i="11"/>
  <c r="H901" i="11"/>
  <c r="G902" i="11"/>
  <c r="H902" i="11"/>
  <c r="G903" i="11"/>
  <c r="H903" i="11"/>
  <c r="G904" i="11"/>
  <c r="H904" i="11"/>
  <c r="G905" i="11"/>
  <c r="H905" i="11"/>
  <c r="G906" i="11"/>
  <c r="H906" i="11"/>
  <c r="G907" i="11"/>
  <c r="H907" i="11"/>
  <c r="G908" i="11"/>
  <c r="H908" i="11"/>
  <c r="G909" i="11"/>
  <c r="H909" i="11"/>
  <c r="G910" i="11"/>
  <c r="H910" i="11"/>
  <c r="G911" i="11"/>
  <c r="H911" i="11"/>
  <c r="G912" i="11"/>
  <c r="H912" i="11"/>
  <c r="G913" i="11"/>
  <c r="H913" i="11"/>
  <c r="G914" i="11"/>
  <c r="H914" i="11"/>
  <c r="G915" i="11"/>
  <c r="H915" i="11"/>
  <c r="G916" i="11"/>
  <c r="H916" i="11"/>
  <c r="G917" i="11"/>
  <c r="H917" i="11"/>
  <c r="G918" i="11"/>
  <c r="H918" i="11"/>
  <c r="G919" i="11"/>
  <c r="H919" i="11"/>
  <c r="G920" i="11"/>
  <c r="H920" i="11"/>
  <c r="G921" i="11"/>
  <c r="H921" i="11"/>
  <c r="G922" i="11"/>
  <c r="H922" i="11"/>
  <c r="G923" i="11"/>
  <c r="H923" i="11"/>
  <c r="G924" i="11"/>
  <c r="H924" i="11"/>
  <c r="G925" i="11"/>
  <c r="H925" i="11"/>
  <c r="G926" i="11"/>
  <c r="H926" i="11"/>
  <c r="G927" i="11"/>
  <c r="H927" i="11"/>
  <c r="G928" i="11"/>
  <c r="H928" i="11"/>
  <c r="G929" i="11"/>
  <c r="H929" i="11"/>
  <c r="G930" i="11"/>
  <c r="H930" i="11"/>
  <c r="G931" i="11"/>
  <c r="H931" i="11"/>
  <c r="G932" i="11"/>
  <c r="H932" i="11"/>
  <c r="G933" i="11"/>
  <c r="H933" i="11"/>
  <c r="G934" i="11"/>
  <c r="H934" i="11"/>
  <c r="G935" i="11"/>
  <c r="H935" i="11"/>
  <c r="G936" i="11"/>
  <c r="H936" i="11"/>
  <c r="G937" i="11"/>
  <c r="H937" i="11"/>
  <c r="G938" i="11"/>
  <c r="H938" i="11"/>
  <c r="G939" i="11"/>
  <c r="H939" i="11"/>
  <c r="G940" i="11"/>
  <c r="H940" i="11"/>
  <c r="G941" i="11"/>
  <c r="H941" i="11"/>
  <c r="G942" i="11"/>
  <c r="H942" i="11"/>
  <c r="G943" i="11"/>
  <c r="H943" i="11"/>
  <c r="G944" i="11"/>
  <c r="H944" i="11"/>
  <c r="G945" i="11"/>
  <c r="H945" i="11"/>
  <c r="G946" i="11"/>
  <c r="H946" i="11"/>
  <c r="G947" i="11"/>
  <c r="H947" i="11"/>
  <c r="G948" i="11"/>
  <c r="H948" i="11"/>
  <c r="G949" i="11"/>
  <c r="H949" i="11"/>
  <c r="G950" i="11"/>
  <c r="H950" i="11"/>
  <c r="G951" i="11"/>
  <c r="H951" i="11"/>
  <c r="G952" i="11"/>
  <c r="H952" i="11"/>
  <c r="G953" i="11"/>
  <c r="H953" i="11"/>
  <c r="G954" i="11"/>
  <c r="H954" i="11"/>
  <c r="G955" i="11"/>
  <c r="H955" i="11"/>
  <c r="G956" i="11"/>
  <c r="H956" i="11"/>
  <c r="G957" i="11"/>
  <c r="H957" i="11"/>
  <c r="G958" i="11"/>
  <c r="H958" i="11"/>
  <c r="G959" i="11"/>
  <c r="H959" i="11"/>
  <c r="G960" i="11"/>
  <c r="H960" i="11"/>
  <c r="G961" i="11"/>
  <c r="H961" i="11"/>
  <c r="G962" i="11"/>
  <c r="H962" i="11"/>
  <c r="G963" i="11"/>
  <c r="H963" i="11"/>
  <c r="G964" i="11"/>
  <c r="H964" i="11"/>
  <c r="G965" i="11"/>
  <c r="H965" i="11"/>
  <c r="G966" i="11"/>
  <c r="H966" i="11"/>
  <c r="G967" i="11"/>
  <c r="H967" i="11"/>
  <c r="G968" i="11"/>
  <c r="H968" i="11"/>
  <c r="G969" i="11"/>
  <c r="H969" i="11"/>
  <c r="G970" i="11"/>
  <c r="H970" i="11"/>
  <c r="G971" i="11"/>
  <c r="H971" i="11"/>
  <c r="G972" i="11"/>
  <c r="H972" i="11"/>
  <c r="G973" i="11"/>
  <c r="H973" i="11"/>
  <c r="G974" i="11"/>
  <c r="H974" i="11"/>
  <c r="G975" i="11"/>
  <c r="H975" i="11"/>
  <c r="G976" i="11"/>
  <c r="H976" i="11"/>
  <c r="G977" i="11"/>
  <c r="H977" i="11"/>
  <c r="G978" i="11"/>
  <c r="H978" i="11"/>
  <c r="G979" i="11"/>
  <c r="H979" i="11"/>
  <c r="G980" i="11"/>
  <c r="H980" i="11"/>
  <c r="G981" i="11"/>
  <c r="H981" i="11"/>
  <c r="G982" i="11"/>
  <c r="H982" i="11"/>
  <c r="G983" i="11"/>
  <c r="H983" i="11"/>
  <c r="G984" i="11"/>
  <c r="H984" i="11"/>
  <c r="G985" i="11"/>
  <c r="H985" i="11"/>
  <c r="G986" i="11"/>
  <c r="H986" i="11"/>
  <c r="G987" i="11"/>
  <c r="H987" i="11"/>
  <c r="G988" i="11"/>
  <c r="H988" i="11"/>
  <c r="G989" i="11"/>
  <c r="H989" i="11"/>
  <c r="G990" i="11"/>
  <c r="H990" i="11"/>
  <c r="G991" i="11"/>
  <c r="H991" i="11"/>
  <c r="G992" i="11"/>
  <c r="H992" i="11"/>
  <c r="G993" i="11"/>
  <c r="H993" i="11"/>
  <c r="G994" i="11"/>
  <c r="H994" i="11"/>
  <c r="G995" i="11"/>
  <c r="H995" i="11"/>
  <c r="G996" i="11"/>
  <c r="H996" i="11"/>
  <c r="G997" i="11"/>
  <c r="H997" i="11"/>
  <c r="G998" i="11"/>
  <c r="H998" i="11"/>
  <c r="G999" i="11"/>
  <c r="H999" i="11"/>
  <c r="G1000" i="11"/>
  <c r="H1000" i="11"/>
  <c r="G1001" i="11"/>
  <c r="H1001" i="11"/>
  <c r="G1002" i="11"/>
  <c r="H1002" i="11"/>
  <c r="G1003" i="11"/>
  <c r="H1003" i="11"/>
  <c r="G1004" i="11"/>
  <c r="H1004" i="11"/>
  <c r="G1005" i="11"/>
  <c r="H1005" i="11"/>
  <c r="G1006" i="11"/>
  <c r="H1006" i="11"/>
  <c r="G1007" i="11"/>
  <c r="H1007" i="11"/>
  <c r="G1008" i="11"/>
  <c r="H1008" i="11"/>
  <c r="G1009" i="11"/>
  <c r="H1009" i="11"/>
  <c r="G1010" i="11"/>
  <c r="H1010" i="11"/>
  <c r="G1011" i="11"/>
  <c r="H1011" i="11"/>
  <c r="G1012" i="11"/>
  <c r="H1012" i="11"/>
  <c r="G1013" i="11"/>
  <c r="H1013" i="11"/>
  <c r="G1014" i="11"/>
  <c r="H1014" i="11"/>
  <c r="G1015" i="11"/>
  <c r="H1015" i="11"/>
  <c r="G1016" i="11"/>
  <c r="H1016" i="11"/>
  <c r="G1017" i="11"/>
  <c r="H1017" i="11"/>
  <c r="G1018" i="11"/>
  <c r="H1018" i="11"/>
  <c r="G1019" i="11"/>
  <c r="H1019" i="11"/>
  <c r="G1020" i="11"/>
  <c r="H1020" i="11"/>
  <c r="G1021" i="11"/>
  <c r="H1021" i="11"/>
  <c r="G1022" i="11"/>
  <c r="H1022" i="11"/>
  <c r="G1023" i="11"/>
  <c r="H1023" i="11"/>
  <c r="G1024" i="11"/>
  <c r="H1024" i="11"/>
  <c r="G1025" i="11"/>
  <c r="H1025" i="11"/>
  <c r="G1026" i="11"/>
  <c r="H1026" i="11"/>
  <c r="G1027" i="11"/>
  <c r="H1027" i="11"/>
  <c r="G1028" i="11"/>
  <c r="H1028" i="11"/>
  <c r="G1029" i="11"/>
  <c r="H1029" i="11"/>
  <c r="G1030" i="11"/>
  <c r="H1030" i="11"/>
  <c r="G1031" i="11"/>
  <c r="H1031" i="11"/>
  <c r="G1032" i="11"/>
  <c r="H1032" i="11"/>
  <c r="G1033" i="11"/>
  <c r="H1033" i="11"/>
  <c r="G1034" i="11"/>
  <c r="H1034" i="11"/>
  <c r="G1035" i="11"/>
  <c r="H1035" i="11"/>
  <c r="G1036" i="11"/>
  <c r="H1036" i="11"/>
  <c r="G1037" i="11"/>
  <c r="H1037" i="11"/>
  <c r="G1038" i="11"/>
  <c r="H1038" i="11"/>
  <c r="G1039" i="11"/>
  <c r="H1039" i="11"/>
  <c r="G1040" i="11"/>
  <c r="H1040" i="11"/>
  <c r="G1041" i="11"/>
  <c r="H1041" i="11"/>
  <c r="G1042" i="11"/>
  <c r="H1042" i="11"/>
  <c r="G1043" i="11"/>
  <c r="H1043" i="11"/>
  <c r="G1044" i="11"/>
  <c r="H1044" i="11"/>
  <c r="G1045" i="11"/>
  <c r="H1045" i="11"/>
  <c r="G1046" i="11"/>
  <c r="H1046" i="11"/>
  <c r="G1047" i="11"/>
  <c r="H1047" i="11"/>
  <c r="G1048" i="11"/>
  <c r="H1048" i="11"/>
  <c r="G1049" i="11"/>
  <c r="H1049" i="11"/>
  <c r="G1050" i="11"/>
  <c r="H1050" i="11"/>
  <c r="G1051" i="11"/>
  <c r="H1051" i="11"/>
  <c r="G1052" i="11"/>
  <c r="H1052" i="11"/>
  <c r="G1053" i="11"/>
  <c r="H1053" i="11"/>
  <c r="G1054" i="11"/>
  <c r="H1054" i="11"/>
  <c r="G1055" i="11"/>
  <c r="H1055" i="11"/>
  <c r="G1056" i="11"/>
  <c r="H1056" i="11"/>
  <c r="G1057" i="11"/>
  <c r="H1057" i="11"/>
  <c r="G1058" i="11"/>
  <c r="H1058" i="11"/>
  <c r="G1059" i="11"/>
  <c r="H1059" i="11"/>
  <c r="G1060" i="11"/>
  <c r="H1060" i="11"/>
  <c r="G1061" i="11"/>
  <c r="H1061" i="11"/>
  <c r="G1062" i="11"/>
  <c r="H1062" i="11"/>
  <c r="G1063" i="11"/>
  <c r="H1063" i="11"/>
  <c r="G1064" i="11"/>
  <c r="H1064" i="11"/>
  <c r="G1065" i="11"/>
  <c r="H1065" i="11"/>
  <c r="G1066" i="11"/>
  <c r="H1066" i="11"/>
  <c r="G1067" i="11"/>
  <c r="H1067" i="11"/>
  <c r="G1068" i="11"/>
  <c r="H1068" i="11"/>
  <c r="G1069" i="11"/>
  <c r="H1069" i="11"/>
  <c r="G1070" i="11"/>
  <c r="H1070" i="11"/>
  <c r="G1071" i="11"/>
  <c r="H1071" i="11"/>
  <c r="G1072" i="11"/>
  <c r="H1072" i="11"/>
  <c r="G1073" i="11"/>
  <c r="H1073" i="11"/>
  <c r="G1074" i="11"/>
  <c r="H1074" i="11"/>
  <c r="G1075" i="11"/>
  <c r="H1075" i="11"/>
  <c r="G1076" i="11"/>
  <c r="H1076" i="11"/>
  <c r="G1077" i="11"/>
  <c r="H1077" i="11"/>
  <c r="G1078" i="11"/>
  <c r="H1078" i="11"/>
  <c r="G1079" i="11"/>
  <c r="H1079" i="11"/>
  <c r="G1080" i="11"/>
  <c r="H1080" i="11"/>
  <c r="G1081" i="11"/>
  <c r="H1081" i="11"/>
  <c r="G1082" i="11"/>
  <c r="H1082" i="11"/>
  <c r="G1083" i="11"/>
  <c r="H1083" i="11"/>
  <c r="G1084" i="11"/>
  <c r="H1084" i="11"/>
  <c r="G1085" i="11"/>
  <c r="H1085" i="11"/>
  <c r="G1086" i="11"/>
  <c r="H1086" i="11"/>
  <c r="G1087" i="11"/>
  <c r="H1087" i="11"/>
  <c r="G1088" i="11"/>
  <c r="H1088" i="11"/>
  <c r="G1089" i="11"/>
  <c r="H1089" i="11"/>
  <c r="G1090" i="11"/>
  <c r="H1090" i="11"/>
  <c r="G1091" i="11"/>
  <c r="H1091" i="11"/>
  <c r="G1092" i="11"/>
  <c r="H1092" i="11"/>
  <c r="G1093" i="11"/>
  <c r="H1093" i="11"/>
  <c r="G1094" i="11"/>
  <c r="H1094" i="11"/>
  <c r="G1095" i="11"/>
  <c r="H1095" i="11"/>
  <c r="G1096" i="11"/>
  <c r="H1096" i="11"/>
  <c r="G1097" i="11"/>
  <c r="H1097" i="11"/>
  <c r="G1098" i="11"/>
  <c r="H1098" i="11"/>
  <c r="G1099" i="11"/>
  <c r="H1099" i="11"/>
  <c r="G1100" i="11"/>
  <c r="H1100" i="11"/>
  <c r="G1101" i="11"/>
  <c r="H1101" i="11"/>
  <c r="G1102" i="11"/>
  <c r="H1102" i="11"/>
  <c r="G1103" i="11"/>
  <c r="H1103" i="11"/>
  <c r="G1104" i="11"/>
  <c r="H1104" i="11"/>
  <c r="G1105" i="11"/>
  <c r="H1105" i="11"/>
  <c r="G1106" i="11"/>
  <c r="H1106" i="11"/>
  <c r="G1107" i="11"/>
  <c r="H1107" i="11"/>
  <c r="G1108" i="11"/>
  <c r="H1108" i="11"/>
  <c r="G1109" i="11"/>
  <c r="H1109" i="11"/>
  <c r="G1110" i="11"/>
  <c r="H1110" i="11"/>
  <c r="G1111" i="11"/>
  <c r="H1111" i="11"/>
  <c r="G1112" i="11"/>
  <c r="H1112" i="11"/>
  <c r="G1113" i="11"/>
  <c r="H1113" i="11"/>
  <c r="G1114" i="11"/>
  <c r="H1114" i="11"/>
  <c r="G1115" i="11"/>
  <c r="H1115" i="11"/>
  <c r="G1116" i="11"/>
  <c r="H1116" i="11"/>
  <c r="G1117" i="11"/>
  <c r="H1117" i="11"/>
  <c r="G1118" i="11"/>
  <c r="H1118" i="11"/>
  <c r="G1119" i="11"/>
  <c r="H1119" i="11"/>
  <c r="G1120" i="11"/>
  <c r="H1120" i="11"/>
  <c r="G1121" i="11"/>
  <c r="H1121" i="11"/>
  <c r="G1122" i="11"/>
  <c r="H1122" i="11"/>
  <c r="G1123" i="11"/>
  <c r="H1123" i="11"/>
  <c r="G1124" i="11"/>
  <c r="H1124" i="11"/>
  <c r="G1125" i="11"/>
  <c r="H1125" i="11"/>
  <c r="G1126" i="11"/>
  <c r="H1126" i="11"/>
  <c r="G1127" i="11"/>
  <c r="H1127" i="11"/>
  <c r="G1128" i="11"/>
  <c r="H1128" i="11"/>
  <c r="G1129" i="11"/>
  <c r="H1129" i="11"/>
  <c r="G1130" i="11"/>
  <c r="H1130" i="11"/>
  <c r="G1131" i="11"/>
  <c r="H1131" i="11"/>
  <c r="G1132" i="11"/>
  <c r="H1132" i="11"/>
  <c r="G1133" i="11"/>
  <c r="H1133" i="11"/>
  <c r="G1134" i="11"/>
  <c r="H1134" i="11"/>
  <c r="G1135" i="11"/>
  <c r="H1135" i="11"/>
  <c r="G1136" i="11"/>
  <c r="H1136" i="11"/>
  <c r="G1137" i="11"/>
  <c r="H1137" i="11"/>
  <c r="G1138" i="11"/>
  <c r="H1138" i="11"/>
  <c r="G1139" i="11"/>
  <c r="H1139" i="11"/>
  <c r="G1140" i="11"/>
  <c r="H1140" i="11"/>
  <c r="G1141" i="11"/>
  <c r="H1141" i="11"/>
  <c r="G1142" i="11"/>
  <c r="H1142" i="11"/>
  <c r="G1143" i="11"/>
  <c r="H1143" i="11"/>
  <c r="G1144" i="11"/>
  <c r="H1144" i="11"/>
  <c r="G1145" i="11"/>
  <c r="H1145" i="11"/>
  <c r="G1146" i="11"/>
  <c r="H1146" i="11"/>
  <c r="G1147" i="11"/>
  <c r="H1147" i="11"/>
  <c r="G1148" i="11"/>
  <c r="H1148" i="11"/>
  <c r="G1149" i="11"/>
  <c r="H1149" i="11"/>
  <c r="G1150" i="11"/>
  <c r="H1150" i="11"/>
  <c r="G1151" i="11"/>
  <c r="H1151" i="11"/>
  <c r="G1152" i="11"/>
  <c r="H1152" i="11"/>
  <c r="G1153" i="11"/>
  <c r="H1153" i="11"/>
  <c r="G1154" i="11"/>
  <c r="H1154" i="11"/>
  <c r="G1155" i="11"/>
  <c r="H1155" i="11"/>
  <c r="G1156" i="11"/>
  <c r="H1156" i="11"/>
  <c r="G1157" i="11"/>
  <c r="H1157" i="11"/>
  <c r="G1158" i="11"/>
  <c r="H1158" i="11"/>
  <c r="G1159" i="11"/>
  <c r="H1159" i="11"/>
  <c r="G1160" i="11"/>
  <c r="H1160" i="11"/>
  <c r="G1161" i="11"/>
  <c r="H1161" i="11"/>
  <c r="G1162" i="11"/>
  <c r="H1162" i="11"/>
  <c r="G1163" i="11"/>
  <c r="H1163" i="11"/>
  <c r="G1164" i="11"/>
  <c r="H1164" i="11"/>
  <c r="G1165" i="11"/>
  <c r="H1165" i="11"/>
  <c r="G1166" i="11"/>
  <c r="H1166" i="11"/>
  <c r="G1167" i="11"/>
  <c r="H1167" i="11"/>
  <c r="G1168" i="11"/>
  <c r="H1168" i="11"/>
  <c r="G1169" i="11"/>
  <c r="H1169" i="11"/>
  <c r="G1170" i="11"/>
  <c r="H1170" i="11"/>
  <c r="G1171" i="11"/>
  <c r="H1171" i="11"/>
  <c r="G1172" i="11"/>
  <c r="H1172" i="11"/>
  <c r="G1173" i="11"/>
  <c r="H1173" i="11"/>
  <c r="G1174" i="11"/>
  <c r="H1174" i="11"/>
  <c r="G1175" i="11"/>
  <c r="H1175" i="11"/>
  <c r="G1176" i="11"/>
  <c r="H1176" i="11"/>
  <c r="G1177" i="11"/>
  <c r="H1177" i="11"/>
  <c r="G1178" i="11"/>
  <c r="H1178" i="11"/>
  <c r="G1179" i="11"/>
  <c r="H1179" i="11"/>
  <c r="G1180" i="11"/>
  <c r="H1180" i="11"/>
  <c r="G1181" i="11"/>
  <c r="H1181" i="11"/>
  <c r="G1182" i="11"/>
  <c r="H1182" i="11"/>
  <c r="G1183" i="11"/>
  <c r="H1183" i="11"/>
  <c r="G1184" i="11"/>
  <c r="H1184" i="11"/>
  <c r="G1185" i="11"/>
  <c r="H1185" i="11"/>
  <c r="G1186" i="11"/>
  <c r="H1186" i="11"/>
  <c r="G1187" i="11"/>
  <c r="H1187" i="11"/>
  <c r="G1188" i="11"/>
  <c r="H1188" i="11"/>
  <c r="G1189" i="11"/>
  <c r="H1189" i="11"/>
  <c r="G1190" i="11"/>
  <c r="H1190" i="11"/>
  <c r="G1191" i="11"/>
  <c r="H1191" i="11"/>
  <c r="G1192" i="11"/>
  <c r="H1192" i="11"/>
  <c r="G1193" i="11"/>
  <c r="H1193" i="11"/>
  <c r="G1194" i="11"/>
  <c r="H1194" i="11"/>
  <c r="G1195" i="11"/>
  <c r="H1195" i="11"/>
  <c r="G1196" i="11"/>
  <c r="H1196" i="11"/>
  <c r="G1197" i="11"/>
  <c r="H1197" i="11"/>
  <c r="G1198" i="11"/>
  <c r="H1198" i="11"/>
  <c r="G1199" i="11"/>
  <c r="H1199" i="11"/>
  <c r="G1200" i="11"/>
  <c r="H1200" i="11"/>
  <c r="G1201" i="11"/>
  <c r="H1201" i="11"/>
  <c r="G1202" i="11"/>
  <c r="H1202" i="11"/>
  <c r="G1203" i="11"/>
  <c r="H1203" i="11"/>
  <c r="G1204" i="11"/>
  <c r="H1204" i="11"/>
  <c r="G1205" i="11"/>
  <c r="H1205" i="11"/>
  <c r="G1206" i="11"/>
  <c r="H1206" i="11"/>
  <c r="G1207" i="11"/>
  <c r="H1207" i="11"/>
  <c r="G1208" i="11"/>
  <c r="H1208" i="11"/>
  <c r="G1209" i="11"/>
  <c r="H1209" i="11"/>
  <c r="G1210" i="11"/>
  <c r="H1210" i="11"/>
  <c r="G1211" i="11"/>
  <c r="H1211" i="11"/>
  <c r="G1212" i="11"/>
  <c r="H1212" i="11"/>
  <c r="G1213" i="11"/>
  <c r="H1213" i="11"/>
  <c r="G1214" i="11"/>
  <c r="H1214" i="11"/>
  <c r="G1215" i="11"/>
  <c r="H1215" i="11"/>
  <c r="G1216" i="11"/>
  <c r="H1216" i="11"/>
  <c r="G1217" i="11"/>
  <c r="H1217" i="11"/>
  <c r="G1218" i="11"/>
  <c r="H1218" i="11"/>
  <c r="G1219" i="11"/>
  <c r="H1219" i="11"/>
  <c r="G1220" i="11"/>
  <c r="H1220" i="11"/>
  <c r="G1221" i="11"/>
  <c r="H1221" i="11"/>
  <c r="G1222" i="11"/>
  <c r="H1222" i="11"/>
  <c r="G1223" i="11"/>
  <c r="H1223" i="11"/>
  <c r="G1224" i="11"/>
  <c r="H1224" i="11"/>
  <c r="G1225" i="11"/>
  <c r="H1225" i="11"/>
  <c r="G1226" i="11"/>
  <c r="H1226" i="11"/>
  <c r="G1227" i="11"/>
  <c r="H1227" i="11"/>
  <c r="G1228" i="11"/>
  <c r="H1228" i="11"/>
  <c r="G1229" i="11"/>
  <c r="H1229" i="11"/>
  <c r="G1230" i="11"/>
  <c r="H1230" i="11"/>
  <c r="G1231" i="11"/>
  <c r="H1231" i="11"/>
  <c r="G1232" i="11"/>
  <c r="H1232" i="11"/>
  <c r="G1233" i="11"/>
  <c r="H1233" i="11"/>
  <c r="G1234" i="11"/>
  <c r="H1234" i="11"/>
  <c r="G1235" i="11"/>
  <c r="H1235" i="11"/>
  <c r="G1236" i="11"/>
  <c r="H1236" i="11"/>
  <c r="G1237" i="11"/>
  <c r="H1237" i="11"/>
  <c r="G1238" i="11"/>
  <c r="H1238" i="11"/>
  <c r="G1239" i="11"/>
  <c r="H1239" i="11"/>
  <c r="G1240" i="11"/>
  <c r="H1240" i="11"/>
  <c r="G1241" i="11"/>
  <c r="H1241" i="11"/>
  <c r="G1242" i="11"/>
  <c r="H1242" i="11"/>
  <c r="G1243" i="11"/>
  <c r="H1243" i="11"/>
  <c r="G1244" i="11"/>
  <c r="H1244" i="11"/>
  <c r="G1245" i="11"/>
  <c r="H1245" i="11"/>
  <c r="G1246" i="11"/>
  <c r="H1246" i="11"/>
  <c r="G1247" i="11"/>
  <c r="H1247" i="11"/>
  <c r="G1248" i="11"/>
  <c r="H1248" i="11"/>
  <c r="G1249" i="11"/>
  <c r="H1249" i="11"/>
  <c r="G1250" i="11"/>
  <c r="H1250" i="11"/>
  <c r="G1251" i="11"/>
  <c r="H1251" i="11"/>
  <c r="G1252" i="11"/>
  <c r="H1252" i="11"/>
  <c r="G1253" i="11"/>
  <c r="H1253" i="11"/>
  <c r="G1254" i="11"/>
  <c r="H1254" i="11"/>
  <c r="G1255" i="11"/>
  <c r="H1255" i="11"/>
  <c r="G1256" i="11"/>
  <c r="H1256" i="11"/>
  <c r="G1257" i="11"/>
  <c r="H1257" i="11"/>
  <c r="G1258" i="11"/>
  <c r="H1258" i="11"/>
  <c r="G1259" i="11"/>
  <c r="H1259" i="11"/>
  <c r="G1260" i="11"/>
  <c r="H1260" i="11"/>
  <c r="G1261" i="11"/>
  <c r="H1261" i="11"/>
  <c r="G1262" i="11"/>
  <c r="H1262" i="11"/>
  <c r="G1263" i="11"/>
  <c r="H1263" i="11"/>
  <c r="G1264" i="11"/>
  <c r="H1264" i="11"/>
  <c r="G1265" i="11"/>
  <c r="H1265" i="11"/>
  <c r="G1266" i="11"/>
  <c r="H1266" i="11"/>
  <c r="G1267" i="11"/>
  <c r="H1267" i="11"/>
  <c r="G1268" i="11"/>
  <c r="H1268" i="11"/>
  <c r="G1269" i="11"/>
  <c r="H1269" i="11"/>
  <c r="G1270" i="11"/>
  <c r="H1270" i="11"/>
  <c r="G1271" i="11"/>
  <c r="H1271" i="11"/>
  <c r="G1272" i="11"/>
  <c r="H1272" i="11"/>
  <c r="G1273" i="11"/>
  <c r="H1273" i="11"/>
  <c r="G1274" i="11"/>
  <c r="H1274" i="11"/>
  <c r="G1275" i="11"/>
  <c r="H1275" i="11"/>
  <c r="G1276" i="11"/>
  <c r="H1276" i="11"/>
  <c r="G1277" i="11"/>
  <c r="H1277" i="11"/>
  <c r="G1278" i="11"/>
  <c r="H1278" i="11"/>
  <c r="G1279" i="11"/>
  <c r="H1279" i="11"/>
  <c r="G1280" i="11"/>
  <c r="H1280" i="11"/>
  <c r="G1281" i="11"/>
  <c r="H1281" i="11"/>
  <c r="G1282" i="11"/>
  <c r="H1282" i="11"/>
  <c r="G1283" i="11"/>
  <c r="H1283" i="11"/>
  <c r="G1284" i="11"/>
  <c r="H1284" i="11"/>
  <c r="G1285" i="11"/>
  <c r="H1285" i="11"/>
  <c r="G1286" i="11"/>
  <c r="H1286" i="11"/>
  <c r="G1287" i="11"/>
  <c r="H1287" i="11"/>
  <c r="G1288" i="11"/>
  <c r="H1288" i="11"/>
  <c r="G1289" i="11"/>
  <c r="H1289" i="11"/>
  <c r="G1290" i="11"/>
  <c r="H1290" i="11"/>
  <c r="G1291" i="11"/>
  <c r="H1291" i="11"/>
  <c r="G1292" i="11"/>
  <c r="H1292" i="11"/>
  <c r="G1293" i="11"/>
  <c r="H1293" i="11"/>
  <c r="G1294" i="11"/>
  <c r="H1294" i="11"/>
  <c r="G1295" i="11"/>
  <c r="H1295" i="11"/>
  <c r="G1296" i="11"/>
  <c r="H1296" i="11"/>
  <c r="G1297" i="11"/>
  <c r="H1297" i="11"/>
  <c r="G1298" i="11"/>
  <c r="H1298" i="11"/>
  <c r="G1299" i="11"/>
  <c r="H1299" i="11"/>
  <c r="G1300" i="11"/>
  <c r="H1300" i="11"/>
  <c r="G1301" i="11"/>
  <c r="H1301" i="11"/>
  <c r="G1302" i="11"/>
  <c r="H1302" i="11"/>
  <c r="G1303" i="11"/>
  <c r="H1303" i="11"/>
  <c r="G1304" i="11"/>
  <c r="H1304" i="11"/>
  <c r="G1305" i="11"/>
  <c r="H1305" i="11"/>
  <c r="G1306" i="11"/>
  <c r="H1306" i="11"/>
  <c r="G1307" i="11"/>
  <c r="H1307" i="11"/>
  <c r="G1308" i="11"/>
  <c r="H1308" i="11"/>
  <c r="G1309" i="11"/>
  <c r="H1309" i="11"/>
  <c r="G1310" i="11"/>
  <c r="H1310" i="11"/>
  <c r="G1311" i="11"/>
  <c r="H1311" i="11"/>
  <c r="G1312" i="11"/>
  <c r="H1312" i="11"/>
  <c r="G1313" i="11"/>
  <c r="H1313" i="11"/>
  <c r="G1314" i="11"/>
  <c r="H1314" i="11"/>
  <c r="G1315" i="11"/>
  <c r="H1315" i="11"/>
  <c r="G1316" i="11"/>
  <c r="H1316" i="11"/>
  <c r="G1317" i="11"/>
  <c r="H1317" i="11"/>
  <c r="G1318" i="11"/>
  <c r="H1318" i="11"/>
  <c r="G1319" i="11"/>
  <c r="H1319" i="11"/>
  <c r="G1320" i="11"/>
  <c r="H1320" i="11"/>
  <c r="G1321" i="11"/>
  <c r="H1321" i="11"/>
  <c r="G1322" i="11"/>
  <c r="H1322" i="11"/>
  <c r="G1323" i="11"/>
  <c r="H1323" i="11"/>
  <c r="G1324" i="11"/>
  <c r="H1324" i="11"/>
  <c r="G1325" i="11"/>
  <c r="H1325" i="11"/>
  <c r="G1326" i="11"/>
  <c r="H1326" i="11"/>
  <c r="G1327" i="11"/>
  <c r="H1327" i="11"/>
  <c r="G1328" i="11"/>
  <c r="H1328" i="11"/>
  <c r="G1329" i="11"/>
  <c r="H1329" i="11"/>
  <c r="G1330" i="11"/>
  <c r="H1330" i="11"/>
  <c r="G1331" i="11"/>
  <c r="H1331" i="11"/>
  <c r="G1332" i="11"/>
  <c r="H1332" i="11"/>
  <c r="G1333" i="11"/>
  <c r="H1333" i="11"/>
  <c r="G1334" i="11"/>
  <c r="H1334" i="11"/>
  <c r="G1335" i="11"/>
  <c r="H1335" i="11"/>
  <c r="G1336" i="11"/>
  <c r="H1336" i="11"/>
  <c r="G1337" i="11"/>
  <c r="H1337" i="11"/>
  <c r="G1338" i="11"/>
  <c r="H1338" i="11"/>
  <c r="G1339" i="11"/>
  <c r="H1339" i="11"/>
  <c r="G1340" i="11"/>
  <c r="H1340" i="11"/>
  <c r="G1341" i="11"/>
  <c r="H1341" i="11"/>
  <c r="G1342" i="11"/>
  <c r="H1342" i="11"/>
  <c r="G1343" i="11"/>
  <c r="H1343" i="11"/>
  <c r="G1344" i="11"/>
  <c r="H1344" i="11"/>
  <c r="G1345" i="11"/>
  <c r="H1345" i="11"/>
  <c r="G1346" i="11"/>
  <c r="H1346" i="11"/>
  <c r="G1347" i="11"/>
  <c r="H1347" i="11"/>
  <c r="G1348" i="11"/>
  <c r="H1348" i="11"/>
  <c r="G1349" i="11"/>
  <c r="H1349" i="11"/>
  <c r="G1350" i="11"/>
  <c r="H1350" i="11"/>
  <c r="G1351" i="11"/>
  <c r="H1351" i="11"/>
  <c r="G1352" i="11"/>
  <c r="H1352" i="11"/>
  <c r="G1353" i="11"/>
  <c r="H1353" i="11"/>
  <c r="G1354" i="11"/>
  <c r="H1354" i="11"/>
  <c r="G1355" i="11"/>
  <c r="H1355" i="11"/>
  <c r="G1356" i="11"/>
  <c r="H1356" i="11"/>
  <c r="G1357" i="11"/>
  <c r="H1357" i="11"/>
  <c r="G1358" i="11"/>
  <c r="H1358" i="11"/>
  <c r="G1359" i="11"/>
  <c r="H1359" i="11"/>
  <c r="G1360" i="11"/>
  <c r="H1360" i="11"/>
  <c r="G1361" i="11"/>
  <c r="H1361" i="11"/>
  <c r="G1362" i="11"/>
  <c r="H1362" i="11"/>
  <c r="G1363" i="11"/>
  <c r="H1363" i="11"/>
  <c r="G1364" i="11"/>
  <c r="H1364" i="11"/>
  <c r="G1365" i="11"/>
  <c r="H1365" i="11"/>
  <c r="G1366" i="11"/>
  <c r="H1366" i="11"/>
  <c r="G1367" i="11"/>
  <c r="H1367" i="11"/>
  <c r="G1368" i="11"/>
  <c r="H1368" i="11"/>
  <c r="G1369" i="11"/>
  <c r="H1369" i="11"/>
  <c r="G1370" i="11"/>
  <c r="H1370" i="11"/>
  <c r="G1371" i="11"/>
  <c r="H1371" i="11"/>
  <c r="G1372" i="11"/>
  <c r="H1372" i="11"/>
  <c r="G1373" i="11"/>
  <c r="H1373" i="11"/>
  <c r="G1374" i="11"/>
  <c r="H1374" i="11"/>
  <c r="G1375" i="11"/>
  <c r="H1375" i="11"/>
  <c r="G1376" i="11"/>
  <c r="H1376" i="11"/>
  <c r="G1377" i="11"/>
  <c r="H1377" i="11"/>
  <c r="G1378" i="11"/>
  <c r="H1378" i="11"/>
  <c r="G1379" i="11"/>
  <c r="H1379" i="11"/>
  <c r="G1380" i="11"/>
  <c r="H1380" i="11"/>
  <c r="G1381" i="11"/>
  <c r="H1381" i="11"/>
  <c r="G1382" i="11"/>
  <c r="H1382" i="11"/>
  <c r="G1383" i="11"/>
  <c r="H1383" i="11"/>
  <c r="G1384" i="11"/>
  <c r="H1384" i="11"/>
  <c r="G1385" i="11"/>
  <c r="H1385" i="11"/>
  <c r="G1386" i="11"/>
  <c r="H1386" i="11"/>
  <c r="G1387" i="11"/>
  <c r="H1387" i="11"/>
  <c r="G1388" i="11"/>
  <c r="H1388" i="11"/>
  <c r="G1389" i="11"/>
  <c r="H1389" i="11"/>
  <c r="G1390" i="11"/>
  <c r="H1390" i="11"/>
  <c r="G1391" i="11"/>
  <c r="H1391" i="11"/>
  <c r="G1392" i="11"/>
  <c r="H1392" i="11"/>
  <c r="G1393" i="11"/>
  <c r="H1393" i="11"/>
  <c r="G1394" i="11"/>
  <c r="H1394" i="11"/>
  <c r="G1395" i="11"/>
  <c r="H1395" i="11"/>
  <c r="G1396" i="11"/>
  <c r="H1396" i="11"/>
  <c r="G1397" i="11"/>
  <c r="H1397" i="11"/>
  <c r="G1398" i="11"/>
  <c r="H1398" i="11"/>
  <c r="G1399" i="11"/>
  <c r="H1399" i="11"/>
  <c r="G1400" i="11"/>
  <c r="H1400" i="11"/>
  <c r="G1401" i="11"/>
  <c r="H1401" i="11"/>
  <c r="G1402" i="11"/>
  <c r="H1402" i="11"/>
  <c r="G1403" i="11"/>
  <c r="H1403" i="11"/>
  <c r="G1404" i="11"/>
  <c r="H1404" i="11"/>
  <c r="G1405" i="11"/>
  <c r="H1405" i="11"/>
  <c r="G1406" i="11"/>
  <c r="H1406" i="11"/>
  <c r="G1407" i="11"/>
  <c r="H1407" i="11"/>
  <c r="G1408" i="11"/>
  <c r="H1408" i="11"/>
  <c r="G1409" i="11"/>
  <c r="H1409" i="11"/>
  <c r="G1410" i="11"/>
  <c r="H1410" i="11"/>
  <c r="G1411" i="11"/>
  <c r="H1411" i="11"/>
  <c r="G1412" i="11"/>
  <c r="H1412" i="11"/>
  <c r="G1413" i="11"/>
  <c r="H1413" i="11"/>
  <c r="G1414" i="11"/>
  <c r="H1414" i="11"/>
  <c r="G1415" i="11"/>
  <c r="H1415" i="11"/>
  <c r="G1416" i="11"/>
  <c r="H1416" i="11"/>
  <c r="G1417" i="11"/>
  <c r="H1417" i="11"/>
  <c r="G1418" i="11"/>
  <c r="H1418" i="11"/>
  <c r="G1419" i="11"/>
  <c r="H1419" i="11"/>
  <c r="G1420" i="11"/>
  <c r="H1420" i="11"/>
  <c r="G1421" i="11"/>
  <c r="H1421" i="11"/>
  <c r="G1422" i="11"/>
  <c r="H1422" i="11"/>
  <c r="G1423" i="11"/>
  <c r="H1423" i="11"/>
  <c r="G1424" i="11"/>
  <c r="H1424" i="11"/>
  <c r="G1425" i="11"/>
  <c r="H1425" i="11"/>
  <c r="G1426" i="11"/>
  <c r="H1426" i="11"/>
  <c r="G1427" i="11"/>
  <c r="H1427" i="11"/>
  <c r="G1428" i="11"/>
  <c r="H1428" i="11"/>
  <c r="G1429" i="11"/>
  <c r="H1429" i="11"/>
  <c r="G1430" i="11"/>
  <c r="H1430" i="11"/>
  <c r="G1431" i="11"/>
  <c r="H1431" i="11"/>
  <c r="G1432" i="11"/>
  <c r="H1432" i="11"/>
  <c r="G1433" i="11"/>
  <c r="H1433" i="11"/>
  <c r="G1434" i="11"/>
  <c r="H1434" i="11"/>
  <c r="G1435" i="11"/>
  <c r="H1435" i="11"/>
  <c r="G1436" i="11"/>
  <c r="H1436" i="11"/>
  <c r="G1437" i="11"/>
  <c r="H1437" i="11"/>
  <c r="G1438" i="11"/>
  <c r="H1438" i="11"/>
  <c r="G1439" i="11"/>
  <c r="H1439" i="11"/>
  <c r="G1440" i="11"/>
  <c r="H1440" i="11"/>
  <c r="G1441" i="11"/>
  <c r="H1441" i="11"/>
  <c r="G1442" i="11"/>
  <c r="H1442" i="11"/>
  <c r="G1443" i="11"/>
  <c r="H1443" i="11"/>
  <c r="G1444" i="11"/>
  <c r="H1444" i="11"/>
  <c r="G1445" i="11"/>
  <c r="H1445" i="11"/>
  <c r="G1446" i="11"/>
  <c r="H1446" i="11"/>
  <c r="G1447" i="11"/>
  <c r="H1447" i="11"/>
  <c r="G1448" i="11"/>
  <c r="H1448" i="11"/>
  <c r="G1449" i="11"/>
  <c r="H1449" i="11"/>
  <c r="G1450" i="11"/>
  <c r="H1450" i="11"/>
  <c r="G1451" i="11"/>
  <c r="H1451" i="11"/>
  <c r="G1452" i="11"/>
  <c r="H1452" i="11"/>
  <c r="G1453" i="11"/>
  <c r="H1453" i="11"/>
  <c r="G1454" i="11"/>
  <c r="H1454" i="11"/>
  <c r="G1455" i="11"/>
  <c r="H1455" i="11"/>
  <c r="G1456" i="11"/>
  <c r="H1456" i="11"/>
  <c r="G1457" i="11"/>
  <c r="H1457" i="11"/>
  <c r="G1458" i="11"/>
  <c r="H1458" i="11"/>
  <c r="G1459" i="11"/>
  <c r="H1459" i="11"/>
  <c r="G1460" i="11"/>
  <c r="H1460" i="11"/>
  <c r="G1461" i="11"/>
  <c r="H1461" i="11"/>
  <c r="G1462" i="11"/>
  <c r="H1462" i="11"/>
  <c r="G1463" i="11"/>
  <c r="H1463" i="11"/>
  <c r="G1464" i="11"/>
  <c r="H1464" i="11"/>
  <c r="G1465" i="11"/>
  <c r="H1465" i="11"/>
  <c r="G1466" i="11"/>
  <c r="H1466" i="11"/>
  <c r="G1467" i="11"/>
  <c r="H1467" i="11"/>
  <c r="G1468" i="11"/>
  <c r="H1468" i="11"/>
  <c r="G1469" i="11"/>
  <c r="H1469" i="11"/>
  <c r="G1470" i="11"/>
  <c r="H1470" i="11"/>
  <c r="G1471" i="11"/>
  <c r="H1471" i="11"/>
  <c r="G1472" i="11"/>
  <c r="H1472" i="11"/>
  <c r="G1473" i="11"/>
  <c r="H1473" i="11"/>
  <c r="G1474" i="11"/>
  <c r="H1474" i="11"/>
  <c r="G1475" i="11"/>
  <c r="H1475" i="11"/>
  <c r="G1476" i="11"/>
  <c r="H1476" i="11"/>
  <c r="G1477" i="11"/>
  <c r="H1477" i="11"/>
  <c r="G1478" i="11"/>
  <c r="H1478" i="11"/>
  <c r="G1479" i="11"/>
  <c r="H1479" i="11"/>
  <c r="G1480" i="11"/>
  <c r="H1480" i="11"/>
  <c r="G1481" i="11"/>
  <c r="H1481" i="11"/>
  <c r="G1482" i="11"/>
  <c r="H1482" i="11"/>
  <c r="G1483" i="11"/>
  <c r="H1483" i="11"/>
  <c r="G1484" i="11"/>
  <c r="H1484" i="11"/>
  <c r="G1485" i="11"/>
  <c r="H1485" i="11"/>
  <c r="G1486" i="11"/>
  <c r="H1486" i="11"/>
  <c r="G1487" i="11"/>
  <c r="H1487" i="11"/>
  <c r="G1488" i="11"/>
  <c r="H1488" i="11"/>
  <c r="G1489" i="11"/>
  <c r="H1489" i="11"/>
  <c r="G1490" i="11"/>
  <c r="H1490" i="11"/>
  <c r="G1491" i="11"/>
  <c r="H1491" i="11"/>
  <c r="G1492" i="11"/>
  <c r="H1492" i="11"/>
  <c r="G1493" i="11"/>
  <c r="H1493" i="11"/>
  <c r="G1494" i="11"/>
  <c r="H1494" i="11"/>
  <c r="G1495" i="11"/>
  <c r="H1495" i="11"/>
  <c r="G1496" i="11"/>
  <c r="H1496" i="11"/>
  <c r="G1497" i="11"/>
  <c r="H1497" i="11"/>
  <c r="G1498" i="11"/>
  <c r="H1498" i="11"/>
  <c r="G1499" i="11"/>
  <c r="H1499" i="11"/>
  <c r="G1500" i="11"/>
  <c r="H1500" i="11"/>
  <c r="G1501" i="11"/>
  <c r="H1501" i="11"/>
  <c r="G1502" i="11"/>
  <c r="H1502" i="11"/>
  <c r="G1503" i="11"/>
  <c r="H1503" i="11"/>
  <c r="G1504" i="11"/>
  <c r="H1504" i="11"/>
  <c r="G1505" i="11"/>
  <c r="H1505" i="11"/>
  <c r="G1506" i="11"/>
  <c r="H1506" i="11"/>
  <c r="G1507" i="11"/>
  <c r="H1507" i="11"/>
  <c r="G1508" i="11"/>
  <c r="H1508" i="11"/>
  <c r="G1509" i="11"/>
  <c r="H1509" i="11"/>
  <c r="G1510" i="11"/>
  <c r="H1510" i="11"/>
  <c r="G1511" i="11"/>
  <c r="H1511" i="11"/>
  <c r="G1512" i="11"/>
  <c r="H1512" i="11"/>
  <c r="G1513" i="11"/>
  <c r="H1513" i="11"/>
  <c r="G1514" i="11"/>
  <c r="H1514" i="11"/>
  <c r="G1515" i="11"/>
  <c r="H1515" i="11"/>
  <c r="G1516" i="11"/>
  <c r="H1516" i="11"/>
  <c r="G1517" i="11"/>
  <c r="H1517" i="11"/>
  <c r="G1518" i="11"/>
  <c r="H1518" i="11"/>
  <c r="G1519" i="11"/>
  <c r="H1519" i="11"/>
  <c r="G1520" i="11"/>
  <c r="H1520" i="11"/>
  <c r="G1521" i="11"/>
  <c r="H1521" i="11"/>
  <c r="G1522" i="11"/>
  <c r="H1522" i="11"/>
  <c r="G1523" i="11"/>
  <c r="H1523" i="11"/>
  <c r="G1524" i="11"/>
  <c r="H1524" i="11"/>
  <c r="G1525" i="11"/>
  <c r="H1525" i="11"/>
  <c r="G1526" i="11"/>
  <c r="H1526" i="11"/>
  <c r="G1527" i="11"/>
  <c r="H1527" i="11"/>
  <c r="G1528" i="11"/>
  <c r="H1528" i="11"/>
  <c r="G1529" i="11"/>
  <c r="H1529" i="11"/>
  <c r="G1530" i="11"/>
  <c r="H1530" i="11"/>
  <c r="G1531" i="11"/>
  <c r="H1531" i="11"/>
  <c r="G1532" i="11"/>
  <c r="H1532" i="11"/>
  <c r="G1533" i="11"/>
  <c r="H1533" i="11"/>
  <c r="G1534" i="11"/>
  <c r="H1534" i="11"/>
  <c r="G1535" i="11"/>
  <c r="H1535" i="11"/>
  <c r="G1536" i="11"/>
  <c r="H1536" i="11"/>
  <c r="G1537" i="11"/>
  <c r="H1537" i="11"/>
  <c r="G1538" i="11"/>
  <c r="H1538" i="11"/>
  <c r="G1539" i="11"/>
  <c r="H1539" i="11"/>
  <c r="G1540" i="11"/>
  <c r="H1540" i="11"/>
  <c r="G1541" i="11"/>
  <c r="H1541" i="11"/>
  <c r="G1542" i="11"/>
  <c r="H1542" i="11"/>
  <c r="G1543" i="11"/>
  <c r="H1543" i="11"/>
  <c r="G1544" i="11"/>
  <c r="H1544" i="11"/>
  <c r="G1545" i="11"/>
  <c r="H1545" i="11"/>
  <c r="G1546" i="11"/>
  <c r="H1546" i="11"/>
  <c r="G1547" i="11"/>
  <c r="H1547" i="11"/>
  <c r="G1548" i="11"/>
  <c r="H1548" i="11"/>
  <c r="G1549" i="11"/>
  <c r="H1549" i="11"/>
  <c r="G1550" i="11"/>
  <c r="H1550" i="11"/>
  <c r="G1551" i="11"/>
  <c r="H1551" i="11"/>
  <c r="G1552" i="11"/>
  <c r="H1552" i="11"/>
  <c r="G1553" i="11"/>
  <c r="H1553" i="11"/>
  <c r="G1554" i="11"/>
  <c r="H1554" i="11"/>
  <c r="G1555" i="11"/>
  <c r="H1555" i="11"/>
  <c r="G1556" i="11"/>
  <c r="H1556" i="11"/>
  <c r="G1557" i="11"/>
  <c r="H1557" i="11"/>
  <c r="G1558" i="11"/>
  <c r="H1558" i="11"/>
  <c r="G1559" i="11"/>
  <c r="H1559" i="11"/>
  <c r="G1560" i="11"/>
  <c r="H1560" i="11"/>
  <c r="G1561" i="11"/>
  <c r="H1561" i="11"/>
  <c r="G1562" i="11"/>
  <c r="H1562" i="11"/>
  <c r="G1563" i="11"/>
  <c r="H1563" i="11"/>
  <c r="G1564" i="11"/>
  <c r="H1564" i="11"/>
  <c r="G1565" i="11"/>
  <c r="H1565" i="11"/>
  <c r="G1566" i="11"/>
  <c r="H1566" i="11"/>
  <c r="G1567" i="11"/>
  <c r="H1567" i="11"/>
  <c r="G1568" i="11"/>
  <c r="H1568" i="11"/>
  <c r="G1569" i="11"/>
  <c r="H1569" i="11"/>
  <c r="G1570" i="11"/>
  <c r="H1570" i="11"/>
  <c r="G1571" i="11"/>
  <c r="H1571" i="11"/>
  <c r="G1572" i="11"/>
  <c r="H1572" i="11"/>
  <c r="G1573" i="11"/>
  <c r="H1573" i="11"/>
  <c r="G1574" i="11"/>
  <c r="H1574" i="11"/>
  <c r="G1575" i="11"/>
  <c r="H1575" i="11"/>
  <c r="G1576" i="11"/>
  <c r="H1576" i="11"/>
  <c r="G1577" i="11"/>
  <c r="H1577" i="11"/>
  <c r="G1578" i="11"/>
  <c r="H1578" i="11"/>
  <c r="G1579" i="11"/>
  <c r="H1579" i="11"/>
  <c r="G1580" i="11"/>
  <c r="H1580" i="11"/>
  <c r="G1581" i="11"/>
  <c r="H1581" i="11"/>
  <c r="G1582" i="11"/>
  <c r="H1582" i="11"/>
  <c r="G1583" i="11"/>
  <c r="H1583" i="11"/>
  <c r="G1584" i="11"/>
  <c r="H1584" i="11"/>
  <c r="G1585" i="11"/>
  <c r="H1585" i="11"/>
  <c r="G1586" i="11"/>
  <c r="H1586" i="11"/>
  <c r="G1587" i="11"/>
  <c r="H1587" i="11"/>
  <c r="G1588" i="11"/>
  <c r="H1588" i="11"/>
  <c r="G1589" i="11"/>
  <c r="H1589" i="11"/>
  <c r="G1590" i="11"/>
  <c r="H1590" i="11"/>
  <c r="G1591" i="11"/>
  <c r="H1591" i="11"/>
  <c r="G1592" i="11"/>
  <c r="H1592" i="11"/>
  <c r="G1593" i="11"/>
  <c r="H1593" i="11"/>
  <c r="G1594" i="11"/>
  <c r="H1594" i="11"/>
  <c r="G1595" i="11"/>
  <c r="H1595" i="11"/>
  <c r="G1596" i="11"/>
  <c r="H1596" i="11"/>
  <c r="G1597" i="11"/>
  <c r="H1597" i="11"/>
  <c r="G1598" i="11"/>
  <c r="H1598" i="11"/>
  <c r="G1599" i="11"/>
  <c r="H1599" i="11"/>
  <c r="G1600" i="11"/>
  <c r="H1600" i="11"/>
  <c r="G1601" i="11"/>
  <c r="H1601" i="11"/>
  <c r="G1602" i="11"/>
  <c r="H1602" i="11"/>
  <c r="G1603" i="11"/>
  <c r="H1603" i="11"/>
  <c r="G1604" i="11"/>
  <c r="H1604" i="11"/>
  <c r="G1605" i="11"/>
  <c r="H1605" i="11"/>
  <c r="G1606" i="11"/>
  <c r="H1606" i="11"/>
  <c r="G1607" i="11"/>
  <c r="H1607" i="11"/>
  <c r="G1608" i="11"/>
  <c r="H1608" i="11"/>
  <c r="G1609" i="11"/>
  <c r="H1609" i="11"/>
  <c r="G1610" i="11"/>
  <c r="H1610" i="11"/>
  <c r="G1611" i="11"/>
  <c r="H1611" i="11"/>
  <c r="G1612" i="11"/>
  <c r="H1612" i="11"/>
  <c r="G1613" i="11"/>
  <c r="H1613" i="11"/>
  <c r="G1614" i="11"/>
  <c r="H1614" i="11"/>
  <c r="G1615" i="11"/>
  <c r="H1615" i="11"/>
  <c r="G1616" i="11"/>
  <c r="H1616" i="11"/>
  <c r="G1617" i="11"/>
  <c r="H1617" i="11"/>
  <c r="G1618" i="11"/>
  <c r="H1618" i="11"/>
  <c r="G1619" i="11"/>
  <c r="H1619" i="11"/>
  <c r="G1620" i="11"/>
  <c r="H1620" i="11"/>
  <c r="G1621" i="11"/>
  <c r="H1621" i="11"/>
  <c r="G1622" i="11"/>
  <c r="H1622" i="11"/>
  <c r="G1623" i="11"/>
  <c r="H1623" i="11"/>
  <c r="G1624" i="11"/>
  <c r="H1624" i="11"/>
  <c r="G1625" i="11"/>
  <c r="H1625" i="11"/>
  <c r="G1626" i="11"/>
  <c r="H1626" i="11"/>
  <c r="G1627" i="11"/>
  <c r="H1627" i="11"/>
  <c r="G1628" i="11"/>
  <c r="H1628" i="11"/>
  <c r="G1629" i="11"/>
  <c r="H1629" i="11"/>
  <c r="G1630" i="11"/>
  <c r="H1630" i="11"/>
  <c r="G1631" i="11"/>
  <c r="H1631" i="11"/>
  <c r="G1632" i="11"/>
  <c r="H1632" i="11"/>
  <c r="G1633" i="11"/>
  <c r="H1633" i="11"/>
  <c r="G1634" i="11"/>
  <c r="H1634" i="11"/>
  <c r="G1635" i="11"/>
  <c r="H1635" i="11"/>
  <c r="G1636" i="11"/>
  <c r="H1636" i="11"/>
  <c r="G1637" i="11"/>
  <c r="H1637" i="11"/>
  <c r="G1638" i="11"/>
  <c r="H1638" i="11"/>
  <c r="G1639" i="11"/>
  <c r="H1639" i="11"/>
  <c r="G1640" i="11"/>
  <c r="H1640" i="11"/>
  <c r="G1641" i="11"/>
  <c r="H1641" i="11"/>
  <c r="G1642" i="11"/>
  <c r="H1642" i="11"/>
  <c r="G1643" i="11"/>
  <c r="H1643" i="11"/>
  <c r="G1644" i="11"/>
  <c r="H1644" i="11"/>
  <c r="G1645" i="11"/>
  <c r="H1645" i="11"/>
  <c r="G1646" i="11"/>
  <c r="H1646" i="11"/>
  <c r="G1647" i="11"/>
  <c r="H1647" i="11"/>
  <c r="G1648" i="11"/>
  <c r="H1648" i="11"/>
  <c r="G1649" i="11"/>
  <c r="H1649" i="11"/>
  <c r="G1650" i="11"/>
  <c r="H1650" i="11"/>
  <c r="G1651" i="11"/>
  <c r="H1651" i="11"/>
  <c r="G1652" i="11"/>
  <c r="H1652" i="11"/>
  <c r="G1653" i="11"/>
  <c r="H1653" i="11"/>
  <c r="G1654" i="11"/>
  <c r="H1654" i="11"/>
  <c r="G1655" i="11"/>
  <c r="H1655" i="11"/>
  <c r="G1656" i="11"/>
  <c r="H1656" i="11"/>
  <c r="G1657" i="11"/>
  <c r="H1657" i="11"/>
  <c r="G1658" i="11"/>
  <c r="H1658" i="11"/>
  <c r="G1659" i="11"/>
  <c r="H1659" i="11"/>
  <c r="G1660" i="11"/>
  <c r="H1660" i="11"/>
  <c r="G1661" i="11"/>
  <c r="H1661" i="11"/>
  <c r="G1662" i="11"/>
  <c r="H1662" i="11"/>
  <c r="G1663" i="11"/>
  <c r="H1663" i="11"/>
  <c r="G1664" i="11"/>
  <c r="H1664" i="11"/>
  <c r="G1665" i="11"/>
  <c r="H1665" i="11"/>
  <c r="G1666" i="11"/>
  <c r="H1666" i="11"/>
  <c r="G1667" i="11"/>
  <c r="H1667" i="11"/>
  <c r="G1668" i="11"/>
  <c r="H1668" i="11"/>
  <c r="G1669" i="11"/>
  <c r="H1669" i="11"/>
  <c r="G1670" i="11"/>
  <c r="H1670" i="11"/>
  <c r="G1671" i="11"/>
  <c r="H1671" i="11"/>
  <c r="G1672" i="11"/>
  <c r="H1672" i="11"/>
  <c r="G1673" i="11"/>
  <c r="H1673" i="11"/>
  <c r="G1674" i="11"/>
  <c r="H1674" i="11"/>
  <c r="G1675" i="11"/>
  <c r="H1675" i="11"/>
  <c r="G1676" i="11"/>
  <c r="H1676" i="11"/>
  <c r="G1677" i="11"/>
  <c r="H1677" i="11"/>
  <c r="G1678" i="11"/>
  <c r="H1678" i="11"/>
  <c r="G1679" i="11"/>
  <c r="H1679" i="11"/>
  <c r="G1680" i="11"/>
  <c r="H1680" i="11"/>
  <c r="G1681" i="11"/>
  <c r="H1681" i="11"/>
  <c r="G1682" i="11"/>
  <c r="H1682" i="11"/>
  <c r="G1683" i="11"/>
  <c r="H1683" i="11"/>
  <c r="G1684" i="11"/>
  <c r="H1684" i="11"/>
  <c r="G1685" i="11"/>
  <c r="H1685" i="11"/>
  <c r="G1686" i="11"/>
  <c r="H1686" i="11"/>
  <c r="G1687" i="11"/>
  <c r="H1687" i="11"/>
  <c r="G1688" i="11"/>
  <c r="H1688" i="11"/>
  <c r="G1689" i="11"/>
  <c r="H1689" i="11"/>
  <c r="G1690" i="11"/>
  <c r="H1690" i="11"/>
  <c r="G1691" i="11"/>
  <c r="H1691" i="11"/>
  <c r="G1692" i="11"/>
  <c r="H1692" i="11"/>
  <c r="G1693" i="11"/>
  <c r="H1693" i="11"/>
  <c r="G1694" i="11"/>
  <c r="H1694" i="11"/>
  <c r="G1695" i="11"/>
  <c r="H1695" i="11"/>
  <c r="G1696" i="11"/>
  <c r="H1696" i="11"/>
  <c r="G1697" i="11"/>
  <c r="H1697" i="11"/>
  <c r="G1698" i="11"/>
  <c r="H1698" i="11"/>
  <c r="G1699" i="11"/>
  <c r="H1699" i="11"/>
  <c r="G1700" i="11"/>
  <c r="H1700" i="11"/>
  <c r="G1701" i="11"/>
  <c r="H1701" i="11"/>
  <c r="G1702" i="11"/>
  <c r="H1702" i="11"/>
  <c r="G1703" i="11"/>
  <c r="H1703" i="11"/>
  <c r="G1704" i="11"/>
  <c r="H1704" i="11"/>
  <c r="G1705" i="11"/>
  <c r="H1705" i="11"/>
  <c r="G1706" i="11"/>
  <c r="H1706" i="11"/>
  <c r="G1707" i="11"/>
  <c r="H1707" i="11"/>
  <c r="G1708" i="11"/>
  <c r="H1708" i="11"/>
  <c r="G1709" i="11"/>
  <c r="H1709" i="11"/>
  <c r="G1710" i="11"/>
  <c r="H1710" i="11"/>
  <c r="G1711" i="11"/>
  <c r="H1711" i="11"/>
  <c r="G1712" i="11"/>
  <c r="H1712" i="11"/>
  <c r="G1713" i="11"/>
  <c r="H1713" i="11"/>
  <c r="G1714" i="11"/>
  <c r="H1714" i="11"/>
  <c r="G1715" i="11"/>
  <c r="H1715" i="11"/>
  <c r="G1716" i="11"/>
  <c r="H1716" i="11"/>
  <c r="G1717" i="11"/>
  <c r="H1717" i="11"/>
  <c r="G1718" i="11"/>
  <c r="H1718" i="11"/>
  <c r="G1719" i="11"/>
  <c r="H1719" i="11"/>
  <c r="G1720" i="11"/>
  <c r="H1720" i="11"/>
  <c r="G1721" i="11"/>
  <c r="H1721" i="11"/>
  <c r="G1722" i="11"/>
  <c r="H1722" i="11"/>
  <c r="G1723" i="11"/>
  <c r="H1723" i="11"/>
  <c r="G1724" i="11"/>
  <c r="H1724" i="11"/>
  <c r="G1725" i="11"/>
  <c r="H1725" i="11"/>
  <c r="G1726" i="11"/>
  <c r="H1726" i="11"/>
  <c r="G1727" i="11"/>
  <c r="H1727" i="11"/>
  <c r="G1728" i="11"/>
  <c r="H1728" i="11"/>
  <c r="G1729" i="11"/>
  <c r="H1729" i="11"/>
  <c r="G1730" i="11"/>
  <c r="H1730" i="11"/>
  <c r="G1731" i="11"/>
  <c r="H1731" i="11"/>
  <c r="G1732" i="11"/>
  <c r="H1732" i="11"/>
  <c r="G1733" i="11"/>
  <c r="H1733" i="11"/>
  <c r="G1734" i="11"/>
  <c r="H1734" i="11"/>
  <c r="G1735" i="11"/>
  <c r="H1735" i="11"/>
  <c r="G1736" i="11"/>
  <c r="H1736" i="11"/>
  <c r="G1737" i="11"/>
  <c r="H1737" i="11"/>
  <c r="G1738" i="11"/>
  <c r="H1738" i="11"/>
  <c r="G1739" i="11"/>
  <c r="H1739" i="11"/>
  <c r="G1740" i="11"/>
  <c r="H1740" i="11"/>
  <c r="G1741" i="11"/>
  <c r="H1741" i="11"/>
  <c r="G1742" i="11"/>
  <c r="H1742" i="11"/>
  <c r="G1743" i="11"/>
  <c r="H1743" i="11"/>
  <c r="G1744" i="11"/>
  <c r="H1744" i="11"/>
  <c r="G1745" i="11"/>
  <c r="H1745" i="11"/>
  <c r="G1746" i="11"/>
  <c r="H1746" i="11"/>
  <c r="G1747" i="11"/>
  <c r="H1747" i="11"/>
  <c r="G1748" i="11"/>
  <c r="H1748" i="11"/>
  <c r="G1749" i="11"/>
  <c r="H1749" i="11"/>
  <c r="G1750" i="11"/>
  <c r="H1750" i="11"/>
  <c r="G1751" i="11"/>
  <c r="H1751" i="11"/>
  <c r="G1752" i="11"/>
  <c r="H1752" i="11"/>
  <c r="G1753" i="11"/>
  <c r="H1753" i="11"/>
  <c r="G1754" i="11"/>
  <c r="H1754" i="11"/>
  <c r="G1755" i="11"/>
  <c r="H1755" i="11"/>
  <c r="G1756" i="11"/>
  <c r="H1756" i="11"/>
  <c r="G1757" i="11"/>
  <c r="H1757" i="11"/>
  <c r="G1758" i="11"/>
  <c r="H1758" i="11"/>
  <c r="G1759" i="11"/>
  <c r="H1759" i="11"/>
  <c r="G1760" i="11"/>
  <c r="H1760" i="11"/>
  <c r="G1761" i="11"/>
  <c r="H1761" i="11"/>
  <c r="G1762" i="11"/>
  <c r="H1762" i="11"/>
  <c r="G1763" i="11"/>
  <c r="H1763" i="11"/>
  <c r="G1764" i="11"/>
  <c r="H1764" i="11"/>
  <c r="G1765" i="11"/>
  <c r="H1765" i="11"/>
  <c r="G1766" i="11"/>
  <c r="H1766" i="11"/>
  <c r="G1767" i="11"/>
  <c r="H1767" i="11"/>
  <c r="G1768" i="11"/>
  <c r="H1768" i="11"/>
  <c r="G1769" i="11"/>
  <c r="H1769" i="11"/>
  <c r="G1770" i="11"/>
  <c r="H1770" i="11"/>
  <c r="G1771" i="11"/>
  <c r="H1771" i="11"/>
  <c r="G1772" i="11"/>
  <c r="H1772" i="11"/>
  <c r="G1773" i="11"/>
  <c r="H1773" i="11"/>
  <c r="G1774" i="11"/>
  <c r="H1774" i="11"/>
  <c r="G1775" i="11"/>
  <c r="H1775" i="11"/>
  <c r="G1776" i="11"/>
  <c r="H1776" i="11"/>
  <c r="G1777" i="11"/>
  <c r="H1777" i="11"/>
  <c r="G1778" i="11"/>
  <c r="H1778" i="11"/>
  <c r="G1779" i="11"/>
  <c r="H1779" i="11"/>
  <c r="G1780" i="11"/>
  <c r="H1780" i="11"/>
  <c r="G1781" i="11"/>
  <c r="H1781" i="11"/>
  <c r="G1782" i="11"/>
  <c r="H1782" i="11"/>
  <c r="G1783" i="11"/>
  <c r="H1783" i="11"/>
  <c r="G1784" i="11"/>
  <c r="H1784" i="11"/>
  <c r="G1785" i="11"/>
  <c r="H1785" i="11"/>
  <c r="G1786" i="11"/>
  <c r="H1786" i="11"/>
  <c r="G1787" i="11"/>
  <c r="H1787" i="11"/>
  <c r="G1788" i="11"/>
  <c r="H1788" i="11"/>
  <c r="G1789" i="11"/>
  <c r="H1789" i="11"/>
  <c r="G1790" i="11"/>
  <c r="H1790" i="11"/>
  <c r="G1791" i="11"/>
  <c r="H1791" i="11"/>
  <c r="G1792" i="11"/>
  <c r="H1792" i="11"/>
  <c r="G1793" i="11"/>
  <c r="H1793" i="11"/>
  <c r="G1794" i="11"/>
  <c r="H1794" i="11"/>
  <c r="G1795" i="11"/>
  <c r="H1795" i="11"/>
  <c r="G1796" i="11"/>
  <c r="H1796" i="11"/>
  <c r="G1797" i="11"/>
  <c r="H1797" i="11"/>
  <c r="G1798" i="11"/>
  <c r="H1798" i="11"/>
  <c r="G1799" i="11"/>
  <c r="H1799" i="11"/>
  <c r="G1800" i="11"/>
  <c r="H1800" i="11"/>
  <c r="G1801" i="11"/>
  <c r="H1801" i="11"/>
  <c r="G1802" i="11"/>
  <c r="H1802" i="11"/>
  <c r="G1803" i="11"/>
  <c r="H1803" i="11"/>
  <c r="G1804" i="11"/>
  <c r="H1804" i="11"/>
  <c r="G1805" i="11"/>
  <c r="H1805" i="11"/>
  <c r="G1806" i="11"/>
  <c r="H1806" i="11"/>
  <c r="G1807" i="11"/>
  <c r="H1807" i="11"/>
  <c r="G1808" i="11"/>
  <c r="H1808" i="11"/>
  <c r="G1809" i="11"/>
  <c r="H1809" i="11"/>
  <c r="G1810" i="11"/>
  <c r="H1810" i="11"/>
  <c r="G1811" i="11"/>
  <c r="H1811" i="11"/>
  <c r="G1812" i="11"/>
  <c r="H1812" i="11"/>
  <c r="G1813" i="11"/>
  <c r="H1813" i="11"/>
  <c r="G1814" i="11"/>
  <c r="H1814" i="11"/>
  <c r="G1815" i="11"/>
  <c r="H1815" i="11"/>
  <c r="G1816" i="11"/>
  <c r="H1816" i="11"/>
  <c r="G1817" i="11"/>
  <c r="H1817" i="11"/>
  <c r="G1818" i="11"/>
  <c r="H1818" i="11"/>
  <c r="G1819" i="11"/>
  <c r="H1819" i="11"/>
  <c r="G1820" i="11"/>
  <c r="H1820" i="11"/>
  <c r="G1821" i="11"/>
  <c r="H1821" i="11"/>
  <c r="G1822" i="11"/>
  <c r="H1822" i="11"/>
  <c r="G1823" i="11"/>
  <c r="H1823" i="11"/>
  <c r="G1824" i="11"/>
  <c r="H1824" i="11"/>
  <c r="G1825" i="11"/>
  <c r="H1825" i="11"/>
  <c r="G1826" i="11"/>
  <c r="H1826" i="11"/>
  <c r="G1827" i="11"/>
  <c r="H1827" i="11"/>
  <c r="G1828" i="11"/>
  <c r="H1828" i="11"/>
  <c r="G1829" i="11"/>
  <c r="H1829" i="11"/>
  <c r="G1830" i="11"/>
  <c r="H1830" i="11"/>
  <c r="G1831" i="11"/>
  <c r="H1831" i="11"/>
  <c r="G1832" i="11"/>
  <c r="H1832" i="11"/>
  <c r="G1833" i="11"/>
  <c r="H1833" i="11"/>
  <c r="G1834" i="11"/>
  <c r="H1834" i="11"/>
  <c r="G1835" i="11"/>
  <c r="H1835" i="11"/>
  <c r="G1836" i="11"/>
  <c r="H1836" i="11"/>
  <c r="G1837" i="11"/>
  <c r="H1837" i="11"/>
  <c r="G1838" i="11"/>
  <c r="H1838" i="11"/>
  <c r="G1839" i="11"/>
  <c r="H1839" i="11"/>
  <c r="G1840" i="11"/>
  <c r="H1840" i="11"/>
  <c r="G1841" i="11"/>
  <c r="H1841" i="11"/>
  <c r="G1842" i="11"/>
  <c r="H1842" i="11"/>
  <c r="G1843" i="11"/>
  <c r="H1843" i="11"/>
  <c r="G1844" i="11"/>
  <c r="H1844" i="11"/>
  <c r="G1845" i="11"/>
  <c r="H1845" i="11"/>
  <c r="G1846" i="11"/>
  <c r="H1846" i="11"/>
  <c r="G1847" i="11"/>
  <c r="H1847" i="11"/>
  <c r="G1848" i="11"/>
  <c r="H1848" i="11"/>
  <c r="G1849" i="11"/>
  <c r="H1849" i="11"/>
  <c r="G1850" i="11"/>
  <c r="H1850" i="11"/>
  <c r="G1851" i="11"/>
  <c r="H1851" i="11"/>
  <c r="G1852" i="11"/>
  <c r="H1852" i="11"/>
  <c r="G1853" i="11"/>
  <c r="H1853" i="11"/>
  <c r="G1854" i="11"/>
  <c r="H1854" i="11"/>
  <c r="G1855" i="11"/>
  <c r="H1855" i="11"/>
  <c r="G1856" i="11"/>
  <c r="H1856" i="11"/>
  <c r="G1857" i="11"/>
  <c r="H1857" i="11"/>
  <c r="G1858" i="11"/>
  <c r="H1858" i="11"/>
  <c r="G1859" i="11"/>
  <c r="H1859" i="11"/>
  <c r="G1860" i="11"/>
  <c r="H1860" i="11"/>
  <c r="G1861" i="11"/>
  <c r="H1861" i="11"/>
  <c r="G1862" i="11"/>
  <c r="H1862" i="11"/>
  <c r="G1863" i="11"/>
  <c r="H1863" i="11"/>
  <c r="G1864" i="11"/>
  <c r="H1864" i="11"/>
  <c r="G1865" i="11"/>
  <c r="H1865" i="11"/>
  <c r="G1866" i="11"/>
  <c r="H1866" i="11"/>
  <c r="G1867" i="11"/>
  <c r="H1867" i="11"/>
  <c r="G1868" i="11"/>
  <c r="H1868" i="11"/>
  <c r="G1869" i="11"/>
  <c r="H1869" i="11"/>
  <c r="G1870" i="11"/>
  <c r="H1870" i="11"/>
  <c r="G1871" i="11"/>
  <c r="H1871" i="11"/>
  <c r="G1872" i="11"/>
  <c r="H1872" i="11"/>
  <c r="G1873" i="11"/>
  <c r="H1873" i="11"/>
  <c r="G1874" i="11"/>
  <c r="H1874" i="11"/>
  <c r="G1875" i="11"/>
  <c r="H1875" i="11"/>
  <c r="G1876" i="11"/>
  <c r="H1876" i="11"/>
  <c r="G1877" i="11"/>
  <c r="H1877" i="11"/>
  <c r="G1878" i="11"/>
  <c r="H1878" i="11"/>
  <c r="G1879" i="11"/>
  <c r="H1879" i="11"/>
  <c r="G1880" i="11"/>
  <c r="H1880" i="11"/>
  <c r="G1881" i="11"/>
  <c r="H1881" i="11"/>
  <c r="G1882" i="11"/>
  <c r="H1882" i="11"/>
  <c r="G1883" i="11"/>
  <c r="H1883" i="11"/>
  <c r="G1884" i="11"/>
  <c r="H1884" i="11"/>
  <c r="G1885" i="11"/>
  <c r="H1885" i="11"/>
  <c r="G1886" i="11"/>
  <c r="H1886" i="11"/>
  <c r="G1887" i="11"/>
  <c r="H1887" i="11"/>
  <c r="G1888" i="11"/>
  <c r="H1888" i="11"/>
  <c r="G1889" i="11"/>
  <c r="H1889" i="11"/>
  <c r="G1890" i="11"/>
  <c r="H1890" i="11"/>
  <c r="G1891" i="11"/>
  <c r="H1891" i="11"/>
  <c r="G1892" i="11"/>
  <c r="H1892" i="11"/>
  <c r="G1893" i="11"/>
  <c r="H1893" i="11"/>
  <c r="G1894" i="11"/>
  <c r="H1894" i="11"/>
  <c r="G1895" i="11"/>
  <c r="H1895" i="11"/>
  <c r="G1896" i="11"/>
  <c r="H1896" i="11"/>
  <c r="G1897" i="11"/>
  <c r="H1897" i="11"/>
  <c r="G1898" i="11"/>
  <c r="H1898" i="11"/>
  <c r="G1899" i="11"/>
  <c r="H1899" i="11"/>
  <c r="G1900" i="11"/>
  <c r="H1900" i="11"/>
  <c r="G1901" i="11"/>
  <c r="H1901" i="11"/>
  <c r="G1902" i="11"/>
  <c r="H1902" i="11"/>
  <c r="G1903" i="11"/>
  <c r="H1903" i="11"/>
  <c r="G1904" i="11"/>
  <c r="H1904" i="11"/>
  <c r="G1905" i="11"/>
  <c r="H1905" i="11"/>
  <c r="G1906" i="11"/>
  <c r="H1906" i="11"/>
  <c r="G1907" i="11"/>
  <c r="H1907" i="11"/>
  <c r="G1908" i="11"/>
  <c r="H1908" i="11"/>
  <c r="G1909" i="11"/>
  <c r="H1909" i="11"/>
  <c r="G1910" i="11"/>
  <c r="H1910" i="11"/>
  <c r="G1911" i="11"/>
  <c r="H1911" i="11"/>
  <c r="G1912" i="11"/>
  <c r="H1912" i="11"/>
  <c r="G1913" i="11"/>
  <c r="H1913" i="11"/>
  <c r="G1914" i="11"/>
  <c r="H1914" i="11"/>
  <c r="G1915" i="11"/>
  <c r="H1915" i="11"/>
  <c r="G1916" i="11"/>
  <c r="H1916" i="11"/>
  <c r="G1917" i="11"/>
  <c r="H1917" i="11"/>
  <c r="G1918" i="11"/>
  <c r="H1918" i="11"/>
  <c r="G1919" i="11"/>
  <c r="H1919" i="11"/>
  <c r="G1920" i="11"/>
  <c r="H1920" i="11"/>
  <c r="G1921" i="11"/>
  <c r="H1921" i="11"/>
  <c r="G1922" i="11"/>
  <c r="H1922" i="11"/>
  <c r="G1923" i="11"/>
  <c r="H1923" i="11"/>
  <c r="G1924" i="11"/>
  <c r="H1924" i="11"/>
  <c r="G1925" i="11"/>
  <c r="H1925" i="11"/>
  <c r="G1926" i="11"/>
  <c r="H1926" i="11"/>
  <c r="G1927" i="11"/>
  <c r="H1927" i="11"/>
  <c r="G1928" i="11"/>
  <c r="H1928" i="11"/>
  <c r="G1929" i="11"/>
  <c r="H1929" i="11"/>
  <c r="G1930" i="11"/>
  <c r="H1930" i="11"/>
  <c r="G1931" i="11"/>
  <c r="H1931" i="11"/>
  <c r="G1932" i="11"/>
  <c r="H1932" i="11"/>
  <c r="G1933" i="11"/>
  <c r="H1933" i="11"/>
  <c r="G1934" i="11"/>
  <c r="H1934" i="11"/>
  <c r="G1935" i="11"/>
  <c r="H1935" i="11"/>
  <c r="G1936" i="11"/>
  <c r="H1936" i="11"/>
  <c r="G1937" i="11"/>
  <c r="H1937" i="11"/>
  <c r="G1938" i="11"/>
  <c r="H1938" i="11"/>
  <c r="G1939" i="11"/>
  <c r="H1939" i="11"/>
  <c r="G1940" i="11"/>
  <c r="H1940" i="11"/>
  <c r="G1941" i="11"/>
  <c r="H1941" i="11"/>
  <c r="G1942" i="11"/>
  <c r="H1942" i="11"/>
  <c r="G1943" i="11"/>
  <c r="H1943" i="11"/>
  <c r="G1944" i="11"/>
  <c r="H1944" i="11"/>
  <c r="G1945" i="11"/>
  <c r="H1945" i="11"/>
  <c r="G1946" i="11"/>
  <c r="H1946" i="11"/>
  <c r="G1947" i="11"/>
  <c r="H1947" i="11"/>
  <c r="G1948" i="11"/>
  <c r="H1948" i="11"/>
  <c r="G1949" i="11"/>
  <c r="H1949" i="11"/>
  <c r="G1950" i="11"/>
  <c r="H1950" i="11"/>
  <c r="G1951" i="11"/>
  <c r="H1951" i="11"/>
  <c r="G1952" i="11"/>
  <c r="H1952" i="11"/>
  <c r="G1953" i="11"/>
  <c r="H1953" i="11"/>
  <c r="G1954" i="11"/>
  <c r="H1954" i="11"/>
  <c r="G1955" i="11"/>
  <c r="H1955" i="11"/>
  <c r="G1956" i="11"/>
  <c r="H1956" i="11"/>
  <c r="G1957" i="11"/>
  <c r="H1957" i="11"/>
  <c r="G1958" i="11"/>
  <c r="H1958" i="11"/>
  <c r="G1959" i="11"/>
  <c r="H1959" i="11"/>
  <c r="G1960" i="11"/>
  <c r="H1960" i="11"/>
  <c r="G1961" i="11"/>
  <c r="H1961" i="11"/>
  <c r="G1962" i="11"/>
  <c r="H1962" i="11"/>
  <c r="G1963" i="11"/>
  <c r="H1963" i="11"/>
  <c r="G1964" i="11"/>
  <c r="H1964" i="11"/>
  <c r="G1965" i="11"/>
  <c r="H1965" i="11"/>
  <c r="G1966" i="11"/>
  <c r="H1966" i="11"/>
  <c r="G1967" i="11"/>
  <c r="H1967" i="11"/>
  <c r="G1968" i="11"/>
  <c r="H1968" i="11"/>
  <c r="G1969" i="11"/>
  <c r="H1969" i="11"/>
  <c r="G1970" i="11"/>
  <c r="H1970" i="11"/>
  <c r="G1971" i="11"/>
  <c r="H1971" i="11"/>
  <c r="G1972" i="11"/>
  <c r="H1972" i="11"/>
  <c r="G1973" i="11"/>
  <c r="H1973" i="11"/>
  <c r="G1974" i="11"/>
  <c r="H1974" i="11"/>
  <c r="G1975" i="11"/>
  <c r="H1975" i="11"/>
  <c r="G1976" i="11"/>
  <c r="H1976" i="11"/>
  <c r="G1977" i="11"/>
  <c r="H1977" i="11"/>
  <c r="G1978" i="11"/>
  <c r="H1978" i="11"/>
  <c r="G1979" i="11"/>
  <c r="H1979" i="11"/>
  <c r="G1980" i="11"/>
  <c r="H1980" i="11"/>
  <c r="G1981" i="11"/>
  <c r="H1981" i="11"/>
  <c r="G1982" i="11"/>
  <c r="H1982" i="11"/>
  <c r="G1983" i="11"/>
  <c r="H1983" i="11"/>
  <c r="G1984" i="11"/>
  <c r="H1984" i="11"/>
  <c r="G1985" i="11"/>
  <c r="H1985" i="11"/>
  <c r="G1986" i="11"/>
  <c r="H1986" i="11"/>
  <c r="G1987" i="11"/>
  <c r="H1987" i="11"/>
  <c r="G1988" i="11"/>
  <c r="H1988" i="11"/>
  <c r="G1989" i="11"/>
  <c r="H1989" i="11"/>
  <c r="G1990" i="11"/>
  <c r="H1990" i="11"/>
  <c r="G1991" i="11"/>
  <c r="H1991" i="11"/>
  <c r="G1992" i="11"/>
  <c r="H1992" i="11"/>
  <c r="G1993" i="11"/>
  <c r="H1993" i="11"/>
  <c r="G1994" i="11"/>
  <c r="H1994" i="11"/>
  <c r="G1995" i="11"/>
  <c r="H1995" i="11"/>
  <c r="G1996" i="11"/>
  <c r="H1996" i="11"/>
  <c r="G1997" i="11"/>
  <c r="H1997" i="11"/>
  <c r="G1998" i="11"/>
  <c r="H1998" i="11"/>
  <c r="G1999" i="11"/>
  <c r="H1999" i="11"/>
  <c r="G2000" i="11"/>
  <c r="H2000" i="11"/>
  <c r="G2001" i="11"/>
  <c r="H2001" i="11"/>
  <c r="G2002" i="11"/>
  <c r="H2002" i="11"/>
  <c r="G2003" i="11"/>
  <c r="H2003" i="11"/>
  <c r="G2004" i="11"/>
  <c r="H2004" i="11"/>
  <c r="G2005" i="11"/>
  <c r="H2005" i="11"/>
  <c r="G2006" i="11"/>
  <c r="H2006" i="11"/>
  <c r="G2007" i="11"/>
  <c r="H2007" i="11"/>
  <c r="G2008" i="11"/>
  <c r="H2008" i="11"/>
  <c r="G2009" i="11"/>
  <c r="H2009" i="11"/>
  <c r="G2010" i="11"/>
  <c r="H2010" i="11"/>
  <c r="G2011" i="11"/>
  <c r="H2011" i="11"/>
  <c r="G2012" i="11"/>
  <c r="H2012" i="11"/>
  <c r="G2013" i="11"/>
  <c r="H2013" i="11"/>
  <c r="G2014" i="11"/>
  <c r="H2014" i="11"/>
  <c r="G2015" i="11"/>
  <c r="H2015" i="11"/>
  <c r="G2016" i="11"/>
  <c r="H2016" i="11"/>
  <c r="G2017" i="11"/>
  <c r="H2017" i="11"/>
  <c r="G2018" i="11"/>
  <c r="H2018" i="11"/>
  <c r="G2019" i="11"/>
  <c r="H2019" i="11"/>
  <c r="G2020" i="11"/>
  <c r="H2020" i="11"/>
  <c r="G2021" i="11"/>
  <c r="H2021" i="11"/>
  <c r="G2022" i="11"/>
  <c r="H2022" i="11"/>
  <c r="G2023" i="11"/>
  <c r="H2023" i="11"/>
  <c r="G2024" i="11"/>
  <c r="H2024" i="11"/>
  <c r="G2025" i="11"/>
  <c r="H2025" i="11"/>
  <c r="G2026" i="11"/>
  <c r="H2026" i="11"/>
  <c r="G2027" i="11"/>
  <c r="H2027" i="11"/>
  <c r="G2028" i="11"/>
  <c r="H2028" i="11"/>
  <c r="G2029" i="11"/>
  <c r="H2029" i="11"/>
  <c r="G2030" i="11"/>
  <c r="H2030" i="11"/>
  <c r="G2031" i="11"/>
  <c r="H2031" i="11"/>
  <c r="G2032" i="11"/>
  <c r="H2032" i="11"/>
  <c r="G2033" i="11"/>
  <c r="H2033" i="11"/>
  <c r="G2034" i="11"/>
  <c r="H2034" i="11"/>
  <c r="G2035" i="11"/>
  <c r="H2035" i="11"/>
  <c r="G2036" i="11"/>
  <c r="H2036" i="11"/>
  <c r="G2037" i="11"/>
  <c r="H2037" i="11"/>
  <c r="G2038" i="11"/>
  <c r="H2038" i="11"/>
  <c r="G2039" i="11"/>
  <c r="H2039" i="11"/>
  <c r="G2040" i="11"/>
  <c r="H2040" i="11"/>
  <c r="G2041" i="11"/>
  <c r="H2041" i="11"/>
  <c r="G2042" i="11"/>
  <c r="H2042" i="11"/>
  <c r="G2043" i="11"/>
  <c r="H2043" i="11"/>
  <c r="G2044" i="11"/>
  <c r="H2044" i="11"/>
  <c r="G2045" i="11"/>
  <c r="H2045" i="11"/>
  <c r="G2046" i="11"/>
  <c r="H2046" i="11"/>
  <c r="G2047" i="11"/>
  <c r="H2047" i="11"/>
  <c r="G2048" i="11"/>
  <c r="H2048" i="11"/>
  <c r="G2049" i="11"/>
  <c r="H2049" i="11"/>
  <c r="G2050" i="11"/>
  <c r="H2050" i="11"/>
  <c r="G2051" i="11"/>
  <c r="H2051" i="11"/>
  <c r="G2052" i="11"/>
  <c r="H2052" i="11"/>
  <c r="G2053" i="11"/>
  <c r="H2053" i="11"/>
  <c r="G2054" i="11"/>
  <c r="H2054" i="11"/>
  <c r="G2055" i="11"/>
  <c r="H2055" i="11"/>
  <c r="G2056" i="11"/>
  <c r="H2056" i="11"/>
  <c r="G2057" i="11"/>
  <c r="H2057" i="11"/>
  <c r="G2058" i="11"/>
  <c r="H2058" i="11"/>
  <c r="G2059" i="11"/>
  <c r="H2059" i="11"/>
  <c r="G2060" i="11"/>
  <c r="H2060" i="11"/>
  <c r="G2061" i="11"/>
  <c r="H2061" i="11"/>
  <c r="G2062" i="11"/>
  <c r="H2062" i="11"/>
  <c r="G2063" i="11"/>
  <c r="H2063" i="11"/>
  <c r="G2064" i="11"/>
  <c r="H2064" i="11"/>
  <c r="G2065" i="11"/>
  <c r="H2065" i="11"/>
  <c r="G2066" i="11"/>
  <c r="H2066" i="11"/>
  <c r="G2067" i="11"/>
  <c r="H2067" i="11"/>
  <c r="G2068" i="11"/>
  <c r="H2068" i="11"/>
  <c r="G2069" i="11"/>
  <c r="H2069" i="11"/>
  <c r="G2070" i="11"/>
  <c r="H2070" i="11"/>
  <c r="G2071" i="11"/>
  <c r="H2071" i="11"/>
  <c r="G2072" i="11"/>
  <c r="H2072" i="11"/>
  <c r="G2073" i="11"/>
  <c r="H2073" i="11"/>
  <c r="G2074" i="11"/>
  <c r="H2074" i="11"/>
  <c r="G2075" i="11"/>
  <c r="H2075" i="11"/>
  <c r="G2076" i="11"/>
  <c r="H2076" i="11"/>
  <c r="G2077" i="11"/>
  <c r="H2077" i="11"/>
  <c r="G2078" i="11"/>
  <c r="H2078" i="11"/>
  <c r="G2079" i="11"/>
  <c r="H2079" i="11"/>
  <c r="G2080" i="11"/>
  <c r="H2080" i="11"/>
  <c r="G2081" i="11"/>
  <c r="H2081" i="11"/>
  <c r="G2082" i="11"/>
  <c r="H2082" i="11"/>
  <c r="G2083" i="11"/>
  <c r="H2083" i="11"/>
  <c r="G2084" i="11"/>
  <c r="H2084" i="11"/>
  <c r="G2085" i="11"/>
  <c r="H2085" i="11"/>
  <c r="G2086" i="11"/>
  <c r="H2086" i="11"/>
  <c r="G2087" i="11"/>
  <c r="H2087" i="11"/>
  <c r="G2088" i="11"/>
  <c r="H2088" i="11"/>
  <c r="G2089" i="11"/>
  <c r="H2089" i="11"/>
  <c r="G2090" i="11"/>
  <c r="H2090" i="11"/>
  <c r="G2091" i="11"/>
  <c r="H2091" i="11"/>
  <c r="G2092" i="11"/>
  <c r="H2092" i="11"/>
  <c r="G2093" i="11"/>
  <c r="H2093" i="11"/>
  <c r="G2094" i="11"/>
  <c r="H2094" i="11"/>
  <c r="G2095" i="11"/>
  <c r="H2095" i="11"/>
  <c r="G2096" i="11"/>
  <c r="H2096" i="11"/>
  <c r="G2097" i="11"/>
  <c r="H2097" i="11"/>
  <c r="G2098" i="11"/>
  <c r="H2098" i="11"/>
  <c r="G2099" i="11"/>
  <c r="H2099" i="11"/>
  <c r="G2100" i="11"/>
  <c r="H2100" i="11"/>
  <c r="G2101" i="11"/>
  <c r="H2101" i="11"/>
  <c r="G2102" i="11"/>
  <c r="H2102" i="11"/>
  <c r="G2103" i="11"/>
  <c r="H2103" i="11"/>
  <c r="G2104" i="11"/>
  <c r="H2104" i="11"/>
  <c r="G2105" i="11"/>
  <c r="H2105" i="11"/>
  <c r="G2106" i="11"/>
  <c r="H2106" i="11"/>
  <c r="G2107" i="11"/>
  <c r="H2107" i="11"/>
  <c r="G2108" i="11"/>
  <c r="H2108" i="11"/>
  <c r="G2109" i="11"/>
  <c r="H2109" i="11"/>
  <c r="G2110" i="11"/>
  <c r="H2110" i="11"/>
  <c r="G2111" i="11"/>
  <c r="H2111" i="11"/>
  <c r="G2112" i="11"/>
  <c r="H2112" i="11"/>
  <c r="G2113" i="11"/>
  <c r="H2113" i="11"/>
  <c r="G2114" i="11"/>
  <c r="H2114" i="11"/>
  <c r="G2115" i="11"/>
  <c r="H2115" i="11"/>
  <c r="G2116" i="11"/>
  <c r="H2116" i="11"/>
  <c r="G2117" i="11"/>
  <c r="H2117" i="11"/>
  <c r="G2118" i="11"/>
  <c r="H2118" i="11"/>
  <c r="G2119" i="11"/>
  <c r="H2119" i="11"/>
  <c r="G2120" i="11"/>
  <c r="H2120" i="11"/>
  <c r="G2121" i="11"/>
  <c r="H2121" i="11"/>
  <c r="G2122" i="11"/>
  <c r="H2122" i="11"/>
  <c r="G2123" i="11"/>
  <c r="H2123" i="11"/>
  <c r="G2124" i="11"/>
  <c r="H2124" i="11"/>
  <c r="G2125" i="11"/>
  <c r="H2125" i="11"/>
  <c r="G2126" i="11"/>
  <c r="H2126" i="11"/>
  <c r="G2127" i="11"/>
  <c r="H2127" i="11"/>
  <c r="G2128" i="11"/>
  <c r="H2128" i="11"/>
  <c r="G2129" i="11"/>
  <c r="H2129" i="11"/>
  <c r="G2130" i="11"/>
  <c r="H2130" i="11"/>
  <c r="G2131" i="11"/>
  <c r="H2131" i="11"/>
  <c r="G2132" i="11"/>
  <c r="H2132" i="11"/>
  <c r="G2133" i="11"/>
  <c r="H2133" i="11"/>
  <c r="G2134" i="11"/>
  <c r="H2134" i="11"/>
  <c r="G2135" i="11"/>
  <c r="H2135" i="11"/>
  <c r="G2136" i="11"/>
  <c r="H2136" i="11"/>
  <c r="G2137" i="11"/>
  <c r="H2137" i="11"/>
  <c r="G2138" i="11"/>
  <c r="H2138" i="11"/>
  <c r="G2139" i="11"/>
  <c r="H2139" i="11"/>
  <c r="G2140" i="11"/>
  <c r="H2140" i="11"/>
  <c r="G2141" i="11"/>
  <c r="H2141" i="11"/>
  <c r="G2142" i="11"/>
  <c r="H2142" i="11"/>
  <c r="G2143" i="11"/>
  <c r="H2143" i="11"/>
  <c r="G2144" i="11"/>
  <c r="H2144" i="11"/>
  <c r="G2145" i="11"/>
  <c r="H2145" i="11"/>
  <c r="G2146" i="11"/>
  <c r="H2146" i="11"/>
  <c r="G2147" i="11"/>
  <c r="H2147" i="11"/>
  <c r="G2148" i="11"/>
  <c r="H2148" i="11"/>
  <c r="G2149" i="11"/>
  <c r="H2149" i="11"/>
  <c r="G2150" i="11"/>
  <c r="H2150" i="11"/>
  <c r="G2151" i="11"/>
  <c r="H2151" i="11"/>
  <c r="G2152" i="11"/>
  <c r="H2152" i="11"/>
  <c r="G2153" i="11"/>
  <c r="H2153" i="11"/>
  <c r="G2154" i="11"/>
  <c r="H2154" i="11"/>
  <c r="G2155" i="11"/>
  <c r="H2155" i="11"/>
  <c r="G2156" i="11"/>
  <c r="H2156" i="11"/>
  <c r="G2157" i="11"/>
  <c r="H2157" i="11"/>
  <c r="G2158" i="11"/>
  <c r="H2158" i="11"/>
  <c r="G2159" i="11"/>
  <c r="H2159" i="11"/>
  <c r="G2160" i="11"/>
  <c r="H2160" i="11"/>
  <c r="G2161" i="11"/>
  <c r="H2161" i="11"/>
  <c r="G2162" i="11"/>
  <c r="H2162" i="11"/>
  <c r="G2163" i="11"/>
  <c r="H2163" i="11"/>
  <c r="G2164" i="11"/>
  <c r="H2164" i="11"/>
  <c r="G2165" i="11"/>
  <c r="H2165" i="11"/>
  <c r="G2166" i="11"/>
  <c r="H2166" i="11"/>
  <c r="G2167" i="11"/>
  <c r="H2167" i="11"/>
  <c r="G2168" i="11"/>
  <c r="H2168" i="11"/>
  <c r="G2169" i="11"/>
  <c r="H2169" i="11"/>
  <c r="G2170" i="11"/>
  <c r="H2170" i="11"/>
  <c r="G2171" i="11"/>
  <c r="H2171" i="11"/>
  <c r="G2172" i="11"/>
  <c r="H2172" i="11"/>
  <c r="G2173" i="11"/>
  <c r="H2173" i="11"/>
  <c r="G2174" i="11"/>
  <c r="H2174" i="11"/>
  <c r="G2175" i="11"/>
  <c r="H2175" i="11"/>
  <c r="G2176" i="11"/>
  <c r="H2176" i="11"/>
  <c r="G2177" i="11"/>
  <c r="H2177" i="11"/>
  <c r="G2178" i="11"/>
  <c r="H2178" i="11"/>
  <c r="G2179" i="11"/>
  <c r="H2179" i="11"/>
  <c r="G2180" i="11"/>
  <c r="H2180" i="11"/>
  <c r="G2181" i="11"/>
  <c r="H2181" i="11"/>
  <c r="G2182" i="11"/>
  <c r="H2182" i="11"/>
  <c r="G2183" i="11"/>
  <c r="H2183" i="11"/>
  <c r="G2184" i="11"/>
  <c r="H2184" i="11"/>
  <c r="G2185" i="11"/>
  <c r="H2185" i="11"/>
  <c r="G2186" i="11"/>
  <c r="H2186" i="11"/>
  <c r="G2187" i="11"/>
  <c r="H2187" i="11"/>
  <c r="G2188" i="11"/>
  <c r="H2188" i="11"/>
  <c r="G2189" i="11"/>
  <c r="H2189" i="11"/>
  <c r="G2190" i="11"/>
  <c r="H2190" i="11"/>
  <c r="G2191" i="11"/>
  <c r="H2191" i="11"/>
  <c r="G2192" i="11"/>
  <c r="H2192" i="11"/>
  <c r="G2193" i="11"/>
  <c r="H2193" i="11"/>
  <c r="G2194" i="11"/>
  <c r="H2194" i="11"/>
  <c r="G2195" i="11"/>
  <c r="H2195" i="11"/>
  <c r="G2196" i="11"/>
  <c r="H2196" i="11"/>
  <c r="G2197" i="11"/>
  <c r="H2197" i="11"/>
  <c r="G2198" i="11"/>
  <c r="H2198" i="11"/>
  <c r="G2199" i="11"/>
  <c r="H2199" i="11"/>
  <c r="G2200" i="11"/>
  <c r="H2200" i="11"/>
  <c r="G2201" i="11"/>
  <c r="H2201" i="11"/>
  <c r="G2202" i="11"/>
  <c r="H2202" i="11"/>
  <c r="G2203" i="11"/>
  <c r="H2203" i="11"/>
  <c r="G2204" i="11"/>
  <c r="H2204" i="11"/>
  <c r="G2205" i="11"/>
  <c r="H2205" i="11"/>
  <c r="G2206" i="11"/>
  <c r="H2206" i="11"/>
  <c r="G2207" i="11"/>
  <c r="H2207" i="11"/>
  <c r="G2208" i="11"/>
  <c r="H2208" i="11"/>
  <c r="G2209" i="11"/>
  <c r="H2209" i="11"/>
  <c r="G2210" i="11"/>
  <c r="H2210" i="11"/>
  <c r="G2211" i="11"/>
  <c r="H2211" i="11"/>
  <c r="G2212" i="11"/>
  <c r="H2212" i="11"/>
  <c r="G2213" i="11"/>
  <c r="H2213" i="11"/>
  <c r="G2214" i="11"/>
  <c r="H2214" i="11"/>
  <c r="G2215" i="11"/>
  <c r="H2215" i="11"/>
  <c r="G2216" i="11"/>
  <c r="H2216" i="11"/>
  <c r="G2217" i="11"/>
  <c r="H2217" i="11"/>
  <c r="G2218" i="11"/>
  <c r="H2218" i="11"/>
  <c r="G2219" i="11"/>
  <c r="H2219" i="11"/>
  <c r="G2220" i="11"/>
  <c r="H2220" i="11"/>
  <c r="G2221" i="11"/>
  <c r="H2221" i="11"/>
  <c r="G2222" i="11"/>
  <c r="H2222" i="11"/>
  <c r="G2223" i="11"/>
  <c r="H2223" i="11"/>
  <c r="G2224" i="11"/>
  <c r="H2224" i="11"/>
  <c r="G2225" i="11"/>
  <c r="H2225" i="11"/>
  <c r="G2226" i="11"/>
  <c r="H2226" i="11"/>
  <c r="G2227" i="11"/>
  <c r="H2227" i="11"/>
  <c r="G2228" i="11"/>
  <c r="H2228" i="11"/>
  <c r="G2229" i="11"/>
  <c r="H2229" i="11"/>
  <c r="G2230" i="11"/>
  <c r="H2230" i="11"/>
  <c r="G2231" i="11"/>
  <c r="H2231" i="11"/>
  <c r="G2232" i="11"/>
  <c r="H2232" i="11"/>
  <c r="G2233" i="11"/>
  <c r="H2233" i="11"/>
  <c r="G2234" i="11"/>
  <c r="H2234" i="11"/>
  <c r="G2235" i="11"/>
  <c r="H2235" i="11"/>
  <c r="G2236" i="11"/>
  <c r="H2236" i="11"/>
  <c r="G2237" i="11"/>
  <c r="H2237" i="11"/>
  <c r="G2238" i="11"/>
  <c r="H2238" i="11"/>
  <c r="G2239" i="11"/>
  <c r="H2239" i="11"/>
  <c r="G2240" i="11"/>
  <c r="H2240" i="11"/>
  <c r="G2241" i="11"/>
  <c r="H2241" i="11"/>
  <c r="G2242" i="11"/>
  <c r="H2242" i="11"/>
  <c r="G2243" i="11"/>
  <c r="H2243" i="11"/>
  <c r="G2244" i="11"/>
  <c r="H2244" i="11"/>
  <c r="G2245" i="11"/>
  <c r="H2245" i="11"/>
  <c r="G2246" i="11"/>
  <c r="H2246" i="11"/>
  <c r="G2247" i="11"/>
  <c r="H2247" i="11"/>
  <c r="G2248" i="11"/>
  <c r="H2248" i="11"/>
  <c r="G2249" i="11"/>
  <c r="H2249" i="11"/>
  <c r="G2250" i="11"/>
  <c r="H2250" i="11"/>
  <c r="G2251" i="11"/>
  <c r="H2251" i="11"/>
  <c r="G2252" i="11"/>
  <c r="H2252" i="11"/>
  <c r="G2253" i="11"/>
  <c r="H2253" i="11"/>
  <c r="G2254" i="11"/>
  <c r="H2254" i="11"/>
  <c r="G2255" i="11"/>
  <c r="H2255" i="11"/>
  <c r="G2256" i="11"/>
  <c r="H2256" i="11"/>
  <c r="G2257" i="11"/>
  <c r="H2257" i="11"/>
  <c r="G2258" i="11"/>
  <c r="H2258" i="11"/>
  <c r="G2259" i="11"/>
  <c r="H2259" i="11"/>
  <c r="G2260" i="11"/>
  <c r="H2260" i="11"/>
  <c r="G2261" i="11"/>
  <c r="H2261" i="11"/>
  <c r="G2262" i="11"/>
  <c r="H2262" i="11"/>
  <c r="G2263" i="11"/>
  <c r="H2263" i="11"/>
  <c r="G2264" i="11"/>
  <c r="H2264" i="11"/>
  <c r="G2265" i="11"/>
  <c r="H2265" i="11"/>
  <c r="G2266" i="11"/>
  <c r="H2266" i="11"/>
  <c r="G2267" i="11"/>
  <c r="H2267" i="11"/>
  <c r="G2268" i="11"/>
  <c r="H2268" i="11"/>
  <c r="G2269" i="11"/>
  <c r="H2269" i="11"/>
  <c r="G2270" i="11"/>
  <c r="H2270" i="11"/>
  <c r="G2271" i="11"/>
  <c r="H2271" i="11"/>
  <c r="G2272" i="11"/>
  <c r="H2272" i="11"/>
  <c r="G2273" i="11"/>
  <c r="H2273" i="11"/>
  <c r="G2274" i="11"/>
  <c r="H2274" i="11"/>
  <c r="G2275" i="11"/>
  <c r="H2275" i="11"/>
  <c r="G2276" i="11"/>
  <c r="H2276" i="11"/>
  <c r="G2277" i="11"/>
  <c r="H2277" i="11"/>
  <c r="G2278" i="11"/>
  <c r="H2278" i="11"/>
  <c r="G2279" i="11"/>
  <c r="H2279" i="11"/>
  <c r="G2280" i="11"/>
  <c r="H2280" i="11"/>
  <c r="G2281" i="11"/>
  <c r="H2281" i="11"/>
  <c r="G2282" i="11"/>
  <c r="H2282" i="11"/>
  <c r="G2283" i="11"/>
  <c r="H2283" i="11"/>
  <c r="G2284" i="11"/>
  <c r="H2284" i="11"/>
  <c r="G2285" i="11"/>
  <c r="H2285" i="11"/>
  <c r="G2286" i="11"/>
  <c r="H2286" i="11"/>
  <c r="G2287" i="11"/>
  <c r="H2287" i="11"/>
  <c r="G2288" i="11"/>
  <c r="H2288" i="11"/>
  <c r="G2289" i="11"/>
  <c r="H2289" i="11"/>
  <c r="G2290" i="11"/>
  <c r="H2290" i="11"/>
  <c r="G2291" i="11"/>
  <c r="H2291" i="11"/>
  <c r="G2292" i="11"/>
  <c r="H2292" i="11"/>
  <c r="G2293" i="11"/>
  <c r="H2293" i="11"/>
  <c r="G2294" i="11"/>
  <c r="H2294" i="11"/>
  <c r="G2295" i="11"/>
  <c r="H2295" i="11"/>
  <c r="G2296" i="11"/>
  <c r="H2296" i="11"/>
  <c r="G2297" i="11"/>
  <c r="H2297" i="11"/>
  <c r="G2298" i="11"/>
  <c r="H2298" i="11"/>
  <c r="G2299" i="11"/>
  <c r="H2299" i="11"/>
  <c r="G2300" i="11"/>
  <c r="H2300" i="11"/>
  <c r="G2301" i="11"/>
  <c r="H2301" i="11"/>
  <c r="G2302" i="11"/>
  <c r="H2302" i="11"/>
  <c r="G2303" i="11"/>
  <c r="H2303" i="11"/>
  <c r="G2304" i="11"/>
  <c r="H2304" i="11"/>
  <c r="G2305" i="11"/>
  <c r="H2305" i="11"/>
  <c r="G2306" i="11"/>
  <c r="H2306" i="11"/>
  <c r="G2307" i="11"/>
  <c r="H2307" i="11"/>
  <c r="G2308" i="11"/>
  <c r="H2308" i="11"/>
  <c r="G2309" i="11"/>
  <c r="H2309" i="11"/>
  <c r="G2310" i="11"/>
  <c r="H2310" i="11"/>
  <c r="G2311" i="11"/>
  <c r="H2311" i="11"/>
  <c r="G2312" i="11"/>
  <c r="H2312" i="11"/>
  <c r="G2313" i="11"/>
  <c r="H2313" i="11"/>
  <c r="G2314" i="11"/>
  <c r="H2314" i="11"/>
  <c r="G2315" i="11"/>
  <c r="H2315" i="11"/>
  <c r="G2316" i="11"/>
  <c r="H2316" i="11"/>
  <c r="G2317" i="11"/>
  <c r="H2317" i="11"/>
  <c r="G2318" i="11"/>
  <c r="H2318" i="11"/>
  <c r="G2319" i="11"/>
  <c r="H2319" i="11"/>
  <c r="G2320" i="11"/>
  <c r="H2320" i="11"/>
  <c r="G2321" i="11"/>
  <c r="H2321" i="11"/>
  <c r="G2322" i="11"/>
  <c r="H2322" i="11"/>
  <c r="G2323" i="11"/>
  <c r="H2323" i="11"/>
  <c r="G2324" i="11"/>
  <c r="H2324" i="11"/>
  <c r="G2325" i="11"/>
  <c r="H2325" i="11"/>
  <c r="G2326" i="11"/>
  <c r="H2326" i="11"/>
  <c r="G2327" i="11"/>
  <c r="H2327" i="11"/>
  <c r="G2328" i="11"/>
  <c r="H2328" i="11"/>
  <c r="G2329" i="11"/>
  <c r="H2329" i="11"/>
  <c r="G2330" i="11"/>
  <c r="H2330" i="11"/>
  <c r="G2331" i="11"/>
  <c r="H2331" i="11"/>
  <c r="G2332" i="11"/>
  <c r="H2332" i="11"/>
  <c r="G2333" i="11"/>
  <c r="H2333" i="11"/>
  <c r="G2334" i="11"/>
  <c r="H2334" i="11"/>
  <c r="G2335" i="11"/>
  <c r="H2335" i="11"/>
  <c r="G2336" i="11"/>
  <c r="H2336" i="11"/>
  <c r="G2337" i="11"/>
  <c r="H2337" i="11"/>
  <c r="G2338" i="11"/>
  <c r="H2338" i="11"/>
  <c r="G2339" i="11"/>
  <c r="H2339" i="11"/>
  <c r="G2340" i="11"/>
  <c r="H2340" i="11"/>
  <c r="G2341" i="11"/>
  <c r="H2341" i="11"/>
  <c r="G2342" i="11"/>
  <c r="H2342" i="11"/>
  <c r="G2343" i="11"/>
  <c r="H2343" i="11"/>
  <c r="G2344" i="11"/>
  <c r="H2344" i="11"/>
  <c r="G2345" i="11"/>
  <c r="H2345" i="11"/>
  <c r="G2346" i="11"/>
  <c r="H2346" i="11"/>
  <c r="G2347" i="11"/>
  <c r="H2347" i="11"/>
  <c r="G2348" i="11"/>
  <c r="H2348" i="11"/>
  <c r="G2349" i="11"/>
  <c r="H2349" i="11"/>
  <c r="G2350" i="11"/>
  <c r="H2350" i="11"/>
  <c r="G2351" i="11"/>
  <c r="H2351" i="11"/>
  <c r="G2352" i="11"/>
  <c r="H2352" i="11"/>
  <c r="G2353" i="11"/>
  <c r="H2353" i="11"/>
  <c r="G2354" i="11"/>
  <c r="H2354" i="11"/>
  <c r="G2355" i="11"/>
  <c r="H2355" i="11"/>
  <c r="G2356" i="11"/>
  <c r="H2356" i="11"/>
  <c r="G2357" i="11"/>
  <c r="H2357" i="11"/>
  <c r="G2358" i="11"/>
  <c r="H2358" i="11"/>
  <c r="G2359" i="11"/>
  <c r="H2359" i="11"/>
  <c r="G2360" i="11"/>
  <c r="H2360" i="11"/>
  <c r="G2361" i="11"/>
  <c r="H2361" i="11"/>
  <c r="G2362" i="11"/>
  <c r="H2362" i="11"/>
  <c r="G2363" i="11"/>
  <c r="H2363" i="11"/>
  <c r="G2364" i="11"/>
  <c r="H2364" i="11"/>
  <c r="G2365" i="11"/>
  <c r="H2365" i="11"/>
  <c r="G2366" i="11"/>
  <c r="H2366" i="11"/>
  <c r="G2367" i="11"/>
  <c r="H2367" i="11"/>
  <c r="G2368" i="11"/>
  <c r="H2368" i="11"/>
  <c r="G2369" i="11"/>
  <c r="H2369" i="11"/>
  <c r="G2370" i="11"/>
  <c r="H2370" i="11"/>
  <c r="G2371" i="11"/>
  <c r="H2371" i="11"/>
  <c r="G2372" i="11"/>
  <c r="H2372" i="11"/>
  <c r="G2373" i="11"/>
  <c r="H2373" i="11"/>
  <c r="G2374" i="11"/>
  <c r="H2374" i="11"/>
  <c r="G2375" i="11"/>
  <c r="H2375" i="11"/>
  <c r="G2376" i="11"/>
  <c r="H2376" i="11"/>
  <c r="G2377" i="11"/>
  <c r="H2377" i="11"/>
  <c r="G2378" i="11"/>
  <c r="H2378" i="11"/>
  <c r="G2379" i="11"/>
  <c r="H2379" i="11"/>
  <c r="G2380" i="11"/>
  <c r="H2380" i="11"/>
  <c r="G2381" i="11"/>
  <c r="H2381" i="11"/>
  <c r="G2382" i="11"/>
  <c r="H2382" i="11"/>
  <c r="G2383" i="11"/>
  <c r="H2383" i="11"/>
  <c r="G2384" i="11"/>
  <c r="H2384" i="11"/>
  <c r="G2385" i="11"/>
  <c r="H2385" i="11"/>
  <c r="G2386" i="11"/>
  <c r="H2386" i="11"/>
  <c r="G2387" i="11"/>
  <c r="H2387" i="11"/>
  <c r="G2388" i="11"/>
  <c r="H2388" i="11"/>
  <c r="G2389" i="11"/>
  <c r="H2389" i="11"/>
  <c r="G2390" i="11"/>
  <c r="H2390" i="11"/>
  <c r="G2391" i="11"/>
  <c r="H2391" i="11"/>
  <c r="G2392" i="11"/>
  <c r="H2392" i="11"/>
  <c r="G2393" i="11"/>
  <c r="H2393" i="11"/>
  <c r="G2394" i="11"/>
  <c r="H2394" i="11"/>
  <c r="G2395" i="11"/>
  <c r="H2395" i="11"/>
  <c r="G2396" i="11"/>
  <c r="H2396" i="11"/>
  <c r="G2397" i="11"/>
  <c r="H2397" i="11"/>
  <c r="G2398" i="11"/>
  <c r="H2398" i="11"/>
  <c r="G2399" i="11"/>
  <c r="H2399" i="11"/>
  <c r="G2400" i="11"/>
  <c r="H2400" i="11"/>
  <c r="G2401" i="11"/>
  <c r="H2401" i="11"/>
  <c r="G2402" i="11"/>
  <c r="H2402" i="11"/>
  <c r="G2403" i="11"/>
  <c r="H2403" i="11"/>
  <c r="G2404" i="11"/>
  <c r="H2404" i="11"/>
  <c r="G2405" i="11"/>
  <c r="H2405" i="11"/>
  <c r="G2406" i="11"/>
  <c r="H2406" i="11"/>
  <c r="G2407" i="11"/>
  <c r="H2407" i="11"/>
  <c r="G2408" i="11"/>
  <c r="H2408" i="11"/>
  <c r="G2409" i="11"/>
  <c r="H2409" i="11"/>
  <c r="G2410" i="11"/>
  <c r="H2410" i="11"/>
  <c r="G2411" i="11"/>
  <c r="H2411" i="11"/>
  <c r="G2412" i="11"/>
  <c r="H2412" i="11"/>
  <c r="G2413" i="11"/>
  <c r="H2413" i="11"/>
  <c r="G2414" i="11"/>
  <c r="H2414" i="11"/>
  <c r="G2415" i="11"/>
  <c r="H2415" i="11"/>
  <c r="G2416" i="11"/>
  <c r="H2416" i="11"/>
  <c r="G2417" i="11"/>
  <c r="H2417" i="11"/>
  <c r="G2418" i="11"/>
  <c r="H2418" i="11"/>
  <c r="G2419" i="11"/>
  <c r="H2419" i="11"/>
  <c r="G2420" i="11"/>
  <c r="H2420" i="11"/>
  <c r="G2421" i="11"/>
  <c r="H2421" i="11"/>
  <c r="G2422" i="11"/>
  <c r="H2422" i="11"/>
  <c r="G2423" i="11"/>
  <c r="H2423" i="11"/>
  <c r="G2424" i="11"/>
  <c r="H2424" i="11"/>
  <c r="G2425" i="11"/>
  <c r="H2425" i="11"/>
  <c r="G2426" i="11"/>
  <c r="H2426" i="11"/>
  <c r="G2427" i="11"/>
  <c r="H2427" i="11"/>
  <c r="G2428" i="11"/>
  <c r="H2428" i="11"/>
  <c r="G2429" i="11"/>
  <c r="H2429" i="11"/>
  <c r="G2430" i="11"/>
  <c r="H2430" i="11"/>
  <c r="G2431" i="11"/>
  <c r="H2431" i="11"/>
  <c r="G2432" i="11"/>
  <c r="H2432" i="11"/>
  <c r="G2433" i="11"/>
  <c r="H2433" i="11"/>
  <c r="G2434" i="11"/>
  <c r="H2434" i="11"/>
  <c r="G2435" i="11"/>
  <c r="H2435" i="11"/>
  <c r="G2436" i="11"/>
  <c r="H2436" i="11"/>
  <c r="G2437" i="11"/>
  <c r="H2437" i="11"/>
  <c r="G2438" i="11"/>
  <c r="H2438" i="11"/>
  <c r="G2439" i="11"/>
  <c r="H2439" i="11"/>
  <c r="G2440" i="11"/>
  <c r="H2440" i="11"/>
  <c r="G2441" i="11"/>
  <c r="H2441" i="11"/>
  <c r="G2442" i="11"/>
  <c r="H2442" i="11"/>
  <c r="G2443" i="11"/>
  <c r="H2443" i="11"/>
  <c r="G2444" i="11"/>
  <c r="H2444" i="11"/>
  <c r="G2445" i="11"/>
  <c r="H2445" i="11"/>
  <c r="G2446" i="11"/>
  <c r="H2446" i="11"/>
  <c r="G2447" i="11"/>
  <c r="H2447" i="11"/>
  <c r="G2448" i="11"/>
  <c r="H2448" i="11"/>
  <c r="G2449" i="11"/>
  <c r="H2449" i="11"/>
  <c r="G2450" i="11"/>
  <c r="H2450" i="11"/>
  <c r="G2451" i="11"/>
  <c r="H2451" i="11"/>
  <c r="G2452" i="11"/>
  <c r="H2452" i="11"/>
  <c r="G2453" i="11"/>
  <c r="H2453" i="11"/>
  <c r="G2454" i="11"/>
  <c r="H2454" i="11"/>
  <c r="G2455" i="11"/>
  <c r="H2455" i="11"/>
  <c r="G2456" i="11"/>
  <c r="H2456" i="11"/>
  <c r="G2457" i="11"/>
  <c r="H2457" i="11"/>
  <c r="G2458" i="11"/>
  <c r="H2458" i="11"/>
  <c r="G2459" i="11"/>
  <c r="H2459" i="11"/>
  <c r="G2460" i="11"/>
  <c r="H2460" i="11"/>
  <c r="G2461" i="11"/>
  <c r="H2461" i="11"/>
  <c r="G2462" i="11"/>
  <c r="H2462" i="11"/>
  <c r="G2463" i="11"/>
  <c r="H2463" i="11"/>
  <c r="G2464" i="11"/>
  <c r="H2464" i="11"/>
  <c r="G2465" i="11"/>
  <c r="H2465" i="11"/>
  <c r="G2466" i="11"/>
  <c r="H2466" i="11"/>
  <c r="G2467" i="11"/>
  <c r="H2467" i="11"/>
  <c r="G2468" i="11"/>
  <c r="H2468" i="11"/>
  <c r="G2469" i="11"/>
  <c r="H2469" i="11"/>
  <c r="G2470" i="11"/>
  <c r="H2470" i="11"/>
  <c r="G2471" i="11"/>
  <c r="H2471" i="11"/>
  <c r="G2472" i="11"/>
  <c r="H2472" i="11"/>
  <c r="G2473" i="11"/>
  <c r="H2473" i="11"/>
  <c r="G2474" i="11"/>
  <c r="H2474" i="11"/>
  <c r="G2475" i="11"/>
  <c r="H2475" i="11"/>
  <c r="G2476" i="11"/>
  <c r="H2476" i="11"/>
  <c r="G2477" i="11"/>
  <c r="H2477" i="11"/>
  <c r="G2478" i="11"/>
  <c r="H2478" i="11"/>
  <c r="G2479" i="11"/>
  <c r="H2479" i="11"/>
  <c r="G2480" i="11"/>
  <c r="H2480" i="11"/>
  <c r="G2481" i="11"/>
  <c r="H2481" i="11"/>
  <c r="G2482" i="11"/>
  <c r="H2482" i="11"/>
  <c r="G2483" i="11"/>
  <c r="H2483" i="11"/>
  <c r="G2484" i="11"/>
  <c r="H2484" i="11"/>
  <c r="G2485" i="11"/>
  <c r="H2485" i="11"/>
  <c r="G2486" i="11"/>
  <c r="H2486" i="11"/>
  <c r="G2487" i="11"/>
  <c r="H2487" i="11"/>
  <c r="G2488" i="11"/>
  <c r="H2488" i="11"/>
  <c r="G2489" i="11"/>
  <c r="H2489" i="11"/>
  <c r="G2490" i="11"/>
  <c r="H2490" i="11"/>
  <c r="G2491" i="11"/>
  <c r="H2491" i="11"/>
  <c r="G2492" i="11"/>
  <c r="H2492" i="11"/>
  <c r="G2493" i="11"/>
  <c r="H2493" i="11"/>
  <c r="G2494" i="11"/>
  <c r="H2494" i="11"/>
  <c r="G2495" i="11"/>
  <c r="H2495" i="11"/>
  <c r="G2496" i="11"/>
  <c r="H2496" i="11"/>
  <c r="G2497" i="11"/>
  <c r="H2497" i="11"/>
  <c r="G2498" i="11"/>
  <c r="H2498" i="11"/>
  <c r="G2499" i="11"/>
  <c r="H2499" i="11"/>
  <c r="G2500" i="11"/>
  <c r="H2500" i="11"/>
  <c r="G2501" i="11"/>
  <c r="H2501" i="11"/>
  <c r="G2502" i="11"/>
  <c r="H2502" i="11"/>
  <c r="G2503" i="11"/>
  <c r="H2503" i="11"/>
  <c r="G2504" i="11"/>
  <c r="H2504" i="11"/>
  <c r="G2505" i="11"/>
  <c r="H2505" i="11"/>
  <c r="G2506" i="11"/>
  <c r="H2506" i="11"/>
  <c r="G2507" i="11"/>
  <c r="H2507" i="11"/>
  <c r="G2508" i="11"/>
  <c r="H2508" i="11"/>
  <c r="G2509" i="11"/>
  <c r="H2509" i="11"/>
  <c r="G2510" i="11"/>
  <c r="H2510" i="11"/>
  <c r="G2511" i="11"/>
  <c r="H2511" i="11"/>
  <c r="G2512" i="11"/>
  <c r="H2512" i="11"/>
  <c r="G2513" i="11"/>
  <c r="H2513" i="11"/>
  <c r="G2514" i="11"/>
  <c r="H2514" i="11"/>
  <c r="G2515" i="11"/>
  <c r="H2515" i="11"/>
  <c r="G2516" i="11"/>
  <c r="H2516" i="11"/>
  <c r="G2517" i="11"/>
  <c r="H2517" i="11"/>
  <c r="G2518" i="11"/>
  <c r="H2518" i="11"/>
  <c r="G2519" i="11"/>
  <c r="H2519" i="11"/>
  <c r="G2520" i="11"/>
  <c r="H2520" i="11"/>
  <c r="G2521" i="11"/>
  <c r="H2521" i="11"/>
  <c r="G2522" i="11"/>
  <c r="H2522" i="11"/>
  <c r="G2523" i="11"/>
  <c r="H2523" i="11"/>
  <c r="G2524" i="11"/>
  <c r="H2524" i="11"/>
  <c r="G2525" i="11"/>
  <c r="H2525" i="11"/>
  <c r="G2526" i="11"/>
  <c r="H2526" i="11"/>
  <c r="G2527" i="11"/>
  <c r="H2527" i="11"/>
  <c r="G2528" i="11"/>
  <c r="H2528" i="11"/>
  <c r="G2529" i="11"/>
  <c r="H2529" i="11"/>
  <c r="G2530" i="11"/>
  <c r="H2530" i="11"/>
  <c r="G2531" i="11"/>
  <c r="H2531" i="11"/>
  <c r="G2532" i="11"/>
  <c r="H2532" i="11"/>
  <c r="G2533" i="11"/>
  <c r="H2533" i="11"/>
  <c r="G2534" i="11"/>
  <c r="H2534" i="11"/>
  <c r="G2535" i="11"/>
  <c r="H2535" i="11"/>
  <c r="G2536" i="11"/>
  <c r="H2536" i="11"/>
  <c r="G2537" i="11"/>
  <c r="H2537" i="11"/>
  <c r="G2538" i="11"/>
  <c r="H2538" i="11"/>
  <c r="G2539" i="11"/>
  <c r="H2539" i="11"/>
  <c r="G2540" i="11"/>
  <c r="H2540" i="11"/>
  <c r="G2541" i="11"/>
  <c r="H2541" i="11"/>
  <c r="G2542" i="11"/>
  <c r="H2542" i="11"/>
  <c r="G2543" i="11"/>
  <c r="H2543" i="11"/>
  <c r="G2544" i="11"/>
  <c r="H2544" i="11"/>
  <c r="G2545" i="11"/>
  <c r="H2545" i="11"/>
  <c r="G2546" i="11"/>
  <c r="H2546" i="11"/>
  <c r="G2547" i="11"/>
  <c r="H2547" i="11"/>
  <c r="G2548" i="11"/>
  <c r="H2548" i="11"/>
  <c r="G2549" i="11"/>
  <c r="H2549" i="11"/>
  <c r="G2550" i="11"/>
  <c r="H2550" i="11"/>
  <c r="G2551" i="11"/>
  <c r="H2551" i="11"/>
  <c r="G2552" i="11"/>
  <c r="H2552" i="11"/>
  <c r="G2553" i="11"/>
  <c r="H2553" i="11"/>
  <c r="G2554" i="11"/>
  <c r="H2554" i="11"/>
  <c r="G2555" i="11"/>
  <c r="H2555" i="11"/>
  <c r="G2556" i="11"/>
  <c r="H2556" i="11"/>
  <c r="G2557" i="11"/>
  <c r="H2557" i="11"/>
  <c r="G2558" i="11"/>
  <c r="H2558" i="11"/>
  <c r="G2559" i="11"/>
  <c r="H2559" i="11"/>
  <c r="G2560" i="11"/>
  <c r="H2560" i="11"/>
  <c r="G2561" i="11"/>
  <c r="H2561" i="11"/>
  <c r="G2562" i="11"/>
  <c r="H2562" i="11"/>
  <c r="G2563" i="11"/>
  <c r="H2563" i="11"/>
  <c r="G2564" i="11"/>
  <c r="H2564" i="11"/>
  <c r="G2565" i="11"/>
  <c r="H2565" i="11"/>
  <c r="G2566" i="11"/>
  <c r="H2566" i="11"/>
  <c r="G2567" i="11"/>
  <c r="H2567" i="11"/>
  <c r="G2568" i="11"/>
  <c r="H2568" i="11"/>
  <c r="G2569" i="11"/>
  <c r="H2569" i="11"/>
  <c r="G2570" i="11"/>
  <c r="H2570" i="11"/>
  <c r="G2571" i="11"/>
  <c r="H2571" i="11"/>
  <c r="G2572" i="11"/>
  <c r="H2572" i="11"/>
  <c r="G2573" i="11"/>
  <c r="H2573" i="11"/>
  <c r="G2574" i="11"/>
  <c r="H2574" i="11"/>
  <c r="G2575" i="11"/>
  <c r="H2575" i="11"/>
  <c r="G2576" i="11"/>
  <c r="H2576" i="11"/>
  <c r="G2577" i="11"/>
  <c r="H2577" i="11"/>
  <c r="G2578" i="11"/>
  <c r="H2578" i="11"/>
  <c r="G2579" i="11"/>
  <c r="H2579" i="11"/>
  <c r="G2580" i="11"/>
  <c r="H2580" i="11"/>
  <c r="G2581" i="11"/>
  <c r="H2581" i="11"/>
  <c r="G2582" i="11"/>
  <c r="H2582" i="11"/>
  <c r="G2583" i="11"/>
  <c r="H2583" i="11"/>
  <c r="G2584" i="11"/>
  <c r="H2584" i="11"/>
  <c r="G2585" i="11"/>
  <c r="H2585" i="11"/>
  <c r="G2586" i="11"/>
  <c r="H2586" i="11"/>
  <c r="G2587" i="11"/>
  <c r="H2587" i="11"/>
  <c r="G2588" i="11"/>
  <c r="H2588" i="11"/>
  <c r="G2589" i="11"/>
  <c r="H2589" i="11"/>
  <c r="G2590" i="11"/>
  <c r="H2590" i="11"/>
  <c r="G2591" i="11"/>
  <c r="H2591" i="11"/>
  <c r="G2592" i="11"/>
  <c r="H2592" i="11"/>
  <c r="G2593" i="11"/>
  <c r="H2593" i="11"/>
  <c r="G2594" i="11"/>
  <c r="H2594" i="11"/>
  <c r="G2595" i="11"/>
  <c r="H2595" i="11"/>
  <c r="G2596" i="11"/>
  <c r="H2596" i="11"/>
  <c r="G2597" i="11"/>
  <c r="H2597" i="11"/>
  <c r="G2598" i="11"/>
  <c r="H2598" i="11"/>
  <c r="G2599" i="11"/>
  <c r="H2599" i="11"/>
  <c r="G2600" i="11"/>
  <c r="H2600" i="11"/>
  <c r="G2601" i="11"/>
  <c r="H2601" i="11"/>
  <c r="G2602" i="11"/>
  <c r="H2602" i="11"/>
  <c r="G2603" i="11"/>
  <c r="H2603" i="11"/>
  <c r="G2604" i="11"/>
  <c r="H2604" i="11"/>
  <c r="G2605" i="11"/>
  <c r="H2605" i="11"/>
  <c r="G2606" i="11"/>
  <c r="H2606" i="11"/>
  <c r="G2607" i="11"/>
  <c r="H2607" i="11"/>
  <c r="G2608" i="11"/>
  <c r="H2608" i="11"/>
  <c r="G2609" i="11"/>
  <c r="H2609" i="11"/>
  <c r="G2610" i="11"/>
  <c r="H2610" i="11"/>
  <c r="G2611" i="11"/>
  <c r="H2611" i="11"/>
  <c r="G2612" i="11"/>
  <c r="H2612" i="11"/>
  <c r="G2613" i="11"/>
  <c r="H2613" i="11"/>
  <c r="G2614" i="11"/>
  <c r="H2614" i="11"/>
  <c r="G2615" i="11"/>
  <c r="H2615" i="11"/>
  <c r="G2616" i="11"/>
  <c r="H2616" i="11"/>
  <c r="G2617" i="11"/>
  <c r="H2617" i="11"/>
  <c r="G2618" i="11"/>
  <c r="H2618" i="11"/>
  <c r="G2619" i="11"/>
  <c r="H2619" i="11"/>
  <c r="G2620" i="11"/>
  <c r="H2620" i="11"/>
  <c r="G2621" i="11"/>
  <c r="H2621" i="11"/>
  <c r="G2622" i="11"/>
  <c r="H2622" i="11"/>
  <c r="G2623" i="11"/>
  <c r="H2623" i="11"/>
  <c r="G2624" i="11"/>
  <c r="H2624" i="11"/>
  <c r="G2625" i="11"/>
  <c r="H2625" i="11"/>
  <c r="G2626" i="11"/>
  <c r="H2626" i="11"/>
  <c r="G2627" i="11"/>
  <c r="H2627" i="11"/>
  <c r="G2628" i="11"/>
  <c r="H2628" i="11"/>
  <c r="G2629" i="11"/>
  <c r="H2629" i="11"/>
  <c r="G2630" i="11"/>
  <c r="H2630" i="11"/>
  <c r="G2631" i="11"/>
  <c r="H2631" i="11"/>
  <c r="G2632" i="11"/>
  <c r="H2632" i="11"/>
  <c r="G2633" i="11"/>
  <c r="H2633" i="11"/>
  <c r="G2634" i="11"/>
  <c r="H2634" i="11"/>
  <c r="G2635" i="11"/>
  <c r="H2635" i="11"/>
  <c r="G2636" i="11"/>
  <c r="H2636" i="11"/>
  <c r="G2637" i="11"/>
  <c r="H2637" i="11"/>
  <c r="G2638" i="11"/>
  <c r="H2638" i="11"/>
  <c r="G2639" i="11"/>
  <c r="H2639" i="11"/>
  <c r="G2640" i="11"/>
  <c r="H2640" i="11"/>
  <c r="G2641" i="11"/>
  <c r="H2641" i="11"/>
  <c r="G2642" i="11"/>
  <c r="H2642" i="11"/>
  <c r="G2643" i="11"/>
  <c r="H2643" i="11"/>
  <c r="G2644" i="11"/>
  <c r="H2644" i="11"/>
  <c r="G2645" i="11"/>
  <c r="H2645" i="11"/>
  <c r="G2646" i="11"/>
  <c r="H2646" i="11"/>
  <c r="G2647" i="11"/>
  <c r="H2647" i="11"/>
  <c r="G2648" i="11"/>
  <c r="H2648" i="11"/>
  <c r="G2649" i="11"/>
  <c r="H2649" i="11"/>
  <c r="G2650" i="11"/>
  <c r="H2650" i="11"/>
  <c r="G2651" i="11"/>
  <c r="H2651" i="11"/>
  <c r="G2652" i="11"/>
  <c r="H2652" i="11"/>
  <c r="G2653" i="11"/>
  <c r="H2653" i="11"/>
  <c r="G2654" i="11"/>
  <c r="H2654" i="11"/>
  <c r="G2655" i="11"/>
  <c r="H2655" i="11"/>
  <c r="G2656" i="11"/>
  <c r="H2656" i="11"/>
  <c r="G2657" i="11"/>
  <c r="H2657" i="11"/>
  <c r="G2658" i="11"/>
  <c r="H2658" i="11"/>
  <c r="G2659" i="11"/>
  <c r="H2659" i="11"/>
  <c r="G2660" i="11"/>
  <c r="H2660" i="11"/>
  <c r="G2661" i="11"/>
  <c r="H2661" i="11"/>
  <c r="G2662" i="11"/>
  <c r="H2662" i="11"/>
  <c r="G2663" i="11"/>
  <c r="H2663" i="11"/>
  <c r="G2664" i="11"/>
  <c r="H2664" i="11"/>
  <c r="G2665" i="11"/>
  <c r="H2665" i="11"/>
  <c r="G2666" i="11"/>
  <c r="H2666" i="11"/>
  <c r="G2667" i="11"/>
  <c r="H2667" i="11"/>
  <c r="G2668" i="11"/>
  <c r="H2668" i="11"/>
  <c r="G2669" i="11"/>
  <c r="H2669" i="11"/>
  <c r="G2670" i="11"/>
  <c r="H2670" i="11"/>
  <c r="G2671" i="11"/>
  <c r="H2671" i="11"/>
  <c r="G2672" i="11"/>
  <c r="H2672" i="11"/>
  <c r="G2673" i="11"/>
  <c r="H2673" i="11"/>
  <c r="G2674" i="11"/>
  <c r="H2674" i="11"/>
  <c r="G2675" i="11"/>
  <c r="H2675" i="11"/>
  <c r="G2676" i="11"/>
  <c r="H2676" i="11"/>
  <c r="G2677" i="11"/>
  <c r="H2677" i="11"/>
  <c r="G2678" i="11"/>
  <c r="H2678" i="11"/>
  <c r="G2679" i="11"/>
  <c r="H2679" i="11"/>
  <c r="G2680" i="11"/>
  <c r="H2680" i="11"/>
  <c r="G2681" i="11"/>
  <c r="H2681" i="11"/>
  <c r="G2682" i="11"/>
  <c r="H2682" i="11"/>
  <c r="G2683" i="11"/>
  <c r="H2683" i="11"/>
  <c r="G2684" i="11"/>
  <c r="H2684" i="11"/>
  <c r="G2685" i="11"/>
  <c r="H2685" i="11"/>
  <c r="G2686" i="11"/>
  <c r="H2686" i="11"/>
  <c r="G2687" i="11"/>
  <c r="H2687" i="11"/>
  <c r="G2688" i="11"/>
  <c r="H2688" i="11"/>
  <c r="G2689" i="11"/>
  <c r="H2689" i="11"/>
  <c r="G2690" i="11"/>
  <c r="H2690" i="11"/>
  <c r="G2691" i="11"/>
  <c r="H2691" i="11"/>
  <c r="G2692" i="11"/>
  <c r="H2692" i="11"/>
  <c r="G2693" i="11"/>
  <c r="H2693" i="11"/>
  <c r="G2694" i="11"/>
  <c r="H2694" i="11"/>
  <c r="G2695" i="11"/>
  <c r="H2695" i="11"/>
  <c r="G2696" i="11"/>
  <c r="H2696" i="11"/>
  <c r="G2697" i="11"/>
  <c r="H2697" i="11"/>
  <c r="G2698" i="11"/>
  <c r="H2698" i="11"/>
  <c r="G2699" i="11"/>
  <c r="H2699" i="11"/>
  <c r="G2700" i="11"/>
  <c r="H2700" i="11"/>
  <c r="G2701" i="11"/>
  <c r="H2701" i="11"/>
  <c r="G2702" i="11"/>
  <c r="H2702" i="11"/>
  <c r="G2703" i="11"/>
  <c r="H2703" i="11"/>
  <c r="G2704" i="11"/>
  <c r="H2704" i="11"/>
  <c r="G2705" i="11"/>
  <c r="H2705" i="11"/>
  <c r="G2706" i="11"/>
  <c r="H2706" i="11"/>
  <c r="G2707" i="11"/>
  <c r="H2707" i="11"/>
  <c r="G2708" i="11"/>
  <c r="H2708" i="11"/>
  <c r="G2709" i="11"/>
  <c r="H2709" i="11"/>
  <c r="G2710" i="11"/>
  <c r="H2710" i="11"/>
  <c r="G2711" i="11"/>
  <c r="H2711" i="11"/>
  <c r="G2712" i="11"/>
  <c r="H2712" i="11"/>
  <c r="G2713" i="11"/>
  <c r="H2713" i="11"/>
  <c r="G2714" i="11"/>
  <c r="H2714" i="11"/>
  <c r="G2715" i="11"/>
  <c r="H2715" i="11"/>
  <c r="G2716" i="11"/>
  <c r="H2716" i="11"/>
  <c r="G2717" i="11"/>
  <c r="H2717" i="11"/>
  <c r="G2718" i="11"/>
  <c r="H2718" i="11"/>
  <c r="G2719" i="11"/>
  <c r="H2719" i="11"/>
  <c r="G2720" i="11"/>
  <c r="H2720" i="11"/>
  <c r="G2721" i="11"/>
  <c r="H2721" i="11"/>
  <c r="G2722" i="11"/>
  <c r="H2722" i="11"/>
  <c r="G2723" i="11"/>
  <c r="H2723" i="11"/>
  <c r="G2724" i="11"/>
  <c r="H2724" i="11"/>
  <c r="G2725" i="11"/>
  <c r="H2725" i="11"/>
  <c r="G2726" i="11"/>
  <c r="H2726" i="11"/>
  <c r="G2727" i="11"/>
  <c r="H2727" i="11"/>
  <c r="G2728" i="11"/>
  <c r="H2728" i="11"/>
  <c r="G2729" i="11"/>
  <c r="H2729" i="11"/>
  <c r="G2730" i="11"/>
  <c r="H2730" i="11"/>
  <c r="G2731" i="11"/>
  <c r="H2731" i="11"/>
  <c r="G2732" i="11"/>
  <c r="H2732" i="11"/>
  <c r="G2733" i="11"/>
  <c r="H2733" i="11"/>
  <c r="G2734" i="11"/>
  <c r="H2734" i="11"/>
  <c r="G2735" i="11"/>
  <c r="H2735" i="11"/>
  <c r="G2736" i="11"/>
  <c r="H2736" i="11"/>
  <c r="G2737" i="11"/>
  <c r="H2737" i="11"/>
  <c r="G2738" i="11"/>
  <c r="H2738" i="11"/>
  <c r="G2739" i="11"/>
  <c r="H2739" i="11"/>
  <c r="G2740" i="11"/>
  <c r="H2740" i="11"/>
  <c r="G2741" i="11"/>
  <c r="H2741" i="11"/>
  <c r="G2742" i="11"/>
  <c r="H2742" i="11"/>
  <c r="G2743" i="11"/>
  <c r="H2743" i="11"/>
  <c r="G2744" i="11"/>
  <c r="H2744" i="11"/>
  <c r="G2745" i="11"/>
  <c r="H2745" i="11"/>
  <c r="G2746" i="11"/>
  <c r="H2746" i="11"/>
  <c r="G2747" i="11"/>
  <c r="H2747" i="11"/>
  <c r="G2748" i="11"/>
  <c r="H2748" i="11"/>
  <c r="G2749" i="11"/>
  <c r="H2749" i="11"/>
  <c r="G2750" i="11"/>
  <c r="H2750" i="11"/>
  <c r="G2751" i="11"/>
  <c r="H2751" i="11"/>
  <c r="G2752" i="11"/>
  <c r="H2752" i="11"/>
  <c r="G2753" i="11"/>
  <c r="H2753" i="11"/>
  <c r="G2754" i="11"/>
  <c r="H2754" i="11"/>
  <c r="G2755" i="11"/>
  <c r="H2755" i="11"/>
  <c r="G2756" i="11"/>
  <c r="H2756" i="11"/>
  <c r="G2757" i="11"/>
  <c r="H2757" i="11"/>
  <c r="G2758" i="11"/>
  <c r="H2758" i="11"/>
  <c r="G2759" i="11"/>
  <c r="H2759" i="11"/>
  <c r="G2760" i="11"/>
  <c r="H2760" i="11"/>
  <c r="G2761" i="11"/>
  <c r="H2761" i="11"/>
  <c r="G2762" i="11"/>
  <c r="H2762" i="11"/>
  <c r="G2763" i="11"/>
  <c r="H2763" i="11"/>
  <c r="G2764" i="11"/>
  <c r="H2764" i="11"/>
  <c r="G2765" i="11"/>
  <c r="H2765" i="11"/>
  <c r="G2766" i="11"/>
  <c r="H2766" i="11"/>
  <c r="G2767" i="11"/>
  <c r="H2767" i="11"/>
  <c r="G2768" i="11"/>
  <c r="H2768" i="11"/>
  <c r="G2769" i="11"/>
  <c r="H2769" i="11"/>
  <c r="G2770" i="11"/>
  <c r="H2770" i="11"/>
  <c r="G2771" i="11"/>
  <c r="H2771" i="11"/>
  <c r="G2772" i="11"/>
  <c r="H2772" i="11"/>
  <c r="G2773" i="11"/>
  <c r="H2773" i="11"/>
  <c r="G2774" i="11"/>
  <c r="H2774" i="11"/>
  <c r="G2775" i="11"/>
  <c r="H2775" i="11"/>
  <c r="G2776" i="11"/>
  <c r="H2776" i="11"/>
  <c r="G2777" i="11"/>
  <c r="H2777" i="11"/>
  <c r="G2778" i="11"/>
  <c r="H2778" i="11"/>
  <c r="G2779" i="11"/>
  <c r="H2779" i="11"/>
  <c r="G2780" i="11"/>
  <c r="H2780" i="11"/>
  <c r="G2781" i="11"/>
  <c r="H2781" i="11"/>
  <c r="G2782" i="11"/>
  <c r="H2782" i="11"/>
  <c r="G2783" i="11"/>
  <c r="H2783" i="11"/>
  <c r="G2784" i="11"/>
  <c r="H2784" i="11"/>
  <c r="G2785" i="11"/>
  <c r="H2785" i="11"/>
  <c r="G2786" i="11"/>
  <c r="H2786" i="11"/>
  <c r="G2787" i="11"/>
  <c r="H2787" i="11"/>
  <c r="G2788" i="11"/>
  <c r="H2788" i="11"/>
  <c r="G2789" i="11"/>
  <c r="H2789" i="11"/>
  <c r="G2790" i="11"/>
  <c r="H2790" i="11"/>
  <c r="G2791" i="11"/>
  <c r="H2791" i="11"/>
  <c r="G2792" i="11"/>
  <c r="H2792" i="11"/>
  <c r="G2793" i="11"/>
  <c r="H2793" i="11"/>
  <c r="G2794" i="11"/>
  <c r="H2794" i="11"/>
  <c r="G2795" i="11"/>
  <c r="H2795" i="11"/>
  <c r="G2796" i="11"/>
  <c r="H2796" i="11"/>
  <c r="G2797" i="11"/>
  <c r="H2797" i="11"/>
  <c r="G2798" i="11"/>
  <c r="H2798" i="11"/>
  <c r="G2799" i="11"/>
  <c r="H2799" i="11"/>
  <c r="G2800" i="11"/>
  <c r="H2800" i="11"/>
  <c r="G2801" i="11"/>
  <c r="H2801" i="11"/>
  <c r="G2802" i="11"/>
  <c r="H2802" i="11"/>
  <c r="G2803" i="11"/>
  <c r="H2803" i="11"/>
  <c r="G2804" i="11"/>
  <c r="H2804" i="11"/>
  <c r="G2805" i="11"/>
  <c r="H2805" i="11"/>
  <c r="G2806" i="11"/>
  <c r="H2806" i="11"/>
  <c r="G2807" i="11"/>
  <c r="H2807" i="11"/>
  <c r="G2808" i="11"/>
  <c r="H2808" i="11"/>
  <c r="G2809" i="11"/>
  <c r="H2809" i="11"/>
  <c r="G2810" i="11"/>
  <c r="H2810" i="11"/>
  <c r="G2811" i="11"/>
  <c r="H2811" i="11"/>
  <c r="G2812" i="11"/>
  <c r="H2812" i="11"/>
  <c r="G2813" i="11"/>
  <c r="H2813" i="11"/>
  <c r="G2814" i="11"/>
  <c r="H2814" i="11"/>
  <c r="G2815" i="11"/>
  <c r="H2815" i="11"/>
  <c r="G2816" i="11"/>
  <c r="H2816" i="11"/>
  <c r="G2817" i="11"/>
  <c r="H2817" i="11"/>
  <c r="G2818" i="11"/>
  <c r="H2818" i="11"/>
  <c r="G2819" i="11"/>
  <c r="H2819" i="11"/>
  <c r="G2820" i="11"/>
  <c r="H2820" i="11"/>
  <c r="G2821" i="11"/>
  <c r="H2821" i="11"/>
  <c r="G2822" i="11"/>
  <c r="H2822" i="11"/>
  <c r="G2823" i="11"/>
  <c r="H2823" i="11"/>
  <c r="G2824" i="11"/>
  <c r="H2824" i="11"/>
  <c r="G2825" i="11"/>
  <c r="H2825" i="11"/>
  <c r="G2826" i="11"/>
  <c r="H2826" i="11"/>
  <c r="G2827" i="11"/>
  <c r="H2827" i="11"/>
  <c r="G2828" i="11"/>
  <c r="H2828" i="11"/>
  <c r="G2829" i="11"/>
  <c r="H2829" i="11"/>
  <c r="G2830" i="11"/>
  <c r="H2830" i="11"/>
  <c r="G2831" i="11"/>
  <c r="H2831" i="11"/>
  <c r="G2832" i="11"/>
  <c r="H2832" i="11"/>
  <c r="G2833" i="11"/>
  <c r="H2833" i="11"/>
  <c r="G2834" i="11"/>
  <c r="H2834" i="11"/>
  <c r="G2835" i="11"/>
  <c r="H2835" i="11"/>
  <c r="G2836" i="11"/>
  <c r="H2836" i="11"/>
  <c r="G2837" i="11"/>
  <c r="H2837" i="11"/>
  <c r="G2838" i="11"/>
  <c r="H2838" i="11"/>
  <c r="G2839" i="11"/>
  <c r="H2839" i="11"/>
  <c r="G2840" i="11"/>
  <c r="H2840" i="11"/>
  <c r="G2841" i="11"/>
  <c r="H2841" i="11"/>
  <c r="G2842" i="11"/>
  <c r="H2842" i="11"/>
  <c r="G2843" i="11"/>
  <c r="H2843" i="11"/>
  <c r="G2844" i="11"/>
  <c r="H2844" i="11"/>
  <c r="G2845" i="11"/>
  <c r="H2845" i="11"/>
  <c r="G2846" i="11"/>
  <c r="H2846" i="11"/>
  <c r="G2847" i="11"/>
  <c r="H2847" i="11"/>
  <c r="G2848" i="11"/>
  <c r="H2848" i="11"/>
  <c r="G2849" i="11"/>
  <c r="H2849" i="11"/>
  <c r="G2850" i="11"/>
  <c r="H2850" i="11"/>
  <c r="G2851" i="11"/>
  <c r="H2851" i="11"/>
  <c r="G2852" i="11"/>
  <c r="H2852" i="11"/>
  <c r="G2853" i="11"/>
  <c r="H2853" i="11"/>
  <c r="G2854" i="11"/>
  <c r="H2854" i="11"/>
  <c r="G2855" i="11"/>
  <c r="H2855" i="11"/>
  <c r="G2856" i="11"/>
  <c r="H2856" i="11"/>
  <c r="G2857" i="11"/>
  <c r="H2857" i="11"/>
  <c r="G2858" i="11"/>
  <c r="H2858" i="11"/>
  <c r="G2859" i="11"/>
  <c r="H2859" i="11"/>
  <c r="G2860" i="11"/>
  <c r="H2860" i="11"/>
  <c r="G2861" i="11"/>
  <c r="H2861" i="11"/>
  <c r="G2862" i="11"/>
  <c r="H2862" i="11"/>
  <c r="G2863" i="11"/>
  <c r="H2863" i="11"/>
  <c r="G2864" i="11"/>
  <c r="H2864" i="11"/>
  <c r="G2865" i="11"/>
  <c r="H2865" i="11"/>
  <c r="G2866" i="11"/>
  <c r="H2866" i="11"/>
  <c r="G2867" i="11"/>
  <c r="H2867" i="11"/>
  <c r="G2868" i="11"/>
  <c r="H2868" i="11"/>
  <c r="G2869" i="11"/>
  <c r="H2869" i="11"/>
  <c r="G2870" i="11"/>
  <c r="H2870" i="11"/>
  <c r="G2871" i="11"/>
  <c r="H2871" i="11"/>
  <c r="G2872" i="11"/>
  <c r="H2872" i="11"/>
  <c r="G2873" i="11"/>
  <c r="H2873" i="11"/>
  <c r="G2874" i="11"/>
  <c r="H2874" i="11"/>
  <c r="G2875" i="11"/>
  <c r="H2875" i="11"/>
  <c r="G2876" i="11"/>
  <c r="H2876" i="11"/>
  <c r="G2877" i="11"/>
  <c r="H2877" i="11"/>
  <c r="G2878" i="11"/>
  <c r="H2878" i="11"/>
  <c r="G2879" i="11"/>
  <c r="H2879" i="11"/>
  <c r="G2880" i="11"/>
  <c r="H2880" i="11"/>
  <c r="G2881" i="11"/>
  <c r="H2881" i="11"/>
  <c r="G2882" i="11"/>
  <c r="H2882" i="11"/>
  <c r="G2883" i="11"/>
  <c r="H2883" i="11"/>
  <c r="G2884" i="11"/>
  <c r="H2884" i="11"/>
  <c r="G2885" i="11"/>
  <c r="H2885" i="11"/>
  <c r="G2886" i="11"/>
  <c r="H2886" i="11"/>
  <c r="G2887" i="11"/>
  <c r="H2887" i="11"/>
  <c r="G2888" i="11"/>
  <c r="H2888" i="11"/>
  <c r="G2889" i="11"/>
  <c r="H2889" i="11"/>
  <c r="G2890" i="11"/>
  <c r="H2890" i="11"/>
  <c r="G2891" i="11"/>
  <c r="H2891" i="11"/>
  <c r="G2892" i="11"/>
  <c r="H2892" i="11"/>
  <c r="G2893" i="11"/>
  <c r="H2893" i="11"/>
  <c r="G2894" i="11"/>
  <c r="H2894" i="11"/>
  <c r="G2895" i="11"/>
  <c r="H2895" i="11"/>
  <c r="G2896" i="11"/>
  <c r="H2896" i="11"/>
  <c r="G2897" i="11"/>
  <c r="H2897" i="11"/>
  <c r="G2898" i="11"/>
  <c r="H2898" i="11"/>
  <c r="G2899" i="11"/>
  <c r="H2899" i="11"/>
  <c r="G2900" i="11"/>
  <c r="H2900" i="11"/>
  <c r="G2901" i="11"/>
  <c r="H2901" i="11"/>
  <c r="G2902" i="11"/>
  <c r="H2902" i="11"/>
  <c r="G2903" i="11"/>
  <c r="H2903" i="11"/>
  <c r="G2904" i="11"/>
  <c r="H2904" i="11"/>
  <c r="G2905" i="11"/>
  <c r="H2905" i="11"/>
  <c r="G2906" i="11"/>
  <c r="H2906" i="11"/>
  <c r="G2907" i="11"/>
  <c r="H2907" i="11"/>
  <c r="G2908" i="11"/>
  <c r="H2908" i="11"/>
  <c r="G2909" i="11"/>
  <c r="H2909" i="11"/>
  <c r="G2910" i="11"/>
  <c r="H2910" i="11"/>
  <c r="G2911" i="11"/>
  <c r="H2911" i="11"/>
  <c r="G2912" i="11"/>
  <c r="H2912" i="11"/>
  <c r="G2913" i="11"/>
  <c r="H2913" i="11"/>
  <c r="G2914" i="11"/>
  <c r="H2914" i="11"/>
  <c r="G2915" i="11"/>
  <c r="H2915" i="11"/>
  <c r="G2916" i="11"/>
  <c r="H2916" i="11"/>
  <c r="G2917" i="11"/>
  <c r="H2917" i="11"/>
  <c r="G2918" i="11"/>
  <c r="H2918" i="11"/>
  <c r="G2919" i="11"/>
  <c r="H2919" i="11"/>
  <c r="G2920" i="11"/>
  <c r="H2920" i="11"/>
  <c r="G2921" i="11"/>
  <c r="H2921" i="11"/>
  <c r="G2922" i="11"/>
  <c r="H2922" i="11"/>
  <c r="G2923" i="11"/>
  <c r="H2923" i="11"/>
  <c r="G2924" i="11"/>
  <c r="H2924" i="11"/>
  <c r="G2925" i="11"/>
  <c r="H2925" i="11"/>
  <c r="G2926" i="11"/>
  <c r="H2926" i="11"/>
  <c r="G2927" i="11"/>
  <c r="H2927" i="11"/>
  <c r="G2928" i="11"/>
  <c r="H2928" i="11"/>
  <c r="G2929" i="11"/>
  <c r="H2929" i="11"/>
  <c r="G2930" i="11"/>
  <c r="H2930" i="11"/>
  <c r="G2931" i="11"/>
  <c r="H2931" i="11"/>
  <c r="G2932" i="11"/>
  <c r="H2932" i="11"/>
  <c r="G2933" i="11"/>
  <c r="H2933" i="11"/>
  <c r="G2934" i="11"/>
  <c r="H2934" i="11"/>
  <c r="G2935" i="11"/>
  <c r="H2935" i="11"/>
  <c r="G2936" i="11"/>
  <c r="H2936" i="11"/>
  <c r="G2937" i="11"/>
  <c r="H2937" i="11"/>
  <c r="G2938" i="11"/>
  <c r="H2938" i="11"/>
  <c r="G2939" i="11"/>
  <c r="H2939" i="11"/>
  <c r="G2940" i="11"/>
  <c r="H2940" i="11"/>
  <c r="G2941" i="11"/>
  <c r="H2941" i="11"/>
  <c r="G2942" i="11"/>
  <c r="H2942" i="11"/>
  <c r="G2943" i="11"/>
  <c r="H2943" i="11"/>
  <c r="G2944" i="11"/>
  <c r="H2944" i="11"/>
  <c r="G2945" i="11"/>
  <c r="H2945" i="11"/>
  <c r="G2946" i="11"/>
  <c r="H2946" i="11"/>
  <c r="G2947" i="11"/>
  <c r="H2947" i="11"/>
  <c r="G2948" i="11"/>
  <c r="H2948" i="11"/>
  <c r="G2949" i="11"/>
  <c r="H2949" i="11"/>
  <c r="G2950" i="11"/>
  <c r="H2950" i="11"/>
  <c r="G2951" i="11"/>
  <c r="H2951" i="11"/>
  <c r="G2952" i="11"/>
  <c r="H2952" i="11"/>
  <c r="G2953" i="11"/>
  <c r="H2953" i="11"/>
  <c r="G2954" i="11"/>
  <c r="H2954" i="11"/>
  <c r="G2955" i="11"/>
  <c r="H2955" i="11"/>
  <c r="G2956" i="11"/>
  <c r="H2956" i="11"/>
  <c r="G2957" i="11"/>
  <c r="H2957" i="11"/>
  <c r="G2958" i="11"/>
  <c r="H2958" i="11"/>
  <c r="G2959" i="11"/>
  <c r="H2959" i="11"/>
  <c r="G2960" i="11"/>
  <c r="H2960" i="11"/>
  <c r="G2961" i="11"/>
  <c r="H2961" i="11"/>
  <c r="G2962" i="11"/>
  <c r="H2962" i="11"/>
  <c r="G2963" i="11"/>
  <c r="H2963" i="11"/>
  <c r="G2964" i="11"/>
  <c r="H2964" i="11"/>
  <c r="G2965" i="11"/>
  <c r="H2965" i="11"/>
  <c r="G2966" i="11"/>
  <c r="H2966" i="11"/>
  <c r="G2967" i="11"/>
  <c r="H2967" i="11"/>
  <c r="G2968" i="11"/>
  <c r="H2968" i="11"/>
  <c r="G2969" i="11"/>
  <c r="H2969" i="11"/>
  <c r="G2970" i="11"/>
  <c r="H2970" i="11"/>
  <c r="G2971" i="11"/>
  <c r="H2971" i="11"/>
  <c r="G2972" i="11"/>
  <c r="H2972" i="11"/>
  <c r="G2973" i="11"/>
  <c r="H2973" i="11"/>
  <c r="G2974" i="11"/>
  <c r="H2974" i="11"/>
  <c r="G2975" i="11"/>
  <c r="H2975" i="11"/>
  <c r="G2976" i="11"/>
  <c r="H2976" i="11"/>
  <c r="G2977" i="11"/>
  <c r="H2977" i="11"/>
  <c r="G2978" i="11"/>
  <c r="H2978" i="11"/>
  <c r="G2979" i="11"/>
  <c r="H2979" i="11"/>
  <c r="G2980" i="11"/>
  <c r="H2980" i="11"/>
  <c r="G2981" i="11"/>
  <c r="H2981" i="11"/>
  <c r="G2982" i="11"/>
  <c r="H2982" i="11"/>
  <c r="G2983" i="11"/>
  <c r="H2983" i="11"/>
  <c r="G2984" i="11"/>
  <c r="H2984" i="11"/>
  <c r="G2985" i="11"/>
  <c r="H2985" i="11"/>
  <c r="G2986" i="11"/>
  <c r="H2986" i="11"/>
  <c r="G2987" i="11"/>
  <c r="H2987" i="11"/>
  <c r="G2988" i="11"/>
  <c r="H2988" i="11"/>
  <c r="G2989" i="11"/>
  <c r="H2989" i="11"/>
  <c r="G2990" i="11"/>
  <c r="H2990" i="11"/>
  <c r="G2991" i="11"/>
  <c r="H2991" i="11"/>
  <c r="G2992" i="11"/>
  <c r="H2992" i="11"/>
  <c r="G2993" i="11"/>
  <c r="H2993" i="11"/>
  <c r="G2994" i="11"/>
  <c r="H2994" i="11"/>
  <c r="G2995" i="11"/>
  <c r="H2995" i="11"/>
  <c r="G2996" i="11"/>
  <c r="H2996" i="11"/>
  <c r="G2997" i="11"/>
  <c r="H2997" i="11"/>
  <c r="G2998" i="11"/>
  <c r="H2998" i="11"/>
  <c r="G2999" i="11"/>
  <c r="H2999" i="11"/>
  <c r="G3000" i="11"/>
  <c r="H3000" i="11"/>
  <c r="G3001" i="11"/>
  <c r="H3001" i="11"/>
  <c r="G3002" i="11"/>
  <c r="H3002" i="11"/>
  <c r="G3003" i="11"/>
  <c r="H3003" i="11"/>
  <c r="G3004" i="11"/>
  <c r="H3004" i="11"/>
  <c r="G3005" i="11"/>
  <c r="H3005" i="11"/>
  <c r="G3006" i="11"/>
  <c r="H3006" i="11"/>
  <c r="G3007" i="11"/>
  <c r="H3007" i="11"/>
  <c r="G3008" i="11"/>
  <c r="H3008" i="11"/>
  <c r="G3009" i="11"/>
  <c r="H3009" i="11"/>
  <c r="G3010" i="11"/>
  <c r="H3010" i="11"/>
  <c r="G3011" i="11"/>
  <c r="H3011" i="11"/>
  <c r="G3012" i="11"/>
  <c r="H3012" i="11"/>
  <c r="G3013" i="11"/>
  <c r="H3013" i="11"/>
  <c r="G3014" i="11"/>
  <c r="H3014" i="11"/>
  <c r="G3015" i="11"/>
  <c r="H3015" i="11"/>
  <c r="G3016" i="11"/>
  <c r="H3016" i="11"/>
  <c r="G3017" i="11"/>
  <c r="H3017" i="11"/>
  <c r="G3018" i="11"/>
  <c r="H3018" i="11"/>
  <c r="G3019" i="11"/>
  <c r="H3019" i="11"/>
  <c r="G3020" i="11"/>
  <c r="H3020" i="11"/>
  <c r="G3021" i="11"/>
  <c r="H3021" i="11"/>
  <c r="G3022" i="11"/>
  <c r="H3022" i="11"/>
  <c r="G3023" i="11"/>
  <c r="H3023" i="11"/>
  <c r="G3024" i="11"/>
  <c r="H3024" i="11"/>
  <c r="G3025" i="11"/>
  <c r="H3025" i="11"/>
  <c r="G3026" i="11"/>
  <c r="H3026" i="11"/>
  <c r="G3027" i="11"/>
  <c r="H3027" i="11"/>
  <c r="G3028" i="11"/>
  <c r="H3028" i="11"/>
  <c r="G3029" i="11"/>
  <c r="H3029" i="11"/>
  <c r="G3030" i="11"/>
  <c r="H3030" i="11"/>
  <c r="G3031" i="11"/>
  <c r="H3031" i="11"/>
  <c r="G3032" i="11"/>
  <c r="H3032" i="11"/>
  <c r="G3033" i="11"/>
  <c r="H3033" i="11"/>
  <c r="G3034" i="11"/>
  <c r="H3034" i="11"/>
  <c r="G3035" i="11"/>
  <c r="H3035" i="11"/>
  <c r="G3036" i="11"/>
  <c r="H3036" i="11"/>
  <c r="G3037" i="11"/>
  <c r="H3037" i="11"/>
  <c r="G3038" i="11"/>
  <c r="H3038" i="11"/>
  <c r="G3039" i="11"/>
  <c r="H3039" i="11"/>
  <c r="G3040" i="11"/>
  <c r="H3040" i="11"/>
  <c r="G3041" i="11"/>
  <c r="H3041" i="11"/>
  <c r="G3042" i="11"/>
  <c r="H3042" i="11"/>
  <c r="G3043" i="11"/>
  <c r="H3043" i="11"/>
  <c r="G3044" i="11"/>
  <c r="H3044" i="11"/>
  <c r="G3045" i="11"/>
  <c r="H3045" i="11"/>
  <c r="G3046" i="11"/>
  <c r="H3046" i="11"/>
  <c r="G3047" i="11"/>
  <c r="H3047" i="11"/>
  <c r="G3048" i="11"/>
  <c r="H3048" i="11"/>
  <c r="G3049" i="11"/>
  <c r="H3049" i="11"/>
  <c r="G3050" i="11"/>
  <c r="H3050" i="11"/>
  <c r="G3051" i="11"/>
  <c r="H3051" i="11"/>
  <c r="G3052" i="11"/>
  <c r="H3052" i="11"/>
  <c r="G3053" i="11"/>
  <c r="H3053" i="11"/>
  <c r="G3054" i="11"/>
  <c r="H3054" i="11"/>
  <c r="G3055" i="11"/>
  <c r="H3055" i="11"/>
  <c r="G3056" i="11"/>
  <c r="H3056" i="11"/>
  <c r="G3057" i="11"/>
  <c r="H3057" i="11"/>
  <c r="G3058" i="11"/>
  <c r="H3058" i="11"/>
  <c r="G3059" i="11"/>
  <c r="H3059" i="11"/>
  <c r="G3060" i="11"/>
  <c r="H3060" i="11"/>
  <c r="G3061" i="11"/>
  <c r="H3061" i="11"/>
  <c r="G3062" i="11"/>
  <c r="H3062" i="11"/>
  <c r="G3063" i="11"/>
  <c r="H3063" i="11"/>
  <c r="G3064" i="11"/>
  <c r="H3064" i="11"/>
  <c r="G3065" i="11"/>
  <c r="H3065" i="11"/>
  <c r="G3066" i="11"/>
  <c r="H3066" i="11"/>
  <c r="G3067" i="11"/>
  <c r="H3067" i="11"/>
  <c r="G3068" i="11"/>
  <c r="H3068" i="11"/>
  <c r="G3069" i="11"/>
  <c r="H3069" i="11"/>
  <c r="G3070" i="11"/>
  <c r="H3070" i="11"/>
  <c r="G3071" i="11"/>
  <c r="H3071" i="11"/>
  <c r="G3072" i="11"/>
  <c r="H3072" i="11"/>
  <c r="G3073" i="11"/>
  <c r="H3073" i="11"/>
  <c r="G3074" i="11"/>
  <c r="H3074" i="11"/>
  <c r="G3075" i="11"/>
  <c r="H3075" i="11"/>
  <c r="G3076" i="11"/>
  <c r="H3076" i="11"/>
  <c r="G3077" i="11"/>
  <c r="H3077" i="11"/>
  <c r="G3078" i="11"/>
  <c r="H3078" i="11"/>
  <c r="G3079" i="11"/>
  <c r="H3079" i="11"/>
  <c r="G3080" i="11"/>
  <c r="H3080" i="11"/>
  <c r="G3081" i="11"/>
  <c r="H3081" i="11"/>
  <c r="G3082" i="11"/>
  <c r="H3082" i="11"/>
  <c r="G3083" i="11"/>
  <c r="H3083" i="11"/>
  <c r="G3084" i="11"/>
  <c r="H3084" i="11"/>
  <c r="G3085" i="11"/>
  <c r="H3085" i="11"/>
  <c r="G3086" i="11"/>
  <c r="H3086" i="11"/>
  <c r="G3087" i="11"/>
  <c r="H3087" i="11"/>
  <c r="G3088" i="11"/>
  <c r="H3088" i="11"/>
  <c r="G3089" i="11"/>
  <c r="H3089" i="11"/>
  <c r="G3090" i="11"/>
  <c r="H3090" i="11"/>
  <c r="G3091" i="11"/>
  <c r="H3091" i="11"/>
  <c r="G3092" i="11"/>
  <c r="H3092" i="11"/>
  <c r="G3093" i="11"/>
  <c r="H3093" i="11"/>
  <c r="G3094" i="11"/>
  <c r="H3094" i="11"/>
  <c r="G3095" i="11"/>
  <c r="H3095" i="11"/>
  <c r="G3096" i="11"/>
  <c r="H3096" i="11"/>
  <c r="G3097" i="11"/>
  <c r="H3097" i="11"/>
  <c r="G3098" i="11"/>
  <c r="H3098" i="11"/>
  <c r="G3099" i="11"/>
  <c r="H3099" i="11"/>
  <c r="G3100" i="11"/>
  <c r="H3100" i="11"/>
  <c r="G3101" i="11"/>
  <c r="H3101" i="11"/>
  <c r="G3102" i="11"/>
  <c r="H3102" i="11"/>
  <c r="G3103" i="11"/>
  <c r="H3103" i="11"/>
  <c r="G3104" i="11"/>
  <c r="H3104" i="11"/>
  <c r="G3105" i="11"/>
  <c r="H3105" i="11"/>
  <c r="G3106" i="11"/>
  <c r="H3106" i="11"/>
  <c r="G3107" i="11"/>
  <c r="H3107" i="11"/>
  <c r="G3108" i="11"/>
  <c r="H3108" i="11"/>
  <c r="G3109" i="11"/>
  <c r="H3109" i="11"/>
  <c r="G3110" i="11"/>
  <c r="H3110" i="11"/>
  <c r="G3111" i="11"/>
  <c r="H3111" i="11"/>
  <c r="G3112" i="11"/>
  <c r="H3112" i="11"/>
  <c r="G3113" i="11"/>
  <c r="H3113" i="11"/>
  <c r="G3114" i="11"/>
  <c r="H3114" i="11"/>
  <c r="G3115" i="11"/>
  <c r="H3115" i="11"/>
  <c r="G3116" i="11"/>
  <c r="H3116" i="11"/>
  <c r="G3117" i="11"/>
  <c r="H3117" i="11"/>
  <c r="G3118" i="11"/>
  <c r="H3118" i="11"/>
  <c r="G3119" i="11"/>
  <c r="H3119" i="11"/>
  <c r="G3120" i="11"/>
  <c r="H3120" i="11"/>
  <c r="G3121" i="11"/>
  <c r="H3121" i="11"/>
  <c r="G3122" i="11"/>
  <c r="H3122" i="11"/>
  <c r="G3123" i="11"/>
  <c r="H3123" i="11"/>
  <c r="G3124" i="11"/>
  <c r="H3124" i="11"/>
  <c r="G3125" i="11"/>
  <c r="H3125" i="11"/>
  <c r="G3126" i="11"/>
  <c r="H3126" i="11"/>
  <c r="G3127" i="11"/>
  <c r="H3127" i="11"/>
  <c r="G3128" i="11"/>
  <c r="H3128" i="11"/>
  <c r="G3129" i="11"/>
  <c r="H3129" i="11"/>
  <c r="G3130" i="11"/>
  <c r="H3130" i="11"/>
  <c r="G3131" i="11"/>
  <c r="H3131" i="11"/>
  <c r="G3132" i="11"/>
  <c r="H3132" i="11"/>
  <c r="G3133" i="11"/>
  <c r="H3133" i="11"/>
  <c r="G3134" i="11"/>
  <c r="H3134" i="11"/>
  <c r="G3135" i="11"/>
  <c r="H3135" i="11"/>
  <c r="G3136" i="11"/>
  <c r="H3136" i="11"/>
  <c r="G3137" i="11"/>
  <c r="H3137" i="11"/>
  <c r="G3138" i="11"/>
  <c r="H3138" i="11"/>
  <c r="G3139" i="11"/>
  <c r="H3139" i="11"/>
  <c r="G3140" i="11"/>
  <c r="H3140" i="11"/>
  <c r="G3141" i="11"/>
  <c r="H3141" i="11"/>
  <c r="G3142" i="11"/>
  <c r="H3142" i="11"/>
  <c r="G3143" i="11"/>
  <c r="H3143" i="11"/>
  <c r="G3144" i="11"/>
  <c r="H3144" i="11"/>
  <c r="G3145" i="11"/>
  <c r="H3145" i="11"/>
  <c r="G3146" i="11"/>
  <c r="H3146" i="11"/>
  <c r="G3147" i="11"/>
  <c r="H3147" i="11"/>
  <c r="G3148" i="11"/>
  <c r="H3148" i="11"/>
  <c r="G3149" i="11"/>
  <c r="H3149" i="11"/>
  <c r="G3150" i="11"/>
  <c r="H3150" i="11"/>
  <c r="G3151" i="11"/>
  <c r="H3151" i="11"/>
  <c r="G3152" i="11"/>
  <c r="H3152" i="11"/>
  <c r="G3153" i="11"/>
  <c r="H3153" i="11"/>
  <c r="G3154" i="11"/>
  <c r="H3154" i="11"/>
  <c r="G3155" i="11"/>
  <c r="H3155" i="11"/>
  <c r="G3156" i="11"/>
  <c r="H3156" i="11"/>
  <c r="G3157" i="11"/>
  <c r="H3157" i="11"/>
  <c r="G3158" i="11"/>
  <c r="H3158" i="11"/>
  <c r="G3159" i="11"/>
  <c r="H3159" i="11"/>
  <c r="G3160" i="11"/>
  <c r="H3160" i="11"/>
  <c r="G3161" i="11"/>
  <c r="H3161" i="11"/>
  <c r="G3162" i="11"/>
  <c r="H3162" i="11"/>
  <c r="G3163" i="11"/>
  <c r="H3163" i="11"/>
  <c r="G3164" i="11"/>
  <c r="H3164" i="11"/>
  <c r="G3165" i="11"/>
  <c r="H3165" i="11"/>
  <c r="G3166" i="11"/>
  <c r="H3166" i="11"/>
  <c r="G3167" i="11"/>
  <c r="H3167" i="11"/>
  <c r="G3168" i="11"/>
  <c r="H3168" i="11"/>
  <c r="G3169" i="11"/>
  <c r="H3169" i="11"/>
  <c r="G3170" i="11"/>
  <c r="H3170" i="11"/>
  <c r="G3171" i="11"/>
  <c r="H3171" i="11"/>
  <c r="G3172" i="11"/>
  <c r="H3172" i="11"/>
  <c r="G3173" i="11"/>
  <c r="H3173" i="11"/>
  <c r="G3174" i="11"/>
  <c r="H3174" i="11"/>
  <c r="G3175" i="11"/>
  <c r="H3175" i="11"/>
  <c r="G3176" i="11"/>
  <c r="H3176" i="11"/>
  <c r="G3177" i="11"/>
  <c r="H3177" i="11"/>
  <c r="G3178" i="11"/>
  <c r="H3178" i="11"/>
  <c r="G3179" i="11"/>
  <c r="H3179" i="11"/>
  <c r="G3180" i="11"/>
  <c r="H3180" i="11"/>
  <c r="G3181" i="11"/>
  <c r="H3181" i="11"/>
  <c r="G3182" i="11"/>
  <c r="H3182" i="11"/>
  <c r="G3183" i="11"/>
  <c r="H3183" i="11"/>
  <c r="G3184" i="11"/>
  <c r="H3184" i="11"/>
  <c r="G3185" i="11"/>
  <c r="H3185" i="11"/>
  <c r="G3186" i="11"/>
  <c r="H3186" i="11"/>
  <c r="G3187" i="11"/>
  <c r="H3187" i="11"/>
  <c r="G3188" i="11"/>
  <c r="H3188" i="11"/>
  <c r="G3189" i="11"/>
  <c r="H3189" i="11"/>
  <c r="G3190" i="11"/>
  <c r="H3190" i="11"/>
  <c r="G3191" i="11"/>
  <c r="H3191" i="11"/>
  <c r="G3192" i="11"/>
  <c r="H3192" i="11"/>
  <c r="G3193" i="11"/>
  <c r="H3193" i="11"/>
  <c r="G3194" i="11"/>
  <c r="H3194" i="11"/>
  <c r="G3195" i="11"/>
  <c r="H3195" i="11"/>
  <c r="G3196" i="11"/>
  <c r="H3196" i="11"/>
  <c r="G3197" i="11"/>
  <c r="H3197" i="11"/>
  <c r="G3198" i="11"/>
  <c r="H3198" i="11"/>
  <c r="G3199" i="11"/>
  <c r="H3199" i="11"/>
  <c r="G3200" i="11"/>
  <c r="H3200" i="11"/>
  <c r="G3201" i="11"/>
  <c r="H3201" i="11"/>
  <c r="G3202" i="11"/>
  <c r="H3202" i="11"/>
  <c r="G3203" i="11"/>
  <c r="H3203" i="11"/>
  <c r="G3204" i="11"/>
  <c r="H3204" i="11"/>
  <c r="G3205" i="11"/>
  <c r="H3205" i="11"/>
  <c r="G3206" i="11"/>
  <c r="H3206" i="11"/>
  <c r="G3207" i="11"/>
  <c r="H3207" i="11"/>
  <c r="G3208" i="11"/>
  <c r="H3208" i="11"/>
  <c r="G3209" i="11"/>
  <c r="H3209" i="11"/>
  <c r="G3210" i="11"/>
  <c r="H3210" i="11"/>
  <c r="G3211" i="11"/>
  <c r="H3211" i="11"/>
  <c r="G3212" i="11"/>
  <c r="H3212" i="11"/>
  <c r="G3213" i="11"/>
  <c r="H3213" i="11"/>
  <c r="G3214" i="11"/>
  <c r="H3214" i="11"/>
  <c r="G3215" i="11"/>
  <c r="H3215" i="11"/>
  <c r="G3216" i="11"/>
  <c r="H3216" i="11"/>
  <c r="G3217" i="11"/>
  <c r="H3217" i="11"/>
  <c r="G3218" i="11"/>
  <c r="H3218" i="11"/>
  <c r="G3219" i="11"/>
  <c r="H3219" i="11"/>
  <c r="G3220" i="11"/>
  <c r="H3220" i="11"/>
  <c r="G3221" i="11"/>
  <c r="H3221" i="11"/>
  <c r="G3222" i="11"/>
  <c r="H3222" i="11"/>
  <c r="G3223" i="11"/>
  <c r="H3223" i="11"/>
  <c r="G3224" i="11"/>
  <c r="H3224" i="11"/>
  <c r="G3225" i="11"/>
  <c r="H3225" i="11"/>
  <c r="G3226" i="11"/>
  <c r="H3226" i="11"/>
  <c r="G3227" i="11"/>
  <c r="H3227" i="11"/>
  <c r="G3228" i="11"/>
  <c r="H3228" i="11"/>
  <c r="G3229" i="11"/>
  <c r="H3229" i="11"/>
  <c r="G3230" i="11"/>
  <c r="H3230" i="11"/>
  <c r="G3231" i="11"/>
  <c r="H3231" i="11"/>
  <c r="G3232" i="11"/>
  <c r="H3232" i="11"/>
  <c r="G3233" i="11"/>
  <c r="H3233" i="11"/>
  <c r="G3234" i="11"/>
  <c r="H3234" i="11"/>
  <c r="G3235" i="11"/>
  <c r="H3235" i="11"/>
  <c r="G3236" i="11"/>
  <c r="H3236" i="11"/>
  <c r="G3237" i="11"/>
  <c r="H3237" i="11"/>
  <c r="G3238" i="11"/>
  <c r="H3238" i="11"/>
  <c r="G3239" i="11"/>
  <c r="H3239" i="11"/>
  <c r="G3240" i="11"/>
  <c r="H3240" i="11"/>
  <c r="G3241" i="11"/>
  <c r="H3241" i="11"/>
  <c r="G3242" i="11"/>
  <c r="H3242" i="11"/>
  <c r="G3243" i="11"/>
  <c r="H3243" i="11"/>
  <c r="G3244" i="11"/>
  <c r="H3244" i="11"/>
  <c r="G3245" i="11"/>
  <c r="H3245" i="11"/>
  <c r="G3246" i="11"/>
  <c r="H3246" i="11"/>
  <c r="G3247" i="11"/>
  <c r="H3247" i="11"/>
  <c r="G3248" i="11"/>
  <c r="H3248" i="11"/>
  <c r="G3249" i="11"/>
  <c r="H3249" i="11"/>
  <c r="G3250" i="11"/>
  <c r="H3250" i="11"/>
  <c r="G3251" i="11"/>
  <c r="H3251" i="11"/>
  <c r="G3252" i="11"/>
  <c r="H3252" i="11"/>
  <c r="G3253" i="11"/>
  <c r="H3253" i="11"/>
  <c r="G3254" i="11"/>
  <c r="H3254" i="11"/>
  <c r="G3255" i="11"/>
  <c r="H3255" i="11"/>
  <c r="G3256" i="11"/>
  <c r="H3256" i="11"/>
  <c r="G3257" i="11"/>
  <c r="H3257" i="11"/>
  <c r="G3258" i="11"/>
  <c r="H3258" i="11"/>
  <c r="G3259" i="11"/>
  <c r="H3259" i="11"/>
  <c r="G3260" i="11"/>
  <c r="H3260" i="11"/>
  <c r="G3261" i="11"/>
  <c r="H3261" i="11"/>
  <c r="G3262" i="11"/>
  <c r="H3262" i="11"/>
  <c r="G3263" i="11"/>
  <c r="H3263" i="11"/>
  <c r="G3264" i="11"/>
  <c r="H3264" i="11"/>
  <c r="G3265" i="11"/>
  <c r="H3265" i="11"/>
  <c r="G3266" i="11"/>
  <c r="H3266" i="11"/>
  <c r="G3267" i="11"/>
  <c r="H3267" i="11"/>
  <c r="G3268" i="11"/>
  <c r="H3268" i="11"/>
  <c r="G3269" i="11"/>
  <c r="H3269" i="11"/>
  <c r="G3270" i="11"/>
  <c r="H3270" i="11"/>
  <c r="G3271" i="11"/>
  <c r="H3271" i="11"/>
  <c r="G3272" i="11"/>
  <c r="H3272" i="11"/>
  <c r="G3273" i="11"/>
  <c r="H3273" i="11"/>
  <c r="G3274" i="11"/>
  <c r="H3274" i="11"/>
  <c r="G3275" i="11"/>
  <c r="H3275" i="11"/>
  <c r="G3276" i="11"/>
  <c r="H3276" i="11"/>
  <c r="G3277" i="11"/>
  <c r="H3277" i="11"/>
  <c r="G3278" i="11"/>
  <c r="H3278" i="11"/>
  <c r="G3279" i="11"/>
  <c r="H3279" i="11"/>
  <c r="G3280" i="11"/>
  <c r="H3280" i="11"/>
  <c r="G3281" i="11"/>
  <c r="H3281" i="11"/>
  <c r="G3282" i="11"/>
  <c r="H3282" i="11"/>
  <c r="G3283" i="11"/>
  <c r="H3283" i="11"/>
  <c r="G3284" i="11"/>
  <c r="H3284" i="11"/>
  <c r="G3285" i="11"/>
  <c r="H3285" i="11"/>
  <c r="G3286" i="11"/>
  <c r="H3286" i="11"/>
  <c r="G3287" i="11"/>
  <c r="H3287" i="11"/>
  <c r="G3288" i="11"/>
  <c r="H3288" i="11"/>
  <c r="G3289" i="11"/>
  <c r="H3289" i="11"/>
  <c r="G3290" i="11"/>
  <c r="H3290" i="11"/>
  <c r="G3291" i="11"/>
  <c r="H3291" i="11"/>
  <c r="G3292" i="11"/>
  <c r="H3292" i="11"/>
  <c r="G3293" i="11"/>
  <c r="H3293" i="11"/>
  <c r="G3294" i="11"/>
  <c r="H3294" i="11"/>
  <c r="G3295" i="11"/>
  <c r="H3295" i="11"/>
  <c r="G3296" i="11"/>
  <c r="H3296" i="11"/>
  <c r="G3297" i="11"/>
  <c r="H3297" i="11"/>
  <c r="G3298" i="11"/>
  <c r="H3298" i="11"/>
  <c r="G3299" i="11"/>
  <c r="H3299" i="11"/>
  <c r="G3300" i="11"/>
  <c r="H3300" i="11"/>
  <c r="G3301" i="11"/>
  <c r="H3301" i="11"/>
  <c r="G3302" i="11"/>
  <c r="H3302" i="11"/>
  <c r="G3303" i="11"/>
  <c r="H3303" i="11"/>
  <c r="G3304" i="11"/>
  <c r="H3304" i="11"/>
  <c r="G3305" i="11"/>
  <c r="H3305" i="11"/>
  <c r="G3306" i="11"/>
  <c r="H3306" i="11"/>
  <c r="G3307" i="11"/>
  <c r="H3307" i="11"/>
  <c r="G3308" i="11"/>
  <c r="H3308" i="11"/>
  <c r="G3309" i="11"/>
  <c r="H3309" i="11"/>
  <c r="G3310" i="11"/>
  <c r="H3310" i="11"/>
  <c r="G3311" i="11"/>
  <c r="H3311" i="11"/>
  <c r="G3312" i="11"/>
  <c r="H3312" i="11"/>
  <c r="G3313" i="11"/>
  <c r="H3313" i="11"/>
  <c r="G3314" i="11"/>
  <c r="H3314" i="11"/>
  <c r="G3315" i="11"/>
  <c r="H3315" i="11"/>
  <c r="G3316" i="11"/>
  <c r="H3316" i="11"/>
  <c r="G3317" i="11"/>
  <c r="H3317" i="11"/>
  <c r="G3318" i="11"/>
  <c r="H3318" i="11"/>
  <c r="G3319" i="11"/>
  <c r="H3319" i="11"/>
  <c r="G3320" i="11"/>
  <c r="H3320" i="11"/>
  <c r="G3321" i="11"/>
  <c r="H3321" i="11"/>
  <c r="G3322" i="11"/>
  <c r="H3322" i="11"/>
  <c r="G3323" i="11"/>
  <c r="H3323" i="11"/>
  <c r="G3324" i="11"/>
  <c r="H3324" i="11"/>
  <c r="G3325" i="11"/>
  <c r="H3325" i="11"/>
  <c r="G3326" i="11"/>
  <c r="H3326" i="11"/>
  <c r="G3327" i="11"/>
  <c r="H3327" i="11"/>
  <c r="G3328" i="11"/>
  <c r="H3328" i="11"/>
  <c r="G3329" i="11"/>
  <c r="H3329" i="11"/>
  <c r="G3330" i="11"/>
  <c r="H3330" i="11"/>
  <c r="G3331" i="11"/>
  <c r="H3331" i="11"/>
  <c r="G3332" i="11"/>
  <c r="H3332" i="11"/>
  <c r="G3333" i="11"/>
  <c r="H3333" i="11"/>
  <c r="G3334" i="11"/>
  <c r="H3334" i="11"/>
  <c r="G3335" i="11"/>
  <c r="H3335" i="11"/>
  <c r="G3336" i="11"/>
  <c r="H3336" i="11"/>
  <c r="G3337" i="11"/>
  <c r="H3337" i="11"/>
  <c r="G3338" i="11"/>
  <c r="H3338" i="11"/>
  <c r="G3339" i="11"/>
  <c r="H3339" i="11"/>
  <c r="G3340" i="11"/>
  <c r="H3340" i="11"/>
  <c r="G3341" i="11"/>
  <c r="H3341" i="11"/>
  <c r="G3342" i="11"/>
  <c r="H3342" i="11"/>
  <c r="G3343" i="11"/>
  <c r="H3343" i="11"/>
  <c r="G3344" i="11"/>
  <c r="H3344" i="11"/>
  <c r="G3345" i="11"/>
  <c r="H3345" i="11"/>
  <c r="G3346" i="11"/>
  <c r="H3346" i="11"/>
  <c r="G3347" i="11"/>
  <c r="H3347" i="11"/>
  <c r="G3348" i="11"/>
  <c r="H3348" i="11"/>
  <c r="G3349" i="11"/>
  <c r="H3349" i="11"/>
  <c r="G3350" i="11"/>
  <c r="H3350" i="11"/>
  <c r="G3351" i="11"/>
  <c r="H3351" i="11"/>
  <c r="G3352" i="11"/>
  <c r="H3352" i="11"/>
  <c r="G3353" i="11"/>
  <c r="H3353" i="11"/>
  <c r="G3354" i="11"/>
  <c r="H3354" i="11"/>
  <c r="G3355" i="11"/>
  <c r="H3355" i="11"/>
  <c r="G3356" i="11"/>
  <c r="H3356" i="11"/>
  <c r="G3357" i="11"/>
  <c r="H3357" i="11"/>
  <c r="G3358" i="11"/>
  <c r="H3358" i="11"/>
  <c r="G3359" i="11"/>
  <c r="H3359" i="11"/>
  <c r="G3360" i="11"/>
  <c r="H3360" i="11"/>
  <c r="G3361" i="11"/>
  <c r="H3361" i="11"/>
  <c r="G3362" i="11"/>
  <c r="H3362" i="11"/>
  <c r="G3363" i="11"/>
  <c r="H3363" i="11"/>
  <c r="G3364" i="11"/>
  <c r="H3364" i="11"/>
  <c r="G3365" i="11"/>
  <c r="H3365" i="11"/>
  <c r="G3366" i="11"/>
  <c r="H3366" i="11"/>
  <c r="G3367" i="11"/>
  <c r="H3367" i="11"/>
  <c r="G3368" i="11"/>
  <c r="H3368" i="11"/>
  <c r="G3369" i="11"/>
  <c r="H3369" i="11"/>
  <c r="G3370" i="11"/>
  <c r="H3370" i="11"/>
  <c r="G3371" i="11"/>
  <c r="H3371" i="11"/>
  <c r="G3372" i="11"/>
  <c r="H3372" i="11"/>
  <c r="G3373" i="11"/>
  <c r="H3373" i="11"/>
  <c r="G3374" i="11"/>
  <c r="H3374" i="11"/>
  <c r="G3375" i="11"/>
  <c r="H3375" i="11"/>
  <c r="G3376" i="11"/>
  <c r="H3376" i="11"/>
  <c r="G3377" i="11"/>
  <c r="H3377" i="11"/>
  <c r="G3378" i="11"/>
  <c r="H3378" i="11"/>
  <c r="G3379" i="11"/>
  <c r="H3379" i="11"/>
  <c r="G3380" i="11"/>
  <c r="H3380" i="11"/>
  <c r="G3381" i="11"/>
  <c r="H3381" i="11"/>
  <c r="G3382" i="11"/>
  <c r="H3382" i="11"/>
  <c r="G3383" i="11"/>
  <c r="H3383" i="11"/>
  <c r="G3384" i="11"/>
  <c r="H3384" i="11"/>
  <c r="G3385" i="11"/>
  <c r="H3385" i="11"/>
  <c r="G3386" i="11"/>
  <c r="H3386" i="11"/>
  <c r="G3387" i="11"/>
  <c r="H3387" i="11"/>
  <c r="G3388" i="11"/>
  <c r="H3388" i="11"/>
  <c r="G3389" i="11"/>
  <c r="H3389" i="11"/>
  <c r="G3390" i="11"/>
  <c r="H3390" i="11"/>
  <c r="G3391" i="11"/>
  <c r="H3391" i="11"/>
  <c r="G3392" i="11"/>
  <c r="H3392" i="11"/>
  <c r="G3393" i="11"/>
  <c r="H3393" i="11"/>
  <c r="G3394" i="11"/>
  <c r="H3394" i="11"/>
  <c r="G3395" i="11"/>
  <c r="H3395" i="11"/>
  <c r="G3396" i="11"/>
  <c r="H3396" i="11"/>
  <c r="G3397" i="11"/>
  <c r="H3397" i="11"/>
  <c r="G3398" i="11"/>
  <c r="H3398" i="11"/>
  <c r="G3399" i="11"/>
  <c r="H3399" i="11"/>
  <c r="G3400" i="11"/>
  <c r="H3400" i="11"/>
  <c r="G3401" i="11"/>
  <c r="H3401" i="11"/>
  <c r="G3402" i="11"/>
  <c r="H3402" i="11"/>
  <c r="G3403" i="11"/>
  <c r="H3403" i="11"/>
  <c r="G3404" i="11"/>
  <c r="H3404" i="11"/>
  <c r="G3405" i="11"/>
  <c r="H3405" i="11"/>
  <c r="G3406" i="11"/>
  <c r="H3406" i="11"/>
  <c r="G3407" i="11"/>
  <c r="H3407" i="11"/>
  <c r="G3408" i="11"/>
  <c r="H3408" i="11"/>
  <c r="G3409" i="11"/>
  <c r="H3409" i="11"/>
  <c r="G3410" i="11"/>
  <c r="H3410" i="11"/>
  <c r="G3411" i="11"/>
  <c r="H3411" i="11"/>
  <c r="G3412" i="11"/>
  <c r="H3412" i="11"/>
  <c r="G3413" i="11"/>
  <c r="H3413" i="11"/>
  <c r="G3414" i="11"/>
  <c r="H3414" i="11"/>
  <c r="G3415" i="11"/>
  <c r="H3415" i="11"/>
  <c r="G3416" i="11"/>
  <c r="H3416" i="11"/>
  <c r="G3417" i="11"/>
  <c r="H3417" i="11"/>
  <c r="G3418" i="11"/>
  <c r="H3418" i="11"/>
  <c r="G3419" i="11"/>
  <c r="H3419" i="11"/>
  <c r="G3420" i="11"/>
  <c r="H3420" i="11"/>
  <c r="G3421" i="11"/>
  <c r="H3421" i="11"/>
  <c r="G3422" i="11"/>
  <c r="H3422" i="11"/>
  <c r="G3423" i="11"/>
  <c r="H3423" i="11"/>
  <c r="G3424" i="11"/>
  <c r="H3424" i="11"/>
  <c r="G3425" i="11"/>
  <c r="H3425" i="11"/>
  <c r="G3426" i="11"/>
  <c r="H3426" i="11"/>
  <c r="G3427" i="11"/>
  <c r="H3427" i="11"/>
  <c r="G3428" i="11"/>
  <c r="H3428" i="11"/>
  <c r="G3429" i="11"/>
  <c r="H3429" i="11"/>
  <c r="G3430" i="11"/>
  <c r="H3430" i="11"/>
  <c r="G3431" i="11"/>
  <c r="H3431" i="11"/>
  <c r="G3432" i="11"/>
  <c r="H3432" i="11"/>
  <c r="G3433" i="11"/>
  <c r="H3433" i="11"/>
  <c r="G3434" i="11"/>
  <c r="H3434" i="11"/>
  <c r="G3435" i="11"/>
  <c r="H3435" i="11"/>
  <c r="G3436" i="11"/>
  <c r="H3436" i="11"/>
  <c r="G3437" i="11"/>
  <c r="H3437" i="11"/>
  <c r="G3438" i="11"/>
  <c r="H3438" i="11"/>
  <c r="G3439" i="11"/>
  <c r="H3439" i="11"/>
  <c r="G3440" i="11"/>
  <c r="H3440" i="11"/>
  <c r="G3441" i="11"/>
  <c r="H3441" i="11"/>
  <c r="G3442" i="11"/>
  <c r="H3442" i="11"/>
  <c r="G3443" i="11"/>
  <c r="H3443" i="11"/>
  <c r="G3444" i="11"/>
  <c r="H3444" i="11"/>
  <c r="G3445" i="11"/>
  <c r="H3445" i="11"/>
  <c r="G3446" i="11"/>
  <c r="H3446" i="11"/>
  <c r="G3447" i="11"/>
  <c r="H3447" i="11"/>
  <c r="G3448" i="11"/>
  <c r="H3448" i="11"/>
  <c r="G3449" i="11"/>
  <c r="H3449" i="11"/>
  <c r="G3450" i="11"/>
  <c r="H3450" i="11"/>
  <c r="G3451" i="11"/>
  <c r="H3451" i="11"/>
  <c r="G3452" i="11"/>
  <c r="H3452" i="11"/>
  <c r="G3453" i="11"/>
  <c r="H3453" i="11"/>
  <c r="G3454" i="11"/>
  <c r="H3454" i="11"/>
  <c r="G3455" i="11"/>
  <c r="H3455" i="11"/>
  <c r="G3456" i="11"/>
  <c r="H3456" i="11"/>
  <c r="G3457" i="11"/>
  <c r="H3457" i="11"/>
  <c r="G3458" i="11"/>
  <c r="H3458" i="11"/>
  <c r="G3459" i="11"/>
  <c r="H3459" i="11"/>
  <c r="G3460" i="11"/>
  <c r="H3460" i="11"/>
  <c r="G3461" i="11"/>
  <c r="H3461" i="11"/>
  <c r="G3462" i="11"/>
  <c r="H3462" i="11"/>
  <c r="G3463" i="11"/>
  <c r="H3463" i="11"/>
  <c r="G3464" i="11"/>
  <c r="H3464" i="11"/>
  <c r="G3465" i="11"/>
  <c r="H3465" i="11"/>
  <c r="G3466" i="11"/>
  <c r="H3466" i="11"/>
  <c r="G3467" i="11"/>
  <c r="H3467" i="11"/>
  <c r="G3468" i="11"/>
  <c r="H3468" i="11"/>
  <c r="G3469" i="11"/>
  <c r="H3469" i="11"/>
  <c r="G3470" i="11"/>
  <c r="H3470" i="11"/>
  <c r="G3471" i="11"/>
  <c r="H3471" i="11"/>
  <c r="G3472" i="11"/>
  <c r="H3472" i="11"/>
  <c r="G3473" i="11"/>
  <c r="H3473" i="11"/>
  <c r="G3474" i="11"/>
  <c r="H3474" i="11"/>
  <c r="G3475" i="11"/>
  <c r="H3475" i="11"/>
  <c r="G3476" i="11"/>
  <c r="H3476" i="11"/>
  <c r="G3477" i="11"/>
  <c r="H3477" i="11"/>
  <c r="G3478" i="11"/>
  <c r="H3478" i="11"/>
  <c r="G3479" i="11"/>
  <c r="H3479" i="11"/>
  <c r="G3480" i="11"/>
  <c r="H3480" i="11"/>
  <c r="G3481" i="11"/>
  <c r="H3481" i="11"/>
  <c r="G3482" i="11"/>
  <c r="H3482" i="11"/>
  <c r="G3483" i="11"/>
  <c r="H3483" i="11"/>
  <c r="G3484" i="11"/>
  <c r="H3484" i="11"/>
  <c r="G3485" i="11"/>
  <c r="H3485" i="11"/>
  <c r="G3486" i="11"/>
  <c r="H3486" i="11"/>
  <c r="G3487" i="11"/>
  <c r="H3487" i="11"/>
  <c r="G3488" i="11"/>
  <c r="H3488" i="11"/>
  <c r="G3489" i="11"/>
  <c r="H3489" i="11"/>
  <c r="G3490" i="11"/>
  <c r="H3490" i="11"/>
  <c r="G3491" i="11"/>
  <c r="H3491" i="11"/>
  <c r="G3492" i="11"/>
  <c r="H3492" i="11"/>
  <c r="G3493" i="11"/>
  <c r="H3493" i="11"/>
  <c r="G3494" i="11"/>
  <c r="H3494" i="11"/>
  <c r="G3495" i="11"/>
  <c r="H3495" i="11"/>
  <c r="G3496" i="11"/>
  <c r="H3496" i="11"/>
  <c r="G3497" i="11"/>
  <c r="H3497" i="11"/>
  <c r="G3498" i="11"/>
  <c r="H3498" i="11"/>
  <c r="G3499" i="11"/>
  <c r="H3499" i="11"/>
  <c r="G3500" i="11"/>
  <c r="H3500" i="11"/>
  <c r="G3501" i="11"/>
  <c r="H3501" i="11"/>
  <c r="G3502" i="11"/>
  <c r="H3502" i="11"/>
  <c r="G3503" i="11"/>
  <c r="H3503" i="11"/>
  <c r="G3504" i="11"/>
  <c r="H3504" i="11"/>
  <c r="G3505" i="11"/>
  <c r="H3505" i="11"/>
  <c r="G3506" i="11"/>
  <c r="H3506" i="11"/>
  <c r="G3507" i="11"/>
  <c r="H3507" i="11"/>
  <c r="G3508" i="11"/>
  <c r="H3508" i="11"/>
  <c r="G3509" i="11"/>
  <c r="H3509" i="11"/>
  <c r="G3510" i="11"/>
  <c r="H3510" i="11"/>
  <c r="G3511" i="11"/>
  <c r="H3511" i="11"/>
  <c r="G3512" i="11"/>
  <c r="H3512" i="11"/>
  <c r="G3513" i="11"/>
  <c r="H3513" i="11"/>
  <c r="G3514" i="11"/>
  <c r="H3514" i="11"/>
  <c r="G3515" i="11"/>
  <c r="H3515" i="11"/>
  <c r="G3516" i="11"/>
  <c r="H3516" i="11"/>
  <c r="G3517" i="11"/>
  <c r="H3517" i="11"/>
  <c r="G3518" i="11"/>
  <c r="H3518" i="11"/>
  <c r="G3519" i="11"/>
  <c r="H3519" i="11"/>
  <c r="G3520" i="11"/>
  <c r="H3520" i="11"/>
  <c r="G3521" i="11"/>
  <c r="H3521" i="11"/>
  <c r="G3522" i="11"/>
  <c r="H3522" i="11"/>
  <c r="G3523" i="11"/>
  <c r="H3523" i="11"/>
  <c r="G3524" i="11"/>
  <c r="H3524" i="11"/>
  <c r="G3525" i="11"/>
  <c r="H3525" i="11"/>
  <c r="G3526" i="11"/>
  <c r="H3526" i="11"/>
  <c r="G3527" i="11"/>
  <c r="H3527" i="11"/>
  <c r="G3528" i="11"/>
  <c r="H3528" i="11"/>
  <c r="G3529" i="11"/>
  <c r="H3529" i="11"/>
  <c r="G3530" i="11"/>
  <c r="H3530" i="11"/>
  <c r="G3531" i="11"/>
  <c r="H3531" i="11"/>
  <c r="G3532" i="11"/>
  <c r="H3532" i="11"/>
  <c r="G3533" i="11"/>
  <c r="H3533" i="11"/>
  <c r="G3534" i="11"/>
  <c r="H3534" i="11"/>
  <c r="G3535" i="11"/>
  <c r="H3535" i="11"/>
  <c r="G3536" i="11"/>
  <c r="H3536" i="11"/>
  <c r="G3537" i="11"/>
  <c r="H3537" i="11"/>
  <c r="G3538" i="11"/>
  <c r="H3538" i="11"/>
  <c r="G3539" i="11"/>
  <c r="H3539" i="11"/>
  <c r="G3540" i="11"/>
  <c r="H3540" i="11"/>
  <c r="G3541" i="11"/>
  <c r="H3541" i="11"/>
  <c r="G3542" i="11"/>
  <c r="H3542" i="11"/>
  <c r="G3543" i="11"/>
  <c r="H3543" i="11"/>
  <c r="G3544" i="11"/>
  <c r="H3544" i="11"/>
  <c r="G3545" i="11"/>
  <c r="H3545" i="11"/>
  <c r="G3546" i="11"/>
  <c r="H3546" i="11"/>
  <c r="G3547" i="11"/>
  <c r="H3547" i="11"/>
  <c r="G3548" i="11"/>
  <c r="H3548" i="11"/>
  <c r="G3549" i="11"/>
  <c r="H3549" i="11"/>
  <c r="G3550" i="11"/>
  <c r="H3550" i="11"/>
  <c r="G3551" i="11"/>
  <c r="H3551" i="11"/>
  <c r="G3552" i="11"/>
  <c r="H3552" i="11"/>
  <c r="G3553" i="11"/>
  <c r="H3553" i="11"/>
  <c r="G3554" i="11"/>
  <c r="H3554" i="11"/>
  <c r="G3555" i="11"/>
  <c r="H3555" i="11"/>
  <c r="G3556" i="11"/>
  <c r="H3556" i="11"/>
  <c r="G3557" i="11"/>
  <c r="H3557" i="11"/>
  <c r="G3558" i="11"/>
  <c r="H3558" i="11"/>
  <c r="G3559" i="11"/>
  <c r="H3559" i="11"/>
  <c r="G3560" i="11"/>
  <c r="H3560" i="11"/>
  <c r="G3561" i="11"/>
  <c r="H3561" i="11"/>
  <c r="G3562" i="11"/>
  <c r="H3562" i="11"/>
  <c r="G3563" i="11"/>
  <c r="H3563" i="11"/>
  <c r="G3564" i="11"/>
  <c r="H3564" i="11"/>
  <c r="G3565" i="11"/>
  <c r="H3565" i="11"/>
  <c r="G3566" i="11"/>
  <c r="H3566" i="11"/>
  <c r="G3567" i="11"/>
  <c r="H3567" i="11"/>
  <c r="G3568" i="11"/>
  <c r="H3568" i="11"/>
  <c r="G3569" i="11"/>
  <c r="H3569" i="11"/>
  <c r="G3570" i="11"/>
  <c r="H3570" i="11"/>
  <c r="G3571" i="11"/>
  <c r="H3571" i="11"/>
  <c r="G3572" i="11"/>
  <c r="H3572" i="11"/>
  <c r="G3573" i="11"/>
  <c r="H3573" i="11"/>
  <c r="G3574" i="11"/>
  <c r="H3574" i="11"/>
  <c r="G3575" i="11"/>
  <c r="H3575" i="11"/>
  <c r="G3576" i="11"/>
  <c r="H3576" i="11"/>
  <c r="G3577" i="11"/>
  <c r="H3577" i="11"/>
  <c r="G3578" i="11"/>
  <c r="H3578" i="11"/>
  <c r="G3579" i="11"/>
  <c r="H3579" i="11"/>
  <c r="G3580" i="11"/>
  <c r="H3580" i="11"/>
  <c r="G3581" i="11"/>
  <c r="H3581" i="11"/>
  <c r="G3582" i="11"/>
  <c r="H3582" i="11"/>
  <c r="G3583" i="11"/>
  <c r="H3583" i="11"/>
  <c r="G3584" i="11"/>
  <c r="H3584" i="11"/>
  <c r="G3585" i="11"/>
  <c r="H3585" i="11"/>
  <c r="G3586" i="11"/>
  <c r="H3586" i="11"/>
  <c r="G3587" i="11"/>
  <c r="H3587" i="11"/>
  <c r="G3588" i="11"/>
  <c r="H3588" i="11"/>
  <c r="G3589" i="11"/>
  <c r="H3589" i="11"/>
  <c r="G3590" i="11"/>
  <c r="H3590" i="11"/>
  <c r="G3591" i="11"/>
  <c r="H3591" i="11"/>
  <c r="G3592" i="11"/>
  <c r="H3592" i="11"/>
  <c r="G3593" i="11"/>
  <c r="H3593" i="11"/>
  <c r="G3594" i="11"/>
  <c r="H3594" i="11"/>
  <c r="G3595" i="11"/>
  <c r="H3595" i="11"/>
  <c r="G3596" i="11"/>
  <c r="H3596" i="11"/>
  <c r="G3597" i="11"/>
  <c r="H3597" i="11"/>
  <c r="G3598" i="11"/>
  <c r="H3598" i="11"/>
  <c r="G3599" i="11"/>
  <c r="H3599" i="11"/>
  <c r="G3600" i="11"/>
  <c r="H3600" i="11"/>
  <c r="G3601" i="11"/>
  <c r="H3601" i="11"/>
  <c r="G3602" i="11"/>
  <c r="H3602" i="11"/>
  <c r="G3603" i="11"/>
  <c r="H3603" i="11"/>
  <c r="G3604" i="11"/>
  <c r="H3604" i="11"/>
  <c r="G3605" i="11"/>
  <c r="H3605" i="11"/>
  <c r="G3606" i="11"/>
  <c r="H3606" i="11"/>
  <c r="G3607" i="11"/>
  <c r="H3607" i="11"/>
  <c r="G3608" i="11"/>
  <c r="H3608" i="11"/>
  <c r="G3609" i="11"/>
  <c r="H3609" i="11"/>
  <c r="G3610" i="11"/>
  <c r="H3610" i="11"/>
  <c r="G3611" i="11"/>
  <c r="H3611" i="11"/>
  <c r="G3612" i="11"/>
  <c r="H3612" i="11"/>
  <c r="G3613" i="11"/>
  <c r="H3613" i="11"/>
  <c r="G3614" i="11"/>
  <c r="H3614" i="11"/>
  <c r="G3615" i="11"/>
  <c r="H3615" i="11"/>
  <c r="G3616" i="11"/>
  <c r="H3616" i="11"/>
  <c r="G3617" i="11"/>
  <c r="H3617" i="11"/>
  <c r="G3618" i="11"/>
  <c r="H3618" i="11"/>
  <c r="G3619" i="11"/>
  <c r="H3619" i="11"/>
  <c r="G3620" i="11"/>
  <c r="H3620" i="11"/>
  <c r="G3621" i="11"/>
  <c r="H3621" i="11"/>
  <c r="G3622" i="11"/>
  <c r="H3622" i="11"/>
  <c r="G3623" i="11"/>
  <c r="H3623" i="11"/>
  <c r="G3624" i="11"/>
  <c r="H3624" i="11"/>
  <c r="G3625" i="11"/>
  <c r="H3625" i="11"/>
  <c r="G3626" i="11"/>
  <c r="H3626" i="11"/>
  <c r="G3627" i="11"/>
  <c r="H3627" i="11"/>
  <c r="G3628" i="11"/>
  <c r="H3628" i="11"/>
  <c r="G3629" i="11"/>
  <c r="H3629" i="11"/>
  <c r="G3630" i="11"/>
  <c r="H3630" i="11"/>
  <c r="G3631" i="11"/>
  <c r="H3631" i="11"/>
  <c r="G3632" i="11"/>
  <c r="H3632" i="11"/>
  <c r="G3633" i="11"/>
  <c r="H3633" i="11"/>
  <c r="G3634" i="11"/>
  <c r="H3634" i="11"/>
  <c r="G3635" i="11"/>
  <c r="H3635" i="11"/>
  <c r="G3636" i="11"/>
  <c r="H3636" i="11"/>
  <c r="G3637" i="11"/>
  <c r="H3637" i="11"/>
  <c r="G3638" i="11"/>
  <c r="H3638" i="11"/>
  <c r="G3639" i="11"/>
  <c r="H3639" i="11"/>
  <c r="G3640" i="11"/>
  <c r="H3640" i="11"/>
  <c r="G3641" i="11"/>
  <c r="H3641" i="11"/>
  <c r="G3642" i="11"/>
  <c r="H3642" i="11"/>
  <c r="G3643" i="11"/>
  <c r="H3643" i="11"/>
  <c r="G3644" i="11"/>
  <c r="H3644" i="11"/>
  <c r="G3645" i="11"/>
  <c r="H3645" i="11"/>
  <c r="G3646" i="11"/>
  <c r="H3646" i="11"/>
  <c r="G3647" i="11"/>
  <c r="H3647" i="11"/>
  <c r="G3648" i="11"/>
  <c r="H3648" i="11"/>
  <c r="G3649" i="11"/>
  <c r="H3649" i="11"/>
  <c r="G3650" i="11"/>
  <c r="H3650" i="11"/>
  <c r="G3651" i="11"/>
  <c r="H3651" i="11"/>
  <c r="G3652" i="11"/>
  <c r="H3652" i="11"/>
  <c r="G3653" i="11"/>
  <c r="H3653" i="11"/>
  <c r="G3654" i="11"/>
  <c r="H3654" i="11"/>
  <c r="G3655" i="11"/>
  <c r="H3655" i="11"/>
  <c r="G3656" i="11"/>
  <c r="H3656" i="11"/>
  <c r="G3657" i="11"/>
  <c r="H3657" i="11"/>
  <c r="G3658" i="11"/>
  <c r="H3658" i="11"/>
  <c r="G3659" i="11"/>
  <c r="H3659" i="11"/>
  <c r="G3660" i="11"/>
  <c r="H3660" i="11"/>
  <c r="G3661" i="11"/>
  <c r="H3661" i="11"/>
  <c r="G3662" i="11"/>
  <c r="H3662" i="11"/>
  <c r="G3663" i="11"/>
  <c r="H3663" i="11"/>
  <c r="G3664" i="11"/>
  <c r="H3664" i="11"/>
  <c r="G3665" i="11"/>
  <c r="H3665" i="11"/>
  <c r="G3666" i="11"/>
  <c r="H3666" i="11"/>
  <c r="G3667" i="11"/>
  <c r="H3667" i="11"/>
  <c r="G3668" i="11"/>
  <c r="H3668" i="11"/>
  <c r="G3669" i="11"/>
  <c r="H3669" i="11"/>
  <c r="G3670" i="11"/>
  <c r="H3670" i="11"/>
  <c r="G3671" i="11"/>
  <c r="H3671" i="11"/>
  <c r="G3672" i="11"/>
  <c r="H3672" i="11"/>
  <c r="G3673" i="11"/>
  <c r="H3673" i="11"/>
  <c r="G3674" i="11"/>
  <c r="H3674" i="11"/>
  <c r="G3675" i="11"/>
  <c r="H3675" i="11"/>
  <c r="G3676" i="11"/>
  <c r="H3676" i="11"/>
  <c r="G3677" i="11"/>
  <c r="H3677" i="11"/>
  <c r="G3678" i="11"/>
  <c r="H3678" i="11"/>
  <c r="G3679" i="11"/>
  <c r="H3679" i="11"/>
  <c r="G3680" i="11"/>
  <c r="H3680" i="11"/>
  <c r="G3681" i="11"/>
  <c r="H3681" i="11"/>
  <c r="G3682" i="11"/>
  <c r="H3682" i="11"/>
  <c r="G3683" i="11"/>
  <c r="H3683" i="11"/>
  <c r="G3684" i="11"/>
  <c r="H3684" i="11"/>
  <c r="G3685" i="11"/>
  <c r="H3685" i="11"/>
  <c r="G3686" i="11"/>
  <c r="H3686" i="11"/>
  <c r="G3687" i="11"/>
  <c r="H3687" i="11"/>
  <c r="G3688" i="11"/>
  <c r="H3688" i="11"/>
  <c r="G3689" i="11"/>
  <c r="H3689" i="11"/>
  <c r="G3690" i="11"/>
  <c r="H3690" i="11"/>
  <c r="G3691" i="11"/>
  <c r="H3691" i="11"/>
  <c r="G3692" i="11"/>
  <c r="H3692" i="11"/>
  <c r="G3693" i="11"/>
  <c r="H3693" i="11"/>
  <c r="G3694" i="11"/>
  <c r="H3694" i="11"/>
  <c r="G3695" i="11"/>
  <c r="H3695" i="11"/>
  <c r="G3696" i="11"/>
  <c r="H3696" i="11"/>
  <c r="G3697" i="11"/>
  <c r="H3697" i="11"/>
  <c r="G3698" i="11"/>
  <c r="H3698" i="11"/>
  <c r="G3699" i="11"/>
  <c r="H3699" i="11"/>
  <c r="G3700" i="11"/>
  <c r="H3700" i="11"/>
  <c r="G3701" i="11"/>
  <c r="H3701" i="11"/>
  <c r="G3702" i="11"/>
  <c r="H3702" i="11"/>
  <c r="G3703" i="11"/>
  <c r="H3703" i="11"/>
  <c r="G3704" i="11"/>
  <c r="H3704" i="11"/>
  <c r="G3705" i="11"/>
  <c r="H3705" i="11"/>
  <c r="G3706" i="11"/>
  <c r="H3706" i="11"/>
  <c r="G3707" i="11"/>
  <c r="H3707" i="11"/>
  <c r="G3708" i="11"/>
  <c r="H3708" i="11"/>
  <c r="G3709" i="11"/>
  <c r="H3709" i="11"/>
  <c r="G3710" i="11"/>
  <c r="H3710" i="11"/>
  <c r="G3711" i="11"/>
  <c r="H3711" i="11"/>
  <c r="G3712" i="11"/>
  <c r="H3712" i="11"/>
  <c r="G3713" i="11"/>
  <c r="H3713" i="11"/>
  <c r="G3714" i="11"/>
  <c r="H3714" i="11"/>
  <c r="G3715" i="11"/>
  <c r="H3715" i="11"/>
  <c r="G3716" i="11"/>
  <c r="H3716" i="11"/>
  <c r="G3717" i="11"/>
  <c r="H3717" i="11"/>
  <c r="G3718" i="11"/>
  <c r="H3718" i="11"/>
  <c r="G3719" i="11"/>
  <c r="H3719" i="11"/>
  <c r="G3720" i="11"/>
  <c r="H3720" i="11"/>
  <c r="G3721" i="11"/>
  <c r="H3721" i="11"/>
  <c r="G3722" i="11"/>
  <c r="H3722" i="11"/>
  <c r="G3723" i="11"/>
  <c r="H3723" i="11"/>
  <c r="G3724" i="11"/>
  <c r="H3724" i="11"/>
  <c r="G3725" i="11"/>
  <c r="H3725" i="11"/>
  <c r="G3726" i="11"/>
  <c r="H3726" i="11"/>
  <c r="G3727" i="11"/>
  <c r="H3727" i="11"/>
  <c r="G3728" i="11"/>
  <c r="H3728" i="11"/>
  <c r="G3729" i="11"/>
  <c r="H3729" i="11"/>
  <c r="G3730" i="11"/>
  <c r="H3730" i="11"/>
  <c r="G3731" i="11"/>
  <c r="H3731" i="11"/>
  <c r="G3732" i="11"/>
  <c r="H3732" i="11"/>
  <c r="G3733" i="11"/>
  <c r="H3733" i="11"/>
  <c r="G3734" i="11"/>
  <c r="H3734" i="11"/>
  <c r="G3735" i="11"/>
  <c r="H3735" i="11"/>
  <c r="G3736" i="11"/>
  <c r="H3736" i="11"/>
  <c r="G3737" i="11"/>
  <c r="H3737" i="11"/>
  <c r="G3738" i="11"/>
  <c r="H3738" i="11"/>
  <c r="G3739" i="11"/>
  <c r="H3739" i="11"/>
  <c r="G3740" i="11"/>
  <c r="H3740" i="11"/>
  <c r="G3741" i="11"/>
  <c r="H3741" i="11"/>
  <c r="G3742" i="11"/>
  <c r="H3742" i="11"/>
  <c r="G3743" i="11"/>
  <c r="H3743" i="11"/>
  <c r="G3744" i="11"/>
  <c r="H3744" i="11"/>
  <c r="G3745" i="11"/>
  <c r="H3745" i="11"/>
  <c r="G3746" i="11"/>
  <c r="H3746" i="11"/>
  <c r="G3747" i="11"/>
  <c r="H3747" i="11"/>
  <c r="G3748" i="11"/>
  <c r="H3748" i="11"/>
  <c r="G3749" i="11"/>
  <c r="H3749" i="11"/>
  <c r="G3750" i="11"/>
  <c r="H3750" i="11"/>
  <c r="G3751" i="11"/>
  <c r="H3751" i="11"/>
  <c r="G3752" i="11"/>
  <c r="H3752" i="11"/>
  <c r="G3753" i="11"/>
  <c r="H3753" i="11"/>
  <c r="G3754" i="11"/>
  <c r="H3754" i="11"/>
  <c r="G3755" i="11"/>
  <c r="H3755" i="11"/>
  <c r="G3756" i="11"/>
  <c r="H3756" i="11"/>
  <c r="G3757" i="11"/>
  <c r="H3757" i="11"/>
  <c r="G3758" i="11"/>
  <c r="H3758" i="11"/>
  <c r="G3759" i="11"/>
  <c r="H3759" i="11"/>
  <c r="G3760" i="11"/>
  <c r="H3760" i="11"/>
  <c r="G3761" i="11"/>
  <c r="H3761" i="11"/>
  <c r="G3762" i="11"/>
  <c r="H3762" i="11"/>
  <c r="G3763" i="11"/>
  <c r="H3763" i="11"/>
  <c r="G3764" i="11"/>
  <c r="H3764" i="11"/>
  <c r="G3765" i="11"/>
  <c r="H3765" i="11"/>
  <c r="G3766" i="11"/>
  <c r="H3766" i="11"/>
  <c r="G3767" i="11"/>
  <c r="H3767" i="11"/>
  <c r="G3768" i="11"/>
  <c r="H3768" i="11"/>
  <c r="G3769" i="11"/>
  <c r="H3769" i="11"/>
  <c r="G3770" i="11"/>
  <c r="H3770" i="11"/>
  <c r="G3771" i="11"/>
  <c r="H3771" i="11"/>
  <c r="G3772" i="11"/>
  <c r="H3772" i="11"/>
  <c r="G3773" i="11"/>
  <c r="H3773" i="11"/>
  <c r="G3774" i="11"/>
  <c r="H3774" i="11"/>
  <c r="G3775" i="11"/>
  <c r="H3775" i="11"/>
  <c r="G3776" i="11"/>
  <c r="H3776" i="11"/>
  <c r="G3777" i="11"/>
  <c r="H3777" i="11"/>
  <c r="G3778" i="11"/>
  <c r="H3778" i="11"/>
  <c r="G3779" i="11"/>
  <c r="H3779" i="11"/>
  <c r="G3780" i="11"/>
  <c r="H3780" i="11"/>
  <c r="G3781" i="11"/>
  <c r="H3781" i="11"/>
  <c r="G3782" i="11"/>
  <c r="H3782" i="11"/>
  <c r="G3783" i="11"/>
  <c r="H3783" i="11"/>
  <c r="G3784" i="11"/>
  <c r="H3784" i="11"/>
  <c r="G3785" i="11"/>
  <c r="H3785" i="11"/>
  <c r="G3786" i="11"/>
  <c r="H3786" i="11"/>
  <c r="G3787" i="11"/>
  <c r="H3787" i="11"/>
  <c r="G3788" i="11"/>
  <c r="H3788" i="11"/>
  <c r="G3789" i="11"/>
  <c r="H3789" i="11"/>
  <c r="G3790" i="11"/>
  <c r="H3790" i="11"/>
  <c r="G3791" i="11"/>
  <c r="H3791" i="11"/>
  <c r="G3792" i="11"/>
  <c r="H3792" i="11"/>
  <c r="G3793" i="11"/>
  <c r="H3793" i="11"/>
  <c r="G3794" i="11"/>
  <c r="H3794" i="11"/>
  <c r="G3795" i="11"/>
  <c r="H3795" i="11"/>
  <c r="G3796" i="11"/>
  <c r="H3796" i="11"/>
  <c r="G3797" i="11"/>
  <c r="H3797" i="11"/>
  <c r="G3798" i="11"/>
  <c r="H3798" i="11"/>
  <c r="G3799" i="11"/>
  <c r="H3799" i="11"/>
  <c r="G3800" i="11"/>
  <c r="H3800" i="11"/>
  <c r="G3801" i="11"/>
  <c r="H3801" i="11"/>
  <c r="G3802" i="11"/>
  <c r="H3802" i="11"/>
  <c r="G3803" i="11"/>
  <c r="H3803" i="11"/>
  <c r="G3804" i="11"/>
  <c r="H3804" i="11"/>
  <c r="G3805" i="11"/>
  <c r="H3805" i="11"/>
  <c r="G3806" i="11"/>
  <c r="H3806" i="11"/>
  <c r="G3807" i="11"/>
  <c r="H3807" i="11"/>
  <c r="G3808" i="11"/>
  <c r="H3808" i="11"/>
  <c r="G3809" i="11"/>
  <c r="H3809" i="11"/>
  <c r="G3810" i="11"/>
  <c r="H3810" i="11"/>
  <c r="G3811" i="11"/>
  <c r="H3811" i="11"/>
  <c r="G3812" i="11"/>
  <c r="H3812" i="11"/>
  <c r="G3813" i="11"/>
  <c r="H3813" i="11"/>
  <c r="G3814" i="11"/>
  <c r="H3814" i="11"/>
  <c r="G3815" i="11"/>
  <c r="H3815" i="11"/>
  <c r="G3816" i="11"/>
  <c r="H3816" i="11"/>
  <c r="G3817" i="11"/>
  <c r="H3817" i="11"/>
  <c r="G3818" i="11"/>
  <c r="H3818" i="11"/>
  <c r="G3819" i="11"/>
  <c r="H3819" i="11"/>
  <c r="G3820" i="11"/>
  <c r="H3820" i="11"/>
  <c r="G3821" i="11"/>
  <c r="H3821" i="11"/>
  <c r="G3822" i="11"/>
  <c r="H3822" i="11"/>
  <c r="G3823" i="11"/>
  <c r="H3823" i="11"/>
  <c r="G3824" i="11"/>
  <c r="H3824" i="11"/>
  <c r="G3825" i="11"/>
  <c r="H3825" i="11"/>
  <c r="G3826" i="11"/>
  <c r="H3826" i="11"/>
  <c r="G3827" i="11"/>
  <c r="H3827" i="11"/>
  <c r="G3828" i="11"/>
  <c r="H3828" i="11"/>
  <c r="G3829" i="11"/>
  <c r="H3829" i="11"/>
  <c r="G3830" i="11"/>
  <c r="H3830" i="11"/>
  <c r="G3831" i="11"/>
  <c r="H3831" i="11"/>
  <c r="G3832" i="11"/>
  <c r="H3832" i="11"/>
  <c r="G3833" i="11"/>
  <c r="H3833" i="11"/>
  <c r="G3834" i="11"/>
  <c r="H3834" i="11"/>
  <c r="G3835" i="11"/>
  <c r="H3835" i="11"/>
  <c r="G3836" i="11"/>
  <c r="H3836" i="11"/>
  <c r="G3837" i="11"/>
  <c r="H3837" i="11"/>
  <c r="G3838" i="11"/>
  <c r="H3838" i="11"/>
  <c r="G3839" i="11"/>
  <c r="H3839" i="11"/>
  <c r="G3840" i="11"/>
  <c r="H3840" i="11"/>
  <c r="G3841" i="11"/>
  <c r="H3841" i="11"/>
  <c r="G3842" i="11"/>
  <c r="H3842" i="11"/>
  <c r="G3843" i="11"/>
  <c r="H3843" i="11"/>
  <c r="G3844" i="11"/>
  <c r="H3844" i="11"/>
  <c r="G3845" i="11"/>
  <c r="H3845" i="11"/>
  <c r="G3846" i="11"/>
  <c r="H3846" i="11"/>
  <c r="G3847" i="11"/>
  <c r="H3847" i="11"/>
  <c r="G3848" i="11"/>
  <c r="H3848" i="11"/>
  <c r="G3849" i="11"/>
  <c r="H3849" i="11"/>
  <c r="G3850" i="11"/>
  <c r="H3850" i="11"/>
  <c r="G3851" i="11"/>
  <c r="H3851" i="11"/>
  <c r="G3852" i="11"/>
  <c r="H3852" i="11"/>
  <c r="G3853" i="11"/>
  <c r="H3853" i="11"/>
  <c r="G3854" i="11"/>
  <c r="H3854" i="11"/>
  <c r="G3855" i="11"/>
  <c r="H3855" i="11"/>
  <c r="G3856" i="11"/>
  <c r="H3856" i="11"/>
  <c r="G3857" i="11"/>
  <c r="H3857" i="11"/>
  <c r="G3858" i="11"/>
  <c r="H3858" i="11"/>
  <c r="G3859" i="11"/>
  <c r="H3859" i="11"/>
  <c r="G3860" i="11"/>
  <c r="H3860" i="11"/>
  <c r="G3861" i="11"/>
  <c r="H3861" i="11"/>
  <c r="G3862" i="11"/>
  <c r="H3862" i="11"/>
  <c r="G3863" i="11"/>
  <c r="H3863" i="11"/>
  <c r="G3864" i="11"/>
  <c r="H3864" i="11"/>
  <c r="G3865" i="11"/>
  <c r="H3865" i="11"/>
  <c r="G3866" i="11"/>
  <c r="H3866" i="11"/>
  <c r="G3867" i="11"/>
  <c r="H3867" i="11"/>
  <c r="G3868" i="11"/>
  <c r="H3868" i="11"/>
  <c r="G3869" i="11"/>
  <c r="H3869" i="11"/>
  <c r="G3870" i="11"/>
  <c r="H3870" i="11"/>
  <c r="G3871" i="11"/>
  <c r="H3871" i="11"/>
  <c r="G3872" i="11"/>
  <c r="H3872" i="11"/>
  <c r="G3873" i="11"/>
  <c r="H3873" i="11"/>
  <c r="G3874" i="11"/>
  <c r="H3874" i="11"/>
  <c r="G3875" i="11"/>
  <c r="H3875" i="11"/>
  <c r="G3876" i="11"/>
  <c r="H3876" i="11"/>
  <c r="G3877" i="11"/>
  <c r="H3877" i="11"/>
  <c r="G3878" i="11"/>
  <c r="H3878" i="11"/>
  <c r="G3879" i="11"/>
  <c r="H3879" i="11"/>
  <c r="G3880" i="11"/>
  <c r="H3880" i="11"/>
  <c r="G3881" i="11"/>
  <c r="H3881" i="11"/>
  <c r="G3882" i="11"/>
  <c r="H3882" i="11"/>
  <c r="G3883" i="11"/>
  <c r="H3883" i="11"/>
  <c r="G3884" i="11"/>
  <c r="H3884" i="11"/>
  <c r="G3885" i="11"/>
  <c r="H3885" i="11"/>
  <c r="G3886" i="11"/>
  <c r="H3886" i="11"/>
  <c r="G3887" i="11"/>
  <c r="H3887" i="11"/>
  <c r="G3888" i="11"/>
  <c r="H3888" i="11"/>
  <c r="G3889" i="11"/>
  <c r="H3889" i="11"/>
  <c r="G3890" i="11"/>
  <c r="H3890" i="11"/>
  <c r="G3891" i="11"/>
  <c r="H3891" i="11"/>
  <c r="G3892" i="11"/>
  <c r="H3892" i="11"/>
  <c r="G3893" i="11"/>
  <c r="H3893" i="11"/>
  <c r="G3894" i="11"/>
  <c r="H3894" i="11"/>
  <c r="G3895" i="11"/>
  <c r="H3895" i="11"/>
  <c r="G3896" i="11"/>
  <c r="H3896" i="11"/>
  <c r="G3897" i="11"/>
  <c r="H3897" i="11"/>
  <c r="G3898" i="11"/>
  <c r="H3898" i="11"/>
  <c r="G3899" i="11"/>
  <c r="H3899" i="11"/>
  <c r="G3900" i="11"/>
  <c r="H3900" i="11"/>
  <c r="G3901" i="11"/>
  <c r="H3901" i="11"/>
  <c r="G3902" i="11"/>
  <c r="H3902" i="11"/>
  <c r="G3903" i="11"/>
  <c r="H3903" i="11"/>
  <c r="G3904" i="11"/>
  <c r="H3904" i="11"/>
  <c r="G3905" i="11"/>
  <c r="H3905" i="11"/>
  <c r="G3906" i="11"/>
  <c r="H3906" i="11"/>
  <c r="G3907" i="11"/>
  <c r="H3907" i="11"/>
  <c r="G3908" i="11"/>
  <c r="H3908" i="11"/>
  <c r="G3909" i="11"/>
  <c r="H3909" i="11"/>
  <c r="G3910" i="11"/>
  <c r="H3910" i="11"/>
  <c r="G3911" i="11"/>
  <c r="H3911" i="11"/>
  <c r="G3912" i="11"/>
  <c r="H3912" i="11"/>
  <c r="G3913" i="11"/>
  <c r="H3913" i="11"/>
  <c r="G3914" i="11"/>
  <c r="H3914" i="11"/>
  <c r="G3915" i="11"/>
  <c r="H3915" i="11"/>
  <c r="G3916" i="11"/>
  <c r="H3916" i="11"/>
  <c r="G3917" i="11"/>
  <c r="H3917" i="11"/>
  <c r="G3918" i="11"/>
  <c r="H3918" i="11"/>
  <c r="G3919" i="11"/>
  <c r="H3919" i="11"/>
  <c r="G3920" i="11"/>
  <c r="H3920" i="11"/>
  <c r="G3921" i="11"/>
  <c r="H3921" i="11"/>
  <c r="G3922" i="11"/>
  <c r="H3922" i="11"/>
  <c r="G3923" i="11"/>
  <c r="H3923" i="11"/>
  <c r="G3924" i="11"/>
  <c r="H3924" i="11"/>
  <c r="G3925" i="11"/>
  <c r="H3925" i="11"/>
  <c r="G3926" i="11"/>
  <c r="H3926" i="11"/>
  <c r="G3927" i="11"/>
  <c r="H3927" i="11"/>
  <c r="G3928" i="11"/>
  <c r="H3928" i="11"/>
  <c r="G3929" i="11"/>
  <c r="H3929" i="11"/>
  <c r="G3930" i="11"/>
  <c r="H3930" i="11"/>
  <c r="G3931" i="11"/>
  <c r="H3931" i="11"/>
  <c r="G3932" i="11"/>
  <c r="H3932" i="11"/>
  <c r="G3933" i="11"/>
  <c r="H3933" i="11"/>
  <c r="G3934" i="11"/>
  <c r="H3934" i="11"/>
  <c r="G3935" i="11"/>
  <c r="H3935" i="11"/>
  <c r="G3936" i="11"/>
  <c r="H3936" i="11"/>
  <c r="G3937" i="11"/>
  <c r="H3937" i="11"/>
  <c r="G3938" i="11"/>
  <c r="H3938" i="11"/>
  <c r="G3939" i="11"/>
  <c r="H3939" i="11"/>
  <c r="G3940" i="11"/>
  <c r="H3940" i="11"/>
  <c r="G3941" i="11"/>
  <c r="H3941" i="11"/>
  <c r="G3942" i="11"/>
  <c r="H3942" i="11"/>
  <c r="G3943" i="11"/>
  <c r="H3943" i="11"/>
  <c r="G3944" i="11"/>
  <c r="H3944" i="11"/>
  <c r="G3945" i="11"/>
  <c r="H3945" i="11"/>
  <c r="G3946" i="11"/>
  <c r="H3946" i="11"/>
  <c r="G3947" i="11"/>
  <c r="H3947" i="11"/>
  <c r="G3948" i="11"/>
  <c r="H3948" i="11"/>
  <c r="G3949" i="11"/>
  <c r="H3949" i="11"/>
  <c r="G3950" i="11"/>
  <c r="H3950" i="11"/>
  <c r="G3951" i="11"/>
  <c r="H3951" i="11"/>
  <c r="G3952" i="11"/>
  <c r="H3952" i="11"/>
  <c r="G3953" i="11"/>
  <c r="H3953" i="11"/>
  <c r="G3954" i="11"/>
  <c r="H3954" i="11"/>
  <c r="G3955" i="11"/>
  <c r="H3955" i="11"/>
  <c r="G3956" i="11"/>
  <c r="H3956" i="11"/>
  <c r="G3957" i="11"/>
  <c r="H3957" i="11"/>
  <c r="G3958" i="11"/>
  <c r="H3958" i="11"/>
  <c r="G3959" i="11"/>
  <c r="H3959" i="11"/>
  <c r="G3960" i="11"/>
  <c r="H3960" i="11"/>
  <c r="G3961" i="11"/>
  <c r="H3961" i="11"/>
  <c r="G3962" i="11"/>
  <c r="H3962" i="11"/>
  <c r="G3963" i="11"/>
  <c r="H3963" i="11"/>
  <c r="G3964" i="11"/>
  <c r="H3964" i="11"/>
  <c r="G3965" i="11"/>
  <c r="H3965" i="11"/>
  <c r="G3966" i="11"/>
  <c r="H3966" i="11"/>
  <c r="G3967" i="11"/>
  <c r="H3967" i="11"/>
  <c r="G3968" i="11"/>
  <c r="H3968" i="11"/>
  <c r="G3969" i="11"/>
  <c r="H3969" i="11"/>
  <c r="G3970" i="11"/>
  <c r="H3970" i="11"/>
  <c r="G3971" i="11"/>
  <c r="H3971" i="11"/>
  <c r="G3972" i="11"/>
  <c r="H3972" i="11"/>
  <c r="G3973" i="11"/>
  <c r="H3973" i="11"/>
  <c r="G3974" i="11"/>
  <c r="H3974" i="11"/>
  <c r="G3975" i="11"/>
  <c r="H3975" i="11"/>
  <c r="G3976" i="11"/>
  <c r="H3976" i="11"/>
  <c r="G3977" i="11"/>
  <c r="H3977" i="11"/>
  <c r="G3978" i="11"/>
  <c r="H3978" i="11"/>
  <c r="G3979" i="11"/>
  <c r="H3979" i="11"/>
  <c r="G3980" i="11"/>
  <c r="H3980" i="11"/>
  <c r="G3981" i="11"/>
  <c r="H3981" i="11"/>
  <c r="G3982" i="11"/>
  <c r="H3982" i="11"/>
  <c r="G3983" i="11"/>
  <c r="H3983" i="11"/>
  <c r="G3984" i="11"/>
  <c r="H3984" i="11"/>
  <c r="G3985" i="11"/>
  <c r="H3985" i="11"/>
  <c r="G3986" i="11"/>
  <c r="H3986" i="11"/>
  <c r="G3987" i="11"/>
  <c r="H3987" i="11"/>
  <c r="G3988" i="11"/>
  <c r="H3988" i="11"/>
  <c r="G3989" i="11"/>
  <c r="H3989" i="11"/>
  <c r="G3990" i="11"/>
  <c r="H3990" i="11"/>
  <c r="G3991" i="11"/>
  <c r="H3991" i="11"/>
  <c r="G3992" i="11"/>
  <c r="H3992" i="11"/>
  <c r="G3993" i="11"/>
  <c r="H3993" i="11"/>
  <c r="G3994" i="11"/>
  <c r="H3994" i="11"/>
  <c r="G3995" i="11"/>
  <c r="H3995" i="11"/>
  <c r="G3996" i="11"/>
  <c r="H3996" i="11"/>
  <c r="G3997" i="11"/>
  <c r="H3997" i="11"/>
  <c r="G3998" i="11"/>
  <c r="H3998" i="11"/>
  <c r="G3999" i="11"/>
  <c r="H3999" i="11"/>
  <c r="G4000" i="11"/>
  <c r="H4000" i="11"/>
  <c r="G4001" i="11"/>
  <c r="H4001" i="11"/>
  <c r="G4002" i="11"/>
  <c r="H4002" i="11"/>
  <c r="G4003" i="11"/>
  <c r="H4003" i="11"/>
  <c r="G4004" i="11"/>
  <c r="H4004" i="11"/>
  <c r="G4005" i="11"/>
  <c r="H4005" i="11"/>
  <c r="G4006" i="11"/>
  <c r="H4006" i="11"/>
  <c r="G4007" i="11"/>
  <c r="H4007" i="11"/>
  <c r="G4008" i="11"/>
  <c r="H4008" i="11"/>
  <c r="G4009" i="11"/>
  <c r="H4009" i="11"/>
  <c r="G4010" i="11"/>
  <c r="H4010" i="11"/>
  <c r="G4011" i="11"/>
  <c r="H4011" i="11"/>
  <c r="G4012" i="11"/>
  <c r="H4012" i="11"/>
  <c r="G4013" i="11"/>
  <c r="H4013" i="11"/>
  <c r="G4014" i="11"/>
  <c r="H4014" i="11"/>
  <c r="G4015" i="11"/>
  <c r="H4015" i="11"/>
  <c r="G4016" i="11"/>
  <c r="H4016" i="11"/>
  <c r="G4017" i="11"/>
  <c r="H4017" i="11"/>
  <c r="G4018" i="11"/>
  <c r="H4018" i="11"/>
  <c r="G4019" i="11"/>
  <c r="H4019" i="11"/>
  <c r="G4020" i="11"/>
  <c r="H4020" i="11"/>
  <c r="G4021" i="11"/>
  <c r="H4021" i="11"/>
  <c r="G4022" i="11"/>
  <c r="H4022" i="11"/>
  <c r="G4023" i="11"/>
  <c r="H4023" i="11"/>
  <c r="G4024" i="11"/>
  <c r="H4024" i="11"/>
  <c r="G4025" i="11"/>
  <c r="H4025" i="11"/>
  <c r="G4026" i="11"/>
  <c r="H4026" i="11"/>
  <c r="G4027" i="11"/>
  <c r="H4027" i="11"/>
  <c r="G4028" i="11"/>
  <c r="H4028" i="11"/>
  <c r="G4029" i="11"/>
  <c r="H4029" i="11"/>
  <c r="G4030" i="11"/>
  <c r="H4030" i="11"/>
  <c r="G4031" i="11"/>
  <c r="H4031" i="11"/>
  <c r="G4032" i="11"/>
  <c r="H4032" i="11"/>
  <c r="G4033" i="11"/>
  <c r="H4033" i="11"/>
  <c r="G4034" i="11"/>
  <c r="H4034" i="11"/>
  <c r="G4035" i="11"/>
  <c r="H4035" i="11"/>
  <c r="G4036" i="11"/>
  <c r="H4036" i="11"/>
  <c r="G4037" i="11"/>
  <c r="H4037" i="11"/>
  <c r="G4038" i="11"/>
  <c r="H4038" i="11"/>
  <c r="G4039" i="11"/>
  <c r="H4039" i="11"/>
  <c r="G4040" i="11"/>
  <c r="H4040" i="11"/>
  <c r="G4041" i="11"/>
  <c r="H4041" i="11"/>
  <c r="G4042" i="11"/>
  <c r="H4042" i="11"/>
  <c r="G4043" i="11"/>
  <c r="H4043" i="11"/>
  <c r="G4044" i="11"/>
  <c r="H4044" i="11"/>
  <c r="G4045" i="11"/>
  <c r="H4045" i="11"/>
  <c r="G4046" i="11"/>
  <c r="H4046" i="11"/>
  <c r="G4047" i="11"/>
  <c r="H4047" i="11"/>
  <c r="G4048" i="11"/>
  <c r="H4048" i="11"/>
  <c r="G4049" i="11"/>
  <c r="H4049" i="11"/>
  <c r="G4050" i="11"/>
  <c r="H4050" i="11"/>
  <c r="G4051" i="11"/>
  <c r="H4051" i="11"/>
  <c r="G4052" i="11"/>
  <c r="H4052" i="11"/>
  <c r="G4053" i="11"/>
  <c r="H4053" i="11"/>
  <c r="G4054" i="11"/>
  <c r="H4054" i="11"/>
  <c r="G4055" i="11"/>
  <c r="H4055" i="11"/>
  <c r="G4056" i="11"/>
  <c r="H4056" i="11"/>
  <c r="G4057" i="11"/>
  <c r="H4057" i="11"/>
  <c r="G4058" i="11"/>
  <c r="H4058" i="11"/>
  <c r="G4059" i="11"/>
  <c r="H4059" i="11"/>
  <c r="G4060" i="11"/>
  <c r="H4060" i="11"/>
  <c r="G4061" i="11"/>
  <c r="H4061" i="11"/>
  <c r="G4062" i="11"/>
  <c r="H4062" i="11"/>
  <c r="G4063" i="11"/>
  <c r="H4063" i="11"/>
  <c r="G4064" i="11"/>
  <c r="H4064" i="11"/>
  <c r="G4065" i="11"/>
  <c r="H4065" i="11"/>
  <c r="G4066" i="11"/>
  <c r="H4066" i="11"/>
  <c r="G4067" i="11"/>
  <c r="H4067" i="11"/>
  <c r="G4068" i="11"/>
  <c r="H4068" i="11"/>
  <c r="G4069" i="11"/>
  <c r="H4069" i="11"/>
  <c r="G4070" i="11"/>
  <c r="H4070" i="11"/>
  <c r="G4071" i="11"/>
  <c r="H4071" i="11"/>
  <c r="G4072" i="11"/>
  <c r="H4072" i="11"/>
  <c r="G4073" i="11"/>
  <c r="H4073" i="11"/>
  <c r="G4074" i="11"/>
  <c r="H4074" i="11"/>
  <c r="G4075" i="11"/>
  <c r="H4075" i="11"/>
  <c r="G4076" i="11"/>
  <c r="H4076" i="11"/>
  <c r="G4077" i="11"/>
  <c r="H4077" i="11"/>
  <c r="G4078" i="11"/>
  <c r="H4078" i="11"/>
  <c r="G4079" i="11"/>
  <c r="H4079" i="11"/>
  <c r="G4080" i="11"/>
  <c r="H4080" i="11"/>
  <c r="G4081" i="11"/>
  <c r="H4081" i="11"/>
  <c r="G4082" i="11"/>
  <c r="H4082" i="11"/>
  <c r="G4083" i="11"/>
  <c r="H4083" i="11"/>
  <c r="G4084" i="11"/>
  <c r="H4084" i="11"/>
  <c r="G4085" i="11"/>
  <c r="H4085" i="11"/>
  <c r="G4086" i="11"/>
  <c r="H4086" i="11"/>
  <c r="G4087" i="11"/>
  <c r="H4087" i="11"/>
  <c r="G4088" i="11"/>
  <c r="H4088" i="11"/>
  <c r="G4089" i="11"/>
  <c r="H4089" i="11"/>
  <c r="G4090" i="11"/>
  <c r="H4090" i="11"/>
  <c r="G4091" i="11"/>
  <c r="H4091" i="11"/>
  <c r="G4092" i="11"/>
  <c r="H4092" i="11"/>
  <c r="G4093" i="11"/>
  <c r="H4093" i="11"/>
  <c r="G4094" i="11"/>
  <c r="H4094" i="11"/>
  <c r="G4095" i="11"/>
  <c r="H4095" i="11"/>
  <c r="G4096" i="11"/>
  <c r="H4096" i="11"/>
  <c r="G4097" i="11"/>
  <c r="H4097" i="11"/>
  <c r="G4098" i="11"/>
  <c r="H4098" i="11"/>
  <c r="G4099" i="11"/>
  <c r="H4099" i="11"/>
  <c r="G4100" i="11"/>
  <c r="H4100" i="11"/>
  <c r="G4101" i="11"/>
  <c r="H4101" i="11"/>
  <c r="G4102" i="11"/>
  <c r="H4102" i="11"/>
  <c r="G4103" i="11"/>
  <c r="H4103" i="11"/>
  <c r="G4104" i="11"/>
  <c r="H4104" i="11"/>
  <c r="G4105" i="11"/>
  <c r="H4105" i="11"/>
  <c r="G4106" i="11"/>
  <c r="H4106" i="11"/>
  <c r="G4107" i="11"/>
  <c r="H4107" i="11"/>
  <c r="G4108" i="11"/>
  <c r="H4108" i="11"/>
  <c r="G4109" i="11"/>
  <c r="H4109" i="11"/>
  <c r="G4110" i="11"/>
  <c r="H4110" i="11"/>
  <c r="G4111" i="11"/>
  <c r="H4111" i="11"/>
  <c r="G4112" i="11"/>
  <c r="H4112" i="11"/>
  <c r="G4113" i="11"/>
  <c r="H4113" i="11"/>
  <c r="G4114" i="11"/>
  <c r="H4114" i="11"/>
  <c r="G4115" i="11"/>
  <c r="H4115" i="11"/>
  <c r="G4116" i="11"/>
  <c r="H4116" i="11"/>
  <c r="G4117" i="11"/>
  <c r="H4117" i="11"/>
  <c r="G4118" i="11"/>
  <c r="H4118" i="11"/>
  <c r="G4119" i="11"/>
  <c r="H4119" i="11"/>
  <c r="G4120" i="11"/>
  <c r="H4120" i="11"/>
  <c r="G4121" i="11"/>
  <c r="H4121" i="11"/>
  <c r="G4122" i="11"/>
  <c r="H4122" i="11"/>
  <c r="G4123" i="11"/>
  <c r="H4123" i="11"/>
  <c r="G4124" i="11"/>
  <c r="H4124" i="11"/>
  <c r="G4125" i="11"/>
  <c r="H4125" i="11"/>
  <c r="G4126" i="11"/>
  <c r="H4126" i="11"/>
  <c r="G4127" i="11"/>
  <c r="H4127" i="11"/>
  <c r="G4128" i="11"/>
  <c r="H4128" i="11"/>
  <c r="G4129" i="11"/>
  <c r="H4129" i="11"/>
  <c r="G4130" i="11"/>
  <c r="H4130" i="11"/>
  <c r="G4131" i="11"/>
  <c r="H4131" i="11"/>
  <c r="G4132" i="11"/>
  <c r="H4132" i="11"/>
  <c r="G4133" i="11"/>
  <c r="H4133" i="11"/>
  <c r="G4134" i="11"/>
  <c r="H4134" i="11"/>
  <c r="G4135" i="11"/>
  <c r="H4135" i="11"/>
  <c r="G4136" i="11"/>
  <c r="H4136" i="11"/>
  <c r="G4137" i="11"/>
  <c r="H4137" i="11"/>
  <c r="G4138" i="11"/>
  <c r="H4138" i="11"/>
  <c r="G4139" i="11"/>
  <c r="H4139" i="11"/>
  <c r="G4140" i="11"/>
  <c r="H4140" i="11"/>
  <c r="G4141" i="11"/>
  <c r="H4141" i="11"/>
  <c r="G4142" i="11"/>
  <c r="H4142" i="11"/>
  <c r="G4143" i="11"/>
  <c r="H4143" i="11"/>
  <c r="G4144" i="11"/>
  <c r="H4144" i="11"/>
  <c r="G4145" i="11"/>
  <c r="H4145" i="11"/>
  <c r="G4146" i="11"/>
  <c r="H4146" i="11"/>
  <c r="G4147" i="11"/>
  <c r="H4147" i="11"/>
  <c r="G4148" i="11"/>
  <c r="H4148" i="11"/>
  <c r="G4149" i="11"/>
  <c r="H4149" i="11"/>
  <c r="G4150" i="11"/>
  <c r="H4150" i="11"/>
  <c r="G4151" i="11"/>
  <c r="H4151" i="11"/>
  <c r="G4152" i="11"/>
  <c r="H4152" i="11"/>
  <c r="G4153" i="11"/>
  <c r="H4153" i="11"/>
  <c r="G4154" i="11"/>
  <c r="H4154" i="11"/>
  <c r="G4155" i="11"/>
  <c r="H4155" i="11"/>
  <c r="G4156" i="11"/>
  <c r="H4156" i="11"/>
  <c r="G4157" i="11"/>
  <c r="H4157" i="11"/>
  <c r="G4158" i="11"/>
  <c r="H4158" i="11"/>
  <c r="G4159" i="11"/>
  <c r="H4159" i="11"/>
  <c r="G4160" i="11"/>
  <c r="H4160" i="11"/>
  <c r="G4161" i="11"/>
  <c r="H4161" i="11"/>
  <c r="G4162" i="11"/>
  <c r="H4162" i="11"/>
  <c r="G4163" i="11"/>
  <c r="H4163" i="11"/>
  <c r="G4164" i="11"/>
  <c r="H4164" i="11"/>
  <c r="G4165" i="11"/>
  <c r="H4165" i="11"/>
  <c r="G4166" i="11"/>
  <c r="H4166" i="11"/>
  <c r="G4167" i="11"/>
  <c r="H4167" i="11"/>
  <c r="G4168" i="11"/>
  <c r="H4168" i="11"/>
  <c r="G4169" i="11"/>
  <c r="H4169" i="11"/>
  <c r="G4170" i="11"/>
  <c r="H4170" i="11"/>
  <c r="G4171" i="11"/>
  <c r="H4171" i="11"/>
  <c r="G4172" i="11"/>
  <c r="H4172" i="11"/>
  <c r="G4173" i="11"/>
  <c r="H4173" i="11"/>
  <c r="G4174" i="11"/>
  <c r="H4174" i="11"/>
  <c r="G4175" i="11"/>
  <c r="H4175" i="11"/>
  <c r="G4176" i="11"/>
  <c r="H4176" i="11"/>
  <c r="G4177" i="11"/>
  <c r="H4177" i="11"/>
  <c r="G4178" i="11"/>
  <c r="H4178" i="11"/>
  <c r="G4179" i="11"/>
  <c r="H4179" i="11"/>
  <c r="G4180" i="11"/>
  <c r="H4180" i="11"/>
  <c r="G4181" i="11"/>
  <c r="H4181" i="11"/>
  <c r="G4182" i="11"/>
  <c r="H4182" i="11"/>
  <c r="G4183" i="11"/>
  <c r="H4183" i="11"/>
  <c r="G4184" i="11"/>
  <c r="H4184" i="11"/>
  <c r="G4185" i="11"/>
  <c r="H4185" i="11"/>
  <c r="G4186" i="11"/>
  <c r="H4186" i="11"/>
  <c r="G4187" i="11"/>
  <c r="H4187" i="11"/>
  <c r="G4188" i="11"/>
  <c r="H4188" i="11"/>
  <c r="G4189" i="11"/>
  <c r="H4189" i="11"/>
  <c r="G4190" i="11"/>
  <c r="H4190" i="11"/>
  <c r="G4191" i="11"/>
  <c r="H4191" i="11"/>
  <c r="G4192" i="11"/>
  <c r="H4192" i="11"/>
  <c r="G4193" i="11"/>
  <c r="H4193" i="11"/>
  <c r="G4194" i="11"/>
  <c r="H4194" i="11"/>
  <c r="G4195" i="11"/>
  <c r="H4195" i="11"/>
  <c r="G4196" i="11"/>
  <c r="H4196" i="11"/>
  <c r="G4197" i="11"/>
  <c r="H4197" i="11"/>
  <c r="G4198" i="11"/>
  <c r="H4198" i="11"/>
  <c r="G4199" i="11"/>
  <c r="H4199" i="11"/>
  <c r="G4200" i="11"/>
  <c r="H4200" i="11"/>
  <c r="G4201" i="11"/>
  <c r="H4201" i="11"/>
  <c r="G4202" i="11"/>
  <c r="H4202" i="11"/>
  <c r="G4203" i="11"/>
  <c r="H4203" i="11"/>
  <c r="G4204" i="11"/>
  <c r="H4204" i="11"/>
  <c r="G4205" i="11"/>
  <c r="H4205" i="11"/>
  <c r="G4206" i="11"/>
  <c r="H4206" i="11"/>
  <c r="G4207" i="11"/>
  <c r="H4207" i="11"/>
  <c r="G4208" i="11"/>
  <c r="H4208" i="11"/>
  <c r="G4209" i="11"/>
  <c r="H4209" i="11"/>
  <c r="G4210" i="11"/>
  <c r="H4210" i="11"/>
  <c r="G4211" i="11"/>
  <c r="H4211" i="11"/>
  <c r="G4212" i="11"/>
  <c r="H4212" i="11"/>
  <c r="G4213" i="11"/>
  <c r="H4213" i="11"/>
  <c r="G4214" i="11"/>
  <c r="H4214" i="11"/>
  <c r="G4215" i="11"/>
  <c r="H4215" i="11"/>
  <c r="G4216" i="11"/>
  <c r="H4216" i="11"/>
  <c r="G4217" i="11"/>
  <c r="H4217" i="11"/>
  <c r="G4218" i="11"/>
  <c r="H4218" i="11"/>
  <c r="G4219" i="11"/>
  <c r="H4219" i="11"/>
  <c r="G4220" i="11"/>
  <c r="H4220" i="11"/>
  <c r="G4221" i="11"/>
  <c r="H4221" i="11"/>
  <c r="G4222" i="11"/>
  <c r="H4222" i="11"/>
  <c r="G4223" i="11"/>
  <c r="H4223" i="11"/>
  <c r="G4224" i="11"/>
  <c r="H4224" i="11"/>
  <c r="G4225" i="11"/>
  <c r="H4225" i="11"/>
  <c r="G4226" i="11"/>
  <c r="H4226" i="11"/>
  <c r="G4227" i="11"/>
  <c r="H4227" i="11"/>
  <c r="G4228" i="11"/>
  <c r="H4228" i="11"/>
  <c r="G4229" i="11"/>
  <c r="H4229" i="11"/>
  <c r="G4230" i="11"/>
  <c r="H4230" i="11"/>
  <c r="G4231" i="11"/>
  <c r="H4231" i="11"/>
  <c r="G4232" i="11"/>
  <c r="H4232" i="11"/>
  <c r="G4233" i="11"/>
  <c r="H4233" i="11"/>
  <c r="G4234" i="11"/>
  <c r="H4234" i="11"/>
  <c r="G4235" i="11"/>
  <c r="H4235" i="11"/>
  <c r="G4236" i="11"/>
  <c r="H4236" i="11"/>
  <c r="G4237" i="11"/>
  <c r="H4237" i="11"/>
  <c r="G4238" i="11"/>
  <c r="H4238" i="11"/>
  <c r="G4239" i="11"/>
  <c r="H4239" i="11"/>
  <c r="G4240" i="11"/>
  <c r="H4240" i="11"/>
  <c r="G4241" i="11"/>
  <c r="H4241" i="11"/>
  <c r="G4242" i="11"/>
  <c r="H4242" i="11"/>
  <c r="G4243" i="11"/>
  <c r="H4243" i="11"/>
  <c r="G4244" i="11"/>
  <c r="H4244" i="11"/>
  <c r="G4245" i="11"/>
  <c r="H4245" i="11"/>
  <c r="G4246" i="11"/>
  <c r="H4246" i="11"/>
  <c r="G4247" i="11"/>
  <c r="H4247" i="11"/>
  <c r="G4248" i="11"/>
  <c r="H4248" i="11"/>
  <c r="G4249" i="11"/>
  <c r="H4249" i="11"/>
  <c r="G4250" i="11"/>
  <c r="H4250" i="11"/>
  <c r="G4251" i="11"/>
  <c r="H4251" i="11"/>
  <c r="G4252" i="11"/>
  <c r="H4252" i="11"/>
  <c r="G4253" i="11"/>
  <c r="H4253" i="11"/>
  <c r="G4254" i="11"/>
  <c r="H4254" i="11"/>
  <c r="G4255" i="11"/>
  <c r="H4255" i="11"/>
  <c r="G4256" i="11"/>
  <c r="H4256" i="11"/>
  <c r="G4257" i="11"/>
  <c r="H4257" i="11"/>
  <c r="G4258" i="11"/>
  <c r="H4258" i="11"/>
  <c r="G4259" i="11"/>
  <c r="H4259" i="11"/>
  <c r="G4260" i="11"/>
  <c r="H4260" i="11"/>
  <c r="G4261" i="11"/>
  <c r="H4261" i="11"/>
  <c r="G4262" i="11"/>
  <c r="H4262" i="11"/>
  <c r="G4263" i="11"/>
  <c r="H4263" i="11"/>
  <c r="G4264" i="11"/>
  <c r="H4264" i="11"/>
  <c r="G4265" i="11"/>
  <c r="H4265" i="11"/>
  <c r="G4266" i="11"/>
  <c r="H4266" i="11"/>
  <c r="G4267" i="11"/>
  <c r="H4267" i="11"/>
  <c r="G4268" i="11"/>
  <c r="H4268" i="11"/>
  <c r="G4269" i="11"/>
  <c r="H4269" i="11"/>
  <c r="G4270" i="11"/>
  <c r="H4270" i="11"/>
  <c r="G4271" i="11"/>
  <c r="H4271" i="11"/>
  <c r="G4272" i="11"/>
  <c r="H4272" i="11"/>
  <c r="G4273" i="11"/>
  <c r="H4273" i="11"/>
  <c r="G4274" i="11"/>
  <c r="H4274" i="11"/>
  <c r="G4275" i="11"/>
  <c r="H4275" i="11"/>
  <c r="G4276" i="11"/>
  <c r="H4276" i="11"/>
  <c r="G4277" i="11"/>
  <c r="H4277" i="11"/>
  <c r="G4278" i="11"/>
  <c r="H4278" i="11"/>
  <c r="G4279" i="11"/>
  <c r="H4279" i="11"/>
  <c r="G4280" i="11"/>
  <c r="H4280" i="11"/>
  <c r="G4281" i="11"/>
  <c r="H4281" i="11"/>
  <c r="G4282" i="11"/>
  <c r="H4282" i="11"/>
  <c r="G4283" i="11"/>
  <c r="H4283" i="11"/>
  <c r="G4284" i="11"/>
  <c r="H4284" i="11"/>
  <c r="G4285" i="11"/>
  <c r="H4285" i="11"/>
  <c r="G4286" i="11"/>
  <c r="H4286" i="11"/>
  <c r="G4287" i="11"/>
  <c r="H4287" i="11"/>
  <c r="G4288" i="11"/>
  <c r="H4288" i="11"/>
  <c r="G4289" i="11"/>
  <c r="H4289" i="11"/>
  <c r="G4290" i="11"/>
  <c r="H4290" i="11"/>
  <c r="G4291" i="11"/>
  <c r="H4291" i="11"/>
  <c r="G4292" i="11"/>
  <c r="H4292" i="11"/>
  <c r="G4293" i="11"/>
  <c r="H4293" i="11"/>
  <c r="G4294" i="11"/>
  <c r="H4294" i="11"/>
  <c r="G4295" i="11"/>
  <c r="H4295" i="11"/>
  <c r="G4296" i="11"/>
  <c r="H4296" i="11"/>
  <c r="G4297" i="11"/>
  <c r="H4297" i="11"/>
  <c r="G4298" i="11"/>
  <c r="H4298" i="11"/>
  <c r="G4299" i="11"/>
  <c r="H4299" i="11"/>
  <c r="G4300" i="11"/>
  <c r="H4300" i="11"/>
  <c r="G4301" i="11"/>
  <c r="H4301" i="11"/>
  <c r="G4302" i="11"/>
  <c r="H4302" i="11"/>
  <c r="G4303" i="11"/>
  <c r="H4303" i="11"/>
  <c r="G4304" i="11"/>
  <c r="H4304" i="11"/>
  <c r="G4305" i="11"/>
  <c r="H4305" i="11"/>
  <c r="G4306" i="11"/>
  <c r="H4306" i="11"/>
  <c r="G4307" i="11"/>
  <c r="H4307" i="11"/>
  <c r="G4308" i="11"/>
  <c r="H4308" i="11"/>
  <c r="G4309" i="11"/>
  <c r="H4309" i="11"/>
  <c r="G4310" i="11"/>
  <c r="H4310" i="11"/>
  <c r="G4311" i="11"/>
  <c r="H4311" i="11"/>
  <c r="G4312" i="11"/>
  <c r="H4312" i="11"/>
  <c r="G4313" i="11"/>
  <c r="H4313" i="11"/>
  <c r="G4314" i="11"/>
  <c r="H4314" i="11"/>
  <c r="G4315" i="11"/>
  <c r="H4315" i="11"/>
  <c r="G4316" i="11"/>
  <c r="H4316" i="11"/>
  <c r="G4317" i="11"/>
  <c r="H4317" i="11"/>
  <c r="G4318" i="11"/>
  <c r="H4318" i="11"/>
  <c r="G4319" i="11"/>
  <c r="H4319" i="11"/>
  <c r="G4320" i="11"/>
  <c r="H4320" i="11"/>
  <c r="G4321" i="11"/>
  <c r="H4321" i="11"/>
  <c r="G4322" i="11"/>
  <c r="H4322" i="11"/>
  <c r="G4323" i="11"/>
  <c r="H4323" i="11"/>
  <c r="G4324" i="11"/>
  <c r="H4324" i="11"/>
  <c r="G4325" i="11"/>
  <c r="H4325" i="11"/>
  <c r="G4326" i="11"/>
  <c r="H4326" i="11"/>
  <c r="G4327" i="11"/>
  <c r="H4327" i="11"/>
  <c r="G4328" i="11"/>
  <c r="H4328" i="11"/>
  <c r="G4329" i="11"/>
  <c r="H4329" i="11"/>
  <c r="G4330" i="11"/>
  <c r="H4330" i="11"/>
  <c r="G4331" i="11"/>
  <c r="H4331" i="11"/>
  <c r="G4332" i="11"/>
  <c r="H4332" i="11"/>
  <c r="G4333" i="11"/>
  <c r="H4333" i="11"/>
  <c r="G4334" i="11"/>
  <c r="H4334" i="11"/>
  <c r="G4335" i="11"/>
  <c r="H4335" i="11"/>
  <c r="G4336" i="11"/>
  <c r="H4336" i="11"/>
  <c r="G4337" i="11"/>
  <c r="H4337" i="11"/>
  <c r="G4338" i="11"/>
  <c r="H4338" i="11"/>
  <c r="G4339" i="11"/>
  <c r="H4339" i="11"/>
  <c r="G4340" i="11"/>
  <c r="H4340" i="11"/>
  <c r="G4341" i="11"/>
  <c r="H4341" i="11"/>
  <c r="G4342" i="11"/>
  <c r="H4342" i="11"/>
  <c r="G4343" i="11"/>
  <c r="H4343" i="11"/>
  <c r="G4344" i="11"/>
  <c r="H4344" i="11"/>
  <c r="G4345" i="11"/>
  <c r="H4345" i="11"/>
  <c r="G4346" i="11"/>
  <c r="H4346" i="11"/>
  <c r="G4347" i="11"/>
  <c r="H4347" i="11"/>
  <c r="G4348" i="11"/>
  <c r="H4348" i="11"/>
  <c r="G4349" i="11"/>
  <c r="H4349" i="11"/>
  <c r="G4350" i="11"/>
  <c r="H4350" i="11"/>
  <c r="G4351" i="11"/>
  <c r="H4351" i="11"/>
  <c r="G4352" i="11"/>
  <c r="H4352" i="11"/>
  <c r="G4353" i="11"/>
  <c r="H4353" i="11"/>
  <c r="G4354" i="11"/>
  <c r="H4354" i="11"/>
  <c r="G4355" i="11"/>
  <c r="H4355" i="11"/>
  <c r="G4356" i="11"/>
  <c r="H4356" i="11"/>
  <c r="G4357" i="11"/>
  <c r="H4357" i="11"/>
  <c r="G4358" i="11"/>
  <c r="H4358" i="11"/>
  <c r="G4359" i="11"/>
  <c r="H4359" i="11"/>
  <c r="G4360" i="11"/>
  <c r="H4360" i="11"/>
  <c r="G4361" i="11"/>
  <c r="H4361" i="11"/>
  <c r="G4362" i="11"/>
  <c r="H4362" i="11"/>
  <c r="G4363" i="11"/>
  <c r="H4363" i="11"/>
  <c r="G4364" i="11"/>
  <c r="H4364" i="11"/>
  <c r="G4365" i="11"/>
  <c r="H4365" i="11"/>
  <c r="G4366" i="11"/>
  <c r="H4366" i="11"/>
  <c r="G4367" i="11"/>
  <c r="H4367" i="11"/>
  <c r="G4368" i="11"/>
  <c r="H4368" i="11"/>
  <c r="G4369" i="11"/>
  <c r="H4369" i="11"/>
  <c r="G4370" i="11"/>
  <c r="H4370" i="11"/>
  <c r="G4371" i="11"/>
  <c r="H4371" i="11"/>
  <c r="G4372" i="11"/>
  <c r="H4372" i="11"/>
  <c r="G4373" i="11"/>
  <c r="H4373" i="11"/>
  <c r="G4374" i="11"/>
  <c r="H4374" i="11"/>
  <c r="G4375" i="11"/>
  <c r="H4375" i="11"/>
  <c r="G4376" i="11"/>
  <c r="H4376" i="11"/>
  <c r="G4377" i="11"/>
  <c r="H4377" i="11"/>
  <c r="G4378" i="11"/>
  <c r="H4378" i="11"/>
  <c r="G4379" i="11"/>
  <c r="H4379" i="11"/>
  <c r="G4380" i="11"/>
  <c r="H4380" i="11"/>
  <c r="G4381" i="11"/>
  <c r="H4381" i="11"/>
  <c r="G4382" i="11"/>
  <c r="H4382" i="11"/>
  <c r="G4383" i="11"/>
  <c r="H4383" i="11"/>
  <c r="G4384" i="11"/>
  <c r="H4384" i="11"/>
  <c r="G4385" i="11"/>
  <c r="H4385" i="11"/>
  <c r="G4386" i="11"/>
  <c r="H4386" i="11"/>
  <c r="G4387" i="11"/>
  <c r="H4387" i="11"/>
  <c r="G4388" i="11"/>
  <c r="H4388" i="11"/>
  <c r="G4389" i="11"/>
  <c r="H4389" i="11"/>
  <c r="G4390" i="11"/>
  <c r="H4390" i="11"/>
  <c r="G4391" i="11"/>
  <c r="H4391" i="11"/>
  <c r="G4392" i="11"/>
  <c r="H4392" i="11"/>
  <c r="G4393" i="11"/>
  <c r="H4393" i="11"/>
  <c r="G4394" i="11"/>
  <c r="H4394" i="11"/>
  <c r="G4395" i="11"/>
  <c r="H4395" i="11"/>
  <c r="G4396" i="11"/>
  <c r="H4396" i="11"/>
  <c r="G4397" i="11"/>
  <c r="H4397" i="11"/>
  <c r="G4398" i="11"/>
  <c r="H4398" i="11"/>
  <c r="G4399" i="11"/>
  <c r="H4399" i="11"/>
  <c r="G4400" i="11"/>
  <c r="H4400" i="11"/>
  <c r="G4401" i="11"/>
  <c r="H4401" i="11"/>
  <c r="G4402" i="11"/>
  <c r="H4402" i="11"/>
  <c r="G4403" i="11"/>
  <c r="H4403" i="11"/>
  <c r="G4404" i="11"/>
  <c r="H4404" i="11"/>
  <c r="G4405" i="11"/>
  <c r="H4405" i="11"/>
  <c r="G4406" i="11"/>
  <c r="H4406" i="11"/>
  <c r="G4407" i="11"/>
  <c r="H4407" i="11"/>
  <c r="G4408" i="11"/>
  <c r="H4408" i="11"/>
  <c r="G4409" i="11"/>
  <c r="H4409" i="11"/>
  <c r="G4410" i="11"/>
  <c r="H4410" i="11"/>
  <c r="G4411" i="11"/>
  <c r="H4411" i="11"/>
  <c r="G4412" i="11"/>
  <c r="H4412" i="11"/>
  <c r="G4413" i="11"/>
  <c r="H4413" i="11"/>
  <c r="G4414" i="11"/>
  <c r="H4414" i="11"/>
  <c r="G4415" i="11"/>
  <c r="H4415" i="11"/>
  <c r="G4416" i="11"/>
  <c r="H4416" i="11"/>
  <c r="G4417" i="11"/>
  <c r="H4417" i="11"/>
  <c r="G4418" i="11"/>
  <c r="H4418" i="11"/>
  <c r="G4419" i="11"/>
  <c r="H4419" i="11"/>
  <c r="G4420" i="11"/>
  <c r="H4420" i="11"/>
  <c r="G4421" i="11"/>
  <c r="H4421" i="11"/>
  <c r="G4422" i="11"/>
  <c r="H4422" i="11"/>
  <c r="G4423" i="11"/>
  <c r="H4423" i="11"/>
  <c r="G4424" i="11"/>
  <c r="H4424" i="11"/>
  <c r="G4425" i="11"/>
  <c r="H4425" i="11"/>
  <c r="G4426" i="11"/>
  <c r="H4426" i="11"/>
  <c r="G4427" i="11"/>
  <c r="H4427" i="11"/>
  <c r="G4428" i="11"/>
  <c r="H4428" i="11"/>
  <c r="G4429" i="11"/>
  <c r="H4429" i="11"/>
  <c r="G4430" i="11"/>
  <c r="H4430" i="11"/>
  <c r="G4431" i="11"/>
  <c r="H4431" i="11"/>
  <c r="G4432" i="11"/>
  <c r="H4432" i="11"/>
  <c r="G4433" i="11"/>
  <c r="H4433" i="11"/>
  <c r="G4434" i="11"/>
  <c r="H4434" i="11"/>
  <c r="G4435" i="11"/>
  <c r="H4435" i="11"/>
  <c r="G4436" i="11"/>
  <c r="H4436" i="11"/>
  <c r="G4437" i="11"/>
  <c r="H4437" i="11"/>
  <c r="G4438" i="11"/>
  <c r="H4438" i="11"/>
  <c r="G4439" i="11"/>
  <c r="H4439" i="11"/>
  <c r="G4440" i="11"/>
  <c r="H4440" i="11"/>
  <c r="G4441" i="11"/>
  <c r="H4441" i="11"/>
  <c r="G4442" i="11"/>
  <c r="H4442" i="11"/>
  <c r="G4443" i="11"/>
  <c r="H4443" i="11"/>
  <c r="G4444" i="11"/>
  <c r="H4444" i="11"/>
  <c r="G4445" i="11"/>
  <c r="H4445" i="11"/>
  <c r="G4446" i="11"/>
  <c r="H4446" i="11"/>
  <c r="G4447" i="11"/>
  <c r="H4447" i="11"/>
  <c r="G4448" i="11"/>
  <c r="H4448" i="11"/>
  <c r="G4449" i="11"/>
  <c r="H4449" i="11"/>
  <c r="G4450" i="11"/>
  <c r="H4450" i="11"/>
  <c r="G4451" i="11"/>
  <c r="H4451" i="11"/>
  <c r="G4452" i="11"/>
  <c r="H4452" i="11"/>
  <c r="G4453" i="11"/>
  <c r="H4453" i="11"/>
  <c r="G4454" i="11"/>
  <c r="H4454" i="11"/>
  <c r="G4455" i="11"/>
  <c r="H4455" i="11"/>
  <c r="G4456" i="11"/>
  <c r="H4456" i="11"/>
  <c r="G4457" i="11"/>
  <c r="H4457" i="11"/>
  <c r="G4458" i="11"/>
  <c r="H4458" i="11"/>
  <c r="G4459" i="11"/>
  <c r="H4459" i="11"/>
  <c r="G4460" i="11"/>
  <c r="H4460" i="11"/>
  <c r="G4461" i="11"/>
  <c r="H4461" i="11"/>
  <c r="G4462" i="11"/>
  <c r="H4462" i="11"/>
  <c r="G4463" i="11"/>
  <c r="H4463" i="11"/>
  <c r="G4464" i="11"/>
  <c r="H4464" i="11"/>
  <c r="G4465" i="11"/>
  <c r="H4465" i="11"/>
  <c r="G4466" i="11"/>
  <c r="H4466" i="11"/>
  <c r="G4467" i="11"/>
  <c r="H4467" i="11"/>
  <c r="G4468" i="11"/>
  <c r="H4468" i="11"/>
  <c r="G4469" i="11"/>
  <c r="H4469" i="11"/>
  <c r="G4470" i="11"/>
  <c r="H4470" i="11"/>
  <c r="G4471" i="11"/>
  <c r="H4471" i="11"/>
  <c r="G4472" i="11"/>
  <c r="H4472" i="11"/>
  <c r="G4473" i="11"/>
  <c r="H4473" i="11"/>
  <c r="G4474" i="11"/>
  <c r="H4474" i="11"/>
  <c r="G4475" i="11"/>
  <c r="H4475" i="11"/>
  <c r="G4476" i="11"/>
  <c r="H4476" i="11"/>
  <c r="G4477" i="11"/>
  <c r="H4477" i="11"/>
  <c r="G4478" i="11"/>
  <c r="H4478" i="11"/>
  <c r="G4479" i="11"/>
  <c r="H4479" i="11"/>
  <c r="G4480" i="11"/>
  <c r="H4480" i="11"/>
  <c r="G4481" i="11"/>
  <c r="H4481" i="11"/>
  <c r="G4482" i="11"/>
  <c r="H4482" i="11"/>
  <c r="G4483" i="11"/>
  <c r="H4483" i="11"/>
  <c r="G4484" i="11"/>
  <c r="H4484" i="11"/>
  <c r="G4485" i="11"/>
  <c r="H4485" i="11"/>
  <c r="G4486" i="11"/>
  <c r="H4486" i="11"/>
  <c r="G4487" i="11"/>
  <c r="H4487" i="11"/>
  <c r="G4488" i="11"/>
  <c r="H4488" i="11"/>
  <c r="G4489" i="11"/>
  <c r="H4489" i="11"/>
  <c r="G4490" i="11"/>
  <c r="H4490" i="11"/>
  <c r="G4491" i="11"/>
  <c r="H4491" i="11"/>
  <c r="G4492" i="11"/>
  <c r="H4492" i="11"/>
  <c r="G4493" i="11"/>
  <c r="H4493" i="11"/>
  <c r="G4494" i="11"/>
  <c r="H4494" i="11"/>
  <c r="G4495" i="11"/>
  <c r="H4495" i="11"/>
  <c r="G4496" i="11"/>
  <c r="H4496" i="11"/>
  <c r="G4497" i="11"/>
  <c r="H4497" i="11"/>
  <c r="G4498" i="11"/>
  <c r="H4498" i="11"/>
  <c r="G4499" i="11"/>
  <c r="H4499" i="11"/>
  <c r="G4500" i="11"/>
  <c r="H4500" i="11"/>
  <c r="G4501" i="11"/>
  <c r="H4501" i="11"/>
  <c r="G4502" i="11"/>
  <c r="H4502" i="11"/>
  <c r="G4503" i="11"/>
  <c r="H4503" i="11"/>
  <c r="G4504" i="11"/>
  <c r="H4504" i="11"/>
  <c r="G4505" i="11"/>
  <c r="H4505" i="11"/>
  <c r="G4506" i="11"/>
  <c r="H4506" i="11"/>
  <c r="G4507" i="11"/>
  <c r="H4507" i="11"/>
  <c r="G4508" i="11"/>
  <c r="H4508" i="11"/>
  <c r="G4509" i="11"/>
  <c r="H4509" i="11"/>
  <c r="G4510" i="11"/>
  <c r="H4510" i="11"/>
  <c r="G4511" i="11"/>
  <c r="H4511" i="11"/>
  <c r="G4512" i="11"/>
  <c r="H4512" i="11"/>
  <c r="G4513" i="11"/>
  <c r="H4513" i="11"/>
  <c r="G4514" i="11"/>
  <c r="H4514" i="11"/>
  <c r="G4515" i="11"/>
  <c r="H4515" i="11"/>
  <c r="G4516" i="11"/>
  <c r="H4516" i="11"/>
  <c r="G4517" i="11"/>
  <c r="H4517" i="11"/>
  <c r="G4518" i="11"/>
  <c r="H4518" i="11"/>
  <c r="G4519" i="11"/>
  <c r="H4519" i="11"/>
  <c r="G4520" i="11"/>
  <c r="H4520" i="11"/>
  <c r="G4521" i="11"/>
  <c r="H4521" i="11"/>
  <c r="G4522" i="11"/>
  <c r="H4522" i="11"/>
  <c r="G4523" i="11"/>
  <c r="H4523" i="11"/>
  <c r="G4524" i="11"/>
  <c r="H4524" i="11"/>
  <c r="G4525" i="11"/>
  <c r="H4525" i="11"/>
  <c r="G4526" i="11"/>
  <c r="H4526" i="11"/>
  <c r="G4527" i="11"/>
  <c r="H4527" i="11"/>
  <c r="G4528" i="11"/>
  <c r="H4528" i="11"/>
  <c r="G4529" i="11"/>
  <c r="H4529" i="11"/>
  <c r="G4530" i="11"/>
  <c r="H4530" i="11"/>
  <c r="G4531" i="11"/>
  <c r="H4531" i="11"/>
  <c r="G4532" i="11"/>
  <c r="H4532" i="11"/>
  <c r="G4533" i="11"/>
  <c r="H4533" i="11"/>
  <c r="G4534" i="11"/>
  <c r="H4534" i="11"/>
  <c r="G4535" i="11"/>
  <c r="H4535" i="11"/>
  <c r="G4536" i="11"/>
  <c r="H4536" i="11"/>
  <c r="G4537" i="11"/>
  <c r="H4537" i="11"/>
  <c r="G4538" i="11"/>
  <c r="H4538" i="11"/>
  <c r="G4539" i="11"/>
  <c r="H4539" i="11"/>
  <c r="G4540" i="11"/>
  <c r="H4540" i="11"/>
  <c r="G4541" i="11"/>
  <c r="H4541" i="11"/>
  <c r="G4542" i="11"/>
  <c r="H4542" i="11"/>
  <c r="G4543" i="11"/>
  <c r="H4543" i="11"/>
  <c r="G4544" i="11"/>
  <c r="H4544" i="11"/>
  <c r="G4545" i="11"/>
  <c r="H4545" i="11"/>
  <c r="G4546" i="11"/>
  <c r="H4546" i="11"/>
  <c r="G4547" i="11"/>
  <c r="H4547" i="11"/>
  <c r="G4548" i="11"/>
  <c r="H4548" i="11"/>
  <c r="G4549" i="11"/>
  <c r="H4549" i="11"/>
  <c r="G4550" i="11"/>
  <c r="H4550" i="11"/>
  <c r="G4551" i="11"/>
  <c r="H4551" i="11"/>
  <c r="G4552" i="11"/>
  <c r="H4552" i="11"/>
  <c r="G4553" i="11"/>
  <c r="H4553" i="11"/>
  <c r="G4554" i="11"/>
  <c r="H4554" i="11"/>
  <c r="G4555" i="11"/>
  <c r="H4555" i="11"/>
  <c r="G4556" i="11"/>
  <c r="H4556" i="11"/>
  <c r="G4557" i="11"/>
  <c r="H4557" i="11"/>
  <c r="G4558" i="11"/>
  <c r="H4558" i="11"/>
  <c r="G4559" i="11"/>
  <c r="H4559" i="11"/>
  <c r="G4560" i="11"/>
  <c r="H4560" i="11"/>
  <c r="G4561" i="11"/>
  <c r="H4561" i="11"/>
  <c r="G4562" i="11"/>
  <c r="H4562" i="11"/>
  <c r="G4563" i="11"/>
  <c r="H4563" i="11"/>
  <c r="G4564" i="11"/>
  <c r="H4564" i="11"/>
  <c r="G4565" i="11"/>
  <c r="H4565" i="11"/>
  <c r="G4566" i="11"/>
  <c r="H4566" i="11"/>
  <c r="G4567" i="11"/>
  <c r="H4567" i="11"/>
  <c r="G4568" i="11"/>
  <c r="H4568" i="11"/>
  <c r="G4569" i="11"/>
  <c r="H4569" i="11"/>
  <c r="G4570" i="11"/>
  <c r="H4570" i="11"/>
  <c r="G4571" i="11"/>
  <c r="H4571" i="11"/>
  <c r="G4572" i="11"/>
  <c r="H4572" i="11"/>
  <c r="G4573" i="11"/>
  <c r="H4573" i="11"/>
  <c r="G4574" i="11"/>
  <c r="H4574" i="11"/>
  <c r="G4575" i="11"/>
  <c r="H4575" i="11"/>
  <c r="G4576" i="11"/>
  <c r="H4576" i="11"/>
  <c r="G4577" i="11"/>
  <c r="H4577" i="11"/>
  <c r="G4578" i="11"/>
  <c r="H4578" i="11"/>
  <c r="G4579" i="11"/>
  <c r="H4579" i="11"/>
  <c r="G4580" i="11"/>
  <c r="H4580" i="11"/>
  <c r="G4581" i="11"/>
  <c r="H4581" i="11"/>
  <c r="G4582" i="11"/>
  <c r="H4582" i="11"/>
  <c r="G4583" i="11"/>
  <c r="H4583" i="11"/>
  <c r="G4584" i="11"/>
  <c r="H4584" i="11"/>
  <c r="G4585" i="11"/>
  <c r="H4585" i="11"/>
  <c r="G4586" i="11"/>
  <c r="H4586" i="11"/>
  <c r="G4587" i="11"/>
  <c r="H4587" i="11"/>
  <c r="G4588" i="11"/>
  <c r="H4588" i="11"/>
  <c r="G4589" i="11"/>
  <c r="H4589" i="11"/>
  <c r="G4590" i="11"/>
  <c r="H4590" i="11"/>
  <c r="G4591" i="11"/>
  <c r="H4591" i="11"/>
  <c r="G4592" i="11"/>
  <c r="H4592" i="11"/>
  <c r="G4593" i="11"/>
  <c r="H4593" i="11"/>
  <c r="G4594" i="11"/>
  <c r="H4594" i="11"/>
  <c r="G4595" i="11"/>
  <c r="H4595" i="11"/>
  <c r="G4596" i="11"/>
  <c r="H4596" i="11"/>
  <c r="G4597" i="11"/>
  <c r="H4597" i="11"/>
  <c r="G4598" i="11"/>
  <c r="H4598" i="11"/>
  <c r="G4599" i="11"/>
  <c r="H4599" i="11"/>
  <c r="G4600" i="11"/>
  <c r="H4600" i="11"/>
  <c r="G4601" i="11"/>
  <c r="H4601" i="11"/>
  <c r="G4602" i="11"/>
  <c r="H4602" i="11"/>
  <c r="G4603" i="11"/>
  <c r="H4603" i="11"/>
  <c r="G4604" i="11"/>
  <c r="H4604" i="11"/>
  <c r="G4605" i="11"/>
  <c r="H4605" i="11"/>
  <c r="G4606" i="11"/>
  <c r="H4606" i="11"/>
  <c r="G4607" i="11"/>
  <c r="H4607" i="11"/>
  <c r="G4608" i="11"/>
  <c r="H4608" i="11"/>
  <c r="G4609" i="11"/>
  <c r="H4609" i="11"/>
  <c r="G4610" i="11"/>
  <c r="H4610" i="11"/>
  <c r="G4611" i="11"/>
  <c r="H4611" i="11"/>
  <c r="G4612" i="11"/>
  <c r="H4612" i="11"/>
  <c r="G4613" i="11"/>
  <c r="H4613" i="11"/>
  <c r="G4614" i="11"/>
  <c r="H4614" i="11"/>
  <c r="G4615" i="11"/>
  <c r="H4615" i="11"/>
  <c r="G4616" i="11"/>
  <c r="H4616" i="11"/>
  <c r="G4617" i="11"/>
  <c r="H4617" i="11"/>
  <c r="G4618" i="11"/>
  <c r="H4618" i="11"/>
  <c r="G4619" i="11"/>
  <c r="H4619" i="11"/>
  <c r="G4620" i="11"/>
  <c r="H4620" i="11"/>
  <c r="G4621" i="11"/>
  <c r="H4621" i="11"/>
  <c r="G4622" i="11"/>
  <c r="H4622" i="11"/>
  <c r="G4623" i="11"/>
  <c r="H4623" i="11"/>
  <c r="G4624" i="11"/>
  <c r="H4624" i="11"/>
  <c r="G4625" i="11"/>
  <c r="H4625" i="11"/>
  <c r="G4626" i="11"/>
  <c r="H4626" i="11"/>
  <c r="G4627" i="11"/>
  <c r="H4627" i="11"/>
  <c r="G4628" i="11"/>
  <c r="H4628" i="11"/>
  <c r="G4629" i="11"/>
  <c r="H4629" i="11"/>
  <c r="G4630" i="11"/>
  <c r="H4630" i="11"/>
  <c r="G4631" i="11"/>
  <c r="H4631" i="11"/>
  <c r="G4632" i="11"/>
  <c r="H4632" i="11"/>
  <c r="G4633" i="11"/>
  <c r="H4633" i="11"/>
  <c r="G4634" i="11"/>
  <c r="H4634" i="11"/>
  <c r="G4635" i="11"/>
  <c r="H4635" i="11"/>
  <c r="G4636" i="11"/>
  <c r="H4636" i="11"/>
  <c r="G4637" i="11"/>
  <c r="H4637" i="11"/>
  <c r="G4638" i="11"/>
  <c r="H4638" i="11"/>
  <c r="G4639" i="11"/>
  <c r="H4639" i="11"/>
  <c r="G4640" i="11"/>
  <c r="H4640" i="11"/>
  <c r="G4641" i="11"/>
  <c r="H4641" i="11"/>
  <c r="G4642" i="11"/>
  <c r="H4642" i="11"/>
  <c r="G4643" i="11"/>
  <c r="H4643" i="11"/>
  <c r="G4644" i="11"/>
  <c r="H4644" i="11"/>
  <c r="G4645" i="11"/>
  <c r="H4645" i="11"/>
  <c r="G4646" i="11"/>
  <c r="H4646" i="11"/>
  <c r="G4647" i="11"/>
  <c r="H4647" i="11"/>
  <c r="G4648" i="11"/>
  <c r="H4648" i="11"/>
  <c r="G4649" i="11"/>
  <c r="H4649" i="11"/>
  <c r="G4650" i="11"/>
  <c r="H4650" i="11"/>
  <c r="G4651" i="11"/>
  <c r="H4651" i="11"/>
  <c r="G4652" i="11"/>
  <c r="H4652" i="11"/>
  <c r="G4653" i="11"/>
  <c r="H4653" i="11"/>
  <c r="G4654" i="11"/>
  <c r="H4654" i="11"/>
  <c r="G4655" i="11"/>
  <c r="H4655" i="11"/>
  <c r="G4656" i="11"/>
  <c r="H4656" i="11"/>
  <c r="G4657" i="11"/>
  <c r="H4657" i="11"/>
  <c r="G4658" i="11"/>
  <c r="H4658" i="11"/>
  <c r="G4659" i="11"/>
  <c r="H4659" i="11"/>
  <c r="G4660" i="11"/>
  <c r="H4660" i="11"/>
  <c r="G4661" i="11"/>
  <c r="H4661" i="11"/>
  <c r="G4662" i="11"/>
  <c r="H4662" i="11"/>
  <c r="G4663" i="11"/>
  <c r="H4663" i="11"/>
  <c r="G4664" i="11"/>
  <c r="H4664" i="11"/>
  <c r="G4665" i="11"/>
  <c r="H4665" i="11"/>
  <c r="G4666" i="11"/>
  <c r="H4666" i="11"/>
  <c r="G4667" i="11"/>
  <c r="H4667" i="11"/>
  <c r="G4668" i="11"/>
  <c r="H4668" i="11"/>
  <c r="G4669" i="11"/>
  <c r="H4669" i="11"/>
  <c r="G4670" i="11"/>
  <c r="H4670" i="11"/>
  <c r="G4671" i="11"/>
  <c r="H4671" i="11"/>
  <c r="G4672" i="11"/>
  <c r="H4672" i="11"/>
  <c r="G4673" i="11"/>
  <c r="H4673" i="11"/>
  <c r="G4674" i="11"/>
  <c r="H4674" i="11"/>
  <c r="G4675" i="11"/>
  <c r="H4675" i="11"/>
  <c r="G4676" i="11"/>
  <c r="H4676" i="11"/>
  <c r="G4677" i="11"/>
  <c r="H4677" i="11"/>
  <c r="G4678" i="11"/>
  <c r="H4678" i="11"/>
  <c r="G4679" i="11"/>
  <c r="H4679" i="11"/>
  <c r="G4680" i="11"/>
  <c r="H4680" i="11"/>
  <c r="G4681" i="11"/>
  <c r="H4681" i="11"/>
  <c r="G4682" i="11"/>
  <c r="H4682" i="11"/>
  <c r="G4683" i="11"/>
  <c r="H4683" i="11"/>
  <c r="G4684" i="11"/>
  <c r="H4684" i="11"/>
  <c r="G4685" i="11"/>
  <c r="H4685" i="11"/>
  <c r="G4686" i="11"/>
  <c r="H4686" i="11"/>
  <c r="G4687" i="11"/>
  <c r="H4687" i="11"/>
  <c r="G4688" i="11"/>
  <c r="H4688" i="11"/>
  <c r="G4689" i="11"/>
  <c r="H4689" i="11"/>
  <c r="G4690" i="11"/>
  <c r="H4690" i="11"/>
  <c r="G4691" i="11"/>
  <c r="H4691" i="11"/>
  <c r="G4692" i="11"/>
  <c r="H4692" i="11"/>
  <c r="G4693" i="11"/>
  <c r="H4693" i="11"/>
  <c r="G4694" i="11"/>
  <c r="H4694" i="11"/>
  <c r="G4695" i="11"/>
  <c r="H4695" i="11"/>
  <c r="G4696" i="11"/>
  <c r="H4696" i="11"/>
  <c r="G4697" i="11"/>
  <c r="H4697" i="11"/>
  <c r="G4698" i="11"/>
  <c r="H4698" i="11"/>
  <c r="G4699" i="11"/>
  <c r="H4699" i="11"/>
  <c r="G4700" i="11"/>
  <c r="H4700" i="11"/>
  <c r="G4701" i="11"/>
  <c r="H4701" i="11"/>
  <c r="G4702" i="11"/>
  <c r="H4702" i="11"/>
  <c r="G4703" i="11"/>
  <c r="H4703" i="11"/>
  <c r="G4704" i="11"/>
  <c r="H4704" i="11"/>
  <c r="G4705" i="11"/>
  <c r="H4705" i="11"/>
  <c r="G4706" i="11"/>
  <c r="H4706" i="11"/>
  <c r="G4707" i="11"/>
  <c r="H4707" i="11"/>
  <c r="G4708" i="11"/>
  <c r="H4708" i="11"/>
  <c r="G4709" i="11"/>
  <c r="H4709" i="11"/>
  <c r="G4710" i="11"/>
  <c r="H4710" i="11"/>
  <c r="G4711" i="11"/>
  <c r="H4711" i="11"/>
  <c r="G4712" i="11"/>
  <c r="H4712" i="11"/>
  <c r="G4713" i="11"/>
  <c r="H4713" i="11"/>
  <c r="G4714" i="11"/>
  <c r="H4714" i="11"/>
  <c r="G4715" i="11"/>
  <c r="H4715" i="11"/>
  <c r="G4716" i="11"/>
  <c r="H4716" i="11"/>
  <c r="G4717" i="11"/>
  <c r="H4717" i="11"/>
  <c r="G4718" i="11"/>
  <c r="H4718" i="11"/>
  <c r="G4719" i="11"/>
  <c r="H4719" i="11"/>
  <c r="G4720" i="11"/>
  <c r="H4720" i="11"/>
  <c r="G4721" i="11"/>
  <c r="H4721" i="11"/>
  <c r="G4722" i="11"/>
  <c r="H4722" i="11"/>
  <c r="G4723" i="11"/>
  <c r="H4723" i="11"/>
  <c r="G4724" i="11"/>
  <c r="H4724" i="11"/>
  <c r="G4725" i="11"/>
  <c r="H4725" i="11"/>
  <c r="G4726" i="11"/>
  <c r="H4726" i="11"/>
  <c r="G4727" i="11"/>
  <c r="H4727" i="11"/>
  <c r="G4728" i="11"/>
  <c r="H4728" i="11"/>
  <c r="G4729" i="11"/>
  <c r="H4729" i="11"/>
  <c r="G4730" i="11"/>
  <c r="H4730" i="11"/>
  <c r="G4731" i="11"/>
  <c r="H4731" i="11"/>
  <c r="G4732" i="11"/>
  <c r="H4732" i="11"/>
  <c r="G4733" i="11"/>
  <c r="H4733" i="11"/>
  <c r="G4734" i="11"/>
  <c r="H4734" i="11"/>
  <c r="G4735" i="11"/>
  <c r="H4735" i="11"/>
  <c r="G4736" i="11"/>
  <c r="H4736" i="11"/>
  <c r="G4737" i="11"/>
  <c r="H4737" i="11"/>
  <c r="G4738" i="11"/>
  <c r="H4738" i="11"/>
  <c r="G4739" i="11"/>
  <c r="H4739" i="11"/>
  <c r="G4740" i="11"/>
  <c r="H4740" i="11"/>
  <c r="G4741" i="11"/>
  <c r="H4741" i="11"/>
  <c r="G4742" i="11"/>
  <c r="H4742" i="11"/>
  <c r="G4743" i="11"/>
  <c r="H4743" i="11"/>
  <c r="G4744" i="11"/>
  <c r="H4744" i="11"/>
  <c r="G4745" i="11"/>
  <c r="H4745" i="11"/>
  <c r="G4746" i="11"/>
  <c r="H4746" i="11"/>
  <c r="G4747" i="11"/>
  <c r="H4747" i="11"/>
  <c r="G4748" i="11"/>
  <c r="H4748" i="11"/>
  <c r="G4749" i="11"/>
  <c r="H4749" i="11"/>
  <c r="G4750" i="11"/>
  <c r="H4750" i="11"/>
  <c r="G4751" i="11"/>
  <c r="H4751" i="11"/>
  <c r="G4752" i="11"/>
  <c r="H4752" i="11"/>
  <c r="G4753" i="11"/>
  <c r="H4753" i="11"/>
  <c r="G4754" i="11"/>
  <c r="H4754" i="11"/>
  <c r="G4755" i="11"/>
  <c r="H4755" i="11"/>
  <c r="G4756" i="11"/>
  <c r="H4756" i="11"/>
  <c r="G4757" i="11"/>
  <c r="H4757" i="11"/>
  <c r="G4758" i="11"/>
  <c r="H4758" i="11"/>
  <c r="G4759" i="11"/>
  <c r="H4759" i="11"/>
  <c r="G4760" i="11"/>
  <c r="H4760" i="11"/>
  <c r="G4761" i="11"/>
  <c r="H4761" i="11"/>
  <c r="G4762" i="11"/>
  <c r="H4762" i="11"/>
  <c r="G4763" i="11"/>
  <c r="H4763" i="11"/>
  <c r="G4764" i="11"/>
  <c r="H4764" i="11"/>
  <c r="G4765" i="11"/>
  <c r="H4765" i="11"/>
  <c r="G4766" i="11"/>
  <c r="H4766" i="11"/>
  <c r="G4767" i="11"/>
  <c r="H4767" i="11"/>
  <c r="G4768" i="11"/>
  <c r="H4768" i="11"/>
  <c r="G4769" i="11"/>
  <c r="H4769" i="11"/>
  <c r="G4770" i="11"/>
  <c r="H4770" i="11"/>
  <c r="G4771" i="11"/>
  <c r="H4771" i="11"/>
  <c r="G4772" i="11"/>
  <c r="H4772" i="11"/>
  <c r="G4773" i="11"/>
  <c r="H4773" i="11"/>
  <c r="G4774" i="11"/>
  <c r="H4774" i="11"/>
  <c r="G4775" i="11"/>
  <c r="H4775" i="11"/>
  <c r="G4776" i="11"/>
  <c r="H4776" i="11"/>
  <c r="G4777" i="11"/>
  <c r="H4777" i="11"/>
  <c r="G4778" i="11"/>
  <c r="H4778" i="11"/>
  <c r="G4779" i="11"/>
  <c r="H4779" i="11"/>
  <c r="G4780" i="11"/>
  <c r="H4780" i="11"/>
  <c r="G4781" i="11"/>
  <c r="H4781" i="11"/>
  <c r="G4782" i="11"/>
  <c r="H4782" i="11"/>
  <c r="G4783" i="11"/>
  <c r="H4783" i="11"/>
  <c r="G4784" i="11"/>
  <c r="H4784" i="11"/>
  <c r="G4785" i="11"/>
  <c r="H4785" i="11"/>
  <c r="G4786" i="11"/>
  <c r="H4786" i="11"/>
  <c r="G4787" i="11"/>
  <c r="H4787" i="11"/>
  <c r="G4788" i="11"/>
  <c r="H4788" i="11"/>
  <c r="G4789" i="11"/>
  <c r="H4789" i="11"/>
  <c r="G4790" i="11"/>
  <c r="H4790" i="11"/>
  <c r="G4791" i="11"/>
  <c r="H4791" i="11"/>
  <c r="G4792" i="11"/>
  <c r="H4792" i="11"/>
  <c r="G4793" i="11"/>
  <c r="H4793" i="11"/>
  <c r="G4794" i="11"/>
  <c r="H4794" i="11"/>
  <c r="G4795" i="11"/>
  <c r="H4795" i="11"/>
  <c r="G4796" i="11"/>
  <c r="H4796" i="11"/>
  <c r="G4797" i="11"/>
  <c r="H4797" i="11"/>
  <c r="G4798" i="11"/>
  <c r="H4798" i="11"/>
  <c r="G4799" i="11"/>
  <c r="H4799" i="11"/>
  <c r="G4800" i="11"/>
  <c r="H4800" i="11"/>
  <c r="G4801" i="11"/>
  <c r="H4801" i="11"/>
  <c r="G4802" i="11"/>
  <c r="H4802" i="11"/>
  <c r="G4803" i="11"/>
  <c r="H4803" i="11"/>
  <c r="G4804" i="11"/>
  <c r="H4804" i="11"/>
  <c r="G4805" i="11"/>
  <c r="H4805" i="11"/>
  <c r="G4806" i="11"/>
  <c r="H4806" i="11"/>
  <c r="G4807" i="11"/>
  <c r="H4807" i="11"/>
  <c r="G4808" i="11"/>
  <c r="H4808" i="11"/>
  <c r="G4809" i="11"/>
  <c r="H4809" i="11"/>
  <c r="G4810" i="11"/>
  <c r="H4810" i="11"/>
  <c r="G4811" i="11"/>
  <c r="H4811" i="11"/>
  <c r="G4812" i="11"/>
  <c r="H4812" i="11"/>
  <c r="G4813" i="11"/>
  <c r="H4813" i="11"/>
  <c r="G4814" i="11"/>
  <c r="H4814" i="11"/>
  <c r="G4815" i="11"/>
  <c r="H4815" i="11"/>
  <c r="G4816" i="11"/>
  <c r="H4816" i="11"/>
  <c r="G4817" i="11"/>
  <c r="H4817" i="11"/>
  <c r="G4818" i="11"/>
  <c r="H4818" i="11"/>
  <c r="G4819" i="11"/>
  <c r="H4819" i="11"/>
  <c r="G4820" i="11"/>
  <c r="H4820" i="11"/>
  <c r="G4821" i="11"/>
  <c r="H4821" i="11"/>
  <c r="G4822" i="11"/>
  <c r="H4822" i="11"/>
  <c r="G4823" i="11"/>
  <c r="H4823" i="11"/>
  <c r="G4824" i="11"/>
  <c r="H4824" i="11"/>
  <c r="G4825" i="11"/>
  <c r="H4825" i="11"/>
  <c r="G4826" i="11"/>
  <c r="H4826" i="11"/>
  <c r="G4827" i="11"/>
  <c r="H4827" i="11"/>
  <c r="G4828" i="11"/>
  <c r="H4828" i="11"/>
  <c r="G4829" i="11"/>
  <c r="H4829" i="11"/>
  <c r="G4830" i="11"/>
  <c r="H4830" i="11"/>
  <c r="G4831" i="11"/>
  <c r="H4831" i="11"/>
  <c r="G4832" i="11"/>
  <c r="H4832" i="11"/>
  <c r="G4833" i="11"/>
  <c r="H4833" i="11"/>
  <c r="G4834" i="11"/>
  <c r="H4834" i="11"/>
  <c r="G4835" i="11"/>
  <c r="H4835" i="11"/>
  <c r="G4836" i="11"/>
  <c r="H4836" i="11"/>
  <c r="G4837" i="11"/>
  <c r="H4837" i="11"/>
  <c r="G4838" i="11"/>
  <c r="H4838" i="11"/>
  <c r="G4839" i="11"/>
  <c r="H4839" i="11"/>
  <c r="G4840" i="11"/>
  <c r="H4840" i="11"/>
  <c r="G4841" i="11"/>
  <c r="H4841" i="11"/>
  <c r="G4842" i="11"/>
  <c r="H4842" i="11"/>
  <c r="G4843" i="11"/>
  <c r="H4843" i="11"/>
  <c r="G4844" i="11"/>
  <c r="H4844" i="11"/>
  <c r="G4845" i="11"/>
  <c r="H4845" i="11"/>
  <c r="G4846" i="11"/>
  <c r="H4846" i="11"/>
  <c r="G4847" i="11"/>
  <c r="H4847" i="11"/>
  <c r="G4848" i="11"/>
  <c r="H4848" i="11"/>
  <c r="G4849" i="11"/>
  <c r="H4849" i="11"/>
  <c r="G4850" i="11"/>
  <c r="H4850" i="11"/>
  <c r="G4851" i="11"/>
  <c r="H4851" i="11"/>
  <c r="G4852" i="11"/>
  <c r="H4852" i="11"/>
  <c r="G4853" i="11"/>
  <c r="H4853" i="11"/>
  <c r="G4854" i="11"/>
  <c r="H4854" i="11"/>
  <c r="G4855" i="11"/>
  <c r="H4855" i="11"/>
  <c r="G4856" i="11"/>
  <c r="H4856" i="11"/>
  <c r="G4857" i="11"/>
  <c r="H4857" i="11"/>
  <c r="G4858" i="11"/>
  <c r="H4858" i="11"/>
  <c r="G4859" i="11"/>
  <c r="H4859" i="11"/>
  <c r="G4860" i="11"/>
  <c r="H4860" i="11"/>
  <c r="G4861" i="11"/>
  <c r="H4861" i="11"/>
  <c r="G4862" i="11"/>
  <c r="H4862" i="11"/>
  <c r="G4863" i="11"/>
  <c r="H4863" i="11"/>
  <c r="G4864" i="11"/>
  <c r="H4864" i="11"/>
  <c r="G4865" i="11"/>
  <c r="H4865" i="11"/>
  <c r="G4866" i="11"/>
  <c r="H4866" i="11"/>
  <c r="G4867" i="11"/>
  <c r="H4867" i="11"/>
  <c r="G4868" i="11"/>
  <c r="H4868" i="11"/>
  <c r="G4869" i="11"/>
  <c r="H4869" i="11"/>
  <c r="G4870" i="11"/>
  <c r="H4870" i="11"/>
  <c r="G4871" i="11"/>
  <c r="H4871" i="11"/>
  <c r="G4872" i="11"/>
  <c r="H4872" i="11"/>
  <c r="G4873" i="11"/>
  <c r="H4873" i="11"/>
  <c r="G4874" i="11"/>
  <c r="H4874" i="11"/>
  <c r="G4875" i="11"/>
  <c r="H4875" i="11"/>
  <c r="G4876" i="11"/>
  <c r="H4876" i="11"/>
  <c r="G4877" i="11"/>
  <c r="H4877" i="11"/>
  <c r="G4878" i="11"/>
  <c r="H4878" i="11"/>
  <c r="G4879" i="11"/>
  <c r="H4879" i="11"/>
  <c r="G4880" i="11"/>
  <c r="H4880" i="11"/>
  <c r="G4881" i="11"/>
  <c r="H4881" i="11"/>
  <c r="G4882" i="11"/>
  <c r="H4882" i="11"/>
  <c r="G4883" i="11"/>
  <c r="H4883" i="11"/>
  <c r="G4884" i="11"/>
  <c r="H4884" i="11"/>
  <c r="G4885" i="11"/>
  <c r="H4885" i="11"/>
  <c r="G4886" i="11"/>
  <c r="H4886" i="11"/>
  <c r="G4887" i="11"/>
  <c r="H4887" i="11"/>
  <c r="G4888" i="11"/>
  <c r="H4888" i="11"/>
  <c r="G4889" i="11"/>
  <c r="H4889" i="11"/>
  <c r="G4890" i="11"/>
  <c r="H4890" i="11"/>
  <c r="G4891" i="11"/>
  <c r="H4891" i="11"/>
  <c r="G4892" i="11"/>
  <c r="H4892" i="11"/>
  <c r="G4893" i="11"/>
  <c r="H4893" i="11"/>
  <c r="G4894" i="11"/>
  <c r="H4894" i="11"/>
  <c r="G4895" i="11"/>
  <c r="H4895" i="11"/>
  <c r="G4896" i="11"/>
  <c r="H4896" i="11"/>
  <c r="G4897" i="11"/>
  <c r="H4897" i="11"/>
  <c r="G4898" i="11"/>
  <c r="H4898" i="11"/>
  <c r="G4899" i="11"/>
  <c r="H4899" i="11"/>
  <c r="G4900" i="11"/>
  <c r="H4900" i="11"/>
  <c r="G4901" i="11"/>
  <c r="H4901" i="11"/>
  <c r="G4902" i="11"/>
  <c r="H4902" i="11"/>
  <c r="G4903" i="11"/>
  <c r="H4903" i="11"/>
  <c r="G4904" i="11"/>
  <c r="H4904" i="11"/>
  <c r="G4905" i="11"/>
  <c r="H4905" i="11"/>
  <c r="G4906" i="11"/>
  <c r="H4906" i="11"/>
  <c r="G4907" i="11"/>
  <c r="H4907" i="11"/>
  <c r="G4908" i="11"/>
  <c r="H4908" i="11"/>
  <c r="G4909" i="11"/>
  <c r="H4909" i="11"/>
  <c r="G4910" i="11"/>
  <c r="H4910" i="11"/>
  <c r="G4911" i="11"/>
  <c r="H4911" i="11"/>
  <c r="G4912" i="11"/>
  <c r="H4912" i="11"/>
  <c r="G4913" i="11"/>
  <c r="H4913" i="11"/>
  <c r="G4914" i="11"/>
  <c r="H4914" i="11"/>
  <c r="G4915" i="11"/>
  <c r="H4915" i="11"/>
  <c r="G4916" i="11"/>
  <c r="H4916" i="11"/>
  <c r="G4917" i="11"/>
  <c r="H4917" i="11"/>
  <c r="G4918" i="11"/>
  <c r="H4918" i="11"/>
  <c r="G4919" i="11"/>
  <c r="H4919" i="11"/>
  <c r="G4920" i="11"/>
  <c r="H4920" i="11"/>
  <c r="G4921" i="11"/>
  <c r="H4921" i="11"/>
  <c r="G4922" i="11"/>
  <c r="H4922" i="11"/>
  <c r="G4923" i="11"/>
  <c r="H4923" i="11"/>
  <c r="G4924" i="11"/>
  <c r="H4924" i="11"/>
  <c r="G4925" i="11"/>
  <c r="H4925" i="11"/>
  <c r="G4926" i="11"/>
  <c r="H4926" i="11"/>
  <c r="G4927" i="11"/>
  <c r="H4927" i="11"/>
  <c r="G4928" i="11"/>
  <c r="H4928" i="11"/>
  <c r="G4929" i="11"/>
  <c r="H4929" i="11"/>
  <c r="G4930" i="11"/>
  <c r="H4930" i="11"/>
  <c r="G4931" i="11"/>
  <c r="H4931" i="11"/>
  <c r="G4932" i="11"/>
  <c r="H4932" i="11"/>
  <c r="G4933" i="11"/>
  <c r="H4933" i="11"/>
  <c r="G4934" i="11"/>
  <c r="H4934" i="11"/>
  <c r="G4935" i="11"/>
  <c r="H4935" i="11"/>
  <c r="G4936" i="11"/>
  <c r="H4936" i="11"/>
  <c r="G4937" i="11"/>
  <c r="H4937" i="11"/>
  <c r="G4938" i="11"/>
  <c r="H4938" i="11"/>
  <c r="G4939" i="11"/>
  <c r="H4939" i="11"/>
  <c r="G4940" i="11"/>
  <c r="H4940" i="11"/>
  <c r="G4941" i="11"/>
  <c r="H4941" i="11"/>
  <c r="G4942" i="11"/>
  <c r="H4942" i="11"/>
  <c r="G4943" i="11"/>
  <c r="H4943" i="11"/>
  <c r="G4944" i="11"/>
  <c r="H4944" i="11"/>
  <c r="G4945" i="11"/>
  <c r="H4945" i="11"/>
  <c r="G4946" i="11"/>
  <c r="H4946" i="11"/>
  <c r="G4947" i="11"/>
  <c r="H4947" i="11"/>
  <c r="G4948" i="11"/>
  <c r="H4948" i="11"/>
  <c r="G4949" i="11"/>
  <c r="H4949" i="11"/>
  <c r="G4950" i="11"/>
  <c r="H4950" i="11"/>
  <c r="G4951" i="11"/>
  <c r="H4951" i="11"/>
  <c r="G4952" i="11"/>
  <c r="H4952" i="11"/>
  <c r="G4953" i="11"/>
  <c r="H4953" i="11"/>
  <c r="G4954" i="11"/>
  <c r="H4954" i="11"/>
  <c r="G4955" i="11"/>
  <c r="H4955" i="11"/>
  <c r="G4956" i="11"/>
  <c r="H4956" i="11"/>
  <c r="G4957" i="11"/>
  <c r="H4957" i="11"/>
  <c r="G4958" i="11"/>
  <c r="H4958" i="11"/>
  <c r="G4959" i="11"/>
  <c r="H4959" i="11"/>
  <c r="G4960" i="11"/>
  <c r="H4960" i="11"/>
  <c r="G4961" i="11"/>
  <c r="H4961" i="11"/>
  <c r="G4962" i="11"/>
  <c r="H4962" i="11"/>
  <c r="G4963" i="11"/>
  <c r="H4963" i="11"/>
  <c r="G4964" i="11"/>
  <c r="H4964" i="11"/>
  <c r="G4965" i="11"/>
  <c r="H4965" i="11"/>
  <c r="G4966" i="11"/>
  <c r="H4966" i="11"/>
  <c r="G4967" i="11"/>
  <c r="H4967" i="11"/>
  <c r="G4968" i="11"/>
  <c r="H4968" i="11"/>
  <c r="G4969" i="11"/>
  <c r="H4969" i="11"/>
  <c r="G4970" i="11"/>
  <c r="H4970" i="11"/>
  <c r="G4971" i="11"/>
  <c r="H4971" i="11"/>
  <c r="G4972" i="11"/>
  <c r="H4972" i="11"/>
  <c r="G4973" i="11"/>
  <c r="H4973" i="11"/>
  <c r="G4974" i="11"/>
  <c r="H4974" i="11"/>
  <c r="G4975" i="11"/>
  <c r="H4975" i="11"/>
  <c r="G4976" i="11"/>
  <c r="H4976" i="11"/>
  <c r="G4977" i="11"/>
  <c r="H4977" i="11"/>
  <c r="G4978" i="11"/>
  <c r="H4978" i="11"/>
  <c r="G4979" i="11"/>
  <c r="H4979" i="11"/>
  <c r="G4980" i="11"/>
  <c r="H4980" i="11"/>
  <c r="G4981" i="11"/>
  <c r="H4981" i="11"/>
  <c r="G4982" i="11"/>
  <c r="H4982" i="11"/>
  <c r="G4983" i="11"/>
  <c r="H4983" i="11"/>
  <c r="G4984" i="11"/>
  <c r="H4984" i="11"/>
  <c r="G4985" i="11"/>
  <c r="H4985" i="11"/>
  <c r="G4986" i="11"/>
  <c r="H4986" i="11"/>
  <c r="G4987" i="11"/>
  <c r="H4987" i="11"/>
  <c r="G4988" i="11"/>
  <c r="H4988" i="11"/>
  <c r="G4989" i="11"/>
  <c r="H4989" i="11"/>
  <c r="G4990" i="11"/>
  <c r="H4990" i="11"/>
  <c r="G4991" i="11"/>
  <c r="H4991" i="11"/>
  <c r="G4992" i="11"/>
  <c r="H4992" i="11"/>
  <c r="G4993" i="11"/>
  <c r="H4993" i="11"/>
  <c r="G4994" i="11"/>
  <c r="H4994" i="11"/>
  <c r="G4995" i="11"/>
  <c r="H4995" i="11"/>
  <c r="G4996" i="11"/>
  <c r="H4996" i="11"/>
  <c r="G4997" i="11"/>
  <c r="H4997" i="11"/>
  <c r="G4998" i="11"/>
  <c r="H4998" i="11"/>
  <c r="G4999" i="11"/>
  <c r="H4999" i="11"/>
  <c r="G5000" i="11"/>
  <c r="H5000" i="11"/>
  <c r="G5001" i="11"/>
  <c r="H5001" i="11"/>
  <c r="G5002" i="11"/>
  <c r="H5002" i="11"/>
  <c r="G5003" i="11"/>
  <c r="H5003" i="11"/>
  <c r="G5004" i="11"/>
  <c r="H5004" i="11"/>
  <c r="G5005" i="11"/>
  <c r="H5005" i="11"/>
  <c r="G5006" i="11"/>
  <c r="H5006" i="11"/>
  <c r="G5007" i="11"/>
  <c r="H5007" i="11"/>
  <c r="G5008" i="11"/>
  <c r="H5008" i="11"/>
  <c r="G5009" i="11"/>
  <c r="H5009" i="11"/>
  <c r="G5010" i="11"/>
  <c r="H5010" i="11"/>
  <c r="G5011" i="11"/>
  <c r="H5011" i="11"/>
  <c r="G5012" i="11"/>
  <c r="H5012" i="11"/>
  <c r="G5013" i="11"/>
  <c r="H5013" i="11"/>
  <c r="G5014" i="11"/>
  <c r="H5014" i="11"/>
  <c r="G5015" i="11"/>
  <c r="H5015" i="11"/>
  <c r="G5016" i="11"/>
  <c r="H5016" i="11"/>
  <c r="G5017" i="11"/>
  <c r="H5017" i="11"/>
  <c r="G5018" i="11"/>
  <c r="H5018" i="11"/>
  <c r="G5019" i="11"/>
  <c r="H5019" i="11"/>
  <c r="G5020" i="11"/>
  <c r="H5020" i="11"/>
  <c r="G5021" i="11"/>
  <c r="H5021" i="11"/>
  <c r="G5022" i="11"/>
  <c r="H5022" i="11"/>
  <c r="G5023" i="11"/>
  <c r="H5023" i="11"/>
  <c r="G5024" i="11"/>
  <c r="H5024" i="11"/>
  <c r="G5025" i="11"/>
  <c r="H5025" i="11"/>
  <c r="G5026" i="11"/>
  <c r="H5026" i="11"/>
  <c r="G5027" i="11"/>
  <c r="H5027" i="11"/>
  <c r="G5028" i="11"/>
  <c r="H5028" i="11"/>
  <c r="G5029" i="11"/>
  <c r="H5029" i="11"/>
  <c r="G5030" i="11"/>
  <c r="H5030" i="11"/>
  <c r="G5031" i="11"/>
  <c r="H5031" i="11"/>
  <c r="G5032" i="11"/>
  <c r="H5032" i="11"/>
  <c r="G5033" i="11"/>
  <c r="H5033" i="11"/>
  <c r="G5034" i="11"/>
  <c r="H5034" i="11"/>
  <c r="G5035" i="11"/>
  <c r="H5035" i="11"/>
  <c r="G5036" i="11"/>
  <c r="H5036" i="11"/>
  <c r="G5037" i="11"/>
  <c r="H5037" i="11"/>
  <c r="G5038" i="11"/>
  <c r="H5038" i="11"/>
  <c r="G5039" i="11"/>
  <c r="H5039" i="11"/>
  <c r="G5040" i="11"/>
  <c r="H5040" i="11"/>
  <c r="G5041" i="11"/>
  <c r="H5041" i="11"/>
  <c r="G5042" i="11"/>
  <c r="H5042" i="11"/>
  <c r="G5043" i="11"/>
  <c r="H5043" i="11"/>
  <c r="G5044" i="11"/>
  <c r="H5044" i="11"/>
  <c r="G5045" i="11"/>
  <c r="H5045" i="11"/>
  <c r="G5046" i="11"/>
  <c r="H5046" i="11"/>
  <c r="G5047" i="11"/>
  <c r="H5047" i="11"/>
  <c r="G5048" i="11"/>
  <c r="H5048" i="11"/>
  <c r="G5049" i="11"/>
  <c r="H5049" i="11"/>
  <c r="G5050" i="11"/>
  <c r="H5050" i="11"/>
  <c r="G5051" i="11"/>
  <c r="H5051" i="11"/>
  <c r="G5052" i="11"/>
  <c r="H5052" i="11"/>
  <c r="G5053" i="11"/>
  <c r="H5053" i="11"/>
  <c r="G5054" i="11"/>
  <c r="H5054" i="11"/>
  <c r="G5055" i="11"/>
  <c r="H5055" i="11"/>
  <c r="G5056" i="11"/>
  <c r="H5056" i="11"/>
  <c r="G5057" i="11"/>
  <c r="H5057" i="11"/>
  <c r="G5058" i="11"/>
  <c r="H5058" i="11"/>
  <c r="G5059" i="11"/>
  <c r="H5059" i="11"/>
  <c r="G5060" i="11"/>
  <c r="H5060" i="11"/>
  <c r="G5061" i="11"/>
  <c r="H5061" i="11"/>
  <c r="G5062" i="11"/>
  <c r="H5062" i="11"/>
  <c r="G5063" i="11"/>
  <c r="H5063" i="11"/>
  <c r="G5064" i="11"/>
  <c r="H5064" i="11"/>
  <c r="G5065" i="11"/>
  <c r="H5065" i="11"/>
  <c r="G5066" i="11"/>
  <c r="H5066" i="11"/>
  <c r="G5067" i="11"/>
  <c r="H5067" i="11"/>
  <c r="G5068" i="11"/>
  <c r="H5068" i="11"/>
  <c r="G5069" i="11"/>
  <c r="H5069" i="11"/>
  <c r="G5070" i="11"/>
  <c r="H5070" i="11"/>
  <c r="G5071" i="11"/>
  <c r="H5071" i="11"/>
  <c r="G5072" i="11"/>
  <c r="H5072" i="11"/>
  <c r="G5073" i="11"/>
  <c r="H5073" i="11"/>
  <c r="G5074" i="11"/>
  <c r="H5074" i="11"/>
  <c r="G5075" i="11"/>
  <c r="H5075" i="11"/>
  <c r="G5076" i="11"/>
  <c r="H5076" i="11"/>
  <c r="G5077" i="11"/>
  <c r="H5077" i="11"/>
  <c r="G5078" i="11"/>
  <c r="H5078" i="11"/>
  <c r="G5079" i="11"/>
  <c r="H5079" i="11"/>
  <c r="G5080" i="11"/>
  <c r="H5080" i="11"/>
  <c r="G5081" i="11"/>
  <c r="H5081" i="11"/>
  <c r="G5082" i="11"/>
  <c r="H5082" i="11"/>
  <c r="G5083" i="11"/>
  <c r="H5083" i="11"/>
  <c r="G5084" i="11"/>
  <c r="H5084" i="11"/>
  <c r="G5085" i="11"/>
  <c r="H5085" i="11"/>
  <c r="G5086" i="11"/>
  <c r="H5086" i="11"/>
  <c r="G5087" i="11"/>
  <c r="H5087" i="11"/>
  <c r="G5088" i="11"/>
  <c r="H5088" i="11"/>
  <c r="G5089" i="11"/>
  <c r="H5089" i="11"/>
  <c r="G5090" i="11"/>
  <c r="H5090" i="11"/>
  <c r="G5091" i="11"/>
  <c r="H5091" i="11"/>
  <c r="G5092" i="11"/>
  <c r="H5092" i="11"/>
  <c r="G5093" i="11"/>
  <c r="H5093" i="11"/>
  <c r="G5094" i="11"/>
  <c r="H5094" i="11"/>
  <c r="G5095" i="11"/>
  <c r="H5095" i="11"/>
  <c r="G5096" i="11"/>
  <c r="H5096" i="11"/>
  <c r="G5097" i="11"/>
  <c r="H5097" i="11"/>
  <c r="G5098" i="11"/>
  <c r="H5098" i="11"/>
  <c r="G5099" i="11"/>
  <c r="H5099" i="11"/>
  <c r="G5100" i="11"/>
  <c r="H5100" i="11"/>
  <c r="G5101" i="11"/>
  <c r="H5101" i="11"/>
  <c r="G5102" i="11"/>
  <c r="H5102" i="11"/>
  <c r="G5103" i="11"/>
  <c r="H5103" i="11"/>
  <c r="G5104" i="11"/>
  <c r="H5104" i="11"/>
  <c r="G5105" i="11"/>
  <c r="H5105" i="11"/>
  <c r="G5106" i="11"/>
  <c r="H5106" i="11"/>
  <c r="G5107" i="11"/>
  <c r="H5107" i="11"/>
  <c r="G5108" i="11"/>
  <c r="H5108" i="11"/>
  <c r="G5109" i="11"/>
  <c r="H5109" i="11"/>
  <c r="G5110" i="11"/>
  <c r="H5110" i="11"/>
  <c r="G5111" i="11"/>
  <c r="H5111" i="11"/>
  <c r="G5112" i="11"/>
  <c r="H5112" i="11"/>
  <c r="G5113" i="11"/>
  <c r="H5113" i="11"/>
  <c r="G5114" i="11"/>
  <c r="H5114" i="11"/>
  <c r="G5115" i="11"/>
  <c r="H5115" i="11"/>
  <c r="G5116" i="11"/>
  <c r="H5116" i="11"/>
  <c r="G5117" i="11"/>
  <c r="H5117" i="11"/>
  <c r="G5118" i="11"/>
  <c r="H5118" i="11"/>
  <c r="G5119" i="11"/>
  <c r="H5119" i="11"/>
  <c r="G5120" i="11"/>
  <c r="H5120" i="11"/>
  <c r="G5121" i="11"/>
  <c r="H5121" i="11"/>
  <c r="G5122" i="11"/>
  <c r="H5122" i="11"/>
  <c r="G5123" i="11"/>
  <c r="H5123" i="11"/>
  <c r="G5124" i="11"/>
  <c r="H5124" i="11"/>
  <c r="G5125" i="11"/>
  <c r="H5125" i="11"/>
  <c r="G5126" i="11"/>
  <c r="H5126" i="11"/>
  <c r="G5127" i="11"/>
  <c r="H5127" i="11"/>
  <c r="G5128" i="11"/>
  <c r="H5128" i="11"/>
  <c r="G5129" i="11"/>
  <c r="H5129" i="11"/>
  <c r="G5130" i="11"/>
  <c r="H5130" i="11"/>
  <c r="G5131" i="11"/>
  <c r="H5131" i="11"/>
  <c r="G5132" i="11"/>
  <c r="H5132" i="11"/>
  <c r="G5133" i="11"/>
  <c r="H5133" i="11"/>
  <c r="G5134" i="11"/>
  <c r="H5134" i="11"/>
  <c r="G5135" i="11"/>
  <c r="H5135" i="11"/>
  <c r="G5136" i="11"/>
  <c r="H5136" i="11"/>
  <c r="G5137" i="11"/>
  <c r="H5137" i="11"/>
  <c r="G5138" i="11"/>
  <c r="H5138" i="11"/>
  <c r="G5139" i="11"/>
  <c r="H5139" i="11"/>
  <c r="G5140" i="11"/>
  <c r="H5140" i="11"/>
  <c r="G5141" i="11"/>
  <c r="H5141" i="11"/>
  <c r="G5142" i="11"/>
  <c r="H5142" i="11"/>
  <c r="G5143" i="11"/>
  <c r="H5143" i="11"/>
  <c r="G5144" i="11"/>
  <c r="H5144" i="11"/>
  <c r="G5145" i="11"/>
  <c r="H5145" i="11"/>
  <c r="G5146" i="11"/>
  <c r="H5146" i="11"/>
  <c r="G5147" i="11"/>
  <c r="H5147" i="11"/>
  <c r="G5148" i="11"/>
  <c r="H5148" i="11"/>
  <c r="G5149" i="11"/>
  <c r="H5149" i="11"/>
  <c r="G5150" i="11"/>
  <c r="H5150" i="11"/>
  <c r="G5151" i="11"/>
  <c r="H5151" i="11"/>
  <c r="G5152" i="11"/>
  <c r="H5152" i="11"/>
  <c r="G5153" i="11"/>
  <c r="H5153" i="11"/>
  <c r="G5154" i="11"/>
  <c r="H5154" i="11"/>
  <c r="G5155" i="11"/>
  <c r="H5155" i="11"/>
  <c r="G5156" i="11"/>
  <c r="H5156" i="11"/>
  <c r="G5157" i="11"/>
  <c r="H5157" i="11"/>
  <c r="G5158" i="11"/>
  <c r="H5158" i="11"/>
  <c r="G5159" i="11"/>
  <c r="H5159" i="11"/>
  <c r="G5160" i="11"/>
  <c r="H5160" i="11"/>
  <c r="G5161" i="11"/>
  <c r="H5161" i="11"/>
  <c r="G5162" i="11"/>
  <c r="H5162" i="11"/>
  <c r="G5163" i="11"/>
  <c r="H5163" i="11"/>
  <c r="G5164" i="11"/>
  <c r="H5164" i="11"/>
  <c r="G5165" i="11"/>
  <c r="H5165" i="11"/>
  <c r="G5166" i="11"/>
  <c r="H5166" i="11"/>
  <c r="G5167" i="11"/>
  <c r="H5167" i="11"/>
  <c r="G5168" i="11"/>
  <c r="H5168" i="11"/>
  <c r="G5169" i="11"/>
  <c r="H5169" i="11"/>
  <c r="G5170" i="11"/>
  <c r="H5170" i="11"/>
  <c r="G5171" i="11"/>
  <c r="H5171" i="11"/>
  <c r="G5172" i="11"/>
  <c r="H5172" i="11"/>
  <c r="G5173" i="11"/>
  <c r="H5173" i="11"/>
  <c r="G5174" i="11"/>
  <c r="H5174" i="11"/>
  <c r="G5175" i="11"/>
  <c r="H5175" i="11"/>
  <c r="G5176" i="11"/>
  <c r="H5176" i="11"/>
  <c r="G5177" i="11"/>
  <c r="H5177" i="11"/>
  <c r="G5178" i="11"/>
  <c r="H5178" i="11"/>
  <c r="G5179" i="11"/>
  <c r="H5179" i="11"/>
  <c r="G5180" i="11"/>
  <c r="H5180" i="11"/>
  <c r="G5181" i="11"/>
  <c r="H5181" i="11"/>
  <c r="G5182" i="11"/>
  <c r="H5182" i="11"/>
  <c r="G5183" i="11"/>
  <c r="H5183" i="11"/>
  <c r="G5184" i="11"/>
  <c r="H5184" i="11"/>
  <c r="G5185" i="11"/>
  <c r="H5185" i="11"/>
  <c r="G5186" i="11"/>
  <c r="H5186" i="11"/>
  <c r="G5187" i="11"/>
  <c r="H5187" i="11"/>
  <c r="G5188" i="11"/>
  <c r="H5188" i="11"/>
  <c r="G5189" i="11"/>
  <c r="H5189" i="11"/>
  <c r="G5190" i="11"/>
  <c r="H5190" i="11"/>
  <c r="G5191" i="11"/>
  <c r="H5191" i="11"/>
  <c r="G5192" i="11"/>
  <c r="H5192" i="11"/>
  <c r="G5193" i="11"/>
  <c r="H5193" i="11"/>
  <c r="G5194" i="11"/>
  <c r="H5194" i="11"/>
  <c r="G5195" i="11"/>
  <c r="H5195" i="11"/>
  <c r="G5196" i="11"/>
  <c r="H5196" i="11"/>
  <c r="G5197" i="11"/>
  <c r="H5197" i="11"/>
  <c r="G5198" i="11"/>
  <c r="H5198" i="11"/>
  <c r="G5199" i="11"/>
  <c r="H5199" i="11"/>
  <c r="G5200" i="11"/>
  <c r="H5200" i="11"/>
  <c r="G5201" i="11"/>
  <c r="H5201" i="11"/>
  <c r="G5202" i="11"/>
  <c r="H5202" i="11"/>
  <c r="G5203" i="11"/>
  <c r="H5203" i="11"/>
  <c r="G5204" i="11"/>
  <c r="H5204" i="11"/>
  <c r="G5205" i="11"/>
  <c r="H5205" i="11"/>
  <c r="G5206" i="11"/>
  <c r="H5206" i="11"/>
  <c r="G5207" i="11"/>
  <c r="H5207" i="11"/>
  <c r="G5208" i="11"/>
  <c r="H5208" i="11"/>
  <c r="G5209" i="11"/>
  <c r="H5209" i="11"/>
  <c r="G5210" i="11"/>
  <c r="H5210" i="11"/>
  <c r="G5211" i="11"/>
  <c r="H5211" i="11"/>
  <c r="G5212" i="11"/>
  <c r="H5212" i="11"/>
  <c r="G5213" i="11"/>
  <c r="H5213" i="11"/>
  <c r="G5214" i="11"/>
  <c r="H5214" i="11"/>
  <c r="G5215" i="11"/>
  <c r="H5215" i="11"/>
  <c r="G5216" i="11"/>
  <c r="H5216" i="11"/>
  <c r="G5217" i="11"/>
  <c r="H5217" i="11"/>
  <c r="G5218" i="11"/>
  <c r="H5218" i="11"/>
  <c r="G5219" i="11"/>
  <c r="H5219" i="11"/>
  <c r="G5220" i="11"/>
  <c r="H5220" i="11"/>
  <c r="G5221" i="11"/>
  <c r="H5221" i="11"/>
  <c r="G5222" i="11"/>
  <c r="H5222" i="11"/>
  <c r="G5223" i="11"/>
  <c r="H5223" i="11"/>
  <c r="G5224" i="11"/>
  <c r="H5224" i="11"/>
  <c r="G5225" i="11"/>
  <c r="H5225" i="11"/>
  <c r="G5226" i="11"/>
  <c r="H5226" i="11"/>
  <c r="G5227" i="11"/>
  <c r="H5227" i="11"/>
  <c r="G5228" i="11"/>
  <c r="H5228" i="11"/>
  <c r="G5229" i="11"/>
  <c r="H5229" i="11"/>
  <c r="G5230" i="11"/>
  <c r="H5230" i="11"/>
  <c r="G5231" i="11"/>
  <c r="H5231" i="11"/>
  <c r="G5232" i="11"/>
  <c r="H5232" i="11"/>
  <c r="G5233" i="11"/>
  <c r="H5233" i="11"/>
  <c r="G5234" i="11"/>
  <c r="H5234" i="11"/>
  <c r="G5235" i="11"/>
  <c r="H5235" i="11"/>
  <c r="G5236" i="11"/>
  <c r="H5236" i="11"/>
  <c r="G5237" i="11"/>
  <c r="H5237" i="11"/>
  <c r="G5238" i="11"/>
  <c r="H5238" i="11"/>
  <c r="G5239" i="11"/>
  <c r="H5239" i="11"/>
  <c r="G5240" i="11"/>
  <c r="H5240" i="11"/>
  <c r="G5241" i="11"/>
  <c r="H5241" i="11"/>
  <c r="G5242" i="11"/>
  <c r="H5242" i="11"/>
  <c r="G5243" i="11"/>
  <c r="H5243" i="11"/>
  <c r="G5244" i="11"/>
  <c r="H5244" i="11"/>
  <c r="G5245" i="11"/>
  <c r="H5245" i="11"/>
  <c r="G5246" i="11"/>
  <c r="H5246" i="11"/>
  <c r="G5247" i="11"/>
  <c r="H5247" i="11"/>
  <c r="G5248" i="11"/>
  <c r="H5248" i="11"/>
  <c r="G5249" i="11"/>
  <c r="H5249" i="11"/>
  <c r="G5250" i="11"/>
  <c r="H5250" i="11"/>
  <c r="G5251" i="11"/>
  <c r="H5251" i="11"/>
  <c r="G5252" i="11"/>
  <c r="H5252" i="11"/>
  <c r="G5253" i="11"/>
  <c r="H5253" i="11"/>
  <c r="G5254" i="11"/>
  <c r="H5254" i="11"/>
  <c r="G5255" i="11"/>
  <c r="H5255" i="11"/>
  <c r="G5256" i="11"/>
  <c r="H5256" i="11"/>
  <c r="G5257" i="11"/>
  <c r="H5257" i="11"/>
  <c r="G5258" i="11"/>
  <c r="H5258" i="11"/>
  <c r="G5259" i="11"/>
  <c r="H5259" i="11"/>
  <c r="G5260" i="11"/>
  <c r="H5260" i="11"/>
  <c r="G5261" i="11"/>
  <c r="H5261" i="11"/>
  <c r="G5262" i="11"/>
  <c r="H5262" i="11"/>
  <c r="G5263" i="11"/>
  <c r="H5263" i="11"/>
  <c r="G5264" i="11"/>
  <c r="H5264" i="11"/>
  <c r="G5265" i="11"/>
  <c r="H5265" i="11"/>
  <c r="G5266" i="11"/>
  <c r="H5266" i="11"/>
  <c r="G5267" i="11"/>
  <c r="H5267" i="11"/>
  <c r="G5268" i="11"/>
  <c r="H5268" i="11"/>
  <c r="G5269" i="11"/>
  <c r="H5269" i="11"/>
  <c r="G5270" i="11"/>
  <c r="H5270" i="11"/>
  <c r="G5271" i="11"/>
  <c r="H5271" i="11"/>
  <c r="G5272" i="11"/>
  <c r="H5272" i="11"/>
  <c r="G5273" i="11"/>
  <c r="H5273" i="11"/>
  <c r="G5274" i="11"/>
  <c r="H5274" i="11"/>
  <c r="G5275" i="11"/>
  <c r="H5275" i="11"/>
  <c r="G5276" i="11"/>
  <c r="H5276" i="11"/>
  <c r="G5277" i="11"/>
  <c r="H5277" i="11"/>
  <c r="G5278" i="11"/>
  <c r="H5278" i="11"/>
  <c r="G5279" i="11"/>
  <c r="H5279" i="11"/>
  <c r="G5280" i="11"/>
  <c r="H5280" i="11"/>
  <c r="G5281" i="11"/>
  <c r="H5281" i="11"/>
  <c r="G5282" i="11"/>
  <c r="H5282" i="11"/>
  <c r="G5283" i="11"/>
  <c r="H5283" i="11"/>
  <c r="G5284" i="11"/>
  <c r="H5284" i="11"/>
  <c r="G5285" i="11"/>
  <c r="H5285" i="11"/>
  <c r="G5286" i="11"/>
  <c r="H5286" i="11"/>
  <c r="G5287" i="11"/>
  <c r="H5287" i="11"/>
  <c r="G5288" i="11"/>
  <c r="H5288" i="11"/>
  <c r="G5289" i="11"/>
  <c r="H5289" i="11"/>
  <c r="G5290" i="11"/>
  <c r="H5290" i="11"/>
  <c r="G5291" i="11"/>
  <c r="H5291" i="11"/>
  <c r="G5292" i="11"/>
  <c r="H5292" i="11"/>
  <c r="G5293" i="11"/>
  <c r="H5293" i="11"/>
  <c r="G5294" i="11"/>
  <c r="H5294" i="11"/>
  <c r="G5295" i="11"/>
  <c r="H5295" i="11"/>
  <c r="G5296" i="11"/>
  <c r="H5296" i="11"/>
  <c r="G5297" i="11"/>
  <c r="H5297" i="11"/>
  <c r="G5298" i="11"/>
  <c r="H5298" i="11"/>
  <c r="G5299" i="11"/>
  <c r="H5299" i="11"/>
  <c r="G5300" i="11"/>
  <c r="H5300" i="11"/>
  <c r="G5301" i="11"/>
  <c r="H5301" i="11"/>
  <c r="G5302" i="11"/>
  <c r="H5302" i="11"/>
  <c r="G5303" i="11"/>
  <c r="H5303" i="11"/>
  <c r="G5304" i="11"/>
  <c r="H5304" i="11"/>
  <c r="G5305" i="11"/>
  <c r="H5305" i="11"/>
  <c r="G5306" i="11"/>
  <c r="H5306" i="11"/>
  <c r="G5307" i="11"/>
  <c r="H5307" i="11"/>
  <c r="G5308" i="11"/>
  <c r="H5308" i="11"/>
  <c r="G5309" i="11"/>
  <c r="H5309" i="11"/>
  <c r="G5310" i="11"/>
  <c r="H5310" i="11"/>
  <c r="G5311" i="11"/>
  <c r="H5311" i="11"/>
  <c r="G5312" i="11"/>
  <c r="H5312" i="11"/>
  <c r="G5313" i="11"/>
  <c r="H5313" i="11"/>
  <c r="G5314" i="11"/>
  <c r="H5314" i="11"/>
  <c r="G5315" i="11"/>
  <c r="H5315" i="11"/>
  <c r="G5316" i="11"/>
  <c r="H5316" i="11"/>
  <c r="G5317" i="11"/>
  <c r="H5317" i="11"/>
  <c r="G5318" i="11"/>
  <c r="H5318" i="11"/>
  <c r="G5319" i="11"/>
  <c r="H5319" i="11"/>
  <c r="G5320" i="11"/>
  <c r="H5320" i="11"/>
  <c r="G5321" i="11"/>
  <c r="H5321" i="11"/>
  <c r="G5322" i="11"/>
  <c r="H5322" i="11"/>
  <c r="G5323" i="11"/>
  <c r="H5323" i="11"/>
  <c r="G5324" i="11"/>
  <c r="H5324" i="11"/>
  <c r="G5325" i="11"/>
  <c r="H5325" i="11"/>
  <c r="G5326" i="11"/>
  <c r="H5326" i="11"/>
  <c r="G5327" i="11"/>
  <c r="H5327" i="11"/>
  <c r="G5328" i="11"/>
  <c r="H5328" i="11"/>
  <c r="G5329" i="11"/>
  <c r="H5329" i="11"/>
  <c r="G5330" i="11"/>
  <c r="H5330" i="11"/>
  <c r="G5331" i="11"/>
  <c r="H5331" i="11"/>
  <c r="G5332" i="11"/>
  <c r="H5332" i="11"/>
  <c r="G5333" i="11"/>
  <c r="H5333" i="11"/>
  <c r="G5334" i="11"/>
  <c r="H5334" i="11"/>
  <c r="G5335" i="11"/>
  <c r="H5335" i="11"/>
  <c r="G5336" i="11"/>
  <c r="H5336" i="11"/>
  <c r="G5337" i="11"/>
  <c r="H5337" i="11"/>
  <c r="G5338" i="11"/>
  <c r="H5338" i="11"/>
  <c r="G5339" i="11"/>
  <c r="H5339" i="11"/>
  <c r="G5340" i="11"/>
  <c r="H5340" i="11"/>
  <c r="G5341" i="11"/>
  <c r="H5341" i="11"/>
  <c r="G5342" i="11"/>
  <c r="H5342" i="11"/>
  <c r="G5343" i="11"/>
  <c r="H5343" i="11"/>
  <c r="G5344" i="11"/>
  <c r="H5344" i="11"/>
  <c r="G5345" i="11"/>
  <c r="H5345" i="11"/>
  <c r="G5346" i="11"/>
  <c r="H5346" i="11"/>
  <c r="G5347" i="11"/>
  <c r="H5347" i="11"/>
  <c r="G5348" i="11"/>
  <c r="H5348" i="11"/>
  <c r="G5349" i="11"/>
  <c r="H5349" i="11"/>
  <c r="G5350" i="11"/>
  <c r="H5350" i="11"/>
  <c r="G5351" i="11"/>
  <c r="H5351" i="11"/>
  <c r="G5352" i="11"/>
  <c r="H5352" i="11"/>
  <c r="G5353" i="11"/>
  <c r="H5353" i="11"/>
  <c r="G5354" i="11"/>
  <c r="H5354" i="11"/>
  <c r="G5355" i="11"/>
  <c r="H5355" i="11"/>
  <c r="G5356" i="11"/>
  <c r="H5356" i="11"/>
  <c r="G5357" i="11"/>
  <c r="H5357" i="11"/>
  <c r="G5358" i="11"/>
  <c r="H5358" i="11"/>
  <c r="G5359" i="11"/>
  <c r="H5359" i="11"/>
  <c r="G5360" i="11"/>
  <c r="H5360" i="11"/>
  <c r="G5361" i="11"/>
  <c r="H5361" i="11"/>
  <c r="G5362" i="11"/>
  <c r="H5362" i="11"/>
  <c r="G5363" i="11"/>
  <c r="H5363" i="11"/>
  <c r="G5364" i="11"/>
  <c r="H5364" i="11"/>
  <c r="G5365" i="11"/>
  <c r="H5365" i="11"/>
  <c r="G5366" i="11"/>
  <c r="H5366" i="11"/>
  <c r="G5367" i="11"/>
  <c r="H5367" i="11"/>
  <c r="G5368" i="11"/>
  <c r="H5368" i="11"/>
  <c r="G5369" i="11"/>
  <c r="H5369" i="11"/>
  <c r="G5370" i="11"/>
  <c r="H5370" i="11"/>
  <c r="G5371" i="11"/>
  <c r="H5371" i="11"/>
  <c r="G5372" i="11"/>
  <c r="H5372" i="11"/>
  <c r="G5373" i="11"/>
  <c r="H5373" i="11"/>
  <c r="G5374" i="11"/>
  <c r="H5374" i="11"/>
  <c r="G5375" i="11"/>
  <c r="H5375" i="11"/>
  <c r="G5376" i="11"/>
  <c r="H5376" i="11"/>
  <c r="G5377" i="11"/>
  <c r="H5377" i="11"/>
  <c r="G5378" i="11"/>
  <c r="H5378" i="11"/>
  <c r="G5379" i="11"/>
  <c r="H5379" i="11"/>
  <c r="G5380" i="11"/>
  <c r="H5380" i="11"/>
  <c r="G5381" i="11"/>
  <c r="H5381" i="11"/>
  <c r="G5382" i="11"/>
  <c r="H5382" i="11"/>
  <c r="G5383" i="11"/>
  <c r="H5383" i="11"/>
  <c r="G5384" i="11"/>
  <c r="H5384" i="11"/>
  <c r="G5385" i="11"/>
  <c r="H5385" i="11"/>
  <c r="G5386" i="11"/>
  <c r="H5386" i="11"/>
  <c r="G5387" i="11"/>
  <c r="H5387" i="11"/>
  <c r="G5388" i="11"/>
  <c r="H5388" i="11"/>
  <c r="G5389" i="11"/>
  <c r="H5389" i="11"/>
  <c r="G5390" i="11"/>
  <c r="H5390" i="11"/>
  <c r="G5391" i="11"/>
  <c r="H5391" i="11"/>
  <c r="G5392" i="11"/>
  <c r="H5392" i="11"/>
  <c r="G5393" i="11"/>
  <c r="H5393" i="11"/>
  <c r="G5394" i="11"/>
  <c r="H5394" i="11"/>
  <c r="G5395" i="11"/>
  <c r="H5395" i="11"/>
  <c r="G5396" i="11"/>
  <c r="H5396" i="11"/>
  <c r="G5397" i="11"/>
  <c r="H5397" i="11"/>
  <c r="G5398" i="11"/>
  <c r="H5398" i="11"/>
  <c r="G5399" i="11"/>
  <c r="H5399" i="11"/>
  <c r="G5400" i="11"/>
  <c r="H5400" i="11"/>
  <c r="G5401" i="11"/>
  <c r="H5401" i="11"/>
  <c r="G5402" i="11"/>
  <c r="H5402" i="11"/>
  <c r="G5403" i="11"/>
  <c r="H5403" i="11"/>
  <c r="G5404" i="11"/>
  <c r="H5404" i="11"/>
  <c r="G5405" i="11"/>
  <c r="H5405" i="11"/>
  <c r="G5406" i="11"/>
  <c r="H5406" i="11"/>
  <c r="G5407" i="11"/>
  <c r="H5407" i="11"/>
  <c r="G5408" i="11"/>
  <c r="H5408" i="11"/>
  <c r="G5409" i="11"/>
  <c r="H5409" i="11"/>
  <c r="G5410" i="11"/>
  <c r="H5410" i="11"/>
  <c r="G5411" i="11"/>
  <c r="H5411" i="11"/>
  <c r="G5412" i="11"/>
  <c r="H5412" i="11"/>
  <c r="G5413" i="11"/>
  <c r="H5413" i="11"/>
  <c r="G5414" i="11"/>
  <c r="H5414" i="11"/>
  <c r="G5415" i="11"/>
  <c r="H5415" i="11"/>
  <c r="G5416" i="11"/>
  <c r="H5416" i="11"/>
  <c r="G5417" i="11"/>
  <c r="H5417" i="11"/>
  <c r="G5418" i="11"/>
  <c r="H5418" i="11"/>
  <c r="G5419" i="11"/>
  <c r="H5419" i="11"/>
  <c r="G5420" i="11"/>
  <c r="H5420" i="11"/>
  <c r="G5421" i="11"/>
  <c r="H5421" i="11"/>
  <c r="G5422" i="11"/>
  <c r="H5422" i="11"/>
  <c r="G5423" i="11"/>
  <c r="H5423" i="11"/>
  <c r="G5424" i="11"/>
  <c r="H5424" i="11"/>
  <c r="G5425" i="11"/>
  <c r="H5425" i="11"/>
  <c r="G5426" i="11"/>
  <c r="H5426" i="11"/>
  <c r="G5427" i="11"/>
  <c r="H5427" i="11"/>
  <c r="G5428" i="11"/>
  <c r="H5428" i="11"/>
  <c r="G5429" i="11"/>
  <c r="H5429" i="11"/>
  <c r="G5430" i="11"/>
  <c r="H5430" i="11"/>
  <c r="G5431" i="11"/>
  <c r="H5431" i="11"/>
  <c r="G5432" i="11"/>
  <c r="H5432" i="11"/>
  <c r="G5433" i="11"/>
  <c r="H5433" i="11"/>
  <c r="G5434" i="11"/>
  <c r="H5434" i="11"/>
  <c r="G5435" i="11"/>
  <c r="H5435" i="11"/>
  <c r="G5436" i="11"/>
  <c r="H5436" i="11"/>
  <c r="G5437" i="11"/>
  <c r="H5437" i="11"/>
  <c r="G5438" i="11"/>
  <c r="H5438" i="11"/>
  <c r="G5439" i="11"/>
  <c r="H5439" i="11"/>
  <c r="G5440" i="11"/>
  <c r="H5440" i="11"/>
  <c r="G5441" i="11"/>
  <c r="H5441" i="11"/>
  <c r="G5442" i="11"/>
  <c r="H5442" i="11"/>
  <c r="G5443" i="11"/>
  <c r="H5443" i="11"/>
  <c r="G5444" i="11"/>
  <c r="H5444" i="11"/>
  <c r="G5445" i="11"/>
  <c r="H5445" i="11"/>
  <c r="G5446" i="11"/>
  <c r="H5446" i="11"/>
  <c r="G5447" i="11"/>
  <c r="H5447" i="11"/>
  <c r="G5448" i="11"/>
  <c r="H5448" i="11"/>
  <c r="G5449" i="11"/>
  <c r="H5449" i="11"/>
  <c r="G5450" i="11"/>
  <c r="H5450" i="11"/>
  <c r="G5451" i="11"/>
  <c r="H5451" i="11"/>
  <c r="G5452" i="11"/>
  <c r="H5452" i="11"/>
  <c r="G5453" i="11"/>
  <c r="H5453" i="11"/>
  <c r="G5454" i="11"/>
  <c r="H5454" i="11"/>
  <c r="G5455" i="11"/>
  <c r="H5455" i="11"/>
  <c r="G5456" i="11"/>
  <c r="H5456" i="11"/>
  <c r="G5457" i="11"/>
  <c r="H5457" i="11"/>
  <c r="G5458" i="11"/>
  <c r="H5458" i="11"/>
  <c r="G5459" i="11"/>
  <c r="H5459" i="11"/>
  <c r="G5460" i="11"/>
  <c r="H5460" i="11"/>
  <c r="G5461" i="11"/>
  <c r="H5461" i="11"/>
  <c r="G5462" i="11"/>
  <c r="H5462" i="11"/>
  <c r="G5463" i="11"/>
  <c r="H5463" i="11"/>
  <c r="G5464" i="11"/>
  <c r="H5464" i="11"/>
  <c r="G5465" i="11"/>
  <c r="H5465" i="11"/>
  <c r="G5466" i="11"/>
  <c r="H5466" i="11"/>
  <c r="G5467" i="11"/>
  <c r="H5467" i="11"/>
  <c r="G5468" i="11"/>
  <c r="H5468" i="11"/>
  <c r="G5469" i="11"/>
  <c r="H5469" i="11"/>
  <c r="G5470" i="11"/>
  <c r="H5470" i="11"/>
  <c r="G5471" i="11"/>
  <c r="H5471" i="11"/>
  <c r="G5472" i="11"/>
  <c r="H5472" i="11"/>
  <c r="G5473" i="11"/>
  <c r="H5473" i="11"/>
  <c r="G5474" i="11"/>
  <c r="H5474" i="11"/>
  <c r="G5475" i="11"/>
  <c r="H5475" i="11"/>
  <c r="G5476" i="11"/>
  <c r="H5476" i="11"/>
  <c r="G5477" i="11"/>
  <c r="H5477" i="11"/>
  <c r="G5478" i="11"/>
  <c r="H5478" i="11"/>
  <c r="G5479" i="11"/>
  <c r="H5479" i="11"/>
  <c r="G5480" i="11"/>
  <c r="H5480" i="11"/>
  <c r="G5481" i="11"/>
  <c r="H5481" i="11"/>
  <c r="G5482" i="11"/>
  <c r="H5482" i="11"/>
  <c r="G5483" i="11"/>
  <c r="H5483" i="11"/>
  <c r="G5484" i="11"/>
  <c r="H5484" i="11"/>
  <c r="G5485" i="11"/>
  <c r="H5485" i="11"/>
  <c r="G5486" i="11"/>
  <c r="H5486" i="11"/>
  <c r="G5487" i="11"/>
  <c r="H5487" i="11"/>
  <c r="G5488" i="11"/>
  <c r="H5488" i="11"/>
  <c r="G5489" i="11"/>
  <c r="H5489" i="11"/>
  <c r="G5490" i="11"/>
  <c r="H5490" i="11"/>
  <c r="G5491" i="11"/>
  <c r="H5491" i="11"/>
  <c r="G5492" i="11"/>
  <c r="H5492" i="11"/>
  <c r="G5493" i="11"/>
  <c r="H5493" i="11"/>
  <c r="G5494" i="11"/>
  <c r="H5494" i="11"/>
  <c r="G5495" i="11"/>
  <c r="H5495" i="11"/>
  <c r="G5496" i="11"/>
  <c r="H5496" i="11"/>
  <c r="G5497" i="11"/>
  <c r="H5497" i="11"/>
  <c r="G5498" i="11"/>
  <c r="H5498" i="11"/>
  <c r="G5499" i="11"/>
  <c r="H5499" i="11"/>
  <c r="G5500" i="11"/>
  <c r="H5500" i="11"/>
  <c r="G5501" i="11"/>
  <c r="H5501" i="11"/>
  <c r="G5502" i="11"/>
  <c r="H5502" i="11"/>
  <c r="G5503" i="11"/>
  <c r="H5503" i="11"/>
  <c r="G5504" i="11"/>
  <c r="H5504" i="11"/>
  <c r="G5505" i="11"/>
  <c r="H5505" i="11"/>
  <c r="G5506" i="11"/>
  <c r="H5506" i="11"/>
  <c r="G5507" i="11"/>
  <c r="H5507" i="11"/>
  <c r="G5508" i="11"/>
  <c r="H5508" i="11"/>
  <c r="G5509" i="11"/>
  <c r="H5509" i="11"/>
  <c r="G5510" i="11"/>
  <c r="H5510" i="11"/>
  <c r="G5511" i="11"/>
  <c r="H5511" i="11"/>
  <c r="G5512" i="11"/>
  <c r="H5512" i="11"/>
  <c r="G5513" i="11"/>
  <c r="H5513" i="11"/>
  <c r="G5514" i="11"/>
  <c r="H5514" i="11"/>
  <c r="G5515" i="11"/>
  <c r="H5515" i="11"/>
  <c r="G5516" i="11"/>
  <c r="H5516" i="11"/>
  <c r="G5517" i="11"/>
  <c r="H5517" i="11"/>
  <c r="G5518" i="11"/>
  <c r="H5518" i="11"/>
  <c r="G5519" i="11"/>
  <c r="H5519" i="11"/>
  <c r="G5520" i="11"/>
  <c r="H5520" i="11"/>
  <c r="G5521" i="11"/>
  <c r="H5521" i="11"/>
  <c r="G5522" i="11"/>
  <c r="H5522" i="11"/>
  <c r="G5523" i="11"/>
  <c r="H5523" i="11"/>
  <c r="G5524" i="11"/>
  <c r="H5524" i="11"/>
  <c r="G5525" i="11"/>
  <c r="H5525" i="11"/>
  <c r="G5526" i="11"/>
  <c r="H5526" i="11"/>
  <c r="G5527" i="11"/>
  <c r="H5527" i="11"/>
  <c r="G5528" i="11"/>
  <c r="H5528" i="11"/>
  <c r="G5529" i="11"/>
  <c r="H5529" i="11"/>
  <c r="G5530" i="11"/>
  <c r="H5530" i="11"/>
  <c r="G5531" i="11"/>
  <c r="H5531" i="11"/>
  <c r="G5532" i="11"/>
  <c r="H5532" i="11"/>
  <c r="G5533" i="11"/>
  <c r="H5533" i="11"/>
  <c r="G5534" i="11"/>
  <c r="H5534" i="11"/>
  <c r="G5535" i="11"/>
  <c r="H5535" i="11"/>
  <c r="G5536" i="11"/>
  <c r="H5536" i="11"/>
  <c r="G5537" i="11"/>
  <c r="H5537" i="11"/>
  <c r="G5538" i="11"/>
  <c r="H5538" i="11"/>
  <c r="G5539" i="11"/>
  <c r="H5539" i="11"/>
  <c r="G5540" i="11"/>
  <c r="H5540" i="11"/>
  <c r="G5541" i="11"/>
  <c r="H5541" i="11"/>
  <c r="G5542" i="11"/>
  <c r="H5542" i="11"/>
  <c r="G5543" i="11"/>
  <c r="H5543" i="11"/>
  <c r="G5544" i="11"/>
  <c r="H5544" i="11"/>
  <c r="G5545" i="11"/>
  <c r="H5545" i="11"/>
  <c r="G5546" i="11"/>
  <c r="H5546" i="11"/>
  <c r="G5547" i="11"/>
  <c r="H5547" i="11"/>
  <c r="G5548" i="11"/>
  <c r="H5548" i="11"/>
  <c r="G5549" i="11"/>
  <c r="H5549" i="11"/>
  <c r="G5550" i="11"/>
  <c r="H5550" i="11"/>
  <c r="G5551" i="11"/>
  <c r="H5551" i="11"/>
  <c r="G5552" i="11"/>
  <c r="H5552" i="11"/>
  <c r="G5553" i="11"/>
  <c r="H5553" i="11"/>
  <c r="G5554" i="11"/>
  <c r="H5554" i="11"/>
  <c r="G5555" i="11"/>
  <c r="H5555" i="11"/>
  <c r="G5556" i="11"/>
  <c r="H5556" i="11"/>
  <c r="G5557" i="11"/>
  <c r="H5557" i="11"/>
  <c r="G5558" i="11"/>
  <c r="H5558" i="11"/>
  <c r="G5559" i="11"/>
  <c r="H5559" i="11"/>
  <c r="G5560" i="11"/>
  <c r="H5560" i="11"/>
  <c r="G5561" i="11"/>
  <c r="H5561" i="11"/>
  <c r="G5562" i="11"/>
  <c r="H5562" i="11"/>
  <c r="G5563" i="11"/>
  <c r="H5563" i="11"/>
  <c r="G5564" i="11"/>
  <c r="H5564" i="11"/>
  <c r="G5565" i="11"/>
  <c r="H5565" i="11"/>
  <c r="G5566" i="11"/>
  <c r="H5566" i="11"/>
  <c r="G5567" i="11"/>
  <c r="H5567" i="11"/>
  <c r="G5568" i="11"/>
  <c r="H5568" i="11"/>
  <c r="G5569" i="11"/>
  <c r="H5569" i="11"/>
  <c r="G5570" i="11"/>
  <c r="H5570" i="11"/>
  <c r="G5571" i="11"/>
  <c r="H5571" i="11"/>
  <c r="G5572" i="11"/>
  <c r="H5572" i="11"/>
  <c r="G5573" i="11"/>
  <c r="H5573" i="11"/>
  <c r="G5574" i="11"/>
  <c r="H5574" i="11"/>
  <c r="G5575" i="11"/>
  <c r="H5575" i="11"/>
  <c r="G5576" i="11"/>
  <c r="H5576" i="11"/>
  <c r="G5577" i="11"/>
  <c r="H5577" i="11"/>
  <c r="G5578" i="11"/>
  <c r="H5578" i="11"/>
  <c r="G5579" i="11"/>
  <c r="H5579" i="11"/>
  <c r="G5580" i="11"/>
  <c r="H5580" i="11"/>
  <c r="G5581" i="11"/>
  <c r="H5581" i="11"/>
  <c r="G5582" i="11"/>
  <c r="H5582" i="11"/>
  <c r="G5583" i="11"/>
  <c r="H5583" i="11"/>
  <c r="G5584" i="11"/>
  <c r="H5584" i="11"/>
  <c r="G5585" i="11"/>
  <c r="H5585" i="11"/>
  <c r="G5586" i="11"/>
  <c r="H5586" i="11"/>
  <c r="G5587" i="11"/>
  <c r="H5587" i="11"/>
  <c r="G5588" i="11"/>
  <c r="H5588" i="11"/>
  <c r="G5589" i="11"/>
  <c r="H5589" i="11"/>
  <c r="G5590" i="11"/>
  <c r="H5590" i="11"/>
  <c r="G5591" i="11"/>
  <c r="H5591" i="11"/>
  <c r="G5592" i="11"/>
  <c r="H5592" i="11"/>
  <c r="G5593" i="11"/>
  <c r="H5593" i="11"/>
  <c r="G5594" i="11"/>
  <c r="H5594" i="11"/>
  <c r="G5595" i="11"/>
  <c r="H5595" i="11"/>
  <c r="G5596" i="11"/>
  <c r="H5596" i="11"/>
  <c r="G5597" i="11"/>
  <c r="H5597" i="11"/>
  <c r="G5598" i="11"/>
  <c r="H5598" i="11"/>
  <c r="G5599" i="11"/>
  <c r="H5599" i="11"/>
  <c r="G5600" i="11"/>
  <c r="H5600" i="11"/>
  <c r="G5601" i="11"/>
  <c r="H5601" i="11"/>
  <c r="G5602" i="11"/>
  <c r="H5602" i="11"/>
  <c r="G5603" i="11"/>
  <c r="H5603" i="11"/>
  <c r="G5604" i="11"/>
  <c r="H5604" i="11"/>
  <c r="G5605" i="11"/>
  <c r="H5605" i="11"/>
  <c r="G5606" i="11"/>
  <c r="H5606" i="11"/>
  <c r="G5607" i="11"/>
  <c r="H5607" i="11"/>
  <c r="G5608" i="11"/>
  <c r="H5608" i="11"/>
  <c r="G5609" i="11"/>
  <c r="H5609" i="11"/>
  <c r="G5610" i="11"/>
  <c r="H5610" i="11"/>
  <c r="G5611" i="11"/>
  <c r="H5611" i="11"/>
  <c r="G5612" i="11"/>
  <c r="H5612" i="11"/>
  <c r="G5613" i="11"/>
  <c r="H5613" i="11"/>
  <c r="G5614" i="11"/>
  <c r="H5614" i="11"/>
  <c r="G5615" i="11"/>
  <c r="H5615" i="11"/>
  <c r="G5616" i="11"/>
  <c r="H5616" i="11"/>
  <c r="G5617" i="11"/>
  <c r="H5617" i="11"/>
  <c r="G5618" i="11"/>
  <c r="H5618" i="11"/>
  <c r="G5619" i="11"/>
  <c r="H5619" i="11"/>
  <c r="G5620" i="11"/>
  <c r="H5620" i="11"/>
  <c r="G5621" i="11"/>
  <c r="H5621" i="11"/>
  <c r="G5622" i="11"/>
  <c r="H5622" i="11"/>
  <c r="G5623" i="11"/>
  <c r="H5623" i="11"/>
  <c r="G5624" i="11"/>
  <c r="H5624" i="11"/>
  <c r="G5625" i="11"/>
  <c r="H5625" i="11"/>
  <c r="G5626" i="11"/>
  <c r="H5626" i="11"/>
  <c r="G5627" i="11"/>
  <c r="H5627" i="11"/>
  <c r="G5628" i="11"/>
  <c r="H5628" i="11"/>
  <c r="G5629" i="11"/>
  <c r="H5629" i="11"/>
  <c r="G5630" i="11"/>
  <c r="H5630" i="11"/>
  <c r="G5631" i="11"/>
  <c r="H5631" i="11"/>
  <c r="G5632" i="11"/>
  <c r="H5632" i="11"/>
  <c r="G5633" i="11"/>
  <c r="H5633" i="11"/>
  <c r="G5634" i="11"/>
  <c r="H5634" i="11"/>
  <c r="G5635" i="11"/>
  <c r="H5635" i="11"/>
  <c r="G5636" i="11"/>
  <c r="H5636" i="11"/>
  <c r="G5637" i="11"/>
  <c r="H5637" i="11"/>
  <c r="G5638" i="11"/>
  <c r="H5638" i="11"/>
  <c r="G5639" i="11"/>
  <c r="H5639" i="11"/>
  <c r="G5640" i="11"/>
  <c r="H5640" i="11"/>
  <c r="G5641" i="11"/>
  <c r="H5641" i="11"/>
  <c r="G5642" i="11"/>
  <c r="H5642" i="11"/>
  <c r="G5643" i="11"/>
  <c r="H5643" i="11"/>
  <c r="G5644" i="11"/>
  <c r="H5644" i="11"/>
  <c r="G5645" i="11"/>
  <c r="H5645" i="11"/>
  <c r="G5646" i="11"/>
  <c r="H5646" i="11"/>
  <c r="G5647" i="11"/>
  <c r="H5647" i="11"/>
  <c r="G5648" i="11"/>
  <c r="H5648" i="11"/>
  <c r="G5649" i="11"/>
  <c r="H5649" i="11"/>
  <c r="G5650" i="11"/>
  <c r="H5650" i="11"/>
  <c r="G5651" i="11"/>
  <c r="H5651" i="11"/>
  <c r="G5652" i="11"/>
  <c r="H5652" i="11"/>
  <c r="G5653" i="11"/>
  <c r="H5653" i="11"/>
  <c r="G5654" i="11"/>
  <c r="H5654" i="11"/>
  <c r="G5655" i="11"/>
  <c r="H5655" i="11"/>
  <c r="G5656" i="11"/>
  <c r="H5656" i="11"/>
  <c r="G5657" i="11"/>
  <c r="H5657" i="11"/>
  <c r="G5658" i="11"/>
  <c r="H5658" i="11"/>
  <c r="G5659" i="11"/>
  <c r="H5659" i="11"/>
  <c r="G5660" i="11"/>
  <c r="H5660" i="11"/>
  <c r="G5661" i="11"/>
  <c r="H5661" i="11"/>
  <c r="G5662" i="11"/>
  <c r="H5662" i="11"/>
  <c r="G5663" i="11"/>
  <c r="H5663" i="11"/>
  <c r="G5664" i="11"/>
  <c r="H5664" i="11"/>
  <c r="G5665" i="11"/>
  <c r="H5665" i="11"/>
  <c r="G5666" i="11"/>
  <c r="H5666" i="11"/>
  <c r="G5667" i="11"/>
  <c r="H5667" i="11"/>
  <c r="G5668" i="11"/>
  <c r="H5668" i="11"/>
  <c r="G5669" i="11"/>
  <c r="H5669" i="11"/>
  <c r="G5670" i="11"/>
  <c r="H5670" i="11"/>
  <c r="G5671" i="11"/>
  <c r="H5671" i="11"/>
  <c r="G5672" i="11"/>
  <c r="H5672" i="11"/>
  <c r="G5673" i="11"/>
  <c r="H5673" i="11"/>
  <c r="G5674" i="11"/>
  <c r="H5674" i="11"/>
  <c r="G5675" i="11"/>
  <c r="H5675" i="11"/>
  <c r="G5676" i="11"/>
  <c r="H5676" i="11"/>
  <c r="G5677" i="11"/>
  <c r="H5677" i="11"/>
  <c r="G5678" i="11"/>
  <c r="H5678" i="11"/>
  <c r="G5679" i="11"/>
  <c r="H5679" i="11"/>
  <c r="G5680" i="11"/>
  <c r="H5680" i="11"/>
  <c r="G5681" i="11"/>
  <c r="H5681" i="11"/>
  <c r="G5682" i="11"/>
  <c r="H5682" i="11"/>
  <c r="G5683" i="11"/>
  <c r="H5683" i="11"/>
  <c r="G5684" i="11"/>
  <c r="H5684" i="11"/>
  <c r="G5685" i="11"/>
  <c r="H5685" i="11"/>
  <c r="G5686" i="11"/>
  <c r="H5686" i="11"/>
  <c r="G5687" i="11"/>
  <c r="H5687" i="11"/>
  <c r="G5688" i="11"/>
  <c r="H5688" i="11"/>
  <c r="G5689" i="11"/>
  <c r="H5689" i="11"/>
  <c r="G5690" i="11"/>
  <c r="H5690" i="11"/>
  <c r="G5691" i="11"/>
  <c r="H5691" i="11"/>
  <c r="G5692" i="11"/>
  <c r="H5692" i="11"/>
  <c r="G5693" i="11"/>
  <c r="H5693" i="11"/>
  <c r="G5694" i="11"/>
  <c r="H5694" i="11"/>
  <c r="G5695" i="11"/>
  <c r="H5695" i="11"/>
  <c r="G5696" i="11"/>
  <c r="H5696" i="11"/>
  <c r="G5697" i="11"/>
  <c r="H5697" i="11"/>
  <c r="G5698" i="11"/>
  <c r="H5698" i="11"/>
  <c r="G5699" i="11"/>
  <c r="H5699" i="11"/>
  <c r="G5700" i="11"/>
  <c r="H5700" i="11"/>
  <c r="G5701" i="11"/>
  <c r="H5701" i="11"/>
  <c r="G5702" i="11"/>
  <c r="H5702" i="11"/>
  <c r="G5703" i="11"/>
  <c r="H5703" i="11"/>
  <c r="G5704" i="11"/>
  <c r="H5704" i="11"/>
  <c r="G5705" i="11"/>
  <c r="H5705" i="11"/>
  <c r="G5706" i="11"/>
  <c r="H5706" i="11"/>
  <c r="G5707" i="11"/>
  <c r="H5707" i="11"/>
  <c r="G5708" i="11"/>
  <c r="H5708" i="11"/>
  <c r="G5709" i="11"/>
  <c r="H5709" i="11"/>
  <c r="G5710" i="11"/>
  <c r="H5710" i="11"/>
  <c r="G5711" i="11"/>
  <c r="H5711" i="11"/>
  <c r="G5712" i="11"/>
  <c r="H5712" i="11"/>
  <c r="G5713" i="11"/>
  <c r="H5713" i="11"/>
  <c r="G5714" i="11"/>
  <c r="H5714" i="11"/>
  <c r="G5715" i="11"/>
  <c r="H5715" i="11"/>
  <c r="G5716" i="11"/>
  <c r="H5716" i="11"/>
  <c r="G5717" i="11"/>
  <c r="H5717" i="11"/>
  <c r="G5718" i="11"/>
  <c r="H5718" i="11"/>
  <c r="G5719" i="11"/>
  <c r="H5719" i="11"/>
  <c r="G5720" i="11"/>
  <c r="H5720" i="11"/>
  <c r="G5721" i="11"/>
  <c r="H5721" i="11"/>
  <c r="G5722" i="11"/>
  <c r="H5722" i="11"/>
  <c r="G5723" i="11"/>
  <c r="H5723" i="11"/>
  <c r="G5724" i="11"/>
  <c r="H5724" i="11"/>
  <c r="G5725" i="11"/>
  <c r="H5725" i="11"/>
  <c r="G5726" i="11"/>
  <c r="H5726" i="11"/>
  <c r="G5727" i="11"/>
  <c r="H5727" i="11"/>
  <c r="G5728" i="11"/>
  <c r="H5728" i="11"/>
  <c r="G5729" i="11"/>
  <c r="H5729" i="11"/>
  <c r="G5730" i="11"/>
  <c r="H5730" i="11"/>
  <c r="G5731" i="11"/>
  <c r="H5731" i="11"/>
  <c r="G5732" i="11"/>
  <c r="H5732" i="11"/>
  <c r="G5733" i="11"/>
  <c r="H5733" i="11"/>
  <c r="G5734" i="11"/>
  <c r="H5734" i="11"/>
  <c r="G5735" i="11"/>
  <c r="H5735" i="11"/>
  <c r="G5736" i="11"/>
  <c r="H5736" i="11"/>
  <c r="G5737" i="11"/>
  <c r="H5737" i="11"/>
  <c r="G5738" i="11"/>
  <c r="H5738" i="11"/>
  <c r="G5739" i="11"/>
  <c r="H5739" i="11"/>
  <c r="G5740" i="11"/>
  <c r="H5740" i="11"/>
  <c r="G5741" i="11"/>
  <c r="H5741" i="11"/>
  <c r="G5742" i="11"/>
  <c r="H5742" i="11"/>
  <c r="G5743" i="11"/>
  <c r="H5743" i="11"/>
  <c r="G5744" i="11"/>
  <c r="H5744" i="11"/>
  <c r="G5745" i="11"/>
  <c r="H5745" i="11"/>
  <c r="G5746" i="11"/>
  <c r="H5746" i="11"/>
  <c r="G5747" i="11"/>
  <c r="H5747" i="11"/>
  <c r="G5748" i="11"/>
  <c r="H5748" i="11"/>
  <c r="G5749" i="11"/>
  <c r="H5749" i="11"/>
  <c r="G5750" i="11"/>
  <c r="H5750" i="11"/>
  <c r="G5751" i="11"/>
  <c r="H5751" i="11"/>
  <c r="G5752" i="11"/>
  <c r="H5752" i="11"/>
  <c r="G5753" i="11"/>
  <c r="H5753" i="11"/>
  <c r="G5754" i="11"/>
  <c r="H5754" i="11"/>
  <c r="G5755" i="11"/>
  <c r="H5755" i="11"/>
  <c r="G5756" i="11"/>
  <c r="H5756" i="11"/>
  <c r="G5757" i="11"/>
  <c r="H5757" i="11"/>
  <c r="G5758" i="11"/>
  <c r="H5758" i="11"/>
  <c r="G5759" i="11"/>
  <c r="H5759" i="11"/>
  <c r="G5760" i="11"/>
  <c r="H5760" i="11"/>
  <c r="G5761" i="11"/>
  <c r="H5761" i="11"/>
  <c r="G5762" i="11"/>
  <c r="H5762" i="11"/>
  <c r="G5763" i="11"/>
  <c r="H5763" i="11"/>
  <c r="G5764" i="11"/>
  <c r="H5764" i="11"/>
  <c r="G5765" i="11"/>
  <c r="H5765" i="11"/>
  <c r="G5766" i="11"/>
  <c r="H5766" i="11"/>
  <c r="G5767" i="11"/>
  <c r="H5767" i="11"/>
  <c r="G5768" i="11"/>
  <c r="H5768" i="11"/>
  <c r="G5769" i="11"/>
  <c r="H5769" i="11"/>
  <c r="G5770" i="11"/>
  <c r="H5770" i="11"/>
  <c r="G5771" i="11"/>
  <c r="H5771" i="11"/>
  <c r="G5772" i="11"/>
  <c r="H5772" i="11"/>
  <c r="G5773" i="11"/>
  <c r="H5773" i="11"/>
  <c r="G5774" i="11"/>
  <c r="H5774" i="11"/>
  <c r="G5775" i="11"/>
  <c r="H5775" i="11"/>
  <c r="G5776" i="11"/>
  <c r="H5776" i="11"/>
  <c r="G5777" i="11"/>
  <c r="H5777" i="11"/>
  <c r="G5778" i="11"/>
  <c r="H5778" i="11"/>
  <c r="G5779" i="11"/>
  <c r="H5779" i="11"/>
  <c r="G5780" i="11"/>
  <c r="H5780" i="11"/>
  <c r="G5781" i="11"/>
  <c r="H5781" i="11"/>
  <c r="G5782" i="11"/>
  <c r="H5782" i="11"/>
  <c r="G5783" i="11"/>
  <c r="H5783" i="11"/>
  <c r="G5784" i="11"/>
  <c r="H5784" i="11"/>
  <c r="G5785" i="11"/>
  <c r="H5785" i="11"/>
  <c r="G5786" i="11"/>
  <c r="H5786" i="11"/>
  <c r="G5787" i="11"/>
  <c r="H5787" i="11"/>
  <c r="G5788" i="11"/>
  <c r="H5788" i="11"/>
  <c r="G5789" i="11"/>
  <c r="H5789" i="11"/>
  <c r="G5790" i="11"/>
  <c r="H5790" i="11"/>
  <c r="G5791" i="11"/>
  <c r="H5791" i="11"/>
  <c r="G5792" i="11"/>
  <c r="H5792" i="11"/>
  <c r="G5793" i="11"/>
  <c r="H5793" i="11"/>
  <c r="G5794" i="11"/>
  <c r="H5794" i="11"/>
  <c r="G5795" i="11"/>
  <c r="H5795" i="11"/>
  <c r="G5796" i="11"/>
  <c r="H5796" i="11"/>
  <c r="G5797" i="11"/>
  <c r="H5797" i="11"/>
  <c r="G5798" i="11"/>
  <c r="H5798" i="11"/>
  <c r="G5799" i="11"/>
  <c r="H5799" i="11"/>
  <c r="G5800" i="11"/>
  <c r="H5800" i="11"/>
  <c r="G5801" i="11"/>
  <c r="H5801" i="11"/>
  <c r="G5802" i="11"/>
  <c r="H5802" i="11"/>
  <c r="G5803" i="11"/>
  <c r="H5803" i="11"/>
  <c r="G5804" i="11"/>
  <c r="H5804" i="11"/>
  <c r="G5805" i="11"/>
  <c r="H5805" i="11"/>
  <c r="G5806" i="11"/>
  <c r="H5806" i="11"/>
  <c r="G5807" i="11"/>
  <c r="H5807" i="11"/>
  <c r="G5808" i="11"/>
  <c r="H5808" i="11"/>
  <c r="G5809" i="11"/>
  <c r="H5809" i="11"/>
  <c r="G5810" i="11"/>
  <c r="H5810" i="11"/>
  <c r="G5811" i="11"/>
  <c r="H5811" i="11"/>
  <c r="G5812" i="11"/>
  <c r="H5812" i="11"/>
  <c r="G5813" i="11"/>
  <c r="H5813" i="11"/>
  <c r="G5814" i="11"/>
  <c r="H5814" i="11"/>
  <c r="G5815" i="11"/>
  <c r="H5815" i="11"/>
  <c r="G5816" i="11"/>
  <c r="H5816" i="11"/>
  <c r="G5817" i="11"/>
  <c r="H5817" i="11"/>
  <c r="G5818" i="11"/>
  <c r="H5818" i="11"/>
  <c r="G5819" i="11"/>
  <c r="H5819" i="11"/>
  <c r="G5820" i="11"/>
  <c r="H5820" i="11"/>
  <c r="G5821" i="11"/>
  <c r="H5821" i="11"/>
  <c r="G5822" i="11"/>
  <c r="H5822" i="11"/>
  <c r="G5823" i="11"/>
  <c r="H5823" i="11"/>
  <c r="G5824" i="11"/>
  <c r="H5824" i="11"/>
  <c r="G5825" i="11"/>
  <c r="H5825" i="11"/>
  <c r="G5826" i="11"/>
  <c r="H5826" i="11"/>
  <c r="G5827" i="11"/>
  <c r="H5827" i="11"/>
  <c r="G5828" i="11"/>
  <c r="H5828" i="11"/>
  <c r="G5829" i="11"/>
  <c r="H5829" i="11"/>
  <c r="G5830" i="11"/>
  <c r="H5830" i="11"/>
  <c r="G5831" i="11"/>
  <c r="H5831" i="11"/>
  <c r="G5832" i="11"/>
  <c r="H5832" i="11"/>
  <c r="G5833" i="11"/>
  <c r="H5833" i="11"/>
  <c r="G5834" i="11"/>
  <c r="H5834" i="11"/>
  <c r="G5835" i="11"/>
  <c r="H5835" i="11"/>
  <c r="G5836" i="11"/>
  <c r="H5836" i="11"/>
  <c r="G5837" i="11"/>
  <c r="H5837" i="11"/>
  <c r="G5838" i="11"/>
  <c r="H5838" i="11"/>
  <c r="G5839" i="11"/>
  <c r="H5839" i="11"/>
  <c r="G5840" i="11"/>
  <c r="H5840" i="11"/>
  <c r="G5841" i="11"/>
  <c r="H5841" i="11"/>
  <c r="G5842" i="11"/>
  <c r="H5842" i="11"/>
  <c r="G5843" i="11"/>
  <c r="H5843" i="11"/>
  <c r="G5844" i="11"/>
  <c r="H5844" i="11"/>
  <c r="G5845" i="11"/>
  <c r="H5845" i="11"/>
  <c r="G5846" i="11"/>
  <c r="H5846" i="11"/>
  <c r="G5847" i="11"/>
  <c r="H5847" i="11"/>
  <c r="G5848" i="11"/>
  <c r="H5848" i="11"/>
  <c r="G5849" i="11"/>
  <c r="H5849" i="11"/>
  <c r="G5850" i="11"/>
  <c r="H5850" i="11"/>
  <c r="G5851" i="11"/>
  <c r="H5851" i="11"/>
  <c r="G5852" i="11"/>
  <c r="H5852" i="11"/>
  <c r="G5853" i="11"/>
  <c r="H5853" i="11"/>
  <c r="G5854" i="11"/>
  <c r="H5854" i="11"/>
  <c r="G5855" i="11"/>
  <c r="H5855" i="11"/>
  <c r="G5856" i="11"/>
  <c r="H5856" i="11"/>
  <c r="G5857" i="11"/>
  <c r="H5857" i="11"/>
  <c r="G5858" i="11"/>
  <c r="H5858" i="11"/>
  <c r="G5859" i="11"/>
  <c r="H5859" i="11"/>
  <c r="G5860" i="11"/>
  <c r="H5860" i="11"/>
  <c r="G5861" i="11"/>
  <c r="H5861" i="11"/>
  <c r="G5862" i="11"/>
  <c r="H5862" i="11"/>
  <c r="G5863" i="11"/>
  <c r="H5863" i="11"/>
  <c r="G5864" i="11"/>
  <c r="H5864" i="11"/>
  <c r="G5865" i="11"/>
  <c r="H5865" i="11"/>
  <c r="G5866" i="11"/>
  <c r="H5866" i="11"/>
  <c r="G5867" i="11"/>
  <c r="H5867" i="11"/>
  <c r="G5868" i="11"/>
  <c r="H5868" i="11"/>
  <c r="G5869" i="11"/>
  <c r="H5869" i="11"/>
  <c r="G5870" i="11"/>
  <c r="H5870" i="11"/>
  <c r="G5871" i="11"/>
  <c r="H5871" i="11"/>
  <c r="G5872" i="11"/>
  <c r="H5872" i="11"/>
  <c r="G5873" i="11"/>
  <c r="H5873" i="11"/>
  <c r="G5874" i="11"/>
  <c r="H5874" i="11"/>
  <c r="G5875" i="11"/>
  <c r="H5875" i="11"/>
  <c r="G5876" i="11"/>
  <c r="H5876" i="11"/>
  <c r="G5877" i="11"/>
  <c r="H5877" i="11"/>
  <c r="G5878" i="11"/>
  <c r="H5878" i="11"/>
  <c r="G5879" i="11"/>
  <c r="H5879" i="11"/>
  <c r="G5880" i="11"/>
  <c r="H5880" i="11"/>
  <c r="G5881" i="11"/>
  <c r="H5881" i="11"/>
  <c r="G5882" i="11"/>
  <c r="H5882" i="11"/>
  <c r="G5883" i="11"/>
  <c r="H5883" i="11"/>
  <c r="G5884" i="11"/>
  <c r="H5884" i="11"/>
  <c r="G5885" i="11"/>
  <c r="H5885" i="11"/>
  <c r="G5886" i="11"/>
  <c r="H5886" i="11"/>
  <c r="G5887" i="11"/>
  <c r="H5887" i="11"/>
  <c r="G5888" i="11"/>
  <c r="H5888" i="11"/>
  <c r="G5889" i="11"/>
  <c r="H5889" i="11"/>
  <c r="G5890" i="11"/>
  <c r="H5890" i="11"/>
  <c r="G5891" i="11"/>
  <c r="H5891" i="11"/>
  <c r="G5892" i="11"/>
  <c r="H5892" i="11"/>
  <c r="G5893" i="11"/>
  <c r="H5893" i="11"/>
  <c r="G5894" i="11"/>
  <c r="H5894" i="11"/>
  <c r="G5895" i="11"/>
  <c r="H5895" i="11"/>
  <c r="G5896" i="11"/>
  <c r="H5896" i="11"/>
  <c r="G5897" i="11"/>
  <c r="H5897" i="11"/>
  <c r="G5898" i="11"/>
  <c r="H5898" i="11"/>
  <c r="G5899" i="11"/>
  <c r="H5899" i="11"/>
  <c r="G5900" i="11"/>
  <c r="H5900" i="11"/>
  <c r="G5901" i="11"/>
  <c r="H5901" i="11"/>
  <c r="G5902" i="11"/>
  <c r="H5902" i="11"/>
  <c r="G5903" i="11"/>
  <c r="H5903" i="11"/>
  <c r="G5904" i="11"/>
  <c r="H5904" i="11"/>
  <c r="G5905" i="11"/>
  <c r="H5905" i="11"/>
  <c r="G5906" i="11"/>
  <c r="H5906" i="11"/>
  <c r="G5907" i="11"/>
  <c r="H5907" i="11"/>
  <c r="G5908" i="11"/>
  <c r="H5908" i="11"/>
  <c r="G5909" i="11"/>
  <c r="H5909" i="11"/>
  <c r="G5910" i="11"/>
  <c r="H5910" i="11"/>
  <c r="G5911" i="11"/>
  <c r="H5911" i="11"/>
  <c r="G5912" i="11"/>
  <c r="H5912" i="11"/>
  <c r="G5913" i="11"/>
  <c r="H5913" i="11"/>
  <c r="G5914" i="11"/>
  <c r="H5914" i="11"/>
  <c r="G5915" i="11"/>
  <c r="H5915" i="11"/>
  <c r="G5916" i="11"/>
  <c r="H5916" i="11"/>
  <c r="G5917" i="11"/>
  <c r="H5917" i="11"/>
  <c r="G5918" i="11"/>
  <c r="H5918" i="11"/>
  <c r="G5919" i="11"/>
  <c r="H5919" i="11"/>
  <c r="G5920" i="11"/>
  <c r="H5920" i="11"/>
  <c r="G5921" i="11"/>
  <c r="H5921" i="11"/>
  <c r="G5922" i="11"/>
  <c r="H5922" i="11"/>
  <c r="G5923" i="11"/>
  <c r="H5923" i="11"/>
  <c r="G5924" i="11"/>
  <c r="H5924" i="11"/>
  <c r="G5925" i="11"/>
  <c r="H5925" i="11"/>
  <c r="G5926" i="11"/>
  <c r="H5926" i="11"/>
  <c r="G5927" i="11"/>
  <c r="H5927" i="11"/>
  <c r="G5928" i="11"/>
  <c r="H5928" i="11"/>
  <c r="G5929" i="11"/>
  <c r="H5929" i="11"/>
  <c r="G5930" i="11"/>
  <c r="H5930" i="11"/>
  <c r="G5931" i="11"/>
  <c r="H5931" i="11"/>
  <c r="G5932" i="11"/>
  <c r="H5932" i="11"/>
  <c r="G5933" i="11"/>
  <c r="H5933" i="11"/>
  <c r="G5934" i="11"/>
  <c r="H5934" i="11"/>
  <c r="G5935" i="11"/>
  <c r="H5935" i="11"/>
  <c r="G5936" i="11"/>
  <c r="H5936" i="11"/>
  <c r="G5937" i="11"/>
  <c r="H5937" i="11"/>
  <c r="G5938" i="11"/>
  <c r="H5938" i="11"/>
  <c r="G5939" i="11"/>
  <c r="H5939" i="11"/>
  <c r="G5940" i="11"/>
  <c r="H5940" i="11"/>
  <c r="G5941" i="11"/>
  <c r="H5941" i="11"/>
  <c r="G5942" i="11"/>
  <c r="H5942" i="11"/>
  <c r="G5943" i="11"/>
  <c r="H5943" i="11"/>
  <c r="G5944" i="11"/>
  <c r="H5944" i="11"/>
  <c r="G5945" i="11"/>
  <c r="H5945" i="11"/>
  <c r="G5946" i="11"/>
  <c r="H5946" i="11"/>
  <c r="G5947" i="11"/>
  <c r="H5947" i="11"/>
  <c r="G5948" i="11"/>
  <c r="H5948" i="11"/>
  <c r="G5949" i="11"/>
  <c r="H5949" i="11"/>
  <c r="G5950" i="11"/>
  <c r="H5950" i="11"/>
  <c r="G5951" i="11"/>
  <c r="H5951" i="11"/>
  <c r="G5952" i="11"/>
  <c r="H5952" i="11"/>
  <c r="G5953" i="11"/>
  <c r="H5953" i="11"/>
  <c r="G5954" i="11"/>
  <c r="H5954" i="11"/>
  <c r="G5955" i="11"/>
  <c r="H5955" i="11"/>
  <c r="G5956" i="11"/>
  <c r="H5956" i="11"/>
  <c r="G5957" i="11"/>
  <c r="H5957" i="11"/>
  <c r="G5958" i="11"/>
  <c r="H5958" i="11"/>
  <c r="G5959" i="11"/>
  <c r="H5959" i="11"/>
  <c r="G5960" i="11"/>
  <c r="H5960" i="11"/>
  <c r="G5961" i="11"/>
  <c r="H5961" i="11"/>
  <c r="G5962" i="11"/>
  <c r="H5962" i="11"/>
  <c r="G5963" i="11"/>
  <c r="H5963" i="11"/>
  <c r="G5964" i="11"/>
  <c r="H5964" i="11"/>
  <c r="G5965" i="11"/>
  <c r="H5965" i="11"/>
  <c r="G5966" i="11"/>
  <c r="H5966" i="11"/>
  <c r="G5967" i="11"/>
  <c r="H5967" i="11"/>
  <c r="G5968" i="11"/>
  <c r="H5968" i="11"/>
  <c r="G5969" i="11"/>
  <c r="H5969" i="11"/>
  <c r="G5970" i="11"/>
  <c r="H5970" i="11"/>
  <c r="G5971" i="11"/>
  <c r="H5971" i="11"/>
  <c r="G5972" i="11"/>
  <c r="H5972" i="11"/>
  <c r="G5973" i="11"/>
  <c r="H5973" i="11"/>
  <c r="G5974" i="11"/>
  <c r="H5974" i="11"/>
  <c r="G5975" i="11"/>
  <c r="H5975" i="11"/>
  <c r="G5976" i="11"/>
  <c r="H5976" i="11"/>
  <c r="G5977" i="11"/>
  <c r="H5977" i="11"/>
  <c r="G5978" i="11"/>
  <c r="H5978" i="11"/>
  <c r="G5979" i="11"/>
  <c r="H5979" i="11"/>
  <c r="G5980" i="11"/>
  <c r="H5980" i="11"/>
  <c r="G5981" i="11"/>
  <c r="H5981" i="11"/>
  <c r="G5982" i="11"/>
  <c r="H5982" i="11"/>
  <c r="G5983" i="11"/>
  <c r="H5983" i="11"/>
  <c r="G5984" i="11"/>
  <c r="H5984" i="11"/>
  <c r="G5985" i="11"/>
  <c r="H5985" i="11"/>
  <c r="G5986" i="11"/>
  <c r="H5986" i="11"/>
  <c r="G5987" i="11"/>
  <c r="H5987" i="11"/>
  <c r="G5988" i="11"/>
  <c r="H5988" i="11"/>
  <c r="G5989" i="11"/>
  <c r="H5989" i="11"/>
  <c r="G5990" i="11"/>
  <c r="H5990" i="11"/>
  <c r="G5991" i="11"/>
  <c r="H5991" i="11"/>
  <c r="G5992" i="11"/>
  <c r="H5992" i="11"/>
  <c r="G5993" i="11"/>
  <c r="H5993" i="11"/>
  <c r="G5994" i="11"/>
  <c r="H5994" i="11"/>
  <c r="G5995" i="11"/>
  <c r="H5995" i="11"/>
  <c r="G5996" i="11"/>
  <c r="H5996" i="11"/>
  <c r="G5997" i="11"/>
  <c r="H5997" i="11"/>
  <c r="G5998" i="11"/>
  <c r="H5998" i="11"/>
  <c r="G5999" i="11"/>
  <c r="H5999" i="11"/>
  <c r="G6000" i="11"/>
  <c r="H6000" i="11"/>
  <c r="G6001" i="11"/>
  <c r="H6001" i="11"/>
  <c r="G6002" i="11"/>
  <c r="H6002" i="11"/>
  <c r="G6003" i="11"/>
  <c r="H6003" i="11"/>
  <c r="G6004" i="11"/>
  <c r="H6004" i="11"/>
  <c r="G6005" i="11"/>
  <c r="H6005" i="11"/>
  <c r="G6006" i="11"/>
  <c r="H6006" i="11"/>
  <c r="G6007" i="11"/>
  <c r="H6007" i="11"/>
  <c r="G6008" i="11"/>
  <c r="H6008" i="11"/>
  <c r="G6009" i="11"/>
  <c r="H6009" i="11"/>
  <c r="G6010" i="11"/>
  <c r="H6010" i="11"/>
  <c r="G6011" i="11"/>
  <c r="H6011" i="11"/>
  <c r="G6012" i="11"/>
  <c r="H6012" i="11"/>
  <c r="G6013" i="11"/>
  <c r="H6013" i="11"/>
  <c r="G6014" i="11"/>
  <c r="H6014" i="11"/>
  <c r="G6015" i="11"/>
  <c r="H6015" i="11"/>
  <c r="G6016" i="11"/>
  <c r="H6016" i="11"/>
  <c r="G6017" i="11"/>
  <c r="H6017" i="11"/>
  <c r="G6018" i="11"/>
  <c r="H6018" i="11"/>
  <c r="G6019" i="11"/>
  <c r="H6019" i="11"/>
  <c r="G6020" i="11"/>
  <c r="H6020" i="11"/>
  <c r="G6021" i="11"/>
  <c r="H6021" i="11"/>
  <c r="G6022" i="11"/>
  <c r="H6022" i="11"/>
  <c r="G6023" i="11"/>
  <c r="H6023" i="11"/>
  <c r="G6024" i="11"/>
  <c r="H6024" i="11"/>
  <c r="G6025" i="11"/>
  <c r="H6025" i="11"/>
  <c r="G6026" i="11"/>
  <c r="H6026" i="11"/>
  <c r="G6027" i="11"/>
  <c r="H6027" i="11"/>
  <c r="G6028" i="11"/>
  <c r="H6028" i="11"/>
  <c r="G6029" i="11"/>
  <c r="H6029" i="11"/>
  <c r="G6030" i="11"/>
  <c r="H6030" i="11"/>
  <c r="G6031" i="11"/>
  <c r="H6031" i="11"/>
  <c r="G6032" i="11"/>
  <c r="H6032" i="11"/>
  <c r="G6033" i="11"/>
  <c r="H6033" i="11"/>
  <c r="G6034" i="11"/>
  <c r="H6034" i="11"/>
  <c r="G6035" i="11"/>
  <c r="H6035" i="11"/>
  <c r="G6036" i="11"/>
  <c r="H6036" i="11"/>
  <c r="G6037" i="11"/>
  <c r="H6037" i="11"/>
  <c r="G6038" i="11"/>
  <c r="H6038" i="11"/>
  <c r="G6039" i="11"/>
  <c r="H6039" i="11"/>
  <c r="G6040" i="11"/>
  <c r="H6040" i="11"/>
  <c r="G6041" i="11"/>
  <c r="H6041" i="11"/>
  <c r="G6042" i="11"/>
  <c r="H6042" i="11"/>
  <c r="G6043" i="11"/>
  <c r="H6043" i="11"/>
  <c r="G6044" i="11"/>
  <c r="H6044" i="11"/>
  <c r="G6045" i="11"/>
  <c r="H6045" i="11"/>
  <c r="G6046" i="11"/>
  <c r="H6046" i="11"/>
  <c r="G6047" i="11"/>
  <c r="H6047" i="11"/>
  <c r="G6048" i="11"/>
  <c r="H6048" i="11"/>
  <c r="G6049" i="11"/>
  <c r="H6049" i="11"/>
  <c r="G6050" i="11"/>
  <c r="H6050" i="11"/>
  <c r="G6051" i="11"/>
  <c r="H6051" i="11"/>
  <c r="G6052" i="11"/>
  <c r="H6052" i="11"/>
  <c r="G6053" i="11"/>
  <c r="H6053" i="11"/>
  <c r="G6054" i="11"/>
  <c r="H6054" i="11"/>
  <c r="G6055" i="11"/>
  <c r="H6055" i="11"/>
  <c r="G6056" i="11"/>
  <c r="H6056" i="11"/>
  <c r="G6057" i="11"/>
  <c r="H6057" i="11"/>
  <c r="G6058" i="11"/>
  <c r="H6058" i="11"/>
  <c r="G6059" i="11"/>
  <c r="H6059" i="11"/>
  <c r="G6060" i="11"/>
  <c r="H6060" i="11"/>
  <c r="G6061" i="11"/>
  <c r="H6061" i="11"/>
  <c r="G6062" i="11"/>
  <c r="H6062" i="11"/>
  <c r="G6063" i="11"/>
  <c r="H6063" i="11"/>
  <c r="G6064" i="11"/>
  <c r="H6064" i="11"/>
  <c r="G6065" i="11"/>
  <c r="H6065" i="11"/>
  <c r="G6066" i="11"/>
  <c r="H6066" i="11"/>
  <c r="G6067" i="11"/>
  <c r="H6067" i="11"/>
  <c r="G6068" i="11"/>
  <c r="H6068" i="11"/>
  <c r="G6069" i="11"/>
  <c r="H6069" i="11"/>
  <c r="G6070" i="11"/>
  <c r="H6070" i="11"/>
  <c r="G6071" i="11"/>
  <c r="H6071" i="11"/>
  <c r="G6072" i="11"/>
  <c r="H6072" i="11"/>
  <c r="G6073" i="11"/>
  <c r="H6073" i="11"/>
  <c r="G6074" i="11"/>
  <c r="H6074" i="11"/>
  <c r="G6075" i="11"/>
  <c r="H6075" i="11"/>
  <c r="G6076" i="11"/>
  <c r="H6076" i="11"/>
  <c r="G6077" i="11"/>
  <c r="H6077" i="11"/>
  <c r="G6078" i="11"/>
  <c r="H6078" i="11"/>
  <c r="G6079" i="11"/>
  <c r="H6079" i="11"/>
  <c r="G6080" i="11"/>
  <c r="H6080" i="11"/>
  <c r="G6081" i="11"/>
  <c r="H6081" i="11"/>
  <c r="G6082" i="11"/>
  <c r="H6082" i="11"/>
  <c r="G6083" i="11"/>
  <c r="H6083" i="11"/>
  <c r="G6084" i="11"/>
  <c r="H6084" i="11"/>
  <c r="G6085" i="11"/>
  <c r="H6085" i="11"/>
  <c r="G6086" i="11"/>
  <c r="H6086" i="11"/>
  <c r="G6087" i="11"/>
  <c r="H6087" i="11"/>
  <c r="G6088" i="11"/>
  <c r="H6088" i="11"/>
  <c r="G6089" i="11"/>
  <c r="H6089" i="11"/>
  <c r="G6090" i="11"/>
  <c r="H6090" i="11"/>
  <c r="G6091" i="11"/>
  <c r="H6091" i="11"/>
  <c r="G6092" i="11"/>
  <c r="H6092" i="11"/>
  <c r="G6093" i="11"/>
  <c r="H6093" i="11"/>
  <c r="G6094" i="11"/>
  <c r="H6094" i="11"/>
  <c r="G6095" i="11"/>
  <c r="H6095" i="11"/>
  <c r="G6096" i="11"/>
  <c r="H6096" i="11"/>
  <c r="G6097" i="11"/>
  <c r="H6097" i="11"/>
  <c r="G6098" i="11"/>
  <c r="H6098" i="11"/>
  <c r="G6099" i="11"/>
  <c r="H6099" i="11"/>
  <c r="G6100" i="11"/>
  <c r="H6100" i="11"/>
  <c r="G6101" i="11"/>
  <c r="H6101" i="11"/>
  <c r="G6102" i="11"/>
  <c r="H6102" i="11"/>
  <c r="G6103" i="11"/>
  <c r="H6103" i="11"/>
  <c r="G6104" i="11"/>
  <c r="H6104" i="11"/>
  <c r="G6105" i="11"/>
  <c r="H6105" i="11"/>
  <c r="G6106" i="11"/>
  <c r="H6106" i="11"/>
  <c r="G6107" i="11"/>
  <c r="H6107" i="11"/>
  <c r="G6108" i="11"/>
  <c r="H6108" i="11"/>
  <c r="G6109" i="11"/>
  <c r="H6109" i="11"/>
  <c r="G6110" i="11"/>
  <c r="H6110" i="11"/>
  <c r="G6111" i="11"/>
  <c r="H6111" i="11"/>
  <c r="G6112" i="11"/>
  <c r="H6112" i="11"/>
  <c r="G6113" i="11"/>
  <c r="H6113" i="11"/>
  <c r="G6114" i="11"/>
  <c r="H6114" i="11"/>
  <c r="G6115" i="11"/>
  <c r="H6115" i="11"/>
  <c r="G6116" i="11"/>
  <c r="H6116" i="11"/>
  <c r="G6117" i="11"/>
  <c r="H6117" i="11"/>
  <c r="G6118" i="11"/>
  <c r="H6118" i="11"/>
  <c r="G6119" i="11"/>
  <c r="H6119" i="11"/>
  <c r="G6120" i="11"/>
  <c r="H6120" i="11"/>
  <c r="G6121" i="11"/>
  <c r="H6121" i="11"/>
  <c r="G6122" i="11"/>
  <c r="H6122" i="11"/>
  <c r="G6123" i="11"/>
  <c r="H6123" i="11"/>
  <c r="G6124" i="11"/>
  <c r="H6124" i="11"/>
  <c r="G6125" i="11"/>
  <c r="H6125" i="11"/>
  <c r="G6126" i="11"/>
  <c r="H6126" i="11"/>
  <c r="G6127" i="11"/>
  <c r="H6127" i="11"/>
  <c r="G6128" i="11"/>
  <c r="H6128" i="11"/>
  <c r="G6129" i="11"/>
  <c r="H6129" i="11"/>
  <c r="G6130" i="11"/>
  <c r="H6130" i="11"/>
  <c r="G6131" i="11"/>
  <c r="H6131" i="11"/>
  <c r="G6132" i="11"/>
  <c r="H6132" i="11"/>
  <c r="G6133" i="11"/>
  <c r="H6133" i="11"/>
  <c r="G6134" i="11"/>
  <c r="H6134" i="11"/>
  <c r="G6135" i="11"/>
  <c r="H6135" i="11"/>
  <c r="G6136" i="11"/>
  <c r="H6136" i="11"/>
  <c r="G6137" i="11"/>
  <c r="H6137" i="11"/>
  <c r="G6138" i="11"/>
  <c r="H6138" i="11"/>
  <c r="G6139" i="11"/>
  <c r="H6139" i="11"/>
  <c r="G6140" i="11"/>
  <c r="H6140" i="11"/>
  <c r="G6141" i="11"/>
  <c r="H6141" i="11"/>
  <c r="G6142" i="11"/>
  <c r="H6142" i="11"/>
  <c r="G6143" i="11"/>
  <c r="H6143" i="11"/>
  <c r="G6144" i="11"/>
  <c r="H6144" i="11"/>
  <c r="G6145" i="11"/>
  <c r="H6145" i="11"/>
  <c r="G6146" i="11"/>
  <c r="H6146" i="11"/>
  <c r="G6147" i="11"/>
  <c r="H6147" i="11"/>
  <c r="G6148" i="11"/>
  <c r="H6148" i="11"/>
  <c r="G6149" i="11"/>
  <c r="H6149" i="11"/>
  <c r="G6150" i="11"/>
  <c r="H6150" i="11"/>
  <c r="G6151" i="11"/>
  <c r="H6151" i="11"/>
  <c r="G6152" i="11"/>
  <c r="H6152" i="11"/>
  <c r="G6153" i="11"/>
  <c r="H6153" i="11"/>
  <c r="G6154" i="11"/>
  <c r="H6154" i="11"/>
  <c r="G6155" i="11"/>
  <c r="H6155" i="11"/>
  <c r="G6156" i="11"/>
  <c r="H6156" i="11"/>
  <c r="G6157" i="11"/>
  <c r="H6157" i="11"/>
  <c r="G6158" i="11"/>
  <c r="H6158" i="11"/>
  <c r="G6159" i="11"/>
  <c r="H6159" i="11"/>
  <c r="G6160" i="11"/>
  <c r="H6160" i="11"/>
  <c r="G6161" i="11"/>
  <c r="H6161" i="11"/>
  <c r="G6162" i="11"/>
  <c r="H6162" i="11"/>
  <c r="G6163" i="11"/>
  <c r="H6163" i="11"/>
  <c r="G6164" i="11"/>
  <c r="H6164" i="11"/>
  <c r="G6165" i="11"/>
  <c r="H6165" i="11"/>
  <c r="G6166" i="11"/>
  <c r="H6166" i="11"/>
  <c r="G6167" i="11"/>
  <c r="H6167" i="11"/>
  <c r="G6168" i="11"/>
  <c r="H6168" i="11"/>
  <c r="G6169" i="11"/>
  <c r="H6169" i="11"/>
  <c r="G6170" i="11"/>
  <c r="H6170" i="11"/>
  <c r="G6171" i="11"/>
  <c r="H6171" i="11"/>
  <c r="G6172" i="11"/>
  <c r="H6172" i="11"/>
  <c r="G6173" i="11"/>
  <c r="H6173" i="11"/>
  <c r="G6174" i="11"/>
  <c r="H6174" i="11"/>
  <c r="G6175" i="11"/>
  <c r="H6175" i="11"/>
  <c r="G6176" i="11"/>
  <c r="H6176" i="11"/>
  <c r="G6177" i="11"/>
  <c r="H6177" i="11"/>
  <c r="G6178" i="11"/>
  <c r="H6178" i="11"/>
  <c r="G6179" i="11"/>
  <c r="H6179" i="11"/>
  <c r="G6180" i="11"/>
  <c r="H6180" i="11"/>
  <c r="G6181" i="11"/>
  <c r="H6181" i="11"/>
  <c r="G6182" i="11"/>
  <c r="H6182" i="11"/>
  <c r="G6183" i="11"/>
  <c r="H6183" i="11"/>
  <c r="G6184" i="11"/>
  <c r="H6184" i="11"/>
  <c r="G6185" i="11"/>
  <c r="H6185" i="11"/>
  <c r="G6186" i="11"/>
  <c r="H6186" i="11"/>
  <c r="G6187" i="11"/>
  <c r="H6187" i="11"/>
  <c r="G6188" i="11"/>
  <c r="H6188" i="11"/>
  <c r="G6189" i="11"/>
  <c r="H6189" i="11"/>
  <c r="G6190" i="11"/>
  <c r="H6190" i="11"/>
  <c r="G6191" i="11"/>
  <c r="H6191" i="11"/>
  <c r="G6192" i="11"/>
  <c r="H6192" i="11"/>
  <c r="G6193" i="11"/>
  <c r="H6193" i="11"/>
  <c r="G6194" i="11"/>
  <c r="H6194" i="11"/>
  <c r="G6195" i="11"/>
  <c r="H6195" i="11"/>
  <c r="G6196" i="11"/>
  <c r="H6196" i="11"/>
  <c r="G6197" i="11"/>
  <c r="H6197" i="11"/>
  <c r="G6198" i="11"/>
  <c r="H6198" i="11"/>
  <c r="G6199" i="11"/>
  <c r="H6199" i="11"/>
  <c r="G6200" i="11"/>
  <c r="H6200" i="11"/>
  <c r="G6201" i="11"/>
  <c r="H6201" i="11"/>
  <c r="G6202" i="11"/>
  <c r="H6202" i="11"/>
  <c r="G6203" i="11"/>
  <c r="H6203" i="11"/>
  <c r="G6204" i="11"/>
  <c r="H6204" i="11"/>
  <c r="G6205" i="11"/>
  <c r="H6205" i="11"/>
  <c r="G6206" i="11"/>
  <c r="H6206" i="11"/>
  <c r="G6207" i="11"/>
  <c r="H6207" i="11"/>
  <c r="G6208" i="11"/>
  <c r="H6208" i="11"/>
  <c r="G6209" i="11"/>
  <c r="H6209" i="11"/>
  <c r="G6210" i="11"/>
  <c r="H6210" i="11"/>
  <c r="G6211" i="11"/>
  <c r="H6211" i="11"/>
  <c r="G6212" i="11"/>
  <c r="H6212" i="11"/>
  <c r="G6213" i="11"/>
  <c r="H6213" i="11"/>
  <c r="G6214" i="11"/>
  <c r="H6214" i="11"/>
  <c r="G6215" i="11"/>
  <c r="H6215" i="11"/>
  <c r="G6216" i="11"/>
  <c r="H6216" i="11"/>
  <c r="G6217" i="11"/>
  <c r="H6217" i="11"/>
  <c r="G6218" i="11"/>
  <c r="H6218" i="11"/>
  <c r="G6219" i="11"/>
  <c r="H6219" i="11"/>
  <c r="G6220" i="11"/>
  <c r="H6220" i="11"/>
  <c r="G6221" i="11"/>
  <c r="H6221" i="11"/>
  <c r="G6222" i="11"/>
  <c r="H6222" i="11"/>
  <c r="G6223" i="11"/>
  <c r="H6223" i="11"/>
  <c r="G6224" i="11"/>
  <c r="H6224" i="11"/>
  <c r="G6225" i="11"/>
  <c r="H6225" i="11"/>
  <c r="G6226" i="11"/>
  <c r="H6226" i="11"/>
  <c r="G6227" i="11"/>
  <c r="H6227" i="11"/>
  <c r="G6228" i="11"/>
  <c r="H6228" i="11"/>
  <c r="G6229" i="11"/>
  <c r="H6229" i="11"/>
  <c r="G6230" i="11"/>
  <c r="H6230" i="11"/>
  <c r="G6231" i="11"/>
  <c r="H6231" i="11"/>
  <c r="G6232" i="11"/>
  <c r="H6232" i="11"/>
  <c r="G6233" i="11"/>
  <c r="H6233" i="11"/>
  <c r="G6234" i="11"/>
  <c r="H6234" i="11"/>
  <c r="G6235" i="11"/>
  <c r="H6235" i="11"/>
  <c r="G6236" i="11"/>
  <c r="H6236" i="11"/>
  <c r="G6237" i="11"/>
  <c r="H6237" i="11"/>
  <c r="G6238" i="11"/>
  <c r="H6238" i="11"/>
  <c r="G6239" i="11"/>
  <c r="H6239" i="11"/>
  <c r="G6240" i="11"/>
  <c r="H6240" i="11"/>
  <c r="G6241" i="11"/>
  <c r="H6241" i="11"/>
  <c r="G6242" i="11"/>
  <c r="H6242" i="11"/>
  <c r="G6243" i="11"/>
  <c r="H6243" i="11"/>
  <c r="G6244" i="11"/>
  <c r="H6244" i="11"/>
  <c r="G6245" i="11"/>
  <c r="H6245" i="11"/>
  <c r="G6246" i="11"/>
  <c r="H6246" i="11"/>
  <c r="G6247" i="11"/>
  <c r="H6247" i="11"/>
  <c r="G6248" i="11"/>
  <c r="H6248" i="11"/>
  <c r="G6249" i="11"/>
  <c r="H6249" i="11"/>
  <c r="G6250" i="11"/>
  <c r="H6250" i="11"/>
  <c r="G6251" i="11"/>
  <c r="H6251" i="11"/>
  <c r="G6252" i="11"/>
  <c r="H6252" i="11"/>
  <c r="G6253" i="11"/>
  <c r="H6253" i="11"/>
  <c r="G6254" i="11"/>
  <c r="H6254" i="11"/>
  <c r="G6255" i="11"/>
  <c r="H6255" i="11"/>
  <c r="G6256" i="11"/>
  <c r="H6256" i="11"/>
  <c r="G6257" i="11"/>
  <c r="H6257" i="11"/>
  <c r="G6258" i="11"/>
  <c r="H6258" i="11"/>
  <c r="G6259" i="11"/>
  <c r="H6259" i="11"/>
  <c r="G6260" i="11"/>
  <c r="H6260" i="11"/>
  <c r="G6261" i="11"/>
  <c r="H6261" i="11"/>
  <c r="G6262" i="11"/>
  <c r="H6262" i="11"/>
  <c r="G6263" i="11"/>
  <c r="H6263" i="11"/>
  <c r="G6264" i="11"/>
  <c r="H6264" i="11"/>
  <c r="G6265" i="11"/>
  <c r="H6265" i="11"/>
  <c r="G6266" i="11"/>
  <c r="H6266" i="11"/>
  <c r="G6267" i="11"/>
  <c r="H6267" i="11"/>
  <c r="G6268" i="11"/>
  <c r="H6268" i="11"/>
  <c r="G6269" i="11"/>
  <c r="H6269" i="11"/>
  <c r="G6270" i="11"/>
  <c r="H6270" i="11"/>
  <c r="G6271" i="11"/>
  <c r="H6271" i="11"/>
  <c r="G6272" i="11"/>
  <c r="H6272" i="11"/>
  <c r="G6273" i="11"/>
  <c r="H6273" i="11"/>
  <c r="G6274" i="11"/>
  <c r="H6274" i="11"/>
  <c r="G6275" i="11"/>
  <c r="H6275" i="11"/>
  <c r="G6276" i="11"/>
  <c r="H6276" i="11"/>
  <c r="G6277" i="11"/>
  <c r="H6277" i="11"/>
  <c r="G6278" i="11"/>
  <c r="H6278" i="11"/>
  <c r="G6279" i="11"/>
  <c r="H6279" i="11"/>
  <c r="G6280" i="11"/>
  <c r="H6280" i="11"/>
  <c r="G6281" i="11"/>
  <c r="H6281" i="11"/>
  <c r="G6282" i="11"/>
  <c r="H6282" i="11"/>
  <c r="G6283" i="11"/>
  <c r="H6283" i="11"/>
  <c r="G6284" i="11"/>
  <c r="H6284" i="11"/>
  <c r="G6285" i="11"/>
  <c r="H6285" i="11"/>
  <c r="G6286" i="11"/>
  <c r="H6286" i="11"/>
  <c r="G6287" i="11"/>
  <c r="H6287" i="11"/>
  <c r="G6288" i="11"/>
  <c r="H6288" i="11"/>
  <c r="G6289" i="11"/>
  <c r="H6289" i="11"/>
  <c r="G6290" i="11"/>
  <c r="H6290" i="11"/>
  <c r="G6291" i="11"/>
  <c r="H6291" i="11"/>
  <c r="G6292" i="11"/>
  <c r="H6292" i="11"/>
  <c r="G6293" i="11"/>
  <c r="H6293" i="11"/>
  <c r="G6294" i="11"/>
  <c r="H6294" i="11"/>
  <c r="G6295" i="11"/>
  <c r="H6295" i="11"/>
  <c r="G6296" i="11"/>
  <c r="H6296" i="11"/>
  <c r="G6297" i="11"/>
  <c r="H6297" i="11"/>
  <c r="G6298" i="11"/>
  <c r="H6298" i="11"/>
  <c r="G6299" i="11"/>
  <c r="H6299" i="11"/>
  <c r="G6300" i="11"/>
  <c r="H6300" i="11"/>
  <c r="G6301" i="11"/>
  <c r="H6301" i="11"/>
  <c r="G6302" i="11"/>
  <c r="H6302" i="11"/>
  <c r="G6303" i="11"/>
  <c r="H6303" i="11"/>
  <c r="G6304" i="11"/>
  <c r="H6304" i="11"/>
  <c r="G6305" i="11"/>
  <c r="H6305" i="11"/>
  <c r="G6306" i="11"/>
  <c r="H6306" i="11"/>
  <c r="G6307" i="11"/>
  <c r="H6307" i="11"/>
  <c r="G6308" i="11"/>
  <c r="H6308" i="11"/>
  <c r="G6309" i="11"/>
  <c r="H6309" i="11"/>
  <c r="G6310" i="11"/>
  <c r="H6310" i="11"/>
  <c r="G6311" i="11"/>
  <c r="H6311" i="11"/>
  <c r="G6312" i="11"/>
  <c r="H6312" i="11"/>
  <c r="G6313" i="11"/>
  <c r="H6313" i="11"/>
  <c r="G6314" i="11"/>
  <c r="H6314" i="11"/>
  <c r="G6315" i="11"/>
  <c r="H6315" i="11"/>
  <c r="G6316" i="11"/>
  <c r="H6316" i="11"/>
  <c r="G6317" i="11"/>
  <c r="H6317" i="11"/>
  <c r="G6318" i="11"/>
  <c r="H6318" i="11"/>
  <c r="G6319" i="11"/>
  <c r="H6319" i="11"/>
  <c r="G6320" i="11"/>
  <c r="H6320" i="11"/>
  <c r="G6321" i="11"/>
  <c r="H6321" i="11"/>
  <c r="G6322" i="11"/>
  <c r="H6322" i="11"/>
  <c r="G6323" i="11"/>
  <c r="H6323" i="11"/>
  <c r="G6324" i="11"/>
  <c r="H6324" i="11"/>
  <c r="G6325" i="11"/>
  <c r="H6325" i="11"/>
  <c r="G6326" i="11"/>
  <c r="H6326" i="11"/>
  <c r="G6327" i="11"/>
  <c r="H6327" i="11"/>
  <c r="G6328" i="11"/>
  <c r="H6328" i="11"/>
  <c r="G6329" i="11"/>
  <c r="H6329" i="11"/>
  <c r="G6330" i="11"/>
  <c r="H6330" i="11"/>
  <c r="G6331" i="11"/>
  <c r="H6331" i="11"/>
  <c r="G6332" i="11"/>
  <c r="H6332" i="11"/>
  <c r="G6333" i="11"/>
  <c r="H6333" i="11"/>
  <c r="G6334" i="11"/>
  <c r="H6334" i="11"/>
  <c r="G6335" i="11"/>
  <c r="H6335" i="11"/>
  <c r="G6336" i="11"/>
  <c r="H6336" i="11"/>
  <c r="G6337" i="11"/>
  <c r="H6337" i="11"/>
  <c r="G6338" i="11"/>
  <c r="H6338" i="11"/>
  <c r="G6339" i="11"/>
  <c r="H6339" i="11"/>
  <c r="G6340" i="11"/>
  <c r="H6340" i="11"/>
  <c r="G6341" i="11"/>
  <c r="H6341" i="11"/>
  <c r="G6342" i="11"/>
  <c r="H6342" i="11"/>
  <c r="G6343" i="11"/>
  <c r="H6343" i="11"/>
  <c r="G6344" i="11"/>
  <c r="H6344" i="11"/>
  <c r="G6345" i="11"/>
  <c r="H6345" i="11"/>
  <c r="G6346" i="11"/>
  <c r="H6346" i="11"/>
  <c r="G6347" i="11"/>
  <c r="H6347" i="11"/>
  <c r="G6348" i="11"/>
  <c r="H6348" i="11"/>
  <c r="G6349" i="11"/>
  <c r="H6349" i="11"/>
  <c r="G6350" i="11"/>
  <c r="H6350" i="11"/>
  <c r="G6351" i="11"/>
  <c r="H6351" i="11"/>
  <c r="G6352" i="11"/>
  <c r="H6352" i="11"/>
  <c r="G6353" i="11"/>
  <c r="H6353" i="11"/>
  <c r="G6354" i="11"/>
  <c r="H6354" i="11"/>
  <c r="G6355" i="11"/>
  <c r="H6355" i="11"/>
  <c r="G6356" i="11"/>
  <c r="H6356" i="11"/>
  <c r="G6357" i="11"/>
  <c r="H6357" i="11"/>
  <c r="G6358" i="11"/>
  <c r="H6358" i="11"/>
  <c r="G6359" i="11"/>
  <c r="H6359" i="11"/>
  <c r="G6360" i="11"/>
  <c r="H6360" i="11"/>
  <c r="G6361" i="11"/>
  <c r="H6361" i="11"/>
  <c r="G6362" i="11"/>
  <c r="H6362" i="11"/>
  <c r="G6363" i="11"/>
  <c r="H6363" i="11"/>
  <c r="G6364" i="11"/>
  <c r="H6364" i="11"/>
  <c r="G6365" i="11"/>
  <c r="H6365" i="11"/>
  <c r="G6366" i="11"/>
  <c r="H6366" i="11"/>
  <c r="G6367" i="11"/>
  <c r="H6367" i="11"/>
  <c r="G6368" i="11"/>
  <c r="H6368" i="11"/>
  <c r="G6369" i="11"/>
  <c r="H6369" i="11"/>
  <c r="G6370" i="11"/>
  <c r="H6370" i="11"/>
  <c r="G6371" i="11"/>
  <c r="H6371" i="11"/>
  <c r="G6372" i="11"/>
  <c r="H6372" i="11"/>
  <c r="G6373" i="11"/>
  <c r="H6373" i="11"/>
  <c r="G6374" i="11"/>
  <c r="H6374" i="11"/>
  <c r="G6375" i="11"/>
  <c r="H6375" i="11"/>
  <c r="G6376" i="11"/>
  <c r="H6376" i="11"/>
  <c r="G6377" i="11"/>
  <c r="H6377" i="11"/>
  <c r="G6378" i="11"/>
  <c r="H6378" i="11"/>
  <c r="G6379" i="11"/>
  <c r="H6379" i="11"/>
  <c r="G6380" i="11"/>
  <c r="H6380" i="11"/>
  <c r="G6381" i="11"/>
  <c r="H6381" i="11"/>
  <c r="G6382" i="11"/>
  <c r="H6382" i="11"/>
  <c r="G6383" i="11"/>
  <c r="H6383" i="11"/>
  <c r="G6384" i="11"/>
  <c r="H6384" i="11"/>
  <c r="G6385" i="11"/>
  <c r="H6385" i="11"/>
  <c r="G6386" i="11"/>
  <c r="H6386" i="11"/>
  <c r="G6387" i="11"/>
  <c r="H6387" i="11"/>
  <c r="G6388" i="11"/>
  <c r="H6388" i="11"/>
  <c r="G6389" i="11"/>
  <c r="H6389" i="11"/>
  <c r="G6390" i="11"/>
  <c r="H6390" i="11"/>
  <c r="G6391" i="11"/>
  <c r="H6391" i="11"/>
  <c r="G6392" i="11"/>
  <c r="H6392" i="11"/>
  <c r="G6393" i="11"/>
  <c r="H6393" i="11"/>
  <c r="G6394" i="11"/>
  <c r="H6394" i="11"/>
  <c r="G6395" i="11"/>
  <c r="H6395" i="11"/>
  <c r="G6396" i="11"/>
  <c r="H6396" i="11"/>
  <c r="G6397" i="11"/>
  <c r="H6397" i="11"/>
  <c r="G6398" i="11"/>
  <c r="H6398" i="11"/>
  <c r="G6399" i="11"/>
  <c r="H6399" i="11"/>
  <c r="G6400" i="11"/>
  <c r="H6400" i="11"/>
  <c r="G6401" i="11"/>
  <c r="H6401" i="11"/>
  <c r="G6402" i="11"/>
  <c r="H6402" i="11"/>
  <c r="G6403" i="11"/>
  <c r="H6403" i="11"/>
  <c r="G6404" i="11"/>
  <c r="H6404" i="11"/>
  <c r="G6405" i="11"/>
  <c r="H6405" i="11"/>
  <c r="G6406" i="11"/>
  <c r="H6406" i="11"/>
  <c r="G6407" i="11"/>
  <c r="H6407" i="11"/>
  <c r="G6408" i="11"/>
  <c r="H6408" i="11"/>
  <c r="G6409" i="11"/>
  <c r="H6409" i="11"/>
  <c r="G6410" i="11"/>
  <c r="H6410" i="11"/>
  <c r="G6411" i="11"/>
  <c r="H6411" i="11"/>
  <c r="G6412" i="11"/>
  <c r="H6412" i="11"/>
  <c r="G6413" i="11"/>
  <c r="H6413" i="11"/>
  <c r="G6414" i="11"/>
  <c r="H6414" i="11"/>
  <c r="G6415" i="11"/>
  <c r="H6415" i="11"/>
  <c r="G6416" i="11"/>
  <c r="H6416" i="11"/>
  <c r="G6417" i="11"/>
  <c r="H6417" i="11"/>
  <c r="G6418" i="11"/>
  <c r="H6418" i="11"/>
  <c r="G6419" i="11"/>
  <c r="H6419" i="11"/>
  <c r="G6420" i="11"/>
  <c r="H6420" i="11"/>
  <c r="G6421" i="11"/>
  <c r="H6421" i="11"/>
  <c r="G6422" i="11"/>
  <c r="H6422" i="11"/>
  <c r="G6423" i="11"/>
  <c r="H6423" i="11"/>
  <c r="G6424" i="11"/>
  <c r="H6424" i="11"/>
  <c r="G6425" i="11"/>
  <c r="H6425" i="11"/>
  <c r="G6426" i="11"/>
  <c r="H6426" i="11"/>
  <c r="G6427" i="11"/>
  <c r="H6427" i="11"/>
  <c r="G6428" i="11"/>
  <c r="H6428" i="11"/>
  <c r="G6429" i="11"/>
  <c r="H6429" i="11"/>
  <c r="G6430" i="11"/>
  <c r="H6430" i="11"/>
  <c r="G6431" i="11"/>
  <c r="H6431" i="11"/>
  <c r="G6432" i="11"/>
  <c r="H6432" i="11"/>
  <c r="G6433" i="11"/>
  <c r="H6433" i="11"/>
  <c r="G6434" i="11"/>
  <c r="H6434" i="11"/>
  <c r="G6435" i="11"/>
  <c r="H6435" i="11"/>
  <c r="G6436" i="11"/>
  <c r="H6436" i="11"/>
  <c r="G6437" i="11"/>
  <c r="H6437" i="11"/>
  <c r="G6438" i="11"/>
  <c r="H6438" i="11"/>
  <c r="G6439" i="11"/>
  <c r="H6439" i="11"/>
  <c r="G6440" i="11"/>
  <c r="H6440" i="11"/>
  <c r="G6441" i="11"/>
  <c r="H6441" i="11"/>
  <c r="G6442" i="11"/>
  <c r="H6442" i="11"/>
  <c r="G6443" i="11"/>
  <c r="H6443" i="11"/>
  <c r="G6444" i="11"/>
  <c r="H6444" i="11"/>
  <c r="G6445" i="11"/>
  <c r="H6445" i="11"/>
  <c r="G6446" i="11"/>
  <c r="H6446" i="11"/>
  <c r="G6447" i="11"/>
  <c r="H6447" i="11"/>
  <c r="G6448" i="11"/>
  <c r="H6448" i="11"/>
  <c r="G6449" i="11"/>
  <c r="H6449" i="11"/>
  <c r="G6450" i="11"/>
  <c r="H6450" i="11"/>
  <c r="G6451" i="11"/>
  <c r="H6451" i="11"/>
  <c r="G6452" i="11"/>
  <c r="H6452" i="11"/>
  <c r="G6453" i="11"/>
  <c r="H6453" i="11"/>
  <c r="G6454" i="11"/>
  <c r="H6454" i="11"/>
  <c r="G6455" i="11"/>
  <c r="H6455" i="11"/>
  <c r="G6456" i="11"/>
  <c r="H6456" i="11"/>
  <c r="G6457" i="11"/>
  <c r="H6457" i="11"/>
  <c r="G6458" i="11"/>
  <c r="H6458" i="11"/>
  <c r="G6459" i="11"/>
  <c r="H6459" i="11"/>
  <c r="G6460" i="11"/>
  <c r="H6460" i="11"/>
  <c r="G6461" i="11"/>
  <c r="H6461" i="11"/>
  <c r="G6462" i="11"/>
  <c r="H6462" i="11"/>
  <c r="G6463" i="11"/>
  <c r="H6463" i="11"/>
  <c r="G6464" i="11"/>
  <c r="H6464" i="11"/>
  <c r="G6465" i="11"/>
  <c r="H6465" i="11"/>
  <c r="G6466" i="11"/>
  <c r="H6466" i="11"/>
  <c r="G6467" i="11"/>
  <c r="H6467" i="11"/>
  <c r="G6468" i="11"/>
  <c r="H6468" i="11"/>
  <c r="G6469" i="11"/>
  <c r="H6469" i="11"/>
  <c r="G6470" i="11"/>
  <c r="H6470" i="11"/>
  <c r="G6471" i="11"/>
  <c r="H6471" i="11"/>
  <c r="G6472" i="11"/>
  <c r="H6472" i="11"/>
  <c r="G6473" i="11"/>
  <c r="H6473" i="11"/>
  <c r="G6474" i="11"/>
  <c r="H6474" i="11"/>
  <c r="G6475" i="11"/>
  <c r="H6475" i="11"/>
  <c r="G6476" i="11"/>
  <c r="H6476" i="11"/>
  <c r="G6477" i="11"/>
  <c r="H6477" i="11"/>
  <c r="G6478" i="11"/>
  <c r="H6478" i="11"/>
  <c r="G6479" i="11"/>
  <c r="H6479" i="11"/>
  <c r="G6480" i="11"/>
  <c r="H6480" i="11"/>
  <c r="G6481" i="11"/>
  <c r="H6481" i="11"/>
  <c r="G6482" i="11"/>
  <c r="H6482" i="11"/>
  <c r="G6483" i="11"/>
  <c r="H6483" i="11"/>
  <c r="G6484" i="11"/>
  <c r="H6484" i="11"/>
  <c r="G6485" i="11"/>
  <c r="H6485" i="11"/>
  <c r="G6486" i="11"/>
  <c r="H6486" i="11"/>
  <c r="G6487" i="11"/>
  <c r="H6487" i="11"/>
  <c r="G6488" i="11"/>
  <c r="H6488" i="11"/>
  <c r="G6489" i="11"/>
  <c r="H6489" i="11"/>
  <c r="G6490" i="11"/>
  <c r="H6490" i="11"/>
  <c r="G6491" i="11"/>
  <c r="H6491" i="11"/>
  <c r="G6492" i="11"/>
  <c r="H6492" i="11"/>
  <c r="G6493" i="11"/>
  <c r="H6493" i="11"/>
  <c r="G6494" i="11"/>
  <c r="H6494" i="11"/>
  <c r="G6495" i="11"/>
  <c r="H6495" i="11"/>
  <c r="G6496" i="11"/>
  <c r="H6496" i="11"/>
  <c r="G6497" i="11"/>
  <c r="H6497" i="11"/>
  <c r="G6498" i="11"/>
  <c r="H6498" i="11"/>
  <c r="G6499" i="11"/>
  <c r="H6499" i="11"/>
  <c r="G6500" i="11"/>
  <c r="H6500" i="11"/>
  <c r="G6501" i="11"/>
  <c r="H6501" i="11"/>
  <c r="G6502" i="11"/>
  <c r="H6502" i="11"/>
  <c r="G6503" i="11"/>
  <c r="H6503" i="11"/>
  <c r="G6504" i="11"/>
  <c r="H6504" i="11"/>
  <c r="G6505" i="11"/>
  <c r="H6505" i="11"/>
  <c r="G6506" i="11"/>
  <c r="H6506" i="11"/>
  <c r="G6507" i="11"/>
  <c r="H6507" i="11"/>
  <c r="G6508" i="11"/>
  <c r="H6508" i="11"/>
  <c r="G6509" i="11"/>
  <c r="H6509" i="11"/>
  <c r="G6510" i="11"/>
  <c r="H6510" i="11"/>
  <c r="G6511" i="11"/>
  <c r="H6511" i="11"/>
  <c r="G6512" i="11"/>
  <c r="H6512" i="11"/>
  <c r="G6513" i="11"/>
  <c r="H6513" i="11"/>
  <c r="G6514" i="11"/>
  <c r="H6514" i="11"/>
  <c r="G6515" i="11"/>
  <c r="H6515" i="11"/>
  <c r="G6516" i="11"/>
  <c r="H6516" i="11"/>
  <c r="G6517" i="11"/>
  <c r="H6517" i="11"/>
  <c r="G6518" i="11"/>
  <c r="H6518" i="11"/>
  <c r="G6519" i="11"/>
  <c r="H6519" i="11"/>
  <c r="G6520" i="11"/>
  <c r="H6520" i="11"/>
  <c r="G6521" i="11"/>
  <c r="H6521" i="11"/>
  <c r="G6522" i="11"/>
  <c r="H6522" i="11"/>
  <c r="G6523" i="11"/>
  <c r="H6523" i="11"/>
  <c r="G6524" i="11"/>
  <c r="H6524" i="11"/>
  <c r="G6525" i="11"/>
  <c r="H6525" i="11"/>
  <c r="G6526" i="11"/>
  <c r="H6526" i="11"/>
  <c r="G6527" i="11"/>
  <c r="H6527" i="11"/>
  <c r="G6528" i="11"/>
  <c r="H6528" i="11"/>
  <c r="G6529" i="11"/>
  <c r="H6529" i="11"/>
  <c r="G6530" i="11"/>
  <c r="H6530" i="11"/>
  <c r="G6531" i="11"/>
  <c r="H6531" i="11"/>
  <c r="G6532" i="11"/>
  <c r="H6532" i="11"/>
  <c r="G6533" i="11"/>
  <c r="H6533" i="11"/>
  <c r="G6534" i="11"/>
  <c r="H6534" i="11"/>
  <c r="G6535" i="11"/>
  <c r="H6535" i="11"/>
  <c r="G6536" i="11"/>
  <c r="H6536" i="11"/>
  <c r="G6537" i="11"/>
  <c r="H6537" i="11"/>
  <c r="G6538" i="11"/>
  <c r="H6538" i="11"/>
  <c r="G6539" i="11"/>
  <c r="H6539" i="11"/>
  <c r="G6540" i="11"/>
  <c r="H6540" i="11"/>
  <c r="G6541" i="11"/>
  <c r="H6541" i="11"/>
  <c r="G6542" i="11"/>
  <c r="H6542" i="11"/>
  <c r="G6543" i="11"/>
  <c r="H6543" i="11"/>
  <c r="G6544" i="11"/>
  <c r="H6544" i="11"/>
  <c r="G6545" i="11"/>
  <c r="H6545" i="11"/>
  <c r="G6546" i="11"/>
  <c r="H6546" i="11"/>
  <c r="G6547" i="11"/>
  <c r="H6547" i="11"/>
  <c r="G6548" i="11"/>
  <c r="H6548" i="11"/>
  <c r="G6549" i="11"/>
  <c r="H6549" i="11"/>
  <c r="G6550" i="11"/>
  <c r="H6550" i="11"/>
  <c r="G6551" i="11"/>
  <c r="H6551" i="11"/>
  <c r="G6552" i="11"/>
  <c r="H6552" i="11"/>
  <c r="G6553" i="11"/>
  <c r="H6553" i="11"/>
  <c r="G6554" i="11"/>
  <c r="H6554" i="11"/>
  <c r="G6555" i="11"/>
  <c r="H6555" i="11"/>
  <c r="G6556" i="11"/>
  <c r="H6556" i="11"/>
  <c r="G6557" i="11"/>
  <c r="H6557" i="11"/>
  <c r="G6558" i="11"/>
  <c r="H6558" i="11"/>
  <c r="G6559" i="11"/>
  <c r="H6559" i="11"/>
  <c r="G6560" i="11"/>
  <c r="H6560" i="11"/>
  <c r="G6561" i="11"/>
  <c r="H6561" i="11"/>
  <c r="G6562" i="11"/>
  <c r="H6562" i="11"/>
  <c r="G6563" i="11"/>
  <c r="H6563" i="11"/>
  <c r="G6564" i="11"/>
  <c r="H6564" i="11"/>
  <c r="G6565" i="11"/>
  <c r="H6565" i="11"/>
  <c r="G6566" i="11"/>
  <c r="H6566" i="11"/>
  <c r="G6567" i="11"/>
  <c r="H6567" i="11"/>
  <c r="G6568" i="11"/>
  <c r="H6568" i="11"/>
  <c r="G6569" i="11"/>
  <c r="H6569" i="11"/>
  <c r="G6570" i="11"/>
  <c r="H6570" i="11"/>
  <c r="G6571" i="11"/>
  <c r="H6571" i="11"/>
  <c r="G6572" i="11"/>
  <c r="H6572" i="11"/>
  <c r="G6573" i="11"/>
  <c r="H6573" i="11"/>
  <c r="G6574" i="11"/>
  <c r="H6574" i="11"/>
  <c r="G6575" i="11"/>
  <c r="H6575" i="11"/>
  <c r="G6576" i="11"/>
  <c r="H6576" i="11"/>
  <c r="G6577" i="11"/>
  <c r="H6577" i="11"/>
  <c r="G6578" i="11"/>
  <c r="H6578" i="11"/>
  <c r="G6579" i="11"/>
  <c r="H6579" i="11"/>
  <c r="G6580" i="11"/>
  <c r="H6580" i="11"/>
  <c r="G6581" i="11"/>
  <c r="H6581" i="11"/>
  <c r="G6582" i="11"/>
  <c r="H6582" i="11"/>
  <c r="G6583" i="11"/>
  <c r="H6583" i="11"/>
  <c r="G6584" i="11"/>
  <c r="H6584" i="11"/>
  <c r="G6585" i="11"/>
  <c r="H6585" i="11"/>
  <c r="G6586" i="11"/>
  <c r="H6586" i="11"/>
  <c r="G6587" i="11"/>
  <c r="H6587" i="11"/>
  <c r="G6588" i="11"/>
  <c r="H6588" i="11"/>
  <c r="G6589" i="11"/>
  <c r="H6589" i="11"/>
  <c r="G6590" i="11"/>
  <c r="H6590" i="11"/>
  <c r="G6591" i="11"/>
  <c r="H6591" i="11"/>
  <c r="G6592" i="11"/>
  <c r="H6592" i="11"/>
  <c r="G6593" i="11"/>
  <c r="H6593" i="11"/>
  <c r="G6594" i="11"/>
  <c r="H6594" i="11"/>
  <c r="G6595" i="11"/>
  <c r="H6595" i="11"/>
  <c r="G6596" i="11"/>
  <c r="H6596" i="11"/>
  <c r="G6597" i="11"/>
  <c r="H6597" i="11"/>
  <c r="G6598" i="11"/>
  <c r="H6598" i="11"/>
  <c r="G6599" i="11"/>
  <c r="H6599" i="11"/>
  <c r="G6600" i="11"/>
  <c r="H6600" i="11"/>
  <c r="G6601" i="11"/>
  <c r="H6601" i="11"/>
  <c r="G6602" i="11"/>
  <c r="H6602" i="11"/>
  <c r="G6603" i="11"/>
  <c r="H6603" i="11"/>
  <c r="G6604" i="11"/>
  <c r="H6604" i="11"/>
  <c r="G6605" i="11"/>
  <c r="H6605" i="11"/>
  <c r="G6606" i="11"/>
  <c r="H6606" i="11"/>
  <c r="G6607" i="11"/>
  <c r="H6607" i="11"/>
  <c r="G6608" i="11"/>
  <c r="H6608" i="11"/>
  <c r="G6609" i="11"/>
  <c r="H6609" i="11"/>
  <c r="G6610" i="11"/>
  <c r="H6610" i="11"/>
  <c r="G6611" i="11"/>
  <c r="H6611" i="11"/>
  <c r="G6612" i="11"/>
  <c r="H6612" i="11"/>
  <c r="G6613" i="11"/>
  <c r="H6613" i="11"/>
  <c r="G6614" i="11"/>
  <c r="H6614" i="11"/>
  <c r="G6615" i="11"/>
  <c r="H6615" i="11"/>
  <c r="G6616" i="11"/>
  <c r="H6616" i="11"/>
  <c r="G6617" i="11"/>
  <c r="H6617" i="11"/>
  <c r="G6618" i="11"/>
  <c r="H6618" i="11"/>
  <c r="G6619" i="11"/>
  <c r="H6619" i="11"/>
  <c r="G6620" i="11"/>
  <c r="H6620" i="11"/>
  <c r="G6621" i="11"/>
  <c r="H6621" i="11"/>
  <c r="G6622" i="11"/>
  <c r="H6622" i="11"/>
  <c r="G6623" i="11"/>
  <c r="H6623" i="11"/>
  <c r="G6624" i="11"/>
  <c r="H6624" i="11"/>
  <c r="G6625" i="11"/>
  <c r="H6625" i="11"/>
  <c r="G6626" i="11"/>
  <c r="H6626" i="11"/>
  <c r="G6627" i="11"/>
  <c r="H6627" i="11"/>
  <c r="G6628" i="11"/>
  <c r="H6628" i="11"/>
  <c r="G6629" i="11"/>
  <c r="H6629" i="11"/>
  <c r="G6630" i="11"/>
  <c r="H6630" i="11"/>
  <c r="G6631" i="11"/>
  <c r="H6631" i="11"/>
  <c r="G6632" i="11"/>
  <c r="H6632" i="11"/>
  <c r="G6633" i="11"/>
  <c r="H6633" i="11"/>
  <c r="G6634" i="11"/>
  <c r="H6634" i="11"/>
  <c r="G6635" i="11"/>
  <c r="H6635" i="11"/>
  <c r="G6636" i="11"/>
  <c r="H6636" i="11"/>
  <c r="G6637" i="11"/>
  <c r="H6637" i="11"/>
  <c r="G6638" i="11"/>
  <c r="H6638" i="11"/>
  <c r="G6639" i="11"/>
  <c r="H6639" i="11"/>
  <c r="G6640" i="11"/>
  <c r="H6640" i="11"/>
  <c r="G6641" i="11"/>
  <c r="H6641" i="11"/>
  <c r="G6642" i="11"/>
  <c r="H6642" i="11"/>
  <c r="G6643" i="11"/>
  <c r="H6643" i="11"/>
  <c r="G6644" i="11"/>
  <c r="H6644" i="11"/>
  <c r="G6645" i="11"/>
  <c r="H6645" i="11"/>
  <c r="G6646" i="11"/>
  <c r="H6646" i="11"/>
  <c r="G6647" i="11"/>
  <c r="H6647" i="11"/>
  <c r="G6648" i="11"/>
  <c r="H6648" i="11"/>
  <c r="G6649" i="11"/>
  <c r="H6649" i="11"/>
  <c r="G6650" i="11"/>
  <c r="H6650" i="11"/>
  <c r="G6651" i="11"/>
  <c r="H6651" i="11"/>
  <c r="G6652" i="11"/>
  <c r="H6652" i="11"/>
  <c r="G6653" i="11"/>
  <c r="H6653" i="11"/>
  <c r="G6654" i="11"/>
  <c r="H6654" i="11"/>
  <c r="G6655" i="11"/>
  <c r="H6655" i="11"/>
  <c r="G6656" i="11"/>
  <c r="H6656" i="11"/>
  <c r="G6657" i="11"/>
  <c r="H6657" i="11"/>
  <c r="G6658" i="11"/>
  <c r="H6658" i="11"/>
  <c r="G6659" i="11"/>
  <c r="H6659" i="11"/>
  <c r="G6660" i="11"/>
  <c r="H6660" i="11"/>
  <c r="G6661" i="11"/>
  <c r="H6661" i="11"/>
  <c r="G6662" i="11"/>
  <c r="H6662" i="11"/>
  <c r="G6663" i="11"/>
  <c r="H6663" i="11"/>
  <c r="G6664" i="11"/>
  <c r="H6664" i="11"/>
  <c r="G6665" i="11"/>
  <c r="H6665" i="11"/>
  <c r="G6666" i="11"/>
  <c r="H6666" i="11"/>
  <c r="G6667" i="11"/>
  <c r="H6667" i="11"/>
  <c r="G6668" i="11"/>
  <c r="H6668" i="11"/>
  <c r="G6669" i="11"/>
  <c r="H6669" i="11"/>
  <c r="G6670" i="11"/>
  <c r="H6670" i="11"/>
  <c r="G6671" i="11"/>
  <c r="H6671" i="11"/>
  <c r="G6672" i="11"/>
  <c r="H6672" i="11"/>
  <c r="G6673" i="11"/>
  <c r="H6673" i="11"/>
  <c r="G6674" i="11"/>
  <c r="H6674" i="11"/>
  <c r="G6675" i="11"/>
  <c r="H6675" i="11"/>
  <c r="G6676" i="11"/>
  <c r="H6676" i="11"/>
  <c r="G6677" i="11"/>
  <c r="H6677" i="11"/>
  <c r="G6678" i="11"/>
  <c r="H6678" i="11"/>
  <c r="G6679" i="11"/>
  <c r="H6679" i="11"/>
  <c r="G6680" i="11"/>
  <c r="H6680" i="11"/>
  <c r="G6681" i="11"/>
  <c r="H6681" i="11"/>
  <c r="G6682" i="11"/>
  <c r="H6682" i="11"/>
  <c r="G6683" i="11"/>
  <c r="H6683" i="11"/>
  <c r="G6684" i="11"/>
  <c r="H6684" i="11"/>
  <c r="G6685" i="11"/>
  <c r="H6685" i="11"/>
  <c r="G6686" i="11"/>
  <c r="H6686" i="11"/>
  <c r="G6687" i="11"/>
  <c r="H6687" i="11"/>
  <c r="G6688" i="11"/>
  <c r="H6688" i="11"/>
  <c r="G6689" i="11"/>
  <c r="H6689" i="11"/>
  <c r="G6690" i="11"/>
  <c r="H6690" i="11"/>
  <c r="G6691" i="11"/>
  <c r="H6691" i="11"/>
  <c r="G6692" i="11"/>
  <c r="H6692" i="11"/>
  <c r="G6693" i="11"/>
  <c r="H6693" i="11"/>
  <c r="G6694" i="11"/>
  <c r="H6694" i="11"/>
  <c r="G6695" i="11"/>
  <c r="H6695" i="11"/>
  <c r="G6696" i="11"/>
  <c r="H6696" i="11"/>
  <c r="G6697" i="11"/>
  <c r="H6697" i="11"/>
  <c r="G6698" i="11"/>
  <c r="H6698" i="11"/>
  <c r="G6699" i="11"/>
  <c r="H6699" i="11"/>
  <c r="G6700" i="11"/>
  <c r="H6700" i="11"/>
  <c r="G6701" i="11"/>
  <c r="H6701" i="11"/>
  <c r="G6702" i="11"/>
  <c r="H6702" i="11"/>
  <c r="G6703" i="11"/>
  <c r="H6703" i="11"/>
  <c r="G6704" i="11"/>
  <c r="H6704" i="11"/>
  <c r="G6705" i="11"/>
  <c r="H6705" i="11"/>
  <c r="G6706" i="11"/>
  <c r="H6706" i="11"/>
  <c r="G6707" i="11"/>
  <c r="H6707" i="11"/>
  <c r="G6708" i="11"/>
  <c r="H6708" i="11"/>
  <c r="G6709" i="11"/>
  <c r="H6709" i="11"/>
  <c r="G6710" i="11"/>
  <c r="H6710" i="11"/>
  <c r="G6711" i="11"/>
  <c r="H6711" i="11"/>
  <c r="G6712" i="11"/>
  <c r="H6712" i="11"/>
  <c r="G6713" i="11"/>
  <c r="H6713" i="11"/>
  <c r="G6714" i="11"/>
  <c r="H6714" i="11"/>
  <c r="G6715" i="11"/>
  <c r="H6715" i="11"/>
  <c r="G6716" i="11"/>
  <c r="H6716" i="11"/>
  <c r="G6717" i="11"/>
  <c r="H6717" i="11"/>
  <c r="G6718" i="11"/>
  <c r="H6718" i="11"/>
  <c r="G6719" i="11"/>
  <c r="H6719" i="11"/>
  <c r="G6720" i="11"/>
  <c r="H6720" i="11"/>
  <c r="G6721" i="11"/>
  <c r="H6721" i="11"/>
  <c r="G6722" i="11"/>
  <c r="H6722" i="11"/>
  <c r="G6723" i="11"/>
  <c r="H6723" i="11"/>
  <c r="G6724" i="11"/>
  <c r="H6724" i="11"/>
  <c r="G6725" i="11"/>
  <c r="H6725" i="11"/>
  <c r="G6726" i="11"/>
  <c r="H6726" i="11"/>
  <c r="G6727" i="11"/>
  <c r="H6727" i="11"/>
  <c r="G6728" i="11"/>
  <c r="H6728" i="11"/>
  <c r="G6729" i="11"/>
  <c r="H6729" i="11"/>
  <c r="G6730" i="11"/>
  <c r="H6730" i="11"/>
  <c r="G6731" i="11"/>
  <c r="H6731" i="11"/>
  <c r="G6732" i="11"/>
  <c r="H6732" i="11"/>
  <c r="G6733" i="11"/>
  <c r="H6733" i="11"/>
  <c r="G6734" i="11"/>
  <c r="H6734" i="11"/>
  <c r="G6735" i="11"/>
  <c r="H6735" i="11"/>
  <c r="G6736" i="11"/>
  <c r="H6736" i="11"/>
  <c r="G6737" i="11"/>
  <c r="H6737" i="11"/>
  <c r="G6738" i="11"/>
  <c r="H6738" i="11"/>
  <c r="G6739" i="11"/>
  <c r="H6739" i="11"/>
  <c r="G6740" i="11"/>
  <c r="H6740" i="11"/>
  <c r="G6741" i="11"/>
  <c r="H6741" i="11"/>
  <c r="G6742" i="11"/>
  <c r="H6742" i="11"/>
  <c r="G6743" i="11"/>
  <c r="H6743" i="11"/>
  <c r="G6744" i="11"/>
  <c r="H6744" i="11"/>
  <c r="G6745" i="11"/>
  <c r="H6745" i="11"/>
  <c r="G6746" i="11"/>
  <c r="H6746" i="11"/>
  <c r="G6747" i="11"/>
  <c r="H6747" i="11"/>
  <c r="G6748" i="11"/>
  <c r="H6748" i="11"/>
  <c r="G6749" i="11"/>
  <c r="H6749" i="11"/>
  <c r="G6750" i="11"/>
  <c r="H6750" i="11"/>
  <c r="G6751" i="11"/>
  <c r="H6751" i="11"/>
  <c r="G6752" i="11"/>
  <c r="H6752" i="11"/>
  <c r="G6753" i="11"/>
  <c r="H6753" i="11"/>
  <c r="G6754" i="11"/>
  <c r="H6754" i="11"/>
  <c r="G6755" i="11"/>
  <c r="H6755" i="11"/>
  <c r="G6756" i="11"/>
  <c r="H6756" i="11"/>
  <c r="G6757" i="11"/>
  <c r="H6757" i="11"/>
  <c r="G6758" i="11"/>
  <c r="H6758" i="11"/>
  <c r="G6759" i="11"/>
  <c r="H6759" i="11"/>
  <c r="G6760" i="11"/>
  <c r="H6760" i="11"/>
  <c r="G6761" i="11"/>
  <c r="H6761" i="11"/>
  <c r="G6762" i="11"/>
  <c r="H6762" i="11"/>
  <c r="G6763" i="11"/>
  <c r="H6763" i="11"/>
  <c r="G6764" i="11"/>
  <c r="H6764" i="11"/>
  <c r="G6765" i="11"/>
  <c r="H6765" i="11"/>
  <c r="G6766" i="11"/>
  <c r="H6766" i="11"/>
  <c r="G6767" i="11"/>
  <c r="H6767" i="11"/>
  <c r="G6768" i="11"/>
  <c r="H6768" i="11"/>
  <c r="G6769" i="11"/>
  <c r="H6769" i="11"/>
  <c r="G6770" i="11"/>
  <c r="H6770" i="11"/>
  <c r="G6771" i="11"/>
  <c r="H6771" i="11"/>
  <c r="G6772" i="11"/>
  <c r="H6772" i="11"/>
  <c r="G6773" i="11"/>
  <c r="H6773" i="11"/>
  <c r="G6774" i="11"/>
  <c r="H6774" i="11"/>
  <c r="G6775" i="11"/>
  <c r="H6775" i="11"/>
  <c r="G6776" i="11"/>
  <c r="H6776" i="11"/>
  <c r="G6777" i="11"/>
  <c r="H6777" i="11"/>
  <c r="G6778" i="11"/>
  <c r="H6778" i="11"/>
  <c r="G6779" i="11"/>
  <c r="H6779" i="11"/>
  <c r="G6780" i="11"/>
  <c r="H6780" i="11"/>
  <c r="G6781" i="11"/>
  <c r="H6781" i="11"/>
  <c r="G6782" i="11"/>
  <c r="H6782" i="11"/>
  <c r="G6783" i="11"/>
  <c r="H6783" i="11"/>
  <c r="G6784" i="11"/>
  <c r="H6784" i="11"/>
  <c r="G6785" i="11"/>
  <c r="H6785" i="11"/>
  <c r="G6786" i="11"/>
  <c r="H6786" i="11"/>
  <c r="G6787" i="11"/>
  <c r="H6787" i="11"/>
  <c r="G6788" i="11"/>
  <c r="H6788" i="11"/>
  <c r="G6789" i="11"/>
  <c r="H6789" i="11"/>
  <c r="G6790" i="11"/>
  <c r="H6790" i="11"/>
  <c r="G6791" i="11"/>
  <c r="H6791" i="11"/>
  <c r="G6792" i="11"/>
  <c r="H6792" i="11"/>
  <c r="G6793" i="11"/>
  <c r="H6793" i="11"/>
  <c r="G6794" i="11"/>
  <c r="H6794" i="11"/>
  <c r="G6795" i="11"/>
  <c r="H6795" i="11"/>
  <c r="G6796" i="11"/>
  <c r="H6796" i="11"/>
  <c r="G6797" i="11"/>
  <c r="H6797" i="11"/>
  <c r="G6798" i="11"/>
  <c r="H6798" i="11"/>
  <c r="G6799" i="11"/>
  <c r="H6799" i="11"/>
  <c r="G6800" i="11"/>
  <c r="H6800" i="11"/>
  <c r="G6801" i="11"/>
  <c r="H6801" i="11"/>
  <c r="G6802" i="11"/>
  <c r="H6802" i="11"/>
  <c r="G6803" i="11"/>
  <c r="H6803" i="11"/>
  <c r="G6804" i="11"/>
  <c r="H6804" i="11"/>
  <c r="G6805" i="11"/>
  <c r="H6805" i="11"/>
  <c r="G6806" i="11"/>
  <c r="H6806" i="11"/>
  <c r="G6807" i="11"/>
  <c r="H6807" i="11"/>
  <c r="G6808" i="11"/>
  <c r="H6808" i="11"/>
  <c r="G6809" i="11"/>
  <c r="H6809" i="11"/>
  <c r="G6810" i="11"/>
  <c r="H6810" i="11"/>
  <c r="G6811" i="11"/>
  <c r="H6811" i="11"/>
  <c r="G6812" i="11"/>
  <c r="H6812" i="11"/>
  <c r="G6813" i="11"/>
  <c r="H6813" i="11"/>
  <c r="G6814" i="11"/>
  <c r="H6814" i="11"/>
  <c r="G6815" i="11"/>
  <c r="H6815" i="11"/>
  <c r="G6816" i="11"/>
  <c r="H6816" i="11"/>
  <c r="G6817" i="11"/>
  <c r="H6817" i="11"/>
  <c r="G6818" i="11"/>
  <c r="H6818" i="11"/>
  <c r="G6819" i="11"/>
  <c r="H6819" i="11"/>
  <c r="G6820" i="11"/>
  <c r="H6820" i="11"/>
  <c r="G6821" i="11"/>
  <c r="H6821" i="11"/>
  <c r="G6822" i="11"/>
  <c r="H6822" i="11"/>
  <c r="G6823" i="11"/>
  <c r="H6823" i="11"/>
  <c r="G6824" i="11"/>
  <c r="H6824" i="11"/>
  <c r="G6825" i="11"/>
  <c r="H6825" i="11"/>
  <c r="G6826" i="11"/>
  <c r="H6826" i="11"/>
  <c r="G6827" i="11"/>
  <c r="H6827" i="11"/>
  <c r="G6828" i="11"/>
  <c r="H6828" i="11"/>
  <c r="G6829" i="11"/>
  <c r="H6829" i="11"/>
  <c r="G6830" i="11"/>
  <c r="H6830" i="11"/>
  <c r="G6831" i="11"/>
  <c r="H6831" i="11"/>
  <c r="G6832" i="11"/>
  <c r="H6832" i="11"/>
  <c r="G6833" i="11"/>
  <c r="H6833" i="11"/>
  <c r="G6834" i="11"/>
  <c r="H6834" i="11"/>
  <c r="G6835" i="11"/>
  <c r="H6835" i="11"/>
  <c r="G6836" i="11"/>
  <c r="H6836" i="11"/>
  <c r="G6837" i="11"/>
  <c r="H6837" i="11"/>
  <c r="G6838" i="11"/>
  <c r="H6838" i="11"/>
  <c r="G6839" i="11"/>
  <c r="H6839" i="11"/>
  <c r="G6840" i="11"/>
  <c r="H6840" i="11"/>
  <c r="G6841" i="11"/>
  <c r="H6841" i="11"/>
  <c r="G6842" i="11"/>
  <c r="H6842" i="11"/>
  <c r="G6843" i="11"/>
  <c r="H6843" i="11"/>
  <c r="G6844" i="11"/>
  <c r="H6844" i="11"/>
  <c r="G6845" i="11"/>
  <c r="H6845" i="11"/>
  <c r="G6846" i="11"/>
  <c r="H6846" i="11"/>
  <c r="G6847" i="11"/>
  <c r="H6847" i="11"/>
  <c r="G6848" i="11"/>
  <c r="H6848" i="11"/>
  <c r="G6849" i="11"/>
  <c r="H6849" i="11"/>
  <c r="G6850" i="11"/>
  <c r="H6850" i="11"/>
  <c r="G6851" i="11"/>
  <c r="H6851" i="11"/>
  <c r="G6852" i="11"/>
  <c r="H6852" i="11"/>
  <c r="G6853" i="11"/>
  <c r="H6853" i="11"/>
  <c r="G6854" i="11"/>
  <c r="H6854" i="11"/>
  <c r="G6855" i="11"/>
  <c r="H6855" i="11"/>
  <c r="G6856" i="11"/>
  <c r="H6856" i="11"/>
  <c r="G6857" i="11"/>
  <c r="H6857" i="11"/>
  <c r="G6858" i="11"/>
  <c r="H6858" i="11"/>
  <c r="G6859" i="11"/>
  <c r="H6859" i="11"/>
  <c r="G6860" i="11"/>
  <c r="H6860" i="11"/>
  <c r="G6861" i="11"/>
  <c r="H6861" i="11"/>
  <c r="G6862" i="11"/>
  <c r="H6862" i="11"/>
  <c r="G6863" i="11"/>
  <c r="H6863" i="11"/>
  <c r="G6864" i="11"/>
  <c r="H6864" i="11"/>
  <c r="G6865" i="11"/>
  <c r="H6865" i="11"/>
  <c r="G6866" i="11"/>
  <c r="H6866" i="11"/>
  <c r="G6867" i="11"/>
  <c r="H6867" i="11"/>
  <c r="G6868" i="11"/>
  <c r="H6868" i="11"/>
  <c r="G6869" i="11"/>
  <c r="H6869" i="11"/>
  <c r="G6870" i="11"/>
  <c r="H6870" i="11"/>
  <c r="G6871" i="11"/>
  <c r="H6871" i="11"/>
  <c r="G6872" i="11"/>
  <c r="H6872" i="11"/>
  <c r="G6873" i="11"/>
  <c r="H6873" i="11"/>
  <c r="G6874" i="11"/>
  <c r="H6874" i="11"/>
  <c r="G6875" i="11"/>
  <c r="H6875" i="11"/>
  <c r="G6876" i="11"/>
  <c r="H6876" i="11"/>
  <c r="G6877" i="11"/>
  <c r="H6877" i="11"/>
  <c r="G6878" i="11"/>
  <c r="H6878" i="11"/>
  <c r="G6879" i="11"/>
  <c r="H6879" i="11"/>
  <c r="G6880" i="11"/>
  <c r="H6880" i="11"/>
  <c r="G6881" i="11"/>
  <c r="H6881" i="11"/>
  <c r="G6882" i="11"/>
  <c r="H6882" i="11"/>
  <c r="G6883" i="11"/>
  <c r="H6883" i="11"/>
  <c r="G6884" i="11"/>
  <c r="H6884" i="11"/>
  <c r="G6885" i="11"/>
  <c r="H6885" i="11"/>
  <c r="G6886" i="11"/>
  <c r="H6886" i="11"/>
  <c r="G6887" i="11"/>
  <c r="H6887" i="11"/>
  <c r="G6888" i="11"/>
  <c r="H6888" i="11"/>
  <c r="G6889" i="11"/>
  <c r="H6889" i="11"/>
  <c r="G6890" i="11"/>
  <c r="H6890" i="11"/>
  <c r="G6891" i="11"/>
  <c r="H6891" i="11"/>
  <c r="G6892" i="11"/>
  <c r="H6892" i="11"/>
  <c r="G6893" i="11"/>
  <c r="H6893" i="11"/>
  <c r="G6894" i="11"/>
  <c r="H6894" i="11"/>
  <c r="G6895" i="11"/>
  <c r="H6895" i="11"/>
  <c r="G6896" i="11"/>
  <c r="H6896" i="11"/>
  <c r="G6897" i="11"/>
  <c r="H6897" i="11"/>
  <c r="G6898" i="11"/>
  <c r="H6898" i="11"/>
  <c r="G6899" i="11"/>
  <c r="H6899" i="11"/>
  <c r="G6900" i="11"/>
  <c r="H6900" i="11"/>
  <c r="G6901" i="11"/>
  <c r="H6901" i="11"/>
  <c r="G6902" i="11"/>
  <c r="H6902" i="11"/>
  <c r="G6903" i="11"/>
  <c r="H6903" i="11"/>
  <c r="G6904" i="11"/>
  <c r="H6904" i="11"/>
  <c r="G6905" i="11"/>
  <c r="H6905" i="11"/>
  <c r="G6906" i="11"/>
  <c r="H6906" i="11"/>
  <c r="G6907" i="11"/>
  <c r="H6907" i="11"/>
  <c r="G6908" i="11"/>
  <c r="H6908" i="11"/>
  <c r="G6909" i="11"/>
  <c r="H6909" i="11"/>
  <c r="G6910" i="11"/>
  <c r="H6910" i="11"/>
  <c r="G6911" i="11"/>
  <c r="H6911" i="11"/>
  <c r="G6912" i="11"/>
  <c r="H6912" i="11"/>
  <c r="G6913" i="11"/>
  <c r="H6913" i="11"/>
  <c r="G6914" i="11"/>
  <c r="H6914" i="11"/>
  <c r="G6915" i="11"/>
  <c r="H6915" i="11"/>
  <c r="G6916" i="11"/>
  <c r="H6916" i="11"/>
  <c r="G6917" i="11"/>
  <c r="H6917" i="11"/>
  <c r="G6918" i="11"/>
  <c r="H6918" i="11"/>
  <c r="G6919" i="11"/>
  <c r="H6919" i="11"/>
  <c r="G6920" i="11"/>
  <c r="H6920" i="11"/>
  <c r="G6921" i="11"/>
  <c r="H6921" i="11"/>
  <c r="G6922" i="11"/>
  <c r="H6922" i="11"/>
  <c r="G6923" i="11"/>
  <c r="H6923" i="11"/>
  <c r="G6924" i="11"/>
  <c r="H6924" i="11"/>
  <c r="G6925" i="11"/>
  <c r="H6925" i="11"/>
  <c r="G6926" i="11"/>
  <c r="H6926" i="11"/>
  <c r="G6927" i="11"/>
  <c r="H6927" i="11"/>
  <c r="G6928" i="11"/>
  <c r="H6928" i="11"/>
  <c r="G6929" i="11"/>
  <c r="H6929" i="11"/>
  <c r="G6930" i="11"/>
  <c r="H6930" i="11"/>
  <c r="G6931" i="11"/>
  <c r="H6931" i="11"/>
  <c r="G6932" i="11"/>
  <c r="H6932" i="11"/>
  <c r="G6933" i="11"/>
  <c r="H6933" i="11"/>
  <c r="G6934" i="11"/>
  <c r="H6934" i="11"/>
  <c r="G6935" i="11"/>
  <c r="H6935" i="11"/>
  <c r="G6936" i="11"/>
  <c r="H6936" i="11"/>
  <c r="G6937" i="11"/>
  <c r="H6937" i="11"/>
  <c r="G6938" i="11"/>
  <c r="H6938" i="11"/>
  <c r="G6939" i="11"/>
  <c r="H6939" i="11"/>
  <c r="G6940" i="11"/>
  <c r="H6940" i="11"/>
  <c r="G6941" i="11"/>
  <c r="H6941" i="11"/>
  <c r="G6942" i="11"/>
  <c r="H6942" i="11"/>
  <c r="G6943" i="11"/>
  <c r="H6943" i="11"/>
  <c r="G6944" i="11"/>
  <c r="H6944" i="11"/>
  <c r="G6945" i="11"/>
  <c r="H6945" i="11"/>
  <c r="G6946" i="11"/>
  <c r="H6946" i="11"/>
  <c r="G6947" i="11"/>
  <c r="H6947" i="11"/>
  <c r="G6948" i="11"/>
  <c r="H6948" i="11"/>
  <c r="G6949" i="11"/>
  <c r="H6949" i="11"/>
  <c r="G6950" i="11"/>
  <c r="H6950" i="11"/>
  <c r="G6951" i="11"/>
  <c r="H6951" i="11"/>
  <c r="G6952" i="11"/>
  <c r="H6952" i="11"/>
  <c r="G6953" i="11"/>
  <c r="H6953" i="11"/>
  <c r="G6954" i="11"/>
  <c r="H6954" i="11"/>
  <c r="G6955" i="11"/>
  <c r="H6955" i="11"/>
  <c r="G6956" i="11"/>
  <c r="H6956" i="11"/>
  <c r="G6957" i="11"/>
  <c r="H6957" i="11"/>
  <c r="G6958" i="11"/>
  <c r="H6958" i="11"/>
  <c r="G6959" i="11"/>
  <c r="H6959" i="11"/>
  <c r="G6960" i="11"/>
  <c r="H6960" i="11"/>
  <c r="G6961" i="11"/>
  <c r="H6961" i="11"/>
  <c r="G6962" i="11"/>
  <c r="H6962" i="11"/>
  <c r="G6963" i="11"/>
  <c r="H6963" i="11"/>
  <c r="G6964" i="11"/>
  <c r="H6964" i="11"/>
  <c r="G6965" i="11"/>
  <c r="H6965" i="11"/>
  <c r="G6966" i="11"/>
  <c r="H6966" i="11"/>
  <c r="G6967" i="11"/>
  <c r="H6967" i="11"/>
  <c r="G6968" i="11"/>
  <c r="H6968" i="11"/>
  <c r="G6969" i="11"/>
  <c r="H6969" i="11"/>
  <c r="G6970" i="11"/>
  <c r="H6970" i="11"/>
  <c r="G6971" i="11"/>
  <c r="H6971" i="11"/>
  <c r="G6972" i="11"/>
  <c r="H6972" i="11"/>
  <c r="G6973" i="11"/>
  <c r="H6973" i="11"/>
  <c r="G6974" i="11"/>
  <c r="H6974" i="11"/>
  <c r="G6975" i="11"/>
  <c r="H6975" i="11"/>
  <c r="G6976" i="11"/>
  <c r="H6976" i="11"/>
  <c r="G6977" i="11"/>
  <c r="H6977" i="11"/>
  <c r="G6978" i="11"/>
  <c r="H6978" i="11"/>
  <c r="G6979" i="11"/>
  <c r="H6979" i="11"/>
  <c r="G6980" i="11"/>
  <c r="H6980" i="11"/>
  <c r="G6981" i="11"/>
  <c r="H6981" i="11"/>
  <c r="G6982" i="11"/>
  <c r="H6982" i="11"/>
  <c r="G6983" i="11"/>
  <c r="H6983" i="11"/>
  <c r="G6984" i="11"/>
  <c r="H6984" i="11"/>
  <c r="G6985" i="11"/>
  <c r="H6985" i="11"/>
  <c r="G6986" i="11"/>
  <c r="H6986" i="11"/>
  <c r="G6987" i="11"/>
  <c r="H6987" i="11"/>
  <c r="G6988" i="11"/>
  <c r="H6988" i="11"/>
  <c r="G6989" i="11"/>
  <c r="H6989" i="11"/>
  <c r="G6990" i="11"/>
  <c r="H6990" i="11"/>
  <c r="G6991" i="11"/>
  <c r="H6991" i="11"/>
  <c r="G6992" i="11"/>
  <c r="H6992" i="11"/>
  <c r="G6993" i="11"/>
  <c r="H6993" i="11"/>
  <c r="G6994" i="11"/>
  <c r="H6994" i="11"/>
  <c r="G6995" i="11"/>
  <c r="H6995" i="11"/>
  <c r="G6996" i="11"/>
  <c r="H6996" i="11"/>
  <c r="G6997" i="11"/>
  <c r="H6997" i="11"/>
  <c r="G6998" i="11"/>
  <c r="H6998" i="11"/>
  <c r="G6999" i="11"/>
  <c r="H6999" i="11"/>
  <c r="G7000" i="11"/>
  <c r="H7000" i="11"/>
  <c r="G7001" i="11"/>
  <c r="H7001" i="11"/>
  <c r="G7002" i="11"/>
  <c r="H7002" i="11"/>
  <c r="G7003" i="11"/>
  <c r="H7003" i="11"/>
  <c r="G7004" i="11"/>
  <c r="H7004" i="11"/>
  <c r="G7005" i="11"/>
  <c r="H7005" i="11"/>
  <c r="G7006" i="11"/>
  <c r="H7006" i="11"/>
  <c r="G7007" i="11"/>
  <c r="H7007" i="11"/>
  <c r="G7008" i="11"/>
  <c r="H7008" i="11"/>
  <c r="G7009" i="11"/>
  <c r="H7009" i="11"/>
  <c r="G7010" i="11"/>
  <c r="H7010" i="11"/>
  <c r="G7011" i="11"/>
  <c r="H7011" i="11"/>
  <c r="G7012" i="11"/>
  <c r="H7012" i="11"/>
  <c r="G7013" i="11"/>
  <c r="H7013" i="11"/>
  <c r="G7014" i="11"/>
  <c r="H7014" i="11"/>
  <c r="G7015" i="11"/>
  <c r="H7015" i="11"/>
  <c r="G7016" i="11"/>
  <c r="H7016" i="11"/>
  <c r="G7017" i="11"/>
  <c r="H7017" i="11"/>
  <c r="G7018" i="11"/>
  <c r="H7018" i="11"/>
  <c r="G7019" i="11"/>
  <c r="H7019" i="11"/>
  <c r="G7020" i="11"/>
  <c r="H7020" i="11"/>
  <c r="G7021" i="11"/>
  <c r="H7021" i="11"/>
  <c r="G7022" i="11"/>
  <c r="H7022" i="11"/>
  <c r="G7023" i="11"/>
  <c r="H7023" i="11"/>
  <c r="G7024" i="11"/>
  <c r="H7024" i="11"/>
  <c r="G7025" i="11"/>
  <c r="H7025" i="11"/>
  <c r="G7026" i="11"/>
  <c r="H7026" i="11"/>
  <c r="G7027" i="11"/>
  <c r="H7027" i="11"/>
  <c r="G7028" i="11"/>
  <c r="H7028" i="11"/>
  <c r="G7029" i="11"/>
  <c r="H7029" i="11"/>
  <c r="G7030" i="11"/>
  <c r="H7030" i="11"/>
  <c r="G7031" i="11"/>
  <c r="H7031" i="11"/>
  <c r="G7032" i="11"/>
  <c r="H7032" i="11"/>
  <c r="G7033" i="11"/>
  <c r="H7033" i="11"/>
  <c r="G7034" i="11"/>
  <c r="H7034" i="11"/>
  <c r="G7035" i="11"/>
  <c r="H7035" i="11"/>
  <c r="G7036" i="11"/>
  <c r="H7036" i="11"/>
  <c r="G7037" i="11"/>
  <c r="H7037" i="11"/>
  <c r="G7038" i="11"/>
  <c r="H7038" i="11"/>
  <c r="G7039" i="11"/>
  <c r="H7039" i="11"/>
  <c r="G7040" i="11"/>
  <c r="H7040" i="11"/>
  <c r="G7041" i="11"/>
  <c r="H7041" i="11"/>
  <c r="G7042" i="11"/>
  <c r="H7042" i="11"/>
  <c r="G7043" i="11"/>
  <c r="H7043" i="11"/>
  <c r="G7044" i="11"/>
  <c r="H7044" i="11"/>
  <c r="G7045" i="11"/>
  <c r="H7045" i="11"/>
  <c r="G7046" i="11"/>
  <c r="H7046" i="11"/>
  <c r="G7047" i="11"/>
  <c r="H7047" i="11"/>
  <c r="G7048" i="11"/>
  <c r="H7048" i="11"/>
  <c r="G7049" i="11"/>
  <c r="H7049" i="11"/>
  <c r="G7050" i="11"/>
  <c r="H7050" i="11"/>
  <c r="G7051" i="11"/>
  <c r="H7051" i="11"/>
  <c r="G7052" i="11"/>
  <c r="H7052" i="11"/>
  <c r="G7053" i="11"/>
  <c r="H7053" i="11"/>
  <c r="G7054" i="11"/>
  <c r="H7054" i="11"/>
  <c r="G7055" i="11"/>
  <c r="H7055" i="11"/>
  <c r="G7056" i="11"/>
  <c r="H7056" i="11"/>
  <c r="G7057" i="11"/>
  <c r="H7057" i="11"/>
  <c r="G7058" i="11"/>
  <c r="H7058" i="11"/>
  <c r="G7059" i="11"/>
  <c r="H7059" i="11"/>
  <c r="G7060" i="11"/>
  <c r="H7060" i="11"/>
  <c r="G7061" i="11"/>
  <c r="H7061" i="11"/>
  <c r="G7062" i="11"/>
  <c r="H7062" i="11"/>
  <c r="G7063" i="11"/>
  <c r="H7063" i="11"/>
  <c r="G7064" i="11"/>
  <c r="H7064" i="11"/>
  <c r="G7065" i="11"/>
  <c r="H7065" i="11"/>
  <c r="G7066" i="11"/>
  <c r="H7066" i="11"/>
  <c r="G7067" i="11"/>
  <c r="H7067" i="11"/>
  <c r="G7068" i="11"/>
  <c r="H7068" i="11"/>
  <c r="G7069" i="11"/>
  <c r="H7069" i="11"/>
  <c r="G7070" i="11"/>
  <c r="H7070" i="11"/>
  <c r="G7071" i="11"/>
  <c r="H7071" i="11"/>
  <c r="G7072" i="11"/>
  <c r="H7072" i="11"/>
  <c r="G7073" i="11"/>
  <c r="H7073" i="11"/>
  <c r="G7074" i="11"/>
  <c r="H7074" i="11"/>
  <c r="G7075" i="11"/>
  <c r="H7075" i="11"/>
  <c r="G7076" i="11"/>
  <c r="H7076" i="11"/>
  <c r="G7077" i="11"/>
  <c r="H7077" i="11"/>
  <c r="G7078" i="11"/>
  <c r="H7078" i="11"/>
  <c r="G7079" i="11"/>
  <c r="H7079" i="11"/>
  <c r="G7080" i="11"/>
  <c r="H7080" i="11"/>
  <c r="G7081" i="11"/>
  <c r="H7081" i="11"/>
  <c r="G7082" i="11"/>
  <c r="H7082" i="11"/>
  <c r="G7083" i="11"/>
  <c r="H7083" i="11"/>
  <c r="G7084" i="11"/>
  <c r="H7084" i="11"/>
  <c r="G7085" i="11"/>
  <c r="H7085" i="11"/>
  <c r="G7086" i="11"/>
  <c r="H7086" i="11"/>
  <c r="G7087" i="11"/>
  <c r="H7087" i="11"/>
  <c r="G7088" i="11"/>
  <c r="H7088" i="11"/>
  <c r="G7089" i="11"/>
  <c r="H7089" i="11"/>
  <c r="G7090" i="11"/>
  <c r="H7090" i="11"/>
  <c r="G7091" i="11"/>
  <c r="H7091" i="11"/>
  <c r="G7092" i="11"/>
  <c r="H7092" i="11"/>
  <c r="G7093" i="11"/>
  <c r="H7093" i="11"/>
  <c r="G7094" i="11"/>
  <c r="H7094" i="11"/>
  <c r="G7095" i="11"/>
  <c r="H7095" i="11"/>
  <c r="G7096" i="11"/>
  <c r="H7096" i="11"/>
  <c r="G7097" i="11"/>
  <c r="H7097" i="11"/>
  <c r="G7098" i="11"/>
  <c r="H7098" i="11"/>
  <c r="G7099" i="11"/>
  <c r="H7099" i="11"/>
  <c r="G7100" i="11"/>
  <c r="H7100" i="11"/>
  <c r="G7101" i="11"/>
  <c r="H7101" i="11"/>
  <c r="G7102" i="11"/>
  <c r="H7102" i="11"/>
  <c r="G7103" i="11"/>
  <c r="H7103" i="11"/>
  <c r="G7104" i="11"/>
  <c r="H7104" i="11"/>
  <c r="G7105" i="11"/>
  <c r="H7105" i="11"/>
  <c r="G7106" i="11"/>
  <c r="H7106" i="11"/>
  <c r="G7107" i="11"/>
  <c r="H7107" i="11"/>
  <c r="G7108" i="11"/>
  <c r="H7108" i="11"/>
  <c r="G7109" i="11"/>
  <c r="H7109" i="11"/>
  <c r="G7110" i="11"/>
  <c r="H7110" i="11"/>
  <c r="G7111" i="11"/>
  <c r="H7111" i="11"/>
  <c r="G7112" i="11"/>
  <c r="H7112" i="11"/>
  <c r="G7113" i="11"/>
  <c r="H7113" i="11"/>
  <c r="G7114" i="11"/>
  <c r="H7114" i="11"/>
  <c r="G7115" i="11"/>
  <c r="H7115" i="11"/>
  <c r="G7116" i="11"/>
  <c r="H7116" i="11"/>
  <c r="G7117" i="11"/>
  <c r="H7117" i="11"/>
  <c r="G7118" i="11"/>
  <c r="H7118" i="11"/>
  <c r="G7119" i="11"/>
  <c r="H7119" i="11"/>
  <c r="G7120" i="11"/>
  <c r="H7120" i="11"/>
  <c r="G7121" i="11"/>
  <c r="H7121" i="11"/>
  <c r="G7122" i="11"/>
  <c r="H7122" i="11"/>
  <c r="G7123" i="11"/>
  <c r="H7123" i="11"/>
  <c r="G7124" i="11"/>
  <c r="H7124" i="11"/>
  <c r="G7125" i="11"/>
  <c r="H7125" i="11"/>
  <c r="G7126" i="11"/>
  <c r="H7126" i="11"/>
  <c r="G7127" i="11"/>
  <c r="H7127" i="11"/>
  <c r="G7128" i="11"/>
  <c r="H7128" i="11"/>
  <c r="G7129" i="11"/>
  <c r="H7129" i="11"/>
  <c r="G7130" i="11"/>
  <c r="H7130" i="11"/>
  <c r="G7131" i="11"/>
  <c r="H7131" i="11"/>
  <c r="G7132" i="11"/>
  <c r="H7132" i="11"/>
  <c r="G7133" i="11"/>
  <c r="H7133" i="11"/>
  <c r="G7134" i="11"/>
  <c r="H7134" i="11"/>
  <c r="G7135" i="11"/>
  <c r="H7135" i="11"/>
  <c r="G7136" i="11"/>
  <c r="H7136" i="11"/>
  <c r="G7137" i="11"/>
  <c r="H7137" i="11"/>
  <c r="G7138" i="11"/>
  <c r="H7138" i="11"/>
  <c r="G7139" i="11"/>
  <c r="H7139" i="11"/>
  <c r="G7140" i="11"/>
  <c r="H7140" i="11"/>
  <c r="G7141" i="11"/>
  <c r="H7141" i="11"/>
  <c r="G7142" i="11"/>
  <c r="H7142" i="11"/>
  <c r="G7143" i="11"/>
  <c r="H7143" i="11"/>
  <c r="G7144" i="11"/>
  <c r="H7144" i="11"/>
  <c r="G7145" i="11"/>
  <c r="H7145" i="11"/>
  <c r="G7146" i="11"/>
  <c r="H7146" i="11"/>
  <c r="G7147" i="11"/>
  <c r="H7147" i="11"/>
  <c r="G7148" i="11"/>
  <c r="H7148" i="11"/>
  <c r="G7149" i="11"/>
  <c r="H7149" i="11"/>
  <c r="G7150" i="11"/>
  <c r="H7150" i="11"/>
  <c r="G7151" i="11"/>
  <c r="H7151" i="11"/>
  <c r="G7152" i="11"/>
  <c r="H7152" i="11"/>
  <c r="G7153" i="11"/>
  <c r="H7153" i="11"/>
  <c r="G7154" i="11"/>
  <c r="H7154" i="11"/>
  <c r="G7155" i="11"/>
  <c r="H7155" i="11"/>
  <c r="G7156" i="11"/>
  <c r="H7156" i="11"/>
  <c r="G7157" i="11"/>
  <c r="H7157" i="11"/>
  <c r="G7158" i="11"/>
  <c r="H7158" i="11"/>
  <c r="G7159" i="11"/>
  <c r="H7159" i="11"/>
  <c r="G7160" i="11"/>
  <c r="H7160" i="11"/>
  <c r="G7161" i="11"/>
  <c r="H7161" i="11"/>
  <c r="G7162" i="11"/>
  <c r="H7162" i="11"/>
  <c r="G7163" i="11"/>
  <c r="H7163" i="11"/>
  <c r="G7164" i="11"/>
  <c r="H7164" i="11"/>
  <c r="G7165" i="11"/>
  <c r="H7165" i="11"/>
  <c r="G7166" i="11"/>
  <c r="H7166" i="11"/>
  <c r="G7167" i="11"/>
  <c r="H7167" i="11"/>
  <c r="G7168" i="11"/>
  <c r="H7168" i="11"/>
  <c r="G7169" i="11"/>
  <c r="H7169" i="11"/>
  <c r="G7170" i="11"/>
  <c r="H7170" i="11"/>
  <c r="G7171" i="11"/>
  <c r="H7171" i="11"/>
  <c r="G7172" i="11"/>
  <c r="H7172" i="11"/>
  <c r="G7173" i="11"/>
  <c r="H7173" i="11"/>
  <c r="G7174" i="11"/>
  <c r="H7174" i="11"/>
  <c r="G7175" i="11"/>
  <c r="H7175" i="11"/>
  <c r="G7176" i="11"/>
  <c r="H7176" i="11"/>
  <c r="G7177" i="11"/>
  <c r="H7177" i="11"/>
  <c r="G7178" i="11"/>
  <c r="H7178" i="11"/>
  <c r="G7179" i="11"/>
  <c r="H7179" i="11"/>
  <c r="G7180" i="11"/>
  <c r="H7180" i="11"/>
  <c r="G7181" i="11"/>
  <c r="H7181" i="11"/>
  <c r="G7182" i="11"/>
  <c r="H7182" i="11"/>
  <c r="G7183" i="11"/>
  <c r="H7183" i="11"/>
  <c r="G7184" i="11"/>
  <c r="H7184" i="11"/>
  <c r="G7185" i="11"/>
  <c r="H7185" i="11"/>
  <c r="G7186" i="11"/>
  <c r="H7186" i="11"/>
  <c r="G7187" i="11"/>
  <c r="H7187" i="11"/>
  <c r="G7188" i="11"/>
  <c r="H7188" i="11"/>
  <c r="G7189" i="11"/>
  <c r="H7189" i="11"/>
  <c r="G7190" i="11"/>
  <c r="H7190" i="11"/>
  <c r="G7191" i="11"/>
  <c r="H7191" i="11"/>
  <c r="G7192" i="11"/>
  <c r="H7192" i="11"/>
  <c r="G7193" i="11"/>
  <c r="H7193" i="11"/>
  <c r="G7194" i="11"/>
  <c r="H7194" i="11"/>
  <c r="G7195" i="11"/>
  <c r="H7195" i="11"/>
  <c r="G7196" i="11"/>
  <c r="H7196" i="11"/>
  <c r="G7197" i="11"/>
  <c r="H7197" i="11"/>
  <c r="G7198" i="11"/>
  <c r="H7198" i="11"/>
  <c r="G7199" i="11"/>
  <c r="H7199" i="11"/>
  <c r="G7200" i="11"/>
  <c r="H7200" i="11"/>
  <c r="G7201" i="11"/>
  <c r="H7201" i="11"/>
  <c r="G7202" i="11"/>
  <c r="H7202" i="11"/>
  <c r="G7203" i="11"/>
  <c r="H7203" i="11"/>
  <c r="G7204" i="11"/>
  <c r="H7204" i="11"/>
  <c r="G7205" i="11"/>
  <c r="H7205" i="11"/>
  <c r="G7206" i="11"/>
  <c r="H7206" i="11"/>
  <c r="G7207" i="11"/>
  <c r="H7207" i="11"/>
  <c r="G7208" i="11"/>
  <c r="H7208" i="11"/>
  <c r="G7209" i="11"/>
  <c r="H7209" i="11"/>
  <c r="G7210" i="11"/>
  <c r="H7210" i="11"/>
  <c r="G7211" i="11"/>
  <c r="H7211" i="11"/>
  <c r="G7212" i="11"/>
  <c r="H7212" i="11"/>
  <c r="G7213" i="11"/>
  <c r="H7213" i="11"/>
  <c r="G7214" i="11"/>
  <c r="H7214" i="11"/>
  <c r="G7215" i="11"/>
  <c r="H7215" i="11"/>
  <c r="G7216" i="11"/>
  <c r="H7216" i="11"/>
  <c r="G7217" i="11"/>
  <c r="H7217" i="11"/>
  <c r="G7218" i="11"/>
  <c r="H7218" i="11"/>
  <c r="G7219" i="11"/>
  <c r="H7219" i="11"/>
  <c r="G7220" i="11"/>
  <c r="H7220" i="11"/>
  <c r="G7221" i="11"/>
  <c r="H7221" i="11"/>
  <c r="G7222" i="11"/>
  <c r="H7222" i="11"/>
  <c r="G7223" i="11"/>
  <c r="H7223" i="11"/>
  <c r="G7224" i="11"/>
  <c r="H7224" i="11"/>
  <c r="G7225" i="11"/>
  <c r="H7225" i="11"/>
  <c r="G7226" i="11"/>
  <c r="H7226" i="11"/>
  <c r="G7227" i="11"/>
  <c r="H7227" i="11"/>
  <c r="G7228" i="11"/>
  <c r="H7228" i="11"/>
  <c r="G7229" i="11"/>
  <c r="H7229" i="11"/>
  <c r="G7230" i="11"/>
  <c r="H7230" i="11"/>
  <c r="G7231" i="11"/>
  <c r="H7231" i="11"/>
  <c r="G7232" i="11"/>
  <c r="H7232" i="11"/>
  <c r="G7233" i="11"/>
  <c r="H7233" i="11"/>
  <c r="G7234" i="11"/>
  <c r="H7234" i="11"/>
  <c r="G7235" i="11"/>
  <c r="H7235" i="11"/>
  <c r="G7236" i="11"/>
  <c r="H7236" i="11"/>
  <c r="G7237" i="11"/>
  <c r="H7237" i="11"/>
  <c r="G7238" i="11"/>
  <c r="H7238" i="11"/>
  <c r="G7239" i="11"/>
  <c r="H7239" i="11"/>
  <c r="G7240" i="11"/>
  <c r="H7240" i="11"/>
  <c r="G7241" i="11"/>
  <c r="H7241" i="11"/>
  <c r="G7242" i="11"/>
  <c r="H7242" i="11"/>
  <c r="G7243" i="11"/>
  <c r="H7243" i="11"/>
  <c r="G7244" i="11"/>
  <c r="H7244" i="11"/>
  <c r="G7245" i="11"/>
  <c r="H7245" i="11"/>
  <c r="G7246" i="11"/>
  <c r="H7246" i="11"/>
  <c r="G7247" i="11"/>
  <c r="H7247" i="11"/>
  <c r="G7248" i="11"/>
  <c r="H7248" i="11"/>
  <c r="G7249" i="11"/>
  <c r="H7249" i="11"/>
  <c r="G7250" i="11"/>
  <c r="H7250" i="11"/>
  <c r="G7251" i="11"/>
  <c r="H7251" i="11"/>
  <c r="G7252" i="11"/>
  <c r="H7252" i="11"/>
  <c r="G7253" i="11"/>
  <c r="H7253" i="11"/>
  <c r="G7254" i="11"/>
  <c r="H7254" i="11"/>
  <c r="G7255" i="11"/>
  <c r="H7255" i="11"/>
  <c r="G7256" i="11"/>
  <c r="H7256" i="11"/>
  <c r="G7257" i="11"/>
  <c r="H7257" i="11"/>
  <c r="G7258" i="11"/>
  <c r="H7258" i="11"/>
  <c r="G7259" i="11"/>
  <c r="H7259" i="11"/>
  <c r="G7260" i="11"/>
  <c r="H7260" i="11"/>
  <c r="G7261" i="11"/>
  <c r="H7261" i="11"/>
  <c r="G7262" i="11"/>
  <c r="H7262" i="11"/>
  <c r="G7263" i="11"/>
  <c r="H7263" i="11"/>
  <c r="G7264" i="11"/>
  <c r="H7264" i="11"/>
  <c r="G7265" i="11"/>
  <c r="H7265" i="11"/>
  <c r="G7266" i="11"/>
  <c r="H7266" i="11"/>
  <c r="G7267" i="11"/>
  <c r="H7267" i="11"/>
  <c r="G7268" i="11"/>
  <c r="H7268" i="11"/>
  <c r="G7269" i="11"/>
  <c r="H7269" i="11"/>
  <c r="G7270" i="11"/>
  <c r="H7270" i="11"/>
  <c r="G7271" i="11"/>
  <c r="H7271" i="11"/>
  <c r="G7272" i="11"/>
  <c r="H7272" i="11"/>
  <c r="G7273" i="11"/>
  <c r="H7273" i="11"/>
  <c r="G7274" i="11"/>
  <c r="H7274" i="11"/>
  <c r="G7275" i="11"/>
  <c r="H7275" i="11"/>
  <c r="G7276" i="11"/>
  <c r="H7276" i="11"/>
  <c r="G7277" i="11"/>
  <c r="H7277" i="11"/>
  <c r="G7278" i="11"/>
  <c r="H7278" i="11"/>
  <c r="G7279" i="11"/>
  <c r="H7279" i="11"/>
  <c r="G7280" i="11"/>
  <c r="H7280" i="11"/>
  <c r="G7281" i="11"/>
  <c r="H7281" i="11"/>
  <c r="G7282" i="11"/>
  <c r="H7282" i="11"/>
  <c r="G7283" i="11"/>
  <c r="H7283" i="11"/>
  <c r="G7284" i="11"/>
  <c r="H7284" i="11"/>
  <c r="G7285" i="11"/>
  <c r="H7285" i="11"/>
  <c r="G7286" i="11"/>
  <c r="H7286" i="11"/>
  <c r="G7287" i="11"/>
  <c r="H7287" i="11"/>
  <c r="G7288" i="11"/>
  <c r="H7288" i="11"/>
  <c r="G7289" i="11"/>
  <c r="H7289" i="11"/>
  <c r="G7290" i="11"/>
  <c r="H7290" i="11"/>
  <c r="G7291" i="11"/>
  <c r="H7291" i="11"/>
  <c r="G7292" i="11"/>
  <c r="H7292" i="11"/>
  <c r="G7293" i="11"/>
  <c r="H7293" i="11"/>
  <c r="G7294" i="11"/>
  <c r="H7294" i="11"/>
  <c r="G7295" i="11"/>
  <c r="H7295" i="11"/>
  <c r="G7296" i="11"/>
  <c r="H7296" i="11"/>
  <c r="G7297" i="11"/>
  <c r="H7297" i="11"/>
  <c r="G7298" i="11"/>
  <c r="H7298" i="11"/>
  <c r="G7299" i="11"/>
  <c r="H7299" i="11"/>
  <c r="G7300" i="11"/>
  <c r="H7300" i="11"/>
  <c r="G7301" i="11"/>
  <c r="H7301" i="11"/>
  <c r="G7302" i="11"/>
  <c r="H7302" i="11"/>
  <c r="G7303" i="11"/>
  <c r="H7303" i="11"/>
  <c r="G7304" i="11"/>
  <c r="H7304" i="11"/>
  <c r="G7305" i="11"/>
  <c r="H7305" i="11"/>
  <c r="G7306" i="11"/>
  <c r="H7306" i="11"/>
  <c r="G7307" i="11"/>
  <c r="H7307" i="11"/>
  <c r="G7308" i="11"/>
  <c r="H7308" i="11"/>
  <c r="G7309" i="11"/>
  <c r="H7309" i="11"/>
  <c r="G7310" i="11"/>
  <c r="H7310" i="11"/>
  <c r="G7311" i="11"/>
  <c r="H7311" i="11"/>
  <c r="G7312" i="11"/>
  <c r="H7312" i="11"/>
  <c r="G7313" i="11"/>
  <c r="H7313" i="11"/>
  <c r="G7314" i="11"/>
  <c r="H7314" i="11"/>
  <c r="G7315" i="11"/>
  <c r="H7315" i="11"/>
  <c r="G7316" i="11"/>
  <c r="H7316" i="11"/>
  <c r="G7317" i="11"/>
  <c r="H7317" i="11"/>
  <c r="G7318" i="11"/>
  <c r="H7318" i="11"/>
  <c r="G7319" i="11"/>
  <c r="H7319" i="11"/>
  <c r="G7320" i="11"/>
  <c r="H7320" i="11"/>
  <c r="G7321" i="11"/>
  <c r="H7321" i="11"/>
  <c r="G7322" i="11"/>
  <c r="H7322" i="11"/>
  <c r="G7323" i="11"/>
  <c r="H7323" i="11"/>
  <c r="G7324" i="11"/>
  <c r="H7324" i="11"/>
  <c r="G7325" i="11"/>
  <c r="H7325" i="11"/>
  <c r="G7326" i="11"/>
  <c r="H7326" i="11"/>
  <c r="G7327" i="11"/>
  <c r="H7327" i="11"/>
  <c r="G7328" i="11"/>
  <c r="H7328" i="11"/>
  <c r="G7329" i="11"/>
  <c r="H7329" i="11"/>
  <c r="G7330" i="11"/>
  <c r="H7330" i="11"/>
  <c r="G7331" i="11"/>
  <c r="H7331" i="11"/>
  <c r="G7332" i="11"/>
  <c r="H7332" i="11"/>
  <c r="G7333" i="11"/>
  <c r="H7333" i="11"/>
  <c r="G7334" i="11"/>
  <c r="H7334" i="11"/>
  <c r="G7335" i="11"/>
  <c r="H7335" i="11"/>
  <c r="G7336" i="11"/>
  <c r="H7336" i="11"/>
  <c r="G7337" i="11"/>
  <c r="H7337" i="11"/>
  <c r="G7338" i="11"/>
  <c r="H7338" i="11"/>
  <c r="G7339" i="11"/>
  <c r="H7339" i="11"/>
  <c r="G7340" i="11"/>
  <c r="H7340" i="11"/>
  <c r="G7341" i="11"/>
  <c r="H7341" i="11"/>
  <c r="G7342" i="11"/>
  <c r="H7342" i="11"/>
  <c r="G7343" i="11"/>
  <c r="H7343" i="11"/>
  <c r="G7344" i="11"/>
  <c r="H7344" i="11"/>
  <c r="G7345" i="11"/>
  <c r="H7345" i="11"/>
  <c r="G7346" i="11"/>
  <c r="H7346" i="11"/>
  <c r="G7347" i="11"/>
  <c r="H7347" i="11"/>
  <c r="G7348" i="11"/>
  <c r="H7348" i="11"/>
  <c r="G7349" i="11"/>
  <c r="H7349" i="11"/>
  <c r="G7350" i="11"/>
  <c r="H7350" i="11"/>
  <c r="G7351" i="11"/>
  <c r="H7351" i="11"/>
  <c r="G7352" i="11"/>
  <c r="H7352" i="11"/>
  <c r="G7353" i="11"/>
  <c r="H7353" i="11"/>
  <c r="G7354" i="11"/>
  <c r="H7354" i="11"/>
  <c r="G7355" i="11"/>
  <c r="H7355" i="11"/>
  <c r="G7356" i="11"/>
  <c r="H7356" i="11"/>
  <c r="G7357" i="11"/>
  <c r="H7357" i="11"/>
  <c r="G7358" i="11"/>
  <c r="H7358" i="11"/>
  <c r="G7359" i="11"/>
  <c r="H7359" i="11"/>
  <c r="G7360" i="11"/>
  <c r="H7360" i="11"/>
  <c r="G7361" i="11"/>
  <c r="H7361" i="11"/>
  <c r="G7362" i="11"/>
  <c r="H7362" i="11"/>
  <c r="G7363" i="11"/>
  <c r="H7363" i="11"/>
  <c r="G7364" i="11"/>
  <c r="H7364" i="11"/>
  <c r="G7365" i="11"/>
  <c r="H7365" i="11"/>
  <c r="G7366" i="11"/>
  <c r="H7366" i="11"/>
  <c r="G7367" i="11"/>
  <c r="H7367" i="11"/>
  <c r="G7368" i="11"/>
  <c r="H7368" i="11"/>
  <c r="G7369" i="11"/>
  <c r="H7369" i="11"/>
  <c r="G7370" i="11"/>
  <c r="H7370" i="11"/>
  <c r="G7371" i="11"/>
  <c r="H7371" i="11"/>
  <c r="G7372" i="11"/>
  <c r="H7372" i="11"/>
  <c r="G7373" i="11"/>
  <c r="H7373" i="11"/>
  <c r="G7374" i="11"/>
  <c r="H7374" i="11"/>
  <c r="G7375" i="11"/>
  <c r="H7375" i="11"/>
  <c r="G7376" i="11"/>
  <c r="H7376" i="11"/>
  <c r="G7377" i="11"/>
  <c r="H7377" i="11"/>
  <c r="G7378" i="11"/>
  <c r="H7378" i="11"/>
  <c r="G7379" i="11"/>
  <c r="H7379" i="11"/>
  <c r="G7380" i="11"/>
  <c r="H7380" i="11"/>
  <c r="G7381" i="11"/>
  <c r="H7381" i="11"/>
  <c r="G7382" i="11"/>
  <c r="H7382" i="11"/>
  <c r="G7383" i="11"/>
  <c r="H7383" i="11"/>
  <c r="G7384" i="11"/>
  <c r="H7384" i="11"/>
  <c r="G7385" i="11"/>
  <c r="H7385" i="11"/>
  <c r="G7386" i="11"/>
  <c r="H7386" i="11"/>
  <c r="G7387" i="11"/>
  <c r="H7387" i="11"/>
  <c r="G7388" i="11"/>
  <c r="H7388" i="11"/>
  <c r="G7389" i="11"/>
  <c r="H7389" i="11"/>
  <c r="G7390" i="11"/>
  <c r="H7390" i="11"/>
  <c r="G7391" i="11"/>
  <c r="H7391" i="11"/>
  <c r="G7392" i="11"/>
  <c r="H7392" i="11"/>
  <c r="G7393" i="11"/>
  <c r="H7393" i="11"/>
  <c r="G7394" i="11"/>
  <c r="H7394" i="11"/>
  <c r="G7395" i="11"/>
  <c r="H7395" i="11"/>
  <c r="G7396" i="11"/>
  <c r="H7396" i="11"/>
  <c r="G7397" i="11"/>
  <c r="H7397" i="11"/>
  <c r="G7398" i="11"/>
  <c r="H7398" i="11"/>
  <c r="G7399" i="11"/>
  <c r="H7399" i="11"/>
  <c r="G7400" i="11"/>
  <c r="H7400" i="11"/>
  <c r="G7401" i="11"/>
  <c r="H7401" i="11"/>
  <c r="G7402" i="11"/>
  <c r="H7402" i="11"/>
  <c r="G7403" i="11"/>
  <c r="H7403" i="11"/>
  <c r="G7404" i="11"/>
  <c r="H7404" i="11"/>
  <c r="G7405" i="11"/>
  <c r="H7405" i="11"/>
  <c r="G7406" i="11"/>
  <c r="H7406" i="11"/>
  <c r="G7407" i="11"/>
  <c r="H7407" i="11"/>
  <c r="G7408" i="11"/>
  <c r="H7408" i="11"/>
  <c r="G7409" i="11"/>
  <c r="H7409" i="11"/>
  <c r="G7410" i="11"/>
  <c r="H7410" i="11"/>
  <c r="G7411" i="11"/>
  <c r="H7411" i="11"/>
  <c r="G7412" i="11"/>
  <c r="H7412" i="11"/>
  <c r="G7413" i="11"/>
  <c r="H7413" i="11"/>
  <c r="G7414" i="11"/>
  <c r="H7414" i="11"/>
  <c r="G7415" i="11"/>
  <c r="H7415" i="11"/>
  <c r="G7416" i="11"/>
  <c r="H7416" i="11"/>
  <c r="G7417" i="11"/>
  <c r="H7417" i="11"/>
  <c r="G7418" i="11"/>
  <c r="H7418" i="11"/>
  <c r="G7419" i="11"/>
  <c r="H7419" i="11"/>
  <c r="G7420" i="11"/>
  <c r="H7420" i="11"/>
  <c r="G7421" i="11"/>
  <c r="H7421" i="11"/>
  <c r="G7422" i="11"/>
  <c r="H7422" i="11"/>
  <c r="G7423" i="11"/>
  <c r="H7423" i="11"/>
  <c r="G7424" i="11"/>
  <c r="H7424" i="11"/>
  <c r="G7425" i="11"/>
  <c r="H7425" i="11"/>
  <c r="G7426" i="11"/>
  <c r="H7426" i="11"/>
  <c r="G7427" i="11"/>
  <c r="H7427" i="11"/>
  <c r="G7428" i="11"/>
  <c r="H7428" i="11"/>
  <c r="G7429" i="11"/>
  <c r="H7429" i="11"/>
  <c r="G7430" i="11"/>
  <c r="H7430" i="11"/>
  <c r="G7431" i="11"/>
  <c r="H7431" i="11"/>
  <c r="G7432" i="11"/>
  <c r="H7432" i="11"/>
  <c r="G7433" i="11"/>
  <c r="H7433" i="11"/>
  <c r="G7434" i="11"/>
  <c r="H7434" i="11"/>
  <c r="G7435" i="11"/>
  <c r="H7435" i="11"/>
  <c r="G7436" i="11"/>
  <c r="H7436" i="11"/>
  <c r="G7437" i="11"/>
  <c r="H7437" i="11"/>
  <c r="G7438" i="11"/>
  <c r="H7438" i="11"/>
  <c r="G7439" i="11"/>
  <c r="H7439" i="11"/>
  <c r="G7440" i="11"/>
  <c r="H7440" i="11"/>
  <c r="G7441" i="11"/>
  <c r="H7441" i="11"/>
  <c r="G7442" i="11"/>
  <c r="H7442" i="11"/>
  <c r="G7443" i="11"/>
  <c r="H7443" i="11"/>
  <c r="G7444" i="11"/>
  <c r="H7444" i="11"/>
  <c r="G7445" i="11"/>
  <c r="H7445" i="11"/>
  <c r="G7446" i="11"/>
  <c r="H7446" i="11"/>
  <c r="G7447" i="11"/>
  <c r="H7447" i="11"/>
  <c r="G7448" i="11"/>
  <c r="H7448" i="11"/>
  <c r="G7449" i="11"/>
  <c r="H7449" i="11"/>
  <c r="G7450" i="11"/>
  <c r="H7450" i="11"/>
  <c r="G7451" i="11"/>
  <c r="H7451" i="11"/>
  <c r="G7452" i="11"/>
  <c r="H7452" i="11"/>
  <c r="G7453" i="11"/>
  <c r="H7453" i="11"/>
  <c r="G7454" i="11"/>
  <c r="H7454" i="11"/>
  <c r="G7455" i="11"/>
  <c r="H7455" i="11"/>
  <c r="G7456" i="11"/>
  <c r="H7456" i="11"/>
  <c r="G7457" i="11"/>
  <c r="H7457" i="11"/>
  <c r="G7458" i="11"/>
  <c r="H7458" i="11"/>
  <c r="G7459" i="11"/>
  <c r="H7459" i="11"/>
  <c r="G7460" i="11"/>
  <c r="H7460" i="11"/>
  <c r="G7461" i="11"/>
  <c r="H7461" i="11"/>
  <c r="G7462" i="11"/>
  <c r="H7462" i="11"/>
  <c r="G7463" i="11"/>
  <c r="H7463" i="11"/>
  <c r="G7464" i="11"/>
  <c r="H7464" i="11"/>
  <c r="G7465" i="11"/>
  <c r="H7465" i="11"/>
  <c r="G7466" i="11"/>
  <c r="H7466" i="11"/>
  <c r="G7467" i="11"/>
  <c r="H7467" i="11"/>
  <c r="G7468" i="11"/>
  <c r="H7468" i="11"/>
  <c r="G7469" i="11"/>
  <c r="H7469" i="11"/>
  <c r="G7470" i="11"/>
  <c r="H7470" i="11"/>
  <c r="G7471" i="11"/>
  <c r="H7471" i="11"/>
  <c r="G7472" i="11"/>
  <c r="H7472" i="11"/>
  <c r="G7473" i="11"/>
  <c r="H7473" i="11"/>
  <c r="G7474" i="11"/>
  <c r="H7474" i="11"/>
  <c r="G7475" i="11"/>
  <c r="H7475" i="11"/>
  <c r="G7476" i="11"/>
  <c r="H7476" i="11"/>
  <c r="G7477" i="11"/>
  <c r="H7477" i="11"/>
  <c r="G7478" i="11"/>
  <c r="H7478" i="11"/>
  <c r="G7479" i="11"/>
  <c r="H7479" i="11"/>
  <c r="G7480" i="11"/>
  <c r="H7480" i="11"/>
  <c r="G7481" i="11"/>
  <c r="H7481" i="11"/>
  <c r="G7482" i="11"/>
  <c r="H7482" i="11"/>
  <c r="G7483" i="11"/>
  <c r="H7483" i="11"/>
  <c r="G7484" i="11"/>
  <c r="H7484" i="11"/>
  <c r="G7485" i="11"/>
  <c r="H7485" i="11"/>
  <c r="G7486" i="11"/>
  <c r="H7486" i="11"/>
  <c r="G7487" i="11"/>
  <c r="H7487" i="11"/>
  <c r="G7488" i="11"/>
  <c r="H7488" i="11"/>
  <c r="G7489" i="11"/>
  <c r="H7489" i="11"/>
  <c r="G7490" i="11"/>
  <c r="H7490" i="11"/>
  <c r="G7491" i="11"/>
  <c r="H7491" i="11"/>
  <c r="G7492" i="11"/>
  <c r="H7492" i="11"/>
  <c r="G7493" i="11"/>
  <c r="H7493" i="11"/>
  <c r="G7494" i="11"/>
  <c r="H7494" i="11"/>
  <c r="G7495" i="11"/>
  <c r="H7495" i="11"/>
  <c r="G7496" i="11"/>
  <c r="H7496" i="11"/>
  <c r="G7497" i="11"/>
  <c r="H7497" i="11"/>
  <c r="G7498" i="11"/>
  <c r="H7498" i="11"/>
  <c r="G7499" i="11"/>
  <c r="H7499" i="11"/>
  <c r="G7500" i="11"/>
  <c r="H7500" i="11"/>
  <c r="G7501" i="11"/>
  <c r="H7501" i="11"/>
  <c r="G7502" i="11"/>
  <c r="H7502" i="11"/>
  <c r="G7503" i="11"/>
  <c r="H7503" i="11"/>
  <c r="G7504" i="11"/>
  <c r="H7504" i="11"/>
  <c r="G7505" i="11"/>
  <c r="H7505" i="11"/>
  <c r="G7506" i="11"/>
  <c r="H7506" i="11"/>
  <c r="G7507" i="11"/>
  <c r="H7507" i="11"/>
  <c r="G7508" i="11"/>
  <c r="H7508" i="11"/>
  <c r="G7509" i="11"/>
  <c r="H7509" i="11"/>
  <c r="G7510" i="11"/>
  <c r="H7510" i="11"/>
  <c r="G7511" i="11"/>
  <c r="H7511" i="11"/>
  <c r="G7512" i="11"/>
  <c r="H7512" i="11"/>
  <c r="G7513" i="11"/>
  <c r="H7513" i="11"/>
  <c r="G7514" i="11"/>
  <c r="H7514" i="11"/>
  <c r="G7515" i="11"/>
  <c r="H7515" i="11"/>
  <c r="G7516" i="11"/>
  <c r="H7516" i="11"/>
  <c r="G7517" i="11"/>
  <c r="H7517" i="11"/>
  <c r="G7518" i="11"/>
  <c r="H7518" i="11"/>
  <c r="G7519" i="11"/>
  <c r="H7519" i="11"/>
  <c r="G7520" i="11"/>
  <c r="H7520" i="11"/>
  <c r="G7521" i="11"/>
  <c r="H7521" i="11"/>
  <c r="G7522" i="11"/>
  <c r="H7522" i="11"/>
  <c r="G7523" i="11"/>
  <c r="H7523" i="11"/>
  <c r="G7524" i="11"/>
  <c r="H7524" i="11"/>
  <c r="G7525" i="11"/>
  <c r="H7525" i="11"/>
  <c r="G7526" i="11"/>
  <c r="H7526" i="11"/>
  <c r="G7527" i="11"/>
  <c r="H7527" i="11"/>
  <c r="G7528" i="11"/>
  <c r="H7528" i="11"/>
  <c r="G7529" i="11"/>
  <c r="H7529" i="11"/>
  <c r="G7530" i="11"/>
  <c r="H7530" i="11"/>
  <c r="G7531" i="11"/>
  <c r="H7531" i="11"/>
  <c r="G7532" i="11"/>
  <c r="H7532" i="11"/>
  <c r="G7533" i="11"/>
  <c r="H7533" i="11"/>
  <c r="G7534" i="11"/>
  <c r="H7534" i="11"/>
  <c r="G7535" i="11"/>
  <c r="H7535" i="11"/>
  <c r="G7536" i="11"/>
  <c r="H7536" i="11"/>
  <c r="G7537" i="11"/>
  <c r="H7537" i="11"/>
  <c r="G7538" i="11"/>
  <c r="H7538" i="11"/>
  <c r="G7539" i="11"/>
  <c r="H7539" i="11"/>
  <c r="G7540" i="11"/>
  <c r="H7540" i="11"/>
  <c r="G7541" i="11"/>
  <c r="H7541" i="11"/>
  <c r="G7542" i="11"/>
  <c r="H7542" i="11"/>
  <c r="G7543" i="11"/>
  <c r="H7543" i="11"/>
  <c r="G7544" i="11"/>
  <c r="H7544" i="11"/>
  <c r="G7545" i="11"/>
  <c r="H7545" i="11"/>
  <c r="G7546" i="11"/>
  <c r="H7546" i="11"/>
  <c r="G7547" i="11"/>
  <c r="H7547" i="11"/>
  <c r="G7548" i="11"/>
  <c r="H7548" i="11"/>
  <c r="G7549" i="11"/>
  <c r="H7549" i="11"/>
  <c r="G7550" i="11"/>
  <c r="H7550" i="11"/>
  <c r="G7551" i="11"/>
  <c r="H7551" i="11"/>
  <c r="G7552" i="11"/>
  <c r="H7552" i="11"/>
  <c r="G7553" i="11"/>
  <c r="H7553" i="11"/>
  <c r="G7554" i="11"/>
  <c r="H7554" i="11"/>
  <c r="G7555" i="11"/>
  <c r="H7555" i="11"/>
  <c r="G7556" i="11"/>
  <c r="H7556" i="11"/>
  <c r="G7557" i="11"/>
  <c r="H7557" i="11"/>
  <c r="G7558" i="11"/>
  <c r="H7558" i="11"/>
  <c r="G7559" i="11"/>
  <c r="H7559" i="11"/>
  <c r="G7560" i="11"/>
  <c r="H7560" i="11"/>
  <c r="G7561" i="11"/>
  <c r="H7561" i="11"/>
  <c r="G7562" i="11"/>
  <c r="H7562" i="11"/>
  <c r="G7563" i="11"/>
  <c r="H7563" i="11"/>
  <c r="G7564" i="11"/>
  <c r="H7564" i="11"/>
  <c r="G7565" i="11"/>
  <c r="H7565" i="11"/>
  <c r="G7566" i="11"/>
  <c r="H7566" i="11"/>
  <c r="G7567" i="11"/>
  <c r="H7567" i="11"/>
  <c r="G7568" i="11"/>
  <c r="H7568" i="11"/>
  <c r="G7569" i="11"/>
  <c r="H7569" i="11"/>
  <c r="G7570" i="11"/>
  <c r="H7570" i="11"/>
  <c r="G7571" i="11"/>
  <c r="H7571" i="11"/>
  <c r="G7572" i="11"/>
  <c r="H7572" i="11"/>
  <c r="G7573" i="11"/>
  <c r="H7573" i="11"/>
  <c r="G7574" i="11"/>
  <c r="H7574" i="11"/>
  <c r="G7575" i="11"/>
  <c r="H7575" i="11"/>
  <c r="G7576" i="11"/>
  <c r="H7576" i="11"/>
  <c r="G7577" i="11"/>
  <c r="H7577" i="11"/>
  <c r="G7578" i="11"/>
  <c r="H7578" i="11"/>
  <c r="G7579" i="11"/>
  <c r="H7579" i="11"/>
  <c r="G7580" i="11"/>
  <c r="H7580" i="11"/>
  <c r="G7581" i="11"/>
  <c r="H7581" i="11"/>
  <c r="G7582" i="11"/>
  <c r="H7582" i="11"/>
  <c r="G7583" i="11"/>
  <c r="H7583" i="11"/>
  <c r="G7584" i="11"/>
  <c r="H7584" i="11"/>
  <c r="G7585" i="11"/>
  <c r="H7585" i="11"/>
  <c r="G7586" i="11"/>
  <c r="H7586" i="11"/>
  <c r="G7587" i="11"/>
  <c r="H7587" i="11"/>
  <c r="G7588" i="11"/>
  <c r="H7588" i="11"/>
  <c r="G7589" i="11"/>
  <c r="H7589" i="11"/>
  <c r="G7590" i="11"/>
  <c r="H7590" i="11"/>
  <c r="G7591" i="11"/>
  <c r="H7591" i="11"/>
  <c r="G7592" i="11"/>
  <c r="H7592" i="11"/>
  <c r="G7593" i="11"/>
  <c r="H7593" i="11"/>
  <c r="G7594" i="11"/>
  <c r="H7594" i="11"/>
  <c r="G7595" i="11"/>
  <c r="H7595" i="11"/>
  <c r="G7596" i="11"/>
  <c r="H7596" i="11"/>
  <c r="G7597" i="11"/>
  <c r="H7597" i="11"/>
  <c r="G7598" i="11"/>
  <c r="H7598" i="11"/>
  <c r="G7599" i="11"/>
  <c r="H7599" i="11"/>
  <c r="G7600" i="11"/>
  <c r="H7600" i="11"/>
  <c r="G7601" i="11"/>
  <c r="H7601" i="11"/>
  <c r="G7602" i="11"/>
  <c r="H7602" i="11"/>
  <c r="G7603" i="11"/>
  <c r="H7603" i="11"/>
  <c r="G7604" i="11"/>
  <c r="H7604" i="11"/>
  <c r="G7605" i="11"/>
  <c r="H7605" i="11"/>
  <c r="G7606" i="11"/>
  <c r="H7606" i="11"/>
  <c r="G7607" i="11"/>
  <c r="H7607" i="11"/>
  <c r="G7608" i="11"/>
  <c r="H7608" i="11"/>
  <c r="G7609" i="11"/>
  <c r="H7609" i="11"/>
  <c r="G7610" i="11"/>
  <c r="H7610" i="11"/>
  <c r="G7611" i="11"/>
  <c r="H7611" i="11"/>
  <c r="G7612" i="11"/>
  <c r="H7612" i="11"/>
  <c r="G7613" i="11"/>
  <c r="H7613" i="11"/>
  <c r="G7614" i="11"/>
  <c r="H7614" i="11"/>
  <c r="G7615" i="11"/>
  <c r="H7615" i="11"/>
  <c r="G7616" i="11"/>
  <c r="H7616" i="11"/>
  <c r="G7617" i="11"/>
  <c r="H7617" i="11"/>
  <c r="G7618" i="11"/>
  <c r="H7618" i="11"/>
  <c r="G7619" i="11"/>
  <c r="H7619" i="11"/>
  <c r="G7620" i="11"/>
  <c r="H7620" i="11"/>
  <c r="G7621" i="11"/>
  <c r="H7621" i="11"/>
  <c r="G7622" i="11"/>
  <c r="H7622" i="11"/>
  <c r="G7623" i="11"/>
  <c r="H7623" i="11"/>
  <c r="G7624" i="11"/>
  <c r="H7624" i="11"/>
  <c r="G7625" i="11"/>
  <c r="H7625" i="11"/>
  <c r="G7626" i="11"/>
  <c r="H7626" i="11"/>
  <c r="G7627" i="11"/>
  <c r="H7627" i="11"/>
  <c r="G7628" i="11"/>
  <c r="H7628" i="11"/>
  <c r="G7629" i="11"/>
  <c r="H7629" i="11"/>
  <c r="G7630" i="11"/>
  <c r="H7630" i="11"/>
  <c r="G7631" i="11"/>
  <c r="H7631" i="11"/>
  <c r="G7632" i="11"/>
  <c r="H7632" i="11"/>
  <c r="G7633" i="11"/>
  <c r="H7633" i="11"/>
  <c r="G7634" i="11"/>
  <c r="H7634" i="11"/>
  <c r="G7635" i="11"/>
  <c r="H7635" i="11"/>
  <c r="G7636" i="11"/>
  <c r="H7636" i="11"/>
  <c r="G7637" i="11"/>
  <c r="H7637" i="11"/>
  <c r="G7638" i="11"/>
  <c r="H7638" i="11"/>
  <c r="G7639" i="11"/>
  <c r="H7639" i="11"/>
  <c r="G7640" i="11"/>
  <c r="H7640" i="11"/>
  <c r="G7641" i="11"/>
  <c r="H7641" i="11"/>
  <c r="G7642" i="11"/>
  <c r="H7642" i="11"/>
  <c r="G7643" i="11"/>
  <c r="H7643" i="11"/>
  <c r="G7644" i="11"/>
  <c r="H7644" i="11"/>
  <c r="G7645" i="11"/>
  <c r="H7645" i="11"/>
  <c r="G7646" i="11"/>
  <c r="H7646" i="11"/>
  <c r="G7647" i="11"/>
  <c r="H7647" i="11"/>
  <c r="G7648" i="11"/>
  <c r="H7648" i="11"/>
  <c r="G7649" i="11"/>
  <c r="H7649" i="11"/>
  <c r="G7650" i="11"/>
  <c r="H7650" i="11"/>
  <c r="G7651" i="11"/>
  <c r="H7651" i="11"/>
  <c r="G7652" i="11"/>
  <c r="H7652" i="11"/>
  <c r="G7653" i="11"/>
  <c r="H7653" i="11"/>
  <c r="G7654" i="11"/>
  <c r="H7654" i="11"/>
  <c r="G7655" i="11"/>
  <c r="H7655" i="11"/>
  <c r="G7656" i="11"/>
  <c r="H7656" i="11"/>
  <c r="G7657" i="11"/>
  <c r="H7657" i="11"/>
  <c r="G7658" i="11"/>
  <c r="H7658" i="11"/>
  <c r="G7659" i="11"/>
  <c r="H7659" i="11"/>
  <c r="G7660" i="11"/>
  <c r="H7660" i="11"/>
  <c r="G7661" i="11"/>
  <c r="H7661" i="11"/>
  <c r="G7662" i="11"/>
  <c r="H7662" i="11"/>
  <c r="G7663" i="11"/>
  <c r="H7663" i="11"/>
  <c r="G7664" i="11"/>
  <c r="H7664" i="11"/>
  <c r="G7665" i="11"/>
  <c r="H7665" i="11"/>
  <c r="G7666" i="11"/>
  <c r="H7666" i="11"/>
  <c r="G7667" i="11"/>
  <c r="H7667" i="11"/>
  <c r="G7668" i="11"/>
  <c r="H7668" i="11"/>
  <c r="G7669" i="11"/>
  <c r="H7669" i="11"/>
  <c r="G7670" i="11"/>
  <c r="H7670" i="11"/>
  <c r="G7671" i="11"/>
  <c r="H7671" i="11"/>
  <c r="G7672" i="11"/>
  <c r="H7672" i="11"/>
  <c r="G7673" i="11"/>
  <c r="H7673" i="11"/>
  <c r="G7674" i="11"/>
  <c r="H7674" i="11"/>
  <c r="G7675" i="11"/>
  <c r="H7675" i="11"/>
  <c r="G7676" i="11"/>
  <c r="H7676" i="11"/>
  <c r="G7677" i="11"/>
  <c r="H7677" i="11"/>
  <c r="G7678" i="11"/>
  <c r="H7678" i="11"/>
  <c r="G7679" i="11"/>
  <c r="H7679" i="11"/>
  <c r="G7680" i="11"/>
  <c r="H7680" i="11"/>
  <c r="G7681" i="11"/>
  <c r="H7681" i="11"/>
  <c r="G7682" i="11"/>
  <c r="H7682" i="11"/>
  <c r="G7683" i="11"/>
  <c r="H7683" i="11"/>
  <c r="G7684" i="11"/>
  <c r="H7684" i="11"/>
  <c r="G7685" i="11"/>
  <c r="H7685" i="11"/>
  <c r="G7686" i="11"/>
  <c r="H7686" i="11"/>
  <c r="G7687" i="11"/>
  <c r="H7687" i="11"/>
  <c r="G7688" i="11"/>
  <c r="H7688" i="11"/>
  <c r="G7689" i="11"/>
  <c r="H7689" i="11"/>
  <c r="G7690" i="11"/>
  <c r="H7690" i="11"/>
  <c r="G7691" i="11"/>
  <c r="H7691" i="11"/>
  <c r="G7692" i="11"/>
  <c r="H7692" i="11"/>
  <c r="G7693" i="11"/>
  <c r="H7693" i="11"/>
  <c r="G7694" i="11"/>
  <c r="H7694" i="11"/>
  <c r="G7695" i="11"/>
  <c r="H7695" i="11"/>
  <c r="G7696" i="11"/>
  <c r="H7696" i="11"/>
  <c r="G7697" i="11"/>
  <c r="H7697" i="11"/>
  <c r="G7698" i="11"/>
  <c r="H7698" i="11"/>
  <c r="G7699" i="11"/>
  <c r="H7699" i="11"/>
  <c r="G7700" i="11"/>
  <c r="H7700" i="11"/>
  <c r="G7701" i="11"/>
  <c r="H7701" i="11"/>
  <c r="G7702" i="11"/>
  <c r="H7702" i="11"/>
  <c r="G7703" i="11"/>
  <c r="H7703" i="11"/>
  <c r="G7704" i="11"/>
  <c r="H7704" i="11"/>
  <c r="G7705" i="11"/>
  <c r="H7705" i="11"/>
  <c r="G7706" i="11"/>
  <c r="H7706" i="11"/>
  <c r="G7707" i="11"/>
  <c r="H7707" i="11"/>
  <c r="G7708" i="11"/>
  <c r="H7708" i="11"/>
  <c r="G7709" i="11"/>
  <c r="H7709" i="11"/>
  <c r="G7710" i="11"/>
  <c r="H7710" i="11"/>
  <c r="G7711" i="11"/>
  <c r="H7711" i="11"/>
  <c r="G7712" i="11"/>
  <c r="H7712" i="11"/>
  <c r="G7713" i="11"/>
  <c r="H7713" i="11"/>
  <c r="G7714" i="11"/>
  <c r="H7714" i="11"/>
  <c r="G7715" i="11"/>
  <c r="H7715" i="11"/>
  <c r="G7716" i="11"/>
  <c r="H7716" i="11"/>
  <c r="G7717" i="11"/>
  <c r="H7717" i="11"/>
  <c r="G7718" i="11"/>
  <c r="H7718" i="11"/>
  <c r="G7719" i="11"/>
  <c r="H7719" i="11"/>
  <c r="G7720" i="11"/>
  <c r="H7720" i="11"/>
  <c r="G7721" i="11"/>
  <c r="H7721" i="11"/>
  <c r="G7722" i="11"/>
  <c r="H7722" i="11"/>
  <c r="G7723" i="11"/>
  <c r="H7723" i="11"/>
  <c r="G7724" i="11"/>
  <c r="H7724" i="11"/>
  <c r="G7725" i="11"/>
  <c r="H7725" i="11"/>
  <c r="G7726" i="11"/>
  <c r="H7726" i="11"/>
  <c r="G7727" i="11"/>
  <c r="H7727" i="11"/>
  <c r="G7728" i="11"/>
  <c r="H7728" i="11"/>
  <c r="G7729" i="11"/>
  <c r="H7729" i="11"/>
  <c r="G7730" i="11"/>
  <c r="H7730" i="11"/>
  <c r="G7731" i="11"/>
  <c r="H7731" i="11"/>
  <c r="G7732" i="11"/>
  <c r="H7732" i="11"/>
  <c r="G7733" i="11"/>
  <c r="H7733" i="11"/>
  <c r="G7734" i="11"/>
  <c r="H7734" i="11"/>
  <c r="G7735" i="11"/>
  <c r="H7735" i="11"/>
  <c r="G7736" i="11"/>
  <c r="H7736" i="11"/>
  <c r="G7737" i="11"/>
  <c r="H7737" i="11"/>
  <c r="G7738" i="11"/>
  <c r="H7738" i="11"/>
  <c r="G7739" i="11"/>
  <c r="H7739" i="11"/>
  <c r="G7740" i="11"/>
  <c r="H7740" i="11"/>
  <c r="G7741" i="11"/>
  <c r="H7741" i="11"/>
  <c r="G7742" i="11"/>
  <c r="H7742" i="11"/>
  <c r="G7743" i="11"/>
  <c r="H7743" i="11"/>
  <c r="G7744" i="11"/>
  <c r="H7744" i="11"/>
  <c r="G7745" i="11"/>
  <c r="H7745" i="11"/>
  <c r="G7746" i="11"/>
  <c r="H7746" i="11"/>
  <c r="G7747" i="11"/>
  <c r="H7747" i="11"/>
  <c r="G7748" i="11"/>
  <c r="H7748" i="11"/>
  <c r="G7749" i="11"/>
  <c r="H7749" i="11"/>
  <c r="G7750" i="11"/>
  <c r="H7750" i="11"/>
  <c r="G7751" i="11"/>
  <c r="H7751" i="11"/>
  <c r="G7752" i="11"/>
  <c r="H7752" i="11"/>
  <c r="G7753" i="11"/>
  <c r="H7753" i="11"/>
  <c r="G7754" i="11"/>
  <c r="H7754" i="11"/>
  <c r="G7755" i="11"/>
  <c r="H7755" i="11"/>
  <c r="G7756" i="11"/>
  <c r="H7756" i="11"/>
  <c r="G7757" i="11"/>
  <c r="H7757" i="11"/>
  <c r="G7758" i="11"/>
  <c r="H7758" i="11"/>
  <c r="G7759" i="11"/>
  <c r="H7759" i="11"/>
  <c r="G7760" i="11"/>
  <c r="H7760" i="11"/>
  <c r="G7761" i="11"/>
  <c r="H7761" i="11"/>
  <c r="G7762" i="11"/>
  <c r="H7762" i="11"/>
  <c r="G7763" i="11"/>
  <c r="H7763" i="11"/>
  <c r="G7764" i="11"/>
  <c r="H7764" i="11"/>
  <c r="G7765" i="11"/>
  <c r="H7765" i="11"/>
  <c r="G7766" i="11"/>
  <c r="H7766" i="11"/>
  <c r="G7767" i="11"/>
  <c r="H7767" i="11"/>
  <c r="G7768" i="11"/>
  <c r="H7768" i="11"/>
  <c r="G7769" i="11"/>
  <c r="H7769" i="11"/>
  <c r="G7770" i="11"/>
  <c r="H7770" i="11"/>
  <c r="G7771" i="11"/>
  <c r="H7771" i="11"/>
  <c r="G7772" i="11"/>
  <c r="H7772" i="11"/>
  <c r="G7773" i="11"/>
  <c r="H7773" i="11"/>
  <c r="G7774" i="11"/>
  <c r="H7774" i="11"/>
  <c r="G7775" i="11"/>
  <c r="H7775" i="11"/>
  <c r="G7776" i="11"/>
  <c r="H7776" i="11"/>
  <c r="G7777" i="11"/>
  <c r="H7777" i="11"/>
  <c r="G7778" i="11"/>
  <c r="H7778" i="11"/>
  <c r="G7779" i="11"/>
  <c r="H7779" i="11"/>
  <c r="G7780" i="11"/>
  <c r="H7780" i="11"/>
  <c r="G7781" i="11"/>
  <c r="H7781" i="11"/>
  <c r="G7782" i="11"/>
  <c r="H7782" i="11"/>
  <c r="G7783" i="11"/>
  <c r="H7783" i="11"/>
  <c r="G7784" i="11"/>
  <c r="H7784" i="11"/>
  <c r="G7785" i="11"/>
  <c r="H7785" i="11"/>
  <c r="G7786" i="11"/>
  <c r="H7786" i="11"/>
  <c r="G7787" i="11"/>
  <c r="H7787" i="11"/>
  <c r="G7788" i="11"/>
  <c r="H7788" i="11"/>
  <c r="G7789" i="11"/>
  <c r="H7789" i="11"/>
  <c r="G7790" i="11"/>
  <c r="H7790" i="11"/>
  <c r="G7791" i="11"/>
  <c r="H7791" i="11"/>
  <c r="G7792" i="11"/>
  <c r="H7792" i="11"/>
  <c r="G7793" i="11"/>
  <c r="H7793" i="11"/>
  <c r="G7794" i="11"/>
  <c r="H7794" i="11"/>
  <c r="G7795" i="11"/>
  <c r="H7795" i="11"/>
  <c r="G7796" i="11"/>
  <c r="H7796" i="11"/>
  <c r="G7797" i="11"/>
  <c r="H7797" i="11"/>
  <c r="G7798" i="11"/>
  <c r="H7798" i="11"/>
  <c r="G7799" i="11"/>
  <c r="H7799" i="11"/>
  <c r="G7800" i="11"/>
  <c r="H7800" i="11"/>
  <c r="G7801" i="11"/>
  <c r="H7801" i="11"/>
  <c r="G7802" i="11"/>
  <c r="H7802" i="11"/>
  <c r="G7803" i="11"/>
  <c r="H7803" i="11"/>
  <c r="G7804" i="11"/>
  <c r="H7804" i="11"/>
  <c r="G7805" i="11"/>
  <c r="H7805" i="11"/>
  <c r="G7806" i="11"/>
  <c r="H7806" i="11"/>
  <c r="G7807" i="11"/>
  <c r="H7807" i="11"/>
  <c r="G7808" i="11"/>
  <c r="H7808" i="11"/>
  <c r="G7809" i="11"/>
  <c r="H7809" i="11"/>
  <c r="G7810" i="11"/>
  <c r="H7810" i="11"/>
  <c r="G7811" i="11"/>
  <c r="H7811" i="11"/>
  <c r="G7812" i="11"/>
  <c r="H7812" i="11"/>
  <c r="G7813" i="11"/>
  <c r="H7813" i="11"/>
  <c r="G7814" i="11"/>
  <c r="H7814" i="11"/>
  <c r="G7815" i="11"/>
  <c r="H7815" i="11"/>
  <c r="G7816" i="11"/>
  <c r="H7816" i="11"/>
  <c r="G7817" i="11"/>
  <c r="H7817" i="11"/>
  <c r="G7818" i="11"/>
  <c r="H7818" i="11"/>
  <c r="G7819" i="11"/>
  <c r="H7819" i="11"/>
  <c r="G7820" i="11"/>
  <c r="H7820" i="11"/>
  <c r="G7821" i="11"/>
  <c r="H7821" i="11"/>
  <c r="G7822" i="11"/>
  <c r="H7822" i="11"/>
  <c r="G7823" i="11"/>
  <c r="H7823" i="11"/>
  <c r="G7824" i="11"/>
  <c r="H7824" i="11"/>
  <c r="G7825" i="11"/>
  <c r="H7825" i="11"/>
  <c r="G7826" i="11"/>
  <c r="H7826" i="11"/>
  <c r="G7827" i="11"/>
  <c r="H7827" i="11"/>
  <c r="G7828" i="11"/>
  <c r="H7828" i="11"/>
  <c r="G7829" i="11"/>
  <c r="H7829" i="11"/>
  <c r="G7830" i="11"/>
  <c r="H7830" i="11"/>
  <c r="G7831" i="11"/>
  <c r="H7831" i="11"/>
  <c r="G7832" i="11"/>
  <c r="H7832" i="11"/>
  <c r="G7833" i="11"/>
  <c r="H7833" i="11"/>
  <c r="G7834" i="11"/>
  <c r="H7834" i="11"/>
  <c r="G7835" i="11"/>
  <c r="H7835" i="11"/>
  <c r="G7836" i="11"/>
  <c r="H7836" i="11"/>
  <c r="G7837" i="11"/>
  <c r="H7837" i="11"/>
  <c r="G7838" i="11"/>
  <c r="H7838" i="11"/>
  <c r="G7839" i="11"/>
  <c r="H7839" i="11"/>
  <c r="G7840" i="11"/>
  <c r="H7840" i="11"/>
  <c r="G7841" i="11"/>
  <c r="H7841" i="11"/>
  <c r="G7842" i="11"/>
  <c r="H7842" i="11"/>
  <c r="G7843" i="11"/>
  <c r="H7843" i="11"/>
  <c r="G7844" i="11"/>
  <c r="H7844" i="11"/>
  <c r="G7845" i="11"/>
  <c r="H7845" i="11"/>
  <c r="G7846" i="11"/>
  <c r="H7846" i="11"/>
  <c r="G7847" i="11"/>
  <c r="H7847" i="11"/>
  <c r="G7848" i="11"/>
  <c r="H7848" i="11"/>
  <c r="G7849" i="11"/>
  <c r="H7849" i="11"/>
  <c r="G7850" i="11"/>
  <c r="H7850" i="11"/>
  <c r="G7851" i="11"/>
  <c r="H7851" i="11"/>
  <c r="G7852" i="11"/>
  <c r="H7852" i="11"/>
  <c r="G7853" i="11"/>
  <c r="H7853" i="11"/>
  <c r="G7854" i="11"/>
  <c r="H7854" i="11"/>
  <c r="G7855" i="11"/>
  <c r="H7855" i="11"/>
  <c r="G7856" i="11"/>
  <c r="H7856" i="11"/>
  <c r="G7857" i="11"/>
  <c r="H7857" i="11"/>
  <c r="G7858" i="11"/>
  <c r="H7858" i="11"/>
  <c r="G7859" i="11"/>
  <c r="H7859" i="11"/>
  <c r="G7860" i="11"/>
  <c r="H7860" i="11"/>
  <c r="G7861" i="11"/>
  <c r="H7861" i="11"/>
  <c r="G7862" i="11"/>
  <c r="H7862" i="11"/>
  <c r="G7863" i="11"/>
  <c r="H7863" i="11"/>
  <c r="G7864" i="11"/>
  <c r="H7864" i="11"/>
  <c r="G7865" i="11"/>
  <c r="H7865" i="11"/>
  <c r="G7866" i="11"/>
  <c r="H7866" i="11"/>
  <c r="G7867" i="11"/>
  <c r="H7867" i="11"/>
  <c r="G7868" i="11"/>
  <c r="H7868" i="11"/>
  <c r="G7869" i="11"/>
  <c r="H7869" i="11"/>
  <c r="G7870" i="11"/>
  <c r="H7870" i="11"/>
  <c r="G7871" i="11"/>
  <c r="H7871" i="11"/>
  <c r="G7872" i="11"/>
  <c r="H7872" i="11"/>
  <c r="G7873" i="11"/>
  <c r="H7873" i="11"/>
  <c r="G7874" i="11"/>
  <c r="H7874" i="11"/>
  <c r="G7875" i="11"/>
  <c r="H7875" i="11"/>
  <c r="G7876" i="11"/>
  <c r="H7876" i="11"/>
  <c r="G7877" i="11"/>
  <c r="H7877" i="11"/>
  <c r="G7878" i="11"/>
  <c r="H7878" i="11"/>
  <c r="G7879" i="11"/>
  <c r="H7879" i="11"/>
  <c r="G7880" i="11"/>
  <c r="H7880" i="11"/>
  <c r="G7881" i="11"/>
  <c r="H7881" i="11"/>
  <c r="G7882" i="11"/>
  <c r="H7882" i="11"/>
  <c r="G7883" i="11"/>
  <c r="H7883" i="11"/>
  <c r="G7884" i="11"/>
  <c r="H7884" i="11"/>
  <c r="G7885" i="11"/>
  <c r="H7885" i="11"/>
  <c r="G7886" i="11"/>
  <c r="H7886" i="11"/>
  <c r="G7887" i="11"/>
  <c r="H7887" i="11"/>
  <c r="G7888" i="11"/>
  <c r="H7888" i="11"/>
  <c r="G7889" i="11"/>
  <c r="H7889" i="11"/>
  <c r="G7890" i="11"/>
  <c r="H7890" i="11"/>
  <c r="G7891" i="11"/>
  <c r="H7891" i="11"/>
  <c r="G7892" i="11"/>
  <c r="H7892" i="11"/>
  <c r="G7893" i="11"/>
  <c r="H7893" i="11"/>
  <c r="G7894" i="11"/>
  <c r="H7894" i="11"/>
  <c r="G7895" i="11"/>
  <c r="H7895" i="11"/>
  <c r="G7896" i="11"/>
  <c r="H7896" i="11"/>
  <c r="G7897" i="11"/>
  <c r="H7897" i="11"/>
  <c r="G7898" i="11"/>
  <c r="H7898" i="11"/>
  <c r="G7899" i="11"/>
  <c r="H7899" i="11"/>
  <c r="G7900" i="11"/>
  <c r="H7900" i="11"/>
  <c r="G7901" i="11"/>
  <c r="H7901" i="11"/>
  <c r="G7902" i="11"/>
  <c r="H7902" i="11"/>
  <c r="G7903" i="11"/>
  <c r="H7903" i="11"/>
  <c r="G7904" i="11"/>
  <c r="H7904" i="11"/>
  <c r="G7905" i="11"/>
  <c r="H7905" i="11"/>
  <c r="G7906" i="11"/>
  <c r="H7906" i="11"/>
  <c r="G7907" i="11"/>
  <c r="H7907" i="11"/>
  <c r="G7908" i="11"/>
  <c r="H7908" i="11"/>
  <c r="G7909" i="11"/>
  <c r="H7909" i="11"/>
  <c r="G7910" i="11"/>
  <c r="H7910" i="11"/>
  <c r="G7911" i="11"/>
  <c r="H7911" i="11"/>
  <c r="G7912" i="11"/>
  <c r="H7912" i="11"/>
  <c r="G7913" i="11"/>
  <c r="H7913" i="11"/>
  <c r="G7914" i="11"/>
  <c r="H7914" i="11"/>
  <c r="G7915" i="11"/>
  <c r="H7915" i="11"/>
  <c r="G7916" i="11"/>
  <c r="H7916" i="11"/>
  <c r="G7917" i="11"/>
  <c r="H7917" i="11"/>
  <c r="G7918" i="11"/>
  <c r="H7918" i="11"/>
  <c r="G7919" i="11"/>
  <c r="H7919" i="11"/>
  <c r="G7920" i="11"/>
  <c r="H7920" i="11"/>
  <c r="G7921" i="11"/>
  <c r="H7921" i="11"/>
  <c r="G7922" i="11"/>
  <c r="H7922" i="11"/>
  <c r="G7923" i="11"/>
  <c r="H7923" i="11"/>
  <c r="G7924" i="11"/>
  <c r="H7924" i="11"/>
  <c r="G7925" i="11"/>
  <c r="H7925" i="11"/>
  <c r="G7926" i="11"/>
  <c r="H7926" i="11"/>
  <c r="G7927" i="11"/>
  <c r="H7927" i="11"/>
  <c r="G7928" i="11"/>
  <c r="H7928" i="11"/>
  <c r="G7929" i="11"/>
  <c r="H7929" i="11"/>
  <c r="G7930" i="11"/>
  <c r="H7930" i="11"/>
  <c r="G7931" i="11"/>
  <c r="H7931" i="11"/>
  <c r="G7932" i="11"/>
  <c r="H7932" i="11"/>
  <c r="G7933" i="11"/>
  <c r="H7933" i="11"/>
  <c r="G7934" i="11"/>
  <c r="H7934" i="11"/>
  <c r="G7935" i="11"/>
  <c r="H7935" i="11"/>
  <c r="G7936" i="11"/>
  <c r="H7936" i="11"/>
  <c r="G7937" i="11"/>
  <c r="H7937" i="11"/>
  <c r="G7938" i="11"/>
  <c r="H7938" i="11"/>
  <c r="G7939" i="11"/>
  <c r="H7939" i="11"/>
  <c r="G7940" i="11"/>
  <c r="H7940" i="11"/>
  <c r="G7941" i="11"/>
  <c r="H7941" i="11"/>
  <c r="G7942" i="11"/>
  <c r="H7942" i="11"/>
  <c r="G7943" i="11"/>
  <c r="H7943" i="11"/>
  <c r="G7944" i="11"/>
  <c r="H7944" i="11"/>
  <c r="G7945" i="11"/>
  <c r="H7945" i="11"/>
  <c r="G7946" i="11"/>
  <c r="H7946" i="11"/>
  <c r="G7947" i="11"/>
  <c r="H7947" i="11"/>
  <c r="G7948" i="11"/>
  <c r="H7948" i="11"/>
  <c r="G7949" i="11"/>
  <c r="H7949" i="11"/>
  <c r="G7950" i="11"/>
  <c r="H7950" i="11"/>
  <c r="G7951" i="11"/>
  <c r="H7951" i="11"/>
  <c r="G7952" i="11"/>
  <c r="H7952" i="11"/>
  <c r="G7953" i="11"/>
  <c r="H7953" i="11"/>
  <c r="G7954" i="11"/>
  <c r="H7954" i="11"/>
  <c r="G7955" i="11"/>
  <c r="H7955" i="11"/>
  <c r="G7956" i="11"/>
  <c r="H7956" i="11"/>
  <c r="G7957" i="11"/>
  <c r="H7957" i="11"/>
  <c r="G7958" i="11"/>
  <c r="H7958" i="11"/>
  <c r="G7959" i="11"/>
  <c r="H7959" i="11"/>
  <c r="G7960" i="11"/>
  <c r="H7960" i="11"/>
  <c r="G7961" i="11"/>
  <c r="H7961" i="11"/>
  <c r="G7962" i="11"/>
  <c r="H7962" i="11"/>
  <c r="G7963" i="11"/>
  <c r="H7963" i="11"/>
  <c r="G7964" i="11"/>
  <c r="H7964" i="11"/>
  <c r="G7965" i="11"/>
  <c r="H7965" i="11"/>
  <c r="G7966" i="11"/>
  <c r="H7966" i="11"/>
  <c r="G7967" i="11"/>
  <c r="H7967" i="11"/>
  <c r="G7968" i="11"/>
  <c r="H7968" i="11"/>
  <c r="G7969" i="11"/>
  <c r="H7969" i="11"/>
  <c r="G7970" i="11"/>
  <c r="H7970" i="11"/>
  <c r="G7971" i="11"/>
  <c r="H7971" i="11"/>
  <c r="G7972" i="11"/>
  <c r="H7972" i="11"/>
  <c r="G7973" i="11"/>
  <c r="H7973" i="11"/>
  <c r="G7974" i="11"/>
  <c r="H7974" i="11"/>
  <c r="G7975" i="11"/>
  <c r="H7975" i="11"/>
  <c r="G7976" i="11"/>
  <c r="H7976" i="11"/>
  <c r="G7977" i="11"/>
  <c r="H7977" i="11"/>
  <c r="G7978" i="11"/>
  <c r="H7978" i="11"/>
  <c r="G7979" i="11"/>
  <c r="H7979" i="11"/>
  <c r="G7980" i="11"/>
  <c r="H7980" i="11"/>
  <c r="G7981" i="11"/>
  <c r="H7981" i="11"/>
  <c r="G7982" i="11"/>
  <c r="H7982" i="11"/>
  <c r="G7983" i="11"/>
  <c r="H7983" i="11"/>
  <c r="G7984" i="11"/>
  <c r="H7984" i="11"/>
  <c r="G7985" i="11"/>
  <c r="H7985" i="11"/>
  <c r="G7986" i="11"/>
  <c r="H7986" i="11"/>
  <c r="G7987" i="11"/>
  <c r="H7987" i="11"/>
  <c r="G7988" i="11"/>
  <c r="H7988" i="11"/>
  <c r="G7989" i="11"/>
  <c r="H7989" i="11"/>
  <c r="G7990" i="11"/>
  <c r="H7990" i="11"/>
  <c r="G7991" i="11"/>
  <c r="H7991" i="11"/>
  <c r="G7992" i="11"/>
  <c r="H7992" i="11"/>
  <c r="G7993" i="11"/>
  <c r="H7993" i="11"/>
  <c r="G7994" i="11"/>
  <c r="H7994" i="11"/>
  <c r="G7995" i="11"/>
  <c r="H7995" i="11"/>
  <c r="G7996" i="11"/>
  <c r="H7996" i="11"/>
  <c r="G7997" i="11"/>
  <c r="H7997" i="11"/>
  <c r="G7998" i="11"/>
  <c r="H7998" i="11"/>
  <c r="G7999" i="11"/>
  <c r="H7999" i="11"/>
  <c r="G8000" i="11"/>
  <c r="H8000" i="11"/>
  <c r="G8001" i="11"/>
  <c r="H8001" i="11"/>
  <c r="G8002" i="11"/>
  <c r="H8002" i="11"/>
  <c r="G8003" i="11"/>
  <c r="H8003" i="11"/>
  <c r="G8004" i="11"/>
  <c r="H8004" i="11"/>
  <c r="G8005" i="11"/>
  <c r="H8005" i="11"/>
  <c r="G8006" i="11"/>
  <c r="H8006" i="11"/>
  <c r="G8007" i="11"/>
  <c r="H8007" i="11"/>
  <c r="G8008" i="11"/>
  <c r="H8008" i="11"/>
  <c r="G8009" i="11"/>
  <c r="H8009" i="11"/>
  <c r="G8010" i="11"/>
  <c r="H8010" i="11"/>
  <c r="G8011" i="11"/>
  <c r="H8011" i="11"/>
  <c r="G8012" i="11"/>
  <c r="H8012" i="11"/>
  <c r="G8013" i="11"/>
  <c r="H8013" i="11"/>
  <c r="G8014" i="11"/>
  <c r="H8014" i="11"/>
  <c r="G8015" i="11"/>
  <c r="H8015" i="11"/>
  <c r="G8016" i="11"/>
  <c r="H8016" i="11"/>
  <c r="G8017" i="11"/>
  <c r="H8017" i="11"/>
  <c r="G8018" i="11"/>
  <c r="H8018" i="11"/>
  <c r="G8019" i="11"/>
  <c r="H8019" i="11"/>
  <c r="G8020" i="11"/>
  <c r="H8020" i="11"/>
  <c r="G8021" i="11"/>
  <c r="H8021" i="11"/>
  <c r="G8022" i="11"/>
  <c r="H8022" i="11"/>
  <c r="G8023" i="11"/>
  <c r="H8023" i="11"/>
  <c r="G8024" i="11"/>
  <c r="H8024" i="11"/>
  <c r="G8025" i="11"/>
  <c r="H8025" i="11"/>
  <c r="G8026" i="11"/>
  <c r="H8026" i="11"/>
  <c r="G8027" i="11"/>
  <c r="H8027" i="11"/>
  <c r="G8028" i="11"/>
  <c r="H8028" i="11"/>
  <c r="G8029" i="11"/>
  <c r="H8029" i="11"/>
  <c r="G8030" i="11"/>
  <c r="H8030" i="11"/>
  <c r="G8031" i="11"/>
  <c r="H8031" i="11"/>
  <c r="G8032" i="11"/>
  <c r="H8032" i="11"/>
  <c r="G8033" i="11"/>
  <c r="H8033" i="11"/>
  <c r="G8034" i="11"/>
  <c r="H8034" i="11"/>
  <c r="G8035" i="11"/>
  <c r="H8035" i="11"/>
  <c r="G8036" i="11"/>
  <c r="H8036" i="11"/>
  <c r="G8037" i="11"/>
  <c r="H8037" i="11"/>
  <c r="G8038" i="11"/>
  <c r="H8038" i="11"/>
  <c r="G8039" i="11"/>
  <c r="H8039" i="11"/>
  <c r="G8040" i="11"/>
  <c r="H8040" i="11"/>
  <c r="G8041" i="11"/>
  <c r="H8041" i="11"/>
  <c r="G8042" i="11"/>
  <c r="H8042" i="11"/>
  <c r="G8043" i="11"/>
  <c r="H8043" i="11"/>
  <c r="G8044" i="11"/>
  <c r="H8044" i="11"/>
  <c r="G8045" i="11"/>
  <c r="H8045" i="11"/>
  <c r="G8046" i="11"/>
  <c r="H8046" i="11"/>
  <c r="G8047" i="11"/>
  <c r="H8047" i="11"/>
  <c r="G8048" i="11"/>
  <c r="H8048" i="11"/>
  <c r="G8049" i="11"/>
  <c r="H8049" i="11"/>
  <c r="G8050" i="11"/>
  <c r="H8050" i="11"/>
  <c r="G8051" i="11"/>
  <c r="H8051" i="11"/>
  <c r="G8052" i="11"/>
  <c r="H8052" i="11"/>
  <c r="G8053" i="11"/>
  <c r="H8053" i="11"/>
  <c r="G8054" i="11"/>
  <c r="H8054" i="11"/>
  <c r="G8055" i="11"/>
  <c r="H8055" i="11"/>
  <c r="G8056" i="11"/>
  <c r="H8056" i="11"/>
  <c r="G8057" i="11"/>
  <c r="H8057" i="11"/>
  <c r="G8058" i="11"/>
  <c r="H8058" i="11"/>
  <c r="G8059" i="11"/>
  <c r="H8059" i="11"/>
  <c r="G8060" i="11"/>
  <c r="H8060" i="11"/>
  <c r="G8061" i="11"/>
  <c r="H8061" i="11"/>
  <c r="G8062" i="11"/>
  <c r="H8062" i="11"/>
  <c r="G8063" i="11"/>
  <c r="H8063" i="11"/>
  <c r="G8064" i="11"/>
  <c r="H8064" i="11"/>
  <c r="G8065" i="11"/>
  <c r="H8065" i="11"/>
  <c r="G8066" i="11"/>
  <c r="H8066" i="11"/>
  <c r="G8067" i="11"/>
  <c r="H8067" i="11"/>
  <c r="G8068" i="11"/>
  <c r="H8068" i="11"/>
  <c r="G8069" i="11"/>
  <c r="H8069" i="11"/>
  <c r="G8070" i="11"/>
  <c r="H8070" i="11"/>
  <c r="G8071" i="11"/>
  <c r="H8071" i="11"/>
  <c r="G8072" i="11"/>
  <c r="H8072" i="11"/>
  <c r="G8073" i="11"/>
  <c r="H8073" i="11"/>
  <c r="G8074" i="11"/>
  <c r="H8074" i="11"/>
  <c r="G8075" i="11"/>
  <c r="H8075" i="11"/>
  <c r="G8076" i="11"/>
  <c r="H8076" i="11"/>
  <c r="G8077" i="11"/>
  <c r="H8077" i="11"/>
  <c r="G8078" i="11"/>
  <c r="H8078" i="11"/>
  <c r="G8079" i="11"/>
  <c r="H8079" i="11"/>
  <c r="G8080" i="11"/>
  <c r="H8080" i="11"/>
  <c r="G8081" i="11"/>
  <c r="H8081" i="11"/>
  <c r="G8082" i="11"/>
  <c r="H8082" i="11"/>
  <c r="G8083" i="11"/>
  <c r="H8083" i="11"/>
  <c r="G8084" i="11"/>
  <c r="H8084" i="11"/>
  <c r="G8085" i="11"/>
  <c r="H8085" i="11"/>
  <c r="G8086" i="11"/>
  <c r="H8086" i="11"/>
  <c r="G8087" i="11"/>
  <c r="H8087" i="11"/>
  <c r="G8088" i="11"/>
  <c r="H8088" i="11"/>
  <c r="G8089" i="11"/>
  <c r="H8089" i="11"/>
  <c r="G8090" i="11"/>
  <c r="H8090" i="11"/>
  <c r="G8091" i="11"/>
  <c r="H8091" i="11"/>
  <c r="G8092" i="11"/>
  <c r="H8092" i="11"/>
  <c r="G8093" i="11"/>
  <c r="H8093" i="11"/>
  <c r="G8094" i="11"/>
  <c r="H8094" i="11"/>
  <c r="G8095" i="11"/>
  <c r="H8095" i="11"/>
  <c r="G8096" i="11"/>
  <c r="H8096" i="11"/>
  <c r="G8097" i="11"/>
  <c r="H8097" i="11"/>
  <c r="G8098" i="11"/>
  <c r="H8098" i="11"/>
  <c r="G8099" i="11"/>
  <c r="H8099" i="11"/>
  <c r="G8100" i="11"/>
  <c r="H8100" i="11"/>
  <c r="G8101" i="11"/>
  <c r="H8101" i="11"/>
  <c r="G8102" i="11"/>
  <c r="H8102" i="11"/>
  <c r="G8103" i="11"/>
  <c r="H8103" i="11"/>
  <c r="G8104" i="11"/>
  <c r="H8104" i="11"/>
  <c r="G8105" i="11"/>
  <c r="H8105" i="11"/>
  <c r="G8106" i="11"/>
  <c r="H8106" i="11"/>
  <c r="G8107" i="11"/>
  <c r="H8107" i="11"/>
  <c r="G8108" i="11"/>
  <c r="H8108" i="11"/>
  <c r="G8109" i="11"/>
  <c r="H8109" i="11"/>
  <c r="G8110" i="11"/>
  <c r="H8110" i="11"/>
  <c r="G8111" i="11"/>
  <c r="H8111" i="11"/>
  <c r="G8112" i="11"/>
  <c r="H8112" i="11"/>
  <c r="G8113" i="11"/>
  <c r="H8113" i="11"/>
  <c r="G8114" i="11"/>
  <c r="H8114" i="11"/>
  <c r="G8115" i="11"/>
  <c r="H8115" i="11"/>
  <c r="G8116" i="11"/>
  <c r="H8116" i="11"/>
  <c r="G8117" i="11"/>
  <c r="H8117" i="11"/>
  <c r="G8118" i="11"/>
  <c r="H8118" i="11"/>
  <c r="G8119" i="11"/>
  <c r="H8119" i="11"/>
  <c r="G8120" i="11"/>
  <c r="H8120" i="11"/>
  <c r="G8121" i="11"/>
  <c r="H8121" i="11"/>
  <c r="G8122" i="11"/>
  <c r="H8122" i="11"/>
  <c r="G8123" i="11"/>
  <c r="H8123" i="11"/>
  <c r="G8124" i="11"/>
  <c r="H8124" i="11"/>
  <c r="G8125" i="11"/>
  <c r="H8125" i="11"/>
  <c r="G8126" i="11"/>
  <c r="H8126" i="11"/>
  <c r="G8127" i="11"/>
  <c r="H8127" i="11"/>
  <c r="G8128" i="11"/>
  <c r="H8128" i="11"/>
  <c r="G8129" i="11"/>
  <c r="H8129" i="11"/>
  <c r="G8130" i="11"/>
  <c r="H8130" i="11"/>
  <c r="G8131" i="11"/>
  <c r="H8131" i="11"/>
  <c r="G8132" i="11"/>
  <c r="H8132" i="11"/>
  <c r="G8133" i="11"/>
  <c r="H8133" i="11"/>
  <c r="G8134" i="11"/>
  <c r="H8134" i="11"/>
  <c r="G8135" i="11"/>
  <c r="H8135" i="11"/>
  <c r="G8136" i="11"/>
  <c r="H8136" i="11"/>
  <c r="G8137" i="11"/>
  <c r="H8137" i="11"/>
  <c r="G8138" i="11"/>
  <c r="H8138" i="11"/>
  <c r="G8139" i="11"/>
  <c r="H8139" i="11"/>
  <c r="G8140" i="11"/>
  <c r="H8140" i="11"/>
  <c r="G8141" i="11"/>
  <c r="H8141" i="11"/>
  <c r="G8142" i="11"/>
  <c r="H8142" i="11"/>
  <c r="G8143" i="11"/>
  <c r="H8143" i="11"/>
  <c r="G8144" i="11"/>
  <c r="H8144" i="11"/>
  <c r="G8145" i="11"/>
  <c r="H8145" i="11"/>
  <c r="G8146" i="11"/>
  <c r="H8146" i="11"/>
  <c r="G8147" i="11"/>
  <c r="H8147" i="11"/>
  <c r="G8148" i="11"/>
  <c r="H8148" i="11"/>
  <c r="G8149" i="11"/>
  <c r="H8149" i="11"/>
  <c r="G8150" i="11"/>
  <c r="H8150" i="11"/>
  <c r="G8151" i="11"/>
  <c r="H8151" i="11"/>
  <c r="G8152" i="11"/>
  <c r="H8152" i="11"/>
  <c r="G8153" i="11"/>
  <c r="H8153" i="11"/>
  <c r="G8154" i="11"/>
  <c r="H8154" i="11"/>
  <c r="G8155" i="11"/>
  <c r="H8155" i="11"/>
  <c r="G8156" i="11"/>
  <c r="H8156" i="11"/>
  <c r="G8157" i="11"/>
  <c r="H8157" i="11"/>
  <c r="G8158" i="11"/>
  <c r="H8158" i="11"/>
  <c r="G8159" i="11"/>
  <c r="H8159" i="11"/>
  <c r="G8160" i="11"/>
  <c r="H8160" i="11"/>
  <c r="G8161" i="11"/>
  <c r="H8161" i="11"/>
  <c r="G8162" i="11"/>
  <c r="H8162" i="11"/>
  <c r="G8163" i="11"/>
  <c r="H8163" i="11"/>
  <c r="G8164" i="11"/>
  <c r="H8164" i="11"/>
  <c r="G8165" i="11"/>
  <c r="H8165" i="11"/>
  <c r="G8166" i="11"/>
  <c r="H8166" i="11"/>
  <c r="G8167" i="11"/>
  <c r="H8167" i="11"/>
  <c r="G8168" i="11"/>
  <c r="H8168" i="11"/>
  <c r="G8169" i="11"/>
  <c r="H8169" i="11"/>
  <c r="G8170" i="11"/>
  <c r="H8170" i="11"/>
  <c r="G8171" i="11"/>
  <c r="H8171" i="11"/>
  <c r="G8172" i="11"/>
  <c r="H8172" i="11"/>
  <c r="G8173" i="11"/>
  <c r="H8173" i="11"/>
  <c r="G8174" i="11"/>
  <c r="H8174" i="11"/>
  <c r="G8175" i="11"/>
  <c r="H8175" i="11"/>
  <c r="G8176" i="11"/>
  <c r="H8176" i="11"/>
  <c r="G8177" i="11"/>
  <c r="H8177" i="11"/>
  <c r="G8178" i="11"/>
  <c r="H8178" i="11"/>
  <c r="G8179" i="11"/>
  <c r="H8179" i="11"/>
  <c r="G8180" i="11"/>
  <c r="H8180" i="11"/>
  <c r="G8181" i="11"/>
  <c r="H8181" i="11"/>
  <c r="G8182" i="11"/>
  <c r="H8182" i="11"/>
  <c r="G8183" i="11"/>
  <c r="H8183" i="11"/>
  <c r="G8184" i="11"/>
  <c r="H8184" i="11"/>
  <c r="G8185" i="11"/>
  <c r="H8185" i="11"/>
  <c r="G8186" i="11"/>
  <c r="H8186" i="11"/>
  <c r="G8187" i="11"/>
  <c r="H8187" i="11"/>
  <c r="G8188" i="11"/>
  <c r="H8188" i="11"/>
  <c r="G8189" i="11"/>
  <c r="H8189" i="11"/>
  <c r="G8190" i="11"/>
  <c r="H8190" i="11"/>
  <c r="G8191" i="11"/>
  <c r="H8191" i="11"/>
  <c r="G8192" i="11"/>
  <c r="H8192" i="11"/>
  <c r="G8193" i="11"/>
  <c r="H8193" i="11"/>
  <c r="G8194" i="11"/>
  <c r="H8194" i="11"/>
  <c r="G8195" i="11"/>
  <c r="H8195" i="11"/>
  <c r="G8196" i="11"/>
  <c r="H8196" i="11"/>
  <c r="G8197" i="11"/>
  <c r="H8197" i="11"/>
  <c r="G8198" i="11"/>
  <c r="H8198" i="11"/>
  <c r="G8199" i="11"/>
  <c r="H8199" i="11"/>
  <c r="G8200" i="11"/>
  <c r="H8200" i="11"/>
  <c r="G8201" i="11"/>
  <c r="H8201" i="11"/>
  <c r="G8202" i="11"/>
  <c r="H8202" i="11"/>
  <c r="G8203" i="11"/>
  <c r="H8203" i="11"/>
  <c r="G8204" i="11"/>
  <c r="H8204" i="11"/>
  <c r="G8205" i="11"/>
  <c r="H8205" i="11"/>
  <c r="G8206" i="11"/>
  <c r="H8206" i="11"/>
  <c r="G8207" i="11"/>
  <c r="H8207" i="11"/>
  <c r="G8208" i="11"/>
  <c r="H8208" i="11"/>
  <c r="G8209" i="11"/>
  <c r="H8209" i="11"/>
  <c r="G8210" i="11"/>
  <c r="H8210" i="11"/>
  <c r="G8211" i="11"/>
  <c r="H8211" i="11"/>
  <c r="G8212" i="11"/>
  <c r="H8212" i="11"/>
  <c r="G8213" i="11"/>
  <c r="H8213" i="11"/>
  <c r="G8214" i="11"/>
  <c r="H8214" i="11"/>
  <c r="G8215" i="11"/>
  <c r="H8215" i="11"/>
  <c r="G8216" i="11"/>
  <c r="H8216" i="11"/>
  <c r="G8217" i="11"/>
  <c r="H8217" i="11"/>
  <c r="G8218" i="11"/>
  <c r="H8218" i="11"/>
  <c r="G8219" i="11"/>
  <c r="H8219" i="11"/>
  <c r="G8220" i="11"/>
  <c r="H8220" i="11"/>
  <c r="G8221" i="11"/>
  <c r="H8221" i="11"/>
  <c r="G8222" i="11"/>
  <c r="H8222" i="11"/>
  <c r="G8223" i="11"/>
  <c r="H8223" i="11"/>
  <c r="G8224" i="11"/>
  <c r="H8224" i="11"/>
  <c r="G8225" i="11"/>
  <c r="H8225" i="11"/>
  <c r="G8226" i="11"/>
  <c r="H8226" i="11"/>
  <c r="G8227" i="11"/>
  <c r="H8227" i="11"/>
  <c r="G8228" i="11"/>
  <c r="H8228" i="11"/>
  <c r="G8229" i="11"/>
  <c r="H8229" i="11"/>
  <c r="G8230" i="11"/>
  <c r="H8230" i="11"/>
  <c r="G8231" i="11"/>
  <c r="H8231" i="11"/>
  <c r="G8232" i="11"/>
  <c r="H8232" i="11"/>
  <c r="G8233" i="11"/>
  <c r="H8233" i="11"/>
  <c r="G8234" i="11"/>
  <c r="H8234" i="11"/>
  <c r="G8235" i="11"/>
  <c r="H8235" i="11"/>
  <c r="G8236" i="11"/>
  <c r="H8236" i="11"/>
  <c r="G8237" i="11"/>
  <c r="H8237" i="11"/>
  <c r="G8238" i="11"/>
  <c r="H8238" i="11"/>
  <c r="G8239" i="11"/>
  <c r="H8239" i="11"/>
  <c r="G8240" i="11"/>
  <c r="H8240" i="11"/>
  <c r="G8241" i="11"/>
  <c r="H8241" i="11"/>
  <c r="G8242" i="11"/>
  <c r="H8242" i="11"/>
  <c r="G8243" i="11"/>
  <c r="H8243" i="11"/>
  <c r="G8244" i="11"/>
  <c r="H8244" i="11"/>
  <c r="G8245" i="11"/>
  <c r="H8245" i="11"/>
  <c r="G8246" i="11"/>
  <c r="H8246" i="11"/>
  <c r="G8247" i="11"/>
  <c r="H8247" i="11"/>
  <c r="G8248" i="11"/>
  <c r="H8248" i="11"/>
  <c r="G8249" i="11"/>
  <c r="H8249" i="11"/>
  <c r="G8250" i="11"/>
  <c r="H8250" i="11"/>
  <c r="G8251" i="11"/>
  <c r="H8251" i="11"/>
  <c r="G8252" i="11"/>
  <c r="H8252" i="11"/>
  <c r="G8253" i="11"/>
  <c r="H8253" i="11"/>
  <c r="G8254" i="11"/>
  <c r="H8254" i="11"/>
  <c r="G8255" i="11"/>
  <c r="H8255" i="11"/>
  <c r="G8256" i="11"/>
  <c r="H8256" i="11"/>
  <c r="G8257" i="11"/>
  <c r="H8257" i="11"/>
  <c r="G8258" i="11"/>
  <c r="H8258" i="11"/>
  <c r="G8259" i="11"/>
  <c r="H8259" i="11"/>
  <c r="G8260" i="11"/>
  <c r="H8260" i="11"/>
  <c r="G8261" i="11"/>
  <c r="H8261" i="11"/>
  <c r="G8262" i="11"/>
  <c r="H8262" i="11"/>
  <c r="G8263" i="11"/>
  <c r="H8263" i="11"/>
  <c r="G8264" i="11"/>
  <c r="H8264" i="11"/>
  <c r="G8265" i="11"/>
  <c r="H8265" i="11"/>
  <c r="G8266" i="11"/>
  <c r="H8266" i="11"/>
  <c r="G8267" i="11"/>
  <c r="H8267" i="11"/>
  <c r="G8268" i="11"/>
  <c r="H8268" i="11"/>
  <c r="G8269" i="11"/>
  <c r="H8269" i="11"/>
  <c r="G8270" i="11"/>
  <c r="H8270" i="11"/>
  <c r="G8271" i="11"/>
  <c r="H8271" i="11"/>
  <c r="G8272" i="11"/>
  <c r="H8272" i="11"/>
  <c r="G8273" i="11"/>
  <c r="H8273" i="11"/>
  <c r="G8274" i="11"/>
  <c r="H8274" i="11"/>
  <c r="G8275" i="11"/>
  <c r="H8275" i="11"/>
  <c r="G8276" i="11"/>
  <c r="H8276" i="11"/>
  <c r="G8277" i="11"/>
  <c r="H8277" i="11"/>
  <c r="G8278" i="11"/>
  <c r="H8278" i="11"/>
  <c r="G8279" i="11"/>
  <c r="H8279" i="11"/>
  <c r="G8280" i="11"/>
  <c r="H8280" i="11"/>
  <c r="G8281" i="11"/>
  <c r="H8281" i="11"/>
  <c r="G8282" i="11"/>
  <c r="H8282" i="11"/>
  <c r="G8283" i="11"/>
  <c r="H8283" i="11"/>
  <c r="G8284" i="11"/>
  <c r="H8284" i="11"/>
  <c r="G8285" i="11"/>
  <c r="H8285" i="11"/>
  <c r="G8286" i="11"/>
  <c r="H8286" i="11"/>
  <c r="G8287" i="11"/>
  <c r="H8287" i="11"/>
  <c r="G8288" i="11"/>
  <c r="H8288" i="11"/>
  <c r="G8289" i="11"/>
  <c r="H8289" i="11"/>
  <c r="G8290" i="11"/>
  <c r="H8290" i="11"/>
  <c r="G8291" i="11"/>
  <c r="H8291" i="11"/>
  <c r="G8292" i="11"/>
  <c r="H8292" i="11"/>
  <c r="G8293" i="11"/>
  <c r="H8293" i="11"/>
  <c r="G8294" i="11"/>
  <c r="H8294" i="11"/>
  <c r="G8295" i="11"/>
  <c r="H8295" i="11"/>
  <c r="G8296" i="11"/>
  <c r="H8296" i="11"/>
  <c r="G8297" i="11"/>
  <c r="H8297" i="11"/>
  <c r="G8298" i="11"/>
  <c r="H8298" i="11"/>
  <c r="G8299" i="11"/>
  <c r="H8299" i="11"/>
  <c r="G8300" i="11"/>
  <c r="H8300" i="11"/>
  <c r="G8301" i="11"/>
  <c r="H8301" i="11"/>
  <c r="G8302" i="11"/>
  <c r="H8302" i="11"/>
  <c r="G8303" i="11"/>
  <c r="H8303" i="11"/>
  <c r="G8304" i="11"/>
  <c r="H8304" i="11"/>
  <c r="G8305" i="11"/>
  <c r="H8305" i="11"/>
  <c r="G8306" i="11"/>
  <c r="H8306" i="11"/>
  <c r="G8307" i="11"/>
  <c r="H8307" i="11"/>
  <c r="G8308" i="11"/>
  <c r="H8308" i="11"/>
  <c r="G8309" i="11"/>
  <c r="H8309" i="11"/>
  <c r="G8310" i="11"/>
  <c r="H8310" i="11"/>
  <c r="G8311" i="11"/>
  <c r="H8311" i="11"/>
  <c r="G8312" i="11"/>
  <c r="H8312" i="11"/>
  <c r="G8313" i="11"/>
  <c r="H8313" i="11"/>
  <c r="G8314" i="11"/>
  <c r="H8314" i="11"/>
  <c r="G8315" i="11"/>
  <c r="H8315" i="11"/>
  <c r="G8316" i="11"/>
  <c r="H8316" i="11"/>
  <c r="G8317" i="11"/>
  <c r="H8317" i="11"/>
  <c r="G8318" i="11"/>
  <c r="H8318" i="11"/>
  <c r="G8319" i="11"/>
  <c r="H8319" i="11"/>
  <c r="G8320" i="11"/>
  <c r="H8320" i="11"/>
  <c r="G8321" i="11"/>
  <c r="H8321" i="11"/>
  <c r="G8322" i="11"/>
  <c r="H8322" i="11"/>
  <c r="G8323" i="11"/>
  <c r="H8323" i="11"/>
  <c r="G8324" i="11"/>
  <c r="H8324" i="11"/>
  <c r="G8325" i="11"/>
  <c r="H8325" i="11"/>
  <c r="G8326" i="11"/>
  <c r="H8326" i="11"/>
  <c r="G8327" i="11"/>
  <c r="H8327" i="11"/>
  <c r="G8328" i="11"/>
  <c r="H8328" i="11"/>
  <c r="G8329" i="11"/>
  <c r="H8329" i="11"/>
  <c r="G8330" i="11"/>
  <c r="H8330" i="11"/>
  <c r="G8331" i="11"/>
  <c r="H8331" i="11"/>
  <c r="G8332" i="11"/>
  <c r="H8332" i="11"/>
  <c r="G8333" i="11"/>
  <c r="H8333" i="11"/>
  <c r="G8334" i="11"/>
  <c r="H8334" i="11"/>
  <c r="G8335" i="11"/>
  <c r="H8335" i="11"/>
  <c r="G8336" i="11"/>
  <c r="H8336" i="11"/>
  <c r="G8337" i="11"/>
  <c r="H8337" i="11"/>
  <c r="G8338" i="11"/>
  <c r="H8338" i="11"/>
  <c r="G8339" i="11"/>
  <c r="H8339" i="11"/>
  <c r="G8340" i="11"/>
  <c r="H8340" i="11"/>
  <c r="G8341" i="11"/>
  <c r="H8341" i="11"/>
  <c r="G8342" i="11"/>
  <c r="H8342" i="11"/>
  <c r="G8343" i="11"/>
  <c r="H8343" i="11"/>
  <c r="G8344" i="11"/>
  <c r="H8344" i="11"/>
  <c r="G8345" i="11"/>
  <c r="H8345" i="11"/>
  <c r="G8346" i="11"/>
  <c r="H8346" i="11"/>
  <c r="G8347" i="11"/>
  <c r="H8347" i="11"/>
  <c r="G8348" i="11"/>
  <c r="H8348" i="11"/>
  <c r="G8349" i="11"/>
  <c r="H8349" i="11"/>
  <c r="G8350" i="11"/>
  <c r="H8350" i="11"/>
  <c r="G8351" i="11"/>
  <c r="H8351" i="11"/>
  <c r="G8352" i="11"/>
  <c r="H8352" i="11"/>
  <c r="G8353" i="11"/>
  <c r="H8353" i="11"/>
  <c r="G8354" i="11"/>
  <c r="H8354" i="11"/>
  <c r="G8355" i="11"/>
  <c r="H8355" i="11"/>
  <c r="G8356" i="11"/>
  <c r="H8356" i="11"/>
  <c r="G8357" i="11"/>
  <c r="H8357" i="11"/>
  <c r="G8358" i="11"/>
  <c r="H8358" i="11"/>
  <c r="G8359" i="11"/>
  <c r="H8359" i="11"/>
  <c r="G8360" i="11"/>
  <c r="H8360" i="11"/>
  <c r="G8361" i="11"/>
  <c r="H8361" i="11"/>
  <c r="G8362" i="11"/>
  <c r="H8362" i="11"/>
  <c r="G8363" i="11"/>
  <c r="H8363" i="11"/>
  <c r="G8364" i="11"/>
  <c r="H8364" i="11"/>
  <c r="G8365" i="11"/>
  <c r="H8365" i="11"/>
  <c r="G8366" i="11"/>
  <c r="H8366" i="11"/>
  <c r="G8367" i="11"/>
  <c r="H8367" i="11"/>
  <c r="G8368" i="11"/>
  <c r="H8368" i="11"/>
  <c r="G8369" i="11"/>
  <c r="H8369" i="11"/>
  <c r="G8370" i="11"/>
  <c r="H8370" i="11"/>
  <c r="G8371" i="11"/>
  <c r="H8371" i="11"/>
  <c r="G8372" i="11"/>
  <c r="H8372" i="11"/>
  <c r="G8373" i="11"/>
  <c r="H8373" i="11"/>
  <c r="G8374" i="11"/>
  <c r="H8374" i="11"/>
  <c r="G8375" i="11"/>
  <c r="H8375" i="11"/>
  <c r="G8376" i="11"/>
  <c r="H8376" i="11"/>
  <c r="G8377" i="11"/>
  <c r="H8377" i="11"/>
  <c r="G8378" i="11"/>
  <c r="H8378" i="11"/>
  <c r="G8379" i="11"/>
  <c r="H8379" i="11"/>
  <c r="G8380" i="11"/>
  <c r="H8380" i="11"/>
  <c r="G8381" i="11"/>
  <c r="H8381" i="11"/>
  <c r="G8382" i="11"/>
  <c r="H8382" i="11"/>
  <c r="G8383" i="11"/>
  <c r="H8383" i="11"/>
  <c r="G8384" i="11"/>
  <c r="H8384" i="11"/>
  <c r="G8385" i="11"/>
  <c r="H8385" i="11"/>
  <c r="G8386" i="11"/>
  <c r="H8386" i="11"/>
  <c r="G8387" i="11"/>
  <c r="H8387" i="11"/>
  <c r="G8388" i="11"/>
  <c r="H8388" i="11"/>
  <c r="G8389" i="11"/>
  <c r="H8389" i="11"/>
  <c r="G8390" i="11"/>
  <c r="H8390" i="11"/>
  <c r="G8391" i="11"/>
  <c r="H8391" i="11"/>
  <c r="G8392" i="11"/>
  <c r="H8392" i="11"/>
  <c r="G8393" i="11"/>
  <c r="H8393" i="11"/>
  <c r="G8394" i="11"/>
  <c r="H8394" i="11"/>
  <c r="G8395" i="11"/>
  <c r="H8395" i="11"/>
  <c r="G8396" i="11"/>
  <c r="H8396" i="11"/>
  <c r="G8397" i="11"/>
  <c r="H8397" i="11"/>
  <c r="G8398" i="11"/>
  <c r="H8398" i="11"/>
  <c r="G8399" i="11"/>
  <c r="H8399" i="11"/>
  <c r="G8400" i="11"/>
  <c r="H8400" i="11"/>
  <c r="G8401" i="11"/>
  <c r="H8401" i="11"/>
  <c r="G8402" i="11"/>
  <c r="H8402" i="11"/>
  <c r="G8403" i="11"/>
  <c r="H8403" i="11"/>
  <c r="G8404" i="11"/>
  <c r="H8404" i="11"/>
  <c r="G8405" i="11"/>
  <c r="H8405" i="11"/>
  <c r="G8406" i="11"/>
  <c r="H8406" i="11"/>
  <c r="G8407" i="11"/>
  <c r="H8407" i="11"/>
  <c r="G8408" i="11"/>
  <c r="H8408" i="11"/>
  <c r="G8409" i="11"/>
  <c r="H8409" i="11"/>
  <c r="G8410" i="11"/>
  <c r="H8410" i="11"/>
  <c r="G8411" i="11"/>
  <c r="H8411" i="11"/>
  <c r="G8412" i="11"/>
  <c r="H8412" i="11"/>
  <c r="G8413" i="11"/>
  <c r="H8413" i="11"/>
  <c r="G8414" i="11"/>
  <c r="H8414" i="11"/>
  <c r="G8415" i="11"/>
  <c r="H8415" i="11"/>
  <c r="G8416" i="11"/>
  <c r="H8416" i="11"/>
  <c r="G8417" i="11"/>
  <c r="H8417" i="11"/>
  <c r="G8418" i="11"/>
  <c r="H8418" i="11"/>
  <c r="G8419" i="11"/>
  <c r="H8419" i="11"/>
  <c r="G8420" i="11"/>
  <c r="H8420" i="11"/>
  <c r="G8421" i="11"/>
  <c r="H8421" i="11"/>
  <c r="G8422" i="11"/>
  <c r="H8422" i="11"/>
  <c r="G8423" i="11"/>
  <c r="H8423" i="11"/>
  <c r="G8424" i="11"/>
  <c r="H8424" i="11"/>
  <c r="G8425" i="11"/>
  <c r="H8425" i="11"/>
  <c r="G8426" i="11"/>
  <c r="H8426" i="11"/>
  <c r="G8427" i="11"/>
  <c r="H8427" i="11"/>
  <c r="G8428" i="11"/>
  <c r="H8428" i="11"/>
  <c r="G8429" i="11"/>
  <c r="H8429" i="11"/>
  <c r="G8430" i="11"/>
  <c r="H8430" i="11"/>
  <c r="G8431" i="11"/>
  <c r="H8431" i="11"/>
  <c r="G8432" i="11"/>
  <c r="H8432" i="11"/>
  <c r="G8433" i="11"/>
  <c r="H8433" i="11"/>
  <c r="G8434" i="11"/>
  <c r="H8434" i="11"/>
  <c r="G8435" i="11"/>
  <c r="H8435" i="11"/>
  <c r="G8436" i="11"/>
  <c r="H8436" i="11"/>
  <c r="G8437" i="11"/>
  <c r="H8437" i="11"/>
  <c r="G8438" i="11"/>
  <c r="H8438" i="11"/>
  <c r="G8439" i="11"/>
  <c r="H8439" i="11"/>
  <c r="G8440" i="11"/>
  <c r="H8440" i="11"/>
  <c r="G8441" i="11"/>
  <c r="H8441" i="11"/>
  <c r="G8442" i="11"/>
  <c r="H8442" i="11"/>
  <c r="G8443" i="11"/>
  <c r="H8443" i="11"/>
  <c r="G8444" i="11"/>
  <c r="H8444" i="11"/>
  <c r="G8445" i="11"/>
  <c r="H8445" i="11"/>
  <c r="G8446" i="11"/>
  <c r="H8446" i="11"/>
  <c r="G8447" i="11"/>
  <c r="H8447" i="11"/>
  <c r="G8448" i="11"/>
  <c r="H8448" i="11"/>
  <c r="G8449" i="11"/>
  <c r="H8449" i="11"/>
  <c r="G8450" i="11"/>
  <c r="H8450" i="11"/>
  <c r="G8451" i="11"/>
  <c r="H8451" i="11"/>
  <c r="G8452" i="11"/>
  <c r="H8452" i="11"/>
  <c r="G8453" i="11"/>
  <c r="H8453" i="11"/>
  <c r="G8454" i="11"/>
  <c r="H8454" i="11"/>
  <c r="G8455" i="11"/>
  <c r="H8455" i="11"/>
  <c r="G8456" i="11"/>
  <c r="H8456" i="11"/>
  <c r="G8457" i="11"/>
  <c r="H8457" i="11"/>
  <c r="G8458" i="11"/>
  <c r="H8458" i="11"/>
  <c r="G8459" i="11"/>
  <c r="H8459" i="11"/>
  <c r="G8460" i="11"/>
  <c r="H8460" i="11"/>
  <c r="G8461" i="11"/>
  <c r="H8461" i="11"/>
  <c r="G8462" i="11"/>
  <c r="H8462" i="11"/>
  <c r="G8463" i="11"/>
  <c r="H8463" i="11"/>
  <c r="G8464" i="11"/>
  <c r="H8464" i="11"/>
  <c r="G8465" i="11"/>
  <c r="H8465" i="11"/>
  <c r="G8466" i="11"/>
  <c r="H8466" i="11"/>
  <c r="G8467" i="11"/>
  <c r="H8467" i="11"/>
  <c r="G8468" i="11"/>
  <c r="H8468" i="11"/>
  <c r="G8469" i="11"/>
  <c r="H8469" i="11"/>
  <c r="G8470" i="11"/>
  <c r="H8470" i="11"/>
  <c r="G8471" i="11"/>
  <c r="H8471" i="11"/>
  <c r="G8472" i="11"/>
  <c r="H8472" i="11"/>
  <c r="G8473" i="11"/>
  <c r="H8473" i="11"/>
  <c r="G8474" i="11"/>
  <c r="H8474" i="11"/>
  <c r="G8475" i="11"/>
  <c r="H8475" i="11"/>
  <c r="G8476" i="11"/>
  <c r="H8476" i="11"/>
  <c r="G8477" i="11"/>
  <c r="H8477" i="11"/>
  <c r="G8478" i="11"/>
  <c r="H8478" i="11"/>
  <c r="G8479" i="11"/>
  <c r="H8479" i="11"/>
  <c r="G8480" i="11"/>
  <c r="H8480" i="11"/>
  <c r="G8481" i="11"/>
  <c r="H8481" i="11"/>
  <c r="G8482" i="11"/>
  <c r="H8482" i="11"/>
  <c r="G8483" i="11"/>
  <c r="H8483" i="11"/>
  <c r="G8484" i="11"/>
  <c r="H8484" i="11"/>
  <c r="G8485" i="11"/>
  <c r="H8485" i="11"/>
  <c r="G8486" i="11"/>
  <c r="H8486" i="11"/>
  <c r="G8487" i="11"/>
  <c r="H8487" i="11"/>
  <c r="G8488" i="11"/>
  <c r="H8488" i="11"/>
  <c r="G8489" i="11"/>
  <c r="H8489" i="11"/>
  <c r="G8490" i="11"/>
  <c r="H8490" i="11"/>
  <c r="G8491" i="11"/>
  <c r="H8491" i="11"/>
  <c r="G8492" i="11"/>
  <c r="H8492" i="11"/>
  <c r="G8493" i="11"/>
  <c r="H8493" i="11"/>
  <c r="G8494" i="11"/>
  <c r="H8494" i="11"/>
  <c r="G8495" i="11"/>
  <c r="H8495" i="11"/>
  <c r="G8496" i="11"/>
  <c r="H8496" i="11"/>
  <c r="G8497" i="11"/>
  <c r="H8497" i="11"/>
  <c r="G8498" i="11"/>
  <c r="H8498" i="11"/>
  <c r="G8499" i="11"/>
  <c r="H8499" i="11"/>
  <c r="G8500" i="11"/>
  <c r="H8500" i="11"/>
  <c r="G8501" i="11"/>
  <c r="H8501" i="11"/>
  <c r="G8502" i="11"/>
  <c r="H8502" i="11"/>
  <c r="G8503" i="11"/>
  <c r="H8503" i="11"/>
  <c r="G8504" i="11"/>
  <c r="H8504" i="11"/>
  <c r="G8505" i="11"/>
  <c r="H8505" i="11"/>
  <c r="G8506" i="11"/>
  <c r="H8506" i="11"/>
  <c r="G8507" i="11"/>
  <c r="H8507" i="11"/>
  <c r="G8508" i="11"/>
  <c r="H8508" i="11"/>
  <c r="G8509" i="11"/>
  <c r="H8509" i="11"/>
  <c r="G8510" i="11"/>
  <c r="H8510" i="11"/>
  <c r="G8511" i="11"/>
  <c r="H8511" i="11"/>
  <c r="G8512" i="11"/>
  <c r="H8512" i="11"/>
  <c r="G8513" i="11"/>
  <c r="H8513" i="11"/>
  <c r="G8514" i="11"/>
  <c r="H8514" i="11"/>
  <c r="G8515" i="11"/>
  <c r="H8515" i="11"/>
  <c r="G8516" i="11"/>
  <c r="H8516" i="11"/>
  <c r="G8517" i="11"/>
  <c r="H8517" i="11"/>
  <c r="G8518" i="11"/>
  <c r="H8518" i="11"/>
  <c r="G8519" i="11"/>
  <c r="H8519" i="11"/>
  <c r="G8520" i="11"/>
  <c r="H8520" i="11"/>
  <c r="G8521" i="11"/>
  <c r="H8521" i="11"/>
  <c r="G8522" i="11"/>
  <c r="H8522" i="11"/>
  <c r="G8523" i="11"/>
  <c r="H8523" i="11"/>
  <c r="G8524" i="11"/>
  <c r="H8524" i="11"/>
  <c r="G8525" i="11"/>
  <c r="H8525" i="11"/>
  <c r="G8526" i="11"/>
  <c r="H8526" i="11"/>
  <c r="G8527" i="11"/>
  <c r="H8527" i="11"/>
  <c r="G8528" i="11"/>
  <c r="H8528" i="11"/>
  <c r="G8529" i="11"/>
  <c r="H8529" i="11"/>
  <c r="G8530" i="11"/>
  <c r="H8530" i="11"/>
  <c r="G8531" i="11"/>
  <c r="H8531" i="11"/>
  <c r="G8532" i="11"/>
  <c r="H8532" i="11"/>
  <c r="G8533" i="11"/>
  <c r="H8533" i="11"/>
  <c r="G8534" i="11"/>
  <c r="H8534" i="11"/>
  <c r="G8535" i="11"/>
  <c r="H8535" i="11"/>
  <c r="G8536" i="11"/>
  <c r="H8536" i="11"/>
  <c r="G8537" i="11"/>
  <c r="H8537" i="11"/>
  <c r="G8538" i="11"/>
  <c r="H8538" i="11"/>
  <c r="G8539" i="11"/>
  <c r="H8539" i="11"/>
  <c r="G8540" i="11"/>
  <c r="H8540" i="11"/>
  <c r="G8541" i="11"/>
  <c r="H8541" i="11"/>
  <c r="G8542" i="11"/>
  <c r="H8542" i="11"/>
  <c r="G8543" i="11"/>
  <c r="H8543" i="11"/>
  <c r="G8544" i="11"/>
  <c r="H8544" i="11"/>
  <c r="G8545" i="11"/>
  <c r="H8545" i="11"/>
  <c r="G8546" i="11"/>
  <c r="H8546" i="11"/>
  <c r="G8547" i="11"/>
  <c r="H8547" i="11"/>
  <c r="G8548" i="11"/>
  <c r="H8548" i="11"/>
  <c r="G8549" i="11"/>
  <c r="H8549" i="11"/>
  <c r="G8550" i="11"/>
  <c r="H8550" i="11"/>
  <c r="G8551" i="11"/>
  <c r="H8551" i="11"/>
  <c r="G8552" i="11"/>
  <c r="H8552" i="11"/>
  <c r="G8553" i="11"/>
  <c r="H8553" i="11"/>
  <c r="G8554" i="11"/>
  <c r="H8554" i="11"/>
  <c r="G8555" i="11"/>
  <c r="H8555" i="11"/>
  <c r="G8556" i="11"/>
  <c r="H8556" i="11"/>
  <c r="G8557" i="11"/>
  <c r="H8557" i="11"/>
  <c r="G8558" i="11"/>
  <c r="H8558" i="11"/>
  <c r="G8559" i="11"/>
  <c r="H8559" i="11"/>
  <c r="G8560" i="11"/>
  <c r="H8560" i="11"/>
  <c r="G8561" i="11"/>
  <c r="H8561" i="11"/>
  <c r="G8562" i="11"/>
  <c r="H8562" i="11"/>
  <c r="G8563" i="11"/>
  <c r="H8563" i="11"/>
  <c r="G8564" i="11"/>
  <c r="H8564" i="11"/>
  <c r="G8565" i="11"/>
  <c r="H8565" i="11"/>
  <c r="G8566" i="11"/>
  <c r="H8566" i="11"/>
  <c r="G8567" i="11"/>
  <c r="H8567" i="11"/>
  <c r="G8568" i="11"/>
  <c r="H8568" i="11"/>
  <c r="G8569" i="11"/>
  <c r="H8569" i="11"/>
  <c r="G8570" i="11"/>
  <c r="H8570" i="11"/>
  <c r="G8571" i="11"/>
  <c r="H8571" i="11"/>
  <c r="G8572" i="11"/>
  <c r="H8572" i="11"/>
  <c r="G8573" i="11"/>
  <c r="H8573" i="11"/>
  <c r="G8574" i="11"/>
  <c r="H8574" i="11"/>
  <c r="G8575" i="11"/>
  <c r="H8575" i="11"/>
  <c r="G8576" i="11"/>
  <c r="H8576" i="11"/>
  <c r="G8577" i="11"/>
  <c r="H8577" i="11"/>
  <c r="G8578" i="11"/>
  <c r="H8578" i="11"/>
  <c r="G8579" i="11"/>
  <c r="H8579" i="11"/>
  <c r="G8580" i="11"/>
  <c r="H8580" i="11"/>
  <c r="G8581" i="11"/>
  <c r="H8581" i="11"/>
  <c r="G8582" i="11"/>
  <c r="H8582" i="11"/>
  <c r="G8583" i="11"/>
  <c r="H8583" i="11"/>
  <c r="G8584" i="11"/>
  <c r="H8584" i="11"/>
  <c r="G8585" i="11"/>
  <c r="H8585" i="11"/>
  <c r="G8586" i="11"/>
  <c r="H8586" i="11"/>
  <c r="G8587" i="11"/>
  <c r="H8587" i="11"/>
  <c r="G8588" i="11"/>
  <c r="H8588" i="11"/>
  <c r="G8589" i="11"/>
  <c r="H8589" i="11"/>
  <c r="G8590" i="11"/>
  <c r="H8590" i="11"/>
  <c r="G8591" i="11"/>
  <c r="H8591" i="11"/>
  <c r="G8592" i="11"/>
  <c r="H8592" i="11"/>
  <c r="G8593" i="11"/>
  <c r="H8593" i="11"/>
  <c r="G8594" i="11"/>
  <c r="H8594" i="11"/>
  <c r="G8595" i="11"/>
  <c r="H8595" i="11"/>
  <c r="G8596" i="11"/>
  <c r="H8596" i="11"/>
  <c r="G8597" i="11"/>
  <c r="H8597" i="11"/>
  <c r="G8598" i="11"/>
  <c r="H8598" i="11"/>
  <c r="G8599" i="11"/>
  <c r="H8599" i="11"/>
  <c r="G8600" i="11"/>
  <c r="H8600" i="11"/>
  <c r="G8601" i="11"/>
  <c r="H8601" i="11"/>
  <c r="G8602" i="11"/>
  <c r="H8602" i="11"/>
  <c r="G8603" i="11"/>
  <c r="H8603" i="11"/>
  <c r="G8604" i="11"/>
  <c r="H8604" i="11"/>
  <c r="G8605" i="11"/>
  <c r="H8605" i="11"/>
  <c r="G8606" i="11"/>
  <c r="H8606" i="11"/>
  <c r="G8607" i="11"/>
  <c r="H8607" i="11"/>
  <c r="G8608" i="11"/>
  <c r="H8608" i="11"/>
  <c r="G8609" i="11"/>
  <c r="H8609" i="11"/>
  <c r="G8610" i="11"/>
  <c r="H8610" i="11"/>
  <c r="G8611" i="11"/>
  <c r="H8611" i="11"/>
  <c r="G8612" i="11"/>
  <c r="H8612" i="11"/>
  <c r="G8613" i="11"/>
  <c r="H8613" i="11"/>
  <c r="G8614" i="11"/>
  <c r="H8614" i="11"/>
  <c r="G8615" i="11"/>
  <c r="H8615" i="11"/>
  <c r="G8616" i="11"/>
  <c r="H8616" i="11"/>
  <c r="G8617" i="11"/>
  <c r="H8617" i="11"/>
  <c r="G8618" i="11"/>
  <c r="H8618" i="11"/>
  <c r="G8619" i="11"/>
  <c r="H8619" i="11"/>
  <c r="G8620" i="11"/>
  <c r="H8620" i="11"/>
  <c r="G8621" i="11"/>
  <c r="H8621" i="11"/>
  <c r="G8622" i="11"/>
  <c r="H8622" i="11"/>
  <c r="G8623" i="11"/>
  <c r="H8623" i="11"/>
  <c r="G8624" i="11"/>
  <c r="H8624" i="11"/>
  <c r="G8625" i="11"/>
  <c r="H8625" i="11"/>
  <c r="G8626" i="11"/>
  <c r="H8626" i="11"/>
  <c r="G8627" i="11"/>
  <c r="H8627" i="11"/>
  <c r="G8628" i="11"/>
  <c r="H8628" i="11"/>
  <c r="G8629" i="11"/>
  <c r="H8629" i="11"/>
  <c r="G8630" i="11"/>
  <c r="H8630" i="11"/>
  <c r="G8631" i="11"/>
  <c r="H8631" i="11"/>
  <c r="G8632" i="11"/>
  <c r="H8632" i="11"/>
  <c r="G8633" i="11"/>
  <c r="H8633" i="11"/>
  <c r="G8634" i="11"/>
  <c r="H8634" i="11"/>
  <c r="G8635" i="11"/>
  <c r="H8635" i="11"/>
  <c r="G8636" i="11"/>
  <c r="H8636" i="11"/>
  <c r="G8637" i="11"/>
  <c r="H8637" i="11"/>
  <c r="G8638" i="11"/>
  <c r="H8638" i="11"/>
  <c r="G8639" i="11"/>
  <c r="H8639" i="11"/>
  <c r="G8640" i="11"/>
  <c r="H8640" i="11"/>
  <c r="G8641" i="11"/>
  <c r="H8641" i="11"/>
  <c r="G8642" i="11"/>
  <c r="H8642" i="11"/>
  <c r="G8643" i="11"/>
  <c r="H8643" i="11"/>
  <c r="G8644" i="11"/>
  <c r="H8644" i="11"/>
  <c r="G8645" i="11"/>
  <c r="H8645" i="11"/>
  <c r="G8646" i="11"/>
  <c r="H8646" i="11"/>
  <c r="G8647" i="11"/>
  <c r="H8647" i="11"/>
  <c r="G8648" i="11"/>
  <c r="H8648" i="11"/>
  <c r="G8649" i="11"/>
  <c r="H8649" i="11"/>
  <c r="G8650" i="11"/>
  <c r="H8650" i="11"/>
  <c r="G8651" i="11"/>
  <c r="H8651" i="11"/>
  <c r="G8652" i="11"/>
  <c r="H8652" i="11"/>
  <c r="G8653" i="11"/>
  <c r="H8653" i="11"/>
  <c r="G8654" i="11"/>
  <c r="H8654" i="11"/>
  <c r="G8655" i="11"/>
  <c r="H8655" i="11"/>
  <c r="G8656" i="11"/>
  <c r="H8656" i="11"/>
  <c r="G8657" i="11"/>
  <c r="H8657" i="11"/>
  <c r="G8658" i="11"/>
  <c r="H8658" i="11"/>
  <c r="G8659" i="11"/>
  <c r="H8659" i="11"/>
  <c r="G8660" i="11"/>
  <c r="H8660" i="11"/>
  <c r="G8661" i="11"/>
  <c r="H8661" i="11"/>
  <c r="G8662" i="11"/>
  <c r="H8662" i="11"/>
  <c r="G8663" i="11"/>
  <c r="H8663" i="11"/>
  <c r="G8664" i="11"/>
  <c r="H8664" i="11"/>
  <c r="G8665" i="11"/>
  <c r="H8665" i="11"/>
  <c r="G8666" i="11"/>
  <c r="H8666" i="11"/>
  <c r="G8667" i="11"/>
  <c r="H8667" i="11"/>
  <c r="G8668" i="11"/>
  <c r="H8668" i="11"/>
  <c r="G8669" i="11"/>
  <c r="H8669" i="11"/>
  <c r="G8670" i="11"/>
  <c r="H8670" i="11"/>
  <c r="G8671" i="11"/>
  <c r="H8671" i="11"/>
  <c r="G8672" i="11"/>
  <c r="H8672" i="11"/>
  <c r="G8673" i="11"/>
  <c r="H8673" i="11"/>
  <c r="G8674" i="11"/>
  <c r="H8674" i="11"/>
  <c r="G8675" i="11"/>
  <c r="H8675" i="11"/>
  <c r="G8676" i="11"/>
  <c r="H8676" i="11"/>
  <c r="G8677" i="11"/>
  <c r="H8677" i="11"/>
  <c r="G8678" i="11"/>
  <c r="H8678" i="11"/>
  <c r="G8679" i="11"/>
  <c r="H8679" i="11"/>
  <c r="G8680" i="11"/>
  <c r="H8680" i="11"/>
  <c r="G8681" i="11"/>
  <c r="H8681" i="11"/>
  <c r="G8682" i="11"/>
  <c r="H8682" i="11"/>
  <c r="G8683" i="11"/>
  <c r="H8683" i="11"/>
  <c r="G8684" i="11"/>
  <c r="H8684" i="11"/>
  <c r="G8685" i="11"/>
  <c r="H8685" i="11"/>
  <c r="G8686" i="11"/>
  <c r="H8686" i="11"/>
  <c r="G8687" i="11"/>
  <c r="H8687" i="11"/>
  <c r="G8688" i="11"/>
  <c r="H8688" i="11"/>
  <c r="G8689" i="11"/>
  <c r="H8689" i="11"/>
  <c r="G8690" i="11"/>
  <c r="H8690" i="11"/>
  <c r="G8691" i="11"/>
  <c r="H8691" i="11"/>
  <c r="G8692" i="11"/>
  <c r="H8692" i="11"/>
  <c r="G8693" i="11"/>
  <c r="H8693" i="11"/>
  <c r="G8694" i="11"/>
  <c r="H8694" i="11"/>
  <c r="G8695" i="11"/>
  <c r="H8695" i="11"/>
  <c r="G8696" i="11"/>
  <c r="H8696" i="11"/>
  <c r="G8697" i="11"/>
  <c r="H8697" i="11"/>
  <c r="G8698" i="11"/>
  <c r="H8698" i="11"/>
  <c r="G8699" i="11"/>
  <c r="H8699" i="11"/>
  <c r="G8700" i="11"/>
  <c r="H8700" i="11"/>
  <c r="G8701" i="11"/>
  <c r="H8701" i="11"/>
  <c r="G8702" i="11"/>
  <c r="H8702" i="11"/>
  <c r="G8703" i="11"/>
  <c r="H8703" i="11"/>
  <c r="G8704" i="11"/>
  <c r="H8704" i="11"/>
  <c r="G8705" i="11"/>
  <c r="H8705" i="11"/>
  <c r="G8706" i="11"/>
  <c r="H8706" i="11"/>
  <c r="G8707" i="11"/>
  <c r="H8707" i="11"/>
  <c r="G8708" i="11"/>
  <c r="H8708" i="11"/>
  <c r="G8709" i="11"/>
  <c r="H8709" i="11"/>
  <c r="G8710" i="11"/>
  <c r="H8710" i="11"/>
  <c r="G8711" i="11"/>
  <c r="H8711" i="11"/>
  <c r="G8712" i="11"/>
  <c r="H8712" i="11"/>
  <c r="G8713" i="11"/>
  <c r="H8713" i="11"/>
  <c r="G8714" i="11"/>
  <c r="H8714" i="11"/>
  <c r="G8715" i="11"/>
  <c r="H8715" i="11"/>
  <c r="G8716" i="11"/>
  <c r="H8716" i="11"/>
  <c r="G8717" i="11"/>
  <c r="H8717" i="11"/>
  <c r="G8718" i="11"/>
  <c r="H8718" i="11"/>
  <c r="G8719" i="11"/>
  <c r="H8719" i="11"/>
  <c r="G8720" i="11"/>
  <c r="H8720" i="11"/>
  <c r="G8721" i="11"/>
  <c r="H8721" i="11"/>
  <c r="G8722" i="11"/>
  <c r="H8722" i="11"/>
  <c r="G8723" i="11"/>
  <c r="H8723" i="11"/>
  <c r="G8724" i="11"/>
  <c r="H8724" i="11"/>
  <c r="G8725" i="11"/>
  <c r="H8725" i="11"/>
  <c r="G8726" i="11"/>
  <c r="H8726" i="11"/>
  <c r="G8727" i="11"/>
  <c r="H8727" i="11"/>
  <c r="G8728" i="11"/>
  <c r="H8728" i="11"/>
  <c r="G8729" i="11"/>
  <c r="H8729" i="11"/>
  <c r="G8730" i="11"/>
  <c r="H8730" i="11"/>
  <c r="G8731" i="11"/>
  <c r="H8731" i="11"/>
  <c r="G8732" i="11"/>
  <c r="H8732" i="11"/>
  <c r="G8733" i="11"/>
  <c r="H8733" i="11"/>
  <c r="G8734" i="11"/>
  <c r="H8734" i="11"/>
  <c r="G8735" i="11"/>
  <c r="H8735" i="11"/>
  <c r="G8736" i="11"/>
  <c r="H8736" i="11"/>
  <c r="G8737" i="11"/>
  <c r="H8737" i="11"/>
  <c r="G8738" i="11"/>
  <c r="H8738" i="11"/>
  <c r="G8739" i="11"/>
  <c r="H8739" i="11"/>
  <c r="G8740" i="11"/>
  <c r="H8740" i="11"/>
  <c r="G8741" i="11"/>
  <c r="H8741" i="11"/>
  <c r="G8742" i="11"/>
  <c r="H8742" i="11"/>
  <c r="G8743" i="11"/>
  <c r="H8743" i="11"/>
  <c r="G8744" i="11"/>
  <c r="H8744" i="11"/>
  <c r="G8745" i="11"/>
  <c r="H8745" i="11"/>
  <c r="G8746" i="11"/>
  <c r="H8746" i="11"/>
  <c r="G8747" i="11"/>
  <c r="H8747" i="11"/>
  <c r="G8748" i="11"/>
  <c r="H8748" i="11"/>
  <c r="G8749" i="11"/>
  <c r="H8749" i="11"/>
  <c r="G8750" i="11"/>
  <c r="H8750" i="11"/>
  <c r="G8751" i="11"/>
  <c r="H8751" i="11"/>
  <c r="G8752" i="11"/>
  <c r="H8752" i="11"/>
  <c r="G8753" i="11"/>
  <c r="H8753" i="11"/>
  <c r="G8754" i="11"/>
  <c r="H8754" i="11"/>
  <c r="G8755" i="11"/>
  <c r="H8755" i="11"/>
  <c r="G8756" i="11"/>
  <c r="H8756" i="11"/>
  <c r="G8757" i="11"/>
  <c r="H8757" i="11"/>
  <c r="G8758" i="11"/>
  <c r="H8758" i="11"/>
  <c r="G8759" i="11"/>
  <c r="H8759" i="11"/>
  <c r="G8760" i="11"/>
  <c r="H8760" i="11"/>
  <c r="G8761" i="11"/>
  <c r="H8761" i="11"/>
  <c r="G8762" i="11"/>
  <c r="H8762" i="11"/>
  <c r="G8763" i="11"/>
  <c r="H8763" i="11"/>
  <c r="G8764" i="11"/>
  <c r="H8764" i="11"/>
  <c r="G8765" i="11"/>
  <c r="H8765" i="11"/>
  <c r="G8766" i="11"/>
  <c r="H8766" i="11"/>
  <c r="G8767" i="11"/>
  <c r="H8767" i="11"/>
  <c r="G8768" i="11"/>
  <c r="H8768" i="11"/>
  <c r="G8769" i="11"/>
  <c r="H8769" i="11"/>
  <c r="G8770" i="11"/>
  <c r="H8770" i="11"/>
  <c r="G8771" i="11"/>
  <c r="H8771" i="11"/>
  <c r="G8772" i="11"/>
  <c r="H8772" i="11"/>
  <c r="G8773" i="11"/>
  <c r="H8773" i="11"/>
  <c r="G8774" i="11"/>
  <c r="H8774" i="11"/>
  <c r="G8775" i="11"/>
  <c r="H8775" i="11"/>
  <c r="G8776" i="11"/>
  <c r="H8776" i="11"/>
  <c r="G8777" i="11"/>
  <c r="H8777" i="11"/>
  <c r="G8778" i="11"/>
  <c r="H8778" i="11"/>
  <c r="G8779" i="11"/>
  <c r="H8779" i="11"/>
  <c r="G8780" i="11"/>
  <c r="H8780" i="11"/>
  <c r="G8781" i="11"/>
  <c r="H8781" i="11"/>
  <c r="G8782" i="11"/>
  <c r="H8782" i="11"/>
  <c r="G8783" i="11"/>
  <c r="H8783" i="11"/>
  <c r="G8784" i="11"/>
  <c r="H8784" i="11"/>
  <c r="G8785" i="11"/>
  <c r="H8785" i="11"/>
  <c r="G8786" i="11"/>
  <c r="H8786" i="11"/>
  <c r="G8787" i="11"/>
  <c r="H8787" i="11"/>
  <c r="G8788" i="11"/>
  <c r="H8788" i="11"/>
  <c r="G8789" i="11"/>
  <c r="H8789" i="11"/>
  <c r="G8790" i="11"/>
  <c r="H8790" i="11"/>
  <c r="G8791" i="11"/>
  <c r="H8791" i="11"/>
  <c r="G8792" i="11"/>
  <c r="H8792" i="11"/>
  <c r="G8793" i="11"/>
  <c r="H8793" i="11"/>
  <c r="G8794" i="11"/>
  <c r="H8794" i="11"/>
  <c r="G8795" i="11"/>
  <c r="H8795" i="11"/>
  <c r="G8796" i="11"/>
  <c r="H8796" i="11"/>
  <c r="G8797" i="11"/>
  <c r="H8797" i="11"/>
  <c r="G8798" i="11"/>
  <c r="H8798" i="11"/>
  <c r="G8799" i="11"/>
  <c r="H8799" i="11"/>
  <c r="G8800" i="11"/>
  <c r="H8800" i="11"/>
  <c r="G8801" i="11"/>
  <c r="H8801" i="11"/>
  <c r="G8802" i="11"/>
  <c r="H8802" i="11"/>
  <c r="G8803" i="11"/>
  <c r="H8803" i="11"/>
  <c r="G8804" i="11"/>
  <c r="H8804" i="11"/>
  <c r="G8805" i="11"/>
  <c r="H8805" i="11"/>
  <c r="G8806" i="11"/>
  <c r="H8806" i="11"/>
  <c r="G8807" i="11"/>
  <c r="H8807" i="11"/>
  <c r="G8808" i="11"/>
  <c r="H8808" i="11"/>
  <c r="G8809" i="11"/>
  <c r="H8809" i="11"/>
  <c r="G8810" i="11"/>
  <c r="H8810" i="11"/>
  <c r="G8811" i="11"/>
  <c r="H8811" i="11"/>
  <c r="G8812" i="11"/>
  <c r="H8812" i="11"/>
  <c r="G8813" i="11"/>
  <c r="H8813" i="11"/>
  <c r="G8814" i="11"/>
  <c r="H8814" i="11"/>
  <c r="G8815" i="11"/>
  <c r="H8815" i="11"/>
  <c r="G8816" i="11"/>
  <c r="H8816" i="11"/>
  <c r="G8817" i="11"/>
  <c r="H8817" i="11"/>
  <c r="G8818" i="11"/>
  <c r="H8818" i="11"/>
  <c r="G8819" i="11"/>
  <c r="H8819" i="11"/>
  <c r="G8820" i="11"/>
  <c r="H8820" i="11"/>
  <c r="G8821" i="11"/>
  <c r="H8821" i="11"/>
  <c r="G8822" i="11"/>
  <c r="H8822" i="11"/>
  <c r="G8823" i="11"/>
  <c r="H8823" i="11"/>
  <c r="G8824" i="11"/>
  <c r="H8824" i="11"/>
  <c r="G8825" i="11"/>
  <c r="H8825" i="11"/>
  <c r="G8826" i="11"/>
  <c r="H8826" i="11"/>
  <c r="G8827" i="11"/>
  <c r="H8827" i="11"/>
  <c r="G8828" i="11"/>
  <c r="H8828" i="11"/>
  <c r="G8829" i="11"/>
  <c r="H8829" i="11"/>
  <c r="G8830" i="11"/>
  <c r="H8830" i="11"/>
  <c r="G8831" i="11"/>
  <c r="H8831" i="11"/>
  <c r="G8832" i="11"/>
  <c r="H8832" i="11"/>
  <c r="G8833" i="11"/>
  <c r="H8833" i="11"/>
  <c r="G8834" i="11"/>
  <c r="H8834" i="11"/>
  <c r="G8835" i="11"/>
  <c r="H8835" i="11"/>
  <c r="G8836" i="11"/>
  <c r="H8836" i="11"/>
  <c r="G8837" i="11"/>
  <c r="H8837" i="11"/>
  <c r="G8838" i="11"/>
  <c r="H8838" i="11"/>
  <c r="G8839" i="11"/>
  <c r="H8839" i="11"/>
  <c r="G8840" i="11"/>
  <c r="H8840" i="11"/>
  <c r="G8841" i="11"/>
  <c r="H8841" i="11"/>
  <c r="G8842" i="11"/>
  <c r="H8842" i="11"/>
  <c r="G8843" i="11"/>
  <c r="H8843" i="11"/>
  <c r="G8844" i="11"/>
  <c r="H8844" i="11"/>
  <c r="G8845" i="11"/>
  <c r="H8845" i="11"/>
  <c r="G8846" i="11"/>
  <c r="H8846" i="11"/>
  <c r="G8847" i="11"/>
  <c r="H8847" i="11"/>
  <c r="G8848" i="11"/>
  <c r="H8848" i="11"/>
  <c r="G8849" i="11"/>
  <c r="H8849" i="11"/>
  <c r="G8850" i="11"/>
  <c r="H8850" i="11"/>
  <c r="G8851" i="11"/>
  <c r="H8851" i="11"/>
  <c r="G8852" i="11"/>
  <c r="H8852" i="11"/>
  <c r="G8853" i="11"/>
  <c r="H8853" i="11"/>
  <c r="G8854" i="11"/>
  <c r="H8854" i="11"/>
  <c r="G8855" i="11"/>
  <c r="H8855" i="11"/>
  <c r="G8856" i="11"/>
  <c r="H8856" i="11"/>
  <c r="G8857" i="11"/>
  <c r="H8857" i="11"/>
  <c r="G8858" i="11"/>
  <c r="H8858" i="11"/>
  <c r="G8859" i="11"/>
  <c r="H8859" i="11"/>
  <c r="G8860" i="11"/>
  <c r="H8860" i="11"/>
  <c r="G8861" i="11"/>
  <c r="H8861" i="11"/>
  <c r="G8862" i="11"/>
  <c r="H8862" i="11"/>
  <c r="G8863" i="11"/>
  <c r="H8863" i="11"/>
  <c r="G8864" i="11"/>
  <c r="H8864" i="11"/>
  <c r="G8865" i="11"/>
  <c r="H8865" i="11"/>
  <c r="G8866" i="11"/>
  <c r="H8866" i="11"/>
  <c r="G8867" i="11"/>
  <c r="H8867" i="11"/>
  <c r="G8868" i="11"/>
  <c r="H8868" i="11"/>
  <c r="G8869" i="11"/>
  <c r="H8869" i="11"/>
  <c r="G8870" i="11"/>
  <c r="H8870" i="11"/>
  <c r="G8871" i="11"/>
  <c r="H8871" i="11"/>
  <c r="G8872" i="11"/>
  <c r="H8872" i="11"/>
  <c r="G8873" i="11"/>
  <c r="H8873" i="11"/>
  <c r="G8874" i="11"/>
  <c r="H8874" i="11"/>
  <c r="G8875" i="11"/>
  <c r="H8875" i="11"/>
  <c r="G8876" i="11"/>
  <c r="H8876" i="11"/>
  <c r="G8877" i="11"/>
  <c r="H8877" i="11"/>
  <c r="G8878" i="11"/>
  <c r="H8878" i="11"/>
  <c r="G8879" i="11"/>
  <c r="H8879" i="11"/>
  <c r="G8880" i="11"/>
  <c r="H8880" i="11"/>
  <c r="G8881" i="11"/>
  <c r="H8881" i="11"/>
  <c r="G8882" i="11"/>
  <c r="H8882" i="11"/>
  <c r="G8883" i="11"/>
  <c r="H8883" i="11"/>
  <c r="G8884" i="11"/>
  <c r="H8884" i="11"/>
  <c r="G8885" i="11"/>
  <c r="H8885" i="11"/>
  <c r="G8886" i="11"/>
  <c r="H8886" i="11"/>
  <c r="G8887" i="11"/>
  <c r="H8887" i="11"/>
  <c r="G8888" i="11"/>
  <c r="H8888" i="11"/>
  <c r="G8889" i="11"/>
  <c r="H8889" i="11"/>
  <c r="G8890" i="11"/>
  <c r="H8890" i="11"/>
  <c r="G8891" i="11"/>
  <c r="H8891" i="11"/>
  <c r="G8892" i="11"/>
  <c r="H8892" i="11"/>
  <c r="G8893" i="11"/>
  <c r="H8893" i="11"/>
  <c r="G8894" i="11"/>
  <c r="H8894" i="11"/>
  <c r="G8895" i="11"/>
  <c r="H8895" i="11"/>
  <c r="G8896" i="11"/>
  <c r="H8896" i="11"/>
  <c r="G8897" i="11"/>
  <c r="H8897" i="11"/>
  <c r="G8898" i="11"/>
  <c r="H8898" i="11"/>
  <c r="G8899" i="11"/>
  <c r="H8899" i="11"/>
  <c r="G8900" i="11"/>
  <c r="H8900" i="11"/>
  <c r="G8901" i="11"/>
  <c r="H8901" i="11"/>
  <c r="G8902" i="11"/>
  <c r="H8902" i="11"/>
  <c r="G8903" i="11"/>
  <c r="H8903" i="11"/>
  <c r="G8904" i="11"/>
  <c r="H8904" i="11"/>
  <c r="G8905" i="11"/>
  <c r="H8905" i="11"/>
  <c r="G8906" i="11"/>
  <c r="H8906" i="11"/>
  <c r="G8907" i="11"/>
  <c r="H8907" i="11"/>
  <c r="G8908" i="11"/>
  <c r="H8908" i="11"/>
  <c r="G8909" i="11"/>
  <c r="H8909" i="11"/>
  <c r="G8910" i="11"/>
  <c r="H8910" i="11"/>
  <c r="G8911" i="11"/>
  <c r="H8911" i="11"/>
  <c r="G8912" i="11"/>
  <c r="H8912" i="11"/>
  <c r="G8913" i="11"/>
  <c r="H8913" i="11"/>
  <c r="G8914" i="11"/>
  <c r="H8914" i="11"/>
  <c r="G8915" i="11"/>
  <c r="H8915" i="11"/>
  <c r="G8916" i="11"/>
  <c r="H8916" i="11"/>
  <c r="G8917" i="11"/>
  <c r="H8917" i="11"/>
  <c r="G8918" i="11"/>
  <c r="H8918" i="11"/>
  <c r="G8919" i="11"/>
  <c r="H8919" i="11"/>
  <c r="G8920" i="11"/>
  <c r="H8920" i="11"/>
  <c r="G8921" i="11"/>
  <c r="H8921" i="11"/>
  <c r="G8922" i="11"/>
  <c r="H8922" i="11"/>
  <c r="G8923" i="11"/>
  <c r="H8923" i="11"/>
  <c r="G8924" i="11"/>
  <c r="H8924" i="11"/>
  <c r="G8925" i="11"/>
  <c r="H8925" i="11"/>
  <c r="G8926" i="11"/>
  <c r="H8926" i="11"/>
  <c r="G8927" i="11"/>
  <c r="H8927" i="11"/>
  <c r="G8928" i="11"/>
  <c r="H8928" i="11"/>
  <c r="G8929" i="11"/>
  <c r="H8929" i="11"/>
  <c r="G8930" i="11"/>
  <c r="H8930" i="11"/>
  <c r="G8931" i="11"/>
  <c r="H8931" i="11"/>
  <c r="G8932" i="11"/>
  <c r="H8932" i="11"/>
  <c r="G8933" i="11"/>
  <c r="H8933" i="11"/>
  <c r="G8934" i="11"/>
  <c r="H8934" i="11"/>
  <c r="G8935" i="11"/>
  <c r="H8935" i="11"/>
  <c r="G8936" i="11"/>
  <c r="H8936" i="11"/>
  <c r="G8937" i="11"/>
  <c r="H8937" i="11"/>
  <c r="G8938" i="11"/>
  <c r="H8938" i="11"/>
  <c r="G8939" i="11"/>
  <c r="H8939" i="11"/>
  <c r="G8940" i="11"/>
  <c r="H8940" i="11"/>
  <c r="G8941" i="11"/>
  <c r="H8941" i="11"/>
  <c r="G8942" i="11"/>
  <c r="H8942" i="11"/>
  <c r="G8943" i="11"/>
  <c r="H8943" i="11"/>
  <c r="G8944" i="11"/>
  <c r="H8944" i="11"/>
  <c r="G8945" i="11"/>
  <c r="H8945" i="11"/>
  <c r="G8946" i="11"/>
  <c r="H8946" i="11"/>
  <c r="G8947" i="11"/>
  <c r="H8947" i="11"/>
  <c r="G8948" i="11"/>
  <c r="H8948" i="11"/>
  <c r="G8949" i="11"/>
  <c r="H8949" i="11"/>
  <c r="G8950" i="11"/>
  <c r="H8950" i="11"/>
  <c r="G8951" i="11"/>
  <c r="H8951" i="11"/>
  <c r="G8952" i="11"/>
  <c r="H8952" i="11"/>
  <c r="G8953" i="11"/>
  <c r="H8953" i="11"/>
  <c r="G8954" i="11"/>
  <c r="H8954" i="11"/>
  <c r="G8955" i="11"/>
  <c r="H8955" i="11"/>
  <c r="G8956" i="11"/>
  <c r="H8956" i="11"/>
  <c r="G8957" i="11"/>
  <c r="H8957" i="11"/>
  <c r="G8958" i="11"/>
  <c r="H8958" i="11"/>
  <c r="G8959" i="11"/>
  <c r="H8959" i="11"/>
  <c r="G8960" i="11"/>
  <c r="H8960" i="11"/>
  <c r="G8961" i="11"/>
  <c r="H8961" i="11"/>
  <c r="G8962" i="11"/>
  <c r="H8962" i="11"/>
  <c r="G8963" i="11"/>
  <c r="H8963" i="11"/>
  <c r="G8964" i="11"/>
  <c r="H8964" i="11"/>
  <c r="G8965" i="11"/>
  <c r="H8965" i="11"/>
  <c r="G8966" i="11"/>
  <c r="H8966" i="11"/>
  <c r="G8967" i="11"/>
  <c r="H8967" i="11"/>
  <c r="G8968" i="11"/>
  <c r="H8968" i="11"/>
  <c r="G8969" i="11"/>
  <c r="H8969" i="11"/>
  <c r="G8970" i="11"/>
  <c r="H8970" i="11"/>
  <c r="G8971" i="11"/>
  <c r="H8971" i="11"/>
  <c r="G8972" i="11"/>
  <c r="H8972" i="11"/>
  <c r="G8973" i="11"/>
  <c r="H8973" i="11"/>
  <c r="G8974" i="11"/>
  <c r="H8974" i="11"/>
  <c r="G8975" i="11"/>
  <c r="H8975" i="11"/>
  <c r="G8976" i="11"/>
  <c r="H8976" i="11"/>
  <c r="G8977" i="11"/>
  <c r="H8977" i="11"/>
  <c r="G8978" i="11"/>
  <c r="H8978" i="11"/>
  <c r="G8979" i="11"/>
  <c r="H8979" i="11"/>
  <c r="G8980" i="11"/>
  <c r="H8980" i="11"/>
  <c r="G8981" i="11"/>
  <c r="H8981" i="11"/>
  <c r="G8982" i="11"/>
  <c r="H8982" i="11"/>
  <c r="G8983" i="11"/>
  <c r="H8983" i="11"/>
  <c r="G8984" i="11"/>
  <c r="H8984" i="11"/>
  <c r="G8985" i="11"/>
  <c r="H8985" i="11"/>
  <c r="G8986" i="11"/>
  <c r="H8986" i="11"/>
  <c r="G8987" i="11"/>
  <c r="H8987" i="11"/>
  <c r="G8988" i="11"/>
  <c r="H8988" i="11"/>
  <c r="G8989" i="11"/>
  <c r="H8989" i="11"/>
  <c r="G8990" i="11"/>
  <c r="H8990" i="11"/>
  <c r="G8991" i="11"/>
  <c r="H8991" i="11"/>
  <c r="G8992" i="11"/>
  <c r="H8992" i="11"/>
  <c r="G8993" i="11"/>
  <c r="H8993" i="11"/>
  <c r="G8994" i="11"/>
  <c r="H8994" i="11"/>
  <c r="G8995" i="11"/>
  <c r="H8995" i="11"/>
  <c r="G8996" i="11"/>
  <c r="H8996" i="11"/>
  <c r="G8997" i="11"/>
  <c r="H8997" i="11"/>
  <c r="G8998" i="11"/>
  <c r="H8998" i="11"/>
  <c r="G8999" i="11"/>
  <c r="H8999" i="11"/>
  <c r="G9000" i="11"/>
  <c r="H9000" i="11"/>
  <c r="G9001" i="11"/>
  <c r="H9001" i="11"/>
  <c r="G9002" i="11"/>
  <c r="H9002" i="11"/>
  <c r="G9003" i="11"/>
  <c r="H9003" i="11"/>
  <c r="G9004" i="11"/>
  <c r="H9004" i="11"/>
  <c r="G9005" i="11"/>
  <c r="H9005" i="11"/>
  <c r="G9006" i="11"/>
  <c r="H9006" i="11"/>
  <c r="G9007" i="11"/>
  <c r="H9007" i="11"/>
  <c r="G9008" i="11"/>
  <c r="H9008" i="11"/>
  <c r="G9009" i="11"/>
  <c r="H9009" i="11"/>
  <c r="G9010" i="11"/>
  <c r="H9010" i="11"/>
  <c r="G9011" i="11"/>
  <c r="H9011" i="11"/>
  <c r="G9012" i="11"/>
  <c r="H9012" i="11"/>
  <c r="G9013" i="11"/>
  <c r="H9013" i="11"/>
  <c r="G9014" i="11"/>
  <c r="H9014" i="11"/>
  <c r="G9015" i="11"/>
  <c r="H9015" i="11"/>
  <c r="G9016" i="11"/>
  <c r="H9016" i="11"/>
  <c r="G9017" i="11"/>
  <c r="H9017" i="11"/>
  <c r="G9018" i="11"/>
  <c r="H9018" i="11"/>
  <c r="G9019" i="11"/>
  <c r="H9019" i="11"/>
  <c r="G9020" i="11"/>
  <c r="H9020" i="11"/>
  <c r="G9021" i="11"/>
  <c r="H9021" i="11"/>
  <c r="G9022" i="11"/>
  <c r="H9022" i="11"/>
  <c r="G9023" i="11"/>
  <c r="H9023" i="11"/>
  <c r="G9024" i="11"/>
  <c r="H9024" i="11"/>
  <c r="G9025" i="11"/>
  <c r="H9025" i="11"/>
  <c r="G9026" i="11"/>
  <c r="H9026" i="11"/>
  <c r="G9027" i="11"/>
  <c r="H9027" i="11"/>
  <c r="G9028" i="11"/>
  <c r="H9028" i="11"/>
  <c r="G9029" i="11"/>
  <c r="H9029" i="11"/>
  <c r="G9030" i="11"/>
  <c r="H9030" i="11"/>
  <c r="G9031" i="11"/>
  <c r="H9031" i="11"/>
  <c r="G9032" i="11"/>
  <c r="H9032" i="11"/>
  <c r="G9033" i="11"/>
  <c r="H9033" i="11"/>
  <c r="G9034" i="11"/>
  <c r="H9034" i="11"/>
  <c r="G9035" i="11"/>
  <c r="H9035" i="11"/>
  <c r="G9036" i="11"/>
  <c r="H9036" i="11"/>
  <c r="G9037" i="11"/>
  <c r="H9037" i="11"/>
  <c r="G9038" i="11"/>
  <c r="H9038" i="11"/>
  <c r="G9039" i="11"/>
  <c r="H9039" i="11"/>
  <c r="G9040" i="11"/>
  <c r="H9040" i="11"/>
  <c r="G9041" i="11"/>
  <c r="H9041" i="11"/>
  <c r="G9042" i="11"/>
  <c r="H9042" i="11"/>
  <c r="G9043" i="11"/>
  <c r="H9043" i="11"/>
  <c r="G9044" i="11"/>
  <c r="H9044" i="11"/>
  <c r="G9045" i="11"/>
  <c r="H9045" i="11"/>
  <c r="G9046" i="11"/>
  <c r="H9046" i="11"/>
  <c r="G9047" i="11"/>
  <c r="H9047" i="11"/>
  <c r="G9048" i="11"/>
  <c r="H9048" i="11"/>
  <c r="G9049" i="11"/>
  <c r="H9049" i="11"/>
  <c r="G9050" i="11"/>
  <c r="H9050" i="11"/>
  <c r="G9051" i="11"/>
  <c r="H9051" i="11"/>
  <c r="G9052" i="11"/>
  <c r="H9052" i="11"/>
  <c r="G9053" i="11"/>
  <c r="H9053" i="11"/>
  <c r="G9054" i="11"/>
  <c r="H9054" i="11"/>
  <c r="G9055" i="11"/>
  <c r="H9055" i="11"/>
  <c r="G9056" i="11"/>
  <c r="H9056" i="11"/>
  <c r="G9057" i="11"/>
  <c r="H9057" i="11"/>
  <c r="G9058" i="11"/>
  <c r="H9058" i="11"/>
  <c r="G9059" i="11"/>
  <c r="H9059" i="11"/>
  <c r="G9060" i="11"/>
  <c r="H9060" i="11"/>
  <c r="G9061" i="11"/>
  <c r="H9061" i="11"/>
  <c r="G9062" i="11"/>
  <c r="H9062" i="11"/>
  <c r="G9063" i="11"/>
  <c r="H9063" i="11"/>
  <c r="G9064" i="11"/>
  <c r="H9064" i="11"/>
  <c r="G9065" i="11"/>
  <c r="H9065" i="11"/>
  <c r="G9066" i="11"/>
  <c r="H9066" i="11"/>
  <c r="G9067" i="11"/>
  <c r="H9067" i="11"/>
  <c r="G9068" i="11"/>
  <c r="H9068" i="11"/>
  <c r="G9069" i="11"/>
  <c r="H9069" i="11"/>
  <c r="G9070" i="11"/>
  <c r="H9070" i="11"/>
  <c r="G9071" i="11"/>
  <c r="H9071" i="11"/>
  <c r="G9072" i="11"/>
  <c r="H9072" i="11"/>
  <c r="G9073" i="11"/>
  <c r="H9073" i="11"/>
  <c r="G9074" i="11"/>
  <c r="H9074" i="11"/>
  <c r="G9075" i="11"/>
  <c r="H9075" i="11"/>
  <c r="G9076" i="11"/>
  <c r="H9076" i="11"/>
  <c r="G9077" i="11"/>
  <c r="H9077" i="11"/>
  <c r="G9078" i="11"/>
  <c r="H9078" i="11"/>
  <c r="G9079" i="11"/>
  <c r="H9079" i="11"/>
  <c r="G9080" i="11"/>
  <c r="H9080" i="11"/>
  <c r="G9081" i="11"/>
  <c r="H9081" i="11"/>
  <c r="G9082" i="11"/>
  <c r="H9082" i="11"/>
  <c r="G9083" i="11"/>
  <c r="H9083" i="11"/>
  <c r="G9084" i="11"/>
  <c r="H9084" i="11"/>
  <c r="G9085" i="11"/>
  <c r="H9085" i="11"/>
  <c r="G9086" i="11"/>
  <c r="H9086" i="11"/>
  <c r="G9087" i="11"/>
  <c r="H9087" i="11"/>
  <c r="G9088" i="11"/>
  <c r="H9088" i="11"/>
  <c r="G9089" i="11"/>
  <c r="H9089" i="11"/>
  <c r="G9090" i="11"/>
  <c r="H9090" i="11"/>
  <c r="G9091" i="11"/>
  <c r="H9091" i="11"/>
  <c r="G9092" i="11"/>
  <c r="H9092" i="11"/>
  <c r="G9093" i="11"/>
  <c r="H9093" i="11"/>
  <c r="G9094" i="11"/>
  <c r="H9094" i="11"/>
  <c r="G9095" i="11"/>
  <c r="H9095" i="11"/>
  <c r="G9096" i="11"/>
  <c r="H9096" i="11"/>
  <c r="G9097" i="11"/>
  <c r="H9097" i="11"/>
  <c r="G9098" i="11"/>
  <c r="H9098" i="11"/>
  <c r="G9099" i="11"/>
  <c r="H9099" i="11"/>
  <c r="G9100" i="11"/>
  <c r="H9100" i="11"/>
  <c r="G9101" i="11"/>
  <c r="H9101" i="11"/>
  <c r="G9102" i="11"/>
  <c r="H9102" i="11"/>
  <c r="G9103" i="11"/>
  <c r="H9103" i="11"/>
  <c r="G9104" i="11"/>
  <c r="H9104" i="11"/>
  <c r="G9105" i="11"/>
  <c r="H9105" i="11"/>
  <c r="G9106" i="11"/>
  <c r="H9106" i="11"/>
  <c r="G9107" i="11"/>
  <c r="H9107" i="11"/>
  <c r="G9108" i="11"/>
  <c r="H9108" i="11"/>
  <c r="G9109" i="11"/>
  <c r="H9109" i="11"/>
  <c r="G9110" i="11"/>
  <c r="H9110" i="11"/>
  <c r="G9111" i="11"/>
  <c r="H9111" i="11"/>
  <c r="G9112" i="11"/>
  <c r="H9112" i="11"/>
  <c r="G9113" i="11"/>
  <c r="H9113" i="11"/>
  <c r="G9114" i="11"/>
  <c r="H9114" i="11"/>
  <c r="G9115" i="11"/>
  <c r="H9115" i="11"/>
  <c r="G9116" i="11"/>
  <c r="H9116" i="11"/>
  <c r="G9117" i="11"/>
  <c r="H9117" i="11"/>
  <c r="G9118" i="11"/>
  <c r="H9118" i="11"/>
  <c r="G9119" i="11"/>
  <c r="H9119" i="11"/>
  <c r="G9120" i="11"/>
  <c r="H9120" i="11"/>
  <c r="G9121" i="11"/>
  <c r="H9121" i="11"/>
  <c r="G9122" i="11"/>
  <c r="H9122" i="11"/>
  <c r="G9123" i="11"/>
  <c r="H9123" i="11"/>
  <c r="G9124" i="11"/>
  <c r="H9124" i="11"/>
  <c r="G9125" i="11"/>
  <c r="H9125" i="11"/>
  <c r="G9126" i="11"/>
  <c r="H9126" i="11"/>
  <c r="G9127" i="11"/>
  <c r="H9127" i="11"/>
  <c r="G9128" i="11"/>
  <c r="H9128" i="11"/>
  <c r="G9129" i="11"/>
  <c r="H9129" i="11"/>
  <c r="G9130" i="11"/>
  <c r="H9130" i="11"/>
  <c r="G9131" i="11"/>
  <c r="H9131" i="11"/>
  <c r="G9132" i="11"/>
  <c r="H9132" i="11"/>
  <c r="G9133" i="11"/>
  <c r="H9133" i="11"/>
  <c r="G9134" i="11"/>
  <c r="H9134" i="11"/>
  <c r="G9135" i="11"/>
  <c r="H9135" i="11"/>
  <c r="G9136" i="11"/>
  <c r="H9136" i="11"/>
  <c r="G9137" i="11"/>
  <c r="H9137" i="11"/>
  <c r="G9138" i="11"/>
  <c r="H9138" i="11"/>
  <c r="G9139" i="11"/>
  <c r="H9139" i="11"/>
  <c r="G9140" i="11"/>
  <c r="H9140" i="11"/>
  <c r="G9141" i="11"/>
  <c r="H9141" i="11"/>
  <c r="G9142" i="11"/>
  <c r="H9142" i="11"/>
  <c r="G9143" i="11"/>
  <c r="H9143" i="11"/>
  <c r="G9144" i="11"/>
  <c r="H9144" i="11"/>
  <c r="G9145" i="11"/>
  <c r="H9145" i="11"/>
  <c r="G9146" i="11"/>
  <c r="H9146" i="11"/>
  <c r="G9147" i="11"/>
  <c r="H9147" i="11"/>
  <c r="G9148" i="11"/>
  <c r="H9148" i="11"/>
  <c r="G9149" i="11"/>
  <c r="H9149" i="11"/>
  <c r="G9150" i="11"/>
  <c r="H9150" i="11"/>
  <c r="G9151" i="11"/>
  <c r="H9151" i="11"/>
  <c r="G9152" i="11"/>
  <c r="H9152" i="11"/>
  <c r="G9153" i="11"/>
  <c r="H9153" i="11"/>
  <c r="G9154" i="11"/>
  <c r="H9154" i="11"/>
  <c r="G9155" i="11"/>
  <c r="H9155" i="11"/>
  <c r="G9156" i="11"/>
  <c r="H9156" i="11"/>
  <c r="G9157" i="11"/>
  <c r="H9157" i="11"/>
  <c r="G9158" i="11"/>
  <c r="H9158" i="11"/>
  <c r="G9159" i="11"/>
  <c r="H9159" i="11"/>
  <c r="G9160" i="11"/>
  <c r="H9160" i="11"/>
  <c r="G9161" i="11"/>
  <c r="H9161" i="11"/>
  <c r="G9162" i="11"/>
  <c r="H9162" i="11"/>
  <c r="G9163" i="11"/>
  <c r="H9163" i="11"/>
  <c r="G9164" i="11"/>
  <c r="H9164" i="11"/>
  <c r="G9165" i="11"/>
  <c r="H9165" i="11"/>
  <c r="G9166" i="11"/>
  <c r="H9166" i="11"/>
  <c r="G9167" i="11"/>
  <c r="H9167" i="11"/>
  <c r="G9168" i="11"/>
  <c r="H9168" i="11"/>
  <c r="G9169" i="11"/>
  <c r="H9169" i="11"/>
  <c r="G9170" i="11"/>
  <c r="H9170" i="11"/>
  <c r="G9171" i="11"/>
  <c r="H9171" i="11"/>
  <c r="G9172" i="11"/>
  <c r="H9172" i="11"/>
  <c r="G9173" i="11"/>
  <c r="H9173" i="11"/>
  <c r="G9174" i="11"/>
  <c r="H9174" i="11"/>
  <c r="G9175" i="11"/>
  <c r="H9175" i="11"/>
  <c r="G9176" i="11"/>
  <c r="H9176" i="11"/>
  <c r="G9177" i="11"/>
  <c r="H9177" i="11"/>
  <c r="G9178" i="11"/>
  <c r="H9178" i="11"/>
  <c r="G9179" i="11"/>
  <c r="H9179" i="11"/>
  <c r="G9180" i="11"/>
  <c r="H9180" i="11"/>
  <c r="G9181" i="11"/>
  <c r="H9181" i="11"/>
  <c r="G9182" i="11"/>
  <c r="H9182" i="11"/>
  <c r="G9183" i="11"/>
  <c r="H9183" i="11"/>
  <c r="G9184" i="11"/>
  <c r="H9184" i="11"/>
  <c r="G9185" i="11"/>
  <c r="H9185" i="11"/>
  <c r="G9186" i="11"/>
  <c r="H9186" i="11"/>
  <c r="G9187" i="11"/>
  <c r="H9187" i="11"/>
  <c r="G9188" i="11"/>
  <c r="H9188" i="11"/>
  <c r="G9189" i="11"/>
  <c r="H9189" i="11"/>
  <c r="G9190" i="11"/>
  <c r="H9190" i="11"/>
  <c r="G9191" i="11"/>
  <c r="H9191" i="11"/>
  <c r="G9192" i="11"/>
  <c r="H9192" i="11"/>
  <c r="G9193" i="11"/>
  <c r="H9193" i="11"/>
  <c r="G9194" i="11"/>
  <c r="H9194" i="11"/>
  <c r="G9195" i="11"/>
  <c r="H9195" i="11"/>
  <c r="G9196" i="11"/>
  <c r="H9196" i="11"/>
  <c r="G9197" i="11"/>
  <c r="H9197" i="11"/>
  <c r="G9198" i="11"/>
  <c r="H9198" i="11"/>
  <c r="G9199" i="11"/>
  <c r="H9199" i="11"/>
  <c r="G9200" i="11"/>
  <c r="H9200" i="11"/>
  <c r="G9201" i="11"/>
  <c r="H9201" i="11"/>
  <c r="G9202" i="11"/>
  <c r="H9202" i="11"/>
  <c r="G9203" i="11"/>
  <c r="H9203" i="11"/>
  <c r="G9204" i="11"/>
  <c r="H9204" i="11"/>
  <c r="G9205" i="11"/>
  <c r="H9205" i="11"/>
  <c r="G9206" i="11"/>
  <c r="H9206" i="11"/>
  <c r="G9207" i="11"/>
  <c r="H9207" i="11"/>
  <c r="G9208" i="11"/>
  <c r="H9208" i="11"/>
  <c r="G9209" i="11"/>
  <c r="H9209" i="11"/>
  <c r="G9210" i="11"/>
  <c r="H9210" i="11"/>
  <c r="G9211" i="11"/>
  <c r="H9211" i="11"/>
  <c r="G9212" i="11"/>
  <c r="H9212" i="11"/>
  <c r="G9213" i="11"/>
  <c r="H9213" i="11"/>
  <c r="G9214" i="11"/>
  <c r="H9214" i="11"/>
  <c r="G9215" i="11"/>
  <c r="H9215" i="11"/>
  <c r="G9216" i="11"/>
  <c r="H9216" i="11"/>
  <c r="G9217" i="11"/>
  <c r="H9217" i="11"/>
  <c r="G9218" i="11"/>
  <c r="H9218" i="11"/>
  <c r="G9219" i="11"/>
  <c r="H9219" i="11"/>
  <c r="G9220" i="11"/>
  <c r="H9220" i="11"/>
  <c r="G9221" i="11"/>
  <c r="H9221" i="11"/>
  <c r="G9222" i="11"/>
  <c r="H9222" i="11"/>
  <c r="G9223" i="11"/>
  <c r="H9223" i="11"/>
  <c r="G9224" i="11"/>
  <c r="H9224" i="11"/>
  <c r="G9225" i="11"/>
  <c r="H9225" i="11"/>
  <c r="G9226" i="11"/>
  <c r="H9226" i="11"/>
  <c r="G9227" i="11"/>
  <c r="H9227" i="11"/>
  <c r="G9228" i="11"/>
  <c r="H9228" i="11"/>
  <c r="G9229" i="11"/>
  <c r="H9229" i="11"/>
  <c r="G9230" i="11"/>
  <c r="H9230" i="11"/>
  <c r="G9231" i="11"/>
  <c r="H9231" i="11"/>
  <c r="G9232" i="11"/>
  <c r="H9232" i="11"/>
  <c r="G9233" i="11"/>
  <c r="H9233" i="11"/>
  <c r="G9234" i="11"/>
  <c r="H9234" i="11"/>
  <c r="G9235" i="11"/>
  <c r="H9235" i="11"/>
  <c r="G9236" i="11"/>
  <c r="H9236" i="11"/>
  <c r="G9237" i="11"/>
  <c r="H9237" i="11"/>
  <c r="G9238" i="11"/>
  <c r="H9238" i="11"/>
  <c r="G9239" i="11"/>
  <c r="H9239" i="11"/>
  <c r="G9240" i="11"/>
  <c r="H9240" i="11"/>
  <c r="G9241" i="11"/>
  <c r="H9241" i="11"/>
  <c r="G9242" i="11"/>
  <c r="H9242" i="11"/>
  <c r="G9243" i="11"/>
  <c r="H9243" i="11"/>
  <c r="G9244" i="11"/>
  <c r="H9244" i="11"/>
  <c r="G9245" i="11"/>
  <c r="H9245" i="11"/>
  <c r="G9246" i="11"/>
  <c r="H9246" i="11"/>
  <c r="G9247" i="11"/>
  <c r="H9247" i="11"/>
  <c r="G9248" i="11"/>
  <c r="H9248" i="11"/>
  <c r="G9249" i="11"/>
  <c r="H9249" i="11"/>
  <c r="G9250" i="11"/>
  <c r="H9250" i="11"/>
  <c r="G9251" i="11"/>
  <c r="H9251" i="11"/>
  <c r="G9252" i="11"/>
  <c r="H9252" i="11"/>
  <c r="G9253" i="11"/>
  <c r="H9253" i="11"/>
  <c r="G9254" i="11"/>
  <c r="H9254" i="11"/>
  <c r="G9255" i="11"/>
  <c r="H9255" i="11"/>
  <c r="G9256" i="11"/>
  <c r="H9256" i="11"/>
  <c r="G9257" i="11"/>
  <c r="H9257" i="11"/>
  <c r="G9258" i="11"/>
  <c r="H9258" i="11"/>
  <c r="G9259" i="11"/>
  <c r="H9259" i="11"/>
  <c r="G9260" i="11"/>
  <c r="H9260" i="11"/>
  <c r="G9261" i="11"/>
  <c r="H9261" i="11"/>
  <c r="G9262" i="11"/>
  <c r="H9262" i="11"/>
  <c r="G9263" i="11"/>
  <c r="H9263" i="11"/>
  <c r="G9264" i="11"/>
  <c r="H9264" i="11"/>
  <c r="G9265" i="11"/>
  <c r="H9265" i="11"/>
  <c r="G9266" i="11"/>
  <c r="H9266" i="11"/>
  <c r="G9267" i="11"/>
  <c r="H9267" i="11"/>
  <c r="G9268" i="11"/>
  <c r="H9268" i="11"/>
  <c r="G9269" i="11"/>
  <c r="H9269" i="11"/>
  <c r="G9270" i="11"/>
  <c r="H9270" i="11"/>
  <c r="G9271" i="11"/>
  <c r="H9271" i="11"/>
  <c r="G9272" i="11"/>
  <c r="H9272" i="11"/>
  <c r="G9273" i="11"/>
  <c r="H9273" i="11"/>
  <c r="G9274" i="11"/>
  <c r="H9274" i="11"/>
  <c r="G9275" i="11"/>
  <c r="H9275" i="11"/>
  <c r="G9276" i="11"/>
  <c r="H9276" i="11"/>
  <c r="G9277" i="11"/>
  <c r="H9277" i="11"/>
  <c r="G9278" i="11"/>
  <c r="H9278" i="11"/>
  <c r="G9279" i="11"/>
  <c r="H9279" i="11"/>
  <c r="G9280" i="11"/>
  <c r="H9280" i="11"/>
  <c r="G9281" i="11"/>
  <c r="H9281" i="11"/>
  <c r="G9282" i="11"/>
  <c r="H9282" i="11"/>
  <c r="G9283" i="11"/>
  <c r="H9283" i="11"/>
  <c r="G9284" i="11"/>
  <c r="H9284" i="11"/>
  <c r="G9285" i="11"/>
  <c r="H9285" i="11"/>
  <c r="G9286" i="11"/>
  <c r="H9286" i="11"/>
  <c r="G9287" i="11"/>
  <c r="H9287" i="11"/>
  <c r="G9288" i="11"/>
  <c r="H9288" i="11"/>
  <c r="G9289" i="11"/>
  <c r="H9289" i="11"/>
  <c r="G9290" i="11"/>
  <c r="H9290" i="11"/>
  <c r="G9291" i="11"/>
  <c r="H9291" i="11"/>
  <c r="G9292" i="11"/>
  <c r="H9292" i="11"/>
  <c r="G9293" i="11"/>
  <c r="H9293" i="11"/>
  <c r="G9294" i="11"/>
  <c r="H9294" i="11"/>
  <c r="G9295" i="11"/>
  <c r="H9295" i="11"/>
  <c r="G9296" i="11"/>
  <c r="H9296" i="11"/>
  <c r="G9297" i="11"/>
  <c r="H9297" i="11"/>
  <c r="G9298" i="11"/>
  <c r="H9298" i="11"/>
  <c r="G9299" i="11"/>
  <c r="H9299" i="11"/>
  <c r="G9300" i="11"/>
  <c r="H9300" i="11"/>
  <c r="G9301" i="11"/>
  <c r="H9301" i="11"/>
  <c r="G9302" i="11"/>
  <c r="H9302" i="11"/>
  <c r="G9303" i="11"/>
  <c r="H9303" i="11"/>
  <c r="G9304" i="11"/>
  <c r="H9304" i="11"/>
  <c r="G9305" i="11"/>
  <c r="H9305" i="11"/>
  <c r="G9306" i="11"/>
  <c r="H9306" i="11"/>
  <c r="G9307" i="11"/>
  <c r="H9307" i="11"/>
  <c r="G9308" i="11"/>
  <c r="H9308" i="11"/>
  <c r="G9309" i="11"/>
  <c r="H9309" i="11"/>
  <c r="G9310" i="11"/>
  <c r="H9310" i="11"/>
  <c r="G9311" i="11"/>
  <c r="H9311" i="11"/>
  <c r="G9312" i="11"/>
  <c r="H9312" i="11"/>
  <c r="G9313" i="11"/>
  <c r="H9313" i="11"/>
  <c r="G9314" i="11"/>
  <c r="H9314" i="11"/>
  <c r="G9315" i="11"/>
  <c r="H9315" i="11"/>
  <c r="G9316" i="11"/>
  <c r="H9316" i="11"/>
  <c r="G9317" i="11"/>
  <c r="H9317" i="11"/>
  <c r="G9318" i="11"/>
  <c r="H9318" i="11"/>
  <c r="G9319" i="11"/>
  <c r="H9319" i="11"/>
  <c r="G9320" i="11"/>
  <c r="H9320" i="11"/>
  <c r="G9321" i="11"/>
  <c r="H9321" i="11"/>
  <c r="G9322" i="11"/>
  <c r="H9322" i="11"/>
  <c r="G9323" i="11"/>
  <c r="H9323" i="11"/>
  <c r="G9324" i="11"/>
  <c r="H9324" i="11"/>
  <c r="G9325" i="11"/>
  <c r="H9325" i="11"/>
  <c r="G9326" i="11"/>
  <c r="H9326" i="11"/>
  <c r="G9327" i="11"/>
  <c r="H9327" i="11"/>
  <c r="G9328" i="11"/>
  <c r="H9328" i="11"/>
  <c r="G9329" i="11"/>
  <c r="H9329" i="11"/>
  <c r="G9330" i="11"/>
  <c r="H9330" i="11"/>
  <c r="G9331" i="11"/>
  <c r="H9331" i="11"/>
  <c r="G9332" i="11"/>
  <c r="H9332" i="11"/>
  <c r="G9333" i="11"/>
  <c r="H9333" i="11"/>
  <c r="G9334" i="11"/>
  <c r="H9334" i="11"/>
  <c r="G9335" i="11"/>
  <c r="H9335" i="11"/>
  <c r="G9336" i="11"/>
  <c r="H9336" i="11"/>
  <c r="G9337" i="11"/>
  <c r="H9337" i="11"/>
  <c r="G9338" i="11"/>
  <c r="H9338" i="11"/>
  <c r="G9339" i="11"/>
  <c r="H9339" i="11"/>
  <c r="G9340" i="11"/>
  <c r="H9340" i="11"/>
  <c r="G9341" i="11"/>
  <c r="H9341" i="11"/>
  <c r="G9342" i="11"/>
  <c r="H9342" i="11"/>
  <c r="G9343" i="11"/>
  <c r="H9343" i="11"/>
  <c r="G9344" i="11"/>
  <c r="H9344" i="11"/>
  <c r="G9345" i="11"/>
  <c r="H9345" i="11"/>
  <c r="G9346" i="11"/>
  <c r="H9346" i="11"/>
  <c r="G9347" i="11"/>
  <c r="H9347" i="11"/>
  <c r="G9348" i="11"/>
  <c r="H9348" i="11"/>
  <c r="G9349" i="11"/>
  <c r="H9349" i="11"/>
  <c r="G9350" i="11"/>
  <c r="H9350" i="11"/>
  <c r="G9351" i="11"/>
  <c r="H9351" i="11"/>
  <c r="G9352" i="11"/>
  <c r="H9352" i="11"/>
  <c r="G9353" i="11"/>
  <c r="H9353" i="11"/>
  <c r="G9354" i="11"/>
  <c r="H9354" i="11"/>
  <c r="G9355" i="11"/>
  <c r="H9355" i="11"/>
  <c r="G9356" i="11"/>
  <c r="H9356" i="11"/>
  <c r="G9357" i="11"/>
  <c r="H9357" i="11"/>
  <c r="G9358" i="11"/>
  <c r="H9358" i="11"/>
  <c r="G9359" i="11"/>
  <c r="H9359" i="11"/>
  <c r="G9360" i="11"/>
  <c r="H9360" i="11"/>
  <c r="G9361" i="11"/>
  <c r="H9361" i="11"/>
  <c r="G9362" i="11"/>
  <c r="H9362" i="11"/>
  <c r="G9363" i="11"/>
  <c r="H9363" i="11"/>
  <c r="G9364" i="11"/>
  <c r="H9364" i="11"/>
  <c r="G9365" i="11"/>
  <c r="H9365" i="11"/>
  <c r="G9366" i="11"/>
  <c r="H9366" i="11"/>
  <c r="G9367" i="11"/>
  <c r="H9367" i="11"/>
  <c r="G9368" i="11"/>
  <c r="H9368" i="11"/>
  <c r="G9369" i="11"/>
  <c r="H9369" i="11"/>
  <c r="G9370" i="11"/>
  <c r="H9370" i="11"/>
  <c r="G9371" i="11"/>
  <c r="H9371" i="11"/>
  <c r="G9372" i="11"/>
  <c r="H9372" i="11"/>
  <c r="G9373" i="11"/>
  <c r="H9373" i="11"/>
  <c r="G9374" i="11"/>
  <c r="H9374" i="11"/>
  <c r="G9375" i="11"/>
  <c r="H9375" i="11"/>
  <c r="G9376" i="11"/>
  <c r="H9376" i="11"/>
  <c r="G9377" i="11"/>
  <c r="H9377" i="11"/>
  <c r="G9378" i="11"/>
  <c r="H9378" i="11"/>
  <c r="G9379" i="11"/>
  <c r="H9379" i="11"/>
  <c r="G9380" i="11"/>
  <c r="H9380" i="11"/>
  <c r="G9381" i="11"/>
  <c r="H9381" i="11"/>
  <c r="G9382" i="11"/>
  <c r="H9382" i="11"/>
  <c r="G9383" i="11"/>
  <c r="H9383" i="11"/>
  <c r="G9384" i="11"/>
  <c r="H9384" i="11"/>
  <c r="G9385" i="11"/>
  <c r="H9385" i="11"/>
  <c r="G9386" i="11"/>
  <c r="H9386" i="11"/>
  <c r="G9387" i="11"/>
  <c r="H9387" i="11"/>
  <c r="G9388" i="11"/>
  <c r="H9388" i="11"/>
  <c r="G9389" i="11"/>
  <c r="H9389" i="11"/>
  <c r="G9390" i="11"/>
  <c r="H9390" i="11"/>
  <c r="G9391" i="11"/>
  <c r="H9391" i="11"/>
  <c r="G9392" i="11"/>
  <c r="H9392" i="11"/>
  <c r="G9393" i="11"/>
  <c r="H9393" i="11"/>
  <c r="G9394" i="11"/>
  <c r="H9394" i="11"/>
  <c r="G9395" i="11"/>
  <c r="H9395" i="11"/>
  <c r="G9396" i="11"/>
  <c r="H9396" i="11"/>
  <c r="G9397" i="11"/>
  <c r="H9397" i="11"/>
  <c r="G9398" i="11"/>
  <c r="H9398" i="11"/>
  <c r="G9399" i="11"/>
  <c r="H9399" i="11"/>
  <c r="G9400" i="11"/>
  <c r="H9400" i="11"/>
  <c r="G9401" i="11"/>
  <c r="H9401" i="11"/>
  <c r="G9402" i="11"/>
  <c r="H9402" i="11"/>
  <c r="G9403" i="11"/>
  <c r="H9403" i="11"/>
  <c r="G9404" i="11"/>
  <c r="H9404" i="11"/>
  <c r="G9405" i="11"/>
  <c r="H9405" i="11"/>
  <c r="G9406" i="11"/>
  <c r="H9406" i="11"/>
  <c r="G9407" i="11"/>
  <c r="H9407" i="11"/>
  <c r="G9408" i="11"/>
  <c r="H9408" i="11"/>
  <c r="G9409" i="11"/>
  <c r="H9409" i="11"/>
  <c r="G9410" i="11"/>
  <c r="H9410" i="11"/>
  <c r="G9411" i="11"/>
  <c r="H9411" i="11"/>
  <c r="G9412" i="11"/>
  <c r="H9412" i="11"/>
  <c r="G9413" i="11"/>
  <c r="H9413" i="11"/>
  <c r="G9414" i="11"/>
  <c r="H9414" i="11"/>
  <c r="G9415" i="11"/>
  <c r="H9415" i="11"/>
  <c r="G9416" i="11"/>
  <c r="H9416" i="11"/>
  <c r="G9417" i="11"/>
  <c r="H9417" i="11"/>
  <c r="G9418" i="11"/>
  <c r="H9418" i="11"/>
  <c r="G9419" i="11"/>
  <c r="H9419" i="11"/>
  <c r="G9420" i="11"/>
  <c r="H9420" i="11"/>
  <c r="G9421" i="11"/>
  <c r="H9421" i="11"/>
  <c r="G9422" i="11"/>
  <c r="H9422" i="11"/>
  <c r="G9423" i="11"/>
  <c r="H9423" i="11"/>
  <c r="G9424" i="11"/>
  <c r="H9424" i="11"/>
  <c r="G9425" i="11"/>
  <c r="H9425" i="11"/>
  <c r="G9426" i="11"/>
  <c r="H9426" i="11"/>
  <c r="G9427" i="11"/>
  <c r="H9427" i="11"/>
  <c r="G9428" i="11"/>
  <c r="H9428" i="11"/>
  <c r="G9429" i="11"/>
  <c r="H9429" i="11"/>
  <c r="G9430" i="11"/>
  <c r="H9430" i="11"/>
  <c r="G9431" i="11"/>
  <c r="H9431" i="11"/>
  <c r="G9432" i="11"/>
  <c r="H9432" i="11"/>
  <c r="G9433" i="11"/>
  <c r="H9433" i="11"/>
  <c r="G9434" i="11"/>
  <c r="H9434" i="11"/>
  <c r="G9435" i="11"/>
  <c r="H9435" i="11"/>
  <c r="G9436" i="11"/>
  <c r="H9436" i="11"/>
  <c r="G9437" i="11"/>
  <c r="H9437" i="11"/>
  <c r="G9438" i="11"/>
  <c r="H9438" i="11"/>
  <c r="G9439" i="11"/>
  <c r="H9439" i="11"/>
  <c r="G9440" i="11"/>
  <c r="H9440" i="11"/>
  <c r="G9441" i="11"/>
  <c r="H9441" i="11"/>
  <c r="G9442" i="11"/>
  <c r="H9442" i="11"/>
  <c r="G9443" i="11"/>
  <c r="H9443" i="11"/>
  <c r="G9444" i="11"/>
  <c r="H9444" i="11"/>
  <c r="G9445" i="11"/>
  <c r="H9445" i="11"/>
  <c r="G9446" i="11"/>
  <c r="H9446" i="11"/>
  <c r="G9447" i="11"/>
  <c r="H9447" i="11"/>
  <c r="G9448" i="11"/>
  <c r="H9448" i="11"/>
  <c r="G9449" i="11"/>
  <c r="H9449" i="11"/>
  <c r="G9450" i="11"/>
  <c r="H9450" i="11"/>
  <c r="G9451" i="11"/>
  <c r="H9451" i="11"/>
  <c r="G9452" i="11"/>
  <c r="H9452" i="11"/>
  <c r="G9453" i="11"/>
  <c r="H9453" i="11"/>
  <c r="G9454" i="11"/>
  <c r="H9454" i="11"/>
  <c r="G9455" i="11"/>
  <c r="H9455" i="11"/>
  <c r="G9456" i="11"/>
  <c r="H9456" i="11"/>
  <c r="G9457" i="11"/>
  <c r="H9457" i="11"/>
  <c r="G9458" i="11"/>
  <c r="H9458" i="11"/>
  <c r="G9459" i="11"/>
  <c r="H9459" i="11"/>
  <c r="G9460" i="11"/>
  <c r="H9460" i="11"/>
  <c r="G9461" i="11"/>
  <c r="H9461" i="11"/>
  <c r="G9462" i="11"/>
  <c r="H9462" i="11"/>
  <c r="G9463" i="11"/>
  <c r="H9463" i="11"/>
  <c r="G9464" i="11"/>
  <c r="H9464" i="11"/>
  <c r="G9465" i="11"/>
  <c r="H9465" i="11"/>
  <c r="G9466" i="11"/>
  <c r="H9466" i="11"/>
  <c r="G9467" i="11"/>
  <c r="H9467" i="11"/>
  <c r="G9468" i="11"/>
  <c r="H9468" i="11"/>
  <c r="G9469" i="11"/>
  <c r="H9469" i="11"/>
  <c r="G9470" i="11"/>
  <c r="H9470" i="11"/>
  <c r="G9471" i="11"/>
  <c r="H9471" i="11"/>
  <c r="G9472" i="11"/>
  <c r="H9472" i="11"/>
  <c r="G9473" i="11"/>
  <c r="H9473" i="11"/>
  <c r="G9474" i="11"/>
  <c r="H9474" i="11"/>
  <c r="G9475" i="11"/>
  <c r="H9475" i="11"/>
  <c r="G9476" i="11"/>
  <c r="H9476" i="11"/>
  <c r="G9477" i="11"/>
  <c r="H9477" i="11"/>
  <c r="G9478" i="11"/>
  <c r="H9478" i="11"/>
  <c r="G9479" i="11"/>
  <c r="H9479" i="11"/>
  <c r="G9480" i="11"/>
  <c r="H9480" i="11"/>
  <c r="G9481" i="11"/>
  <c r="H9481" i="11"/>
  <c r="G9482" i="11"/>
  <c r="H9482" i="11"/>
  <c r="G9483" i="11"/>
  <c r="H9483" i="11"/>
  <c r="G9484" i="11"/>
  <c r="H9484" i="11"/>
  <c r="G9485" i="11"/>
  <c r="H9485" i="11"/>
  <c r="G9486" i="11"/>
  <c r="H9486" i="11"/>
  <c r="G9487" i="11"/>
  <c r="H9487" i="11"/>
  <c r="G9488" i="11"/>
  <c r="H9488" i="11"/>
  <c r="G9489" i="11"/>
  <c r="H9489" i="11"/>
  <c r="G9490" i="11"/>
  <c r="H9490" i="11"/>
  <c r="G9491" i="11"/>
  <c r="H9491" i="11"/>
  <c r="G9492" i="11"/>
  <c r="H9492" i="11"/>
  <c r="G9493" i="11"/>
  <c r="H9493" i="11"/>
  <c r="G9494" i="11"/>
  <c r="H9494" i="11"/>
  <c r="G9495" i="11"/>
  <c r="H9495" i="11"/>
  <c r="G9496" i="11"/>
  <c r="H9496" i="11"/>
  <c r="G9497" i="11"/>
  <c r="H9497" i="11"/>
  <c r="G9498" i="11"/>
  <c r="H9498" i="11"/>
  <c r="G9499" i="11"/>
  <c r="H9499" i="11"/>
  <c r="G9500" i="11"/>
  <c r="H9500" i="11"/>
  <c r="G9501" i="11"/>
  <c r="H9501" i="11"/>
  <c r="G9502" i="11"/>
  <c r="H9502" i="11"/>
  <c r="G9503" i="11"/>
  <c r="H9503" i="11"/>
  <c r="G9504" i="11"/>
  <c r="H9504" i="11"/>
  <c r="G9505" i="11"/>
  <c r="H9505" i="11"/>
  <c r="G9506" i="11"/>
  <c r="H9506" i="11"/>
  <c r="G9507" i="11"/>
  <c r="H9507" i="11"/>
  <c r="G9508" i="11"/>
  <c r="H9508" i="11"/>
  <c r="G9509" i="11"/>
  <c r="H9509" i="11"/>
  <c r="G9510" i="11"/>
  <c r="H9510" i="11"/>
  <c r="G9511" i="11"/>
  <c r="H9511" i="11"/>
  <c r="G9512" i="11"/>
  <c r="H9512" i="11"/>
  <c r="G9513" i="11"/>
  <c r="H9513" i="11"/>
  <c r="G9514" i="11"/>
  <c r="H9514" i="11"/>
  <c r="G9515" i="11"/>
  <c r="H9515" i="11"/>
  <c r="G9516" i="11"/>
  <c r="H9516" i="11"/>
  <c r="G9517" i="11"/>
  <c r="H9517" i="11"/>
  <c r="G9518" i="11"/>
  <c r="H9518" i="11"/>
  <c r="G9519" i="11"/>
  <c r="H9519" i="11"/>
  <c r="G9520" i="11"/>
  <c r="H9520" i="11"/>
  <c r="G9521" i="11"/>
  <c r="H9521" i="11"/>
  <c r="G9522" i="11"/>
  <c r="H9522" i="11"/>
  <c r="G9523" i="11"/>
  <c r="H9523" i="11"/>
  <c r="G9524" i="11"/>
  <c r="H9524" i="11"/>
  <c r="G9525" i="11"/>
  <c r="H9525" i="11"/>
  <c r="G9526" i="11"/>
  <c r="H9526" i="11"/>
  <c r="G9527" i="11"/>
  <c r="H9527" i="11"/>
  <c r="G9528" i="11"/>
  <c r="H9528" i="11"/>
  <c r="G9529" i="11"/>
  <c r="H9529" i="11"/>
  <c r="G9530" i="11"/>
  <c r="H9530" i="11"/>
  <c r="G9531" i="11"/>
  <c r="H9531" i="11"/>
  <c r="G9532" i="11"/>
  <c r="H9532" i="11"/>
  <c r="G9533" i="11"/>
  <c r="H9533" i="11"/>
  <c r="G9534" i="11"/>
  <c r="H9534" i="11"/>
  <c r="G9535" i="11"/>
  <c r="H9535" i="11"/>
  <c r="G9536" i="11"/>
  <c r="H9536" i="11"/>
  <c r="G9537" i="11"/>
  <c r="H9537" i="11"/>
  <c r="G9538" i="11"/>
  <c r="H9538" i="11"/>
  <c r="G9539" i="11"/>
  <c r="H9539" i="11"/>
  <c r="G9540" i="11"/>
  <c r="H9540" i="11"/>
  <c r="G9541" i="11"/>
  <c r="H9541" i="11"/>
  <c r="G9542" i="11"/>
  <c r="H9542" i="11"/>
  <c r="G9543" i="11"/>
  <c r="H9543" i="11"/>
  <c r="G9544" i="11"/>
  <c r="H9544" i="11"/>
  <c r="G9545" i="11"/>
  <c r="H9545" i="11"/>
  <c r="G9546" i="11"/>
  <c r="H9546" i="11"/>
  <c r="G9547" i="11"/>
  <c r="H9547" i="11"/>
  <c r="G9548" i="11"/>
  <c r="H9548" i="11"/>
  <c r="G9549" i="11"/>
  <c r="H9549" i="11"/>
  <c r="G9550" i="11"/>
  <c r="H9550" i="11"/>
  <c r="G9551" i="11"/>
  <c r="H9551" i="11"/>
  <c r="G9552" i="11"/>
  <c r="H9552" i="11"/>
  <c r="G9553" i="11"/>
  <c r="H9553" i="11"/>
  <c r="G9554" i="11"/>
  <c r="H9554" i="11"/>
  <c r="G9555" i="11"/>
  <c r="H9555" i="11"/>
  <c r="G9556" i="11"/>
  <c r="H9556" i="11"/>
  <c r="G9557" i="11"/>
  <c r="H9557" i="11"/>
  <c r="G9558" i="11"/>
  <c r="H9558" i="11"/>
  <c r="G9559" i="11"/>
  <c r="H9559" i="11"/>
  <c r="G9560" i="11"/>
  <c r="H9560" i="11"/>
  <c r="G9561" i="11"/>
  <c r="H9561" i="11"/>
  <c r="G9562" i="11"/>
  <c r="H9562" i="11"/>
  <c r="G9563" i="11"/>
  <c r="H9563" i="11"/>
  <c r="G9564" i="11"/>
  <c r="H9564" i="11"/>
  <c r="G9565" i="11"/>
  <c r="H9565" i="11"/>
  <c r="G9566" i="11"/>
  <c r="H9566" i="11"/>
  <c r="G9567" i="11"/>
  <c r="H9567" i="11"/>
  <c r="G9568" i="11"/>
  <c r="H9568" i="11"/>
  <c r="G9569" i="11"/>
  <c r="H9569" i="11"/>
  <c r="G9570" i="11"/>
  <c r="H9570" i="11"/>
  <c r="G9571" i="11"/>
  <c r="H9571" i="11"/>
  <c r="G9572" i="11"/>
  <c r="H9572" i="11"/>
  <c r="G9573" i="11"/>
  <c r="H9573" i="11"/>
  <c r="G9574" i="11"/>
  <c r="H9574" i="11"/>
  <c r="G9575" i="11"/>
  <c r="H9575" i="11"/>
  <c r="G9576" i="11"/>
  <c r="H9576" i="11"/>
  <c r="G9577" i="11"/>
  <c r="H9577" i="11"/>
  <c r="G9578" i="11"/>
  <c r="H9578" i="11"/>
  <c r="G9579" i="11"/>
  <c r="H9579" i="11"/>
  <c r="G9580" i="11"/>
  <c r="H9580" i="11"/>
  <c r="G9581" i="11"/>
  <c r="H9581" i="11"/>
  <c r="G9582" i="11"/>
  <c r="H9582" i="11"/>
  <c r="G9583" i="11"/>
  <c r="H9583" i="11"/>
  <c r="G9584" i="11"/>
  <c r="H9584" i="11"/>
  <c r="G9585" i="11"/>
  <c r="H9585" i="11"/>
  <c r="G9586" i="11"/>
  <c r="H9586" i="11"/>
  <c r="G9587" i="11"/>
  <c r="H9587" i="11"/>
  <c r="G9588" i="11"/>
  <c r="H9588" i="11"/>
  <c r="G9589" i="11"/>
  <c r="H9589" i="11"/>
  <c r="G9590" i="11"/>
  <c r="H9590" i="11"/>
  <c r="G9591" i="11"/>
  <c r="H9591" i="11"/>
  <c r="G9592" i="11"/>
  <c r="H9592" i="11"/>
  <c r="G9593" i="11"/>
  <c r="H9593" i="11"/>
  <c r="G9594" i="11"/>
  <c r="H9594" i="11"/>
  <c r="G9595" i="11"/>
  <c r="H9595" i="11"/>
  <c r="G9596" i="11"/>
  <c r="H9596" i="11"/>
  <c r="G9597" i="11"/>
  <c r="H9597" i="11"/>
  <c r="G9598" i="11"/>
  <c r="H9598" i="11"/>
  <c r="G9599" i="11"/>
  <c r="H9599" i="11"/>
  <c r="G9600" i="11"/>
  <c r="H9600" i="11"/>
  <c r="G9601" i="11"/>
  <c r="H9601" i="11"/>
  <c r="G9602" i="11"/>
  <c r="H9602" i="11"/>
  <c r="G9603" i="11"/>
  <c r="H9603" i="11"/>
  <c r="G9604" i="11"/>
  <c r="H9604" i="11"/>
  <c r="G9605" i="11"/>
  <c r="H9605" i="11"/>
  <c r="G9606" i="11"/>
  <c r="H9606" i="11"/>
  <c r="G9607" i="11"/>
  <c r="H9607" i="11"/>
  <c r="G9608" i="11"/>
  <c r="H9608" i="11"/>
  <c r="G9609" i="11"/>
  <c r="H9609" i="11"/>
  <c r="G9610" i="11"/>
  <c r="H9610" i="11"/>
  <c r="G9611" i="11"/>
  <c r="H9611" i="11"/>
  <c r="G9612" i="11"/>
  <c r="H9612" i="11"/>
  <c r="G9613" i="11"/>
  <c r="H9613" i="11"/>
  <c r="G9614" i="11"/>
  <c r="H9614" i="11"/>
  <c r="G9615" i="11"/>
  <c r="H9615" i="11"/>
  <c r="G9616" i="11"/>
  <c r="H9616" i="11"/>
  <c r="G9617" i="11"/>
  <c r="H9617" i="11"/>
  <c r="G9618" i="11"/>
  <c r="H9618" i="11"/>
  <c r="G9619" i="11"/>
  <c r="H9619" i="11"/>
  <c r="G9620" i="11"/>
  <c r="H9620" i="11"/>
  <c r="G9621" i="11"/>
  <c r="H9621" i="11"/>
  <c r="G9622" i="11"/>
  <c r="H9622" i="11"/>
  <c r="G9623" i="11"/>
  <c r="H9623" i="11"/>
  <c r="G9624" i="11"/>
  <c r="H9624" i="11"/>
  <c r="G9625" i="11"/>
  <c r="H9625" i="11"/>
  <c r="G9626" i="11"/>
  <c r="H9626" i="11"/>
  <c r="G9627" i="11"/>
  <c r="H9627" i="11"/>
  <c r="G9628" i="11"/>
  <c r="H9628" i="11"/>
  <c r="G9629" i="11"/>
  <c r="H9629" i="11"/>
  <c r="G9630" i="11"/>
  <c r="H9630" i="11"/>
  <c r="G9631" i="11"/>
  <c r="H9631" i="11"/>
  <c r="G9632" i="11"/>
  <c r="H9632" i="11"/>
  <c r="G9633" i="11"/>
  <c r="H9633" i="11"/>
  <c r="G9634" i="11"/>
  <c r="H9634" i="11"/>
  <c r="G9635" i="11"/>
  <c r="H9635" i="11"/>
  <c r="G9636" i="11"/>
  <c r="H9636" i="11"/>
  <c r="G9637" i="11"/>
  <c r="H9637" i="11"/>
  <c r="G9638" i="11"/>
  <c r="H9638" i="11"/>
  <c r="G9639" i="11"/>
  <c r="H9639" i="11"/>
  <c r="G9640" i="11"/>
  <c r="H9640" i="11"/>
  <c r="G9641" i="11"/>
  <c r="H9641" i="11"/>
  <c r="G9642" i="11"/>
  <c r="H9642" i="11"/>
  <c r="G9643" i="11"/>
  <c r="H9643" i="11"/>
  <c r="G9644" i="11"/>
  <c r="H9644" i="11"/>
  <c r="G9645" i="11"/>
  <c r="H9645" i="11"/>
  <c r="G9646" i="11"/>
  <c r="H9646" i="11"/>
  <c r="G9647" i="11"/>
  <c r="H9647" i="11"/>
  <c r="G9648" i="11"/>
  <c r="H9648" i="11"/>
  <c r="G9649" i="11"/>
  <c r="H9649" i="11"/>
  <c r="G9650" i="11"/>
  <c r="H9650" i="11"/>
  <c r="G9651" i="11"/>
  <c r="H9651" i="11"/>
  <c r="G9652" i="11"/>
  <c r="H9652" i="11"/>
  <c r="G9653" i="11"/>
  <c r="H9653" i="11"/>
  <c r="G9654" i="11"/>
  <c r="H9654" i="11"/>
  <c r="G9655" i="11"/>
  <c r="H9655" i="11"/>
  <c r="G9656" i="11"/>
  <c r="H9656" i="11"/>
  <c r="G9657" i="11"/>
  <c r="H9657" i="11"/>
  <c r="G9658" i="11"/>
  <c r="H9658" i="11"/>
  <c r="G9659" i="11"/>
  <c r="H9659" i="11"/>
  <c r="G9660" i="11"/>
  <c r="H9660" i="11"/>
  <c r="G9661" i="11"/>
  <c r="H9661" i="11"/>
  <c r="G9662" i="11"/>
  <c r="H9662" i="11"/>
  <c r="G9663" i="11"/>
  <c r="H9663" i="11"/>
  <c r="G9664" i="11"/>
  <c r="H9664" i="11"/>
  <c r="G9665" i="11"/>
  <c r="H9665" i="11"/>
  <c r="G9666" i="11"/>
  <c r="H9666" i="11"/>
  <c r="G9667" i="11"/>
  <c r="H9667" i="11"/>
  <c r="G9668" i="11"/>
  <c r="H9668" i="11"/>
  <c r="G9669" i="11"/>
  <c r="H9669" i="11"/>
  <c r="G9670" i="11"/>
  <c r="H9670" i="11"/>
  <c r="G9671" i="11"/>
  <c r="H9671" i="11"/>
  <c r="G9672" i="11"/>
  <c r="H9672" i="11"/>
  <c r="G9673" i="11"/>
  <c r="H9673" i="11"/>
  <c r="G9674" i="11"/>
  <c r="H9674" i="11"/>
  <c r="G9675" i="11"/>
  <c r="H9675" i="11"/>
  <c r="G9676" i="11"/>
  <c r="H9676" i="11"/>
  <c r="G9677" i="11"/>
  <c r="H9677" i="11"/>
  <c r="G9678" i="11"/>
  <c r="H9678" i="11"/>
  <c r="G9679" i="11"/>
  <c r="H9679" i="11"/>
  <c r="G9680" i="11"/>
  <c r="H9680" i="11"/>
  <c r="G9681" i="11"/>
  <c r="H9681" i="11"/>
  <c r="G9682" i="11"/>
  <c r="H9682" i="11"/>
  <c r="G9683" i="11"/>
  <c r="H9683" i="11"/>
  <c r="G9684" i="11"/>
  <c r="H9684" i="11"/>
  <c r="G9685" i="11"/>
  <c r="H9685" i="11"/>
  <c r="G9686" i="11"/>
  <c r="H9686" i="11"/>
  <c r="G9687" i="11"/>
  <c r="H9687" i="11"/>
  <c r="G9688" i="11"/>
  <c r="H9688" i="11"/>
  <c r="G9689" i="11"/>
  <c r="H9689" i="11"/>
  <c r="G9690" i="11"/>
  <c r="H9690" i="11"/>
  <c r="G9691" i="11"/>
  <c r="H9691" i="11"/>
  <c r="G9692" i="11"/>
  <c r="H9692" i="11"/>
  <c r="G9693" i="11"/>
  <c r="H9693" i="11"/>
  <c r="G9694" i="11"/>
  <c r="H9694" i="11"/>
  <c r="G9695" i="11"/>
  <c r="H9695" i="11"/>
  <c r="G9696" i="11"/>
  <c r="H9696" i="11"/>
  <c r="G9697" i="11"/>
  <c r="H9697" i="11"/>
  <c r="G9698" i="11"/>
  <c r="H9698" i="11"/>
  <c r="G9699" i="11"/>
  <c r="H9699" i="11"/>
  <c r="G9700" i="11"/>
  <c r="H9700" i="11"/>
  <c r="G9701" i="11"/>
  <c r="H9701" i="11"/>
  <c r="G9702" i="11"/>
  <c r="H9702" i="11"/>
  <c r="G9703" i="11"/>
  <c r="H9703" i="11"/>
  <c r="G9704" i="11"/>
  <c r="H9704" i="11"/>
  <c r="G9705" i="11"/>
  <c r="H9705" i="11"/>
  <c r="G9706" i="11"/>
  <c r="H9706" i="11"/>
  <c r="G9707" i="11"/>
  <c r="H9707" i="11"/>
  <c r="G9708" i="11"/>
  <c r="H9708" i="11"/>
  <c r="G9709" i="11"/>
  <c r="H9709" i="11"/>
  <c r="G9710" i="11"/>
  <c r="H9710" i="11"/>
  <c r="G9711" i="11"/>
  <c r="H9711" i="11"/>
  <c r="G9712" i="11"/>
  <c r="H9712" i="11"/>
  <c r="G9713" i="11"/>
  <c r="H9713" i="11"/>
  <c r="G9714" i="11"/>
  <c r="H9714" i="11"/>
  <c r="G9715" i="11"/>
  <c r="H9715" i="11"/>
  <c r="G9716" i="11"/>
  <c r="H9716" i="11"/>
  <c r="G9717" i="11"/>
  <c r="H9717" i="11"/>
  <c r="G9718" i="11"/>
  <c r="H9718" i="11"/>
  <c r="G9719" i="11"/>
  <c r="H9719" i="11"/>
  <c r="G9720" i="11"/>
  <c r="H9720" i="11"/>
  <c r="G9721" i="11"/>
  <c r="H9721" i="11"/>
  <c r="G9722" i="11"/>
  <c r="H9722" i="11"/>
  <c r="G9723" i="11"/>
  <c r="H9723" i="11"/>
  <c r="G9724" i="11"/>
  <c r="H9724" i="11"/>
  <c r="G9725" i="11"/>
  <c r="H9725" i="11"/>
  <c r="G9726" i="11"/>
  <c r="H9726" i="11"/>
  <c r="G9727" i="11"/>
  <c r="H9727" i="11"/>
  <c r="G9728" i="11"/>
  <c r="H9728" i="11"/>
  <c r="G9729" i="11"/>
  <c r="H9729" i="11"/>
  <c r="G9730" i="11"/>
  <c r="H9730" i="11"/>
  <c r="G9731" i="11"/>
  <c r="H9731" i="11"/>
  <c r="G9732" i="11"/>
  <c r="H9732" i="11"/>
  <c r="G9733" i="11"/>
  <c r="H9733" i="11"/>
  <c r="G9734" i="11"/>
  <c r="H9734" i="11"/>
  <c r="G9735" i="11"/>
  <c r="H9735" i="11"/>
  <c r="G9736" i="11"/>
  <c r="H9736" i="11"/>
  <c r="G9737" i="11"/>
  <c r="H9737" i="11"/>
  <c r="G9738" i="11"/>
  <c r="H9738" i="11"/>
  <c r="G9739" i="11"/>
  <c r="H9739" i="11"/>
  <c r="G9740" i="11"/>
  <c r="H9740" i="11"/>
  <c r="G9741" i="11"/>
  <c r="H9741" i="11"/>
  <c r="G9742" i="11"/>
  <c r="H9742" i="11"/>
  <c r="G9743" i="11"/>
  <c r="H9743" i="11"/>
  <c r="G9744" i="11"/>
  <c r="H9744" i="11"/>
  <c r="G9745" i="11"/>
  <c r="H9745" i="11"/>
  <c r="G9746" i="11"/>
  <c r="H9746" i="11"/>
  <c r="G9747" i="11"/>
  <c r="H9747" i="11"/>
  <c r="G9748" i="11"/>
  <c r="H9748" i="11"/>
  <c r="G9749" i="11"/>
  <c r="H9749" i="11"/>
  <c r="G9750" i="11"/>
  <c r="H9750" i="11"/>
  <c r="G9751" i="11"/>
  <c r="H9751" i="11"/>
  <c r="G9752" i="11"/>
  <c r="H9752" i="11"/>
  <c r="G9753" i="11"/>
  <c r="H9753" i="11"/>
  <c r="G9754" i="11"/>
  <c r="H9754" i="11"/>
  <c r="G9755" i="11"/>
  <c r="H9755" i="11"/>
  <c r="G9756" i="11"/>
  <c r="H9756" i="11"/>
  <c r="G9757" i="11"/>
  <c r="H9757" i="11"/>
  <c r="G9758" i="11"/>
  <c r="H9758" i="11"/>
  <c r="G9759" i="11"/>
  <c r="H9759" i="11"/>
  <c r="G9760" i="11"/>
  <c r="H9760" i="11"/>
  <c r="G9761" i="11"/>
  <c r="H9761" i="11"/>
  <c r="G9762" i="11"/>
  <c r="H9762" i="11"/>
  <c r="G9763" i="11"/>
  <c r="H9763" i="11"/>
  <c r="G9764" i="11"/>
  <c r="H9764" i="11"/>
  <c r="G9765" i="11"/>
  <c r="H9765" i="11"/>
  <c r="G9766" i="11"/>
  <c r="H9766" i="11"/>
  <c r="G9767" i="11"/>
  <c r="H9767" i="11"/>
  <c r="G9768" i="11"/>
  <c r="H9768" i="11"/>
  <c r="G9769" i="11"/>
  <c r="H9769" i="11"/>
  <c r="G9770" i="11"/>
  <c r="H9770" i="11"/>
  <c r="G9771" i="11"/>
  <c r="H9771" i="11"/>
  <c r="G9772" i="11"/>
  <c r="H9772" i="11"/>
  <c r="G9773" i="11"/>
  <c r="H9773" i="11"/>
  <c r="G9774" i="11"/>
  <c r="H9774" i="11"/>
  <c r="G9775" i="11"/>
  <c r="H9775" i="11"/>
  <c r="G9776" i="11"/>
  <c r="H9776" i="11"/>
  <c r="G9777" i="11"/>
  <c r="H9777" i="11"/>
  <c r="G9778" i="11"/>
  <c r="H9778" i="11"/>
  <c r="G9779" i="11"/>
  <c r="H9779" i="11"/>
  <c r="G9780" i="11"/>
  <c r="H9780" i="11"/>
  <c r="G9781" i="11"/>
  <c r="H9781" i="11"/>
  <c r="G9782" i="11"/>
  <c r="H9782" i="11"/>
  <c r="G9783" i="11"/>
  <c r="H9783" i="11"/>
  <c r="G9784" i="11"/>
  <c r="H9784" i="11"/>
  <c r="G9785" i="11"/>
  <c r="H9785" i="11"/>
  <c r="G9786" i="11"/>
  <c r="H9786" i="11"/>
  <c r="G9787" i="11"/>
  <c r="H9787" i="11"/>
  <c r="G9788" i="11"/>
  <c r="H9788" i="11"/>
  <c r="G9789" i="11"/>
  <c r="H9789" i="11"/>
  <c r="G9790" i="11"/>
  <c r="H9790" i="11"/>
  <c r="G9791" i="11"/>
  <c r="H9791" i="11"/>
  <c r="G9792" i="11"/>
  <c r="H9792" i="11"/>
  <c r="G9793" i="11"/>
  <c r="H9793" i="11"/>
  <c r="G9794" i="11"/>
  <c r="H9794" i="11"/>
  <c r="G9795" i="11"/>
  <c r="H9795" i="11"/>
  <c r="G9796" i="11"/>
  <c r="H9796" i="11"/>
  <c r="G9797" i="11"/>
  <c r="H9797" i="11"/>
  <c r="G9798" i="11"/>
  <c r="H9798" i="11"/>
  <c r="G9799" i="11"/>
  <c r="H9799" i="11"/>
  <c r="G9800" i="11"/>
  <c r="H9800" i="11"/>
  <c r="G9801" i="11"/>
  <c r="H9801" i="11"/>
  <c r="G9802" i="11"/>
  <c r="H9802" i="11"/>
  <c r="G9803" i="11"/>
  <c r="H9803" i="11"/>
  <c r="G9804" i="11"/>
  <c r="H9804" i="11"/>
  <c r="G9805" i="11"/>
  <c r="H9805" i="11"/>
  <c r="G9806" i="11"/>
  <c r="H9806" i="11"/>
  <c r="G9807" i="11"/>
  <c r="H9807" i="11"/>
  <c r="G9808" i="11"/>
  <c r="H9808" i="11"/>
  <c r="G9809" i="11"/>
  <c r="H9809" i="11"/>
  <c r="G9810" i="11"/>
  <c r="H9810" i="11"/>
  <c r="G9811" i="11"/>
  <c r="H9811" i="11"/>
  <c r="G9812" i="11"/>
  <c r="H9812" i="11"/>
  <c r="G9813" i="11"/>
  <c r="H9813" i="11"/>
  <c r="G9814" i="11"/>
  <c r="H9814" i="11"/>
  <c r="G9815" i="11"/>
  <c r="H9815" i="11"/>
  <c r="G9816" i="11"/>
  <c r="H9816" i="11"/>
  <c r="G9817" i="11"/>
  <c r="H9817" i="11"/>
  <c r="G9818" i="11"/>
  <c r="H9818" i="11"/>
  <c r="G9819" i="11"/>
  <c r="H9819" i="11"/>
  <c r="G9820" i="11"/>
  <c r="H9820" i="11"/>
  <c r="G9821" i="11"/>
  <c r="H9821" i="11"/>
  <c r="G9822" i="11"/>
  <c r="H9822" i="11"/>
  <c r="G9823" i="11"/>
  <c r="H9823" i="11"/>
  <c r="G9824" i="11"/>
  <c r="H9824" i="11"/>
  <c r="G9825" i="11"/>
  <c r="H9825" i="11"/>
  <c r="G9826" i="11"/>
  <c r="H9826" i="11"/>
  <c r="G9827" i="11"/>
  <c r="H9827" i="11"/>
  <c r="G9828" i="11"/>
  <c r="H9828" i="11"/>
  <c r="G9829" i="11"/>
  <c r="H9829" i="11"/>
  <c r="G9830" i="11"/>
  <c r="H9830" i="11"/>
  <c r="G9831" i="11"/>
  <c r="H9831" i="11"/>
  <c r="G9832" i="11"/>
  <c r="H9832" i="11"/>
  <c r="G9833" i="11"/>
  <c r="H9833" i="11"/>
  <c r="G9834" i="11"/>
  <c r="H9834" i="11"/>
  <c r="G9835" i="11"/>
  <c r="H9835" i="11"/>
  <c r="G9836" i="11"/>
  <c r="H9836" i="11"/>
  <c r="G9837" i="11"/>
  <c r="H9837" i="11"/>
  <c r="G9838" i="11"/>
  <c r="H9838" i="11"/>
  <c r="G9839" i="11"/>
  <c r="H9839" i="11"/>
  <c r="G9840" i="11"/>
  <c r="H9840" i="11"/>
  <c r="G9841" i="11"/>
  <c r="H9841" i="11"/>
  <c r="G9842" i="11"/>
  <c r="H9842" i="11"/>
  <c r="G9843" i="11"/>
  <c r="H9843" i="11"/>
  <c r="G9844" i="11"/>
  <c r="H9844" i="11"/>
  <c r="G9845" i="11"/>
  <c r="H9845" i="11"/>
  <c r="G9846" i="11"/>
  <c r="H9846" i="11"/>
  <c r="G9847" i="11"/>
  <c r="H9847" i="11"/>
  <c r="G9848" i="11"/>
  <c r="H9848" i="11"/>
  <c r="G9849" i="11"/>
  <c r="H9849" i="11"/>
  <c r="G9850" i="11"/>
  <c r="H9850" i="11"/>
  <c r="G9851" i="11"/>
  <c r="H9851" i="11"/>
  <c r="G9852" i="11"/>
  <c r="H9852" i="11"/>
  <c r="G9853" i="11"/>
  <c r="H9853" i="11"/>
  <c r="G9854" i="11"/>
  <c r="H9854" i="11"/>
  <c r="G9855" i="11"/>
  <c r="H9855" i="11"/>
  <c r="G9856" i="11"/>
  <c r="H9856" i="11"/>
  <c r="G9857" i="11"/>
  <c r="H9857" i="11"/>
  <c r="G9858" i="11"/>
  <c r="H9858" i="11"/>
  <c r="G9859" i="11"/>
  <c r="H9859" i="11"/>
  <c r="G9860" i="11"/>
  <c r="H9860" i="11"/>
  <c r="G9861" i="11"/>
  <c r="H9861" i="11"/>
  <c r="G9862" i="11"/>
  <c r="H9862" i="11"/>
  <c r="G9863" i="11"/>
  <c r="H9863" i="11"/>
  <c r="G9864" i="11"/>
  <c r="H9864" i="11"/>
  <c r="G9865" i="11"/>
  <c r="H9865" i="11"/>
  <c r="G9866" i="11"/>
  <c r="H9866" i="11"/>
  <c r="G9867" i="11"/>
  <c r="H9867" i="11"/>
  <c r="G9868" i="11"/>
  <c r="H9868" i="11"/>
  <c r="G9869" i="11"/>
  <c r="H9869" i="11"/>
  <c r="G9870" i="11"/>
  <c r="H9870" i="11"/>
  <c r="G9871" i="11"/>
  <c r="H9871" i="11"/>
  <c r="G9872" i="11"/>
  <c r="H9872" i="11"/>
  <c r="G9873" i="11"/>
  <c r="H9873" i="11"/>
  <c r="G9874" i="11"/>
  <c r="H9874" i="11"/>
  <c r="G9875" i="11"/>
  <c r="H9875" i="11"/>
  <c r="G9876" i="11"/>
  <c r="H9876" i="11"/>
  <c r="G9877" i="11"/>
  <c r="H9877" i="11"/>
  <c r="G9878" i="11"/>
  <c r="H9878" i="11"/>
  <c r="G9879" i="11"/>
  <c r="H9879" i="11"/>
  <c r="G9880" i="11"/>
  <c r="H9880" i="11"/>
  <c r="G9881" i="11"/>
  <c r="H9881" i="11"/>
  <c r="G9882" i="11"/>
  <c r="H9882" i="11"/>
  <c r="G9883" i="11"/>
  <c r="H9883" i="11"/>
  <c r="G9884" i="11"/>
  <c r="H9884" i="11"/>
  <c r="G9885" i="11"/>
  <c r="H9885" i="11"/>
  <c r="G9886" i="11"/>
  <c r="H9886" i="11"/>
  <c r="G9887" i="11"/>
  <c r="H9887" i="11"/>
  <c r="G9888" i="11"/>
  <c r="H9888" i="11"/>
  <c r="G9889" i="11"/>
  <c r="H9889" i="11"/>
  <c r="G9890" i="11"/>
  <c r="H9890" i="11"/>
  <c r="G9891" i="11"/>
  <c r="H9891" i="11"/>
  <c r="G9892" i="11"/>
  <c r="H9892" i="11"/>
  <c r="G9893" i="11"/>
  <c r="H9893" i="11"/>
  <c r="G9894" i="11"/>
  <c r="H9894" i="11"/>
  <c r="G9895" i="11"/>
  <c r="H9895" i="11"/>
  <c r="G9896" i="11"/>
  <c r="H9896" i="11"/>
  <c r="G9897" i="11"/>
  <c r="H9897" i="11"/>
  <c r="G9898" i="11"/>
  <c r="H9898" i="11"/>
  <c r="G9899" i="11"/>
  <c r="H9899" i="11"/>
  <c r="G9900" i="11"/>
  <c r="H9900" i="11"/>
  <c r="G9901" i="11"/>
  <c r="H9901" i="11"/>
  <c r="G9902" i="11"/>
  <c r="H9902" i="11"/>
  <c r="G9903" i="11"/>
  <c r="H9903" i="11"/>
  <c r="G9904" i="11"/>
  <c r="H9904" i="11"/>
  <c r="G9905" i="11"/>
  <c r="H9905" i="11"/>
  <c r="G9906" i="11"/>
  <c r="H9906" i="11"/>
  <c r="G9907" i="11"/>
  <c r="H9907" i="11"/>
  <c r="G9908" i="11"/>
  <c r="H9908" i="11"/>
  <c r="G9909" i="11"/>
  <c r="H9909" i="11"/>
  <c r="G9910" i="11"/>
  <c r="H9910" i="11"/>
  <c r="G9911" i="11"/>
  <c r="H9911" i="11"/>
  <c r="G9912" i="11"/>
  <c r="H9912" i="11"/>
  <c r="G9913" i="11"/>
  <c r="H9913" i="11"/>
  <c r="G9914" i="11"/>
  <c r="H9914" i="11"/>
  <c r="G9915" i="11"/>
  <c r="H9915" i="11"/>
  <c r="G9916" i="11"/>
  <c r="H9916" i="11"/>
  <c r="G9917" i="11"/>
  <c r="H9917" i="11"/>
  <c r="G9918" i="11"/>
  <c r="H9918" i="11"/>
  <c r="G9919" i="11"/>
  <c r="H9919" i="11"/>
  <c r="G9920" i="11"/>
  <c r="H9920" i="11"/>
  <c r="G9921" i="11"/>
  <c r="H9921" i="11"/>
  <c r="G9922" i="11"/>
  <c r="H9922" i="11"/>
  <c r="G9923" i="11"/>
  <c r="H9923" i="11"/>
  <c r="G9924" i="11"/>
  <c r="H9924" i="11"/>
  <c r="G9925" i="11"/>
  <c r="H9925" i="11"/>
  <c r="G9926" i="11"/>
  <c r="H9926" i="11"/>
  <c r="G9927" i="11"/>
  <c r="H9927" i="11"/>
  <c r="G9928" i="11"/>
  <c r="H9928" i="11"/>
  <c r="G9929" i="11"/>
  <c r="H9929" i="11"/>
  <c r="G9930" i="11"/>
  <c r="H9930" i="11"/>
  <c r="G9931" i="11"/>
  <c r="H9931" i="11"/>
  <c r="G9932" i="11"/>
  <c r="H9932" i="11"/>
  <c r="G9933" i="11"/>
  <c r="H9933" i="11"/>
  <c r="G9934" i="11"/>
  <c r="H9934" i="11"/>
  <c r="G9935" i="11"/>
  <c r="H9935" i="11"/>
  <c r="G9936" i="11"/>
  <c r="H9936" i="11"/>
  <c r="G9937" i="11"/>
  <c r="H9937" i="11"/>
  <c r="G9938" i="11"/>
  <c r="H9938" i="11"/>
  <c r="G9939" i="11"/>
  <c r="H9939" i="11"/>
  <c r="G9940" i="11"/>
  <c r="H9940" i="11"/>
  <c r="G9941" i="11"/>
  <c r="H9941" i="11"/>
  <c r="G9942" i="11"/>
  <c r="H9942" i="11"/>
  <c r="G9943" i="11"/>
  <c r="H9943" i="11"/>
  <c r="G9944" i="11"/>
  <c r="H9944" i="11"/>
  <c r="G9945" i="11"/>
  <c r="H9945" i="11"/>
  <c r="G9946" i="11"/>
  <c r="H9946" i="11"/>
  <c r="G9947" i="11"/>
  <c r="H9947" i="11"/>
  <c r="G9948" i="11"/>
  <c r="H9948" i="11"/>
  <c r="G9949" i="11"/>
  <c r="H9949" i="11"/>
  <c r="G9950" i="11"/>
  <c r="H9950" i="11"/>
  <c r="G9951" i="11"/>
  <c r="H9951" i="11"/>
  <c r="G9952" i="11"/>
  <c r="H9952" i="11"/>
  <c r="G9953" i="11"/>
  <c r="H9953" i="11"/>
  <c r="G9954" i="11"/>
  <c r="H9954" i="11"/>
  <c r="G9955" i="11"/>
  <c r="H9955" i="11"/>
  <c r="G9956" i="11"/>
  <c r="H9956" i="11"/>
  <c r="G9957" i="11"/>
  <c r="H9957" i="11"/>
  <c r="G9958" i="11"/>
  <c r="H9958" i="11"/>
  <c r="G9959" i="11"/>
  <c r="H9959" i="11"/>
  <c r="G9960" i="11"/>
  <c r="H9960" i="11"/>
  <c r="G9961" i="11"/>
  <c r="H9961" i="11"/>
  <c r="G9962" i="11"/>
  <c r="H9962" i="11"/>
  <c r="G9963" i="11"/>
  <c r="H9963" i="11"/>
  <c r="G9964" i="11"/>
  <c r="H9964" i="11"/>
  <c r="G9965" i="11"/>
  <c r="H9965" i="11"/>
  <c r="G9966" i="11"/>
  <c r="H9966" i="11"/>
  <c r="G9967" i="11"/>
  <c r="H9967" i="11"/>
  <c r="G9968" i="11"/>
  <c r="H9968" i="11"/>
  <c r="G9969" i="11"/>
  <c r="H9969" i="11"/>
  <c r="G9970" i="11"/>
  <c r="H9970" i="11"/>
  <c r="G9971" i="11"/>
  <c r="H9971" i="11"/>
  <c r="G9972" i="11"/>
  <c r="H9972" i="11"/>
  <c r="G9973" i="11"/>
  <c r="H9973" i="11"/>
  <c r="G9974" i="11"/>
  <c r="H9974" i="11"/>
  <c r="G9975" i="11"/>
  <c r="H9975" i="11"/>
  <c r="G9976" i="11"/>
  <c r="H9976" i="11"/>
  <c r="G9977" i="11"/>
  <c r="H9977" i="11"/>
  <c r="G9978" i="11"/>
  <c r="H9978" i="11"/>
  <c r="G9979" i="11"/>
  <c r="H9979" i="11"/>
  <c r="G9980" i="11"/>
  <c r="H9980" i="11"/>
  <c r="G9981" i="11"/>
  <c r="H9981" i="11"/>
  <c r="G9982" i="11"/>
  <c r="H9982" i="11"/>
  <c r="G9983" i="11"/>
  <c r="H9983" i="11"/>
  <c r="G9984" i="11"/>
  <c r="H9984" i="11"/>
  <c r="G9985" i="11"/>
  <c r="H9985" i="11"/>
  <c r="G9986" i="11"/>
  <c r="H9986" i="11"/>
  <c r="G9987" i="11"/>
  <c r="H9987" i="11"/>
  <c r="G9988" i="11"/>
  <c r="H9988" i="11"/>
  <c r="G9989" i="11"/>
  <c r="H9989" i="11"/>
  <c r="G9990" i="11"/>
  <c r="H9990" i="11"/>
  <c r="G9991" i="11"/>
  <c r="H9991" i="11"/>
  <c r="G9992" i="11"/>
  <c r="H9992" i="11"/>
  <c r="G9993" i="11"/>
  <c r="H9993" i="11"/>
  <c r="G9994" i="11"/>
  <c r="H9994" i="11"/>
  <c r="G9995" i="11"/>
  <c r="H9995" i="11"/>
  <c r="G9996" i="11"/>
  <c r="H9996" i="11"/>
  <c r="G9997" i="11"/>
  <c r="H9997" i="11"/>
  <c r="G9998" i="11"/>
  <c r="H9998" i="11"/>
  <c r="G9999" i="11"/>
  <c r="H9999" i="11"/>
  <c r="G10000" i="11"/>
  <c r="H10000" i="11"/>
  <c r="G10001" i="11"/>
  <c r="H10001" i="11"/>
  <c r="G10002" i="11"/>
  <c r="H10002" i="11"/>
  <c r="G10003" i="11"/>
  <c r="H10003" i="11"/>
  <c r="G10004" i="11"/>
  <c r="H10004" i="11"/>
  <c r="G10005" i="11"/>
  <c r="H10005" i="11"/>
  <c r="G10006" i="11"/>
  <c r="H10006" i="11"/>
  <c r="G10007" i="11"/>
  <c r="H10007" i="11"/>
  <c r="G10008" i="11"/>
  <c r="H10008" i="11"/>
  <c r="G10009" i="11"/>
  <c r="H10009" i="11"/>
  <c r="G10010" i="11"/>
  <c r="H10010" i="11"/>
  <c r="G10011" i="11"/>
  <c r="H10011" i="11"/>
  <c r="G10012" i="11"/>
  <c r="H10012" i="11"/>
  <c r="G10013" i="11"/>
  <c r="H10013" i="11"/>
  <c r="G10014" i="11"/>
  <c r="H10014" i="11"/>
  <c r="G10015" i="11"/>
  <c r="H10015" i="11"/>
  <c r="G10016" i="11"/>
  <c r="H10016" i="11"/>
  <c r="G10017" i="11"/>
  <c r="H10017" i="11"/>
  <c r="G10018" i="11"/>
  <c r="H10018" i="11"/>
  <c r="G10019" i="11"/>
  <c r="H10019" i="11"/>
  <c r="G10020" i="11"/>
  <c r="H10020" i="11"/>
  <c r="G10021" i="11"/>
  <c r="H10021" i="11"/>
  <c r="G10022" i="11"/>
  <c r="H10022" i="11"/>
  <c r="G10023" i="11"/>
  <c r="H10023" i="11"/>
  <c r="G10024" i="11"/>
  <c r="H10024" i="11"/>
  <c r="G10025" i="11"/>
  <c r="H10025" i="11"/>
  <c r="G10026" i="11"/>
  <c r="H10026" i="11"/>
  <c r="G10027" i="11"/>
  <c r="H10027" i="11"/>
  <c r="G10028" i="11"/>
  <c r="H10028" i="11"/>
  <c r="G10029" i="11"/>
  <c r="H10029" i="11"/>
  <c r="G10030" i="11"/>
  <c r="H10030" i="11"/>
  <c r="G10031" i="11"/>
  <c r="H10031" i="11"/>
  <c r="G10032" i="11"/>
  <c r="H10032" i="11"/>
  <c r="G10033" i="11"/>
  <c r="H10033" i="11"/>
  <c r="G10034" i="11"/>
  <c r="H10034" i="11"/>
  <c r="G10035" i="11"/>
  <c r="H10035" i="11"/>
  <c r="G10036" i="11"/>
  <c r="H10036" i="11"/>
  <c r="G10037" i="11"/>
  <c r="H10037" i="11"/>
  <c r="G10038" i="11"/>
  <c r="H10038" i="11"/>
  <c r="G10039" i="11"/>
  <c r="H10039" i="11"/>
  <c r="G10040" i="11"/>
  <c r="H10040" i="11"/>
  <c r="G10041" i="11"/>
  <c r="H10041" i="11"/>
  <c r="G10042" i="11"/>
  <c r="H10042" i="11"/>
  <c r="G10043" i="11"/>
  <c r="H10043" i="11"/>
  <c r="G10044" i="11"/>
  <c r="H10044" i="11"/>
  <c r="G10045" i="11"/>
  <c r="H10045" i="11"/>
  <c r="G10046" i="11"/>
  <c r="H10046" i="11"/>
  <c r="G10047" i="11"/>
  <c r="H10047" i="11"/>
  <c r="G10048" i="11"/>
  <c r="H10048" i="11"/>
  <c r="G10049" i="11"/>
  <c r="H10049" i="11"/>
  <c r="G10050" i="11"/>
  <c r="H10050" i="11"/>
  <c r="G10051" i="11"/>
  <c r="H10051" i="11"/>
  <c r="G10052" i="11"/>
  <c r="H10052" i="11"/>
  <c r="G10053" i="11"/>
  <c r="H10053" i="11"/>
  <c r="G10054" i="11"/>
  <c r="H10054" i="11"/>
  <c r="G10055" i="11"/>
  <c r="H10055" i="11"/>
  <c r="G10056" i="11"/>
  <c r="H10056" i="11"/>
  <c r="G10057" i="11"/>
  <c r="H10057" i="11"/>
  <c r="G10058" i="11"/>
  <c r="H10058" i="11"/>
  <c r="G10059" i="11"/>
  <c r="H10059" i="11"/>
  <c r="G10060" i="11"/>
  <c r="H10060" i="11"/>
  <c r="G10061" i="11"/>
  <c r="H10061" i="11"/>
  <c r="G10062" i="11"/>
  <c r="H10062" i="11"/>
  <c r="G10063" i="11"/>
  <c r="H10063" i="11"/>
  <c r="G10064" i="11"/>
  <c r="H10064" i="11"/>
  <c r="G10065" i="11"/>
  <c r="H10065" i="11"/>
  <c r="G10066" i="11"/>
  <c r="H10066" i="11"/>
  <c r="G10067" i="11"/>
  <c r="H10067" i="11"/>
  <c r="G10068" i="11"/>
  <c r="H10068" i="11"/>
  <c r="G10069" i="11"/>
  <c r="H10069" i="11"/>
  <c r="G10070" i="11"/>
  <c r="H10070" i="11"/>
  <c r="G10071" i="11"/>
  <c r="H10071" i="11"/>
  <c r="G10072" i="11"/>
  <c r="H10072" i="11"/>
  <c r="G10073" i="11"/>
  <c r="H10073" i="11"/>
  <c r="G10074" i="11"/>
  <c r="H10074" i="11"/>
  <c r="G10075" i="11"/>
  <c r="H10075" i="11"/>
  <c r="G10076" i="11"/>
  <c r="H10076" i="11"/>
  <c r="G10077" i="11"/>
  <c r="H10077" i="11"/>
  <c r="G10078" i="11"/>
  <c r="H10078" i="11"/>
  <c r="G10079" i="11"/>
  <c r="H10079" i="11"/>
  <c r="G10080" i="11"/>
  <c r="H10080" i="11"/>
  <c r="G10081" i="11"/>
  <c r="H10081" i="11"/>
  <c r="G10082" i="11"/>
  <c r="H10082" i="11"/>
  <c r="G10083" i="11"/>
  <c r="H10083" i="11"/>
  <c r="G10084" i="11"/>
  <c r="H10084" i="11"/>
  <c r="G10085" i="11"/>
  <c r="H10085" i="11"/>
  <c r="G10086" i="11"/>
  <c r="H10086" i="11"/>
  <c r="G10087" i="11"/>
  <c r="H10087" i="11"/>
  <c r="G10088" i="11"/>
  <c r="H10088" i="11"/>
  <c r="G10089" i="11"/>
  <c r="H10089" i="11"/>
  <c r="G10090" i="11"/>
  <c r="H10090" i="11"/>
  <c r="G10091" i="11"/>
  <c r="H10091" i="11"/>
  <c r="G10092" i="11"/>
  <c r="H10092" i="11"/>
  <c r="G10093" i="11"/>
  <c r="H10093" i="11"/>
  <c r="G10094" i="11"/>
  <c r="H10094" i="11"/>
  <c r="G10095" i="11"/>
  <c r="H10095" i="11"/>
  <c r="G10096" i="11"/>
  <c r="H10096" i="11"/>
  <c r="G10097" i="11"/>
  <c r="H10097" i="11"/>
  <c r="G10098" i="11"/>
  <c r="H10098" i="11"/>
  <c r="G10099" i="11"/>
  <c r="H10099" i="11"/>
  <c r="G10100" i="11"/>
  <c r="H10100" i="11"/>
  <c r="G10101" i="11"/>
  <c r="H10101" i="11"/>
  <c r="G10102" i="11"/>
  <c r="H10102" i="11"/>
  <c r="G10103" i="11"/>
  <c r="H10103" i="11"/>
  <c r="G10104" i="11"/>
  <c r="H10104" i="11"/>
  <c r="G10105" i="11"/>
  <c r="H10105" i="11"/>
  <c r="G10106" i="11"/>
  <c r="H10106" i="11"/>
  <c r="G10107" i="11"/>
  <c r="H10107" i="11"/>
  <c r="G10108" i="11"/>
  <c r="H10108" i="11"/>
  <c r="G10109" i="11"/>
  <c r="H10109" i="11"/>
  <c r="G10110" i="11"/>
  <c r="H10110" i="11"/>
  <c r="G10111" i="11"/>
  <c r="H10111" i="11"/>
  <c r="G10112" i="11"/>
  <c r="H10112" i="11"/>
  <c r="G10113" i="11"/>
  <c r="H10113" i="11"/>
  <c r="G10114" i="11"/>
  <c r="H10114" i="11"/>
  <c r="G10115" i="11"/>
  <c r="H10115" i="11"/>
  <c r="G10116" i="11"/>
  <c r="H10116" i="11"/>
  <c r="G10117" i="11"/>
  <c r="H10117" i="11"/>
  <c r="G10118" i="11"/>
  <c r="H10118" i="11"/>
  <c r="G10119" i="11"/>
  <c r="H10119" i="11"/>
  <c r="G10120" i="11"/>
  <c r="H10120" i="11"/>
  <c r="G10121" i="11"/>
  <c r="H10121" i="11"/>
  <c r="G10122" i="11"/>
  <c r="H10122" i="11"/>
  <c r="G10123" i="11"/>
  <c r="H10123" i="11"/>
  <c r="G10124" i="11"/>
  <c r="H10124" i="11"/>
  <c r="G10125" i="11"/>
  <c r="H10125" i="11"/>
  <c r="G10126" i="11"/>
  <c r="H10126" i="11"/>
  <c r="G10127" i="11"/>
  <c r="H10127" i="11"/>
  <c r="G10128" i="11"/>
  <c r="H10128" i="11"/>
  <c r="G10129" i="11"/>
  <c r="H10129" i="11"/>
  <c r="G10130" i="11"/>
  <c r="H10130" i="11"/>
  <c r="G10131" i="11"/>
  <c r="H10131" i="11"/>
  <c r="G10132" i="11"/>
  <c r="H10132" i="11"/>
  <c r="G10133" i="11"/>
  <c r="H10133" i="11"/>
  <c r="G10134" i="11"/>
  <c r="H10134" i="11"/>
  <c r="G10135" i="11"/>
  <c r="H10135" i="11"/>
  <c r="G10136" i="11"/>
  <c r="H10136" i="11"/>
  <c r="G10137" i="11"/>
  <c r="H10137" i="11"/>
  <c r="G10138" i="11"/>
  <c r="H10138" i="11"/>
  <c r="G10139" i="11"/>
  <c r="H10139" i="11"/>
  <c r="G10140" i="11"/>
  <c r="H10140" i="11"/>
  <c r="G10141" i="11"/>
  <c r="H10141" i="11"/>
  <c r="G10142" i="11"/>
  <c r="H10142" i="11"/>
  <c r="G10143" i="11"/>
  <c r="H10143" i="11"/>
  <c r="G10144" i="11"/>
  <c r="H10144" i="11"/>
  <c r="G10145" i="11"/>
  <c r="H10145" i="11"/>
  <c r="G10146" i="11"/>
  <c r="H10146" i="11"/>
  <c r="G10147" i="11"/>
  <c r="H10147" i="11"/>
  <c r="G10148" i="11"/>
  <c r="H10148" i="11"/>
  <c r="G10149" i="11"/>
  <c r="H10149" i="11"/>
  <c r="G10150" i="11"/>
  <c r="H10150" i="11"/>
  <c r="G10151" i="11"/>
  <c r="H10151" i="11"/>
  <c r="G10152" i="11"/>
  <c r="H10152" i="11"/>
  <c r="G10153" i="11"/>
  <c r="H10153" i="11"/>
  <c r="G10154" i="11"/>
  <c r="H10154" i="11"/>
  <c r="G10155" i="11"/>
  <c r="H10155" i="11"/>
  <c r="G10156" i="11"/>
  <c r="H10156" i="11"/>
  <c r="G10157" i="11"/>
  <c r="H10157" i="11"/>
  <c r="G10158" i="11"/>
  <c r="H10158" i="11"/>
  <c r="G10159" i="11"/>
  <c r="H10159" i="11"/>
  <c r="G10160" i="11"/>
  <c r="H10160" i="11"/>
  <c r="G10161" i="11"/>
  <c r="H10161" i="11"/>
  <c r="G10162" i="11"/>
  <c r="H10162" i="11"/>
  <c r="G10163" i="11"/>
  <c r="H10163" i="11"/>
  <c r="G10164" i="11"/>
  <c r="H10164" i="11"/>
  <c r="G10165" i="11"/>
  <c r="H10165" i="11"/>
  <c r="G10166" i="11"/>
  <c r="H10166" i="11"/>
  <c r="G10167" i="11"/>
  <c r="H10167" i="11"/>
  <c r="G10168" i="11"/>
  <c r="H10168" i="11"/>
  <c r="G10169" i="11"/>
  <c r="H10169" i="11"/>
  <c r="G10170" i="11"/>
  <c r="H10170" i="11"/>
  <c r="G10171" i="11"/>
  <c r="H10171" i="11"/>
  <c r="G10172" i="11"/>
  <c r="H10172" i="11"/>
  <c r="G10173" i="11"/>
  <c r="H10173" i="11"/>
  <c r="G10174" i="11"/>
  <c r="H10174" i="11"/>
  <c r="G10175" i="11"/>
  <c r="H10175" i="11"/>
  <c r="G10176" i="11"/>
  <c r="H10176" i="11"/>
  <c r="G10177" i="11"/>
  <c r="H10177" i="11"/>
  <c r="G10178" i="11"/>
  <c r="H10178" i="11"/>
  <c r="G10179" i="11"/>
  <c r="H10179" i="11"/>
  <c r="G10180" i="11"/>
  <c r="H10180" i="11"/>
  <c r="G10181" i="11"/>
  <c r="H10181" i="11"/>
  <c r="G10182" i="11"/>
  <c r="H10182" i="11"/>
  <c r="G10183" i="11"/>
  <c r="H10183" i="11"/>
  <c r="G10184" i="11"/>
  <c r="H10184" i="11"/>
  <c r="G10185" i="11"/>
  <c r="H10185" i="11"/>
  <c r="G10186" i="11"/>
  <c r="H10186" i="11"/>
  <c r="G10187" i="11"/>
  <c r="H10187" i="11"/>
  <c r="G10188" i="11"/>
  <c r="H10188" i="11"/>
  <c r="G10189" i="11"/>
  <c r="H10189" i="11"/>
  <c r="G10190" i="11"/>
  <c r="H10190" i="11"/>
  <c r="G10191" i="11"/>
  <c r="H10191" i="11"/>
  <c r="G10192" i="11"/>
  <c r="H10192" i="11"/>
  <c r="G10193" i="11"/>
  <c r="H10193" i="11"/>
  <c r="G10194" i="11"/>
  <c r="H10194" i="11"/>
  <c r="G10195" i="11"/>
  <c r="H10195" i="11"/>
  <c r="G10196" i="11"/>
  <c r="H10196" i="11"/>
  <c r="G10197" i="11"/>
  <c r="H10197" i="11"/>
  <c r="G10198" i="11"/>
  <c r="H10198" i="11"/>
  <c r="G10199" i="11"/>
  <c r="H10199" i="11"/>
  <c r="G10200" i="11"/>
  <c r="H10200" i="11"/>
  <c r="G10201" i="11"/>
  <c r="H10201" i="11"/>
  <c r="G10202" i="11"/>
  <c r="H10202" i="11"/>
  <c r="G10203" i="11"/>
  <c r="H10203" i="11"/>
  <c r="G10204" i="11"/>
  <c r="H10204" i="11"/>
  <c r="G10205" i="11"/>
  <c r="H10205" i="11"/>
  <c r="G10206" i="11"/>
  <c r="H10206" i="11"/>
  <c r="G10207" i="11"/>
  <c r="H10207" i="11"/>
  <c r="G10208" i="11"/>
  <c r="H10208" i="11"/>
  <c r="G10209" i="11"/>
  <c r="H10209" i="11"/>
  <c r="G10210" i="11"/>
  <c r="H10210" i="11"/>
  <c r="G10211" i="11"/>
  <c r="H10211" i="11"/>
  <c r="G10212" i="11"/>
  <c r="H10212" i="11"/>
  <c r="G10213" i="11"/>
  <c r="H10213" i="11"/>
  <c r="G10214" i="11"/>
  <c r="H10214" i="11"/>
  <c r="G10215" i="11"/>
  <c r="H10215" i="11"/>
  <c r="G10216" i="11"/>
  <c r="H10216" i="11"/>
  <c r="G10217" i="11"/>
  <c r="H10217" i="11"/>
  <c r="G10218" i="11"/>
  <c r="H10218" i="11"/>
  <c r="G10219" i="11"/>
  <c r="H10219" i="11"/>
  <c r="G10220" i="11"/>
  <c r="H10220" i="11"/>
  <c r="G10221" i="11"/>
  <c r="H10221" i="11"/>
  <c r="G10222" i="11"/>
  <c r="H10222" i="11"/>
  <c r="G10223" i="11"/>
  <c r="H10223" i="11"/>
  <c r="G10224" i="11"/>
  <c r="H10224" i="11"/>
  <c r="G10225" i="11"/>
  <c r="H10225" i="11"/>
  <c r="G10226" i="11"/>
  <c r="H10226" i="11"/>
  <c r="G10227" i="11"/>
  <c r="H10227" i="11"/>
  <c r="G10228" i="11"/>
  <c r="H10228" i="11"/>
  <c r="G10229" i="11"/>
  <c r="H10229" i="11"/>
  <c r="G10230" i="11"/>
  <c r="H10230" i="11"/>
  <c r="G10231" i="11"/>
  <c r="H10231" i="11"/>
  <c r="G10232" i="11"/>
  <c r="H10232" i="11"/>
  <c r="G10233" i="11"/>
  <c r="H10233" i="11"/>
  <c r="G10234" i="11"/>
  <c r="H10234" i="11"/>
  <c r="G10235" i="11"/>
  <c r="H10235" i="11"/>
  <c r="G10236" i="11"/>
  <c r="H10236" i="11"/>
  <c r="G10237" i="11"/>
  <c r="H10237" i="11"/>
  <c r="G10238" i="11"/>
  <c r="H10238" i="11"/>
  <c r="G10239" i="11"/>
  <c r="H10239" i="11"/>
  <c r="G10240" i="11"/>
  <c r="H10240" i="11"/>
  <c r="G10241" i="11"/>
  <c r="H10241" i="11"/>
  <c r="G10242" i="11"/>
  <c r="H10242" i="11"/>
  <c r="G10243" i="11"/>
  <c r="H10243" i="11"/>
  <c r="G10244" i="11"/>
  <c r="H10244" i="11"/>
  <c r="G10245" i="11"/>
  <c r="H10245" i="11"/>
  <c r="G10246" i="11"/>
  <c r="H10246" i="11"/>
  <c r="G10247" i="11"/>
  <c r="H10247" i="11"/>
  <c r="G10248" i="11"/>
  <c r="H10248" i="11"/>
  <c r="G10249" i="11"/>
  <c r="H10249" i="11"/>
  <c r="G10250" i="11"/>
  <c r="H10250" i="11"/>
  <c r="G10251" i="11"/>
  <c r="H10251" i="11"/>
  <c r="G10252" i="11"/>
  <c r="H10252" i="11"/>
  <c r="G10253" i="11"/>
  <c r="H10253" i="11"/>
  <c r="G10254" i="11"/>
  <c r="H10254" i="11"/>
  <c r="G10255" i="11"/>
  <c r="H10255" i="11"/>
  <c r="G10256" i="11"/>
  <c r="H10256" i="11"/>
  <c r="G10257" i="11"/>
  <c r="H10257" i="11"/>
  <c r="G10258" i="11"/>
  <c r="H10258" i="11"/>
  <c r="G10259" i="11"/>
  <c r="H10259" i="11"/>
  <c r="G10260" i="11"/>
  <c r="H10260" i="11"/>
  <c r="G10261" i="11"/>
  <c r="H10261" i="11"/>
  <c r="G10262" i="11"/>
  <c r="H10262" i="11"/>
  <c r="G10263" i="11"/>
  <c r="H10263" i="11"/>
  <c r="G10264" i="11"/>
  <c r="H10264" i="11"/>
  <c r="G10265" i="11"/>
  <c r="H10265" i="11"/>
  <c r="G10266" i="11"/>
  <c r="H10266" i="11"/>
  <c r="G10267" i="11"/>
  <c r="H10267" i="11"/>
  <c r="G10268" i="11"/>
  <c r="H10268" i="11"/>
  <c r="G10269" i="11"/>
  <c r="H10269" i="11"/>
  <c r="G10270" i="11"/>
  <c r="H10270" i="11"/>
  <c r="G10271" i="11"/>
  <c r="H10271" i="11"/>
  <c r="G10272" i="11"/>
  <c r="H10272" i="11"/>
  <c r="G10273" i="11"/>
  <c r="H10273" i="11"/>
  <c r="G10274" i="11"/>
  <c r="H10274" i="11"/>
  <c r="G10275" i="11"/>
  <c r="H10275" i="11"/>
  <c r="G10276" i="11"/>
  <c r="H10276" i="11"/>
  <c r="G10277" i="11"/>
  <c r="H10277" i="11"/>
  <c r="G10278" i="11"/>
  <c r="H10278" i="11"/>
  <c r="G10279" i="11"/>
  <c r="H10279" i="11"/>
  <c r="G10280" i="11"/>
  <c r="H10280" i="11"/>
  <c r="G10281" i="11"/>
  <c r="H10281" i="11"/>
  <c r="G10282" i="11"/>
  <c r="H10282" i="11"/>
  <c r="G10283" i="11"/>
  <c r="H10283" i="11"/>
  <c r="G10284" i="11"/>
  <c r="H10284" i="11"/>
  <c r="G10285" i="11"/>
  <c r="H10285" i="11"/>
  <c r="G10286" i="11"/>
  <c r="H10286" i="11"/>
  <c r="G10287" i="11"/>
  <c r="H10287" i="11"/>
  <c r="G10288" i="11"/>
  <c r="H10288" i="11"/>
  <c r="G10289" i="11"/>
  <c r="H10289" i="11"/>
  <c r="G10290" i="11"/>
  <c r="H10290" i="11"/>
  <c r="G10291" i="11"/>
  <c r="H10291" i="11"/>
  <c r="G10292" i="11"/>
  <c r="H10292" i="11"/>
  <c r="G10293" i="11"/>
  <c r="H10293" i="11"/>
  <c r="G10294" i="11"/>
  <c r="H10294" i="11"/>
  <c r="G10295" i="11"/>
  <c r="H10295" i="11"/>
  <c r="G10296" i="11"/>
  <c r="H10296" i="11"/>
  <c r="G10297" i="11"/>
  <c r="H10297" i="11"/>
  <c r="G10298" i="11"/>
  <c r="H10298" i="11"/>
  <c r="G10299" i="11"/>
  <c r="H10299" i="11"/>
  <c r="G10300" i="11"/>
  <c r="H10300" i="11"/>
  <c r="G10301" i="11"/>
  <c r="H10301" i="11"/>
  <c r="G10302" i="11"/>
  <c r="H10302" i="11"/>
  <c r="G10303" i="11"/>
  <c r="H10303" i="11"/>
  <c r="G10304" i="11"/>
  <c r="H10304" i="11"/>
  <c r="G10305" i="11"/>
  <c r="H10305" i="11"/>
  <c r="G10306" i="11"/>
  <c r="H10306" i="11"/>
  <c r="G10307" i="11"/>
  <c r="H10307" i="11"/>
  <c r="G10308" i="11"/>
  <c r="H10308" i="11"/>
  <c r="G10309" i="11"/>
  <c r="H10309" i="11"/>
  <c r="G10310" i="11"/>
  <c r="H10310" i="11"/>
  <c r="G10311" i="11"/>
  <c r="H10311" i="11"/>
  <c r="G10312" i="11"/>
  <c r="H10312" i="11"/>
  <c r="G10313" i="11"/>
  <c r="H10313" i="11"/>
  <c r="G10314" i="11"/>
  <c r="H10314" i="11"/>
  <c r="G10315" i="11"/>
  <c r="H10315" i="11"/>
  <c r="G10316" i="11"/>
  <c r="H10316" i="11"/>
  <c r="G10317" i="11"/>
  <c r="H10317" i="11"/>
  <c r="G10318" i="11"/>
  <c r="H10318" i="11"/>
  <c r="G10319" i="11"/>
  <c r="H10319" i="11"/>
  <c r="G10320" i="11"/>
  <c r="H10320" i="11"/>
  <c r="G10321" i="11"/>
  <c r="H10321" i="11"/>
  <c r="G10322" i="11"/>
  <c r="H10322" i="11"/>
  <c r="G10323" i="11"/>
  <c r="H10323" i="11"/>
  <c r="G10324" i="11"/>
  <c r="H10324" i="11"/>
  <c r="G10325" i="11"/>
  <c r="H10325" i="11"/>
  <c r="G10326" i="11"/>
  <c r="H10326" i="11"/>
  <c r="G10327" i="11"/>
  <c r="H10327" i="11"/>
  <c r="G10328" i="11"/>
  <c r="H10328" i="11"/>
  <c r="G10329" i="11"/>
  <c r="H10329" i="11"/>
  <c r="G10330" i="11"/>
  <c r="H10330" i="11"/>
  <c r="G10331" i="11"/>
  <c r="H10331" i="11"/>
  <c r="G10332" i="11"/>
  <c r="H10332" i="11"/>
  <c r="G10333" i="11"/>
  <c r="H10333" i="11"/>
  <c r="G10334" i="11"/>
  <c r="H10334" i="11"/>
  <c r="G10335" i="11"/>
  <c r="H10335" i="11"/>
  <c r="G10336" i="11"/>
  <c r="H10336" i="11"/>
  <c r="G10337" i="11"/>
  <c r="H10337" i="11"/>
  <c r="G10338" i="11"/>
  <c r="H10338" i="11"/>
  <c r="G10339" i="11"/>
  <c r="H10339" i="11"/>
  <c r="G10340" i="11"/>
  <c r="H10340" i="11"/>
  <c r="G10341" i="11"/>
  <c r="H10341" i="11"/>
  <c r="G10342" i="11"/>
  <c r="H10342" i="11"/>
  <c r="G10343" i="11"/>
  <c r="H10343" i="11"/>
  <c r="G10344" i="11"/>
  <c r="H10344" i="11"/>
  <c r="G10345" i="11"/>
  <c r="H10345" i="11"/>
  <c r="G10346" i="11"/>
  <c r="H10346" i="11"/>
  <c r="G10347" i="11"/>
  <c r="H10347" i="11"/>
  <c r="G10348" i="11"/>
  <c r="H10348" i="11"/>
  <c r="G10349" i="11"/>
  <c r="H10349" i="11"/>
  <c r="G10350" i="11"/>
  <c r="H10350" i="11"/>
  <c r="G10351" i="11"/>
  <c r="H10351" i="11"/>
  <c r="G10352" i="11"/>
  <c r="H10352" i="11"/>
  <c r="G10353" i="11"/>
  <c r="H10353" i="11"/>
  <c r="G10354" i="11"/>
  <c r="H10354" i="11"/>
  <c r="G10355" i="11"/>
  <c r="H10355" i="11"/>
  <c r="G10356" i="11"/>
  <c r="H10356" i="11"/>
  <c r="G10357" i="11"/>
  <c r="H10357" i="11"/>
  <c r="G10358" i="11"/>
  <c r="H10358" i="11"/>
  <c r="G10359" i="11"/>
  <c r="H10359" i="11"/>
  <c r="G10360" i="11"/>
  <c r="H10360" i="11"/>
  <c r="G10361" i="11"/>
  <c r="H10361" i="11"/>
  <c r="G10362" i="11"/>
  <c r="H10362" i="11"/>
  <c r="G10363" i="11"/>
  <c r="H10363" i="11"/>
  <c r="G10364" i="11"/>
  <c r="H10364" i="11"/>
  <c r="G10365" i="11"/>
  <c r="H10365" i="11"/>
  <c r="G10366" i="11"/>
  <c r="H10366" i="11"/>
  <c r="G10367" i="11"/>
  <c r="H10367" i="11"/>
  <c r="G10368" i="11"/>
  <c r="H10368" i="11"/>
  <c r="G10369" i="11"/>
  <c r="H10369" i="11"/>
  <c r="G10370" i="11"/>
  <c r="H10370" i="11"/>
  <c r="G10371" i="11"/>
  <c r="H10371" i="11"/>
  <c r="G10372" i="11"/>
  <c r="H10372" i="11"/>
  <c r="G10373" i="11"/>
  <c r="H10373" i="11"/>
  <c r="G10374" i="11"/>
  <c r="H10374" i="11"/>
  <c r="G10375" i="11"/>
  <c r="H10375" i="11"/>
  <c r="G10376" i="11"/>
  <c r="H10376" i="11"/>
  <c r="G10377" i="11"/>
  <c r="H10377" i="11"/>
  <c r="G10378" i="11"/>
  <c r="H10378" i="11"/>
  <c r="G10379" i="11"/>
  <c r="H10379" i="11"/>
  <c r="G10380" i="11"/>
  <c r="H10380" i="11"/>
  <c r="G10381" i="11"/>
  <c r="H10381" i="11"/>
  <c r="G10382" i="11"/>
  <c r="H10382" i="11"/>
  <c r="G10383" i="11"/>
  <c r="H10383" i="11"/>
  <c r="G10384" i="11"/>
  <c r="H10384" i="11"/>
  <c r="G10385" i="11"/>
  <c r="H10385" i="11"/>
  <c r="G10386" i="11"/>
  <c r="H10386" i="11"/>
  <c r="G10387" i="11"/>
  <c r="H10387" i="11"/>
  <c r="G10388" i="11"/>
  <c r="H10388" i="11"/>
  <c r="G10389" i="11"/>
  <c r="H10389" i="11"/>
  <c r="G10390" i="11"/>
  <c r="H10390" i="11"/>
  <c r="G10391" i="11"/>
  <c r="H10391" i="11"/>
  <c r="G10392" i="11"/>
  <c r="H10392" i="11"/>
  <c r="G10393" i="11"/>
  <c r="H10393" i="11"/>
  <c r="G10394" i="11"/>
  <c r="H10394" i="11"/>
  <c r="G10395" i="11"/>
  <c r="H10395" i="11"/>
  <c r="G10396" i="11"/>
  <c r="H10396" i="11"/>
  <c r="G10397" i="11"/>
  <c r="H10397" i="11"/>
  <c r="G10398" i="11"/>
  <c r="H10398" i="11"/>
  <c r="G10399" i="11"/>
  <c r="H10399" i="11"/>
  <c r="G10400" i="11"/>
  <c r="H10400" i="11"/>
  <c r="G10401" i="11"/>
  <c r="H10401" i="11"/>
  <c r="G10402" i="11"/>
  <c r="H10402" i="11"/>
  <c r="G10403" i="11"/>
  <c r="H10403" i="11"/>
  <c r="G10404" i="11"/>
  <c r="H10404" i="11"/>
  <c r="G10405" i="11"/>
  <c r="H10405" i="11"/>
  <c r="G10406" i="11"/>
  <c r="H10406" i="11"/>
  <c r="G10407" i="11"/>
  <c r="H10407" i="11"/>
  <c r="G10408" i="11"/>
  <c r="H10408" i="11"/>
  <c r="G10409" i="11"/>
  <c r="H10409" i="11"/>
  <c r="G10410" i="11"/>
  <c r="H10410" i="11"/>
  <c r="G10411" i="11"/>
  <c r="H10411" i="11"/>
  <c r="G10412" i="11"/>
  <c r="H10412" i="11"/>
  <c r="G10413" i="11"/>
  <c r="H10413" i="11"/>
  <c r="G10414" i="11"/>
  <c r="H10414" i="11"/>
  <c r="G10415" i="11"/>
  <c r="H10415" i="11"/>
  <c r="G10416" i="11"/>
  <c r="H10416" i="11"/>
  <c r="G10417" i="11"/>
  <c r="H10417" i="11"/>
  <c r="G10418" i="11"/>
  <c r="H10418" i="11"/>
  <c r="G10419" i="11"/>
  <c r="H10419" i="11"/>
  <c r="G10420" i="11"/>
  <c r="H10420" i="11"/>
  <c r="G10421" i="11"/>
  <c r="H10421" i="11"/>
  <c r="G10422" i="11"/>
  <c r="H10422" i="11"/>
  <c r="G10423" i="11"/>
  <c r="H10423" i="11"/>
  <c r="G10424" i="11"/>
  <c r="H10424" i="11"/>
  <c r="G10425" i="11"/>
  <c r="H10425" i="11"/>
  <c r="G10426" i="11"/>
  <c r="H10426" i="11"/>
  <c r="G10427" i="11"/>
  <c r="H10427" i="11"/>
  <c r="G10428" i="11"/>
  <c r="H10428" i="11"/>
  <c r="G10429" i="11"/>
  <c r="H10429" i="11"/>
  <c r="G10430" i="11"/>
  <c r="H10430" i="11"/>
  <c r="G10431" i="11"/>
  <c r="H10431" i="11"/>
  <c r="G10432" i="11"/>
  <c r="H10432" i="11"/>
  <c r="G10433" i="11"/>
  <c r="H10433" i="11"/>
  <c r="G10434" i="11"/>
  <c r="H10434" i="11"/>
  <c r="G10435" i="11"/>
  <c r="H10435" i="11"/>
  <c r="G10436" i="11"/>
  <c r="H10436" i="11"/>
  <c r="G10437" i="11"/>
  <c r="H10437" i="11"/>
  <c r="G10438" i="11"/>
  <c r="H10438" i="11"/>
  <c r="G10439" i="11"/>
  <c r="H10439" i="11"/>
  <c r="G10440" i="11"/>
  <c r="H10440" i="11"/>
  <c r="G10441" i="11"/>
  <c r="H10441" i="11"/>
  <c r="G10442" i="11"/>
  <c r="H10442" i="11"/>
  <c r="G10443" i="11"/>
  <c r="H10443" i="11"/>
  <c r="G10444" i="11"/>
  <c r="H10444" i="11"/>
  <c r="G10445" i="11"/>
  <c r="H10445" i="11"/>
  <c r="G10446" i="11"/>
  <c r="H10446" i="11"/>
  <c r="G10447" i="11"/>
  <c r="H10447" i="11"/>
  <c r="G10448" i="11"/>
  <c r="H10448" i="11"/>
  <c r="G10449" i="11"/>
  <c r="H10449" i="11"/>
  <c r="G10450" i="11"/>
  <c r="H10450" i="11"/>
  <c r="G10451" i="11"/>
  <c r="H10451" i="11"/>
  <c r="G10452" i="11"/>
  <c r="H10452" i="11"/>
  <c r="G10453" i="11"/>
  <c r="H10453" i="11"/>
  <c r="G10454" i="11"/>
  <c r="H10454" i="11"/>
  <c r="G10455" i="11"/>
  <c r="H10455" i="11"/>
  <c r="G10456" i="11"/>
  <c r="H10456" i="11"/>
  <c r="G10457" i="11"/>
  <c r="H10457" i="11"/>
  <c r="G10458" i="11"/>
  <c r="H10458" i="11"/>
  <c r="G10459" i="11"/>
  <c r="H10459" i="11"/>
  <c r="G10460" i="11"/>
  <c r="H10460" i="11"/>
  <c r="G10461" i="11"/>
  <c r="H10461" i="11"/>
  <c r="G10462" i="11"/>
  <c r="H10462" i="11"/>
  <c r="G10463" i="11"/>
  <c r="H10463" i="11"/>
  <c r="G10464" i="11"/>
  <c r="H10464" i="11"/>
  <c r="G10465" i="11"/>
  <c r="H10465" i="11"/>
  <c r="G10466" i="11"/>
  <c r="H10466" i="11"/>
  <c r="G10467" i="11"/>
  <c r="H10467" i="11"/>
  <c r="G10468" i="11"/>
  <c r="H10468" i="11"/>
  <c r="G10469" i="11"/>
  <c r="H10469" i="11"/>
  <c r="G10470" i="11"/>
  <c r="H10470" i="11"/>
  <c r="G10471" i="11"/>
  <c r="H10471" i="11"/>
  <c r="G10472" i="11"/>
  <c r="H10472" i="11"/>
  <c r="G10473" i="11"/>
  <c r="H10473" i="11"/>
  <c r="G10474" i="11"/>
  <c r="H10474" i="11"/>
  <c r="G10475" i="11"/>
  <c r="H10475" i="11"/>
  <c r="G10476" i="11"/>
  <c r="H10476" i="11"/>
  <c r="G10477" i="11"/>
  <c r="H10477" i="11"/>
  <c r="G10478" i="11"/>
  <c r="H10478" i="11"/>
  <c r="G10479" i="11"/>
  <c r="H10479" i="11"/>
  <c r="G10480" i="11"/>
  <c r="H10480" i="11"/>
  <c r="G10481" i="11"/>
  <c r="H10481" i="11"/>
  <c r="G10482" i="11"/>
  <c r="H10482" i="11"/>
  <c r="G10483" i="11"/>
  <c r="H10483" i="11"/>
  <c r="G10484" i="11"/>
  <c r="H10484" i="11"/>
  <c r="G10485" i="11"/>
  <c r="H10485" i="11"/>
  <c r="G10486" i="11"/>
  <c r="H10486" i="11"/>
  <c r="G10487" i="11"/>
  <c r="H10487" i="11"/>
  <c r="G10488" i="11"/>
  <c r="H10488" i="11"/>
  <c r="G10489" i="11"/>
  <c r="H10489" i="11"/>
  <c r="G10490" i="11"/>
  <c r="H10490" i="11"/>
  <c r="G10491" i="11"/>
  <c r="H10491" i="11"/>
  <c r="G10492" i="11"/>
  <c r="H10492" i="11"/>
  <c r="G10493" i="11"/>
  <c r="H10493" i="11"/>
  <c r="G10494" i="11"/>
  <c r="H10494" i="11"/>
  <c r="G10495" i="11"/>
  <c r="H10495" i="11"/>
  <c r="G10496" i="11"/>
  <c r="H10496" i="11"/>
  <c r="G10497" i="11"/>
  <c r="H10497" i="11"/>
  <c r="G10498" i="11"/>
  <c r="H10498" i="11"/>
  <c r="G10499" i="11"/>
  <c r="H10499" i="11"/>
  <c r="G10500" i="11"/>
  <c r="H10500" i="11"/>
  <c r="G10501" i="11"/>
  <c r="H10501" i="11"/>
  <c r="G10502" i="11"/>
  <c r="H10502" i="11"/>
  <c r="G10503" i="11"/>
  <c r="H10503" i="11"/>
  <c r="G10504" i="11"/>
  <c r="H10504" i="11"/>
  <c r="G10505" i="11"/>
  <c r="H10505" i="11"/>
  <c r="G10506" i="11"/>
  <c r="H10506" i="11"/>
  <c r="G10507" i="11"/>
  <c r="H10507" i="11"/>
  <c r="G10508" i="11"/>
  <c r="H10508" i="11"/>
  <c r="G10509" i="11"/>
  <c r="H10509" i="11"/>
  <c r="G10510" i="11"/>
  <c r="H10510" i="11"/>
  <c r="G10511" i="11"/>
  <c r="H10511" i="11"/>
  <c r="G10512" i="11"/>
  <c r="H10512" i="11"/>
  <c r="G10513" i="11"/>
  <c r="H10513" i="11"/>
  <c r="G10514" i="11"/>
  <c r="H10514" i="11"/>
  <c r="G10515" i="11"/>
  <c r="H10515" i="11"/>
  <c r="G10516" i="11"/>
  <c r="H10516" i="11"/>
  <c r="G10517" i="11"/>
  <c r="H10517" i="11"/>
  <c r="G10518" i="11"/>
  <c r="H10518" i="11"/>
  <c r="G10519" i="11"/>
  <c r="H10519" i="11"/>
  <c r="G10520" i="11"/>
  <c r="H10520" i="11"/>
  <c r="G10521" i="11"/>
  <c r="H10521" i="11"/>
  <c r="G10522" i="11"/>
  <c r="H10522" i="11"/>
  <c r="G10523" i="11"/>
  <c r="H10523" i="11"/>
  <c r="G10524" i="11"/>
  <c r="H10524" i="11"/>
  <c r="G10525" i="11"/>
  <c r="H10525" i="11"/>
  <c r="G10526" i="11"/>
  <c r="H10526" i="11"/>
  <c r="G10527" i="11"/>
  <c r="H10527" i="11"/>
  <c r="G10528" i="11"/>
  <c r="H10528" i="11"/>
  <c r="G10529" i="11"/>
  <c r="H10529" i="11"/>
  <c r="G10530" i="11"/>
  <c r="H10530" i="11"/>
  <c r="G10531" i="11"/>
  <c r="H10531" i="11"/>
  <c r="G10532" i="11"/>
  <c r="H10532" i="11"/>
  <c r="G10533" i="11"/>
  <c r="H10533" i="11"/>
  <c r="G10534" i="11"/>
  <c r="H10534" i="11"/>
  <c r="G10535" i="11"/>
  <c r="H10535" i="11"/>
  <c r="G10536" i="11"/>
  <c r="H10536" i="11"/>
  <c r="G10537" i="11"/>
  <c r="H10537" i="11"/>
  <c r="G10538" i="11"/>
  <c r="H10538" i="11"/>
  <c r="G10539" i="11"/>
  <c r="H10539" i="11"/>
  <c r="G10540" i="11"/>
  <c r="H10540" i="11"/>
  <c r="G10541" i="11"/>
  <c r="H10541" i="11"/>
  <c r="G10542" i="11"/>
  <c r="H10542" i="11"/>
  <c r="G10543" i="11"/>
  <c r="H10543" i="11"/>
  <c r="G10544" i="11"/>
  <c r="H10544" i="11"/>
  <c r="G10545" i="11"/>
  <c r="H10545" i="11"/>
  <c r="G10546" i="11"/>
  <c r="H10546" i="11"/>
  <c r="G10547" i="11"/>
  <c r="H10547" i="11"/>
  <c r="G10548" i="11"/>
  <c r="H10548" i="11"/>
  <c r="G10549" i="11"/>
  <c r="H10549" i="11"/>
  <c r="G10550" i="11"/>
  <c r="H10550" i="11"/>
  <c r="G10551" i="11"/>
  <c r="H10551" i="11"/>
  <c r="G10552" i="11"/>
  <c r="H10552" i="11"/>
  <c r="G10553" i="11"/>
  <c r="H10553" i="11"/>
  <c r="G10554" i="11"/>
  <c r="H10554" i="11"/>
  <c r="G10555" i="11"/>
  <c r="H10555" i="11"/>
  <c r="G10556" i="11"/>
  <c r="H10556" i="11"/>
  <c r="G10557" i="11"/>
  <c r="H10557" i="11"/>
  <c r="G10558" i="11"/>
  <c r="H10558" i="11"/>
  <c r="G10559" i="11"/>
  <c r="H10559" i="11"/>
  <c r="G10560" i="11"/>
  <c r="H10560" i="11"/>
  <c r="G10561" i="11"/>
  <c r="H10561" i="11"/>
  <c r="G10562" i="11"/>
  <c r="H10562" i="11"/>
  <c r="G10563" i="11"/>
  <c r="H10563" i="11"/>
  <c r="G10564" i="11"/>
  <c r="H10564" i="11"/>
  <c r="G10565" i="11"/>
  <c r="H10565" i="11"/>
  <c r="G10566" i="11"/>
  <c r="H10566" i="11"/>
  <c r="G10567" i="11"/>
  <c r="H10567" i="11"/>
  <c r="G10568" i="11"/>
  <c r="H10568" i="11"/>
  <c r="G10569" i="11"/>
  <c r="H10569" i="11"/>
  <c r="G10570" i="11"/>
  <c r="H10570" i="11"/>
  <c r="G10571" i="11"/>
  <c r="H10571" i="11"/>
  <c r="G10572" i="11"/>
  <c r="H10572" i="11"/>
  <c r="G10573" i="11"/>
  <c r="H10573" i="11"/>
  <c r="G10574" i="11"/>
  <c r="H10574" i="11"/>
  <c r="G10575" i="11"/>
  <c r="H10575" i="11"/>
  <c r="G10576" i="11"/>
  <c r="H10576" i="11"/>
  <c r="G10577" i="11"/>
  <c r="H10577" i="11"/>
  <c r="G10578" i="11"/>
  <c r="H10578" i="11"/>
  <c r="G10579" i="11"/>
  <c r="H10579" i="11"/>
  <c r="G10580" i="11"/>
  <c r="H10580" i="11"/>
  <c r="G10581" i="11"/>
  <c r="H10581" i="11"/>
  <c r="G10582" i="11"/>
  <c r="H10582" i="11"/>
  <c r="G10583" i="11"/>
  <c r="H10583" i="11"/>
  <c r="G10584" i="11"/>
  <c r="H10584" i="11"/>
  <c r="G10585" i="11"/>
  <c r="H10585" i="11"/>
  <c r="G10586" i="11"/>
  <c r="H10586" i="11"/>
  <c r="G10587" i="11"/>
  <c r="H10587" i="11"/>
  <c r="G10588" i="11"/>
  <c r="H10588" i="11"/>
  <c r="G10589" i="11"/>
  <c r="H10589" i="11"/>
  <c r="G10590" i="11"/>
  <c r="H10590" i="11"/>
  <c r="G10591" i="11"/>
  <c r="H10591" i="11"/>
  <c r="G10592" i="11"/>
  <c r="H10592" i="11"/>
  <c r="G10593" i="11"/>
  <c r="H10593" i="11"/>
  <c r="G10594" i="11"/>
  <c r="H10594" i="11"/>
  <c r="G10595" i="11"/>
  <c r="H10595" i="11"/>
  <c r="G10596" i="11"/>
  <c r="H10596" i="11"/>
  <c r="G10597" i="11"/>
  <c r="H10597" i="11"/>
  <c r="G10598" i="11"/>
  <c r="H10598" i="11"/>
  <c r="G10599" i="11"/>
  <c r="H10599" i="11"/>
  <c r="G10600" i="11"/>
  <c r="H10600" i="11"/>
  <c r="G10601" i="11"/>
  <c r="H10601" i="11"/>
  <c r="G10602" i="11"/>
  <c r="H10602" i="11"/>
  <c r="G10603" i="11"/>
  <c r="H10603" i="11"/>
  <c r="G10604" i="11"/>
  <c r="H10604" i="11"/>
  <c r="G10605" i="11"/>
  <c r="H10605" i="11"/>
  <c r="G10606" i="11"/>
  <c r="H10606" i="11"/>
  <c r="G10607" i="11"/>
  <c r="H10607" i="11"/>
  <c r="G10608" i="11"/>
  <c r="H10608" i="11"/>
  <c r="G10609" i="11"/>
  <c r="H10609" i="11"/>
  <c r="G10610" i="11"/>
  <c r="H10610" i="11"/>
  <c r="G10611" i="11"/>
  <c r="H10611" i="11"/>
  <c r="G10612" i="11"/>
  <c r="H10612" i="11"/>
  <c r="G10613" i="11"/>
  <c r="H10613" i="11"/>
  <c r="G10614" i="11"/>
  <c r="H10614" i="11"/>
  <c r="G10615" i="11"/>
  <c r="H10615" i="11"/>
  <c r="G10616" i="11"/>
  <c r="H10616" i="11"/>
  <c r="G10617" i="11"/>
  <c r="H10617" i="11"/>
  <c r="G10618" i="11"/>
  <c r="H10618" i="11"/>
  <c r="G10619" i="11"/>
  <c r="H10619" i="11"/>
  <c r="G10620" i="11"/>
  <c r="H10620" i="11"/>
  <c r="G10621" i="11"/>
  <c r="H10621" i="11"/>
  <c r="G10622" i="11"/>
  <c r="H10622" i="11"/>
  <c r="G10623" i="11"/>
  <c r="H10623" i="11"/>
  <c r="G10624" i="11"/>
  <c r="H10624" i="11"/>
  <c r="G10625" i="11"/>
  <c r="H10625" i="11"/>
  <c r="G10626" i="11"/>
  <c r="H10626" i="11"/>
  <c r="G10627" i="11"/>
  <c r="H10627" i="11"/>
  <c r="G10628" i="11"/>
  <c r="H10628" i="11"/>
  <c r="G10629" i="11"/>
  <c r="H10629" i="11"/>
  <c r="G10630" i="11"/>
  <c r="H10630" i="11"/>
  <c r="G10631" i="11"/>
  <c r="H10631" i="11"/>
  <c r="G10632" i="11"/>
  <c r="H10632" i="11"/>
  <c r="G10633" i="11"/>
  <c r="H10633" i="11"/>
  <c r="G10634" i="11"/>
  <c r="H10634" i="11"/>
  <c r="G10635" i="11"/>
  <c r="H10635" i="11"/>
  <c r="G10636" i="11"/>
  <c r="H10636" i="11"/>
  <c r="G10637" i="11"/>
  <c r="H10637" i="11"/>
  <c r="G10638" i="11"/>
  <c r="H10638" i="11"/>
  <c r="G10639" i="11"/>
  <c r="H10639" i="11"/>
  <c r="G10640" i="11"/>
  <c r="H10640" i="11"/>
  <c r="G10641" i="11"/>
  <c r="H10641" i="11"/>
  <c r="G10642" i="11"/>
  <c r="H10642" i="11"/>
  <c r="G10643" i="11"/>
  <c r="H10643" i="11"/>
  <c r="G10644" i="11"/>
  <c r="H10644" i="11"/>
  <c r="G10645" i="11"/>
  <c r="H10645" i="11"/>
  <c r="G10646" i="11"/>
  <c r="H10646" i="11"/>
  <c r="G10647" i="11"/>
  <c r="H10647" i="11"/>
  <c r="G10648" i="11"/>
  <c r="H10648" i="11"/>
  <c r="G10649" i="11"/>
  <c r="H10649" i="11"/>
  <c r="G10650" i="11"/>
  <c r="H10650" i="11"/>
  <c r="G10651" i="11"/>
  <c r="H10651" i="11"/>
  <c r="G10652" i="11"/>
  <c r="H10652" i="11"/>
  <c r="G10653" i="11"/>
  <c r="H10653" i="11"/>
  <c r="G10654" i="11"/>
  <c r="H10654" i="11"/>
  <c r="G10655" i="11"/>
  <c r="H10655" i="11"/>
  <c r="G10656" i="11"/>
  <c r="H10656" i="11"/>
  <c r="G10657" i="11"/>
  <c r="H10657" i="11"/>
  <c r="G10658" i="11"/>
  <c r="H10658" i="11"/>
  <c r="G10659" i="11"/>
  <c r="H10659" i="11"/>
  <c r="G10660" i="11"/>
  <c r="H10660" i="11"/>
  <c r="G10661" i="11"/>
  <c r="H10661" i="11"/>
  <c r="G10662" i="11"/>
  <c r="H10662" i="11"/>
  <c r="G10663" i="11"/>
  <c r="H10663" i="11"/>
  <c r="G10664" i="11"/>
  <c r="H10664" i="11"/>
  <c r="G10665" i="11"/>
  <c r="H10665" i="11"/>
  <c r="G10666" i="11"/>
  <c r="H10666" i="11"/>
  <c r="G10667" i="11"/>
  <c r="H10667" i="11"/>
  <c r="G10668" i="11"/>
  <c r="H10668" i="11"/>
  <c r="G10669" i="11"/>
  <c r="H10669" i="11"/>
  <c r="G10670" i="11"/>
  <c r="H10670" i="11"/>
  <c r="G10671" i="11"/>
  <c r="H10671" i="11"/>
  <c r="G10672" i="11"/>
  <c r="H10672" i="11"/>
  <c r="G10673" i="11"/>
  <c r="H10673" i="11"/>
  <c r="G10674" i="11"/>
  <c r="H10674" i="11"/>
  <c r="G10675" i="11"/>
  <c r="H10675" i="11"/>
  <c r="G10676" i="11"/>
  <c r="H10676" i="11"/>
  <c r="G10677" i="11"/>
  <c r="H10677" i="11"/>
  <c r="G10678" i="11"/>
  <c r="H10678" i="11"/>
  <c r="G10679" i="11"/>
  <c r="H10679" i="11"/>
  <c r="G10680" i="11"/>
  <c r="H10680" i="11"/>
  <c r="G10681" i="11"/>
  <c r="H10681" i="11"/>
  <c r="G10682" i="11"/>
  <c r="H10682" i="11"/>
  <c r="G10683" i="11"/>
  <c r="H10683" i="11"/>
  <c r="G10684" i="11"/>
  <c r="H10684" i="11"/>
  <c r="G10685" i="11"/>
  <c r="H10685" i="11"/>
  <c r="G10686" i="11"/>
  <c r="H10686" i="11"/>
  <c r="G10687" i="11"/>
  <c r="H10687" i="11"/>
  <c r="G10688" i="11"/>
  <c r="H10688" i="11"/>
  <c r="G10689" i="11"/>
  <c r="H10689" i="11"/>
  <c r="G10690" i="11"/>
  <c r="H10690" i="11"/>
  <c r="G10691" i="11"/>
  <c r="H10691" i="11"/>
  <c r="G10692" i="11"/>
  <c r="H10692" i="11"/>
  <c r="G10693" i="11"/>
  <c r="H10693" i="11"/>
  <c r="G10694" i="11"/>
  <c r="H10694" i="11"/>
  <c r="G10695" i="11"/>
  <c r="H10695" i="11"/>
  <c r="G10696" i="11"/>
  <c r="H10696" i="11"/>
  <c r="G10697" i="11"/>
  <c r="H10697" i="11"/>
  <c r="G10698" i="11"/>
  <c r="H10698" i="11"/>
  <c r="G10699" i="11"/>
  <c r="H10699" i="11"/>
  <c r="G10700" i="11"/>
  <c r="H10700" i="11"/>
  <c r="G10701" i="11"/>
  <c r="H10701" i="11"/>
  <c r="G10702" i="11"/>
  <c r="H10702" i="11"/>
  <c r="G10703" i="11"/>
  <c r="H10703" i="11"/>
  <c r="G10704" i="11"/>
  <c r="H10704" i="11"/>
  <c r="G10705" i="11"/>
  <c r="H10705" i="11"/>
  <c r="G10706" i="11"/>
  <c r="H10706" i="11"/>
  <c r="G10707" i="11"/>
  <c r="H10707" i="11"/>
  <c r="G10708" i="11"/>
  <c r="H10708" i="11"/>
  <c r="G10709" i="11"/>
  <c r="H10709" i="11"/>
  <c r="G10710" i="11"/>
  <c r="H10710" i="11"/>
  <c r="G10711" i="11"/>
  <c r="H10711" i="11"/>
  <c r="G10712" i="11"/>
  <c r="H10712" i="11"/>
  <c r="G10713" i="11"/>
  <c r="H10713" i="11"/>
  <c r="G10714" i="11"/>
  <c r="H10714" i="11"/>
  <c r="G10715" i="11"/>
  <c r="H10715" i="11"/>
  <c r="G10716" i="11"/>
  <c r="H10716" i="11"/>
  <c r="G10717" i="11"/>
  <c r="H10717" i="11"/>
  <c r="G10718" i="11"/>
  <c r="H10718" i="11"/>
  <c r="G10719" i="11"/>
  <c r="H10719" i="11"/>
  <c r="G10720" i="11"/>
  <c r="H10720" i="11"/>
  <c r="G10721" i="11"/>
  <c r="H10721" i="11"/>
  <c r="G10722" i="11"/>
  <c r="H10722" i="11"/>
  <c r="G10723" i="11"/>
  <c r="H10723" i="11"/>
  <c r="G10724" i="11"/>
  <c r="H10724" i="11"/>
  <c r="G10725" i="11"/>
  <c r="H10725" i="11"/>
  <c r="G10726" i="11"/>
  <c r="H10726" i="11"/>
  <c r="G10727" i="11"/>
  <c r="H10727" i="11"/>
  <c r="G10728" i="11"/>
  <c r="H10728" i="11"/>
  <c r="G10729" i="11"/>
  <c r="H10729" i="11"/>
  <c r="G10730" i="11"/>
  <c r="H10730" i="11"/>
  <c r="G10731" i="11"/>
  <c r="H10731" i="11"/>
  <c r="G10732" i="11"/>
  <c r="H10732" i="11"/>
  <c r="G10733" i="11"/>
  <c r="H10733" i="11"/>
  <c r="G10734" i="11"/>
  <c r="H10734" i="11"/>
  <c r="G10735" i="11"/>
  <c r="H10735" i="11"/>
  <c r="G10736" i="11"/>
  <c r="H10736" i="11"/>
  <c r="G10737" i="11"/>
  <c r="H10737" i="11"/>
  <c r="G10738" i="11"/>
  <c r="H10738" i="11"/>
  <c r="G10739" i="11"/>
  <c r="H10739" i="11"/>
  <c r="G10740" i="11"/>
  <c r="H10740" i="11"/>
  <c r="G10741" i="11"/>
  <c r="H10741" i="11"/>
  <c r="G10742" i="11"/>
  <c r="H10742" i="11"/>
  <c r="G10743" i="11"/>
  <c r="H10743" i="11"/>
  <c r="G10744" i="11"/>
  <c r="H10744" i="11"/>
  <c r="G10745" i="11"/>
  <c r="H10745" i="11"/>
  <c r="G10746" i="11"/>
  <c r="H10746" i="11"/>
  <c r="G10747" i="11"/>
  <c r="H10747" i="11"/>
  <c r="G10748" i="11"/>
  <c r="H10748" i="11"/>
  <c r="G10749" i="11"/>
  <c r="H10749" i="11"/>
  <c r="G10750" i="11"/>
  <c r="H10750" i="11"/>
  <c r="G10751" i="11"/>
  <c r="H10751" i="11"/>
  <c r="G10752" i="11"/>
  <c r="H10752" i="11"/>
  <c r="G10753" i="11"/>
  <c r="H10753" i="11"/>
  <c r="G10754" i="11"/>
  <c r="H10754" i="11"/>
  <c r="G10755" i="11"/>
  <c r="H10755" i="11"/>
  <c r="G10756" i="11"/>
  <c r="H10756" i="11"/>
  <c r="G10757" i="11"/>
  <c r="H10757" i="11"/>
  <c r="G10758" i="11"/>
  <c r="H10758" i="11"/>
  <c r="G10759" i="11"/>
  <c r="H10759" i="11"/>
  <c r="G10760" i="11"/>
  <c r="H10760" i="11"/>
  <c r="G10761" i="11"/>
  <c r="H10761" i="11"/>
  <c r="G10762" i="11"/>
  <c r="H10762" i="11"/>
  <c r="G10763" i="11"/>
  <c r="H10763" i="11"/>
  <c r="G10764" i="11"/>
  <c r="H10764" i="11"/>
  <c r="G10765" i="11"/>
  <c r="H10765" i="11"/>
  <c r="G10766" i="11"/>
  <c r="H10766" i="11"/>
  <c r="G10767" i="11"/>
  <c r="H10767" i="11"/>
  <c r="G10768" i="11"/>
  <c r="H10768" i="11"/>
  <c r="G10769" i="11"/>
  <c r="H10769" i="11"/>
  <c r="G10770" i="11"/>
  <c r="H10770" i="11"/>
  <c r="G10771" i="11"/>
  <c r="H10771" i="11"/>
  <c r="G10772" i="11"/>
  <c r="H10772" i="11"/>
  <c r="G10773" i="11"/>
  <c r="H10773" i="11"/>
  <c r="G10774" i="11"/>
  <c r="H10774" i="11"/>
  <c r="G10775" i="11"/>
  <c r="H10775" i="11"/>
  <c r="G10776" i="11"/>
  <c r="H10776" i="11"/>
  <c r="G10777" i="11"/>
  <c r="H10777" i="11"/>
  <c r="G10778" i="11"/>
  <c r="H10778" i="11"/>
  <c r="G10779" i="11"/>
  <c r="H10779" i="11"/>
  <c r="G10780" i="11"/>
  <c r="H10780" i="11"/>
  <c r="G10781" i="11"/>
  <c r="H10781" i="11"/>
  <c r="G10782" i="11"/>
  <c r="H10782" i="11"/>
  <c r="G10783" i="11"/>
  <c r="H10783" i="11"/>
  <c r="G10784" i="11"/>
  <c r="H10784" i="11"/>
  <c r="G10785" i="11"/>
  <c r="H10785" i="11"/>
  <c r="G10786" i="11"/>
  <c r="H10786" i="11"/>
  <c r="G10787" i="11"/>
  <c r="H10787" i="11"/>
  <c r="G10788" i="11"/>
  <c r="H10788" i="11"/>
  <c r="G10789" i="11"/>
  <c r="H10789" i="11"/>
  <c r="G10790" i="11"/>
  <c r="H10790" i="11"/>
  <c r="G10791" i="11"/>
  <c r="H10791" i="11"/>
  <c r="G10792" i="11"/>
  <c r="H10792" i="11"/>
  <c r="G10793" i="11"/>
  <c r="H10793" i="11"/>
  <c r="G10794" i="11"/>
  <c r="H10794" i="11"/>
  <c r="G10795" i="11"/>
  <c r="H10795" i="11"/>
  <c r="G10796" i="11"/>
  <c r="H10796" i="11"/>
  <c r="G10797" i="11"/>
  <c r="H10797" i="11"/>
  <c r="G10798" i="11"/>
  <c r="H10798" i="11"/>
  <c r="G10799" i="11"/>
  <c r="H10799" i="11"/>
  <c r="G10800" i="11"/>
  <c r="H10800" i="11"/>
  <c r="G10801" i="11"/>
  <c r="H10801" i="11"/>
  <c r="G10802" i="11"/>
  <c r="H10802" i="11"/>
  <c r="G10803" i="11"/>
  <c r="H10803" i="11"/>
  <c r="G10804" i="11"/>
  <c r="H10804" i="11"/>
  <c r="G10805" i="11"/>
  <c r="H10805" i="11"/>
  <c r="G10806" i="11"/>
  <c r="H10806" i="11"/>
  <c r="G10807" i="11"/>
  <c r="H10807" i="11"/>
  <c r="G10808" i="11"/>
  <c r="H10808" i="11"/>
  <c r="G10809" i="11"/>
  <c r="H10809" i="11"/>
  <c r="G10810" i="11"/>
  <c r="H10810" i="11"/>
  <c r="G10811" i="11"/>
  <c r="H10811" i="11"/>
  <c r="G10812" i="11"/>
  <c r="H10812" i="11"/>
  <c r="G10813" i="11"/>
  <c r="H10813" i="11"/>
  <c r="G10814" i="11"/>
  <c r="H10814" i="11"/>
  <c r="G10815" i="11"/>
  <c r="H10815" i="11"/>
  <c r="G10816" i="11"/>
  <c r="H10816" i="11"/>
  <c r="G10817" i="11"/>
  <c r="H10817" i="11"/>
  <c r="G10818" i="11"/>
  <c r="H10818" i="11"/>
  <c r="G10819" i="11"/>
  <c r="H10819" i="11"/>
  <c r="G10820" i="11"/>
  <c r="H10820" i="11"/>
  <c r="G10821" i="11"/>
  <c r="H10821" i="11"/>
  <c r="G10822" i="11"/>
  <c r="H10822" i="11"/>
  <c r="G10823" i="11"/>
  <c r="H10823" i="11"/>
  <c r="G10824" i="11"/>
  <c r="H10824" i="11"/>
  <c r="G10825" i="11"/>
  <c r="H10825" i="11"/>
  <c r="G10826" i="11"/>
  <c r="H10826" i="11"/>
  <c r="G10827" i="11"/>
  <c r="H10827" i="11"/>
  <c r="G10828" i="11"/>
  <c r="H10828" i="11"/>
  <c r="G10829" i="11"/>
  <c r="H10829" i="11"/>
  <c r="G10830" i="11"/>
  <c r="H10830" i="11"/>
  <c r="G10831" i="11"/>
  <c r="H10831" i="11"/>
  <c r="G10832" i="11"/>
  <c r="H10832" i="11"/>
  <c r="G10833" i="11"/>
  <c r="H10833" i="11"/>
  <c r="G10834" i="11"/>
  <c r="H10834" i="11"/>
  <c r="G10835" i="11"/>
  <c r="H10835" i="11"/>
  <c r="G10836" i="11"/>
  <c r="H10836" i="11"/>
  <c r="G10837" i="11"/>
  <c r="H10837" i="11"/>
  <c r="G10838" i="11"/>
  <c r="H10838" i="11"/>
  <c r="G10839" i="11"/>
  <c r="H10839" i="11"/>
  <c r="G10840" i="11"/>
  <c r="H10840" i="11"/>
  <c r="G10841" i="11"/>
  <c r="H10841" i="11"/>
  <c r="G10842" i="11"/>
  <c r="H10842" i="11"/>
  <c r="G10843" i="11"/>
  <c r="H10843" i="11"/>
  <c r="G10844" i="11"/>
  <c r="H10844" i="11"/>
  <c r="G10845" i="11"/>
  <c r="H10845" i="11"/>
  <c r="G10846" i="11"/>
  <c r="H10846" i="11"/>
  <c r="G10847" i="11"/>
  <c r="H10847" i="11"/>
  <c r="G10848" i="11"/>
  <c r="H10848" i="11"/>
  <c r="G10849" i="11"/>
  <c r="H10849" i="11"/>
  <c r="G10850" i="11"/>
  <c r="H10850" i="11"/>
  <c r="G10851" i="11"/>
  <c r="H10851" i="11"/>
  <c r="G10852" i="11"/>
  <c r="H10852" i="11"/>
  <c r="G10853" i="11"/>
  <c r="H10853" i="11"/>
  <c r="G10854" i="11"/>
  <c r="H10854" i="11"/>
  <c r="G10855" i="11"/>
  <c r="H10855" i="11"/>
  <c r="G10856" i="11"/>
  <c r="H10856" i="11"/>
  <c r="G10857" i="11"/>
  <c r="H10857" i="11"/>
  <c r="G10858" i="11"/>
  <c r="H10858" i="11"/>
  <c r="G10859" i="11"/>
  <c r="H10859" i="11"/>
  <c r="G10860" i="11"/>
  <c r="H10860" i="11"/>
  <c r="G10861" i="11"/>
  <c r="H10861" i="11"/>
  <c r="G10862" i="11"/>
  <c r="H10862" i="11"/>
  <c r="G10863" i="11"/>
  <c r="H10863" i="11"/>
  <c r="G10864" i="11"/>
  <c r="H10864" i="11"/>
  <c r="G10865" i="11"/>
  <c r="H10865" i="11"/>
  <c r="G10866" i="11"/>
  <c r="H10866" i="11"/>
  <c r="G10867" i="11"/>
  <c r="H10867" i="11"/>
  <c r="G10868" i="11"/>
  <c r="H10868" i="11"/>
  <c r="G10869" i="11"/>
  <c r="H10869" i="11"/>
  <c r="G10870" i="11"/>
  <c r="H10870" i="11"/>
  <c r="G10871" i="11"/>
  <c r="H10871" i="11"/>
  <c r="G10872" i="11"/>
  <c r="H10872" i="11"/>
  <c r="G10873" i="11"/>
  <c r="H10873" i="11"/>
  <c r="G10874" i="11"/>
  <c r="H10874" i="11"/>
  <c r="G10875" i="11"/>
  <c r="H10875" i="11"/>
  <c r="G10876" i="11"/>
  <c r="H10876" i="11"/>
  <c r="G10877" i="11"/>
  <c r="H10877" i="11"/>
  <c r="G10878" i="11"/>
  <c r="H10878" i="11"/>
  <c r="G10879" i="11"/>
  <c r="H10879" i="11"/>
  <c r="G10880" i="11"/>
  <c r="H10880" i="11"/>
  <c r="G10881" i="11"/>
  <c r="H10881" i="11"/>
  <c r="G10882" i="11"/>
  <c r="H10882" i="11"/>
  <c r="G10883" i="11"/>
  <c r="H10883" i="11"/>
  <c r="G10884" i="11"/>
  <c r="H10884" i="11"/>
  <c r="G10885" i="11"/>
  <c r="H10885" i="11"/>
  <c r="G10886" i="11"/>
  <c r="H10886" i="11"/>
  <c r="G10887" i="11"/>
  <c r="H10887" i="11"/>
  <c r="G10888" i="11"/>
  <c r="H10888" i="11"/>
  <c r="G10889" i="11"/>
  <c r="H10889" i="11"/>
  <c r="G10890" i="11"/>
  <c r="H10890" i="11"/>
  <c r="G10891" i="11"/>
  <c r="H10891" i="11"/>
  <c r="G10892" i="11"/>
  <c r="H10892" i="11"/>
  <c r="G10893" i="11"/>
  <c r="H10893" i="11"/>
  <c r="G10894" i="11"/>
  <c r="H10894" i="11"/>
  <c r="G10895" i="11"/>
  <c r="H10895" i="11"/>
  <c r="G10896" i="11"/>
  <c r="H10896" i="11"/>
  <c r="G10897" i="11"/>
  <c r="H10897" i="11"/>
  <c r="G10898" i="11"/>
  <c r="H10898" i="11"/>
  <c r="G10899" i="11"/>
  <c r="H10899" i="11"/>
  <c r="G10900" i="11"/>
  <c r="H10900" i="11"/>
  <c r="G10901" i="11"/>
  <c r="H10901" i="11"/>
  <c r="G10902" i="11"/>
  <c r="H10902" i="11"/>
  <c r="G10903" i="11"/>
  <c r="H10903" i="11"/>
  <c r="G10904" i="11"/>
  <c r="H10904" i="11"/>
  <c r="G10905" i="11"/>
  <c r="H10905" i="11"/>
  <c r="G10906" i="11"/>
  <c r="H10906" i="11"/>
  <c r="G10907" i="11"/>
  <c r="H10907" i="11"/>
  <c r="G10908" i="11"/>
  <c r="H10908" i="11"/>
  <c r="G10909" i="11"/>
  <c r="H10909" i="11"/>
  <c r="G10910" i="11"/>
  <c r="H10910" i="11"/>
  <c r="G10911" i="11"/>
  <c r="H10911" i="11"/>
  <c r="G10912" i="11"/>
  <c r="H10912" i="11"/>
  <c r="G10913" i="11"/>
  <c r="H10913" i="11"/>
  <c r="G10914" i="11"/>
  <c r="H10914" i="11"/>
  <c r="G10915" i="11"/>
  <c r="H10915" i="11"/>
  <c r="G10916" i="11"/>
  <c r="H10916" i="11"/>
  <c r="G10917" i="11"/>
  <c r="H10917" i="11"/>
  <c r="G10918" i="11"/>
  <c r="H10918" i="11"/>
  <c r="G10919" i="11"/>
  <c r="H10919" i="11"/>
  <c r="G10920" i="11"/>
  <c r="H10920" i="11"/>
  <c r="G10921" i="11"/>
  <c r="H10921" i="11"/>
  <c r="G10922" i="11"/>
  <c r="H10922" i="11"/>
  <c r="G10923" i="11"/>
  <c r="H10923" i="11"/>
  <c r="G10924" i="11"/>
  <c r="H10924" i="11"/>
  <c r="G10925" i="11"/>
  <c r="H10925" i="11"/>
  <c r="G10926" i="11"/>
  <c r="H10926" i="11"/>
  <c r="G10927" i="11"/>
  <c r="H10927" i="11"/>
  <c r="G10928" i="11"/>
  <c r="H10928" i="11"/>
  <c r="G10929" i="11"/>
  <c r="H10929" i="11"/>
  <c r="G10930" i="11"/>
  <c r="H10930" i="11"/>
  <c r="G10931" i="11"/>
  <c r="H10931" i="11"/>
  <c r="G10932" i="11"/>
  <c r="H10932" i="11"/>
  <c r="G10933" i="11"/>
  <c r="H10933" i="11"/>
  <c r="G10934" i="11"/>
  <c r="H10934" i="11"/>
  <c r="G10935" i="11"/>
  <c r="H10935" i="11"/>
  <c r="G10936" i="11"/>
  <c r="H10936" i="11"/>
  <c r="G10937" i="11"/>
  <c r="H10937" i="11"/>
  <c r="G10938" i="11"/>
  <c r="H10938" i="11"/>
  <c r="G10939" i="11"/>
  <c r="H10939" i="11"/>
  <c r="G10940" i="11"/>
  <c r="H10940" i="11"/>
  <c r="G10941" i="11"/>
  <c r="H10941" i="11"/>
  <c r="G10942" i="11"/>
  <c r="H10942" i="11"/>
  <c r="G10943" i="11"/>
  <c r="H10943" i="11"/>
  <c r="G10944" i="11"/>
  <c r="H10944" i="11"/>
  <c r="G10945" i="11"/>
  <c r="H10945" i="11"/>
  <c r="G10946" i="11"/>
  <c r="H10946" i="11"/>
  <c r="G10947" i="11"/>
  <c r="H10947" i="11"/>
  <c r="G10948" i="11"/>
  <c r="H10948" i="11"/>
  <c r="G10949" i="11"/>
  <c r="H10949" i="11"/>
  <c r="G10950" i="11"/>
  <c r="H10950" i="11"/>
  <c r="G10951" i="11"/>
  <c r="H10951" i="11"/>
  <c r="G10952" i="11"/>
  <c r="H10952" i="11"/>
  <c r="G10953" i="11"/>
  <c r="H10953" i="11"/>
  <c r="G10954" i="11"/>
  <c r="H10954" i="11"/>
  <c r="G10955" i="11"/>
  <c r="H10955" i="11"/>
  <c r="G10956" i="11"/>
  <c r="H10956" i="11"/>
  <c r="G10957" i="11"/>
  <c r="H10957" i="11"/>
  <c r="G10958" i="11"/>
  <c r="H10958" i="11"/>
  <c r="G10959" i="11"/>
  <c r="H10959" i="11"/>
  <c r="G10960" i="11"/>
  <c r="H10960" i="11"/>
  <c r="G10961" i="11"/>
  <c r="H10961" i="11"/>
  <c r="G10962" i="11"/>
  <c r="H10962" i="11"/>
  <c r="G10963" i="11"/>
  <c r="H10963" i="11"/>
  <c r="G10964" i="11"/>
  <c r="H10964" i="11"/>
  <c r="G10965" i="11"/>
  <c r="H10965" i="11"/>
  <c r="G10966" i="11"/>
  <c r="H10966" i="11"/>
  <c r="G10967" i="11"/>
  <c r="H10967" i="11"/>
  <c r="G10968" i="11"/>
  <c r="H10968" i="11"/>
  <c r="G10969" i="11"/>
  <c r="H10969" i="11"/>
  <c r="G10970" i="11"/>
  <c r="H10970" i="11"/>
  <c r="G10971" i="11"/>
  <c r="H10971" i="11"/>
  <c r="G10972" i="11"/>
  <c r="H10972" i="11"/>
  <c r="G10973" i="11"/>
  <c r="H10973" i="11"/>
  <c r="G10974" i="11"/>
  <c r="H10974" i="11"/>
  <c r="G10975" i="11"/>
  <c r="H10975" i="11"/>
  <c r="G10976" i="11"/>
  <c r="H10976" i="11"/>
  <c r="G10977" i="11"/>
  <c r="H10977" i="11"/>
  <c r="G10978" i="11"/>
  <c r="H10978" i="11"/>
  <c r="G10979" i="11"/>
  <c r="H10979" i="11"/>
  <c r="G10980" i="11"/>
  <c r="H10980" i="11"/>
  <c r="G10981" i="11"/>
  <c r="H10981" i="11"/>
  <c r="G10982" i="11"/>
  <c r="H10982" i="11"/>
  <c r="G10983" i="11"/>
  <c r="H10983" i="11"/>
  <c r="G10984" i="11"/>
  <c r="H10984" i="11"/>
  <c r="G10985" i="11"/>
  <c r="H10985" i="11"/>
  <c r="G10986" i="11"/>
  <c r="H10986" i="11"/>
  <c r="G10987" i="11"/>
  <c r="H10987" i="11"/>
  <c r="G10988" i="11"/>
  <c r="H10988" i="11"/>
  <c r="G10989" i="11"/>
  <c r="H10989" i="11"/>
  <c r="G10990" i="11"/>
  <c r="H10990" i="11"/>
  <c r="G10991" i="11"/>
  <c r="H10991" i="11"/>
  <c r="G10992" i="11"/>
  <c r="H10992" i="11"/>
  <c r="G10993" i="11"/>
  <c r="H10993" i="11"/>
  <c r="G10994" i="11"/>
  <c r="H10994" i="11"/>
  <c r="G10995" i="11"/>
  <c r="H10995" i="11"/>
  <c r="G10996" i="11"/>
  <c r="H10996" i="11"/>
  <c r="G10997" i="11"/>
  <c r="H10997" i="11"/>
  <c r="G10998" i="11"/>
  <c r="H10998" i="11"/>
  <c r="G10999" i="11"/>
  <c r="H10999" i="11"/>
  <c r="G11000" i="11"/>
  <c r="H11000" i="11"/>
  <c r="G11001" i="11"/>
  <c r="H11001" i="11"/>
  <c r="G11002" i="11"/>
  <c r="H11002" i="11"/>
  <c r="G11003" i="11"/>
  <c r="H11003" i="11"/>
  <c r="G11004" i="11"/>
  <c r="H11004" i="11"/>
  <c r="G11005" i="11"/>
  <c r="H11005" i="11"/>
  <c r="G11006" i="11"/>
  <c r="H11006" i="11"/>
  <c r="G11007" i="11"/>
  <c r="H11007" i="11"/>
  <c r="G11008" i="11"/>
  <c r="H11008" i="11"/>
  <c r="G11009" i="11"/>
  <c r="H11009" i="11"/>
  <c r="G11010" i="11"/>
  <c r="H11010" i="11"/>
  <c r="G11011" i="11"/>
  <c r="H11011" i="11"/>
  <c r="G11012" i="11"/>
  <c r="H11012" i="11"/>
  <c r="G11013" i="11"/>
  <c r="H11013" i="11"/>
  <c r="G11014" i="11"/>
  <c r="H11014" i="11"/>
  <c r="G11015" i="11"/>
  <c r="H11015" i="11"/>
  <c r="G11016" i="11"/>
  <c r="H11016" i="11"/>
  <c r="G11017" i="11"/>
  <c r="H11017" i="11"/>
  <c r="G11018" i="11"/>
  <c r="H11018" i="11"/>
  <c r="G11019" i="11"/>
  <c r="H11019" i="11"/>
  <c r="G11020" i="11"/>
  <c r="H11020" i="11"/>
  <c r="G11021" i="11"/>
  <c r="H11021" i="11"/>
  <c r="G11022" i="11"/>
  <c r="H11022" i="11"/>
  <c r="G11023" i="11"/>
  <c r="H11023" i="11"/>
  <c r="G11024" i="11"/>
  <c r="H11024" i="11"/>
  <c r="G11025" i="11"/>
  <c r="H11025" i="11"/>
  <c r="G11026" i="11"/>
  <c r="H11026" i="11"/>
  <c r="G11027" i="11"/>
  <c r="H11027" i="11"/>
  <c r="G11028" i="11"/>
  <c r="H11028" i="11"/>
  <c r="G11029" i="11"/>
  <c r="H11029" i="11"/>
  <c r="G11030" i="11"/>
  <c r="H11030" i="11"/>
  <c r="G11031" i="11"/>
  <c r="H11031" i="11"/>
  <c r="G11032" i="11"/>
  <c r="H11032" i="11"/>
  <c r="G11033" i="11"/>
  <c r="H11033" i="11"/>
  <c r="G11034" i="11"/>
  <c r="H11034" i="11"/>
  <c r="G11035" i="11"/>
  <c r="H11035" i="11"/>
  <c r="G11036" i="11"/>
  <c r="H11036" i="11"/>
  <c r="G11037" i="11"/>
  <c r="H11037" i="11"/>
  <c r="G11038" i="11"/>
  <c r="H11038" i="11"/>
  <c r="G11039" i="11"/>
  <c r="H11039" i="11"/>
  <c r="G11040" i="11"/>
  <c r="H11040" i="11"/>
  <c r="G11041" i="11"/>
  <c r="H11041" i="11"/>
  <c r="G11042" i="11"/>
  <c r="H11042" i="11"/>
  <c r="G11043" i="11"/>
  <c r="H11043" i="11"/>
  <c r="G11044" i="11"/>
  <c r="H11044" i="11"/>
  <c r="G11045" i="11"/>
  <c r="H11045" i="11"/>
  <c r="G11046" i="11"/>
  <c r="H11046" i="11"/>
  <c r="G11047" i="11"/>
  <c r="H11047" i="11"/>
  <c r="G11048" i="11"/>
  <c r="H11048" i="11"/>
  <c r="G11049" i="11"/>
  <c r="H11049" i="11"/>
  <c r="G11050" i="11"/>
  <c r="H11050" i="11"/>
  <c r="G11051" i="11"/>
  <c r="H11051" i="11"/>
  <c r="G11052" i="11"/>
  <c r="H11052" i="11"/>
  <c r="G11053" i="11"/>
  <c r="H11053" i="11"/>
  <c r="G11054" i="11"/>
  <c r="H11054" i="11"/>
  <c r="G11055" i="11"/>
  <c r="H11055" i="11"/>
  <c r="G11056" i="11"/>
  <c r="H11056" i="11"/>
  <c r="G11057" i="11"/>
  <c r="H11057" i="11"/>
  <c r="G11058" i="11"/>
  <c r="H11058" i="11"/>
  <c r="G11059" i="11"/>
  <c r="H11059" i="11"/>
  <c r="G11060" i="11"/>
  <c r="H11060" i="11"/>
  <c r="G11061" i="11"/>
  <c r="H11061" i="11"/>
  <c r="G11062" i="11"/>
  <c r="H11062" i="11"/>
  <c r="G11063" i="11"/>
  <c r="H11063" i="11"/>
  <c r="G11064" i="11"/>
  <c r="H11064" i="11"/>
  <c r="G11065" i="11"/>
  <c r="H11065" i="11"/>
  <c r="G11066" i="11"/>
  <c r="H11066" i="11"/>
  <c r="G11067" i="11"/>
  <c r="H11067" i="11"/>
  <c r="G11068" i="11"/>
  <c r="H11068" i="11"/>
  <c r="G11069" i="11"/>
  <c r="H11069" i="11"/>
  <c r="G11070" i="11"/>
  <c r="H11070" i="11"/>
  <c r="G11071" i="11"/>
  <c r="H11071" i="11"/>
  <c r="G11072" i="11"/>
  <c r="H11072" i="11"/>
  <c r="G11073" i="11"/>
  <c r="H11073" i="11"/>
  <c r="G11074" i="11"/>
  <c r="H11074" i="11"/>
  <c r="G11075" i="11"/>
  <c r="H11075" i="11"/>
  <c r="G11076" i="11"/>
  <c r="H11076" i="11"/>
  <c r="G11077" i="11"/>
  <c r="H11077" i="11"/>
  <c r="G11078" i="11"/>
  <c r="H11078" i="11"/>
  <c r="G11079" i="11"/>
  <c r="H11079" i="11"/>
  <c r="G11080" i="11"/>
  <c r="H11080" i="11"/>
  <c r="G11081" i="11"/>
  <c r="H11081" i="11"/>
  <c r="G11082" i="11"/>
  <c r="H11082" i="11"/>
  <c r="G11083" i="11"/>
  <c r="H11083" i="11"/>
  <c r="G11084" i="11"/>
  <c r="H11084" i="11"/>
  <c r="G11085" i="11"/>
  <c r="H11085" i="11"/>
  <c r="G11086" i="11"/>
  <c r="H11086" i="11"/>
  <c r="G11087" i="11"/>
  <c r="H11087" i="11"/>
  <c r="G11088" i="11"/>
  <c r="H11088" i="11"/>
  <c r="G11089" i="11"/>
  <c r="H11089" i="11"/>
  <c r="G11090" i="11"/>
  <c r="H11090" i="11"/>
  <c r="G11091" i="11"/>
  <c r="H11091" i="11"/>
  <c r="G11092" i="11"/>
  <c r="H11092" i="11"/>
  <c r="G11093" i="11"/>
  <c r="H11093" i="11"/>
  <c r="G11094" i="11"/>
  <c r="H11094" i="11"/>
  <c r="G11095" i="11"/>
  <c r="H11095" i="11"/>
  <c r="G11096" i="11"/>
  <c r="H11096" i="11"/>
  <c r="G11097" i="11"/>
  <c r="H11097" i="11"/>
  <c r="G11098" i="11"/>
  <c r="H11098" i="11"/>
  <c r="G11099" i="11"/>
  <c r="H11099" i="11"/>
  <c r="G11100" i="11"/>
  <c r="H11100" i="11"/>
  <c r="G11101" i="11"/>
  <c r="H11101" i="11"/>
  <c r="G11102" i="11"/>
  <c r="H11102" i="11"/>
  <c r="G11103" i="11"/>
  <c r="H11103" i="11"/>
  <c r="G11104" i="11"/>
  <c r="H11104" i="11"/>
  <c r="G11105" i="11"/>
  <c r="H11105" i="11"/>
  <c r="G11106" i="11"/>
  <c r="H11106" i="11"/>
  <c r="G11107" i="11"/>
  <c r="H11107" i="11"/>
  <c r="G11108" i="11"/>
  <c r="H11108" i="11"/>
  <c r="G11109" i="11"/>
  <c r="H11109" i="11"/>
  <c r="G11110" i="11"/>
  <c r="H11110" i="11"/>
  <c r="G11111" i="11"/>
  <c r="H11111" i="11"/>
  <c r="G11112" i="11"/>
  <c r="H11112" i="11"/>
  <c r="G11113" i="11"/>
  <c r="H11113" i="11"/>
  <c r="G11114" i="11"/>
  <c r="H11114" i="11"/>
  <c r="G11115" i="11"/>
  <c r="H11115" i="11"/>
  <c r="G11116" i="11"/>
  <c r="H11116" i="11"/>
  <c r="G11117" i="11"/>
  <c r="H11117" i="11"/>
  <c r="G11118" i="11"/>
  <c r="H11118" i="11"/>
  <c r="G11119" i="11"/>
  <c r="H11119" i="11"/>
  <c r="G11120" i="11"/>
  <c r="H11120" i="11"/>
  <c r="G11121" i="11"/>
  <c r="H11121" i="11"/>
  <c r="G11122" i="11"/>
  <c r="H11122" i="11"/>
  <c r="G11123" i="11"/>
  <c r="H11123" i="11"/>
  <c r="G11124" i="11"/>
  <c r="H11124" i="11"/>
  <c r="G11125" i="11"/>
  <c r="H11125" i="11"/>
  <c r="G11126" i="11"/>
  <c r="H11126" i="11"/>
  <c r="G11127" i="11"/>
  <c r="H11127" i="11"/>
  <c r="G11128" i="11"/>
  <c r="H11128" i="11"/>
  <c r="G11129" i="11"/>
  <c r="H11129" i="11"/>
  <c r="G11130" i="11"/>
  <c r="H11130" i="11"/>
  <c r="G11131" i="11"/>
  <c r="H11131" i="11"/>
  <c r="G11132" i="11"/>
  <c r="H11132" i="11"/>
  <c r="G11133" i="11"/>
  <c r="H11133" i="11"/>
  <c r="G11134" i="11"/>
  <c r="H11134" i="11"/>
  <c r="G11135" i="11"/>
  <c r="H11135" i="11"/>
  <c r="G11136" i="11"/>
  <c r="H11136" i="11"/>
  <c r="G11137" i="11"/>
  <c r="H11137" i="11"/>
  <c r="G11138" i="11"/>
  <c r="H11138" i="11"/>
  <c r="G11139" i="11"/>
  <c r="H11139" i="11"/>
  <c r="G11140" i="11"/>
  <c r="H11140" i="11"/>
  <c r="G11141" i="11"/>
  <c r="H11141" i="11"/>
  <c r="G11142" i="11"/>
  <c r="H11142" i="11"/>
  <c r="G11143" i="11"/>
  <c r="H11143" i="11"/>
  <c r="G11144" i="11"/>
  <c r="H11144" i="11"/>
  <c r="G11145" i="11"/>
  <c r="H11145" i="11"/>
  <c r="G11146" i="11"/>
  <c r="H11146" i="11"/>
  <c r="G11147" i="11"/>
  <c r="H11147" i="11"/>
  <c r="G11148" i="11"/>
  <c r="H11148" i="11"/>
  <c r="G11149" i="11"/>
  <c r="H11149" i="11"/>
  <c r="G11150" i="11"/>
  <c r="H11150" i="11"/>
  <c r="G11151" i="11"/>
  <c r="H11151" i="11"/>
  <c r="G11152" i="11"/>
  <c r="H11152" i="11"/>
  <c r="G11153" i="11"/>
  <c r="H11153" i="11"/>
  <c r="G11154" i="11"/>
  <c r="H11154" i="11"/>
  <c r="G11155" i="11"/>
  <c r="H11155" i="11"/>
  <c r="G11156" i="11"/>
  <c r="H11156" i="11"/>
  <c r="G11157" i="11"/>
  <c r="H11157" i="11"/>
  <c r="G11158" i="11"/>
  <c r="H11158" i="11"/>
  <c r="G11159" i="11"/>
  <c r="H11159" i="11"/>
  <c r="G11160" i="11"/>
  <c r="H11160" i="11"/>
  <c r="G11161" i="11"/>
  <c r="H11161" i="11"/>
  <c r="G11162" i="11"/>
  <c r="H11162" i="11"/>
  <c r="G11163" i="11"/>
  <c r="H11163" i="11"/>
  <c r="G11164" i="11"/>
  <c r="H11164" i="11"/>
  <c r="G11165" i="11"/>
  <c r="H11165" i="11"/>
  <c r="G11166" i="11"/>
  <c r="H11166" i="11"/>
  <c r="G11167" i="11"/>
  <c r="H11167" i="11"/>
  <c r="G11168" i="11"/>
  <c r="H11168" i="11"/>
  <c r="G11169" i="11"/>
  <c r="H11169" i="11"/>
  <c r="G11170" i="11"/>
  <c r="H11170" i="11"/>
  <c r="G11171" i="11"/>
  <c r="H11171" i="11"/>
  <c r="G11172" i="11"/>
  <c r="H11172" i="11"/>
  <c r="G11173" i="11"/>
  <c r="H11173" i="11"/>
  <c r="G11174" i="11"/>
  <c r="H11174" i="11"/>
  <c r="G11175" i="11"/>
  <c r="H11175" i="11"/>
  <c r="G11176" i="11"/>
  <c r="H11176" i="11"/>
  <c r="G11177" i="11"/>
  <c r="H11177" i="11"/>
  <c r="G11178" i="11"/>
  <c r="H11178" i="11"/>
  <c r="G11179" i="11"/>
  <c r="H11179" i="11"/>
  <c r="G11180" i="11"/>
  <c r="H11180" i="11"/>
  <c r="G11181" i="11"/>
  <c r="H11181" i="11"/>
  <c r="G11182" i="11"/>
  <c r="H11182" i="11"/>
  <c r="G11183" i="11"/>
  <c r="H11183" i="11"/>
  <c r="G11184" i="11"/>
  <c r="H11184" i="11"/>
  <c r="G11185" i="11"/>
  <c r="H11185" i="11"/>
  <c r="G11186" i="11"/>
  <c r="H11186" i="11"/>
  <c r="G11187" i="11"/>
  <c r="H11187" i="11"/>
  <c r="G11188" i="11"/>
  <c r="H11188" i="11"/>
  <c r="G11189" i="11"/>
  <c r="H11189" i="11"/>
  <c r="G11190" i="11"/>
  <c r="H11190" i="11"/>
  <c r="G11191" i="11"/>
  <c r="H11191" i="11"/>
  <c r="G11192" i="11"/>
  <c r="H11192" i="11"/>
  <c r="G11193" i="11"/>
  <c r="H11193" i="11"/>
  <c r="G11194" i="11"/>
  <c r="H11194" i="11"/>
  <c r="G11195" i="11"/>
  <c r="H11195" i="11"/>
  <c r="G11196" i="11"/>
  <c r="H11196" i="11"/>
  <c r="G11197" i="11"/>
  <c r="H11197" i="11"/>
  <c r="G11198" i="11"/>
  <c r="H11198" i="11"/>
  <c r="G11199" i="11"/>
  <c r="H11199" i="11"/>
  <c r="G11200" i="11"/>
  <c r="H11200" i="11"/>
  <c r="G11201" i="11"/>
  <c r="H11201" i="11"/>
  <c r="G11202" i="11"/>
  <c r="H11202" i="11"/>
  <c r="G11203" i="11"/>
  <c r="H11203" i="11"/>
  <c r="G11204" i="11"/>
  <c r="H11204" i="11"/>
  <c r="G11205" i="11"/>
  <c r="H11205" i="11"/>
  <c r="G11206" i="11"/>
  <c r="H11206" i="11"/>
  <c r="G11207" i="11"/>
  <c r="H11207" i="11"/>
  <c r="G11208" i="11"/>
  <c r="H11208" i="11"/>
  <c r="G11209" i="11"/>
  <c r="H11209" i="11"/>
  <c r="G11210" i="11"/>
  <c r="H11210" i="11"/>
  <c r="G11211" i="11"/>
  <c r="H11211" i="11"/>
  <c r="G11212" i="11"/>
  <c r="H11212" i="11"/>
  <c r="G11213" i="11"/>
  <c r="H11213" i="11"/>
  <c r="G11214" i="11"/>
  <c r="H11214" i="11"/>
  <c r="G11215" i="11"/>
  <c r="H11215" i="11"/>
  <c r="G11216" i="11"/>
  <c r="H11216" i="11"/>
  <c r="G11217" i="11"/>
  <c r="H11217" i="11"/>
  <c r="G11218" i="11"/>
  <c r="H11218" i="11"/>
  <c r="G11219" i="11"/>
  <c r="H11219" i="11"/>
  <c r="G11220" i="11"/>
  <c r="H11220" i="11"/>
  <c r="G11221" i="11"/>
  <c r="H11221" i="11"/>
  <c r="G11222" i="11"/>
  <c r="H11222" i="11"/>
  <c r="G11223" i="11"/>
  <c r="H11223" i="11"/>
  <c r="G11224" i="11"/>
  <c r="H11224" i="11"/>
  <c r="G11225" i="11"/>
  <c r="H11225" i="11"/>
  <c r="G11226" i="11"/>
  <c r="H11226" i="11"/>
  <c r="G11227" i="11"/>
  <c r="H11227" i="11"/>
  <c r="G11228" i="11"/>
  <c r="H11228" i="11"/>
  <c r="G11229" i="11"/>
  <c r="H11229" i="11"/>
  <c r="G11230" i="11"/>
  <c r="H11230" i="11"/>
  <c r="G11231" i="11"/>
  <c r="H11231" i="11"/>
  <c r="G11232" i="11"/>
  <c r="H11232" i="11"/>
  <c r="G11233" i="11"/>
  <c r="H11233" i="11"/>
  <c r="G11234" i="11"/>
  <c r="H11234" i="11"/>
  <c r="G11235" i="11"/>
  <c r="H11235" i="11"/>
  <c r="G11236" i="11"/>
  <c r="H11236" i="11"/>
  <c r="G11237" i="11"/>
  <c r="H11237" i="11"/>
  <c r="G11238" i="11"/>
  <c r="H11238" i="11"/>
  <c r="G11239" i="11"/>
  <c r="H11239" i="11"/>
  <c r="G11240" i="11"/>
  <c r="H11240" i="11"/>
  <c r="G11241" i="11"/>
  <c r="H11241" i="11"/>
  <c r="G11242" i="11"/>
  <c r="H11242" i="11"/>
  <c r="G11243" i="11"/>
  <c r="H11243" i="11"/>
  <c r="G11244" i="11"/>
  <c r="H11244" i="11"/>
  <c r="G11245" i="11"/>
  <c r="H11245" i="11"/>
  <c r="G11246" i="11"/>
  <c r="H11246" i="11"/>
  <c r="G11247" i="11"/>
  <c r="H11247" i="11"/>
  <c r="G11248" i="11"/>
  <c r="H11248" i="11"/>
  <c r="G11249" i="11"/>
  <c r="H11249" i="11"/>
  <c r="G11250" i="11"/>
  <c r="H11250" i="11"/>
  <c r="G11251" i="11"/>
  <c r="H11251" i="11"/>
  <c r="G11252" i="11"/>
  <c r="H11252" i="11"/>
  <c r="G11253" i="11"/>
  <c r="H11253" i="11"/>
  <c r="G11254" i="11"/>
  <c r="H11254" i="11"/>
  <c r="G11255" i="11"/>
  <c r="H11255" i="11"/>
  <c r="G11256" i="11"/>
  <c r="H11256" i="11"/>
  <c r="G11257" i="11"/>
  <c r="H11257" i="11"/>
  <c r="G11258" i="11"/>
  <c r="H11258" i="11"/>
  <c r="G11259" i="11"/>
  <c r="H11259" i="11"/>
  <c r="G11260" i="11"/>
  <c r="H11260" i="11"/>
  <c r="G11261" i="11"/>
  <c r="H11261" i="11"/>
  <c r="G11262" i="11"/>
  <c r="H11262" i="11"/>
  <c r="G11263" i="11"/>
  <c r="H11263" i="11"/>
  <c r="G11264" i="11"/>
  <c r="H11264" i="11"/>
  <c r="G11265" i="11"/>
  <c r="H11265" i="11"/>
  <c r="G11266" i="11"/>
  <c r="H11266" i="11"/>
  <c r="G11267" i="11"/>
  <c r="H11267" i="11"/>
  <c r="G11268" i="11"/>
  <c r="H11268" i="11"/>
  <c r="G11269" i="11"/>
  <c r="H11269" i="11"/>
  <c r="G11270" i="11"/>
  <c r="H11270" i="11"/>
  <c r="G11271" i="11"/>
  <c r="H11271" i="11"/>
  <c r="G11272" i="11"/>
  <c r="H11272" i="11"/>
  <c r="G11273" i="11"/>
  <c r="H11273" i="11"/>
  <c r="G11274" i="11"/>
  <c r="H11274" i="11"/>
  <c r="G11275" i="11"/>
  <c r="H11275" i="11"/>
  <c r="G11276" i="11"/>
  <c r="H11276" i="11"/>
  <c r="G11277" i="11"/>
  <c r="H11277" i="11"/>
  <c r="G11278" i="11"/>
  <c r="H11278" i="11"/>
  <c r="G11279" i="11"/>
  <c r="H11279" i="11"/>
  <c r="G11280" i="11"/>
  <c r="H11280" i="11"/>
  <c r="G11281" i="11"/>
  <c r="H11281" i="11"/>
  <c r="G11282" i="11"/>
  <c r="H11282" i="11"/>
  <c r="G11283" i="11"/>
  <c r="H11283" i="11"/>
  <c r="G11284" i="11"/>
  <c r="H11284" i="11"/>
  <c r="G11285" i="11"/>
  <c r="H11285" i="11"/>
  <c r="G11286" i="11"/>
  <c r="H11286" i="11"/>
  <c r="G11287" i="11"/>
  <c r="H11287" i="11"/>
  <c r="G11288" i="11"/>
  <c r="H11288" i="11"/>
  <c r="G11289" i="11"/>
  <c r="H11289" i="11"/>
  <c r="G11290" i="11"/>
  <c r="H11290" i="11"/>
  <c r="G11291" i="11"/>
  <c r="H11291" i="11"/>
  <c r="G11292" i="11"/>
  <c r="H11292" i="11"/>
  <c r="G11293" i="11"/>
  <c r="H11293" i="11"/>
  <c r="G11294" i="11"/>
  <c r="H11294" i="11"/>
  <c r="G11295" i="11"/>
  <c r="H11295" i="11"/>
  <c r="G11296" i="11"/>
  <c r="H11296" i="11"/>
  <c r="G11297" i="11"/>
  <c r="H11297" i="11"/>
  <c r="G11298" i="11"/>
  <c r="H11298" i="11"/>
  <c r="G11299" i="11"/>
  <c r="H11299" i="11"/>
  <c r="G11300" i="11"/>
  <c r="H11300" i="11"/>
  <c r="G11301" i="11"/>
  <c r="H11301" i="11"/>
  <c r="G11302" i="11"/>
  <c r="H11302" i="11"/>
  <c r="G11303" i="11"/>
  <c r="H11303" i="11"/>
  <c r="G11304" i="11"/>
  <c r="H11304" i="11"/>
  <c r="G11305" i="11"/>
  <c r="H11305" i="11"/>
  <c r="G11306" i="11"/>
  <c r="H11306" i="11"/>
  <c r="G11307" i="11"/>
  <c r="H11307" i="11"/>
  <c r="G11308" i="11"/>
  <c r="H11308" i="11"/>
  <c r="G11309" i="11"/>
  <c r="H11309" i="11"/>
  <c r="G11310" i="11"/>
  <c r="H11310" i="11"/>
  <c r="G11311" i="11"/>
  <c r="H11311" i="11"/>
  <c r="G11312" i="11"/>
  <c r="H11312" i="11"/>
  <c r="G11313" i="11"/>
  <c r="H11313" i="11"/>
  <c r="G11314" i="11"/>
  <c r="H11314" i="11"/>
  <c r="G11315" i="11"/>
  <c r="H11315" i="11"/>
  <c r="G11316" i="11"/>
  <c r="H11316" i="11"/>
  <c r="G11317" i="11"/>
  <c r="H11317" i="11"/>
  <c r="G11318" i="11"/>
  <c r="H11318" i="11"/>
  <c r="G11319" i="11"/>
  <c r="H11319" i="11"/>
  <c r="G11320" i="11"/>
  <c r="H11320" i="11"/>
  <c r="G11321" i="11"/>
  <c r="H11321" i="11"/>
  <c r="G11322" i="11"/>
  <c r="H11322" i="11"/>
  <c r="G11323" i="11"/>
  <c r="H11323" i="11"/>
  <c r="G11324" i="11"/>
  <c r="H11324" i="11"/>
  <c r="G11325" i="11"/>
  <c r="H11325" i="11"/>
  <c r="G11326" i="11"/>
  <c r="H11326" i="11"/>
  <c r="G11327" i="11"/>
  <c r="H11327" i="11"/>
  <c r="G11328" i="11"/>
  <c r="H11328" i="11"/>
  <c r="G11329" i="11"/>
  <c r="H11329" i="11"/>
  <c r="G11330" i="11"/>
  <c r="H11330" i="11"/>
  <c r="G11331" i="11"/>
  <c r="H11331" i="11"/>
  <c r="G11332" i="11"/>
  <c r="H11332" i="11"/>
  <c r="G11333" i="11"/>
  <c r="H11333" i="11"/>
  <c r="G11334" i="11"/>
  <c r="H11334" i="11"/>
  <c r="G11335" i="11"/>
  <c r="H11335" i="11"/>
  <c r="G11336" i="11"/>
  <c r="H11336" i="11"/>
  <c r="G11337" i="11"/>
  <c r="H11337" i="11"/>
  <c r="G11338" i="11"/>
  <c r="H11338" i="11"/>
  <c r="G11339" i="11"/>
  <c r="H11339" i="11"/>
  <c r="G11340" i="11"/>
  <c r="H11340" i="11"/>
  <c r="G11341" i="11"/>
  <c r="H11341" i="11"/>
  <c r="G11342" i="11"/>
  <c r="H11342" i="11"/>
  <c r="G11343" i="11"/>
  <c r="H11343" i="11"/>
  <c r="G11344" i="11"/>
  <c r="H11344" i="11"/>
  <c r="G11345" i="11"/>
  <c r="H11345" i="11"/>
  <c r="G11346" i="11"/>
  <c r="H11346" i="11"/>
  <c r="G11347" i="11"/>
  <c r="H11347" i="11"/>
  <c r="G11348" i="11"/>
  <c r="H11348" i="11"/>
  <c r="G11349" i="11"/>
  <c r="H11349" i="11"/>
  <c r="G11350" i="11"/>
  <c r="H11350" i="11"/>
  <c r="G11351" i="11"/>
  <c r="H11351" i="11"/>
  <c r="G11352" i="11"/>
  <c r="H11352" i="11"/>
  <c r="G11353" i="11"/>
  <c r="H11353" i="11"/>
  <c r="G11354" i="11"/>
  <c r="H11354" i="11"/>
  <c r="G11355" i="11"/>
  <c r="H11355" i="11"/>
  <c r="G11356" i="11"/>
  <c r="H11356" i="11"/>
  <c r="G11357" i="11"/>
  <c r="H11357" i="11"/>
  <c r="G11358" i="11"/>
  <c r="H11358" i="11"/>
  <c r="G11359" i="11"/>
  <c r="H11359" i="11"/>
  <c r="G11360" i="11"/>
  <c r="H11360" i="11"/>
  <c r="G11361" i="11"/>
  <c r="H11361" i="11"/>
  <c r="G11362" i="11"/>
  <c r="H11362" i="11"/>
  <c r="G11363" i="11"/>
  <c r="H11363" i="11"/>
  <c r="G11364" i="11"/>
  <c r="H11364" i="11"/>
  <c r="G11365" i="11"/>
  <c r="H11365" i="11"/>
  <c r="G11366" i="11"/>
  <c r="H11366" i="11"/>
  <c r="G11367" i="11"/>
  <c r="H11367" i="11"/>
  <c r="G11368" i="11"/>
  <c r="H11368" i="11"/>
  <c r="G11369" i="11"/>
  <c r="H11369" i="11"/>
  <c r="G11370" i="11"/>
  <c r="H11370" i="11"/>
  <c r="G11371" i="11"/>
  <c r="H11371" i="11"/>
  <c r="G11372" i="11"/>
  <c r="H11372" i="11"/>
  <c r="G11373" i="11"/>
  <c r="H11373" i="11"/>
  <c r="G11374" i="11"/>
  <c r="H11374" i="11"/>
  <c r="G11375" i="11"/>
  <c r="H11375" i="11"/>
  <c r="G11376" i="11"/>
  <c r="H11376" i="11"/>
  <c r="G11377" i="11"/>
  <c r="H11377" i="11"/>
  <c r="G11378" i="11"/>
  <c r="H11378" i="11"/>
  <c r="G11379" i="11"/>
  <c r="H11379" i="11"/>
  <c r="G11380" i="11"/>
  <c r="H11380" i="11"/>
  <c r="G11381" i="11"/>
  <c r="H11381" i="11"/>
  <c r="G11382" i="11"/>
  <c r="H11382" i="11"/>
  <c r="G11383" i="11"/>
  <c r="H11383" i="11"/>
  <c r="G11384" i="11"/>
  <c r="H11384" i="11"/>
  <c r="G11385" i="11"/>
  <c r="H11385" i="11"/>
  <c r="G11386" i="11"/>
  <c r="H11386" i="11"/>
  <c r="G11387" i="11"/>
  <c r="H11387" i="11"/>
  <c r="G11388" i="11"/>
  <c r="H11388" i="11"/>
  <c r="G11389" i="11"/>
  <c r="H11389" i="11"/>
  <c r="G11390" i="11"/>
  <c r="H11390" i="11"/>
  <c r="G11391" i="11"/>
  <c r="H11391" i="11"/>
  <c r="G11392" i="11"/>
  <c r="H11392" i="11"/>
  <c r="G11393" i="11"/>
  <c r="H11393" i="11"/>
  <c r="G11394" i="11"/>
  <c r="H11394" i="11"/>
  <c r="G11395" i="11"/>
  <c r="H11395" i="11"/>
  <c r="G11396" i="11"/>
  <c r="H11396" i="11"/>
  <c r="G11397" i="11"/>
  <c r="H11397" i="11"/>
  <c r="G11398" i="11"/>
  <c r="H11398" i="11"/>
  <c r="G11399" i="11"/>
  <c r="H11399" i="11"/>
  <c r="G11400" i="11"/>
  <c r="H11400" i="11"/>
  <c r="G11401" i="11"/>
  <c r="H11401" i="11"/>
  <c r="G11402" i="11"/>
  <c r="H11402" i="11"/>
  <c r="G11403" i="11"/>
  <c r="H11403" i="11"/>
  <c r="G11404" i="11"/>
  <c r="H11404" i="11"/>
  <c r="G11405" i="11"/>
  <c r="H11405" i="11"/>
  <c r="G11406" i="11"/>
  <c r="H11406" i="11"/>
  <c r="G11407" i="11"/>
  <c r="H11407" i="11"/>
  <c r="G11408" i="11"/>
  <c r="H11408" i="11"/>
  <c r="G11409" i="11"/>
  <c r="H11409" i="11"/>
  <c r="G11410" i="11"/>
  <c r="H11410" i="11"/>
  <c r="G11411" i="11"/>
  <c r="H11411" i="11"/>
  <c r="G11412" i="11"/>
  <c r="H11412" i="11"/>
  <c r="G11413" i="11"/>
  <c r="H11413" i="11"/>
  <c r="G11414" i="11"/>
  <c r="H11414" i="11"/>
  <c r="G11415" i="11"/>
  <c r="H11415" i="11"/>
  <c r="G11416" i="11"/>
  <c r="H11416" i="11"/>
  <c r="G11417" i="11"/>
  <c r="H11417" i="11"/>
  <c r="G11418" i="11"/>
  <c r="H11418" i="11"/>
  <c r="G11419" i="11"/>
  <c r="H11419" i="11"/>
  <c r="G11420" i="11"/>
  <c r="H11420" i="11"/>
  <c r="G11421" i="11"/>
  <c r="H11421" i="11"/>
  <c r="G11422" i="11"/>
  <c r="H11422" i="11"/>
  <c r="G11423" i="11"/>
  <c r="H11423" i="11"/>
  <c r="G11424" i="11"/>
  <c r="H11424" i="11"/>
  <c r="G11425" i="11"/>
  <c r="H11425" i="11"/>
  <c r="G11426" i="11"/>
  <c r="H11426" i="11"/>
  <c r="G11427" i="11"/>
  <c r="H11427" i="11"/>
  <c r="G11428" i="11"/>
  <c r="H11428" i="11"/>
  <c r="G11429" i="11"/>
  <c r="H11429" i="11"/>
  <c r="G11430" i="11"/>
  <c r="H11430" i="11"/>
  <c r="G11431" i="11"/>
  <c r="H11431" i="11"/>
  <c r="G11432" i="11"/>
  <c r="H11432" i="11"/>
  <c r="G11433" i="11"/>
  <c r="H11433" i="11"/>
  <c r="G11434" i="11"/>
  <c r="H11434" i="11"/>
  <c r="G11435" i="11"/>
  <c r="H11435" i="11"/>
  <c r="G11436" i="11"/>
  <c r="H11436" i="11"/>
  <c r="G11437" i="11"/>
  <c r="H11437" i="11"/>
  <c r="G11438" i="11"/>
  <c r="H11438" i="11"/>
  <c r="G11439" i="11"/>
  <c r="H11439" i="11"/>
  <c r="G11440" i="11"/>
  <c r="H11440" i="11"/>
  <c r="G11441" i="11"/>
  <c r="H11441" i="11"/>
  <c r="G11442" i="11"/>
  <c r="H11442" i="11"/>
  <c r="G11443" i="11"/>
  <c r="H11443" i="11"/>
  <c r="G11444" i="11"/>
  <c r="H11444" i="11"/>
  <c r="G11445" i="11"/>
  <c r="H11445" i="11"/>
  <c r="G11446" i="11"/>
  <c r="H11446" i="11"/>
  <c r="G11447" i="11"/>
  <c r="H11447" i="11"/>
  <c r="G11448" i="11"/>
  <c r="H11448" i="11"/>
  <c r="G11449" i="11"/>
  <c r="H11449" i="11"/>
  <c r="G11450" i="11"/>
  <c r="H11450" i="11"/>
  <c r="G11451" i="11"/>
  <c r="H11451" i="11"/>
  <c r="G11452" i="11"/>
  <c r="H11452" i="11"/>
  <c r="G11453" i="11"/>
  <c r="H11453" i="11"/>
  <c r="G11454" i="11"/>
  <c r="H11454" i="11"/>
  <c r="G11455" i="11"/>
  <c r="H11455" i="11"/>
  <c r="G11456" i="11"/>
  <c r="H11456" i="11"/>
  <c r="G11457" i="11"/>
  <c r="H11457" i="11"/>
  <c r="G11458" i="11"/>
  <c r="H11458" i="11"/>
  <c r="G11459" i="11"/>
  <c r="H11459" i="11"/>
  <c r="G11460" i="11"/>
  <c r="H11460" i="11"/>
  <c r="G11461" i="11"/>
  <c r="H11461" i="11"/>
  <c r="G11462" i="11"/>
  <c r="H11462" i="11"/>
  <c r="G11463" i="11"/>
  <c r="H11463" i="11"/>
  <c r="G11464" i="11"/>
  <c r="H11464" i="11"/>
  <c r="G11465" i="11"/>
  <c r="H11465" i="11"/>
  <c r="G11466" i="11"/>
  <c r="H11466" i="11"/>
  <c r="G11467" i="11"/>
  <c r="H11467" i="11"/>
  <c r="G11468" i="11"/>
  <c r="H11468" i="11"/>
  <c r="G11469" i="11"/>
  <c r="H11469" i="11"/>
  <c r="G11470" i="11"/>
  <c r="H11470" i="11"/>
  <c r="G11471" i="11"/>
  <c r="H11471" i="11"/>
  <c r="G11472" i="11"/>
  <c r="H11472" i="11"/>
  <c r="G11473" i="11"/>
  <c r="H11473" i="11"/>
  <c r="G11474" i="11"/>
  <c r="H11474" i="11"/>
  <c r="G11475" i="11"/>
  <c r="H11475" i="11"/>
  <c r="G11476" i="11"/>
  <c r="H11476" i="11"/>
  <c r="G11477" i="11"/>
  <c r="H11477" i="11"/>
  <c r="G11478" i="11"/>
  <c r="H11478" i="11"/>
  <c r="G11479" i="11"/>
  <c r="H11479" i="11"/>
  <c r="G11480" i="11"/>
  <c r="H11480" i="11"/>
  <c r="G11481" i="11"/>
  <c r="H11481" i="11"/>
  <c r="G11482" i="11"/>
  <c r="H11482" i="11"/>
  <c r="G11483" i="11"/>
  <c r="H11483" i="11"/>
  <c r="G11484" i="11"/>
  <c r="H11484" i="11"/>
  <c r="G11485" i="11"/>
  <c r="H11485" i="11"/>
  <c r="G11486" i="11"/>
  <c r="H11486" i="11"/>
  <c r="G11487" i="11"/>
  <c r="H11487" i="11"/>
  <c r="G11488" i="11"/>
  <c r="H11488" i="11"/>
  <c r="G11489" i="11"/>
  <c r="H11489" i="11"/>
  <c r="G11490" i="11"/>
  <c r="H11490" i="11"/>
  <c r="G11491" i="11"/>
  <c r="H11491" i="11"/>
  <c r="G11492" i="11"/>
  <c r="H11492" i="11"/>
  <c r="G11493" i="11"/>
  <c r="H11493" i="11"/>
  <c r="G11494" i="11"/>
  <c r="H11494" i="11"/>
  <c r="G11495" i="11"/>
  <c r="H11495" i="11"/>
  <c r="G11496" i="11"/>
  <c r="H11496" i="11"/>
  <c r="G11497" i="11"/>
  <c r="H11497" i="11"/>
  <c r="G11498" i="11"/>
  <c r="H11498" i="11"/>
  <c r="G11499" i="11"/>
  <c r="H11499" i="11"/>
  <c r="G11500" i="11"/>
  <c r="H11500" i="11"/>
  <c r="G11501" i="11"/>
  <c r="H11501" i="11"/>
  <c r="G11502" i="11"/>
  <c r="H11502" i="11"/>
  <c r="G11503" i="11"/>
  <c r="H11503" i="11"/>
  <c r="G11504" i="11"/>
  <c r="H11504" i="11"/>
  <c r="G11505" i="11"/>
  <c r="H11505" i="11"/>
  <c r="G11506" i="11"/>
  <c r="H11506" i="11"/>
  <c r="G11507" i="11"/>
  <c r="H11507" i="11"/>
  <c r="G11508" i="11"/>
  <c r="H11508" i="11"/>
  <c r="G11509" i="11"/>
  <c r="H11509" i="11"/>
  <c r="G11510" i="11"/>
  <c r="H11510" i="11"/>
  <c r="G11511" i="11"/>
  <c r="H11511" i="11"/>
  <c r="G11512" i="11"/>
  <c r="H11512" i="11"/>
  <c r="G11513" i="11"/>
  <c r="H11513" i="11"/>
  <c r="G11514" i="11"/>
  <c r="H11514" i="11"/>
  <c r="G11515" i="11"/>
  <c r="H11515" i="11"/>
  <c r="G11516" i="11"/>
  <c r="H11516" i="11"/>
  <c r="G11517" i="11"/>
  <c r="H11517" i="11"/>
  <c r="G11518" i="11"/>
  <c r="H11518" i="11"/>
  <c r="G11519" i="11"/>
  <c r="H11519" i="11"/>
  <c r="G11520" i="11"/>
  <c r="H11520" i="11"/>
  <c r="G11521" i="11"/>
  <c r="H11521" i="11"/>
  <c r="G11522" i="11"/>
  <c r="H11522" i="11"/>
  <c r="G11523" i="11"/>
  <c r="H11523" i="11"/>
  <c r="G11524" i="11"/>
  <c r="H11524" i="11"/>
  <c r="G11525" i="11"/>
  <c r="H11525" i="11"/>
  <c r="G11526" i="11"/>
  <c r="H11526" i="11"/>
  <c r="G11527" i="11"/>
  <c r="H11527" i="11"/>
  <c r="G11528" i="11"/>
  <c r="H11528" i="11"/>
  <c r="G11529" i="11"/>
  <c r="H11529" i="11"/>
  <c r="G11530" i="11"/>
  <c r="H11530" i="11"/>
  <c r="G11531" i="11"/>
  <c r="H11531" i="11"/>
  <c r="G11532" i="11"/>
  <c r="H11532" i="11"/>
  <c r="G11533" i="11"/>
  <c r="H11533" i="11"/>
  <c r="G11534" i="11"/>
  <c r="H11534" i="11"/>
  <c r="G11535" i="11"/>
  <c r="H11535" i="11"/>
  <c r="G11536" i="11"/>
  <c r="H11536" i="11"/>
  <c r="G11537" i="11"/>
  <c r="H11537" i="11"/>
  <c r="G11538" i="11"/>
  <c r="H11538" i="11"/>
  <c r="G11539" i="11"/>
  <c r="H11539" i="11"/>
  <c r="G11540" i="11"/>
  <c r="H11540" i="11"/>
  <c r="G11541" i="11"/>
  <c r="H11541" i="11"/>
  <c r="G11542" i="11"/>
  <c r="H11542" i="11"/>
  <c r="G11543" i="11"/>
  <c r="H11543" i="11"/>
  <c r="G11544" i="11"/>
  <c r="H11544" i="11"/>
  <c r="G11545" i="11"/>
  <c r="H11545" i="11"/>
  <c r="G11546" i="11"/>
  <c r="H11546" i="11"/>
  <c r="G11547" i="11"/>
  <c r="H11547" i="11"/>
  <c r="G11548" i="11"/>
  <c r="H11548" i="11"/>
  <c r="G11549" i="11"/>
  <c r="H11549" i="11"/>
  <c r="G11550" i="11"/>
  <c r="H11550" i="11"/>
  <c r="G11551" i="11"/>
  <c r="H11551" i="11"/>
  <c r="G11552" i="11"/>
  <c r="H11552" i="11"/>
  <c r="G11553" i="11"/>
  <c r="H11553" i="11"/>
  <c r="G11554" i="11"/>
  <c r="H11554" i="11"/>
  <c r="G11555" i="11"/>
  <c r="H11555" i="11"/>
  <c r="G11556" i="11"/>
  <c r="H11556" i="11"/>
  <c r="G11557" i="11"/>
  <c r="H11557" i="11"/>
  <c r="G11558" i="11"/>
  <c r="H11558" i="11"/>
  <c r="G11559" i="11"/>
  <c r="H11559" i="11"/>
  <c r="G11560" i="11"/>
  <c r="H11560" i="11"/>
  <c r="G11561" i="11"/>
  <c r="H11561" i="11"/>
  <c r="G11562" i="11"/>
  <c r="H11562" i="11"/>
  <c r="G11563" i="11"/>
  <c r="H11563" i="11"/>
  <c r="G11564" i="11"/>
  <c r="H11564" i="11"/>
  <c r="G11565" i="11"/>
  <c r="H11565" i="11"/>
  <c r="G11566" i="11"/>
  <c r="H11566" i="11"/>
  <c r="G11567" i="11"/>
  <c r="H11567" i="11"/>
  <c r="G11568" i="11"/>
  <c r="H11568" i="11"/>
  <c r="G11569" i="11"/>
  <c r="H11569" i="11"/>
  <c r="G11570" i="11"/>
  <c r="H11570" i="11"/>
  <c r="G11571" i="11"/>
  <c r="H11571" i="11"/>
  <c r="G11572" i="11"/>
  <c r="H11572" i="11"/>
  <c r="G11573" i="11"/>
  <c r="H11573" i="11"/>
  <c r="G11574" i="11"/>
  <c r="H11574" i="11"/>
  <c r="G11575" i="11"/>
  <c r="H11575" i="11"/>
  <c r="G11576" i="11"/>
  <c r="H11576" i="11"/>
  <c r="G11577" i="11"/>
  <c r="H11577" i="11"/>
  <c r="G11578" i="11"/>
  <c r="H11578" i="11"/>
  <c r="G11579" i="11"/>
  <c r="H11579" i="11"/>
  <c r="G11580" i="11"/>
  <c r="H11580" i="11"/>
  <c r="G11581" i="11"/>
  <c r="H11581" i="11"/>
  <c r="G11582" i="11"/>
  <c r="H11582" i="11"/>
  <c r="G11583" i="11"/>
  <c r="H11583" i="11"/>
  <c r="G11584" i="11"/>
  <c r="H11584" i="11"/>
  <c r="G11585" i="11"/>
  <c r="H11585" i="11"/>
  <c r="G11586" i="11"/>
  <c r="H11586" i="11"/>
  <c r="G11587" i="11"/>
  <c r="H11587" i="11"/>
  <c r="G11588" i="11"/>
  <c r="H11588" i="11"/>
  <c r="G11589" i="11"/>
  <c r="H11589" i="11"/>
  <c r="G11590" i="11"/>
  <c r="H11590" i="11"/>
  <c r="G11591" i="11"/>
  <c r="H11591" i="11"/>
  <c r="G11592" i="11"/>
  <c r="H11592" i="11"/>
  <c r="G11593" i="11"/>
  <c r="H11593" i="11"/>
  <c r="G11594" i="11"/>
  <c r="H11594" i="11"/>
  <c r="G11595" i="11"/>
  <c r="H11595" i="11"/>
  <c r="G11596" i="11"/>
  <c r="H11596" i="11"/>
  <c r="G11597" i="11"/>
  <c r="H11597" i="11"/>
  <c r="G11598" i="11"/>
  <c r="H11598" i="11"/>
  <c r="G11599" i="11"/>
  <c r="H11599" i="11"/>
  <c r="G11600" i="11"/>
  <c r="H11600" i="11"/>
  <c r="G11601" i="11"/>
  <c r="H11601" i="11"/>
  <c r="G11602" i="11"/>
  <c r="H11602" i="11"/>
  <c r="G11603" i="11"/>
  <c r="H11603" i="11"/>
  <c r="G11604" i="11"/>
  <c r="H11604" i="11"/>
  <c r="G11605" i="11"/>
  <c r="H11605" i="11"/>
  <c r="G11606" i="11"/>
  <c r="H11606" i="11"/>
  <c r="G11607" i="11"/>
  <c r="H11607" i="11"/>
  <c r="G11608" i="11"/>
  <c r="H11608" i="11"/>
  <c r="G11609" i="11"/>
  <c r="H11609" i="11"/>
  <c r="G11610" i="11"/>
  <c r="H11610" i="11"/>
  <c r="G11611" i="11"/>
  <c r="H11611" i="11"/>
  <c r="G11612" i="11"/>
  <c r="H11612" i="11"/>
  <c r="G11613" i="11"/>
  <c r="H11613" i="11"/>
  <c r="G11614" i="11"/>
  <c r="H11614" i="11"/>
  <c r="G11615" i="11"/>
  <c r="H11615" i="11"/>
  <c r="G11616" i="11"/>
  <c r="H11616" i="11"/>
  <c r="G11617" i="11"/>
  <c r="H11617" i="11"/>
  <c r="G11618" i="11"/>
  <c r="H11618" i="11"/>
  <c r="G11619" i="11"/>
  <c r="H11619" i="11"/>
  <c r="G11620" i="11"/>
  <c r="H11620" i="11"/>
  <c r="G11621" i="11"/>
  <c r="H11621" i="11"/>
  <c r="G11622" i="11"/>
  <c r="H11622" i="11"/>
  <c r="G11623" i="11"/>
  <c r="H11623" i="11"/>
  <c r="G11624" i="11"/>
  <c r="H11624" i="11"/>
  <c r="G11625" i="11"/>
  <c r="H11625" i="11"/>
  <c r="G11626" i="11"/>
  <c r="H11626" i="11"/>
  <c r="G11627" i="11"/>
  <c r="H11627" i="11"/>
  <c r="G11628" i="11"/>
  <c r="H11628" i="11"/>
  <c r="G11629" i="11"/>
  <c r="H11629" i="11"/>
  <c r="G11630" i="11"/>
  <c r="H11630" i="11"/>
  <c r="G11631" i="11"/>
  <c r="H11631" i="11"/>
  <c r="G11632" i="11"/>
  <c r="H11632" i="11"/>
  <c r="G11633" i="11"/>
  <c r="H11633" i="11"/>
  <c r="G11634" i="11"/>
  <c r="H11634" i="11"/>
  <c r="G11635" i="11"/>
  <c r="H11635" i="11"/>
  <c r="G11636" i="11"/>
  <c r="H11636" i="11"/>
  <c r="G11637" i="11"/>
  <c r="H11637" i="11"/>
  <c r="G11638" i="11"/>
  <c r="H11638" i="11"/>
  <c r="G11639" i="11"/>
  <c r="H11639" i="11"/>
  <c r="G11640" i="11"/>
  <c r="H11640" i="11"/>
  <c r="G11641" i="11"/>
  <c r="H11641" i="11"/>
  <c r="G11642" i="11"/>
  <c r="H11642" i="11"/>
  <c r="G11643" i="11"/>
  <c r="H11643" i="11"/>
  <c r="G11644" i="11"/>
  <c r="H11644" i="11"/>
  <c r="G11645" i="11"/>
  <c r="H11645" i="11"/>
  <c r="G11646" i="11"/>
  <c r="H11646" i="11"/>
  <c r="G11647" i="11"/>
  <c r="H11647" i="11"/>
  <c r="G11648" i="11"/>
  <c r="H11648" i="11"/>
  <c r="G11649" i="11"/>
  <c r="H11649" i="11"/>
  <c r="G11650" i="11"/>
  <c r="H11650" i="11"/>
  <c r="G11651" i="11"/>
  <c r="H11651" i="11"/>
  <c r="G11652" i="11"/>
  <c r="H11652" i="11"/>
  <c r="G11653" i="11"/>
  <c r="H11653" i="11"/>
  <c r="G11654" i="11"/>
  <c r="H11654" i="11"/>
  <c r="G11655" i="11"/>
  <c r="H11655" i="11"/>
  <c r="G11656" i="11"/>
  <c r="H11656" i="11"/>
  <c r="G11657" i="11"/>
  <c r="H11657" i="11"/>
  <c r="G11658" i="11"/>
  <c r="H11658" i="11"/>
  <c r="G11659" i="11"/>
  <c r="H11659" i="11"/>
  <c r="G11660" i="11"/>
  <c r="H11660" i="11"/>
  <c r="G11661" i="11"/>
  <c r="H11661" i="11"/>
  <c r="G11662" i="11"/>
  <c r="H11662" i="11"/>
  <c r="G11663" i="11"/>
  <c r="H11663" i="11"/>
  <c r="G11664" i="11"/>
  <c r="H11664" i="11"/>
  <c r="G11665" i="11"/>
  <c r="H11665" i="11"/>
  <c r="G11666" i="11"/>
  <c r="H11666" i="11"/>
  <c r="G11667" i="11"/>
  <c r="H11667" i="11"/>
  <c r="G11668" i="11"/>
  <c r="H11668" i="11"/>
  <c r="G11669" i="11"/>
  <c r="H11669" i="11"/>
  <c r="G11670" i="11"/>
  <c r="H11670" i="11"/>
  <c r="G11671" i="11"/>
  <c r="H11671" i="11"/>
  <c r="G11672" i="11"/>
  <c r="H11672" i="11"/>
  <c r="G11673" i="11"/>
  <c r="H11673" i="11"/>
  <c r="G11674" i="11"/>
  <c r="H11674" i="11"/>
  <c r="G11675" i="11"/>
  <c r="H11675" i="11"/>
  <c r="G11676" i="11"/>
  <c r="H11676" i="11"/>
  <c r="G11677" i="11"/>
  <c r="H11677" i="11"/>
  <c r="G11678" i="11"/>
  <c r="H11678" i="11"/>
  <c r="G11679" i="11"/>
  <c r="H11679" i="11"/>
  <c r="G11680" i="11"/>
  <c r="H11680" i="11"/>
  <c r="G11681" i="11"/>
  <c r="H11681" i="11"/>
  <c r="G11682" i="11"/>
  <c r="H11682" i="11"/>
  <c r="G11683" i="11"/>
  <c r="H11683" i="11"/>
  <c r="G11684" i="11"/>
  <c r="H11684" i="11"/>
  <c r="G11685" i="11"/>
  <c r="H11685" i="11"/>
  <c r="G11686" i="11"/>
  <c r="H11686" i="11"/>
  <c r="G11687" i="11"/>
  <c r="H11687" i="11"/>
  <c r="G11688" i="11"/>
  <c r="H11688" i="11"/>
  <c r="G11689" i="11"/>
  <c r="H11689" i="11"/>
  <c r="G11690" i="11"/>
  <c r="H11690" i="11"/>
  <c r="G11691" i="11"/>
  <c r="H11691" i="11"/>
  <c r="G11692" i="11"/>
  <c r="H11692" i="11"/>
  <c r="G11693" i="11"/>
  <c r="H11693" i="11"/>
  <c r="G11694" i="11"/>
  <c r="H11694" i="11"/>
  <c r="G11695" i="11"/>
  <c r="H11695" i="11"/>
  <c r="G11696" i="11"/>
  <c r="H11696" i="11"/>
  <c r="G11697" i="11"/>
  <c r="H11697" i="11"/>
  <c r="G11698" i="11"/>
  <c r="H11698" i="11"/>
  <c r="G11699" i="11"/>
  <c r="H11699" i="11"/>
  <c r="G11700" i="11"/>
  <c r="H11700" i="11"/>
  <c r="G11701" i="11"/>
  <c r="H11701" i="11"/>
  <c r="G11702" i="11"/>
  <c r="H11702" i="11"/>
  <c r="G11703" i="11"/>
  <c r="H11703" i="11"/>
  <c r="G11704" i="11"/>
  <c r="H11704" i="11"/>
  <c r="G11705" i="11"/>
  <c r="H11705" i="11"/>
  <c r="G11706" i="11"/>
  <c r="H11706" i="11"/>
  <c r="G11707" i="11"/>
  <c r="H11707" i="11"/>
  <c r="G11708" i="11"/>
  <c r="H11708" i="11"/>
  <c r="G11709" i="11"/>
  <c r="H11709" i="11"/>
  <c r="G11710" i="11"/>
  <c r="H11710" i="11"/>
  <c r="G11711" i="11"/>
  <c r="H11711" i="11"/>
  <c r="G11712" i="11"/>
  <c r="H11712" i="11"/>
  <c r="G11713" i="11"/>
  <c r="H11713" i="11"/>
  <c r="G11714" i="11"/>
  <c r="H11714" i="11"/>
  <c r="G11715" i="11"/>
  <c r="H11715" i="11"/>
  <c r="G11716" i="11"/>
  <c r="H11716" i="11"/>
  <c r="G11717" i="11"/>
  <c r="H11717" i="11"/>
  <c r="G11718" i="11"/>
  <c r="H11718" i="11"/>
  <c r="G11719" i="11"/>
  <c r="H11719" i="11"/>
  <c r="G11720" i="11"/>
  <c r="H11720" i="11"/>
  <c r="G11721" i="11"/>
  <c r="H11721" i="11"/>
  <c r="G11722" i="11"/>
  <c r="H11722" i="11"/>
  <c r="G11723" i="11"/>
  <c r="H11723" i="11"/>
  <c r="G11724" i="11"/>
  <c r="H11724" i="11"/>
  <c r="G11725" i="11"/>
  <c r="H11725" i="11"/>
  <c r="G11726" i="11"/>
  <c r="H11726" i="11"/>
  <c r="G11727" i="11"/>
  <c r="H11727" i="11"/>
  <c r="G11728" i="11"/>
  <c r="H11728" i="11"/>
  <c r="G11729" i="11"/>
  <c r="H11729" i="11"/>
  <c r="G11730" i="11"/>
  <c r="H11730" i="11"/>
  <c r="G11731" i="11"/>
  <c r="H11731" i="11"/>
  <c r="G11732" i="11"/>
  <c r="H11732" i="11"/>
  <c r="G11733" i="11"/>
  <c r="H11733" i="11"/>
  <c r="G11734" i="11"/>
  <c r="H11734" i="11"/>
  <c r="G11735" i="11"/>
  <c r="H11735" i="11"/>
  <c r="G11736" i="11"/>
  <c r="H11736" i="11"/>
  <c r="G11737" i="11"/>
  <c r="H11737" i="11"/>
  <c r="G11738" i="11"/>
  <c r="H11738" i="11"/>
  <c r="G11739" i="11"/>
  <c r="H11739" i="11"/>
  <c r="G11740" i="11"/>
  <c r="H11740" i="11"/>
  <c r="G11741" i="11"/>
  <c r="H11741" i="11"/>
  <c r="G11742" i="11"/>
  <c r="H11742" i="11"/>
  <c r="G11743" i="11"/>
  <c r="H11743" i="11"/>
  <c r="G11744" i="11"/>
  <c r="H11744" i="11"/>
  <c r="G11745" i="11"/>
  <c r="H11745" i="11"/>
  <c r="G11746" i="11"/>
  <c r="H11746" i="11"/>
  <c r="G11747" i="11"/>
  <c r="H11747" i="11"/>
  <c r="G11748" i="11"/>
  <c r="H11748" i="11"/>
  <c r="G11749" i="11"/>
  <c r="H11749" i="11"/>
  <c r="G11750" i="11"/>
  <c r="H11750" i="11"/>
  <c r="G11751" i="11"/>
  <c r="H11751" i="11"/>
  <c r="G11752" i="11"/>
  <c r="H11752" i="11"/>
  <c r="G11753" i="11"/>
  <c r="H11753" i="11"/>
  <c r="G11754" i="11"/>
  <c r="H11754" i="11"/>
  <c r="G11755" i="11"/>
  <c r="H11755" i="11"/>
  <c r="G11756" i="11"/>
  <c r="H11756" i="11"/>
  <c r="G11757" i="11"/>
  <c r="H11757" i="11"/>
  <c r="G11758" i="11"/>
  <c r="H11758" i="11"/>
  <c r="G11759" i="11"/>
  <c r="H11759" i="11"/>
  <c r="G11760" i="11"/>
  <c r="H11760" i="11"/>
  <c r="G11761" i="11"/>
  <c r="H11761" i="11"/>
  <c r="G11762" i="11"/>
  <c r="H11762" i="11"/>
  <c r="G11763" i="11"/>
  <c r="H11763" i="11"/>
  <c r="G11764" i="11"/>
  <c r="H11764" i="11"/>
  <c r="G11765" i="11"/>
  <c r="H11765" i="11"/>
  <c r="G11766" i="11"/>
  <c r="H11766" i="11"/>
  <c r="G11767" i="11"/>
  <c r="H11767" i="11"/>
  <c r="G11768" i="11"/>
  <c r="H11768" i="11"/>
  <c r="G11769" i="11"/>
  <c r="H11769" i="11"/>
  <c r="G11770" i="11"/>
  <c r="H11770" i="11"/>
  <c r="G11771" i="11"/>
  <c r="H11771" i="11"/>
  <c r="G11772" i="11"/>
  <c r="H11772" i="11"/>
  <c r="G11773" i="11"/>
  <c r="H11773" i="11"/>
  <c r="G11774" i="11"/>
  <c r="H11774" i="11"/>
  <c r="G11775" i="11"/>
  <c r="H11775" i="11"/>
  <c r="G11776" i="11"/>
  <c r="H11776" i="11"/>
  <c r="G11777" i="11"/>
  <c r="H11777" i="11"/>
  <c r="G11778" i="11"/>
  <c r="H11778" i="11"/>
  <c r="G11779" i="11"/>
  <c r="H11779" i="11"/>
  <c r="G11780" i="11"/>
  <c r="H11780" i="11"/>
  <c r="G11781" i="11"/>
  <c r="H11781" i="11"/>
  <c r="G11782" i="11"/>
  <c r="H11782" i="11"/>
  <c r="G11783" i="11"/>
  <c r="H11783" i="11"/>
  <c r="G11784" i="11"/>
  <c r="H11784" i="11"/>
  <c r="G11785" i="11"/>
  <c r="H11785" i="11"/>
  <c r="G11786" i="11"/>
  <c r="H11786" i="11"/>
  <c r="G11787" i="11"/>
  <c r="H11787" i="11"/>
  <c r="G11788" i="11"/>
  <c r="H11788" i="11"/>
  <c r="G11789" i="11"/>
  <c r="H11789" i="11"/>
  <c r="G11790" i="11"/>
  <c r="H11790" i="11"/>
  <c r="G11791" i="11"/>
  <c r="H11791" i="11"/>
  <c r="G11792" i="11"/>
  <c r="H11792" i="11"/>
  <c r="G11793" i="11"/>
  <c r="H11793" i="11"/>
  <c r="G11794" i="11"/>
  <c r="H11794" i="11"/>
  <c r="G11795" i="11"/>
  <c r="H11795" i="11"/>
  <c r="G11796" i="11"/>
  <c r="H11796" i="11"/>
  <c r="G11797" i="11"/>
  <c r="H11797" i="11"/>
  <c r="G11798" i="11"/>
  <c r="H11798" i="11"/>
  <c r="G11799" i="11"/>
  <c r="H11799" i="11"/>
  <c r="G11800" i="11"/>
  <c r="H11800" i="11"/>
  <c r="G11801" i="11"/>
  <c r="H11801" i="11"/>
  <c r="G11802" i="11"/>
  <c r="H11802" i="11"/>
  <c r="G11803" i="11"/>
  <c r="H11803" i="11"/>
  <c r="G11804" i="11"/>
  <c r="H11804" i="11"/>
  <c r="G11805" i="11"/>
  <c r="H11805" i="11"/>
  <c r="G11806" i="11"/>
  <c r="H11806" i="11"/>
  <c r="G11807" i="11"/>
  <c r="H11807" i="11"/>
  <c r="G11808" i="11"/>
  <c r="H11808" i="11"/>
  <c r="G11809" i="11"/>
  <c r="H11809" i="11"/>
  <c r="G11810" i="11"/>
  <c r="H11810" i="11"/>
  <c r="G11811" i="11"/>
  <c r="H11811" i="11"/>
  <c r="G11812" i="11"/>
  <c r="H11812" i="11"/>
  <c r="G11813" i="11"/>
  <c r="H11813" i="11"/>
  <c r="G11814" i="11"/>
  <c r="H11814" i="11"/>
  <c r="G11815" i="11"/>
  <c r="H11815" i="11"/>
  <c r="G11816" i="11"/>
  <c r="H11816" i="11"/>
  <c r="G11817" i="11"/>
  <c r="H11817" i="11"/>
  <c r="G11818" i="11"/>
  <c r="H11818" i="11"/>
  <c r="G11819" i="11"/>
  <c r="H11819" i="11"/>
  <c r="G11820" i="11"/>
  <c r="H11820" i="11"/>
  <c r="G11821" i="11"/>
  <c r="H11821" i="11"/>
  <c r="G11822" i="11"/>
  <c r="H11822" i="11"/>
  <c r="G11823" i="11"/>
  <c r="H11823" i="11"/>
  <c r="G11824" i="11"/>
  <c r="H11824" i="11"/>
  <c r="G11825" i="11"/>
  <c r="H11825" i="11"/>
  <c r="G11826" i="11"/>
  <c r="H11826" i="11"/>
  <c r="G11827" i="11"/>
  <c r="H11827" i="11"/>
  <c r="G11828" i="11"/>
  <c r="H11828" i="11"/>
  <c r="G11829" i="11"/>
  <c r="H11829" i="11"/>
  <c r="G11830" i="11"/>
  <c r="H11830" i="11"/>
  <c r="G11831" i="11"/>
  <c r="H11831" i="11"/>
  <c r="G11832" i="11"/>
  <c r="H11832" i="11"/>
  <c r="G11833" i="11"/>
  <c r="H11833" i="11"/>
  <c r="G11834" i="11"/>
  <c r="H11834" i="11"/>
  <c r="G11835" i="11"/>
  <c r="H11835" i="11"/>
  <c r="G11836" i="11"/>
  <c r="H11836" i="11"/>
  <c r="G11837" i="11"/>
  <c r="H11837" i="11"/>
  <c r="G11838" i="11"/>
  <c r="H11838" i="11"/>
  <c r="G11839" i="11"/>
  <c r="H11839" i="11"/>
  <c r="G11840" i="11"/>
  <c r="H11840" i="11"/>
  <c r="G11841" i="11"/>
  <c r="H11841" i="11"/>
  <c r="G11842" i="11"/>
  <c r="H11842" i="11"/>
  <c r="G11843" i="11"/>
  <c r="H11843" i="11"/>
  <c r="G11844" i="11"/>
  <c r="H11844" i="11"/>
  <c r="G11845" i="11"/>
  <c r="H11845" i="11"/>
  <c r="G11846" i="11"/>
  <c r="H11846" i="11"/>
  <c r="G11847" i="11"/>
  <c r="H11847" i="11"/>
  <c r="G11848" i="11"/>
  <c r="H11848" i="11"/>
  <c r="G11849" i="11"/>
  <c r="H11849" i="11"/>
  <c r="G11850" i="11"/>
  <c r="H11850" i="11"/>
  <c r="G11851" i="11"/>
  <c r="H11851" i="11"/>
  <c r="G11852" i="11"/>
  <c r="H11852" i="11"/>
  <c r="G11853" i="11"/>
  <c r="H11853" i="11"/>
  <c r="G11854" i="11"/>
  <c r="H11854" i="11"/>
  <c r="G11855" i="11"/>
  <c r="H11855" i="11"/>
  <c r="G11856" i="11"/>
  <c r="H11856" i="11"/>
  <c r="G11857" i="11"/>
  <c r="H11857" i="11"/>
  <c r="G11858" i="11"/>
  <c r="H11858" i="11"/>
  <c r="G11859" i="11"/>
  <c r="H11859" i="11"/>
  <c r="G11860" i="11"/>
  <c r="H11860" i="11"/>
  <c r="G11861" i="11"/>
  <c r="H11861" i="11"/>
  <c r="G11862" i="11"/>
  <c r="H11862" i="11"/>
  <c r="G11863" i="11"/>
  <c r="H11863" i="11"/>
  <c r="G11864" i="11"/>
  <c r="H11864" i="11"/>
  <c r="G11865" i="11"/>
  <c r="H11865" i="11"/>
  <c r="G11866" i="11"/>
  <c r="H11866" i="11"/>
  <c r="G11867" i="11"/>
  <c r="H11867" i="11"/>
  <c r="G11868" i="11"/>
  <c r="H11868" i="11"/>
  <c r="G11869" i="11"/>
  <c r="H11869" i="11"/>
  <c r="G11870" i="11"/>
  <c r="H11870" i="11"/>
  <c r="G11871" i="11"/>
  <c r="H11871" i="11"/>
  <c r="G11872" i="11"/>
  <c r="H11872" i="11"/>
  <c r="G11873" i="11"/>
  <c r="H11873" i="11"/>
  <c r="G11874" i="11"/>
  <c r="H11874" i="11"/>
  <c r="G11875" i="11"/>
  <c r="H11875" i="11"/>
  <c r="G11876" i="11"/>
  <c r="H11876" i="11"/>
  <c r="G11877" i="11"/>
  <c r="H11877" i="11"/>
  <c r="G11878" i="11"/>
  <c r="H11878" i="11"/>
  <c r="G11879" i="11"/>
  <c r="H11879" i="11"/>
  <c r="G11880" i="11"/>
  <c r="H11880" i="11"/>
  <c r="G11881" i="11"/>
  <c r="H11881" i="11"/>
  <c r="G11882" i="11"/>
  <c r="H11882" i="11"/>
  <c r="G11883" i="11"/>
  <c r="H11883" i="11"/>
  <c r="G11884" i="11"/>
  <c r="H11884" i="11"/>
  <c r="G11885" i="11"/>
  <c r="H11885" i="11"/>
  <c r="G11886" i="11"/>
  <c r="H11886" i="11"/>
  <c r="G11887" i="11"/>
  <c r="H11887" i="11"/>
  <c r="G11888" i="11"/>
  <c r="H11888" i="11"/>
  <c r="G11889" i="11"/>
  <c r="H11889" i="11"/>
  <c r="G11890" i="11"/>
  <c r="H11890" i="11"/>
  <c r="G11891" i="11"/>
  <c r="H11891" i="11"/>
  <c r="G11892" i="11"/>
  <c r="H11892" i="11"/>
  <c r="G11893" i="11"/>
  <c r="H11893" i="11"/>
  <c r="G11894" i="11"/>
  <c r="H11894" i="11"/>
  <c r="G11895" i="11"/>
  <c r="H11895" i="11"/>
  <c r="G11896" i="11"/>
  <c r="H11896" i="11"/>
  <c r="G11897" i="11"/>
  <c r="H11897" i="11"/>
  <c r="G11898" i="11"/>
  <c r="H11898" i="11"/>
  <c r="G11899" i="11"/>
  <c r="H11899" i="11"/>
  <c r="G11900" i="11"/>
  <c r="H11900" i="11"/>
  <c r="G11901" i="11"/>
  <c r="H11901" i="11"/>
  <c r="G11902" i="11"/>
  <c r="H11902" i="11"/>
  <c r="G11903" i="11"/>
  <c r="H11903" i="11"/>
  <c r="G11904" i="11"/>
  <c r="H11904" i="11"/>
  <c r="G11905" i="11"/>
  <c r="H11905" i="11"/>
  <c r="G11906" i="11"/>
  <c r="H11906" i="11"/>
  <c r="G11907" i="11"/>
  <c r="H11907" i="11"/>
  <c r="G11908" i="11"/>
  <c r="H11908" i="11"/>
  <c r="G11909" i="11"/>
  <c r="H11909" i="11"/>
  <c r="G11910" i="11"/>
  <c r="H11910" i="11"/>
  <c r="G11911" i="11"/>
  <c r="H11911" i="11"/>
  <c r="G11912" i="11"/>
  <c r="H11912" i="11"/>
  <c r="G11913" i="11"/>
  <c r="H11913" i="11"/>
  <c r="G11914" i="11"/>
  <c r="H11914" i="11"/>
  <c r="I6" i="10"/>
  <c r="J6" i="10"/>
  <c r="I7" i="10"/>
  <c r="J7" i="10"/>
  <c r="I8" i="10"/>
  <c r="J8" i="10"/>
  <c r="I9" i="10"/>
  <c r="J9" i="10"/>
  <c r="I10" i="10"/>
  <c r="J10" i="10"/>
  <c r="I11" i="10"/>
  <c r="J11" i="10"/>
  <c r="I12" i="10"/>
  <c r="J12" i="10"/>
  <c r="I13" i="10"/>
  <c r="J13" i="10"/>
  <c r="I14" i="10"/>
  <c r="J14" i="10"/>
  <c r="I15" i="10"/>
  <c r="J15" i="10"/>
  <c r="I16" i="10"/>
  <c r="J16" i="10"/>
  <c r="I17" i="10"/>
  <c r="J17" i="10"/>
  <c r="I18" i="10"/>
  <c r="J18" i="10"/>
  <c r="I19" i="10"/>
  <c r="J19" i="10"/>
  <c r="I20" i="10"/>
  <c r="J20" i="10"/>
  <c r="I21" i="10"/>
  <c r="J21" i="10"/>
  <c r="I22" i="10"/>
  <c r="J22" i="10"/>
  <c r="I23" i="10"/>
  <c r="J23" i="10"/>
  <c r="I24" i="10"/>
  <c r="J24" i="10"/>
  <c r="I25" i="10"/>
  <c r="J25" i="10"/>
  <c r="I26" i="10"/>
  <c r="J26" i="10"/>
  <c r="I27" i="10"/>
  <c r="J27" i="10"/>
  <c r="I28" i="10"/>
  <c r="J28" i="10"/>
  <c r="I29" i="10"/>
  <c r="J29" i="10"/>
  <c r="I30" i="10"/>
  <c r="J30" i="10"/>
  <c r="I31" i="10"/>
  <c r="J31" i="10"/>
  <c r="I32" i="10"/>
  <c r="J32" i="10"/>
  <c r="I33" i="10"/>
  <c r="J33" i="10"/>
  <c r="I34" i="10"/>
  <c r="J34" i="10"/>
  <c r="I35" i="10"/>
  <c r="J35" i="10"/>
  <c r="I36" i="10"/>
  <c r="J36" i="10"/>
  <c r="I37" i="10"/>
  <c r="J37" i="10"/>
  <c r="I38" i="10"/>
  <c r="J38" i="10"/>
  <c r="I39" i="10"/>
  <c r="J39" i="10"/>
  <c r="I40" i="10"/>
  <c r="J40" i="10"/>
  <c r="I41" i="10"/>
  <c r="J41" i="10"/>
  <c r="I42" i="10"/>
  <c r="J42" i="10"/>
  <c r="I43" i="10"/>
  <c r="J43" i="10"/>
  <c r="I44" i="10"/>
  <c r="J44" i="10"/>
  <c r="I45" i="10"/>
  <c r="J45" i="10"/>
  <c r="I46" i="10"/>
  <c r="J46" i="10"/>
  <c r="I47" i="10"/>
  <c r="J47" i="10"/>
  <c r="I48" i="10"/>
  <c r="J48" i="10"/>
  <c r="I49" i="10"/>
  <c r="J49" i="10"/>
  <c r="I50" i="10"/>
  <c r="J50" i="10"/>
  <c r="I51" i="10"/>
  <c r="J51" i="10"/>
  <c r="I52" i="10"/>
  <c r="J52" i="10"/>
  <c r="I53" i="10"/>
  <c r="J53" i="10"/>
  <c r="I54" i="10"/>
  <c r="J54" i="10"/>
  <c r="I55" i="10"/>
  <c r="J55" i="10"/>
  <c r="I56" i="10"/>
  <c r="J56" i="10"/>
  <c r="I57" i="10"/>
  <c r="J57" i="10"/>
  <c r="I58" i="10"/>
  <c r="J58" i="10"/>
  <c r="I59" i="10"/>
  <c r="J59" i="10"/>
  <c r="I60" i="10"/>
  <c r="J60" i="10"/>
  <c r="I61" i="10"/>
  <c r="J61" i="10"/>
  <c r="I62" i="10"/>
  <c r="J62" i="10"/>
  <c r="I63" i="10"/>
  <c r="J63" i="10"/>
  <c r="I64" i="10"/>
  <c r="J64" i="10"/>
  <c r="I65" i="10"/>
  <c r="J65" i="10"/>
  <c r="I66" i="10"/>
  <c r="J66" i="10"/>
  <c r="I67" i="10"/>
  <c r="J67" i="10"/>
  <c r="I68" i="10"/>
  <c r="J68" i="10"/>
  <c r="I69" i="10"/>
  <c r="J69" i="10"/>
  <c r="I70" i="10"/>
  <c r="J70" i="10"/>
  <c r="I71" i="10"/>
  <c r="J71" i="10"/>
  <c r="I72" i="10"/>
  <c r="J72" i="10"/>
  <c r="I73" i="10"/>
  <c r="J73" i="10"/>
  <c r="I74" i="10"/>
  <c r="J74" i="10"/>
  <c r="I75" i="10"/>
  <c r="J75" i="10"/>
  <c r="I76" i="10"/>
  <c r="J76" i="10"/>
  <c r="I77" i="10"/>
  <c r="J77" i="10"/>
  <c r="I78" i="10"/>
  <c r="J78" i="10"/>
  <c r="I79" i="10"/>
  <c r="J79" i="10"/>
  <c r="I80" i="10"/>
  <c r="J80" i="10"/>
  <c r="I81" i="10"/>
  <c r="J81" i="10"/>
  <c r="I82" i="10"/>
  <c r="J82" i="10"/>
  <c r="I83" i="10"/>
  <c r="J83" i="10"/>
  <c r="I84" i="10"/>
  <c r="J84" i="10"/>
  <c r="I85" i="10"/>
  <c r="J85" i="10"/>
  <c r="I86" i="10"/>
  <c r="J86" i="10"/>
  <c r="I87" i="10"/>
  <c r="J87" i="10"/>
  <c r="I88" i="10"/>
  <c r="J88" i="10"/>
  <c r="I89" i="10"/>
  <c r="J89" i="10"/>
  <c r="I90" i="10"/>
  <c r="J90" i="10"/>
  <c r="I91" i="10"/>
  <c r="J91" i="10"/>
  <c r="I92" i="10"/>
  <c r="J92" i="10"/>
  <c r="I93" i="10"/>
  <c r="J93" i="10"/>
  <c r="I94" i="10"/>
  <c r="J94" i="10"/>
  <c r="I95" i="10"/>
  <c r="J95" i="10"/>
  <c r="I96" i="10"/>
  <c r="J96" i="10"/>
  <c r="I97" i="10"/>
  <c r="J97" i="10"/>
  <c r="I98" i="10"/>
  <c r="J98" i="10"/>
  <c r="I99" i="10"/>
  <c r="J99" i="10"/>
  <c r="I100" i="10"/>
  <c r="J100" i="10"/>
  <c r="I101" i="10"/>
  <c r="J101" i="10"/>
  <c r="I102" i="10"/>
  <c r="J102" i="10"/>
  <c r="I103" i="10"/>
  <c r="J103" i="10"/>
  <c r="I104" i="10"/>
  <c r="J104" i="10"/>
  <c r="I105" i="10"/>
  <c r="J105" i="10"/>
  <c r="I106" i="10"/>
  <c r="J106" i="10"/>
  <c r="I107" i="10"/>
  <c r="J107" i="10"/>
  <c r="I108" i="10"/>
  <c r="J108" i="10"/>
  <c r="I109" i="10"/>
  <c r="J109" i="10"/>
  <c r="I110" i="10"/>
  <c r="J110" i="10"/>
  <c r="I111" i="10"/>
  <c r="J111" i="10"/>
  <c r="I112" i="10"/>
  <c r="J112" i="10"/>
  <c r="I113" i="10"/>
  <c r="J113" i="10"/>
  <c r="I114" i="10"/>
  <c r="J114" i="10"/>
  <c r="I115" i="10"/>
  <c r="J115" i="10"/>
  <c r="I116" i="10"/>
  <c r="J116" i="10"/>
  <c r="I117" i="10"/>
  <c r="J117" i="10"/>
  <c r="I118" i="10"/>
  <c r="J118" i="10"/>
  <c r="I119" i="10"/>
  <c r="J119" i="10"/>
  <c r="I120" i="10"/>
  <c r="J120" i="10"/>
  <c r="I121" i="10"/>
  <c r="J121" i="10"/>
  <c r="I122" i="10"/>
  <c r="J122" i="10"/>
  <c r="I123" i="10"/>
  <c r="J123" i="10"/>
  <c r="I124" i="10"/>
  <c r="J124" i="10"/>
  <c r="I125" i="10"/>
  <c r="J125" i="10"/>
  <c r="I126" i="10"/>
  <c r="J126" i="10"/>
  <c r="I127" i="10"/>
  <c r="J127" i="10"/>
  <c r="I128" i="10"/>
  <c r="J128" i="10"/>
  <c r="I129" i="10"/>
  <c r="J129" i="10"/>
  <c r="I130" i="10"/>
  <c r="J130" i="10"/>
  <c r="I131" i="10"/>
  <c r="J131" i="10"/>
  <c r="I132" i="10"/>
  <c r="J132" i="10"/>
  <c r="I133" i="10"/>
  <c r="J133" i="10"/>
  <c r="I134" i="10"/>
  <c r="J134" i="10"/>
  <c r="I135" i="10"/>
  <c r="J135" i="10"/>
  <c r="I136" i="10"/>
  <c r="J136" i="10"/>
  <c r="I137" i="10"/>
  <c r="J137" i="10"/>
  <c r="I138" i="10"/>
  <c r="J138" i="10"/>
  <c r="I139" i="10"/>
  <c r="J139" i="10"/>
  <c r="I140" i="10"/>
  <c r="J140" i="10"/>
  <c r="I141" i="10"/>
  <c r="J141" i="10"/>
  <c r="I142" i="10"/>
  <c r="J142" i="10"/>
  <c r="I143" i="10"/>
  <c r="J143" i="10"/>
  <c r="I144" i="10"/>
  <c r="J144" i="10"/>
  <c r="I145" i="10"/>
  <c r="J145" i="10"/>
  <c r="I146" i="10"/>
  <c r="J146" i="10"/>
  <c r="I147" i="10"/>
  <c r="J147" i="10"/>
  <c r="I148" i="10"/>
  <c r="J148" i="10"/>
  <c r="I149" i="10"/>
  <c r="J149" i="10"/>
  <c r="I150" i="10"/>
  <c r="J150" i="10"/>
  <c r="I151" i="10"/>
  <c r="J151" i="10"/>
  <c r="I152" i="10"/>
  <c r="J152" i="10"/>
  <c r="I153" i="10"/>
  <c r="J153" i="10"/>
  <c r="I154" i="10"/>
  <c r="J154" i="10"/>
  <c r="I155" i="10"/>
  <c r="J155" i="10"/>
  <c r="I156" i="10"/>
  <c r="J156" i="10"/>
  <c r="I157" i="10"/>
  <c r="J157" i="10"/>
  <c r="I158" i="10"/>
  <c r="J158" i="10"/>
  <c r="I159" i="10"/>
  <c r="J159" i="10"/>
  <c r="I160" i="10"/>
  <c r="J160" i="10"/>
  <c r="I161" i="10"/>
  <c r="J161" i="10"/>
  <c r="I162" i="10"/>
  <c r="J162" i="10"/>
  <c r="I163" i="10"/>
  <c r="J163" i="10"/>
  <c r="I164" i="10"/>
  <c r="J164" i="10"/>
  <c r="I165" i="10"/>
  <c r="J165" i="10"/>
  <c r="I166" i="10"/>
  <c r="J166" i="10"/>
  <c r="I167" i="10"/>
  <c r="J167" i="10"/>
  <c r="I168" i="10"/>
  <c r="J168" i="10"/>
  <c r="I169" i="10"/>
  <c r="J169" i="10"/>
  <c r="I170" i="10"/>
  <c r="J170" i="10"/>
  <c r="I171" i="10"/>
  <c r="J171" i="10"/>
  <c r="I172" i="10"/>
  <c r="J172" i="10"/>
  <c r="I173" i="10"/>
  <c r="J173" i="10"/>
  <c r="I174" i="10"/>
  <c r="J174" i="10"/>
  <c r="I175" i="10"/>
  <c r="J175" i="10"/>
  <c r="I176" i="10"/>
  <c r="J176" i="10"/>
  <c r="I177" i="10"/>
  <c r="J177" i="10"/>
  <c r="I178" i="10"/>
  <c r="J178" i="10"/>
  <c r="I179" i="10"/>
  <c r="J179" i="10"/>
  <c r="I180" i="10"/>
  <c r="J180" i="10"/>
  <c r="I181" i="10"/>
  <c r="J181" i="10"/>
  <c r="I182" i="10"/>
  <c r="J182" i="10"/>
  <c r="I183" i="10"/>
  <c r="J183" i="10"/>
  <c r="I184" i="10"/>
  <c r="J184" i="10"/>
  <c r="I185" i="10"/>
  <c r="J185" i="10"/>
  <c r="I186" i="10"/>
  <c r="J186" i="10"/>
  <c r="I187" i="10"/>
  <c r="J187" i="10"/>
  <c r="I188" i="10"/>
  <c r="J188" i="10"/>
  <c r="I189" i="10"/>
  <c r="J189" i="10"/>
  <c r="I190" i="10"/>
  <c r="J190" i="10"/>
  <c r="I191" i="10"/>
  <c r="J191" i="10"/>
  <c r="I192" i="10"/>
  <c r="J192" i="10"/>
  <c r="I193" i="10"/>
  <c r="J193" i="10"/>
  <c r="I194" i="10"/>
  <c r="J194" i="10"/>
  <c r="I195" i="10"/>
  <c r="J195" i="10"/>
  <c r="I196" i="10"/>
  <c r="J196" i="10"/>
  <c r="I197" i="10"/>
  <c r="J197" i="10"/>
  <c r="I198" i="10"/>
  <c r="J198" i="10"/>
  <c r="I199" i="10"/>
  <c r="J199" i="10"/>
  <c r="I200" i="10"/>
  <c r="J200" i="10"/>
  <c r="I201" i="10"/>
  <c r="J201" i="10"/>
  <c r="I202" i="10"/>
  <c r="J202" i="10"/>
  <c r="I203" i="10"/>
  <c r="J203" i="10"/>
  <c r="I204" i="10"/>
  <c r="J204" i="10"/>
  <c r="I205" i="10"/>
  <c r="J205" i="10"/>
  <c r="I206" i="10"/>
  <c r="J206" i="10"/>
  <c r="I207" i="10"/>
  <c r="J207" i="10"/>
  <c r="I208" i="10"/>
  <c r="J208" i="10"/>
  <c r="I209" i="10"/>
  <c r="J209" i="10"/>
  <c r="I210" i="10"/>
  <c r="J210" i="10"/>
  <c r="I211" i="10"/>
  <c r="J211" i="10"/>
  <c r="I212" i="10"/>
  <c r="J212" i="10"/>
  <c r="I213" i="10"/>
  <c r="J213" i="10"/>
  <c r="I214" i="10"/>
  <c r="J214" i="10"/>
  <c r="I215" i="10"/>
  <c r="J215" i="10"/>
  <c r="I216" i="10"/>
  <c r="J216" i="10"/>
  <c r="I217" i="10"/>
  <c r="J217" i="10"/>
  <c r="I218" i="10"/>
  <c r="J218" i="10"/>
  <c r="I219" i="10"/>
  <c r="J219" i="10"/>
  <c r="I220" i="10"/>
  <c r="J220" i="10"/>
  <c r="I221" i="10"/>
  <c r="J221" i="10"/>
  <c r="I222" i="10"/>
  <c r="J222" i="10"/>
  <c r="I223" i="10"/>
  <c r="J223" i="10"/>
  <c r="I224" i="10"/>
  <c r="J224" i="10"/>
  <c r="I225" i="10"/>
  <c r="J225" i="10"/>
  <c r="I226" i="10"/>
  <c r="J226" i="10"/>
  <c r="I227" i="10"/>
  <c r="J227" i="10"/>
  <c r="I228" i="10"/>
  <c r="J228" i="10"/>
  <c r="I229" i="10"/>
  <c r="J229" i="10"/>
  <c r="I230" i="10"/>
  <c r="J230" i="10"/>
  <c r="I231" i="10"/>
  <c r="J231" i="10"/>
  <c r="I232" i="10"/>
  <c r="J232" i="10"/>
  <c r="I233" i="10"/>
  <c r="J233" i="10"/>
  <c r="I234" i="10"/>
  <c r="J234" i="10"/>
  <c r="I235" i="10"/>
  <c r="J235" i="10"/>
  <c r="I236" i="10"/>
  <c r="J236" i="10"/>
  <c r="I237" i="10"/>
  <c r="J237" i="10"/>
  <c r="I238" i="10"/>
  <c r="J238" i="10"/>
  <c r="I239" i="10"/>
  <c r="J239" i="10"/>
  <c r="I240" i="10"/>
  <c r="J240" i="10"/>
  <c r="I241" i="10"/>
  <c r="J241" i="10"/>
  <c r="I242" i="10"/>
  <c r="J242" i="10"/>
  <c r="I243" i="10"/>
  <c r="J243" i="10"/>
  <c r="I244" i="10"/>
  <c r="J244" i="10"/>
  <c r="I245" i="10"/>
  <c r="J245" i="10"/>
  <c r="I246" i="10"/>
  <c r="J246" i="10"/>
  <c r="I247" i="10"/>
  <c r="J247" i="10"/>
  <c r="I248" i="10"/>
  <c r="J248" i="10"/>
  <c r="I249" i="10"/>
  <c r="J249" i="10"/>
  <c r="I250" i="10"/>
  <c r="J250" i="10"/>
  <c r="I251" i="10"/>
  <c r="J251" i="10"/>
  <c r="I252" i="10"/>
  <c r="J252" i="10"/>
  <c r="I253" i="10"/>
  <c r="J253" i="10"/>
  <c r="I254" i="10"/>
  <c r="J254" i="10"/>
  <c r="I255" i="10"/>
  <c r="J255" i="10"/>
  <c r="I256" i="10"/>
  <c r="J256" i="10"/>
  <c r="I257" i="10"/>
  <c r="J257" i="10"/>
  <c r="I258" i="10"/>
  <c r="J258" i="10"/>
  <c r="I259" i="10"/>
  <c r="J259" i="10"/>
  <c r="I260" i="10"/>
  <c r="J260" i="10"/>
  <c r="I261" i="10"/>
  <c r="J261" i="10"/>
  <c r="I262" i="10"/>
  <c r="J262" i="10"/>
  <c r="I263" i="10"/>
  <c r="J263" i="10"/>
  <c r="I264" i="10"/>
  <c r="J264" i="10"/>
  <c r="I265" i="10"/>
  <c r="J265" i="10"/>
  <c r="I266" i="10"/>
  <c r="J266" i="10"/>
  <c r="I267" i="10"/>
  <c r="J267" i="10"/>
  <c r="I268" i="10"/>
  <c r="J268" i="10"/>
  <c r="I269" i="10"/>
  <c r="J269" i="10"/>
  <c r="I270" i="10"/>
  <c r="J270" i="10"/>
  <c r="I271" i="10"/>
  <c r="J271" i="10"/>
  <c r="I272" i="10"/>
  <c r="J272" i="10"/>
  <c r="I273" i="10"/>
  <c r="J273" i="10"/>
  <c r="I274" i="10"/>
  <c r="J274" i="10"/>
  <c r="I275" i="10"/>
  <c r="J275" i="10"/>
  <c r="I276" i="10"/>
  <c r="J276" i="10"/>
  <c r="I277" i="10"/>
  <c r="J277" i="10"/>
  <c r="I278" i="10"/>
  <c r="J278" i="10"/>
  <c r="I279" i="10"/>
  <c r="J279" i="10"/>
  <c r="I280" i="10"/>
  <c r="J280" i="10"/>
  <c r="I281" i="10"/>
  <c r="J281" i="10"/>
  <c r="I282" i="10"/>
  <c r="J282" i="10"/>
  <c r="I283" i="10"/>
  <c r="J283" i="10"/>
  <c r="I284" i="10"/>
  <c r="J284" i="10"/>
  <c r="I285" i="10"/>
  <c r="J285" i="10"/>
  <c r="I286" i="10"/>
  <c r="J286" i="10"/>
  <c r="I287" i="10"/>
  <c r="J287" i="10"/>
  <c r="I288" i="10"/>
  <c r="J288" i="10"/>
  <c r="I289" i="10"/>
  <c r="J289" i="10"/>
  <c r="I290" i="10"/>
  <c r="J290" i="10"/>
  <c r="I291" i="10"/>
  <c r="J291" i="10"/>
  <c r="I292" i="10"/>
  <c r="J292" i="10"/>
  <c r="I293" i="10"/>
  <c r="J293" i="10"/>
  <c r="I294" i="10"/>
  <c r="J294" i="10"/>
  <c r="I295" i="10"/>
  <c r="J295" i="10"/>
  <c r="I296" i="10"/>
  <c r="J296" i="10"/>
  <c r="I297" i="10"/>
  <c r="J297" i="10"/>
  <c r="I298" i="10"/>
  <c r="J298" i="10"/>
  <c r="I299" i="10"/>
  <c r="J299" i="10"/>
  <c r="I300" i="10"/>
  <c r="J300" i="10"/>
  <c r="I301" i="10"/>
  <c r="J301" i="10"/>
  <c r="I302" i="10"/>
  <c r="J302" i="10"/>
  <c r="I303" i="10"/>
  <c r="J303" i="10"/>
  <c r="I304" i="10"/>
  <c r="J304" i="10"/>
  <c r="I305" i="10"/>
  <c r="J305" i="10"/>
  <c r="I306" i="10"/>
  <c r="J306" i="10"/>
  <c r="I307" i="10"/>
  <c r="J307" i="10"/>
  <c r="K6" i="8"/>
  <c r="L6" i="8"/>
  <c r="M6" i="8"/>
  <c r="P6" i="8" s="1"/>
  <c r="N6" i="8"/>
  <c r="O6" i="8"/>
  <c r="K7" i="8"/>
  <c r="L7" i="8"/>
  <c r="M7" i="8"/>
  <c r="N7" i="8"/>
  <c r="O7" i="8"/>
  <c r="K8" i="8"/>
  <c r="L8" i="8"/>
  <c r="M8" i="8"/>
  <c r="N8" i="8"/>
  <c r="O8" i="8"/>
  <c r="K9" i="8"/>
  <c r="L9" i="8"/>
  <c r="M9" i="8"/>
  <c r="N9" i="8"/>
  <c r="O9" i="8"/>
  <c r="K10" i="8"/>
  <c r="L10" i="8"/>
  <c r="M10" i="8"/>
  <c r="P10" i="8" s="1"/>
  <c r="N10" i="8"/>
  <c r="O10" i="8"/>
  <c r="K11" i="8"/>
  <c r="P11" i="8" s="1"/>
  <c r="L11" i="8"/>
  <c r="M11" i="8"/>
  <c r="N11" i="8"/>
  <c r="O11" i="8"/>
  <c r="K12" i="8"/>
  <c r="L12" i="8"/>
  <c r="M12" i="8"/>
  <c r="N12" i="8"/>
  <c r="O12" i="8"/>
  <c r="K13" i="8"/>
  <c r="L13" i="8"/>
  <c r="M13" i="8"/>
  <c r="N13" i="8"/>
  <c r="O13" i="8"/>
  <c r="K14" i="8"/>
  <c r="L14" i="8"/>
  <c r="M14" i="8"/>
  <c r="N14" i="8"/>
  <c r="O14" i="8"/>
  <c r="K15" i="8"/>
  <c r="L15" i="8"/>
  <c r="M15" i="8"/>
  <c r="N15" i="8"/>
  <c r="O15" i="8"/>
  <c r="K16" i="8"/>
  <c r="L16" i="8"/>
  <c r="M16" i="8"/>
  <c r="P16" i="8" s="1"/>
  <c r="N16" i="8"/>
  <c r="O16" i="8"/>
  <c r="K17" i="8"/>
  <c r="L17" i="8"/>
  <c r="M17" i="8"/>
  <c r="N17" i="8"/>
  <c r="O17" i="8"/>
  <c r="K18" i="8"/>
  <c r="L18" i="8"/>
  <c r="M18" i="8"/>
  <c r="N18" i="8"/>
  <c r="O18" i="8"/>
  <c r="K19" i="8"/>
  <c r="P19" i="8" s="1"/>
  <c r="L19" i="8"/>
  <c r="M19" i="8"/>
  <c r="N19" i="8"/>
  <c r="O19" i="8"/>
  <c r="K20" i="8"/>
  <c r="L20" i="8"/>
  <c r="M20" i="8"/>
  <c r="P20" i="8" s="1"/>
  <c r="N20" i="8"/>
  <c r="O20" i="8"/>
  <c r="K21" i="8"/>
  <c r="L21" i="8"/>
  <c r="M21" i="8"/>
  <c r="N21" i="8"/>
  <c r="O21" i="8"/>
  <c r="K22" i="8"/>
  <c r="P22" i="8" s="1"/>
  <c r="L22" i="8"/>
  <c r="M22" i="8"/>
  <c r="N22" i="8"/>
  <c r="O22" i="8"/>
  <c r="K23" i="8"/>
  <c r="L23" i="8"/>
  <c r="M23" i="8"/>
  <c r="N23" i="8"/>
  <c r="O23" i="8"/>
  <c r="K24" i="8"/>
  <c r="L24" i="8"/>
  <c r="M24" i="8"/>
  <c r="P24" i="8" s="1"/>
  <c r="N24" i="8"/>
  <c r="O24" i="8"/>
  <c r="K25" i="8"/>
  <c r="L25" i="8"/>
  <c r="M25" i="8"/>
  <c r="N25" i="8"/>
  <c r="O25" i="8"/>
  <c r="K26" i="8"/>
  <c r="L26" i="8"/>
  <c r="M26" i="8"/>
  <c r="N26" i="8"/>
  <c r="O26" i="8"/>
  <c r="K27" i="8"/>
  <c r="L27" i="8"/>
  <c r="M27" i="8"/>
  <c r="N27" i="8"/>
  <c r="O27" i="8"/>
  <c r="K28" i="8"/>
  <c r="L28" i="8"/>
  <c r="M28" i="8"/>
  <c r="P28" i="8" s="1"/>
  <c r="N28" i="8"/>
  <c r="O28" i="8"/>
  <c r="K29" i="8"/>
  <c r="L29" i="8"/>
  <c r="M29" i="8"/>
  <c r="N29" i="8"/>
  <c r="O29" i="8"/>
  <c r="K30" i="8"/>
  <c r="P30" i="8" s="1"/>
  <c r="L30" i="8"/>
  <c r="M30" i="8"/>
  <c r="N30" i="8"/>
  <c r="O30" i="8"/>
  <c r="K31" i="8"/>
  <c r="L31" i="8"/>
  <c r="M31" i="8"/>
  <c r="N31" i="8"/>
  <c r="O31" i="8"/>
  <c r="K32" i="8"/>
  <c r="L32" i="8"/>
  <c r="M32" i="8"/>
  <c r="N32" i="8"/>
  <c r="O32" i="8"/>
  <c r="P32" i="8"/>
  <c r="K33" i="8"/>
  <c r="L33" i="8"/>
  <c r="M33" i="8"/>
  <c r="N33" i="8"/>
  <c r="O33" i="8"/>
  <c r="K34" i="8"/>
  <c r="L34" i="8"/>
  <c r="M34" i="8"/>
  <c r="N34" i="8"/>
  <c r="O34" i="8"/>
  <c r="K35" i="8"/>
  <c r="L35" i="8"/>
  <c r="M35" i="8"/>
  <c r="N35" i="8"/>
  <c r="O35" i="8"/>
  <c r="K36" i="8"/>
  <c r="L36" i="8"/>
  <c r="M36" i="8"/>
  <c r="N36" i="8"/>
  <c r="O36" i="8"/>
  <c r="K37" i="8"/>
  <c r="P37" i="8" s="1"/>
  <c r="L37" i="8"/>
  <c r="M37" i="8"/>
  <c r="N37" i="8"/>
  <c r="O37" i="8"/>
  <c r="K38" i="8"/>
  <c r="L38" i="8"/>
  <c r="M38" i="8"/>
  <c r="N38" i="8"/>
  <c r="O38" i="8"/>
  <c r="K39" i="8"/>
  <c r="L39" i="8"/>
  <c r="M39" i="8"/>
  <c r="N39" i="8"/>
  <c r="O39" i="8"/>
  <c r="K40" i="8"/>
  <c r="L40" i="8"/>
  <c r="M40" i="8"/>
  <c r="P40" i="8" s="1"/>
  <c r="N40" i="8"/>
  <c r="O40" i="8"/>
  <c r="K41" i="8"/>
  <c r="L41" i="8"/>
  <c r="M41" i="8"/>
  <c r="N41" i="8"/>
  <c r="O41" i="8"/>
  <c r="K42" i="8"/>
  <c r="L42" i="8"/>
  <c r="M42" i="8"/>
  <c r="N42" i="8"/>
  <c r="O42" i="8"/>
  <c r="K43" i="8"/>
  <c r="L43" i="8"/>
  <c r="M43" i="8"/>
  <c r="N43" i="8"/>
  <c r="O43" i="8"/>
  <c r="K44" i="8"/>
  <c r="L44" i="8"/>
  <c r="M44" i="8"/>
  <c r="N44" i="8"/>
  <c r="O44" i="8"/>
  <c r="K45" i="8"/>
  <c r="L45" i="8"/>
  <c r="M45" i="8"/>
  <c r="N45" i="8"/>
  <c r="O45" i="8"/>
  <c r="K46" i="8"/>
  <c r="L46" i="8"/>
  <c r="M46" i="8"/>
  <c r="N46" i="8"/>
  <c r="O46" i="8"/>
  <c r="K47" i="8"/>
  <c r="L47" i="8"/>
  <c r="M47" i="8"/>
  <c r="N47" i="8"/>
  <c r="O47" i="8"/>
  <c r="K48" i="8"/>
  <c r="L48" i="8"/>
  <c r="M48" i="8"/>
  <c r="P48" i="8" s="1"/>
  <c r="N48" i="8"/>
  <c r="O48" i="8"/>
  <c r="K49" i="8"/>
  <c r="L49" i="8"/>
  <c r="M49" i="8"/>
  <c r="N49" i="8"/>
  <c r="O49" i="8"/>
  <c r="K50" i="8"/>
  <c r="L50" i="8"/>
  <c r="M50" i="8"/>
  <c r="N50" i="8"/>
  <c r="O50" i="8"/>
  <c r="K51" i="8"/>
  <c r="L51" i="8"/>
  <c r="M51" i="8"/>
  <c r="N51" i="8"/>
  <c r="O51" i="8"/>
  <c r="K52" i="8"/>
  <c r="L52" i="8"/>
  <c r="M52" i="8"/>
  <c r="N52" i="8"/>
  <c r="O52" i="8"/>
  <c r="K53" i="8"/>
  <c r="L53" i="8"/>
  <c r="M53" i="8"/>
  <c r="N53" i="8"/>
  <c r="O53" i="8"/>
  <c r="K54" i="8"/>
  <c r="L54" i="8"/>
  <c r="M54" i="8"/>
  <c r="N54" i="8"/>
  <c r="O54" i="8"/>
  <c r="K55" i="8"/>
  <c r="L55" i="8"/>
  <c r="M55" i="8"/>
  <c r="N55" i="8"/>
  <c r="O55" i="8"/>
  <c r="K56" i="8"/>
  <c r="L56" i="8"/>
  <c r="M56" i="8"/>
  <c r="N56" i="8"/>
  <c r="O56" i="8"/>
  <c r="K57" i="8"/>
  <c r="L57" i="8"/>
  <c r="M57" i="8"/>
  <c r="N57" i="8"/>
  <c r="O57" i="8"/>
  <c r="K58" i="8"/>
  <c r="L58" i="8"/>
  <c r="M58" i="8"/>
  <c r="N58" i="8"/>
  <c r="O58" i="8"/>
  <c r="K59" i="8"/>
  <c r="L59" i="8"/>
  <c r="M59" i="8"/>
  <c r="N59" i="8"/>
  <c r="O59" i="8"/>
  <c r="K60" i="8"/>
  <c r="L60" i="8"/>
  <c r="M60" i="8"/>
  <c r="N60" i="8"/>
  <c r="O60" i="8"/>
  <c r="K61" i="8"/>
  <c r="P61" i="8" s="1"/>
  <c r="L61" i="8"/>
  <c r="M61" i="8"/>
  <c r="N61" i="8"/>
  <c r="O61" i="8"/>
  <c r="K62" i="8"/>
  <c r="L62" i="8"/>
  <c r="M62" i="8"/>
  <c r="N62" i="8"/>
  <c r="O62" i="8"/>
  <c r="K63" i="8"/>
  <c r="L63" i="8"/>
  <c r="M63" i="8"/>
  <c r="N63" i="8"/>
  <c r="O63" i="8"/>
  <c r="K64" i="8"/>
  <c r="L64" i="8"/>
  <c r="M64" i="8"/>
  <c r="N64" i="8"/>
  <c r="O64" i="8"/>
  <c r="P64" i="8"/>
  <c r="K65" i="8"/>
  <c r="L65" i="8"/>
  <c r="M65" i="8"/>
  <c r="N65" i="8"/>
  <c r="O65" i="8"/>
  <c r="K66" i="8"/>
  <c r="L66" i="8"/>
  <c r="M66" i="8"/>
  <c r="P66" i="8" s="1"/>
  <c r="N66" i="8"/>
  <c r="O66" i="8"/>
  <c r="K67" i="8"/>
  <c r="L67" i="8"/>
  <c r="M67" i="8"/>
  <c r="N67" i="8"/>
  <c r="O67" i="8"/>
  <c r="K68" i="8"/>
  <c r="L68" i="8"/>
  <c r="M68" i="8"/>
  <c r="P68" i="8" s="1"/>
  <c r="N68" i="8"/>
  <c r="O68" i="8"/>
  <c r="K69" i="8"/>
  <c r="L69" i="8"/>
  <c r="M69" i="8"/>
  <c r="N69" i="8"/>
  <c r="O69" i="8"/>
  <c r="K70" i="8"/>
  <c r="L70" i="8"/>
  <c r="M70" i="8"/>
  <c r="P70" i="8" s="1"/>
  <c r="N70" i="8"/>
  <c r="O70" i="8"/>
  <c r="K71" i="8"/>
  <c r="L71" i="8"/>
  <c r="M71" i="8"/>
  <c r="N71" i="8"/>
  <c r="O71" i="8"/>
  <c r="K72" i="8"/>
  <c r="L72" i="8"/>
  <c r="M72" i="8"/>
  <c r="P72" i="8" s="1"/>
  <c r="N72" i="8"/>
  <c r="O72" i="8"/>
  <c r="K73" i="8"/>
  <c r="L73" i="8"/>
  <c r="M73" i="8"/>
  <c r="N73" i="8"/>
  <c r="O73" i="8"/>
  <c r="K74" i="8"/>
  <c r="L74" i="8"/>
  <c r="M74" i="8"/>
  <c r="N74" i="8"/>
  <c r="O74" i="8"/>
  <c r="K75" i="8"/>
  <c r="L75" i="8"/>
  <c r="M75" i="8"/>
  <c r="N75" i="8"/>
  <c r="O75" i="8"/>
  <c r="K76" i="8"/>
  <c r="L76" i="8"/>
  <c r="M76" i="8"/>
  <c r="N76" i="8"/>
  <c r="O76" i="8"/>
  <c r="P76" i="8"/>
  <c r="K77" i="8"/>
  <c r="L77" i="8"/>
  <c r="M77" i="8"/>
  <c r="N77" i="8"/>
  <c r="O77" i="8"/>
  <c r="K78" i="8"/>
  <c r="L78" i="8"/>
  <c r="M78" i="8"/>
  <c r="N78" i="8"/>
  <c r="O78" i="8"/>
  <c r="K79" i="8"/>
  <c r="L79" i="8"/>
  <c r="M79" i="8"/>
  <c r="P79" i="8" s="1"/>
  <c r="N79" i="8"/>
  <c r="O79" i="8"/>
  <c r="K80" i="8"/>
  <c r="L80" i="8"/>
  <c r="M80" i="8"/>
  <c r="P80" i="8" s="1"/>
  <c r="N80" i="8"/>
  <c r="O80" i="8"/>
  <c r="K81" i="8"/>
  <c r="L81" i="8"/>
  <c r="M81" i="8"/>
  <c r="N81" i="8"/>
  <c r="O81" i="8"/>
  <c r="K82" i="8"/>
  <c r="L82" i="8"/>
  <c r="M82" i="8"/>
  <c r="P82" i="8" s="1"/>
  <c r="N82" i="8"/>
  <c r="O82" i="8"/>
  <c r="K83" i="8"/>
  <c r="L83" i="8"/>
  <c r="M83" i="8"/>
  <c r="N83" i="8"/>
  <c r="O83" i="8"/>
  <c r="K84" i="8"/>
  <c r="L84" i="8"/>
  <c r="M84" i="8"/>
  <c r="N84" i="8"/>
  <c r="O84" i="8"/>
  <c r="P84" i="8"/>
  <c r="K85" i="8"/>
  <c r="L85" i="8"/>
  <c r="M85" i="8"/>
  <c r="P85" i="8" s="1"/>
  <c r="N85" i="8"/>
  <c r="O85" i="8"/>
  <c r="K86" i="8"/>
  <c r="L86" i="8"/>
  <c r="M86" i="8"/>
  <c r="P86" i="8" s="1"/>
  <c r="N86" i="8"/>
  <c r="O86" i="8"/>
  <c r="K87" i="8"/>
  <c r="L87" i="8"/>
  <c r="M87" i="8"/>
  <c r="N87" i="8"/>
  <c r="O87" i="8"/>
  <c r="K88" i="8"/>
  <c r="L88" i="8"/>
  <c r="M88" i="8"/>
  <c r="P88" i="8" s="1"/>
  <c r="N88" i="8"/>
  <c r="O88" i="8"/>
  <c r="K89" i="8"/>
  <c r="L89" i="8"/>
  <c r="M89" i="8"/>
  <c r="N89" i="8"/>
  <c r="O89" i="8"/>
  <c r="K90" i="8"/>
  <c r="L90" i="8"/>
  <c r="M90" i="8"/>
  <c r="N90" i="8"/>
  <c r="O90" i="8"/>
  <c r="K91" i="8"/>
  <c r="L91" i="8"/>
  <c r="M91" i="8"/>
  <c r="N91" i="8"/>
  <c r="O91" i="8"/>
  <c r="K92" i="8"/>
  <c r="L92" i="8"/>
  <c r="M92" i="8"/>
  <c r="N92" i="8"/>
  <c r="O92" i="8"/>
  <c r="P92" i="8"/>
  <c r="K93" i="8"/>
  <c r="L93" i="8"/>
  <c r="M93" i="8"/>
  <c r="N93" i="8"/>
  <c r="O93" i="8"/>
  <c r="P93" i="8"/>
  <c r="K94" i="8"/>
  <c r="L94" i="8"/>
  <c r="M94" i="8"/>
  <c r="N94" i="8"/>
  <c r="O94" i="8"/>
  <c r="P94" i="8"/>
  <c r="K95" i="8"/>
  <c r="L95" i="8"/>
  <c r="M95" i="8"/>
  <c r="N95" i="8"/>
  <c r="O95" i="8"/>
  <c r="P95" i="8"/>
  <c r="K96" i="8"/>
  <c r="L96" i="8"/>
  <c r="M96" i="8"/>
  <c r="N96" i="8"/>
  <c r="O96" i="8"/>
  <c r="P96" i="8"/>
  <c r="K97" i="8"/>
  <c r="L97" i="8"/>
  <c r="M97" i="8"/>
  <c r="N97" i="8"/>
  <c r="O97" i="8"/>
  <c r="P97" i="8"/>
  <c r="K98" i="8"/>
  <c r="L98" i="8"/>
  <c r="M98" i="8"/>
  <c r="N98" i="8"/>
  <c r="O98" i="8"/>
  <c r="P98" i="8"/>
  <c r="K99" i="8"/>
  <c r="L99" i="8"/>
  <c r="M99" i="8"/>
  <c r="N99" i="8"/>
  <c r="O99" i="8"/>
  <c r="P99" i="8"/>
  <c r="K100" i="8"/>
  <c r="L100" i="8"/>
  <c r="M100" i="8"/>
  <c r="N100" i="8"/>
  <c r="O100" i="8"/>
  <c r="P100" i="8"/>
  <c r="K101" i="8"/>
  <c r="L101" i="8"/>
  <c r="M101" i="8"/>
  <c r="N101" i="8"/>
  <c r="O101" i="8"/>
  <c r="P101" i="8"/>
  <c r="K102" i="8"/>
  <c r="L102" i="8"/>
  <c r="M102" i="8"/>
  <c r="N102" i="8"/>
  <c r="O102" i="8"/>
  <c r="P102" i="8"/>
  <c r="K103" i="8"/>
  <c r="L103" i="8"/>
  <c r="M103" i="8"/>
  <c r="N103" i="8"/>
  <c r="O103" i="8"/>
  <c r="P103" i="8"/>
  <c r="K104" i="8"/>
  <c r="L104" i="8"/>
  <c r="M104" i="8"/>
  <c r="N104" i="8"/>
  <c r="O104" i="8"/>
  <c r="P104" i="8"/>
  <c r="K105" i="8"/>
  <c r="L105" i="8"/>
  <c r="M105" i="8"/>
  <c r="N105" i="8"/>
  <c r="O105" i="8"/>
  <c r="P105" i="8"/>
  <c r="K106" i="8"/>
  <c r="L106" i="8"/>
  <c r="M106" i="8"/>
  <c r="N106" i="8"/>
  <c r="O106" i="8"/>
  <c r="P106" i="8"/>
  <c r="K107" i="8"/>
  <c r="L107" i="8"/>
  <c r="M107" i="8"/>
  <c r="N107" i="8"/>
  <c r="O107" i="8"/>
  <c r="P107" i="8"/>
  <c r="K108" i="8"/>
  <c r="L108" i="8"/>
  <c r="M108" i="8"/>
  <c r="N108" i="8"/>
  <c r="O108" i="8"/>
  <c r="P108" i="8"/>
  <c r="K109" i="8"/>
  <c r="L109" i="8"/>
  <c r="M109" i="8"/>
  <c r="N109" i="8"/>
  <c r="O109" i="8"/>
  <c r="P109" i="8"/>
  <c r="K110" i="8"/>
  <c r="L110" i="8"/>
  <c r="M110" i="8"/>
  <c r="N110" i="8"/>
  <c r="O110" i="8"/>
  <c r="P110" i="8"/>
  <c r="K111" i="8"/>
  <c r="L111" i="8"/>
  <c r="M111" i="8"/>
  <c r="N111" i="8"/>
  <c r="O111" i="8"/>
  <c r="P111" i="8"/>
  <c r="K112" i="8"/>
  <c r="L112" i="8"/>
  <c r="M112" i="8"/>
  <c r="N112" i="8"/>
  <c r="O112" i="8"/>
  <c r="P112" i="8"/>
  <c r="K113" i="8"/>
  <c r="L113" i="8"/>
  <c r="M113" i="8"/>
  <c r="N113" i="8"/>
  <c r="O113" i="8"/>
  <c r="P113" i="8"/>
  <c r="K114" i="8"/>
  <c r="L114" i="8"/>
  <c r="M114" i="8"/>
  <c r="N114" i="8"/>
  <c r="O114" i="8"/>
  <c r="P114" i="8"/>
  <c r="K115" i="8"/>
  <c r="L115" i="8"/>
  <c r="M115" i="8"/>
  <c r="N115" i="8"/>
  <c r="O115" i="8"/>
  <c r="P115" i="8"/>
  <c r="K116" i="8"/>
  <c r="L116" i="8"/>
  <c r="M116" i="8"/>
  <c r="N116" i="8"/>
  <c r="O116" i="8"/>
  <c r="P116" i="8"/>
  <c r="K117" i="8"/>
  <c r="L117" i="8"/>
  <c r="M117" i="8"/>
  <c r="N117" i="8"/>
  <c r="O117" i="8"/>
  <c r="P117" i="8"/>
  <c r="K118" i="8"/>
  <c r="L118" i="8"/>
  <c r="M118" i="8"/>
  <c r="N118" i="8"/>
  <c r="O118" i="8"/>
  <c r="P118" i="8"/>
  <c r="K119" i="8"/>
  <c r="L119" i="8"/>
  <c r="M119" i="8"/>
  <c r="N119" i="8"/>
  <c r="O119" i="8"/>
  <c r="P119" i="8"/>
  <c r="K120" i="8"/>
  <c r="L120" i="8"/>
  <c r="M120" i="8"/>
  <c r="N120" i="8"/>
  <c r="O120" i="8"/>
  <c r="P120" i="8"/>
  <c r="K121" i="8"/>
  <c r="L121" i="8"/>
  <c r="M121" i="8"/>
  <c r="N121" i="8"/>
  <c r="O121" i="8"/>
  <c r="P121" i="8"/>
  <c r="K122" i="8"/>
  <c r="L122" i="8"/>
  <c r="M122" i="8"/>
  <c r="N122" i="8"/>
  <c r="O122" i="8"/>
  <c r="P122" i="8"/>
  <c r="K123" i="8"/>
  <c r="L123" i="8"/>
  <c r="M123" i="8"/>
  <c r="N123" i="8"/>
  <c r="O123" i="8"/>
  <c r="P123" i="8"/>
  <c r="K124" i="8"/>
  <c r="L124" i="8"/>
  <c r="M124" i="8"/>
  <c r="N124" i="8"/>
  <c r="O124" i="8"/>
  <c r="P124" i="8"/>
  <c r="K125" i="8"/>
  <c r="L125" i="8"/>
  <c r="M125" i="8"/>
  <c r="N125" i="8"/>
  <c r="O125" i="8"/>
  <c r="P125" i="8"/>
  <c r="K126" i="8"/>
  <c r="L126" i="8"/>
  <c r="M126" i="8"/>
  <c r="N126" i="8"/>
  <c r="O126" i="8"/>
  <c r="P126" i="8"/>
  <c r="K127" i="8"/>
  <c r="L127" i="8"/>
  <c r="M127" i="8"/>
  <c r="N127" i="8"/>
  <c r="O127" i="8"/>
  <c r="P127" i="8"/>
  <c r="K128" i="8"/>
  <c r="L128" i="8"/>
  <c r="M128" i="8"/>
  <c r="N128" i="8"/>
  <c r="O128" i="8"/>
  <c r="P128" i="8"/>
  <c r="K129" i="8"/>
  <c r="L129" i="8"/>
  <c r="M129" i="8"/>
  <c r="N129" i="8"/>
  <c r="O129" i="8"/>
  <c r="P129" i="8"/>
  <c r="K130" i="8"/>
  <c r="L130" i="8"/>
  <c r="M130" i="8"/>
  <c r="N130" i="8"/>
  <c r="O130" i="8"/>
  <c r="P130" i="8"/>
  <c r="K131" i="8"/>
  <c r="L131" i="8"/>
  <c r="M131" i="8"/>
  <c r="N131" i="8"/>
  <c r="O131" i="8"/>
  <c r="P131" i="8"/>
  <c r="K132" i="8"/>
  <c r="L132" i="8"/>
  <c r="M132" i="8"/>
  <c r="N132" i="8"/>
  <c r="O132" i="8"/>
  <c r="P132" i="8"/>
  <c r="K133" i="8"/>
  <c r="L133" i="8"/>
  <c r="M133" i="8"/>
  <c r="N133" i="8"/>
  <c r="O133" i="8"/>
  <c r="P133" i="8"/>
  <c r="K134" i="8"/>
  <c r="L134" i="8"/>
  <c r="M134" i="8"/>
  <c r="N134" i="8"/>
  <c r="O134" i="8"/>
  <c r="P134" i="8"/>
  <c r="K135" i="8"/>
  <c r="L135" i="8"/>
  <c r="M135" i="8"/>
  <c r="N135" i="8"/>
  <c r="O135" i="8"/>
  <c r="P135" i="8"/>
  <c r="K136" i="8"/>
  <c r="L136" i="8"/>
  <c r="M136" i="8"/>
  <c r="N136" i="8"/>
  <c r="O136" i="8"/>
  <c r="P136" i="8"/>
  <c r="K137" i="8"/>
  <c r="L137" i="8"/>
  <c r="M137" i="8"/>
  <c r="N137" i="8"/>
  <c r="O137" i="8"/>
  <c r="P137" i="8"/>
  <c r="K138" i="8"/>
  <c r="L138" i="8"/>
  <c r="M138" i="8"/>
  <c r="N138" i="8"/>
  <c r="O138" i="8"/>
  <c r="P138" i="8"/>
  <c r="K139" i="8"/>
  <c r="L139" i="8"/>
  <c r="M139" i="8"/>
  <c r="N139" i="8"/>
  <c r="O139" i="8"/>
  <c r="P139" i="8"/>
  <c r="K140" i="8"/>
  <c r="L140" i="8"/>
  <c r="M140" i="8"/>
  <c r="N140" i="8"/>
  <c r="O140" i="8"/>
  <c r="P140" i="8"/>
  <c r="K141" i="8"/>
  <c r="L141" i="8"/>
  <c r="M141" i="8"/>
  <c r="N141" i="8"/>
  <c r="O141" i="8"/>
  <c r="P141" i="8"/>
  <c r="K142" i="8"/>
  <c r="L142" i="8"/>
  <c r="M142" i="8"/>
  <c r="N142" i="8"/>
  <c r="O142" i="8"/>
  <c r="P142" i="8"/>
  <c r="K143" i="8"/>
  <c r="L143" i="8"/>
  <c r="M143" i="8"/>
  <c r="N143" i="8"/>
  <c r="O143" i="8"/>
  <c r="P143" i="8"/>
  <c r="K144" i="8"/>
  <c r="L144" i="8"/>
  <c r="M144" i="8"/>
  <c r="N144" i="8"/>
  <c r="O144" i="8"/>
  <c r="P144" i="8"/>
  <c r="K145" i="8"/>
  <c r="L145" i="8"/>
  <c r="M145" i="8"/>
  <c r="N145" i="8"/>
  <c r="O145" i="8"/>
  <c r="P145" i="8"/>
  <c r="K146" i="8"/>
  <c r="L146" i="8"/>
  <c r="M146" i="8"/>
  <c r="N146" i="8"/>
  <c r="O146" i="8"/>
  <c r="P146" i="8"/>
  <c r="K147" i="8"/>
  <c r="L147" i="8"/>
  <c r="M147" i="8"/>
  <c r="N147" i="8"/>
  <c r="O147" i="8"/>
  <c r="P147" i="8"/>
  <c r="K148" i="8"/>
  <c r="L148" i="8"/>
  <c r="M148" i="8"/>
  <c r="N148" i="8"/>
  <c r="O148" i="8"/>
  <c r="P148" i="8"/>
  <c r="K149" i="8"/>
  <c r="L149" i="8"/>
  <c r="M149" i="8"/>
  <c r="N149" i="8"/>
  <c r="O149" i="8"/>
  <c r="P149" i="8"/>
  <c r="K150" i="8"/>
  <c r="L150" i="8"/>
  <c r="M150" i="8"/>
  <c r="N150" i="8"/>
  <c r="O150" i="8"/>
  <c r="P150" i="8"/>
  <c r="K151" i="8"/>
  <c r="L151" i="8"/>
  <c r="M151" i="8"/>
  <c r="N151" i="8"/>
  <c r="O151" i="8"/>
  <c r="P151" i="8"/>
  <c r="K152" i="8"/>
  <c r="L152" i="8"/>
  <c r="M152" i="8"/>
  <c r="N152" i="8"/>
  <c r="O152" i="8"/>
  <c r="P152" i="8"/>
  <c r="K153" i="8"/>
  <c r="L153" i="8"/>
  <c r="M153" i="8"/>
  <c r="N153" i="8"/>
  <c r="O153" i="8"/>
  <c r="P153" i="8"/>
  <c r="K154" i="8"/>
  <c r="L154" i="8"/>
  <c r="M154" i="8"/>
  <c r="N154" i="8"/>
  <c r="O154" i="8"/>
  <c r="P154" i="8"/>
  <c r="K155" i="8"/>
  <c r="L155" i="8"/>
  <c r="M155" i="8"/>
  <c r="N155" i="8"/>
  <c r="O155" i="8"/>
  <c r="P155" i="8"/>
  <c r="K156" i="8"/>
  <c r="L156" i="8"/>
  <c r="M156" i="8"/>
  <c r="N156" i="8"/>
  <c r="O156" i="8"/>
  <c r="P156" i="8"/>
  <c r="K157" i="8"/>
  <c r="L157" i="8"/>
  <c r="M157" i="8"/>
  <c r="N157" i="8"/>
  <c r="O157" i="8"/>
  <c r="P157" i="8"/>
  <c r="K158" i="8"/>
  <c r="L158" i="8"/>
  <c r="M158" i="8"/>
  <c r="N158" i="8"/>
  <c r="O158" i="8"/>
  <c r="P158" i="8"/>
  <c r="K159" i="8"/>
  <c r="L159" i="8"/>
  <c r="M159" i="8"/>
  <c r="N159" i="8"/>
  <c r="O159" i="8"/>
  <c r="P159" i="8"/>
  <c r="K160" i="8"/>
  <c r="L160" i="8"/>
  <c r="M160" i="8"/>
  <c r="N160" i="8"/>
  <c r="O160" i="8"/>
  <c r="P160" i="8"/>
  <c r="K161" i="8"/>
  <c r="L161" i="8"/>
  <c r="M161" i="8"/>
  <c r="N161" i="8"/>
  <c r="O161" i="8"/>
  <c r="P161" i="8"/>
  <c r="K162" i="8"/>
  <c r="L162" i="8"/>
  <c r="M162" i="8"/>
  <c r="N162" i="8"/>
  <c r="O162" i="8"/>
  <c r="P162" i="8"/>
  <c r="K163" i="8"/>
  <c r="L163" i="8"/>
  <c r="M163" i="8"/>
  <c r="N163" i="8"/>
  <c r="O163" i="8"/>
  <c r="P163" i="8"/>
  <c r="K164" i="8"/>
  <c r="L164" i="8"/>
  <c r="M164" i="8"/>
  <c r="N164" i="8"/>
  <c r="O164" i="8"/>
  <c r="P164" i="8"/>
  <c r="K165" i="8"/>
  <c r="L165" i="8"/>
  <c r="M165" i="8"/>
  <c r="N165" i="8"/>
  <c r="O165" i="8"/>
  <c r="P165" i="8"/>
  <c r="K166" i="8"/>
  <c r="L166" i="8"/>
  <c r="M166" i="8"/>
  <c r="N166" i="8"/>
  <c r="O166" i="8"/>
  <c r="P166" i="8"/>
  <c r="K167" i="8"/>
  <c r="L167" i="8"/>
  <c r="M167" i="8"/>
  <c r="N167" i="8"/>
  <c r="O167" i="8"/>
  <c r="P167" i="8"/>
  <c r="K168" i="8"/>
  <c r="L168" i="8"/>
  <c r="M168" i="8"/>
  <c r="N168" i="8"/>
  <c r="O168" i="8"/>
  <c r="P168" i="8"/>
  <c r="K169" i="8"/>
  <c r="L169" i="8"/>
  <c r="M169" i="8"/>
  <c r="N169" i="8"/>
  <c r="O169" i="8"/>
  <c r="P169" i="8"/>
  <c r="K170" i="8"/>
  <c r="L170" i="8"/>
  <c r="M170" i="8"/>
  <c r="N170" i="8"/>
  <c r="O170" i="8"/>
  <c r="P170" i="8"/>
  <c r="K171" i="8"/>
  <c r="L171" i="8"/>
  <c r="M171" i="8"/>
  <c r="N171" i="8"/>
  <c r="O171" i="8"/>
  <c r="P171" i="8"/>
  <c r="K172" i="8"/>
  <c r="L172" i="8"/>
  <c r="M172" i="8"/>
  <c r="N172" i="8"/>
  <c r="O172" i="8"/>
  <c r="P172" i="8"/>
  <c r="K173" i="8"/>
  <c r="L173" i="8"/>
  <c r="M173" i="8"/>
  <c r="N173" i="8"/>
  <c r="O173" i="8"/>
  <c r="P173" i="8"/>
  <c r="K174" i="8"/>
  <c r="L174" i="8"/>
  <c r="M174" i="8"/>
  <c r="N174" i="8"/>
  <c r="O174" i="8"/>
  <c r="P174" i="8"/>
  <c r="K175" i="8"/>
  <c r="L175" i="8"/>
  <c r="M175" i="8"/>
  <c r="N175" i="8"/>
  <c r="O175" i="8"/>
  <c r="P175" i="8"/>
  <c r="K176" i="8"/>
  <c r="L176" i="8"/>
  <c r="M176" i="8"/>
  <c r="N176" i="8"/>
  <c r="O176" i="8"/>
  <c r="P176" i="8"/>
  <c r="K177" i="8"/>
  <c r="L177" i="8"/>
  <c r="M177" i="8"/>
  <c r="N177" i="8"/>
  <c r="O177" i="8"/>
  <c r="P177" i="8"/>
  <c r="K178" i="8"/>
  <c r="L178" i="8"/>
  <c r="M178" i="8"/>
  <c r="N178" i="8"/>
  <c r="O178" i="8"/>
  <c r="P178" i="8"/>
  <c r="K179" i="8"/>
  <c r="L179" i="8"/>
  <c r="M179" i="8"/>
  <c r="N179" i="8"/>
  <c r="O179" i="8"/>
  <c r="P179" i="8"/>
  <c r="K180" i="8"/>
  <c r="L180" i="8"/>
  <c r="M180" i="8"/>
  <c r="N180" i="8"/>
  <c r="O180" i="8"/>
  <c r="P180" i="8"/>
  <c r="K181" i="8"/>
  <c r="L181" i="8"/>
  <c r="M181" i="8"/>
  <c r="N181" i="8"/>
  <c r="O181" i="8"/>
  <c r="P181" i="8"/>
  <c r="K182" i="8"/>
  <c r="L182" i="8"/>
  <c r="M182" i="8"/>
  <c r="N182" i="8"/>
  <c r="O182" i="8"/>
  <c r="P182" i="8"/>
  <c r="K183" i="8"/>
  <c r="L183" i="8"/>
  <c r="M183" i="8"/>
  <c r="N183" i="8"/>
  <c r="O183" i="8"/>
  <c r="P183" i="8"/>
  <c r="K184" i="8"/>
  <c r="L184" i="8"/>
  <c r="M184" i="8"/>
  <c r="N184" i="8"/>
  <c r="O184" i="8"/>
  <c r="P184" i="8"/>
  <c r="K185" i="8"/>
  <c r="L185" i="8"/>
  <c r="M185" i="8"/>
  <c r="N185" i="8"/>
  <c r="O185" i="8"/>
  <c r="P185" i="8"/>
  <c r="K186" i="8"/>
  <c r="L186" i="8"/>
  <c r="M186" i="8"/>
  <c r="N186" i="8"/>
  <c r="O186" i="8"/>
  <c r="P186" i="8"/>
  <c r="K187" i="8"/>
  <c r="L187" i="8"/>
  <c r="M187" i="8"/>
  <c r="N187" i="8"/>
  <c r="O187" i="8"/>
  <c r="P187" i="8"/>
  <c r="K188" i="8"/>
  <c r="L188" i="8"/>
  <c r="M188" i="8"/>
  <c r="N188" i="8"/>
  <c r="O188" i="8"/>
  <c r="P188" i="8"/>
  <c r="K189" i="8"/>
  <c r="L189" i="8"/>
  <c r="M189" i="8"/>
  <c r="N189" i="8"/>
  <c r="O189" i="8"/>
  <c r="P189" i="8"/>
  <c r="K190" i="8"/>
  <c r="L190" i="8"/>
  <c r="M190" i="8"/>
  <c r="N190" i="8"/>
  <c r="O190" i="8"/>
  <c r="P190" i="8"/>
  <c r="K191" i="8"/>
  <c r="L191" i="8"/>
  <c r="M191" i="8"/>
  <c r="N191" i="8"/>
  <c r="O191" i="8"/>
  <c r="P191" i="8"/>
  <c r="K192" i="8"/>
  <c r="L192" i="8"/>
  <c r="M192" i="8"/>
  <c r="N192" i="8"/>
  <c r="O192" i="8"/>
  <c r="P192" i="8"/>
  <c r="K193" i="8"/>
  <c r="L193" i="8"/>
  <c r="M193" i="8"/>
  <c r="N193" i="8"/>
  <c r="O193" i="8"/>
  <c r="P193" i="8"/>
  <c r="K194" i="8"/>
  <c r="L194" i="8"/>
  <c r="M194" i="8"/>
  <c r="N194" i="8"/>
  <c r="O194" i="8"/>
  <c r="P194" i="8"/>
  <c r="K195" i="8"/>
  <c r="L195" i="8"/>
  <c r="M195" i="8"/>
  <c r="N195" i="8"/>
  <c r="O195" i="8"/>
  <c r="P195" i="8"/>
  <c r="K196" i="8"/>
  <c r="L196" i="8"/>
  <c r="M196" i="8"/>
  <c r="N196" i="8"/>
  <c r="O196" i="8"/>
  <c r="P196" i="8"/>
  <c r="K197" i="8"/>
  <c r="L197" i="8"/>
  <c r="M197" i="8"/>
  <c r="N197" i="8"/>
  <c r="O197" i="8"/>
  <c r="P197" i="8"/>
  <c r="K198" i="8"/>
  <c r="L198" i="8"/>
  <c r="M198" i="8"/>
  <c r="N198" i="8"/>
  <c r="O198" i="8"/>
  <c r="P198" i="8"/>
  <c r="K199" i="8"/>
  <c r="L199" i="8"/>
  <c r="M199" i="8"/>
  <c r="N199" i="8"/>
  <c r="O199" i="8"/>
  <c r="P199" i="8"/>
  <c r="K200" i="8"/>
  <c r="L200" i="8"/>
  <c r="M200" i="8"/>
  <c r="N200" i="8"/>
  <c r="O200" i="8"/>
  <c r="P200" i="8"/>
  <c r="K201" i="8"/>
  <c r="L201" i="8"/>
  <c r="M201" i="8"/>
  <c r="N201" i="8"/>
  <c r="O201" i="8"/>
  <c r="P201" i="8"/>
  <c r="K202" i="8"/>
  <c r="L202" i="8"/>
  <c r="M202" i="8"/>
  <c r="N202" i="8"/>
  <c r="O202" i="8"/>
  <c r="P202" i="8"/>
  <c r="K203" i="8"/>
  <c r="L203" i="8"/>
  <c r="M203" i="8"/>
  <c r="N203" i="8"/>
  <c r="O203" i="8"/>
  <c r="P203" i="8"/>
  <c r="K204" i="8"/>
  <c r="L204" i="8"/>
  <c r="M204" i="8"/>
  <c r="N204" i="8"/>
  <c r="O204" i="8"/>
  <c r="P204" i="8"/>
  <c r="K205" i="8"/>
  <c r="L205" i="8"/>
  <c r="M205" i="8"/>
  <c r="N205" i="8"/>
  <c r="O205" i="8"/>
  <c r="P205" i="8"/>
  <c r="K206" i="8"/>
  <c r="L206" i="8"/>
  <c r="M206" i="8"/>
  <c r="N206" i="8"/>
  <c r="O206" i="8"/>
  <c r="P206" i="8"/>
  <c r="K207" i="8"/>
  <c r="L207" i="8"/>
  <c r="M207" i="8"/>
  <c r="N207" i="8"/>
  <c r="O207" i="8"/>
  <c r="P207" i="8"/>
  <c r="K208" i="8"/>
  <c r="L208" i="8"/>
  <c r="M208" i="8"/>
  <c r="N208" i="8"/>
  <c r="O208" i="8"/>
  <c r="P208" i="8"/>
  <c r="K209" i="8"/>
  <c r="L209" i="8"/>
  <c r="M209" i="8"/>
  <c r="N209" i="8"/>
  <c r="O209" i="8"/>
  <c r="P209" i="8"/>
  <c r="K210" i="8"/>
  <c r="L210" i="8"/>
  <c r="M210" i="8"/>
  <c r="N210" i="8"/>
  <c r="O210" i="8"/>
  <c r="P210" i="8"/>
  <c r="K211" i="8"/>
  <c r="L211" i="8"/>
  <c r="M211" i="8"/>
  <c r="N211" i="8"/>
  <c r="O211" i="8"/>
  <c r="P211" i="8"/>
  <c r="K212" i="8"/>
  <c r="L212" i="8"/>
  <c r="M212" i="8"/>
  <c r="N212" i="8"/>
  <c r="O212" i="8"/>
  <c r="P212" i="8"/>
  <c r="K213" i="8"/>
  <c r="L213" i="8"/>
  <c r="M213" i="8"/>
  <c r="N213" i="8"/>
  <c r="O213" i="8"/>
  <c r="P213" i="8"/>
  <c r="K214" i="8"/>
  <c r="L214" i="8"/>
  <c r="M214" i="8"/>
  <c r="N214" i="8"/>
  <c r="O214" i="8"/>
  <c r="P214" i="8"/>
  <c r="K215" i="8"/>
  <c r="L215" i="8"/>
  <c r="M215" i="8"/>
  <c r="N215" i="8"/>
  <c r="O215" i="8"/>
  <c r="P215" i="8"/>
  <c r="K216" i="8"/>
  <c r="L216" i="8"/>
  <c r="M216" i="8"/>
  <c r="N216" i="8"/>
  <c r="O216" i="8"/>
  <c r="P216" i="8"/>
  <c r="K217" i="8"/>
  <c r="L217" i="8"/>
  <c r="M217" i="8"/>
  <c r="N217" i="8"/>
  <c r="O217" i="8"/>
  <c r="P217" i="8"/>
  <c r="K218" i="8"/>
  <c r="L218" i="8"/>
  <c r="M218" i="8"/>
  <c r="N218" i="8"/>
  <c r="O218" i="8"/>
  <c r="P218" i="8"/>
  <c r="K219" i="8"/>
  <c r="L219" i="8"/>
  <c r="M219" i="8"/>
  <c r="N219" i="8"/>
  <c r="O219" i="8"/>
  <c r="P219" i="8"/>
  <c r="K220" i="8"/>
  <c r="L220" i="8"/>
  <c r="M220" i="8"/>
  <c r="N220" i="8"/>
  <c r="O220" i="8"/>
  <c r="P220" i="8"/>
  <c r="K221" i="8"/>
  <c r="L221" i="8"/>
  <c r="M221" i="8"/>
  <c r="N221" i="8"/>
  <c r="O221" i="8"/>
  <c r="P221" i="8"/>
  <c r="K222" i="8"/>
  <c r="L222" i="8"/>
  <c r="M222" i="8"/>
  <c r="N222" i="8"/>
  <c r="O222" i="8"/>
  <c r="P222" i="8"/>
  <c r="K223" i="8"/>
  <c r="L223" i="8"/>
  <c r="M223" i="8"/>
  <c r="N223" i="8"/>
  <c r="O223" i="8"/>
  <c r="P223" i="8"/>
  <c r="K224" i="8"/>
  <c r="L224" i="8"/>
  <c r="M224" i="8"/>
  <c r="N224" i="8"/>
  <c r="O224" i="8"/>
  <c r="P224" i="8"/>
  <c r="K225" i="8"/>
  <c r="L225" i="8"/>
  <c r="M225" i="8"/>
  <c r="N225" i="8"/>
  <c r="O225" i="8"/>
  <c r="P225" i="8"/>
  <c r="K226" i="8"/>
  <c r="L226" i="8"/>
  <c r="M226" i="8"/>
  <c r="N226" i="8"/>
  <c r="O226" i="8"/>
  <c r="P226" i="8"/>
  <c r="K227" i="8"/>
  <c r="L227" i="8"/>
  <c r="M227" i="8"/>
  <c r="N227" i="8"/>
  <c r="O227" i="8"/>
  <c r="P227" i="8"/>
  <c r="K228" i="8"/>
  <c r="L228" i="8"/>
  <c r="M228" i="8"/>
  <c r="N228" i="8"/>
  <c r="O228" i="8"/>
  <c r="P228" i="8"/>
  <c r="K229" i="8"/>
  <c r="L229" i="8"/>
  <c r="M229" i="8"/>
  <c r="N229" i="8"/>
  <c r="O229" i="8"/>
  <c r="P229" i="8"/>
  <c r="K230" i="8"/>
  <c r="L230" i="8"/>
  <c r="M230" i="8"/>
  <c r="N230" i="8"/>
  <c r="O230" i="8"/>
  <c r="P230" i="8"/>
  <c r="K231" i="8"/>
  <c r="L231" i="8"/>
  <c r="M231" i="8"/>
  <c r="N231" i="8"/>
  <c r="O231" i="8"/>
  <c r="P231" i="8"/>
  <c r="K232" i="8"/>
  <c r="L232" i="8"/>
  <c r="M232" i="8"/>
  <c r="N232" i="8"/>
  <c r="O232" i="8"/>
  <c r="P232" i="8"/>
  <c r="K233" i="8"/>
  <c r="L233" i="8"/>
  <c r="M233" i="8"/>
  <c r="N233" i="8"/>
  <c r="O233" i="8"/>
  <c r="P233" i="8"/>
  <c r="K234" i="8"/>
  <c r="L234" i="8"/>
  <c r="M234" i="8"/>
  <c r="N234" i="8"/>
  <c r="O234" i="8"/>
  <c r="P234" i="8"/>
  <c r="K235" i="8"/>
  <c r="L235" i="8"/>
  <c r="M235" i="8"/>
  <c r="N235" i="8"/>
  <c r="O235" i="8"/>
  <c r="P235" i="8"/>
  <c r="K236" i="8"/>
  <c r="L236" i="8"/>
  <c r="M236" i="8"/>
  <c r="N236" i="8"/>
  <c r="O236" i="8"/>
  <c r="P236" i="8"/>
  <c r="K237" i="8"/>
  <c r="L237" i="8"/>
  <c r="M237" i="8"/>
  <c r="N237" i="8"/>
  <c r="O237" i="8"/>
  <c r="P237" i="8"/>
  <c r="K238" i="8"/>
  <c r="L238" i="8"/>
  <c r="M238" i="8"/>
  <c r="N238" i="8"/>
  <c r="O238" i="8"/>
  <c r="P238" i="8"/>
  <c r="K239" i="8"/>
  <c r="L239" i="8"/>
  <c r="M239" i="8"/>
  <c r="N239" i="8"/>
  <c r="O239" i="8"/>
  <c r="P239" i="8"/>
  <c r="K240" i="8"/>
  <c r="L240" i="8"/>
  <c r="M240" i="8"/>
  <c r="N240" i="8"/>
  <c r="O240" i="8"/>
  <c r="P240" i="8"/>
  <c r="K241" i="8"/>
  <c r="L241" i="8"/>
  <c r="M241" i="8"/>
  <c r="N241" i="8"/>
  <c r="O241" i="8"/>
  <c r="P241" i="8"/>
  <c r="K242" i="8"/>
  <c r="L242" i="8"/>
  <c r="M242" i="8"/>
  <c r="N242" i="8"/>
  <c r="O242" i="8"/>
  <c r="P242" i="8"/>
  <c r="K243" i="8"/>
  <c r="L243" i="8"/>
  <c r="M243" i="8"/>
  <c r="N243" i="8"/>
  <c r="O243" i="8"/>
  <c r="P243" i="8"/>
  <c r="K244" i="8"/>
  <c r="L244" i="8"/>
  <c r="M244" i="8"/>
  <c r="N244" i="8"/>
  <c r="O244" i="8"/>
  <c r="P244" i="8"/>
  <c r="K245" i="8"/>
  <c r="L245" i="8"/>
  <c r="M245" i="8"/>
  <c r="N245" i="8"/>
  <c r="O245" i="8"/>
  <c r="K246" i="8"/>
  <c r="L246" i="8"/>
  <c r="M246" i="8"/>
  <c r="N246" i="8"/>
  <c r="O246" i="8"/>
  <c r="K247" i="8"/>
  <c r="L247" i="8"/>
  <c r="M247" i="8"/>
  <c r="N247" i="8"/>
  <c r="O247" i="8"/>
  <c r="K248" i="8"/>
  <c r="L248" i="8"/>
  <c r="M248" i="8"/>
  <c r="N248" i="8"/>
  <c r="O248" i="8"/>
  <c r="K249" i="8"/>
  <c r="L249" i="8"/>
  <c r="M249" i="8"/>
  <c r="N249" i="8"/>
  <c r="O249" i="8"/>
  <c r="K250" i="8"/>
  <c r="L250" i="8"/>
  <c r="M250" i="8"/>
  <c r="N250" i="8"/>
  <c r="O250" i="8"/>
  <c r="K251" i="8"/>
  <c r="L251" i="8"/>
  <c r="M251" i="8"/>
  <c r="N251" i="8"/>
  <c r="O251" i="8"/>
  <c r="K252" i="8"/>
  <c r="L252" i="8"/>
  <c r="M252" i="8"/>
  <c r="N252" i="8"/>
  <c r="O252" i="8"/>
  <c r="K253" i="8"/>
  <c r="L253" i="8"/>
  <c r="M253" i="8"/>
  <c r="N253" i="8"/>
  <c r="O253" i="8"/>
  <c r="K254" i="8"/>
  <c r="L254" i="8"/>
  <c r="M254" i="8"/>
  <c r="N254" i="8"/>
  <c r="O254" i="8"/>
  <c r="K255" i="8"/>
  <c r="L255" i="8"/>
  <c r="M255" i="8"/>
  <c r="N255" i="8"/>
  <c r="O255" i="8"/>
  <c r="K256" i="8"/>
  <c r="L256" i="8"/>
  <c r="M256" i="8"/>
  <c r="N256" i="8"/>
  <c r="O256" i="8"/>
  <c r="K257" i="8"/>
  <c r="L257" i="8"/>
  <c r="M257" i="8"/>
  <c r="N257" i="8"/>
  <c r="O257" i="8"/>
  <c r="K258" i="8"/>
  <c r="L258" i="8"/>
  <c r="M258" i="8"/>
  <c r="N258" i="8"/>
  <c r="O258" i="8"/>
  <c r="P258" i="8" s="1"/>
  <c r="K259" i="8"/>
  <c r="L259" i="8"/>
  <c r="M259" i="8"/>
  <c r="N259" i="8"/>
  <c r="O259" i="8"/>
  <c r="K260" i="8"/>
  <c r="L260" i="8"/>
  <c r="M260" i="8"/>
  <c r="N260" i="8"/>
  <c r="O260" i="8"/>
  <c r="K261" i="8"/>
  <c r="L261" i="8"/>
  <c r="M261" i="8"/>
  <c r="N261" i="8"/>
  <c r="O261" i="8"/>
  <c r="K262" i="8"/>
  <c r="L262" i="8"/>
  <c r="M262" i="8"/>
  <c r="N262" i="8"/>
  <c r="O262" i="8"/>
  <c r="K263" i="8"/>
  <c r="L263" i="8"/>
  <c r="M263" i="8"/>
  <c r="N263" i="8"/>
  <c r="O263" i="8"/>
  <c r="K264" i="8"/>
  <c r="L264" i="8"/>
  <c r="M264" i="8"/>
  <c r="N264" i="8"/>
  <c r="O264" i="8"/>
  <c r="K265" i="8"/>
  <c r="L265" i="8"/>
  <c r="M265" i="8"/>
  <c r="N265" i="8"/>
  <c r="O265" i="8"/>
  <c r="K266" i="8"/>
  <c r="L266" i="8"/>
  <c r="M266" i="8"/>
  <c r="N266" i="8"/>
  <c r="O266" i="8"/>
  <c r="K267" i="8"/>
  <c r="L267" i="8"/>
  <c r="M267" i="8"/>
  <c r="N267" i="8"/>
  <c r="O267" i="8"/>
  <c r="K268" i="8"/>
  <c r="L268" i="8"/>
  <c r="M268" i="8"/>
  <c r="N268" i="8"/>
  <c r="O268" i="8"/>
  <c r="K269" i="8"/>
  <c r="L269" i="8"/>
  <c r="M269" i="8"/>
  <c r="N269" i="8"/>
  <c r="O269" i="8"/>
  <c r="K270" i="8"/>
  <c r="L270" i="8"/>
  <c r="M270" i="8"/>
  <c r="N270" i="8"/>
  <c r="O270" i="8"/>
  <c r="K271" i="8"/>
  <c r="L271" i="8"/>
  <c r="M271" i="8"/>
  <c r="N271" i="8"/>
  <c r="O271" i="8"/>
  <c r="K272" i="8"/>
  <c r="L272" i="8"/>
  <c r="M272" i="8"/>
  <c r="N272" i="8"/>
  <c r="O272" i="8"/>
  <c r="K273" i="8"/>
  <c r="L273" i="8"/>
  <c r="M273" i="8"/>
  <c r="N273" i="8"/>
  <c r="O273" i="8"/>
  <c r="K274" i="8"/>
  <c r="L274" i="8"/>
  <c r="M274" i="8"/>
  <c r="N274" i="8"/>
  <c r="O274" i="8"/>
  <c r="P274" i="8" s="1"/>
  <c r="K275" i="8"/>
  <c r="L275" i="8"/>
  <c r="M275" i="8"/>
  <c r="N275" i="8"/>
  <c r="O275" i="8"/>
  <c r="K276" i="8"/>
  <c r="L276" i="8"/>
  <c r="M276" i="8"/>
  <c r="N276" i="8"/>
  <c r="O276" i="8"/>
  <c r="K277" i="8"/>
  <c r="L277" i="8"/>
  <c r="M277" i="8"/>
  <c r="N277" i="8"/>
  <c r="O277" i="8"/>
  <c r="K278" i="8"/>
  <c r="L278" i="8"/>
  <c r="M278" i="8"/>
  <c r="N278" i="8"/>
  <c r="O278" i="8"/>
  <c r="P278" i="8" s="1"/>
  <c r="K279" i="8"/>
  <c r="L279" i="8"/>
  <c r="M279" i="8"/>
  <c r="N279" i="8"/>
  <c r="O279" i="8"/>
  <c r="K280" i="8"/>
  <c r="L280" i="8"/>
  <c r="M280" i="8"/>
  <c r="N280" i="8"/>
  <c r="O280" i="8"/>
  <c r="K281" i="8"/>
  <c r="L281" i="8"/>
  <c r="M281" i="8"/>
  <c r="N281" i="8"/>
  <c r="O281" i="8"/>
  <c r="K282" i="8"/>
  <c r="L282" i="8"/>
  <c r="M282" i="8"/>
  <c r="N282" i="8"/>
  <c r="O282" i="8"/>
  <c r="K283" i="8"/>
  <c r="L283" i="8"/>
  <c r="M283" i="8"/>
  <c r="N283" i="8"/>
  <c r="O283" i="8"/>
  <c r="K284" i="8"/>
  <c r="L284" i="8"/>
  <c r="M284" i="8"/>
  <c r="N284" i="8"/>
  <c r="O284" i="8"/>
  <c r="K285" i="8"/>
  <c r="L285" i="8"/>
  <c r="M285" i="8"/>
  <c r="N285" i="8"/>
  <c r="O285" i="8"/>
  <c r="K286" i="8"/>
  <c r="L286" i="8"/>
  <c r="M286" i="8"/>
  <c r="N286" i="8"/>
  <c r="O286" i="8"/>
  <c r="K287" i="8"/>
  <c r="L287" i="8"/>
  <c r="M287" i="8"/>
  <c r="N287" i="8"/>
  <c r="O287" i="8"/>
  <c r="K288" i="8"/>
  <c r="L288" i="8"/>
  <c r="M288" i="8"/>
  <c r="N288" i="8"/>
  <c r="O288" i="8"/>
  <c r="K289" i="8"/>
  <c r="L289" i="8"/>
  <c r="M289" i="8"/>
  <c r="N289" i="8"/>
  <c r="O289" i="8"/>
  <c r="K290" i="8"/>
  <c r="L290" i="8"/>
  <c r="M290" i="8"/>
  <c r="N290" i="8"/>
  <c r="O290" i="8"/>
  <c r="K291" i="8"/>
  <c r="L291" i="8"/>
  <c r="M291" i="8"/>
  <c r="N291" i="8"/>
  <c r="O291" i="8"/>
  <c r="K292" i="8"/>
  <c r="L292" i="8"/>
  <c r="M292" i="8"/>
  <c r="N292" i="8"/>
  <c r="O292" i="8"/>
  <c r="K293" i="8"/>
  <c r="L293" i="8"/>
  <c r="M293" i="8"/>
  <c r="N293" i="8"/>
  <c r="O293" i="8"/>
  <c r="K294" i="8"/>
  <c r="L294" i="8"/>
  <c r="M294" i="8"/>
  <c r="N294" i="8"/>
  <c r="O294" i="8"/>
  <c r="P294" i="8" s="1"/>
  <c r="K295" i="8"/>
  <c r="L295" i="8"/>
  <c r="M295" i="8"/>
  <c r="N295" i="8"/>
  <c r="O295" i="8"/>
  <c r="K296" i="8"/>
  <c r="L296" i="8"/>
  <c r="M296" i="8"/>
  <c r="N296" i="8"/>
  <c r="O296" i="8"/>
  <c r="P296" i="8" s="1"/>
  <c r="K297" i="8"/>
  <c r="L297" i="8"/>
  <c r="M297" i="8"/>
  <c r="N297" i="8"/>
  <c r="O297" i="8"/>
  <c r="K298" i="8"/>
  <c r="L298" i="8"/>
  <c r="M298" i="8"/>
  <c r="N298" i="8"/>
  <c r="O298" i="8"/>
  <c r="K299" i="8"/>
  <c r="L299" i="8"/>
  <c r="M299" i="8"/>
  <c r="N299" i="8"/>
  <c r="O299" i="8"/>
  <c r="K300" i="8"/>
  <c r="L300" i="8"/>
  <c r="M300" i="8"/>
  <c r="N300" i="8"/>
  <c r="O300" i="8"/>
  <c r="K301" i="8"/>
  <c r="L301" i="8"/>
  <c r="M301" i="8"/>
  <c r="N301" i="8"/>
  <c r="O301" i="8"/>
  <c r="K302" i="8"/>
  <c r="L302" i="8"/>
  <c r="M302" i="8"/>
  <c r="N302" i="8"/>
  <c r="O302" i="8"/>
  <c r="K303" i="8"/>
  <c r="L303" i="8"/>
  <c r="M303" i="8"/>
  <c r="N303" i="8"/>
  <c r="O303" i="8"/>
  <c r="K304" i="8"/>
  <c r="L304" i="8"/>
  <c r="M304" i="8"/>
  <c r="N304" i="8"/>
  <c r="O304" i="8"/>
  <c r="K305" i="8"/>
  <c r="L305" i="8"/>
  <c r="M305" i="8"/>
  <c r="N305" i="8"/>
  <c r="O305" i="8"/>
  <c r="K306" i="8"/>
  <c r="L306" i="8"/>
  <c r="M306" i="8"/>
  <c r="N306" i="8"/>
  <c r="O306" i="8"/>
  <c r="K307" i="8"/>
  <c r="L307" i="8"/>
  <c r="M307" i="8"/>
  <c r="N307" i="8"/>
  <c r="O307" i="8"/>
  <c r="K308" i="8"/>
  <c r="L308" i="8"/>
  <c r="M308" i="8"/>
  <c r="N308" i="8"/>
  <c r="O308" i="8"/>
  <c r="K309" i="8"/>
  <c r="L309" i="8"/>
  <c r="M309" i="8"/>
  <c r="N309" i="8"/>
  <c r="O309" i="8"/>
  <c r="K310" i="8"/>
  <c r="L310" i="8"/>
  <c r="M310" i="8"/>
  <c r="N310" i="8"/>
  <c r="O310" i="8"/>
  <c r="P310" i="8" s="1"/>
  <c r="K311" i="8"/>
  <c r="L311" i="8"/>
  <c r="M311" i="8"/>
  <c r="N311" i="8"/>
  <c r="O311" i="8"/>
  <c r="K312" i="8"/>
  <c r="L312" i="8"/>
  <c r="M312" i="8"/>
  <c r="N312" i="8"/>
  <c r="O312" i="8"/>
  <c r="K313" i="8"/>
  <c r="L313" i="8"/>
  <c r="M313" i="8"/>
  <c r="N313" i="8"/>
  <c r="O313" i="8"/>
  <c r="K314" i="8"/>
  <c r="L314" i="8"/>
  <c r="M314" i="8"/>
  <c r="N314" i="8"/>
  <c r="O314" i="8"/>
  <c r="K315" i="8"/>
  <c r="L315" i="8"/>
  <c r="M315" i="8"/>
  <c r="N315" i="8"/>
  <c r="O315" i="8"/>
  <c r="K316" i="8"/>
  <c r="L316" i="8"/>
  <c r="M316" i="8"/>
  <c r="N316" i="8"/>
  <c r="O316" i="8"/>
  <c r="K317" i="8"/>
  <c r="L317" i="8"/>
  <c r="M317" i="8"/>
  <c r="N317" i="8"/>
  <c r="O317" i="8"/>
  <c r="K318" i="8"/>
  <c r="L318" i="8"/>
  <c r="M318" i="8"/>
  <c r="N318" i="8"/>
  <c r="O318" i="8"/>
  <c r="K319" i="8"/>
  <c r="L319" i="8"/>
  <c r="M319" i="8"/>
  <c r="N319" i="8"/>
  <c r="O319" i="8"/>
  <c r="K320" i="8"/>
  <c r="L320" i="8"/>
  <c r="M320" i="8"/>
  <c r="N320" i="8"/>
  <c r="O320" i="8"/>
  <c r="K321" i="8"/>
  <c r="L321" i="8"/>
  <c r="M321" i="8"/>
  <c r="N321" i="8"/>
  <c r="O321" i="8"/>
  <c r="K322" i="8"/>
  <c r="L322" i="8"/>
  <c r="M322" i="8"/>
  <c r="N322" i="8"/>
  <c r="O322" i="8"/>
  <c r="K323" i="8"/>
  <c r="L323" i="8"/>
  <c r="M323" i="8"/>
  <c r="N323" i="8"/>
  <c r="O323" i="8"/>
  <c r="K324" i="8"/>
  <c r="L324" i="8"/>
  <c r="M324" i="8"/>
  <c r="N324" i="8"/>
  <c r="O324" i="8"/>
  <c r="K325" i="8"/>
  <c r="L325" i="8"/>
  <c r="M325" i="8"/>
  <c r="N325" i="8"/>
  <c r="O325" i="8"/>
  <c r="K326" i="8"/>
  <c r="L326" i="8"/>
  <c r="M326" i="8"/>
  <c r="N326" i="8"/>
  <c r="O326" i="8"/>
  <c r="P326" i="8" s="1"/>
  <c r="K327" i="8"/>
  <c r="L327" i="8"/>
  <c r="M327" i="8"/>
  <c r="N327" i="8"/>
  <c r="O327" i="8"/>
  <c r="K328" i="8"/>
  <c r="L328" i="8"/>
  <c r="M328" i="8"/>
  <c r="N328" i="8"/>
  <c r="O328" i="8"/>
  <c r="K329" i="8"/>
  <c r="L329" i="8"/>
  <c r="M329" i="8"/>
  <c r="N329" i="8"/>
  <c r="O329" i="8"/>
  <c r="K330" i="8"/>
  <c r="L330" i="8"/>
  <c r="M330" i="8"/>
  <c r="N330" i="8"/>
  <c r="O330" i="8"/>
  <c r="K331" i="8"/>
  <c r="L331" i="8"/>
  <c r="M331" i="8"/>
  <c r="N331" i="8"/>
  <c r="O331" i="8"/>
  <c r="K332" i="8"/>
  <c r="L332" i="8"/>
  <c r="M332" i="8"/>
  <c r="N332" i="8"/>
  <c r="O332" i="8"/>
  <c r="K333" i="8"/>
  <c r="L333" i="8"/>
  <c r="M333" i="8"/>
  <c r="N333" i="8"/>
  <c r="O333" i="8"/>
  <c r="K334" i="8"/>
  <c r="L334" i="8"/>
  <c r="M334" i="8"/>
  <c r="N334" i="8"/>
  <c r="O334" i="8"/>
  <c r="K335" i="8"/>
  <c r="L335" i="8"/>
  <c r="M335" i="8"/>
  <c r="N335" i="8"/>
  <c r="O335" i="8"/>
  <c r="K336" i="8"/>
  <c r="L336" i="8"/>
  <c r="M336" i="8"/>
  <c r="N336" i="8"/>
  <c r="O336" i="8"/>
  <c r="K337" i="8"/>
  <c r="L337" i="8"/>
  <c r="M337" i="8"/>
  <c r="N337" i="8"/>
  <c r="O337" i="8"/>
  <c r="K338" i="8"/>
  <c r="L338" i="8"/>
  <c r="M338" i="8"/>
  <c r="N338" i="8"/>
  <c r="O338" i="8"/>
  <c r="K339" i="8"/>
  <c r="L339" i="8"/>
  <c r="M339" i="8"/>
  <c r="N339" i="8"/>
  <c r="O339" i="8"/>
  <c r="K340" i="8"/>
  <c r="L340" i="8"/>
  <c r="M340" i="8"/>
  <c r="N340" i="8"/>
  <c r="O340" i="8"/>
  <c r="K341" i="8"/>
  <c r="L341" i="8"/>
  <c r="M341" i="8"/>
  <c r="N341" i="8"/>
  <c r="O341" i="8"/>
  <c r="K342" i="8"/>
  <c r="L342" i="8"/>
  <c r="M342" i="8"/>
  <c r="N342" i="8"/>
  <c r="O342" i="8"/>
  <c r="P342" i="8" s="1"/>
  <c r="K343" i="8"/>
  <c r="L343" i="8"/>
  <c r="M343" i="8"/>
  <c r="N343" i="8"/>
  <c r="O343" i="8"/>
  <c r="K344" i="8"/>
  <c r="L344" i="8"/>
  <c r="M344" i="8"/>
  <c r="N344" i="8"/>
  <c r="O344" i="8"/>
  <c r="K345" i="8"/>
  <c r="L345" i="8"/>
  <c r="M345" i="8"/>
  <c r="N345" i="8"/>
  <c r="O345" i="8"/>
  <c r="K346" i="8"/>
  <c r="L346" i="8"/>
  <c r="M346" i="8"/>
  <c r="N346" i="8"/>
  <c r="O346" i="8"/>
  <c r="K347" i="8"/>
  <c r="L347" i="8"/>
  <c r="M347" i="8"/>
  <c r="N347" i="8"/>
  <c r="O347" i="8"/>
  <c r="K348" i="8"/>
  <c r="L348" i="8"/>
  <c r="M348" i="8"/>
  <c r="N348" i="8"/>
  <c r="O348" i="8"/>
  <c r="K349" i="8"/>
  <c r="L349" i="8"/>
  <c r="M349" i="8"/>
  <c r="N349" i="8"/>
  <c r="O349" i="8"/>
  <c r="K350" i="8"/>
  <c r="L350" i="8"/>
  <c r="M350" i="8"/>
  <c r="N350" i="8"/>
  <c r="O350" i="8"/>
  <c r="K351" i="8"/>
  <c r="L351" i="8"/>
  <c r="M351" i="8"/>
  <c r="N351" i="8"/>
  <c r="O351" i="8"/>
  <c r="K352" i="8"/>
  <c r="L352" i="8"/>
  <c r="M352" i="8"/>
  <c r="N352" i="8"/>
  <c r="O352" i="8"/>
  <c r="K353" i="8"/>
  <c r="L353" i="8"/>
  <c r="M353" i="8"/>
  <c r="N353" i="8"/>
  <c r="O353" i="8"/>
  <c r="K354" i="8"/>
  <c r="L354" i="8"/>
  <c r="M354" i="8"/>
  <c r="N354" i="8"/>
  <c r="O354" i="8"/>
  <c r="K355" i="8"/>
  <c r="L355" i="8"/>
  <c r="M355" i="8"/>
  <c r="N355" i="8"/>
  <c r="O355" i="8"/>
  <c r="K356" i="8"/>
  <c r="L356" i="8"/>
  <c r="M356" i="8"/>
  <c r="N356" i="8"/>
  <c r="O356" i="8"/>
  <c r="K357" i="8"/>
  <c r="L357" i="8"/>
  <c r="M357" i="8"/>
  <c r="N357" i="8"/>
  <c r="O357" i="8"/>
  <c r="K358" i="8"/>
  <c r="L358" i="8"/>
  <c r="M358" i="8"/>
  <c r="N358" i="8"/>
  <c r="O358" i="8"/>
  <c r="K359" i="8"/>
  <c r="L359" i="8"/>
  <c r="M359" i="8"/>
  <c r="N359" i="8"/>
  <c r="O359" i="8"/>
  <c r="K360" i="8"/>
  <c r="L360" i="8"/>
  <c r="M360" i="8"/>
  <c r="N360" i="8"/>
  <c r="O360" i="8"/>
  <c r="K361" i="8"/>
  <c r="L361" i="8"/>
  <c r="M361" i="8"/>
  <c r="N361" i="8"/>
  <c r="O361" i="8"/>
  <c r="K362" i="8"/>
  <c r="L362" i="8"/>
  <c r="M362" i="8"/>
  <c r="N362" i="8"/>
  <c r="O362" i="8"/>
  <c r="P362" i="8" s="1"/>
  <c r="K363" i="8"/>
  <c r="L363" i="8"/>
  <c r="M363" i="8"/>
  <c r="N363" i="8"/>
  <c r="O363" i="8"/>
  <c r="K364" i="8"/>
  <c r="L364" i="8"/>
  <c r="M364" i="8"/>
  <c r="N364" i="8"/>
  <c r="O364" i="8"/>
  <c r="K365" i="8"/>
  <c r="L365" i="8"/>
  <c r="M365" i="8"/>
  <c r="N365" i="8"/>
  <c r="O365" i="8"/>
  <c r="K366" i="8"/>
  <c r="L366" i="8"/>
  <c r="M366" i="8"/>
  <c r="N366" i="8"/>
  <c r="O366" i="8"/>
  <c r="K367" i="8"/>
  <c r="L367" i="8"/>
  <c r="M367" i="8"/>
  <c r="N367" i="8"/>
  <c r="O367" i="8"/>
  <c r="K368" i="8"/>
  <c r="L368" i="8"/>
  <c r="M368" i="8"/>
  <c r="N368" i="8"/>
  <c r="O368" i="8"/>
  <c r="K369" i="8"/>
  <c r="L369" i="8"/>
  <c r="M369" i="8"/>
  <c r="N369" i="8"/>
  <c r="O369" i="8"/>
  <c r="K370" i="8"/>
  <c r="L370" i="8"/>
  <c r="M370" i="8"/>
  <c r="N370" i="8"/>
  <c r="O370" i="8"/>
  <c r="K371" i="8"/>
  <c r="L371" i="8"/>
  <c r="M371" i="8"/>
  <c r="N371" i="8"/>
  <c r="O371" i="8"/>
  <c r="K372" i="8"/>
  <c r="L372" i="8"/>
  <c r="M372" i="8"/>
  <c r="N372" i="8"/>
  <c r="O372" i="8"/>
  <c r="P372" i="8" s="1"/>
  <c r="K373" i="8"/>
  <c r="L373" i="8"/>
  <c r="M373" i="8"/>
  <c r="N373" i="8"/>
  <c r="O373" i="8"/>
  <c r="K374" i="8"/>
  <c r="L374" i="8"/>
  <c r="M374" i="8"/>
  <c r="N374" i="8"/>
  <c r="O374" i="8"/>
  <c r="K375" i="8"/>
  <c r="L375" i="8"/>
  <c r="M375" i="8"/>
  <c r="N375" i="8"/>
  <c r="O375" i="8"/>
  <c r="K376" i="8"/>
  <c r="L376" i="8"/>
  <c r="M376" i="8"/>
  <c r="N376" i="8"/>
  <c r="O376" i="8"/>
  <c r="K377" i="8"/>
  <c r="L377" i="8"/>
  <c r="M377" i="8"/>
  <c r="N377" i="8"/>
  <c r="O377" i="8"/>
  <c r="K378" i="8"/>
  <c r="L378" i="8"/>
  <c r="M378" i="8"/>
  <c r="N378" i="8"/>
  <c r="O378" i="8"/>
  <c r="P378" i="8" s="1"/>
  <c r="K379" i="8"/>
  <c r="L379" i="8"/>
  <c r="M379" i="8"/>
  <c r="N379" i="8"/>
  <c r="O379" i="8"/>
  <c r="K380" i="8"/>
  <c r="L380" i="8"/>
  <c r="M380" i="8"/>
  <c r="N380" i="8"/>
  <c r="O380" i="8"/>
  <c r="K381" i="8"/>
  <c r="L381" i="8"/>
  <c r="M381" i="8"/>
  <c r="N381" i="8"/>
  <c r="O381" i="8"/>
  <c r="K382" i="8"/>
  <c r="L382" i="8"/>
  <c r="M382" i="8"/>
  <c r="N382" i="8"/>
  <c r="O382" i="8"/>
  <c r="K383" i="8"/>
  <c r="L383" i="8"/>
  <c r="M383" i="8"/>
  <c r="N383" i="8"/>
  <c r="O383" i="8"/>
  <c r="K384" i="8"/>
  <c r="L384" i="8"/>
  <c r="M384" i="8"/>
  <c r="N384" i="8"/>
  <c r="O384" i="8"/>
  <c r="K385" i="8"/>
  <c r="L385" i="8"/>
  <c r="M385" i="8"/>
  <c r="N385" i="8"/>
  <c r="O385" i="8"/>
  <c r="K386" i="8"/>
  <c r="L386" i="8"/>
  <c r="M386" i="8"/>
  <c r="N386" i="8"/>
  <c r="O386" i="8"/>
  <c r="K387" i="8"/>
  <c r="L387" i="8"/>
  <c r="M387" i="8"/>
  <c r="N387" i="8"/>
  <c r="O387" i="8"/>
  <c r="K388" i="8"/>
  <c r="L388" i="8"/>
  <c r="M388" i="8"/>
  <c r="N388" i="8"/>
  <c r="O388" i="8"/>
  <c r="K389" i="8"/>
  <c r="L389" i="8"/>
  <c r="M389" i="8"/>
  <c r="N389" i="8"/>
  <c r="O389" i="8"/>
  <c r="K390" i="8"/>
  <c r="L390" i="8"/>
  <c r="M390" i="8"/>
  <c r="N390" i="8"/>
  <c r="O390" i="8"/>
  <c r="K391" i="8"/>
  <c r="L391" i="8"/>
  <c r="M391" i="8"/>
  <c r="N391" i="8"/>
  <c r="O391" i="8"/>
  <c r="K392" i="8"/>
  <c r="L392" i="8"/>
  <c r="M392" i="8"/>
  <c r="N392" i="8"/>
  <c r="O392" i="8"/>
  <c r="K393" i="8"/>
  <c r="L393" i="8"/>
  <c r="M393" i="8"/>
  <c r="N393" i="8"/>
  <c r="O393" i="8"/>
  <c r="K394" i="8"/>
  <c r="L394" i="8"/>
  <c r="M394" i="8"/>
  <c r="N394" i="8"/>
  <c r="O394" i="8"/>
  <c r="P394" i="8" s="1"/>
  <c r="K395" i="8"/>
  <c r="L395" i="8"/>
  <c r="M395" i="8"/>
  <c r="N395" i="8"/>
  <c r="O395" i="8"/>
  <c r="K396" i="8"/>
  <c r="L396" i="8"/>
  <c r="M396" i="8"/>
  <c r="N396" i="8"/>
  <c r="O396" i="8"/>
  <c r="K397" i="8"/>
  <c r="L397" i="8"/>
  <c r="M397" i="8"/>
  <c r="N397" i="8"/>
  <c r="O397" i="8"/>
  <c r="K398" i="8"/>
  <c r="L398" i="8"/>
  <c r="M398" i="8"/>
  <c r="N398" i="8"/>
  <c r="O398" i="8"/>
  <c r="K399" i="8"/>
  <c r="L399" i="8"/>
  <c r="M399" i="8"/>
  <c r="N399" i="8"/>
  <c r="O399" i="8"/>
  <c r="K400" i="8"/>
  <c r="L400" i="8"/>
  <c r="M400" i="8"/>
  <c r="N400" i="8"/>
  <c r="O400" i="8"/>
  <c r="K401" i="8"/>
  <c r="L401" i="8"/>
  <c r="M401" i="8"/>
  <c r="N401" i="8"/>
  <c r="O401" i="8"/>
  <c r="K402" i="8"/>
  <c r="L402" i="8"/>
  <c r="M402" i="8"/>
  <c r="N402" i="8"/>
  <c r="O402" i="8"/>
  <c r="K403" i="8"/>
  <c r="L403" i="8"/>
  <c r="M403" i="8"/>
  <c r="N403" i="8"/>
  <c r="O403" i="8"/>
  <c r="K404" i="8"/>
  <c r="L404" i="8"/>
  <c r="M404" i="8"/>
  <c r="N404" i="8"/>
  <c r="O404" i="8"/>
  <c r="K405" i="8"/>
  <c r="L405" i="8"/>
  <c r="M405" i="8"/>
  <c r="N405" i="8"/>
  <c r="O405" i="8"/>
  <c r="K406" i="8"/>
  <c r="L406" i="8"/>
  <c r="M406" i="8"/>
  <c r="N406" i="8"/>
  <c r="O406" i="8"/>
  <c r="K407" i="8"/>
  <c r="L407" i="8"/>
  <c r="M407" i="8"/>
  <c r="N407" i="8"/>
  <c r="O407" i="8"/>
  <c r="K408" i="8"/>
  <c r="L408" i="8"/>
  <c r="M408" i="8"/>
  <c r="N408" i="8"/>
  <c r="O408" i="8"/>
  <c r="K409" i="8"/>
  <c r="L409" i="8"/>
  <c r="M409" i="8"/>
  <c r="N409" i="8"/>
  <c r="O409" i="8"/>
  <c r="K410" i="8"/>
  <c r="L410" i="8"/>
  <c r="M410" i="8"/>
  <c r="N410" i="8"/>
  <c r="O410" i="8"/>
  <c r="P410" i="8" s="1"/>
  <c r="K411" i="8"/>
  <c r="L411" i="8"/>
  <c r="M411" i="8"/>
  <c r="N411" i="8"/>
  <c r="O411" i="8"/>
  <c r="K412" i="8"/>
  <c r="L412" i="8"/>
  <c r="M412" i="8"/>
  <c r="N412" i="8"/>
  <c r="O412" i="8"/>
  <c r="K413" i="8"/>
  <c r="L413" i="8"/>
  <c r="M413" i="8"/>
  <c r="N413" i="8"/>
  <c r="O413" i="8"/>
  <c r="K414" i="8"/>
  <c r="L414" i="8"/>
  <c r="M414" i="8"/>
  <c r="N414" i="8"/>
  <c r="O414" i="8"/>
  <c r="K415" i="8"/>
  <c r="L415" i="8"/>
  <c r="M415" i="8"/>
  <c r="N415" i="8"/>
  <c r="O415" i="8"/>
  <c r="K416" i="8"/>
  <c r="L416" i="8"/>
  <c r="M416" i="8"/>
  <c r="N416" i="8"/>
  <c r="O416" i="8"/>
  <c r="K417" i="8"/>
  <c r="L417" i="8"/>
  <c r="M417" i="8"/>
  <c r="N417" i="8"/>
  <c r="O417" i="8"/>
  <c r="K418" i="8"/>
  <c r="L418" i="8"/>
  <c r="M418" i="8"/>
  <c r="N418" i="8"/>
  <c r="O418" i="8"/>
  <c r="K419" i="8"/>
  <c r="L419" i="8"/>
  <c r="M419" i="8"/>
  <c r="N419" i="8"/>
  <c r="O419" i="8"/>
  <c r="K420" i="8"/>
  <c r="L420" i="8"/>
  <c r="M420" i="8"/>
  <c r="N420" i="8"/>
  <c r="O420" i="8"/>
  <c r="K421" i="8"/>
  <c r="L421" i="8"/>
  <c r="M421" i="8"/>
  <c r="N421" i="8"/>
  <c r="O421" i="8"/>
  <c r="K422" i="8"/>
  <c r="L422" i="8"/>
  <c r="M422" i="8"/>
  <c r="N422" i="8"/>
  <c r="O422" i="8"/>
  <c r="K423" i="8"/>
  <c r="L423" i="8"/>
  <c r="M423" i="8"/>
  <c r="N423" i="8"/>
  <c r="O423" i="8"/>
  <c r="K424" i="8"/>
  <c r="L424" i="8"/>
  <c r="M424" i="8"/>
  <c r="N424" i="8"/>
  <c r="O424" i="8"/>
  <c r="K425" i="8"/>
  <c r="L425" i="8"/>
  <c r="M425" i="8"/>
  <c r="N425" i="8"/>
  <c r="O425" i="8"/>
  <c r="K426" i="8"/>
  <c r="L426" i="8"/>
  <c r="M426" i="8"/>
  <c r="N426" i="8"/>
  <c r="O426" i="8"/>
  <c r="P426" i="8" s="1"/>
  <c r="K427" i="8"/>
  <c r="L427" i="8"/>
  <c r="M427" i="8"/>
  <c r="N427" i="8"/>
  <c r="O427" i="8"/>
  <c r="K428" i="8"/>
  <c r="L428" i="8"/>
  <c r="M428" i="8"/>
  <c r="N428" i="8"/>
  <c r="O428" i="8"/>
  <c r="P428" i="8" s="1"/>
  <c r="K429" i="8"/>
  <c r="L429" i="8"/>
  <c r="M429" i="8"/>
  <c r="N429" i="8"/>
  <c r="O429" i="8"/>
  <c r="K430" i="8"/>
  <c r="L430" i="8"/>
  <c r="M430" i="8"/>
  <c r="N430" i="8"/>
  <c r="O430" i="8"/>
  <c r="K431" i="8"/>
  <c r="L431" i="8"/>
  <c r="M431" i="8"/>
  <c r="N431" i="8"/>
  <c r="O431" i="8"/>
  <c r="K432" i="8"/>
  <c r="L432" i="8"/>
  <c r="M432" i="8"/>
  <c r="N432" i="8"/>
  <c r="O432" i="8"/>
  <c r="K433" i="8"/>
  <c r="L433" i="8"/>
  <c r="M433" i="8"/>
  <c r="N433" i="8"/>
  <c r="O433" i="8"/>
  <c r="K434" i="8"/>
  <c r="L434" i="8"/>
  <c r="M434" i="8"/>
  <c r="N434" i="8"/>
  <c r="O434" i="8"/>
  <c r="K435" i="8"/>
  <c r="L435" i="8"/>
  <c r="M435" i="8"/>
  <c r="N435" i="8"/>
  <c r="O435" i="8"/>
  <c r="K436" i="8"/>
  <c r="L436" i="8"/>
  <c r="M436" i="8"/>
  <c r="N436" i="8"/>
  <c r="O436" i="8"/>
  <c r="K437" i="8"/>
  <c r="L437" i="8"/>
  <c r="M437" i="8"/>
  <c r="N437" i="8"/>
  <c r="O437" i="8"/>
  <c r="K438" i="8"/>
  <c r="L438" i="8"/>
  <c r="M438" i="8"/>
  <c r="N438" i="8"/>
  <c r="O438" i="8"/>
  <c r="K439" i="8"/>
  <c r="L439" i="8"/>
  <c r="M439" i="8"/>
  <c r="N439" i="8"/>
  <c r="O439" i="8"/>
  <c r="K440" i="8"/>
  <c r="L440" i="8"/>
  <c r="M440" i="8"/>
  <c r="N440" i="8"/>
  <c r="O440" i="8"/>
  <c r="K441" i="8"/>
  <c r="L441" i="8"/>
  <c r="M441" i="8"/>
  <c r="N441" i="8"/>
  <c r="O441" i="8"/>
  <c r="K442" i="8"/>
  <c r="L442" i="8"/>
  <c r="M442" i="8"/>
  <c r="N442" i="8"/>
  <c r="O442" i="8"/>
  <c r="K443" i="8"/>
  <c r="L443" i="8"/>
  <c r="M443" i="8"/>
  <c r="N443" i="8"/>
  <c r="O443" i="8"/>
  <c r="K444" i="8"/>
  <c r="L444" i="8"/>
  <c r="M444" i="8"/>
  <c r="N444" i="8"/>
  <c r="O444" i="8"/>
  <c r="K445" i="8"/>
  <c r="L445" i="8"/>
  <c r="M445" i="8"/>
  <c r="N445" i="8"/>
  <c r="O445" i="8"/>
  <c r="K446" i="8"/>
  <c r="L446" i="8"/>
  <c r="M446" i="8"/>
  <c r="N446" i="8"/>
  <c r="O446" i="8"/>
  <c r="K447" i="8"/>
  <c r="L447" i="8"/>
  <c r="M447" i="8"/>
  <c r="N447" i="8"/>
  <c r="O447" i="8"/>
  <c r="K448" i="8"/>
  <c r="L448" i="8"/>
  <c r="M448" i="8"/>
  <c r="N448" i="8"/>
  <c r="O448" i="8"/>
  <c r="K449" i="8"/>
  <c r="L449" i="8"/>
  <c r="M449" i="8"/>
  <c r="N449" i="8"/>
  <c r="O449" i="8"/>
  <c r="K450" i="8"/>
  <c r="L450" i="8"/>
  <c r="M450" i="8"/>
  <c r="N450" i="8"/>
  <c r="O450" i="8"/>
  <c r="K451" i="8"/>
  <c r="L451" i="8"/>
  <c r="M451" i="8"/>
  <c r="N451" i="8"/>
  <c r="O451" i="8"/>
  <c r="K452" i="8"/>
  <c r="L452" i="8"/>
  <c r="M452" i="8"/>
  <c r="N452" i="8"/>
  <c r="O452" i="8"/>
  <c r="K453" i="8"/>
  <c r="L453" i="8"/>
  <c r="M453" i="8"/>
  <c r="N453" i="8"/>
  <c r="O453" i="8"/>
  <c r="K454" i="8"/>
  <c r="L454" i="8"/>
  <c r="M454" i="8"/>
  <c r="N454" i="8"/>
  <c r="O454" i="8"/>
  <c r="K455" i="8"/>
  <c r="L455" i="8"/>
  <c r="M455" i="8"/>
  <c r="N455" i="8"/>
  <c r="O455" i="8"/>
  <c r="K456" i="8"/>
  <c r="L456" i="8"/>
  <c r="M456" i="8"/>
  <c r="N456" i="8"/>
  <c r="O456" i="8"/>
  <c r="K457" i="8"/>
  <c r="L457" i="8"/>
  <c r="M457" i="8"/>
  <c r="N457" i="8"/>
  <c r="O457" i="8"/>
  <c r="K458" i="8"/>
  <c r="L458" i="8"/>
  <c r="M458" i="8"/>
  <c r="N458" i="8"/>
  <c r="O458" i="8"/>
  <c r="K459" i="8"/>
  <c r="L459" i="8"/>
  <c r="M459" i="8"/>
  <c r="N459" i="8"/>
  <c r="O459" i="8"/>
  <c r="K460" i="8"/>
  <c r="L460" i="8"/>
  <c r="M460" i="8"/>
  <c r="N460" i="8"/>
  <c r="O460" i="8"/>
  <c r="K461" i="8"/>
  <c r="L461" i="8"/>
  <c r="M461" i="8"/>
  <c r="N461" i="8"/>
  <c r="O461" i="8"/>
  <c r="K462" i="8"/>
  <c r="L462" i="8"/>
  <c r="M462" i="8"/>
  <c r="N462" i="8"/>
  <c r="O462" i="8"/>
  <c r="K463" i="8"/>
  <c r="L463" i="8"/>
  <c r="M463" i="8"/>
  <c r="N463" i="8"/>
  <c r="O463" i="8"/>
  <c r="K464" i="8"/>
  <c r="L464" i="8"/>
  <c r="M464" i="8"/>
  <c r="N464" i="8"/>
  <c r="O464" i="8"/>
  <c r="K465" i="8"/>
  <c r="L465" i="8"/>
  <c r="M465" i="8"/>
  <c r="N465" i="8"/>
  <c r="O465" i="8"/>
  <c r="K466" i="8"/>
  <c r="L466" i="8"/>
  <c r="M466" i="8"/>
  <c r="N466" i="8"/>
  <c r="O466" i="8"/>
  <c r="K467" i="8"/>
  <c r="L467" i="8"/>
  <c r="M467" i="8"/>
  <c r="N467" i="8"/>
  <c r="O467" i="8"/>
  <c r="K468" i="8"/>
  <c r="L468" i="8"/>
  <c r="M468" i="8"/>
  <c r="N468" i="8"/>
  <c r="O468" i="8"/>
  <c r="K469" i="8"/>
  <c r="L469" i="8"/>
  <c r="M469" i="8"/>
  <c r="N469" i="8"/>
  <c r="O469" i="8"/>
  <c r="K470" i="8"/>
  <c r="L470" i="8"/>
  <c r="M470" i="8"/>
  <c r="N470" i="8"/>
  <c r="O470" i="8"/>
  <c r="K471" i="8"/>
  <c r="L471" i="8"/>
  <c r="M471" i="8"/>
  <c r="N471" i="8"/>
  <c r="O471" i="8"/>
  <c r="K472" i="8"/>
  <c r="L472" i="8"/>
  <c r="M472" i="8"/>
  <c r="N472" i="8"/>
  <c r="O472" i="8"/>
  <c r="K473" i="8"/>
  <c r="L473" i="8"/>
  <c r="M473" i="8"/>
  <c r="N473" i="8"/>
  <c r="O473" i="8"/>
  <c r="K474" i="8"/>
  <c r="L474" i="8"/>
  <c r="M474" i="8"/>
  <c r="N474" i="8"/>
  <c r="O474" i="8"/>
  <c r="K475" i="8"/>
  <c r="L475" i="8"/>
  <c r="M475" i="8"/>
  <c r="N475" i="8"/>
  <c r="O475" i="8"/>
  <c r="K476" i="8"/>
  <c r="L476" i="8"/>
  <c r="M476" i="8"/>
  <c r="N476" i="8"/>
  <c r="O476" i="8"/>
  <c r="K477" i="8"/>
  <c r="L477" i="8"/>
  <c r="M477" i="8"/>
  <c r="N477" i="8"/>
  <c r="O477" i="8"/>
  <c r="K478" i="8"/>
  <c r="L478" i="8"/>
  <c r="M478" i="8"/>
  <c r="N478" i="8"/>
  <c r="O478" i="8"/>
  <c r="K479" i="8"/>
  <c r="L479" i="8"/>
  <c r="M479" i="8"/>
  <c r="N479" i="8"/>
  <c r="O479" i="8"/>
  <c r="K480" i="8"/>
  <c r="L480" i="8"/>
  <c r="M480" i="8"/>
  <c r="N480" i="8"/>
  <c r="O480" i="8"/>
  <c r="K481" i="8"/>
  <c r="L481" i="8"/>
  <c r="M481" i="8"/>
  <c r="N481" i="8"/>
  <c r="O481" i="8"/>
  <c r="K482" i="8"/>
  <c r="L482" i="8"/>
  <c r="M482" i="8"/>
  <c r="N482" i="8"/>
  <c r="O482" i="8"/>
  <c r="K483" i="8"/>
  <c r="L483" i="8"/>
  <c r="M483" i="8"/>
  <c r="N483" i="8"/>
  <c r="O483" i="8"/>
  <c r="K484" i="8"/>
  <c r="L484" i="8"/>
  <c r="M484" i="8"/>
  <c r="N484" i="8"/>
  <c r="O484" i="8"/>
  <c r="K485" i="8"/>
  <c r="L485" i="8"/>
  <c r="M485" i="8"/>
  <c r="N485" i="8"/>
  <c r="O485" i="8"/>
  <c r="K486" i="8"/>
  <c r="L486" i="8"/>
  <c r="M486" i="8"/>
  <c r="N486" i="8"/>
  <c r="O486" i="8"/>
  <c r="K487" i="8"/>
  <c r="L487" i="8"/>
  <c r="M487" i="8"/>
  <c r="N487" i="8"/>
  <c r="O487" i="8"/>
  <c r="K488" i="8"/>
  <c r="L488" i="8"/>
  <c r="M488" i="8"/>
  <c r="N488" i="8"/>
  <c r="O488" i="8"/>
  <c r="K489" i="8"/>
  <c r="L489" i="8"/>
  <c r="M489" i="8"/>
  <c r="N489" i="8"/>
  <c r="O489" i="8"/>
  <c r="K490" i="8"/>
  <c r="L490" i="8"/>
  <c r="M490" i="8"/>
  <c r="N490" i="8"/>
  <c r="O490" i="8"/>
  <c r="K491" i="8"/>
  <c r="L491" i="8"/>
  <c r="M491" i="8"/>
  <c r="N491" i="8"/>
  <c r="O491" i="8"/>
  <c r="K492" i="8"/>
  <c r="L492" i="8"/>
  <c r="M492" i="8"/>
  <c r="N492" i="8"/>
  <c r="O492" i="8"/>
  <c r="K493" i="8"/>
  <c r="L493" i="8"/>
  <c r="M493" i="8"/>
  <c r="N493" i="8"/>
  <c r="O493" i="8"/>
  <c r="K494" i="8"/>
  <c r="L494" i="8"/>
  <c r="M494" i="8"/>
  <c r="N494" i="8"/>
  <c r="O494" i="8"/>
  <c r="K495" i="8"/>
  <c r="L495" i="8"/>
  <c r="M495" i="8"/>
  <c r="N495" i="8"/>
  <c r="O495" i="8"/>
  <c r="K496" i="8"/>
  <c r="L496" i="8"/>
  <c r="M496" i="8"/>
  <c r="N496" i="8"/>
  <c r="O496" i="8"/>
  <c r="K497" i="8"/>
  <c r="L497" i="8"/>
  <c r="M497" i="8"/>
  <c r="N497" i="8"/>
  <c r="O497" i="8"/>
  <c r="K498" i="8"/>
  <c r="L498" i="8"/>
  <c r="M498" i="8"/>
  <c r="N498" i="8"/>
  <c r="O498" i="8"/>
  <c r="K499" i="8"/>
  <c r="L499" i="8"/>
  <c r="M499" i="8"/>
  <c r="N499" i="8"/>
  <c r="O499" i="8"/>
  <c r="K500" i="8"/>
  <c r="L500" i="8"/>
  <c r="M500" i="8"/>
  <c r="N500" i="8"/>
  <c r="O500" i="8"/>
  <c r="K501" i="8"/>
  <c r="L501" i="8"/>
  <c r="M501" i="8"/>
  <c r="N501" i="8"/>
  <c r="O501" i="8"/>
  <c r="K502" i="8"/>
  <c r="L502" i="8"/>
  <c r="M502" i="8"/>
  <c r="N502" i="8"/>
  <c r="O502" i="8"/>
  <c r="K503" i="8"/>
  <c r="L503" i="8"/>
  <c r="M503" i="8"/>
  <c r="N503" i="8"/>
  <c r="O503" i="8"/>
  <c r="K504" i="8"/>
  <c r="L504" i="8"/>
  <c r="M504" i="8"/>
  <c r="N504" i="8"/>
  <c r="O504" i="8"/>
  <c r="K505" i="8"/>
  <c r="L505" i="8"/>
  <c r="M505" i="8"/>
  <c r="N505" i="8"/>
  <c r="O505" i="8"/>
  <c r="K506" i="8"/>
  <c r="L506" i="8"/>
  <c r="M506" i="8"/>
  <c r="N506" i="8"/>
  <c r="O506" i="8"/>
  <c r="K507" i="8"/>
  <c r="L507" i="8"/>
  <c r="M507" i="8"/>
  <c r="N507" i="8"/>
  <c r="O507" i="8"/>
  <c r="K508" i="8"/>
  <c r="L508" i="8"/>
  <c r="M508" i="8"/>
  <c r="N508" i="8"/>
  <c r="O508" i="8"/>
  <c r="K509" i="8"/>
  <c r="L509" i="8"/>
  <c r="M509" i="8"/>
  <c r="N509" i="8"/>
  <c r="O509" i="8"/>
  <c r="K510" i="8"/>
  <c r="L510" i="8"/>
  <c r="M510" i="8"/>
  <c r="N510" i="8"/>
  <c r="O510" i="8"/>
  <c r="K511" i="8"/>
  <c r="L511" i="8"/>
  <c r="M511" i="8"/>
  <c r="N511" i="8"/>
  <c r="O511" i="8"/>
  <c r="K512" i="8"/>
  <c r="L512" i="8"/>
  <c r="M512" i="8"/>
  <c r="N512" i="8"/>
  <c r="O512" i="8"/>
  <c r="K513" i="8"/>
  <c r="L513" i="8"/>
  <c r="M513" i="8"/>
  <c r="N513" i="8"/>
  <c r="O513" i="8"/>
  <c r="K514" i="8"/>
  <c r="L514" i="8"/>
  <c r="M514" i="8"/>
  <c r="N514" i="8"/>
  <c r="O514" i="8"/>
  <c r="K515" i="8"/>
  <c r="L515" i="8"/>
  <c r="M515" i="8"/>
  <c r="N515" i="8"/>
  <c r="O515" i="8"/>
  <c r="K516" i="8"/>
  <c r="L516" i="8"/>
  <c r="M516" i="8"/>
  <c r="N516" i="8"/>
  <c r="O516" i="8"/>
  <c r="K517" i="8"/>
  <c r="L517" i="8"/>
  <c r="M517" i="8"/>
  <c r="N517" i="8"/>
  <c r="O517" i="8"/>
  <c r="K518" i="8"/>
  <c r="L518" i="8"/>
  <c r="M518" i="8"/>
  <c r="N518" i="8"/>
  <c r="O518" i="8"/>
  <c r="K519" i="8"/>
  <c r="L519" i="8"/>
  <c r="M519" i="8"/>
  <c r="N519" i="8"/>
  <c r="O519" i="8"/>
  <c r="K520" i="8"/>
  <c r="L520" i="8"/>
  <c r="M520" i="8"/>
  <c r="N520" i="8"/>
  <c r="O520" i="8"/>
  <c r="K521" i="8"/>
  <c r="L521" i="8"/>
  <c r="M521" i="8"/>
  <c r="N521" i="8"/>
  <c r="O521" i="8"/>
  <c r="K522" i="8"/>
  <c r="L522" i="8"/>
  <c r="M522" i="8"/>
  <c r="N522" i="8"/>
  <c r="O522" i="8"/>
  <c r="K523" i="8"/>
  <c r="L523" i="8"/>
  <c r="M523" i="8"/>
  <c r="N523" i="8"/>
  <c r="O523" i="8"/>
  <c r="K524" i="8"/>
  <c r="L524" i="8"/>
  <c r="M524" i="8"/>
  <c r="N524" i="8"/>
  <c r="O524" i="8"/>
  <c r="K525" i="8"/>
  <c r="L525" i="8"/>
  <c r="M525" i="8"/>
  <c r="N525" i="8"/>
  <c r="O525" i="8"/>
  <c r="K526" i="8"/>
  <c r="L526" i="8"/>
  <c r="M526" i="8"/>
  <c r="N526" i="8"/>
  <c r="O526" i="8"/>
  <c r="K527" i="8"/>
  <c r="L527" i="8"/>
  <c r="M527" i="8"/>
  <c r="N527" i="8"/>
  <c r="O527" i="8"/>
  <c r="K528" i="8"/>
  <c r="L528" i="8"/>
  <c r="M528" i="8"/>
  <c r="N528" i="8"/>
  <c r="O528" i="8"/>
  <c r="K529" i="8"/>
  <c r="L529" i="8"/>
  <c r="M529" i="8"/>
  <c r="N529" i="8"/>
  <c r="O529" i="8"/>
  <c r="K530" i="8"/>
  <c r="L530" i="8"/>
  <c r="M530" i="8"/>
  <c r="N530" i="8"/>
  <c r="O530" i="8"/>
  <c r="K531" i="8"/>
  <c r="L531" i="8"/>
  <c r="M531" i="8"/>
  <c r="N531" i="8"/>
  <c r="O531" i="8"/>
  <c r="K532" i="8"/>
  <c r="L532" i="8"/>
  <c r="M532" i="8"/>
  <c r="N532" i="8"/>
  <c r="O532" i="8"/>
  <c r="K533" i="8"/>
  <c r="L533" i="8"/>
  <c r="M533" i="8"/>
  <c r="N533" i="8"/>
  <c r="O533" i="8"/>
  <c r="K534" i="8"/>
  <c r="L534" i="8"/>
  <c r="M534" i="8"/>
  <c r="N534" i="8"/>
  <c r="O534" i="8"/>
  <c r="K535" i="8"/>
  <c r="L535" i="8"/>
  <c r="M535" i="8"/>
  <c r="N535" i="8"/>
  <c r="O535" i="8"/>
  <c r="K536" i="8"/>
  <c r="L536" i="8"/>
  <c r="M536" i="8"/>
  <c r="N536" i="8"/>
  <c r="O536" i="8"/>
  <c r="K537" i="8"/>
  <c r="L537" i="8"/>
  <c r="M537" i="8"/>
  <c r="N537" i="8"/>
  <c r="O537" i="8"/>
  <c r="K538" i="8"/>
  <c r="L538" i="8"/>
  <c r="M538" i="8"/>
  <c r="N538" i="8"/>
  <c r="O538" i="8"/>
  <c r="K539" i="8"/>
  <c r="L539" i="8"/>
  <c r="M539" i="8"/>
  <c r="N539" i="8"/>
  <c r="O539" i="8"/>
  <c r="K540" i="8"/>
  <c r="L540" i="8"/>
  <c r="M540" i="8"/>
  <c r="N540" i="8"/>
  <c r="O540" i="8"/>
  <c r="K541" i="8"/>
  <c r="L541" i="8"/>
  <c r="M541" i="8"/>
  <c r="N541" i="8"/>
  <c r="O541" i="8"/>
  <c r="K542" i="8"/>
  <c r="L542" i="8"/>
  <c r="M542" i="8"/>
  <c r="N542" i="8"/>
  <c r="O542" i="8"/>
  <c r="K543" i="8"/>
  <c r="L543" i="8"/>
  <c r="M543" i="8"/>
  <c r="N543" i="8"/>
  <c r="O543" i="8"/>
  <c r="K544" i="8"/>
  <c r="L544" i="8"/>
  <c r="M544" i="8"/>
  <c r="N544" i="8"/>
  <c r="O544" i="8"/>
  <c r="K545" i="8"/>
  <c r="L545" i="8"/>
  <c r="M545" i="8"/>
  <c r="N545" i="8"/>
  <c r="O545" i="8"/>
  <c r="K546" i="8"/>
  <c r="L546" i="8"/>
  <c r="M546" i="8"/>
  <c r="N546" i="8"/>
  <c r="O546" i="8"/>
  <c r="K547" i="8"/>
  <c r="L547" i="8"/>
  <c r="M547" i="8"/>
  <c r="N547" i="8"/>
  <c r="O547" i="8"/>
  <c r="K548" i="8"/>
  <c r="L548" i="8"/>
  <c r="M548" i="8"/>
  <c r="N548" i="8"/>
  <c r="O548" i="8"/>
  <c r="K549" i="8"/>
  <c r="L549" i="8"/>
  <c r="M549" i="8"/>
  <c r="N549" i="8"/>
  <c r="O549" i="8"/>
  <c r="K550" i="8"/>
  <c r="L550" i="8"/>
  <c r="M550" i="8"/>
  <c r="N550" i="8"/>
  <c r="O550" i="8"/>
  <c r="K551" i="8"/>
  <c r="L551" i="8"/>
  <c r="M551" i="8"/>
  <c r="N551" i="8"/>
  <c r="O551" i="8"/>
  <c r="K552" i="8"/>
  <c r="L552" i="8"/>
  <c r="M552" i="8"/>
  <c r="N552" i="8"/>
  <c r="O552" i="8"/>
  <c r="K553" i="8"/>
  <c r="L553" i="8"/>
  <c r="M553" i="8"/>
  <c r="N553" i="8"/>
  <c r="O553" i="8"/>
  <c r="K554" i="8"/>
  <c r="L554" i="8"/>
  <c r="M554" i="8"/>
  <c r="N554" i="8"/>
  <c r="O554" i="8"/>
  <c r="K555" i="8"/>
  <c r="L555" i="8"/>
  <c r="M555" i="8"/>
  <c r="N555" i="8"/>
  <c r="O555" i="8"/>
  <c r="K556" i="8"/>
  <c r="L556" i="8"/>
  <c r="M556" i="8"/>
  <c r="N556" i="8"/>
  <c r="O556" i="8"/>
  <c r="K557" i="8"/>
  <c r="L557" i="8"/>
  <c r="M557" i="8"/>
  <c r="N557" i="8"/>
  <c r="O557" i="8"/>
  <c r="K558" i="8"/>
  <c r="L558" i="8"/>
  <c r="M558" i="8"/>
  <c r="N558" i="8"/>
  <c r="O558" i="8"/>
  <c r="K559" i="8"/>
  <c r="L559" i="8"/>
  <c r="M559" i="8"/>
  <c r="N559" i="8"/>
  <c r="O559" i="8"/>
  <c r="K560" i="8"/>
  <c r="L560" i="8"/>
  <c r="M560" i="8"/>
  <c r="N560" i="8"/>
  <c r="O560" i="8"/>
  <c r="K561" i="8"/>
  <c r="L561" i="8"/>
  <c r="M561" i="8"/>
  <c r="N561" i="8"/>
  <c r="O561" i="8"/>
  <c r="K562" i="8"/>
  <c r="L562" i="8"/>
  <c r="M562" i="8"/>
  <c r="N562" i="8"/>
  <c r="O562" i="8"/>
  <c r="K563" i="8"/>
  <c r="L563" i="8"/>
  <c r="M563" i="8"/>
  <c r="N563" i="8"/>
  <c r="O563" i="8"/>
  <c r="K564" i="8"/>
  <c r="L564" i="8"/>
  <c r="M564" i="8"/>
  <c r="N564" i="8"/>
  <c r="O564" i="8"/>
  <c r="K565" i="8"/>
  <c r="L565" i="8"/>
  <c r="M565" i="8"/>
  <c r="N565" i="8"/>
  <c r="O565" i="8"/>
  <c r="K566" i="8"/>
  <c r="L566" i="8"/>
  <c r="M566" i="8"/>
  <c r="N566" i="8"/>
  <c r="O566" i="8"/>
  <c r="K567" i="8"/>
  <c r="L567" i="8"/>
  <c r="M567" i="8"/>
  <c r="N567" i="8"/>
  <c r="O567" i="8"/>
  <c r="K568" i="8"/>
  <c r="L568" i="8"/>
  <c r="M568" i="8"/>
  <c r="N568" i="8"/>
  <c r="O568" i="8"/>
  <c r="K569" i="8"/>
  <c r="L569" i="8"/>
  <c r="M569" i="8"/>
  <c r="N569" i="8"/>
  <c r="O569" i="8"/>
  <c r="K570" i="8"/>
  <c r="L570" i="8"/>
  <c r="M570" i="8"/>
  <c r="N570" i="8"/>
  <c r="O570" i="8"/>
  <c r="K571" i="8"/>
  <c r="L571" i="8"/>
  <c r="M571" i="8"/>
  <c r="N571" i="8"/>
  <c r="O571" i="8"/>
  <c r="K572" i="8"/>
  <c r="L572" i="8"/>
  <c r="M572" i="8"/>
  <c r="N572" i="8"/>
  <c r="O572" i="8"/>
  <c r="K573" i="8"/>
  <c r="L573" i="8"/>
  <c r="M573" i="8"/>
  <c r="N573" i="8"/>
  <c r="O573" i="8"/>
  <c r="K574" i="8"/>
  <c r="L574" i="8"/>
  <c r="M574" i="8"/>
  <c r="N574" i="8"/>
  <c r="O574" i="8"/>
  <c r="K575" i="8"/>
  <c r="L575" i="8"/>
  <c r="M575" i="8"/>
  <c r="N575" i="8"/>
  <c r="O575" i="8"/>
  <c r="K576" i="8"/>
  <c r="L576" i="8"/>
  <c r="M576" i="8"/>
  <c r="N576" i="8"/>
  <c r="O576" i="8"/>
  <c r="K577" i="8"/>
  <c r="L577" i="8"/>
  <c r="M577" i="8"/>
  <c r="N577" i="8"/>
  <c r="O577" i="8"/>
  <c r="K578" i="8"/>
  <c r="L578" i="8"/>
  <c r="M578" i="8"/>
  <c r="N578" i="8"/>
  <c r="O578" i="8"/>
  <c r="K579" i="8"/>
  <c r="L579" i="8"/>
  <c r="M579" i="8"/>
  <c r="N579" i="8"/>
  <c r="O579" i="8"/>
  <c r="K580" i="8"/>
  <c r="L580" i="8"/>
  <c r="M580" i="8"/>
  <c r="N580" i="8"/>
  <c r="O580" i="8"/>
  <c r="K581" i="8"/>
  <c r="L581" i="8"/>
  <c r="M581" i="8"/>
  <c r="N581" i="8"/>
  <c r="O581" i="8"/>
  <c r="K582" i="8"/>
  <c r="L582" i="8"/>
  <c r="M582" i="8"/>
  <c r="N582" i="8"/>
  <c r="O582" i="8"/>
  <c r="K583" i="8"/>
  <c r="L583" i="8"/>
  <c r="M583" i="8"/>
  <c r="N583" i="8"/>
  <c r="O583" i="8"/>
  <c r="K584" i="8"/>
  <c r="L584" i="8"/>
  <c r="M584" i="8"/>
  <c r="N584" i="8"/>
  <c r="O584" i="8"/>
  <c r="K585" i="8"/>
  <c r="L585" i="8"/>
  <c r="M585" i="8"/>
  <c r="N585" i="8"/>
  <c r="O585" i="8"/>
  <c r="K586" i="8"/>
  <c r="L586" i="8"/>
  <c r="M586" i="8"/>
  <c r="N586" i="8"/>
  <c r="O586" i="8"/>
  <c r="K587" i="8"/>
  <c r="L587" i="8"/>
  <c r="M587" i="8"/>
  <c r="N587" i="8"/>
  <c r="O587" i="8"/>
  <c r="K588" i="8"/>
  <c r="L588" i="8"/>
  <c r="M588" i="8"/>
  <c r="N588" i="8"/>
  <c r="O588" i="8"/>
  <c r="K589" i="8"/>
  <c r="L589" i="8"/>
  <c r="M589" i="8"/>
  <c r="N589" i="8"/>
  <c r="O589" i="8"/>
  <c r="K590" i="8"/>
  <c r="L590" i="8"/>
  <c r="M590" i="8"/>
  <c r="N590" i="8"/>
  <c r="O590" i="8"/>
  <c r="K591" i="8"/>
  <c r="L591" i="8"/>
  <c r="M591" i="8"/>
  <c r="N591" i="8"/>
  <c r="O591" i="8"/>
  <c r="K592" i="8"/>
  <c r="L592" i="8"/>
  <c r="M592" i="8"/>
  <c r="N592" i="8"/>
  <c r="O592" i="8"/>
  <c r="K593" i="8"/>
  <c r="L593" i="8"/>
  <c r="M593" i="8"/>
  <c r="N593" i="8"/>
  <c r="O593" i="8"/>
  <c r="K594" i="8"/>
  <c r="L594" i="8"/>
  <c r="M594" i="8"/>
  <c r="N594" i="8"/>
  <c r="O594" i="8"/>
  <c r="K595" i="8"/>
  <c r="L595" i="8"/>
  <c r="M595" i="8"/>
  <c r="N595" i="8"/>
  <c r="O595" i="8"/>
  <c r="K596" i="8"/>
  <c r="L596" i="8"/>
  <c r="M596" i="8"/>
  <c r="N596" i="8"/>
  <c r="O596" i="8"/>
  <c r="K597" i="8"/>
  <c r="L597" i="8"/>
  <c r="M597" i="8"/>
  <c r="N597" i="8"/>
  <c r="O597" i="8"/>
  <c r="K598" i="8"/>
  <c r="L598" i="8"/>
  <c r="M598" i="8"/>
  <c r="N598" i="8"/>
  <c r="O598" i="8"/>
  <c r="K599" i="8"/>
  <c r="L599" i="8"/>
  <c r="M599" i="8"/>
  <c r="N599" i="8"/>
  <c r="O599" i="8"/>
  <c r="K600" i="8"/>
  <c r="L600" i="8"/>
  <c r="M600" i="8"/>
  <c r="N600" i="8"/>
  <c r="O600" i="8"/>
  <c r="K601" i="8"/>
  <c r="L601" i="8"/>
  <c r="M601" i="8"/>
  <c r="N601" i="8"/>
  <c r="O601" i="8"/>
  <c r="K602" i="8"/>
  <c r="L602" i="8"/>
  <c r="M602" i="8"/>
  <c r="N602" i="8"/>
  <c r="O602" i="8"/>
  <c r="K603" i="8"/>
  <c r="L603" i="8"/>
  <c r="M603" i="8"/>
  <c r="N603" i="8"/>
  <c r="O603" i="8"/>
  <c r="K604" i="8"/>
  <c r="L604" i="8"/>
  <c r="M604" i="8"/>
  <c r="N604" i="8"/>
  <c r="O604" i="8"/>
  <c r="K605" i="8"/>
  <c r="L605" i="8"/>
  <c r="M605" i="8"/>
  <c r="N605" i="8"/>
  <c r="O605" i="8"/>
  <c r="K606" i="8"/>
  <c r="L606" i="8"/>
  <c r="M606" i="8"/>
  <c r="N606" i="8"/>
  <c r="O606" i="8"/>
  <c r="K607" i="8"/>
  <c r="L607" i="8"/>
  <c r="M607" i="8"/>
  <c r="N607" i="8"/>
  <c r="O607" i="8"/>
  <c r="K608" i="8"/>
  <c r="L608" i="8"/>
  <c r="M608" i="8"/>
  <c r="N608" i="8"/>
  <c r="O608" i="8"/>
  <c r="K609" i="8"/>
  <c r="L609" i="8"/>
  <c r="M609" i="8"/>
  <c r="N609" i="8"/>
  <c r="O609" i="8"/>
  <c r="K610" i="8"/>
  <c r="L610" i="8"/>
  <c r="M610" i="8"/>
  <c r="N610" i="8"/>
  <c r="O610" i="8"/>
  <c r="K611" i="8"/>
  <c r="L611" i="8"/>
  <c r="M611" i="8"/>
  <c r="N611" i="8"/>
  <c r="O611" i="8"/>
  <c r="K612" i="8"/>
  <c r="L612" i="8"/>
  <c r="M612" i="8"/>
  <c r="N612" i="8"/>
  <c r="O612" i="8"/>
  <c r="K613" i="8"/>
  <c r="L613" i="8"/>
  <c r="M613" i="8"/>
  <c r="N613" i="8"/>
  <c r="O613" i="8"/>
  <c r="K614" i="8"/>
  <c r="L614" i="8"/>
  <c r="M614" i="8"/>
  <c r="N614" i="8"/>
  <c r="O614" i="8"/>
  <c r="K615" i="8"/>
  <c r="L615" i="8"/>
  <c r="M615" i="8"/>
  <c r="N615" i="8"/>
  <c r="O615" i="8"/>
  <c r="K616" i="8"/>
  <c r="L616" i="8"/>
  <c r="M616" i="8"/>
  <c r="N616" i="8"/>
  <c r="O616" i="8"/>
  <c r="K617" i="8"/>
  <c r="L617" i="8"/>
  <c r="M617" i="8"/>
  <c r="N617" i="8"/>
  <c r="O617" i="8"/>
  <c r="K618" i="8"/>
  <c r="L618" i="8"/>
  <c r="M618" i="8"/>
  <c r="N618" i="8"/>
  <c r="O618" i="8"/>
  <c r="K619" i="8"/>
  <c r="L619" i="8"/>
  <c r="M619" i="8"/>
  <c r="N619" i="8"/>
  <c r="O619" i="8"/>
  <c r="K620" i="8"/>
  <c r="L620" i="8"/>
  <c r="M620" i="8"/>
  <c r="N620" i="8"/>
  <c r="O620" i="8"/>
  <c r="K621" i="8"/>
  <c r="L621" i="8"/>
  <c r="M621" i="8"/>
  <c r="N621" i="8"/>
  <c r="O621" i="8"/>
  <c r="K622" i="8"/>
  <c r="L622" i="8"/>
  <c r="M622" i="8"/>
  <c r="N622" i="8"/>
  <c r="O622" i="8"/>
  <c r="K623" i="8"/>
  <c r="L623" i="8"/>
  <c r="M623" i="8"/>
  <c r="N623" i="8"/>
  <c r="O623" i="8"/>
  <c r="K624" i="8"/>
  <c r="L624" i="8"/>
  <c r="M624" i="8"/>
  <c r="N624" i="8"/>
  <c r="O624" i="8"/>
  <c r="K625" i="8"/>
  <c r="L625" i="8"/>
  <c r="M625" i="8"/>
  <c r="N625" i="8"/>
  <c r="O625" i="8"/>
  <c r="K626" i="8"/>
  <c r="L626" i="8"/>
  <c r="M626" i="8"/>
  <c r="N626" i="8"/>
  <c r="O626" i="8"/>
  <c r="K627" i="8"/>
  <c r="L627" i="8"/>
  <c r="M627" i="8"/>
  <c r="N627" i="8"/>
  <c r="O627" i="8"/>
  <c r="K628" i="8"/>
  <c r="L628" i="8"/>
  <c r="M628" i="8"/>
  <c r="N628" i="8"/>
  <c r="O628" i="8"/>
  <c r="K629" i="8"/>
  <c r="L629" i="8"/>
  <c r="M629" i="8"/>
  <c r="N629" i="8"/>
  <c r="O629" i="8"/>
  <c r="K630" i="8"/>
  <c r="L630" i="8"/>
  <c r="M630" i="8"/>
  <c r="N630" i="8"/>
  <c r="O630" i="8"/>
  <c r="K631" i="8"/>
  <c r="L631" i="8"/>
  <c r="M631" i="8"/>
  <c r="N631" i="8"/>
  <c r="O631" i="8"/>
  <c r="K632" i="8"/>
  <c r="L632" i="8"/>
  <c r="M632" i="8"/>
  <c r="N632" i="8"/>
  <c r="O632" i="8"/>
  <c r="K633" i="8"/>
  <c r="L633" i="8"/>
  <c r="M633" i="8"/>
  <c r="N633" i="8"/>
  <c r="O633" i="8"/>
  <c r="K634" i="8"/>
  <c r="L634" i="8"/>
  <c r="M634" i="8"/>
  <c r="N634" i="8"/>
  <c r="O634" i="8"/>
  <c r="K635" i="8"/>
  <c r="L635" i="8"/>
  <c r="M635" i="8"/>
  <c r="N635" i="8"/>
  <c r="O635" i="8"/>
  <c r="K636" i="8"/>
  <c r="L636" i="8"/>
  <c r="M636" i="8"/>
  <c r="N636" i="8"/>
  <c r="O636" i="8"/>
  <c r="K637" i="8"/>
  <c r="L637" i="8"/>
  <c r="M637" i="8"/>
  <c r="N637" i="8"/>
  <c r="O637" i="8"/>
  <c r="K638" i="8"/>
  <c r="L638" i="8"/>
  <c r="M638" i="8"/>
  <c r="N638" i="8"/>
  <c r="O638" i="8"/>
  <c r="K639" i="8"/>
  <c r="L639" i="8"/>
  <c r="M639" i="8"/>
  <c r="N639" i="8"/>
  <c r="O639" i="8"/>
  <c r="K640" i="8"/>
  <c r="L640" i="8"/>
  <c r="M640" i="8"/>
  <c r="N640" i="8"/>
  <c r="O640" i="8"/>
  <c r="K641" i="8"/>
  <c r="L641" i="8"/>
  <c r="M641" i="8"/>
  <c r="N641" i="8"/>
  <c r="O641" i="8"/>
  <c r="K642" i="8"/>
  <c r="L642" i="8"/>
  <c r="M642" i="8"/>
  <c r="N642" i="8"/>
  <c r="O642" i="8"/>
  <c r="K643" i="8"/>
  <c r="L643" i="8"/>
  <c r="M643" i="8"/>
  <c r="N643" i="8"/>
  <c r="O643" i="8"/>
  <c r="K644" i="8"/>
  <c r="L644" i="8"/>
  <c r="M644" i="8"/>
  <c r="N644" i="8"/>
  <c r="O644" i="8"/>
  <c r="K645" i="8"/>
  <c r="L645" i="8"/>
  <c r="M645" i="8"/>
  <c r="N645" i="8"/>
  <c r="O645" i="8"/>
  <c r="K646" i="8"/>
  <c r="L646" i="8"/>
  <c r="M646" i="8"/>
  <c r="N646" i="8"/>
  <c r="O646" i="8"/>
  <c r="K647" i="8"/>
  <c r="L647" i="8"/>
  <c r="M647" i="8"/>
  <c r="N647" i="8"/>
  <c r="O647" i="8"/>
  <c r="K648" i="8"/>
  <c r="L648" i="8"/>
  <c r="M648" i="8"/>
  <c r="N648" i="8"/>
  <c r="O648" i="8"/>
  <c r="K649" i="8"/>
  <c r="L649" i="8"/>
  <c r="M649" i="8"/>
  <c r="N649" i="8"/>
  <c r="O649" i="8"/>
  <c r="K650" i="8"/>
  <c r="L650" i="8"/>
  <c r="M650" i="8"/>
  <c r="N650" i="8"/>
  <c r="O650" i="8"/>
  <c r="K651" i="8"/>
  <c r="L651" i="8"/>
  <c r="M651" i="8"/>
  <c r="N651" i="8"/>
  <c r="O651" i="8"/>
  <c r="K652" i="8"/>
  <c r="L652" i="8"/>
  <c r="M652" i="8"/>
  <c r="N652" i="8"/>
  <c r="O652" i="8"/>
  <c r="K653" i="8"/>
  <c r="L653" i="8"/>
  <c r="M653" i="8"/>
  <c r="N653" i="8"/>
  <c r="O653" i="8"/>
  <c r="K654" i="8"/>
  <c r="L654" i="8"/>
  <c r="M654" i="8"/>
  <c r="N654" i="8"/>
  <c r="O654" i="8"/>
  <c r="K655" i="8"/>
  <c r="L655" i="8"/>
  <c r="M655" i="8"/>
  <c r="N655" i="8"/>
  <c r="O655" i="8"/>
  <c r="K656" i="8"/>
  <c r="L656" i="8"/>
  <c r="M656" i="8"/>
  <c r="N656" i="8"/>
  <c r="O656" i="8"/>
  <c r="K657" i="8"/>
  <c r="L657" i="8"/>
  <c r="M657" i="8"/>
  <c r="N657" i="8"/>
  <c r="O657" i="8"/>
  <c r="K658" i="8"/>
  <c r="L658" i="8"/>
  <c r="M658" i="8"/>
  <c r="N658" i="8"/>
  <c r="O658" i="8"/>
  <c r="K659" i="8"/>
  <c r="L659" i="8"/>
  <c r="M659" i="8"/>
  <c r="N659" i="8"/>
  <c r="O659" i="8"/>
  <c r="K660" i="8"/>
  <c r="L660" i="8"/>
  <c r="M660" i="8"/>
  <c r="N660" i="8"/>
  <c r="O660" i="8"/>
  <c r="K661" i="8"/>
  <c r="L661" i="8"/>
  <c r="M661" i="8"/>
  <c r="N661" i="8"/>
  <c r="O661" i="8"/>
  <c r="K662" i="8"/>
  <c r="L662" i="8"/>
  <c r="M662" i="8"/>
  <c r="N662" i="8"/>
  <c r="O662" i="8"/>
  <c r="K663" i="8"/>
  <c r="L663" i="8"/>
  <c r="M663" i="8"/>
  <c r="N663" i="8"/>
  <c r="O663" i="8"/>
  <c r="K664" i="8"/>
  <c r="L664" i="8"/>
  <c r="M664" i="8"/>
  <c r="N664" i="8"/>
  <c r="O664" i="8"/>
  <c r="K665" i="8"/>
  <c r="L665" i="8"/>
  <c r="M665" i="8"/>
  <c r="N665" i="8"/>
  <c r="O665" i="8"/>
  <c r="K666" i="8"/>
  <c r="L666" i="8"/>
  <c r="M666" i="8"/>
  <c r="N666" i="8"/>
  <c r="O666" i="8"/>
  <c r="K667" i="8"/>
  <c r="L667" i="8"/>
  <c r="M667" i="8"/>
  <c r="N667" i="8"/>
  <c r="O667" i="8"/>
  <c r="K668" i="8"/>
  <c r="L668" i="8"/>
  <c r="M668" i="8"/>
  <c r="N668" i="8"/>
  <c r="O668" i="8"/>
  <c r="K669" i="8"/>
  <c r="L669" i="8"/>
  <c r="M669" i="8"/>
  <c r="N669" i="8"/>
  <c r="O669" i="8"/>
  <c r="K670" i="8"/>
  <c r="L670" i="8"/>
  <c r="M670" i="8"/>
  <c r="N670" i="8"/>
  <c r="O670" i="8"/>
  <c r="K671" i="8"/>
  <c r="L671" i="8"/>
  <c r="M671" i="8"/>
  <c r="N671" i="8"/>
  <c r="O671" i="8"/>
  <c r="K672" i="8"/>
  <c r="L672" i="8"/>
  <c r="M672" i="8"/>
  <c r="N672" i="8"/>
  <c r="O672" i="8"/>
  <c r="K673" i="8"/>
  <c r="L673" i="8"/>
  <c r="M673" i="8"/>
  <c r="N673" i="8"/>
  <c r="O673" i="8"/>
  <c r="K674" i="8"/>
  <c r="L674" i="8"/>
  <c r="M674" i="8"/>
  <c r="N674" i="8"/>
  <c r="O674" i="8"/>
  <c r="K675" i="8"/>
  <c r="L675" i="8"/>
  <c r="M675" i="8"/>
  <c r="N675" i="8"/>
  <c r="O675" i="8"/>
  <c r="K676" i="8"/>
  <c r="L676" i="8"/>
  <c r="M676" i="8"/>
  <c r="N676" i="8"/>
  <c r="O676" i="8"/>
  <c r="K677" i="8"/>
  <c r="L677" i="8"/>
  <c r="M677" i="8"/>
  <c r="N677" i="8"/>
  <c r="O677" i="8"/>
  <c r="K678" i="8"/>
  <c r="L678" i="8"/>
  <c r="M678" i="8"/>
  <c r="N678" i="8"/>
  <c r="O678" i="8"/>
  <c r="K679" i="8"/>
  <c r="L679" i="8"/>
  <c r="M679" i="8"/>
  <c r="N679" i="8"/>
  <c r="O679" i="8"/>
  <c r="K680" i="8"/>
  <c r="L680" i="8"/>
  <c r="M680" i="8"/>
  <c r="N680" i="8"/>
  <c r="O680" i="8"/>
  <c r="K681" i="8"/>
  <c r="L681" i="8"/>
  <c r="M681" i="8"/>
  <c r="N681" i="8"/>
  <c r="O681" i="8"/>
  <c r="K682" i="8"/>
  <c r="L682" i="8"/>
  <c r="M682" i="8"/>
  <c r="N682" i="8"/>
  <c r="O682" i="8"/>
  <c r="K683" i="8"/>
  <c r="L683" i="8"/>
  <c r="M683" i="8"/>
  <c r="N683" i="8"/>
  <c r="O683" i="8"/>
  <c r="K684" i="8"/>
  <c r="L684" i="8"/>
  <c r="M684" i="8"/>
  <c r="N684" i="8"/>
  <c r="O684" i="8"/>
  <c r="K685" i="8"/>
  <c r="L685" i="8"/>
  <c r="M685" i="8"/>
  <c r="N685" i="8"/>
  <c r="O685" i="8"/>
  <c r="K686" i="8"/>
  <c r="L686" i="8"/>
  <c r="M686" i="8"/>
  <c r="N686" i="8"/>
  <c r="O686" i="8"/>
  <c r="K687" i="8"/>
  <c r="L687" i="8"/>
  <c r="M687" i="8"/>
  <c r="N687" i="8"/>
  <c r="O687" i="8"/>
  <c r="K688" i="8"/>
  <c r="L688" i="8"/>
  <c r="M688" i="8"/>
  <c r="N688" i="8"/>
  <c r="O688" i="8"/>
  <c r="K689" i="8"/>
  <c r="L689" i="8"/>
  <c r="M689" i="8"/>
  <c r="N689" i="8"/>
  <c r="O689" i="8"/>
  <c r="K690" i="8"/>
  <c r="L690" i="8"/>
  <c r="M690" i="8"/>
  <c r="N690" i="8"/>
  <c r="O690" i="8"/>
  <c r="K691" i="8"/>
  <c r="L691" i="8"/>
  <c r="M691" i="8"/>
  <c r="N691" i="8"/>
  <c r="O691" i="8"/>
  <c r="K692" i="8"/>
  <c r="L692" i="8"/>
  <c r="M692" i="8"/>
  <c r="N692" i="8"/>
  <c r="O692" i="8"/>
  <c r="K693" i="8"/>
  <c r="L693" i="8"/>
  <c r="M693" i="8"/>
  <c r="N693" i="8"/>
  <c r="O693" i="8"/>
  <c r="K694" i="8"/>
  <c r="L694" i="8"/>
  <c r="M694" i="8"/>
  <c r="N694" i="8"/>
  <c r="O694" i="8"/>
  <c r="K695" i="8"/>
  <c r="L695" i="8"/>
  <c r="M695" i="8"/>
  <c r="N695" i="8"/>
  <c r="O695" i="8"/>
  <c r="K696" i="8"/>
  <c r="L696" i="8"/>
  <c r="M696" i="8"/>
  <c r="N696" i="8"/>
  <c r="O696" i="8"/>
  <c r="K697" i="8"/>
  <c r="L697" i="8"/>
  <c r="M697" i="8"/>
  <c r="N697" i="8"/>
  <c r="O697" i="8"/>
  <c r="K698" i="8"/>
  <c r="L698" i="8"/>
  <c r="M698" i="8"/>
  <c r="N698" i="8"/>
  <c r="O698" i="8"/>
  <c r="K699" i="8"/>
  <c r="L699" i="8"/>
  <c r="M699" i="8"/>
  <c r="N699" i="8"/>
  <c r="O699" i="8"/>
  <c r="K700" i="8"/>
  <c r="L700" i="8"/>
  <c r="M700" i="8"/>
  <c r="N700" i="8"/>
  <c r="O700" i="8"/>
  <c r="K701" i="8"/>
  <c r="L701" i="8"/>
  <c r="M701" i="8"/>
  <c r="N701" i="8"/>
  <c r="O701" i="8"/>
  <c r="K702" i="8"/>
  <c r="L702" i="8"/>
  <c r="M702" i="8"/>
  <c r="N702" i="8"/>
  <c r="O702" i="8"/>
  <c r="K703" i="8"/>
  <c r="L703" i="8"/>
  <c r="M703" i="8"/>
  <c r="N703" i="8"/>
  <c r="O703" i="8"/>
  <c r="K704" i="8"/>
  <c r="L704" i="8"/>
  <c r="M704" i="8"/>
  <c r="N704" i="8"/>
  <c r="O704" i="8"/>
  <c r="K705" i="8"/>
  <c r="L705" i="8"/>
  <c r="M705" i="8"/>
  <c r="N705" i="8"/>
  <c r="O705" i="8"/>
  <c r="K706" i="8"/>
  <c r="L706" i="8"/>
  <c r="M706" i="8"/>
  <c r="N706" i="8"/>
  <c r="O706" i="8"/>
  <c r="K707" i="8"/>
  <c r="L707" i="8"/>
  <c r="M707" i="8"/>
  <c r="N707" i="8"/>
  <c r="O707" i="8"/>
  <c r="K708" i="8"/>
  <c r="L708" i="8"/>
  <c r="M708" i="8"/>
  <c r="N708" i="8"/>
  <c r="O708" i="8"/>
  <c r="K709" i="8"/>
  <c r="L709" i="8"/>
  <c r="M709" i="8"/>
  <c r="N709" i="8"/>
  <c r="O709" i="8"/>
  <c r="K710" i="8"/>
  <c r="L710" i="8"/>
  <c r="M710" i="8"/>
  <c r="N710" i="8"/>
  <c r="O710" i="8"/>
  <c r="K711" i="8"/>
  <c r="L711" i="8"/>
  <c r="M711" i="8"/>
  <c r="N711" i="8"/>
  <c r="O711" i="8"/>
  <c r="K712" i="8"/>
  <c r="L712" i="8"/>
  <c r="M712" i="8"/>
  <c r="N712" i="8"/>
  <c r="O712" i="8"/>
  <c r="K713" i="8"/>
  <c r="L713" i="8"/>
  <c r="M713" i="8"/>
  <c r="N713" i="8"/>
  <c r="O713" i="8"/>
  <c r="K714" i="8"/>
  <c r="L714" i="8"/>
  <c r="M714" i="8"/>
  <c r="N714" i="8"/>
  <c r="O714" i="8"/>
  <c r="K715" i="8"/>
  <c r="L715" i="8"/>
  <c r="M715" i="8"/>
  <c r="N715" i="8"/>
  <c r="O715" i="8"/>
  <c r="K716" i="8"/>
  <c r="L716" i="8"/>
  <c r="M716" i="8"/>
  <c r="N716" i="8"/>
  <c r="O716" i="8"/>
  <c r="K717" i="8"/>
  <c r="L717" i="8"/>
  <c r="M717" i="8"/>
  <c r="N717" i="8"/>
  <c r="O717" i="8"/>
  <c r="K718" i="8"/>
  <c r="L718" i="8"/>
  <c r="M718" i="8"/>
  <c r="N718" i="8"/>
  <c r="O718" i="8"/>
  <c r="K719" i="8"/>
  <c r="L719" i="8"/>
  <c r="M719" i="8"/>
  <c r="N719" i="8"/>
  <c r="O719" i="8"/>
  <c r="K720" i="8"/>
  <c r="L720" i="8"/>
  <c r="M720" i="8"/>
  <c r="N720" i="8"/>
  <c r="O720" i="8"/>
  <c r="K721" i="8"/>
  <c r="L721" i="8"/>
  <c r="M721" i="8"/>
  <c r="N721" i="8"/>
  <c r="O721" i="8"/>
  <c r="K722" i="8"/>
  <c r="L722" i="8"/>
  <c r="M722" i="8"/>
  <c r="N722" i="8"/>
  <c r="O722" i="8"/>
  <c r="K723" i="8"/>
  <c r="L723" i="8"/>
  <c r="M723" i="8"/>
  <c r="N723" i="8"/>
  <c r="O723" i="8"/>
  <c r="K724" i="8"/>
  <c r="L724" i="8"/>
  <c r="M724" i="8"/>
  <c r="N724" i="8"/>
  <c r="O724" i="8"/>
  <c r="K725" i="8"/>
  <c r="L725" i="8"/>
  <c r="M725" i="8"/>
  <c r="N725" i="8"/>
  <c r="O725" i="8"/>
  <c r="K726" i="8"/>
  <c r="L726" i="8"/>
  <c r="M726" i="8"/>
  <c r="N726" i="8"/>
  <c r="O726" i="8"/>
  <c r="K727" i="8"/>
  <c r="L727" i="8"/>
  <c r="M727" i="8"/>
  <c r="N727" i="8"/>
  <c r="O727" i="8"/>
  <c r="K728" i="8"/>
  <c r="L728" i="8"/>
  <c r="M728" i="8"/>
  <c r="N728" i="8"/>
  <c r="O728" i="8"/>
  <c r="K729" i="8"/>
  <c r="L729" i="8"/>
  <c r="M729" i="8"/>
  <c r="N729" i="8"/>
  <c r="O729" i="8"/>
  <c r="K730" i="8"/>
  <c r="L730" i="8"/>
  <c r="M730" i="8"/>
  <c r="N730" i="8"/>
  <c r="O730" i="8"/>
  <c r="K731" i="8"/>
  <c r="L731" i="8"/>
  <c r="M731" i="8"/>
  <c r="N731" i="8"/>
  <c r="O731" i="8"/>
  <c r="K732" i="8"/>
  <c r="L732" i="8"/>
  <c r="M732" i="8"/>
  <c r="N732" i="8"/>
  <c r="O732" i="8"/>
  <c r="K733" i="8"/>
  <c r="L733" i="8"/>
  <c r="M733" i="8"/>
  <c r="N733" i="8"/>
  <c r="O733" i="8"/>
  <c r="K734" i="8"/>
  <c r="L734" i="8"/>
  <c r="M734" i="8"/>
  <c r="N734" i="8"/>
  <c r="O734" i="8"/>
  <c r="K735" i="8"/>
  <c r="L735" i="8"/>
  <c r="M735" i="8"/>
  <c r="N735" i="8"/>
  <c r="O735" i="8"/>
  <c r="K736" i="8"/>
  <c r="L736" i="8"/>
  <c r="M736" i="8"/>
  <c r="N736" i="8"/>
  <c r="O736" i="8"/>
  <c r="K737" i="8"/>
  <c r="L737" i="8"/>
  <c r="M737" i="8"/>
  <c r="N737" i="8"/>
  <c r="O737" i="8"/>
  <c r="K738" i="8"/>
  <c r="L738" i="8"/>
  <c r="M738" i="8"/>
  <c r="N738" i="8"/>
  <c r="O738" i="8"/>
  <c r="K739" i="8"/>
  <c r="L739" i="8"/>
  <c r="M739" i="8"/>
  <c r="N739" i="8"/>
  <c r="O739" i="8"/>
  <c r="K740" i="8"/>
  <c r="L740" i="8"/>
  <c r="M740" i="8"/>
  <c r="N740" i="8"/>
  <c r="O740" i="8"/>
  <c r="K741" i="8"/>
  <c r="L741" i="8"/>
  <c r="M741" i="8"/>
  <c r="N741" i="8"/>
  <c r="O741" i="8"/>
  <c r="K742" i="8"/>
  <c r="L742" i="8"/>
  <c r="M742" i="8"/>
  <c r="N742" i="8"/>
  <c r="O742" i="8"/>
  <c r="K743" i="8"/>
  <c r="L743" i="8"/>
  <c r="M743" i="8"/>
  <c r="N743" i="8"/>
  <c r="O743" i="8"/>
  <c r="K744" i="8"/>
  <c r="L744" i="8"/>
  <c r="M744" i="8"/>
  <c r="N744" i="8"/>
  <c r="O744" i="8"/>
  <c r="K745" i="8"/>
  <c r="L745" i="8"/>
  <c r="M745" i="8"/>
  <c r="N745" i="8"/>
  <c r="O745" i="8"/>
  <c r="K746" i="8"/>
  <c r="L746" i="8"/>
  <c r="M746" i="8"/>
  <c r="N746" i="8"/>
  <c r="O746" i="8"/>
  <c r="K747" i="8"/>
  <c r="L747" i="8"/>
  <c r="M747" i="8"/>
  <c r="N747" i="8"/>
  <c r="O747" i="8"/>
  <c r="K748" i="8"/>
  <c r="L748" i="8"/>
  <c r="M748" i="8"/>
  <c r="N748" i="8"/>
  <c r="O748" i="8"/>
  <c r="K749" i="8"/>
  <c r="L749" i="8"/>
  <c r="M749" i="8"/>
  <c r="N749" i="8"/>
  <c r="O749" i="8"/>
  <c r="K750" i="8"/>
  <c r="L750" i="8"/>
  <c r="M750" i="8"/>
  <c r="N750" i="8"/>
  <c r="O750" i="8"/>
  <c r="K751" i="8"/>
  <c r="L751" i="8"/>
  <c r="M751" i="8"/>
  <c r="N751" i="8"/>
  <c r="O751" i="8"/>
  <c r="K752" i="8"/>
  <c r="L752" i="8"/>
  <c r="M752" i="8"/>
  <c r="N752" i="8"/>
  <c r="O752" i="8"/>
  <c r="K753" i="8"/>
  <c r="L753" i="8"/>
  <c r="M753" i="8"/>
  <c r="N753" i="8"/>
  <c r="O753" i="8"/>
  <c r="K754" i="8"/>
  <c r="L754" i="8"/>
  <c r="M754" i="8"/>
  <c r="N754" i="8"/>
  <c r="O754" i="8"/>
  <c r="K755" i="8"/>
  <c r="L755" i="8"/>
  <c r="M755" i="8"/>
  <c r="N755" i="8"/>
  <c r="O755" i="8"/>
  <c r="K756" i="8"/>
  <c r="L756" i="8"/>
  <c r="M756" i="8"/>
  <c r="N756" i="8"/>
  <c r="O756" i="8"/>
  <c r="K757" i="8"/>
  <c r="L757" i="8"/>
  <c r="M757" i="8"/>
  <c r="N757" i="8"/>
  <c r="O757" i="8"/>
  <c r="K758" i="8"/>
  <c r="L758" i="8"/>
  <c r="M758" i="8"/>
  <c r="N758" i="8"/>
  <c r="O758" i="8"/>
  <c r="K759" i="8"/>
  <c r="L759" i="8"/>
  <c r="M759" i="8"/>
  <c r="N759" i="8"/>
  <c r="O759" i="8"/>
  <c r="K760" i="8"/>
  <c r="L760" i="8"/>
  <c r="M760" i="8"/>
  <c r="N760" i="8"/>
  <c r="O760" i="8"/>
  <c r="K761" i="8"/>
  <c r="L761" i="8"/>
  <c r="M761" i="8"/>
  <c r="N761" i="8"/>
  <c r="O761" i="8"/>
  <c r="K762" i="8"/>
  <c r="L762" i="8"/>
  <c r="M762" i="8"/>
  <c r="N762" i="8"/>
  <c r="O762" i="8"/>
  <c r="K763" i="8"/>
  <c r="L763" i="8"/>
  <c r="M763" i="8"/>
  <c r="N763" i="8"/>
  <c r="O763" i="8"/>
  <c r="K764" i="8"/>
  <c r="L764" i="8"/>
  <c r="M764" i="8"/>
  <c r="N764" i="8"/>
  <c r="O764" i="8"/>
  <c r="K765" i="8"/>
  <c r="L765" i="8"/>
  <c r="M765" i="8"/>
  <c r="N765" i="8"/>
  <c r="O765" i="8"/>
  <c r="K766" i="8"/>
  <c r="L766" i="8"/>
  <c r="M766" i="8"/>
  <c r="N766" i="8"/>
  <c r="O766" i="8"/>
  <c r="K767" i="8"/>
  <c r="L767" i="8"/>
  <c r="M767" i="8"/>
  <c r="N767" i="8"/>
  <c r="O767" i="8"/>
  <c r="K768" i="8"/>
  <c r="L768" i="8"/>
  <c r="M768" i="8"/>
  <c r="N768" i="8"/>
  <c r="O768" i="8"/>
  <c r="K769" i="8"/>
  <c r="L769" i="8"/>
  <c r="M769" i="8"/>
  <c r="N769" i="8"/>
  <c r="O769" i="8"/>
  <c r="K770" i="8"/>
  <c r="L770" i="8"/>
  <c r="M770" i="8"/>
  <c r="N770" i="8"/>
  <c r="O770" i="8"/>
  <c r="K771" i="8"/>
  <c r="L771" i="8"/>
  <c r="M771" i="8"/>
  <c r="N771" i="8"/>
  <c r="O771" i="8"/>
  <c r="K772" i="8"/>
  <c r="L772" i="8"/>
  <c r="M772" i="8"/>
  <c r="N772" i="8"/>
  <c r="O772" i="8"/>
  <c r="K773" i="8"/>
  <c r="L773" i="8"/>
  <c r="M773" i="8"/>
  <c r="N773" i="8"/>
  <c r="O773" i="8"/>
  <c r="K774" i="8"/>
  <c r="L774" i="8"/>
  <c r="M774" i="8"/>
  <c r="N774" i="8"/>
  <c r="O774" i="8"/>
  <c r="K775" i="8"/>
  <c r="L775" i="8"/>
  <c r="M775" i="8"/>
  <c r="N775" i="8"/>
  <c r="O775" i="8"/>
  <c r="K776" i="8"/>
  <c r="L776" i="8"/>
  <c r="M776" i="8"/>
  <c r="N776" i="8"/>
  <c r="O776" i="8"/>
  <c r="K777" i="8"/>
  <c r="L777" i="8"/>
  <c r="M777" i="8"/>
  <c r="N777" i="8"/>
  <c r="O777" i="8"/>
  <c r="K778" i="8"/>
  <c r="L778" i="8"/>
  <c r="M778" i="8"/>
  <c r="N778" i="8"/>
  <c r="O778" i="8"/>
  <c r="K779" i="8"/>
  <c r="L779" i="8"/>
  <c r="M779" i="8"/>
  <c r="N779" i="8"/>
  <c r="O779" i="8"/>
  <c r="K780" i="8"/>
  <c r="L780" i="8"/>
  <c r="M780" i="8"/>
  <c r="N780" i="8"/>
  <c r="O780" i="8"/>
  <c r="K781" i="8"/>
  <c r="L781" i="8"/>
  <c r="M781" i="8"/>
  <c r="N781" i="8"/>
  <c r="O781" i="8"/>
  <c r="K782" i="8"/>
  <c r="L782" i="8"/>
  <c r="M782" i="8"/>
  <c r="N782" i="8"/>
  <c r="O782" i="8"/>
  <c r="K783" i="8"/>
  <c r="L783" i="8"/>
  <c r="M783" i="8"/>
  <c r="N783" i="8"/>
  <c r="O783" i="8"/>
  <c r="K784" i="8"/>
  <c r="L784" i="8"/>
  <c r="M784" i="8"/>
  <c r="N784" i="8"/>
  <c r="O784" i="8"/>
  <c r="K785" i="8"/>
  <c r="L785" i="8"/>
  <c r="M785" i="8"/>
  <c r="N785" i="8"/>
  <c r="O785" i="8"/>
  <c r="K786" i="8"/>
  <c r="L786" i="8"/>
  <c r="M786" i="8"/>
  <c r="N786" i="8"/>
  <c r="O786" i="8"/>
  <c r="K787" i="8"/>
  <c r="L787" i="8"/>
  <c r="M787" i="8"/>
  <c r="N787" i="8"/>
  <c r="O787" i="8"/>
  <c r="K788" i="8"/>
  <c r="L788" i="8"/>
  <c r="M788" i="8"/>
  <c r="N788" i="8"/>
  <c r="O788" i="8"/>
  <c r="K789" i="8"/>
  <c r="L789" i="8"/>
  <c r="M789" i="8"/>
  <c r="N789" i="8"/>
  <c r="O789" i="8"/>
  <c r="K790" i="8"/>
  <c r="L790" i="8"/>
  <c r="M790" i="8"/>
  <c r="N790" i="8"/>
  <c r="O790" i="8"/>
  <c r="K791" i="8"/>
  <c r="L791" i="8"/>
  <c r="M791" i="8"/>
  <c r="N791" i="8"/>
  <c r="O791" i="8"/>
  <c r="K792" i="8"/>
  <c r="L792" i="8"/>
  <c r="M792" i="8"/>
  <c r="N792" i="8"/>
  <c r="O792" i="8"/>
  <c r="K793" i="8"/>
  <c r="L793" i="8"/>
  <c r="M793" i="8"/>
  <c r="N793" i="8"/>
  <c r="O793" i="8"/>
  <c r="K794" i="8"/>
  <c r="L794" i="8"/>
  <c r="M794" i="8"/>
  <c r="N794" i="8"/>
  <c r="O794" i="8"/>
  <c r="K795" i="8"/>
  <c r="L795" i="8"/>
  <c r="M795" i="8"/>
  <c r="N795" i="8"/>
  <c r="O795" i="8"/>
  <c r="K796" i="8"/>
  <c r="L796" i="8"/>
  <c r="M796" i="8"/>
  <c r="N796" i="8"/>
  <c r="O796" i="8"/>
  <c r="K797" i="8"/>
  <c r="L797" i="8"/>
  <c r="M797" i="8"/>
  <c r="N797" i="8"/>
  <c r="O797" i="8"/>
  <c r="K798" i="8"/>
  <c r="L798" i="8"/>
  <c r="M798" i="8"/>
  <c r="N798" i="8"/>
  <c r="O798" i="8"/>
  <c r="K799" i="8"/>
  <c r="L799" i="8"/>
  <c r="M799" i="8"/>
  <c r="N799" i="8"/>
  <c r="O799" i="8"/>
  <c r="K800" i="8"/>
  <c r="L800" i="8"/>
  <c r="M800" i="8"/>
  <c r="N800" i="8"/>
  <c r="O800" i="8"/>
  <c r="K801" i="8"/>
  <c r="L801" i="8"/>
  <c r="M801" i="8"/>
  <c r="N801" i="8"/>
  <c r="O801" i="8"/>
  <c r="K802" i="8"/>
  <c r="L802" i="8"/>
  <c r="M802" i="8"/>
  <c r="N802" i="8"/>
  <c r="O802" i="8"/>
  <c r="K803" i="8"/>
  <c r="L803" i="8"/>
  <c r="M803" i="8"/>
  <c r="N803" i="8"/>
  <c r="O803" i="8"/>
  <c r="K804" i="8"/>
  <c r="L804" i="8"/>
  <c r="M804" i="8"/>
  <c r="N804" i="8"/>
  <c r="O804" i="8"/>
  <c r="K805" i="8"/>
  <c r="L805" i="8"/>
  <c r="M805" i="8"/>
  <c r="N805" i="8"/>
  <c r="O805" i="8"/>
  <c r="K806" i="8"/>
  <c r="L806" i="8"/>
  <c r="M806" i="8"/>
  <c r="N806" i="8"/>
  <c r="O806" i="8"/>
  <c r="K807" i="8"/>
  <c r="L807" i="8"/>
  <c r="M807" i="8"/>
  <c r="N807" i="8"/>
  <c r="O807" i="8"/>
  <c r="K808" i="8"/>
  <c r="L808" i="8"/>
  <c r="M808" i="8"/>
  <c r="N808" i="8"/>
  <c r="O808" i="8"/>
  <c r="K809" i="8"/>
  <c r="L809" i="8"/>
  <c r="M809" i="8"/>
  <c r="N809" i="8"/>
  <c r="O809" i="8"/>
  <c r="K810" i="8"/>
  <c r="L810" i="8"/>
  <c r="M810" i="8"/>
  <c r="N810" i="8"/>
  <c r="O810" i="8"/>
  <c r="K811" i="8"/>
  <c r="L811" i="8"/>
  <c r="M811" i="8"/>
  <c r="N811" i="8"/>
  <c r="O811" i="8"/>
  <c r="K812" i="8"/>
  <c r="L812" i="8"/>
  <c r="M812" i="8"/>
  <c r="N812" i="8"/>
  <c r="O812" i="8"/>
  <c r="K813" i="8"/>
  <c r="L813" i="8"/>
  <c r="M813" i="8"/>
  <c r="N813" i="8"/>
  <c r="O813" i="8"/>
  <c r="K814" i="8"/>
  <c r="L814" i="8"/>
  <c r="M814" i="8"/>
  <c r="N814" i="8"/>
  <c r="O814" i="8"/>
  <c r="K815" i="8"/>
  <c r="L815" i="8"/>
  <c r="M815" i="8"/>
  <c r="N815" i="8"/>
  <c r="O815" i="8"/>
  <c r="K816" i="8"/>
  <c r="L816" i="8"/>
  <c r="M816" i="8"/>
  <c r="N816" i="8"/>
  <c r="O816" i="8"/>
  <c r="K817" i="8"/>
  <c r="L817" i="8"/>
  <c r="M817" i="8"/>
  <c r="N817" i="8"/>
  <c r="O817" i="8"/>
  <c r="K818" i="8"/>
  <c r="L818" i="8"/>
  <c r="M818" i="8"/>
  <c r="N818" i="8"/>
  <c r="O818" i="8"/>
  <c r="K819" i="8"/>
  <c r="L819" i="8"/>
  <c r="M819" i="8"/>
  <c r="N819" i="8"/>
  <c r="O819" i="8"/>
  <c r="K820" i="8"/>
  <c r="L820" i="8"/>
  <c r="M820" i="8"/>
  <c r="N820" i="8"/>
  <c r="O820" i="8"/>
  <c r="K821" i="8"/>
  <c r="L821" i="8"/>
  <c r="M821" i="8"/>
  <c r="N821" i="8"/>
  <c r="O821" i="8"/>
  <c r="K822" i="8"/>
  <c r="L822" i="8"/>
  <c r="M822" i="8"/>
  <c r="N822" i="8"/>
  <c r="O822" i="8"/>
  <c r="K823" i="8"/>
  <c r="L823" i="8"/>
  <c r="M823" i="8"/>
  <c r="N823" i="8"/>
  <c r="O823" i="8"/>
  <c r="K824" i="8"/>
  <c r="L824" i="8"/>
  <c r="M824" i="8"/>
  <c r="N824" i="8"/>
  <c r="O824" i="8"/>
  <c r="K825" i="8"/>
  <c r="L825" i="8"/>
  <c r="M825" i="8"/>
  <c r="N825" i="8"/>
  <c r="O825" i="8"/>
  <c r="K826" i="8"/>
  <c r="L826" i="8"/>
  <c r="M826" i="8"/>
  <c r="N826" i="8"/>
  <c r="O826" i="8"/>
  <c r="K827" i="8"/>
  <c r="L827" i="8"/>
  <c r="M827" i="8"/>
  <c r="N827" i="8"/>
  <c r="O827" i="8"/>
  <c r="K828" i="8"/>
  <c r="L828" i="8"/>
  <c r="M828" i="8"/>
  <c r="N828" i="8"/>
  <c r="O828" i="8"/>
  <c r="K829" i="8"/>
  <c r="L829" i="8"/>
  <c r="M829" i="8"/>
  <c r="N829" i="8"/>
  <c r="O829" i="8"/>
  <c r="K830" i="8"/>
  <c r="L830" i="8"/>
  <c r="M830" i="8"/>
  <c r="N830" i="8"/>
  <c r="O830" i="8"/>
  <c r="K831" i="8"/>
  <c r="L831" i="8"/>
  <c r="M831" i="8"/>
  <c r="N831" i="8"/>
  <c r="O831" i="8"/>
  <c r="K832" i="8"/>
  <c r="L832" i="8"/>
  <c r="M832" i="8"/>
  <c r="N832" i="8"/>
  <c r="O832" i="8"/>
  <c r="K833" i="8"/>
  <c r="L833" i="8"/>
  <c r="M833" i="8"/>
  <c r="N833" i="8"/>
  <c r="O833" i="8"/>
  <c r="K834" i="8"/>
  <c r="L834" i="8"/>
  <c r="M834" i="8"/>
  <c r="N834" i="8"/>
  <c r="O834" i="8"/>
  <c r="K835" i="8"/>
  <c r="L835" i="8"/>
  <c r="M835" i="8"/>
  <c r="N835" i="8"/>
  <c r="O835" i="8"/>
  <c r="K836" i="8"/>
  <c r="L836" i="8"/>
  <c r="M836" i="8"/>
  <c r="N836" i="8"/>
  <c r="O836" i="8"/>
  <c r="K837" i="8"/>
  <c r="L837" i="8"/>
  <c r="M837" i="8"/>
  <c r="N837" i="8"/>
  <c r="O837" i="8"/>
  <c r="K838" i="8"/>
  <c r="L838" i="8"/>
  <c r="M838" i="8"/>
  <c r="N838" i="8"/>
  <c r="O838" i="8"/>
  <c r="K839" i="8"/>
  <c r="L839" i="8"/>
  <c r="M839" i="8"/>
  <c r="N839" i="8"/>
  <c r="O839" i="8"/>
  <c r="K840" i="8"/>
  <c r="L840" i="8"/>
  <c r="M840" i="8"/>
  <c r="N840" i="8"/>
  <c r="O840" i="8"/>
  <c r="K841" i="8"/>
  <c r="L841" i="8"/>
  <c r="M841" i="8"/>
  <c r="N841" i="8"/>
  <c r="O841" i="8"/>
  <c r="K842" i="8"/>
  <c r="L842" i="8"/>
  <c r="M842" i="8"/>
  <c r="N842" i="8"/>
  <c r="O842" i="8"/>
  <c r="K843" i="8"/>
  <c r="L843" i="8"/>
  <c r="M843" i="8"/>
  <c r="N843" i="8"/>
  <c r="O843" i="8"/>
  <c r="K844" i="8"/>
  <c r="L844" i="8"/>
  <c r="M844" i="8"/>
  <c r="N844" i="8"/>
  <c r="O844" i="8"/>
  <c r="K845" i="8"/>
  <c r="L845" i="8"/>
  <c r="M845" i="8"/>
  <c r="N845" i="8"/>
  <c r="O845" i="8"/>
  <c r="K846" i="8"/>
  <c r="L846" i="8"/>
  <c r="M846" i="8"/>
  <c r="N846" i="8"/>
  <c r="O846" i="8"/>
  <c r="K847" i="8"/>
  <c r="L847" i="8"/>
  <c r="M847" i="8"/>
  <c r="N847" i="8"/>
  <c r="O847" i="8"/>
  <c r="K848" i="8"/>
  <c r="L848" i="8"/>
  <c r="M848" i="8"/>
  <c r="N848" i="8"/>
  <c r="O848" i="8"/>
  <c r="K849" i="8"/>
  <c r="L849" i="8"/>
  <c r="M849" i="8"/>
  <c r="N849" i="8"/>
  <c r="O849" i="8"/>
  <c r="K850" i="8"/>
  <c r="L850" i="8"/>
  <c r="M850" i="8"/>
  <c r="N850" i="8"/>
  <c r="O850" i="8"/>
  <c r="K851" i="8"/>
  <c r="L851" i="8"/>
  <c r="M851" i="8"/>
  <c r="N851" i="8"/>
  <c r="O851" i="8"/>
  <c r="K852" i="8"/>
  <c r="L852" i="8"/>
  <c r="M852" i="8"/>
  <c r="N852" i="8"/>
  <c r="O852" i="8"/>
  <c r="K853" i="8"/>
  <c r="L853" i="8"/>
  <c r="M853" i="8"/>
  <c r="N853" i="8"/>
  <c r="O853" i="8"/>
  <c r="K854" i="8"/>
  <c r="L854" i="8"/>
  <c r="M854" i="8"/>
  <c r="N854" i="8"/>
  <c r="O854" i="8"/>
  <c r="K855" i="8"/>
  <c r="L855" i="8"/>
  <c r="M855" i="8"/>
  <c r="N855" i="8"/>
  <c r="O855" i="8"/>
  <c r="K856" i="8"/>
  <c r="L856" i="8"/>
  <c r="M856" i="8"/>
  <c r="N856" i="8"/>
  <c r="O856" i="8"/>
  <c r="K857" i="8"/>
  <c r="L857" i="8"/>
  <c r="M857" i="8"/>
  <c r="N857" i="8"/>
  <c r="O857" i="8"/>
  <c r="K858" i="8"/>
  <c r="L858" i="8"/>
  <c r="M858" i="8"/>
  <c r="N858" i="8"/>
  <c r="O858" i="8"/>
  <c r="K859" i="8"/>
  <c r="L859" i="8"/>
  <c r="M859" i="8"/>
  <c r="N859" i="8"/>
  <c r="O859" i="8"/>
  <c r="K860" i="8"/>
  <c r="L860" i="8"/>
  <c r="M860" i="8"/>
  <c r="N860" i="8"/>
  <c r="O860" i="8"/>
  <c r="K861" i="8"/>
  <c r="L861" i="8"/>
  <c r="M861" i="8"/>
  <c r="N861" i="8"/>
  <c r="O861" i="8"/>
  <c r="K862" i="8"/>
  <c r="L862" i="8"/>
  <c r="M862" i="8"/>
  <c r="N862" i="8"/>
  <c r="O862" i="8"/>
  <c r="K863" i="8"/>
  <c r="L863" i="8"/>
  <c r="M863" i="8"/>
  <c r="N863" i="8"/>
  <c r="O863" i="8"/>
  <c r="K864" i="8"/>
  <c r="L864" i="8"/>
  <c r="M864" i="8"/>
  <c r="N864" i="8"/>
  <c r="O864" i="8"/>
  <c r="K865" i="8"/>
  <c r="L865" i="8"/>
  <c r="M865" i="8"/>
  <c r="N865" i="8"/>
  <c r="O865" i="8"/>
  <c r="K866" i="8"/>
  <c r="L866" i="8"/>
  <c r="M866" i="8"/>
  <c r="N866" i="8"/>
  <c r="O866" i="8"/>
  <c r="K867" i="8"/>
  <c r="L867" i="8"/>
  <c r="M867" i="8"/>
  <c r="N867" i="8"/>
  <c r="O867" i="8"/>
  <c r="K868" i="8"/>
  <c r="L868" i="8"/>
  <c r="M868" i="8"/>
  <c r="N868" i="8"/>
  <c r="O868" i="8"/>
  <c r="K869" i="8"/>
  <c r="L869" i="8"/>
  <c r="M869" i="8"/>
  <c r="N869" i="8"/>
  <c r="O869" i="8"/>
  <c r="K870" i="8"/>
  <c r="L870" i="8"/>
  <c r="M870" i="8"/>
  <c r="N870" i="8"/>
  <c r="O870" i="8"/>
  <c r="K871" i="8"/>
  <c r="L871" i="8"/>
  <c r="M871" i="8"/>
  <c r="N871" i="8"/>
  <c r="O871" i="8"/>
  <c r="K872" i="8"/>
  <c r="L872" i="8"/>
  <c r="M872" i="8"/>
  <c r="N872" i="8"/>
  <c r="O872" i="8"/>
  <c r="K873" i="8"/>
  <c r="L873" i="8"/>
  <c r="M873" i="8"/>
  <c r="N873" i="8"/>
  <c r="O873" i="8"/>
  <c r="K874" i="8"/>
  <c r="L874" i="8"/>
  <c r="M874" i="8"/>
  <c r="N874" i="8"/>
  <c r="O874" i="8"/>
  <c r="K875" i="8"/>
  <c r="L875" i="8"/>
  <c r="M875" i="8"/>
  <c r="N875" i="8"/>
  <c r="O875" i="8"/>
  <c r="K876" i="8"/>
  <c r="L876" i="8"/>
  <c r="M876" i="8"/>
  <c r="N876" i="8"/>
  <c r="O876" i="8"/>
  <c r="K877" i="8"/>
  <c r="L877" i="8"/>
  <c r="M877" i="8"/>
  <c r="N877" i="8"/>
  <c r="O877" i="8"/>
  <c r="K878" i="8"/>
  <c r="L878" i="8"/>
  <c r="M878" i="8"/>
  <c r="N878" i="8"/>
  <c r="O878" i="8"/>
  <c r="K879" i="8"/>
  <c r="L879" i="8"/>
  <c r="M879" i="8"/>
  <c r="N879" i="8"/>
  <c r="O879" i="8"/>
  <c r="K880" i="8"/>
  <c r="L880" i="8"/>
  <c r="M880" i="8"/>
  <c r="N880" i="8"/>
  <c r="O880" i="8"/>
  <c r="K881" i="8"/>
  <c r="L881" i="8"/>
  <c r="M881" i="8"/>
  <c r="N881" i="8"/>
  <c r="O881" i="8"/>
  <c r="K882" i="8"/>
  <c r="L882" i="8"/>
  <c r="M882" i="8"/>
  <c r="N882" i="8"/>
  <c r="O882" i="8"/>
  <c r="K883" i="8"/>
  <c r="L883" i="8"/>
  <c r="M883" i="8"/>
  <c r="N883" i="8"/>
  <c r="O883" i="8"/>
  <c r="K884" i="8"/>
  <c r="L884" i="8"/>
  <c r="M884" i="8"/>
  <c r="N884" i="8"/>
  <c r="O884" i="8"/>
  <c r="K885" i="8"/>
  <c r="L885" i="8"/>
  <c r="M885" i="8"/>
  <c r="N885" i="8"/>
  <c r="O885" i="8"/>
  <c r="K886" i="8"/>
  <c r="L886" i="8"/>
  <c r="M886" i="8"/>
  <c r="N886" i="8"/>
  <c r="O886" i="8"/>
  <c r="K887" i="8"/>
  <c r="L887" i="8"/>
  <c r="M887" i="8"/>
  <c r="N887" i="8"/>
  <c r="O887" i="8"/>
  <c r="K888" i="8"/>
  <c r="L888" i="8"/>
  <c r="M888" i="8"/>
  <c r="N888" i="8"/>
  <c r="O888" i="8"/>
  <c r="K889" i="8"/>
  <c r="L889" i="8"/>
  <c r="M889" i="8"/>
  <c r="N889" i="8"/>
  <c r="O889" i="8"/>
  <c r="K890" i="8"/>
  <c r="L890" i="8"/>
  <c r="M890" i="8"/>
  <c r="N890" i="8"/>
  <c r="O890" i="8"/>
  <c r="K891" i="8"/>
  <c r="L891" i="8"/>
  <c r="M891" i="8"/>
  <c r="N891" i="8"/>
  <c r="O891" i="8"/>
  <c r="K892" i="8"/>
  <c r="L892" i="8"/>
  <c r="M892" i="8"/>
  <c r="N892" i="8"/>
  <c r="O892" i="8"/>
  <c r="K893" i="8"/>
  <c r="L893" i="8"/>
  <c r="M893" i="8"/>
  <c r="N893" i="8"/>
  <c r="O893" i="8"/>
  <c r="K894" i="8"/>
  <c r="L894" i="8"/>
  <c r="M894" i="8"/>
  <c r="N894" i="8"/>
  <c r="O894" i="8"/>
  <c r="K895" i="8"/>
  <c r="L895" i="8"/>
  <c r="M895" i="8"/>
  <c r="N895" i="8"/>
  <c r="O895" i="8"/>
  <c r="K896" i="8"/>
  <c r="L896" i="8"/>
  <c r="M896" i="8"/>
  <c r="N896" i="8"/>
  <c r="O896" i="8"/>
  <c r="K897" i="8"/>
  <c r="L897" i="8"/>
  <c r="M897" i="8"/>
  <c r="N897" i="8"/>
  <c r="O897" i="8"/>
  <c r="K898" i="8"/>
  <c r="L898" i="8"/>
  <c r="M898" i="8"/>
  <c r="N898" i="8"/>
  <c r="O898" i="8"/>
  <c r="K899" i="8"/>
  <c r="L899" i="8"/>
  <c r="M899" i="8"/>
  <c r="N899" i="8"/>
  <c r="O899" i="8"/>
  <c r="K900" i="8"/>
  <c r="L900" i="8"/>
  <c r="M900" i="8"/>
  <c r="N900" i="8"/>
  <c r="O900" i="8"/>
  <c r="K901" i="8"/>
  <c r="L901" i="8"/>
  <c r="M901" i="8"/>
  <c r="N901" i="8"/>
  <c r="O901" i="8"/>
  <c r="K902" i="8"/>
  <c r="L902" i="8"/>
  <c r="M902" i="8"/>
  <c r="N902" i="8"/>
  <c r="O902" i="8"/>
  <c r="K903" i="8"/>
  <c r="L903" i="8"/>
  <c r="M903" i="8"/>
  <c r="N903" i="8"/>
  <c r="O903" i="8"/>
  <c r="K904" i="8"/>
  <c r="L904" i="8"/>
  <c r="M904" i="8"/>
  <c r="N904" i="8"/>
  <c r="O904" i="8"/>
  <c r="K905" i="8"/>
  <c r="L905" i="8"/>
  <c r="M905" i="8"/>
  <c r="N905" i="8"/>
  <c r="O905" i="8"/>
  <c r="K906" i="8"/>
  <c r="L906" i="8"/>
  <c r="M906" i="8"/>
  <c r="N906" i="8"/>
  <c r="O906" i="8"/>
  <c r="K907" i="8"/>
  <c r="L907" i="8"/>
  <c r="M907" i="8"/>
  <c r="N907" i="8"/>
  <c r="O907" i="8"/>
  <c r="K908" i="8"/>
  <c r="L908" i="8"/>
  <c r="M908" i="8"/>
  <c r="N908" i="8"/>
  <c r="O908" i="8"/>
  <c r="K909" i="8"/>
  <c r="L909" i="8"/>
  <c r="M909" i="8"/>
  <c r="N909" i="8"/>
  <c r="O909" i="8"/>
  <c r="K910" i="8"/>
  <c r="L910" i="8"/>
  <c r="M910" i="8"/>
  <c r="N910" i="8"/>
  <c r="O910" i="8"/>
  <c r="K911" i="8"/>
  <c r="L911" i="8"/>
  <c r="M911" i="8"/>
  <c r="N911" i="8"/>
  <c r="O911" i="8"/>
  <c r="K912" i="8"/>
  <c r="L912" i="8"/>
  <c r="M912" i="8"/>
  <c r="N912" i="8"/>
  <c r="O912" i="8"/>
  <c r="K913" i="8"/>
  <c r="L913" i="8"/>
  <c r="M913" i="8"/>
  <c r="N913" i="8"/>
  <c r="O913" i="8"/>
  <c r="K914" i="8"/>
  <c r="L914" i="8"/>
  <c r="M914" i="8"/>
  <c r="N914" i="8"/>
  <c r="O914" i="8"/>
  <c r="K915" i="8"/>
  <c r="L915" i="8"/>
  <c r="M915" i="8"/>
  <c r="N915" i="8"/>
  <c r="O915" i="8"/>
  <c r="K916" i="8"/>
  <c r="L916" i="8"/>
  <c r="M916" i="8"/>
  <c r="N916" i="8"/>
  <c r="O916" i="8"/>
  <c r="K917" i="8"/>
  <c r="L917" i="8"/>
  <c r="M917" i="8"/>
  <c r="N917" i="8"/>
  <c r="O917" i="8"/>
  <c r="K918" i="8"/>
  <c r="L918" i="8"/>
  <c r="M918" i="8"/>
  <c r="N918" i="8"/>
  <c r="O918" i="8"/>
  <c r="K919" i="8"/>
  <c r="L919" i="8"/>
  <c r="M919" i="8"/>
  <c r="N919" i="8"/>
  <c r="O919" i="8"/>
  <c r="K920" i="8"/>
  <c r="L920" i="8"/>
  <c r="M920" i="8"/>
  <c r="N920" i="8"/>
  <c r="O920" i="8"/>
  <c r="K921" i="8"/>
  <c r="L921" i="8"/>
  <c r="M921" i="8"/>
  <c r="N921" i="8"/>
  <c r="O921" i="8"/>
  <c r="K922" i="8"/>
  <c r="L922" i="8"/>
  <c r="M922" i="8"/>
  <c r="N922" i="8"/>
  <c r="O922" i="8"/>
  <c r="K923" i="8"/>
  <c r="L923" i="8"/>
  <c r="M923" i="8"/>
  <c r="N923" i="8"/>
  <c r="O923" i="8"/>
  <c r="K924" i="8"/>
  <c r="L924" i="8"/>
  <c r="M924" i="8"/>
  <c r="N924" i="8"/>
  <c r="O924" i="8"/>
  <c r="K925" i="8"/>
  <c r="L925" i="8"/>
  <c r="M925" i="8"/>
  <c r="N925" i="8"/>
  <c r="O925" i="8"/>
  <c r="K926" i="8"/>
  <c r="L926" i="8"/>
  <c r="M926" i="8"/>
  <c r="N926" i="8"/>
  <c r="O926" i="8"/>
  <c r="K927" i="8"/>
  <c r="L927" i="8"/>
  <c r="M927" i="8"/>
  <c r="N927" i="8"/>
  <c r="O927" i="8"/>
  <c r="K928" i="8"/>
  <c r="L928" i="8"/>
  <c r="M928" i="8"/>
  <c r="N928" i="8"/>
  <c r="O928" i="8"/>
  <c r="K929" i="8"/>
  <c r="L929" i="8"/>
  <c r="M929" i="8"/>
  <c r="N929" i="8"/>
  <c r="O929" i="8"/>
  <c r="K930" i="8"/>
  <c r="L930" i="8"/>
  <c r="M930" i="8"/>
  <c r="N930" i="8"/>
  <c r="O930" i="8"/>
  <c r="K931" i="8"/>
  <c r="L931" i="8"/>
  <c r="M931" i="8"/>
  <c r="N931" i="8"/>
  <c r="O931" i="8"/>
  <c r="K932" i="8"/>
  <c r="L932" i="8"/>
  <c r="M932" i="8"/>
  <c r="N932" i="8"/>
  <c r="O932" i="8"/>
  <c r="K933" i="8"/>
  <c r="L933" i="8"/>
  <c r="M933" i="8"/>
  <c r="N933" i="8"/>
  <c r="O933" i="8"/>
  <c r="K934" i="8"/>
  <c r="L934" i="8"/>
  <c r="M934" i="8"/>
  <c r="N934" i="8"/>
  <c r="O934" i="8"/>
  <c r="K935" i="8"/>
  <c r="L935" i="8"/>
  <c r="M935" i="8"/>
  <c r="N935" i="8"/>
  <c r="O935" i="8"/>
  <c r="K936" i="8"/>
  <c r="L936" i="8"/>
  <c r="M936" i="8"/>
  <c r="N936" i="8"/>
  <c r="O936" i="8"/>
  <c r="K937" i="8"/>
  <c r="L937" i="8"/>
  <c r="M937" i="8"/>
  <c r="N937" i="8"/>
  <c r="O937" i="8"/>
  <c r="K938" i="8"/>
  <c r="L938" i="8"/>
  <c r="M938" i="8"/>
  <c r="N938" i="8"/>
  <c r="O938" i="8"/>
  <c r="K939" i="8"/>
  <c r="L939" i="8"/>
  <c r="M939" i="8"/>
  <c r="N939" i="8"/>
  <c r="O939" i="8"/>
  <c r="K940" i="8"/>
  <c r="L940" i="8"/>
  <c r="M940" i="8"/>
  <c r="N940" i="8"/>
  <c r="O940" i="8"/>
  <c r="K941" i="8"/>
  <c r="L941" i="8"/>
  <c r="M941" i="8"/>
  <c r="N941" i="8"/>
  <c r="O941" i="8"/>
  <c r="K942" i="8"/>
  <c r="L942" i="8"/>
  <c r="M942" i="8"/>
  <c r="N942" i="8"/>
  <c r="O942" i="8"/>
  <c r="K943" i="8"/>
  <c r="L943" i="8"/>
  <c r="M943" i="8"/>
  <c r="N943" i="8"/>
  <c r="O943" i="8"/>
  <c r="K944" i="8"/>
  <c r="L944" i="8"/>
  <c r="M944" i="8"/>
  <c r="N944" i="8"/>
  <c r="O944" i="8"/>
  <c r="K945" i="8"/>
  <c r="L945" i="8"/>
  <c r="M945" i="8"/>
  <c r="N945" i="8"/>
  <c r="O945" i="8"/>
  <c r="K946" i="8"/>
  <c r="L946" i="8"/>
  <c r="M946" i="8"/>
  <c r="N946" i="8"/>
  <c r="O946" i="8"/>
  <c r="K947" i="8"/>
  <c r="L947" i="8"/>
  <c r="M947" i="8"/>
  <c r="N947" i="8"/>
  <c r="O947" i="8"/>
  <c r="K948" i="8"/>
  <c r="L948" i="8"/>
  <c r="M948" i="8"/>
  <c r="N948" i="8"/>
  <c r="O948" i="8"/>
  <c r="K949" i="8"/>
  <c r="L949" i="8"/>
  <c r="M949" i="8"/>
  <c r="N949" i="8"/>
  <c r="O949" i="8"/>
  <c r="K950" i="8"/>
  <c r="L950" i="8"/>
  <c r="M950" i="8"/>
  <c r="N950" i="8"/>
  <c r="O950" i="8"/>
  <c r="K951" i="8"/>
  <c r="L951" i="8"/>
  <c r="M951" i="8"/>
  <c r="N951" i="8"/>
  <c r="O951" i="8"/>
  <c r="K952" i="8"/>
  <c r="L952" i="8"/>
  <c r="M952" i="8"/>
  <c r="N952" i="8"/>
  <c r="O952" i="8"/>
  <c r="K953" i="8"/>
  <c r="L953" i="8"/>
  <c r="M953" i="8"/>
  <c r="N953" i="8"/>
  <c r="O953" i="8"/>
  <c r="K954" i="8"/>
  <c r="L954" i="8"/>
  <c r="M954" i="8"/>
  <c r="N954" i="8"/>
  <c r="O954" i="8"/>
  <c r="K955" i="8"/>
  <c r="L955" i="8"/>
  <c r="M955" i="8"/>
  <c r="N955" i="8"/>
  <c r="O955" i="8"/>
  <c r="K956" i="8"/>
  <c r="L956" i="8"/>
  <c r="M956" i="8"/>
  <c r="N956" i="8"/>
  <c r="O956" i="8"/>
  <c r="K957" i="8"/>
  <c r="L957" i="8"/>
  <c r="M957" i="8"/>
  <c r="N957" i="8"/>
  <c r="O957" i="8"/>
  <c r="K958" i="8"/>
  <c r="L958" i="8"/>
  <c r="M958" i="8"/>
  <c r="N958" i="8"/>
  <c r="O958" i="8"/>
  <c r="K959" i="8"/>
  <c r="L959" i="8"/>
  <c r="M959" i="8"/>
  <c r="N959" i="8"/>
  <c r="O959" i="8"/>
  <c r="K960" i="8"/>
  <c r="L960" i="8"/>
  <c r="M960" i="8"/>
  <c r="N960" i="8"/>
  <c r="O960" i="8"/>
  <c r="K961" i="8"/>
  <c r="L961" i="8"/>
  <c r="M961" i="8"/>
  <c r="N961" i="8"/>
  <c r="O961" i="8"/>
  <c r="K962" i="8"/>
  <c r="L962" i="8"/>
  <c r="M962" i="8"/>
  <c r="N962" i="8"/>
  <c r="O962" i="8"/>
  <c r="K963" i="8"/>
  <c r="L963" i="8"/>
  <c r="M963" i="8"/>
  <c r="N963" i="8"/>
  <c r="O963" i="8"/>
  <c r="K964" i="8"/>
  <c r="L964" i="8"/>
  <c r="M964" i="8"/>
  <c r="N964" i="8"/>
  <c r="O964" i="8"/>
  <c r="K965" i="8"/>
  <c r="L965" i="8"/>
  <c r="M965" i="8"/>
  <c r="N965" i="8"/>
  <c r="O965" i="8"/>
  <c r="K966" i="8"/>
  <c r="L966" i="8"/>
  <c r="M966" i="8"/>
  <c r="N966" i="8"/>
  <c r="O966" i="8"/>
  <c r="K967" i="8"/>
  <c r="L967" i="8"/>
  <c r="M967" i="8"/>
  <c r="N967" i="8"/>
  <c r="O967" i="8"/>
  <c r="K968" i="8"/>
  <c r="L968" i="8"/>
  <c r="M968" i="8"/>
  <c r="N968" i="8"/>
  <c r="O968" i="8"/>
  <c r="K969" i="8"/>
  <c r="L969" i="8"/>
  <c r="M969" i="8"/>
  <c r="N969" i="8"/>
  <c r="O969" i="8"/>
  <c r="K970" i="8"/>
  <c r="L970" i="8"/>
  <c r="M970" i="8"/>
  <c r="N970" i="8"/>
  <c r="O970" i="8"/>
  <c r="K971" i="8"/>
  <c r="L971" i="8"/>
  <c r="M971" i="8"/>
  <c r="N971" i="8"/>
  <c r="O971" i="8"/>
  <c r="K972" i="8"/>
  <c r="L972" i="8"/>
  <c r="M972" i="8"/>
  <c r="N972" i="8"/>
  <c r="O972" i="8"/>
  <c r="K973" i="8"/>
  <c r="L973" i="8"/>
  <c r="M973" i="8"/>
  <c r="N973" i="8"/>
  <c r="O973" i="8"/>
  <c r="K974" i="8"/>
  <c r="L974" i="8"/>
  <c r="M974" i="8"/>
  <c r="N974" i="8"/>
  <c r="O974" i="8"/>
  <c r="K975" i="8"/>
  <c r="L975" i="8"/>
  <c r="M975" i="8"/>
  <c r="N975" i="8"/>
  <c r="O975" i="8"/>
  <c r="K976" i="8"/>
  <c r="L976" i="8"/>
  <c r="M976" i="8"/>
  <c r="N976" i="8"/>
  <c r="O976" i="8"/>
  <c r="K977" i="8"/>
  <c r="L977" i="8"/>
  <c r="M977" i="8"/>
  <c r="N977" i="8"/>
  <c r="O977" i="8"/>
  <c r="K978" i="8"/>
  <c r="L978" i="8"/>
  <c r="M978" i="8"/>
  <c r="N978" i="8"/>
  <c r="O978" i="8"/>
  <c r="K979" i="8"/>
  <c r="L979" i="8"/>
  <c r="M979" i="8"/>
  <c r="N979" i="8"/>
  <c r="O979" i="8"/>
  <c r="K980" i="8"/>
  <c r="L980" i="8"/>
  <c r="M980" i="8"/>
  <c r="N980" i="8"/>
  <c r="O980" i="8"/>
  <c r="K981" i="8"/>
  <c r="L981" i="8"/>
  <c r="M981" i="8"/>
  <c r="N981" i="8"/>
  <c r="O981" i="8"/>
  <c r="K982" i="8"/>
  <c r="L982" i="8"/>
  <c r="M982" i="8"/>
  <c r="N982" i="8"/>
  <c r="O982" i="8"/>
  <c r="K983" i="8"/>
  <c r="L983" i="8"/>
  <c r="M983" i="8"/>
  <c r="N983" i="8"/>
  <c r="O983" i="8"/>
  <c r="K984" i="8"/>
  <c r="L984" i="8"/>
  <c r="M984" i="8"/>
  <c r="N984" i="8"/>
  <c r="O984" i="8"/>
  <c r="K985" i="8"/>
  <c r="L985" i="8"/>
  <c r="M985" i="8"/>
  <c r="N985" i="8"/>
  <c r="O985" i="8"/>
  <c r="K986" i="8"/>
  <c r="L986" i="8"/>
  <c r="M986" i="8"/>
  <c r="N986" i="8"/>
  <c r="O986" i="8"/>
  <c r="K987" i="8"/>
  <c r="L987" i="8"/>
  <c r="M987" i="8"/>
  <c r="N987" i="8"/>
  <c r="O987" i="8"/>
  <c r="K988" i="8"/>
  <c r="L988" i="8"/>
  <c r="M988" i="8"/>
  <c r="N988" i="8"/>
  <c r="O988" i="8"/>
  <c r="K989" i="8"/>
  <c r="L989" i="8"/>
  <c r="M989" i="8"/>
  <c r="N989" i="8"/>
  <c r="O989" i="8"/>
  <c r="K990" i="8"/>
  <c r="L990" i="8"/>
  <c r="M990" i="8"/>
  <c r="N990" i="8"/>
  <c r="O990" i="8"/>
  <c r="K991" i="8"/>
  <c r="L991" i="8"/>
  <c r="M991" i="8"/>
  <c r="N991" i="8"/>
  <c r="O991" i="8"/>
  <c r="K992" i="8"/>
  <c r="L992" i="8"/>
  <c r="M992" i="8"/>
  <c r="N992" i="8"/>
  <c r="O992" i="8"/>
  <c r="K993" i="8"/>
  <c r="L993" i="8"/>
  <c r="M993" i="8"/>
  <c r="N993" i="8"/>
  <c r="O993" i="8"/>
  <c r="K994" i="8"/>
  <c r="L994" i="8"/>
  <c r="M994" i="8"/>
  <c r="N994" i="8"/>
  <c r="O994" i="8"/>
  <c r="K995" i="8"/>
  <c r="L995" i="8"/>
  <c r="M995" i="8"/>
  <c r="N995" i="8"/>
  <c r="O995" i="8"/>
  <c r="K996" i="8"/>
  <c r="L996" i="8"/>
  <c r="M996" i="8"/>
  <c r="N996" i="8"/>
  <c r="O996" i="8"/>
  <c r="K997" i="8"/>
  <c r="L997" i="8"/>
  <c r="M997" i="8"/>
  <c r="N997" i="8"/>
  <c r="O997" i="8"/>
  <c r="K998" i="8"/>
  <c r="L998" i="8"/>
  <c r="M998" i="8"/>
  <c r="N998" i="8"/>
  <c r="O998" i="8"/>
  <c r="K999" i="8"/>
  <c r="L999" i="8"/>
  <c r="M999" i="8"/>
  <c r="N999" i="8"/>
  <c r="O999" i="8"/>
  <c r="K1000" i="8"/>
  <c r="L1000" i="8"/>
  <c r="M1000" i="8"/>
  <c r="N1000" i="8"/>
  <c r="O1000" i="8"/>
  <c r="K1001" i="8"/>
  <c r="L1001" i="8"/>
  <c r="M1001" i="8"/>
  <c r="N1001" i="8"/>
  <c r="O1001" i="8"/>
  <c r="K1002" i="8"/>
  <c r="L1002" i="8"/>
  <c r="M1002" i="8"/>
  <c r="N1002" i="8"/>
  <c r="O1002" i="8"/>
  <c r="K1003" i="8"/>
  <c r="L1003" i="8"/>
  <c r="M1003" i="8"/>
  <c r="N1003" i="8"/>
  <c r="O1003" i="8"/>
  <c r="K1004" i="8"/>
  <c r="L1004" i="8"/>
  <c r="M1004" i="8"/>
  <c r="N1004" i="8"/>
  <c r="O1004" i="8"/>
  <c r="K1005" i="8"/>
  <c r="L1005" i="8"/>
  <c r="M1005" i="8"/>
  <c r="N1005" i="8"/>
  <c r="O1005" i="8"/>
  <c r="K1006" i="8"/>
  <c r="L1006" i="8"/>
  <c r="M1006" i="8"/>
  <c r="N1006" i="8"/>
  <c r="O1006" i="8"/>
  <c r="K1007" i="8"/>
  <c r="L1007" i="8"/>
  <c r="M1007" i="8"/>
  <c r="N1007" i="8"/>
  <c r="O1007" i="8"/>
  <c r="K1008" i="8"/>
  <c r="L1008" i="8"/>
  <c r="M1008" i="8"/>
  <c r="N1008" i="8"/>
  <c r="O1008" i="8"/>
  <c r="K1009" i="8"/>
  <c r="L1009" i="8"/>
  <c r="M1009" i="8"/>
  <c r="N1009" i="8"/>
  <c r="O1009" i="8"/>
  <c r="K1010" i="8"/>
  <c r="L1010" i="8"/>
  <c r="M1010" i="8"/>
  <c r="N1010" i="8"/>
  <c r="O1010" i="8"/>
  <c r="K1011" i="8"/>
  <c r="L1011" i="8"/>
  <c r="M1011" i="8"/>
  <c r="N1011" i="8"/>
  <c r="O1011" i="8"/>
  <c r="K1012" i="8"/>
  <c r="L1012" i="8"/>
  <c r="M1012" i="8"/>
  <c r="N1012" i="8"/>
  <c r="O1012" i="8"/>
  <c r="K1013" i="8"/>
  <c r="L1013" i="8"/>
  <c r="M1013" i="8"/>
  <c r="N1013" i="8"/>
  <c r="O1013" i="8"/>
  <c r="K1014" i="8"/>
  <c r="L1014" i="8"/>
  <c r="M1014" i="8"/>
  <c r="N1014" i="8"/>
  <c r="O1014" i="8"/>
  <c r="K1015" i="8"/>
  <c r="L1015" i="8"/>
  <c r="M1015" i="8"/>
  <c r="N1015" i="8"/>
  <c r="O1015" i="8"/>
  <c r="K1016" i="8"/>
  <c r="L1016" i="8"/>
  <c r="M1016" i="8"/>
  <c r="N1016" i="8"/>
  <c r="O1016" i="8"/>
  <c r="K1017" i="8"/>
  <c r="L1017" i="8"/>
  <c r="M1017" i="8"/>
  <c r="N1017" i="8"/>
  <c r="O1017" i="8"/>
  <c r="K1018" i="8"/>
  <c r="L1018" i="8"/>
  <c r="M1018" i="8"/>
  <c r="N1018" i="8"/>
  <c r="O1018" i="8"/>
  <c r="K1019" i="8"/>
  <c r="L1019" i="8"/>
  <c r="M1019" i="8"/>
  <c r="N1019" i="8"/>
  <c r="O1019" i="8"/>
  <c r="K1020" i="8"/>
  <c r="L1020" i="8"/>
  <c r="M1020" i="8"/>
  <c r="N1020" i="8"/>
  <c r="O1020" i="8"/>
  <c r="K1021" i="8"/>
  <c r="L1021" i="8"/>
  <c r="M1021" i="8"/>
  <c r="N1021" i="8"/>
  <c r="O1021" i="8"/>
  <c r="K1022" i="8"/>
  <c r="L1022" i="8"/>
  <c r="M1022" i="8"/>
  <c r="N1022" i="8"/>
  <c r="O1022" i="8"/>
  <c r="K1023" i="8"/>
  <c r="L1023" i="8"/>
  <c r="M1023" i="8"/>
  <c r="N1023" i="8"/>
  <c r="O1023" i="8"/>
  <c r="K1024" i="8"/>
  <c r="L1024" i="8"/>
  <c r="M1024" i="8"/>
  <c r="N1024" i="8"/>
  <c r="O1024" i="8"/>
  <c r="K1025" i="8"/>
  <c r="L1025" i="8"/>
  <c r="M1025" i="8"/>
  <c r="N1025" i="8"/>
  <c r="O1025" i="8"/>
  <c r="K1026" i="8"/>
  <c r="L1026" i="8"/>
  <c r="M1026" i="8"/>
  <c r="N1026" i="8"/>
  <c r="O1026" i="8"/>
  <c r="K1027" i="8"/>
  <c r="L1027" i="8"/>
  <c r="M1027" i="8"/>
  <c r="N1027" i="8"/>
  <c r="O1027" i="8"/>
  <c r="K1028" i="8"/>
  <c r="L1028" i="8"/>
  <c r="M1028" i="8"/>
  <c r="N1028" i="8"/>
  <c r="O1028" i="8"/>
  <c r="K1029" i="8"/>
  <c r="L1029" i="8"/>
  <c r="M1029" i="8"/>
  <c r="N1029" i="8"/>
  <c r="O1029" i="8"/>
  <c r="K1030" i="8"/>
  <c r="L1030" i="8"/>
  <c r="M1030" i="8"/>
  <c r="N1030" i="8"/>
  <c r="O1030" i="8"/>
  <c r="K1031" i="8"/>
  <c r="L1031" i="8"/>
  <c r="M1031" i="8"/>
  <c r="N1031" i="8"/>
  <c r="O1031" i="8"/>
  <c r="K1032" i="8"/>
  <c r="L1032" i="8"/>
  <c r="M1032" i="8"/>
  <c r="N1032" i="8"/>
  <c r="O1032" i="8"/>
  <c r="K1033" i="8"/>
  <c r="L1033" i="8"/>
  <c r="M1033" i="8"/>
  <c r="N1033" i="8"/>
  <c r="O1033" i="8"/>
  <c r="K1034" i="8"/>
  <c r="L1034" i="8"/>
  <c r="M1034" i="8"/>
  <c r="N1034" i="8"/>
  <c r="O1034" i="8"/>
  <c r="K1035" i="8"/>
  <c r="L1035" i="8"/>
  <c r="M1035" i="8"/>
  <c r="N1035" i="8"/>
  <c r="O1035" i="8"/>
  <c r="K1036" i="8"/>
  <c r="L1036" i="8"/>
  <c r="M1036" i="8"/>
  <c r="N1036" i="8"/>
  <c r="O1036" i="8"/>
  <c r="K1037" i="8"/>
  <c r="L1037" i="8"/>
  <c r="M1037" i="8"/>
  <c r="N1037" i="8"/>
  <c r="O1037" i="8"/>
  <c r="K1038" i="8"/>
  <c r="L1038" i="8"/>
  <c r="M1038" i="8"/>
  <c r="N1038" i="8"/>
  <c r="O1038" i="8"/>
  <c r="K1039" i="8"/>
  <c r="L1039" i="8"/>
  <c r="M1039" i="8"/>
  <c r="N1039" i="8"/>
  <c r="O1039" i="8"/>
  <c r="K1040" i="8"/>
  <c r="L1040" i="8"/>
  <c r="M1040" i="8"/>
  <c r="N1040" i="8"/>
  <c r="O1040" i="8"/>
  <c r="K1041" i="8"/>
  <c r="L1041" i="8"/>
  <c r="M1041" i="8"/>
  <c r="N1041" i="8"/>
  <c r="O1041" i="8"/>
  <c r="K1042" i="8"/>
  <c r="L1042" i="8"/>
  <c r="M1042" i="8"/>
  <c r="N1042" i="8"/>
  <c r="O1042" i="8"/>
  <c r="K1043" i="8"/>
  <c r="L1043" i="8"/>
  <c r="M1043" i="8"/>
  <c r="N1043" i="8"/>
  <c r="O1043" i="8"/>
  <c r="K1044" i="8"/>
  <c r="L1044" i="8"/>
  <c r="M1044" i="8"/>
  <c r="N1044" i="8"/>
  <c r="O1044" i="8"/>
  <c r="K1045" i="8"/>
  <c r="L1045" i="8"/>
  <c r="M1045" i="8"/>
  <c r="N1045" i="8"/>
  <c r="O1045" i="8"/>
  <c r="K1046" i="8"/>
  <c r="L1046" i="8"/>
  <c r="M1046" i="8"/>
  <c r="N1046" i="8"/>
  <c r="O1046" i="8"/>
  <c r="K1047" i="8"/>
  <c r="L1047" i="8"/>
  <c r="M1047" i="8"/>
  <c r="N1047" i="8"/>
  <c r="O1047" i="8"/>
  <c r="K1048" i="8"/>
  <c r="L1048" i="8"/>
  <c r="M1048" i="8"/>
  <c r="N1048" i="8"/>
  <c r="O1048" i="8"/>
  <c r="K1049" i="8"/>
  <c r="L1049" i="8"/>
  <c r="M1049" i="8"/>
  <c r="N1049" i="8"/>
  <c r="O1049" i="8"/>
  <c r="K1050" i="8"/>
  <c r="L1050" i="8"/>
  <c r="M1050" i="8"/>
  <c r="N1050" i="8"/>
  <c r="O1050" i="8"/>
  <c r="K1051" i="8"/>
  <c r="L1051" i="8"/>
  <c r="M1051" i="8"/>
  <c r="N1051" i="8"/>
  <c r="O1051" i="8"/>
  <c r="K1052" i="8"/>
  <c r="L1052" i="8"/>
  <c r="M1052" i="8"/>
  <c r="N1052" i="8"/>
  <c r="O1052" i="8"/>
  <c r="K1053" i="8"/>
  <c r="L1053" i="8"/>
  <c r="M1053" i="8"/>
  <c r="N1053" i="8"/>
  <c r="O1053" i="8"/>
  <c r="K1054" i="8"/>
  <c r="L1054" i="8"/>
  <c r="M1054" i="8"/>
  <c r="N1054" i="8"/>
  <c r="O1054" i="8"/>
  <c r="K1055" i="8"/>
  <c r="L1055" i="8"/>
  <c r="M1055" i="8"/>
  <c r="N1055" i="8"/>
  <c r="O1055" i="8"/>
  <c r="K1056" i="8"/>
  <c r="L1056" i="8"/>
  <c r="M1056" i="8"/>
  <c r="N1056" i="8"/>
  <c r="O1056" i="8"/>
  <c r="K1057" i="8"/>
  <c r="L1057" i="8"/>
  <c r="M1057" i="8"/>
  <c r="N1057" i="8"/>
  <c r="O1057" i="8"/>
  <c r="K1058" i="8"/>
  <c r="L1058" i="8"/>
  <c r="M1058" i="8"/>
  <c r="N1058" i="8"/>
  <c r="O1058" i="8"/>
  <c r="K1059" i="8"/>
  <c r="L1059" i="8"/>
  <c r="M1059" i="8"/>
  <c r="N1059" i="8"/>
  <c r="O1059" i="8"/>
  <c r="K1060" i="8"/>
  <c r="L1060" i="8"/>
  <c r="M1060" i="8"/>
  <c r="N1060" i="8"/>
  <c r="O1060" i="8"/>
  <c r="K1061" i="8"/>
  <c r="L1061" i="8"/>
  <c r="M1061" i="8"/>
  <c r="N1061" i="8"/>
  <c r="O1061" i="8"/>
  <c r="K1062" i="8"/>
  <c r="L1062" i="8"/>
  <c r="M1062" i="8"/>
  <c r="N1062" i="8"/>
  <c r="O1062" i="8"/>
  <c r="K1063" i="8"/>
  <c r="L1063" i="8"/>
  <c r="M1063" i="8"/>
  <c r="N1063" i="8"/>
  <c r="O1063" i="8"/>
  <c r="K1064" i="8"/>
  <c r="L1064" i="8"/>
  <c r="M1064" i="8"/>
  <c r="N1064" i="8"/>
  <c r="O1064" i="8"/>
  <c r="K1065" i="8"/>
  <c r="L1065" i="8"/>
  <c r="M1065" i="8"/>
  <c r="N1065" i="8"/>
  <c r="O1065" i="8"/>
  <c r="K1066" i="8"/>
  <c r="L1066" i="8"/>
  <c r="M1066" i="8"/>
  <c r="N1066" i="8"/>
  <c r="O1066" i="8"/>
  <c r="K1067" i="8"/>
  <c r="L1067" i="8"/>
  <c r="M1067" i="8"/>
  <c r="N1067" i="8"/>
  <c r="O1067" i="8"/>
  <c r="K1068" i="8"/>
  <c r="L1068" i="8"/>
  <c r="M1068" i="8"/>
  <c r="N1068" i="8"/>
  <c r="O1068" i="8"/>
  <c r="K1069" i="8"/>
  <c r="L1069" i="8"/>
  <c r="M1069" i="8"/>
  <c r="N1069" i="8"/>
  <c r="O1069" i="8"/>
  <c r="K1070" i="8"/>
  <c r="L1070" i="8"/>
  <c r="M1070" i="8"/>
  <c r="N1070" i="8"/>
  <c r="O1070" i="8"/>
  <c r="K1071" i="8"/>
  <c r="L1071" i="8"/>
  <c r="M1071" i="8"/>
  <c r="N1071" i="8"/>
  <c r="O1071" i="8"/>
  <c r="K1072" i="8"/>
  <c r="L1072" i="8"/>
  <c r="M1072" i="8"/>
  <c r="N1072" i="8"/>
  <c r="O1072" i="8"/>
  <c r="K1073" i="8"/>
  <c r="L1073" i="8"/>
  <c r="M1073" i="8"/>
  <c r="N1073" i="8"/>
  <c r="O1073" i="8"/>
  <c r="K1074" i="8"/>
  <c r="L1074" i="8"/>
  <c r="M1074" i="8"/>
  <c r="N1074" i="8"/>
  <c r="O1074" i="8"/>
  <c r="K1075" i="8"/>
  <c r="L1075" i="8"/>
  <c r="M1075" i="8"/>
  <c r="N1075" i="8"/>
  <c r="O1075" i="8"/>
  <c r="K1076" i="8"/>
  <c r="L1076" i="8"/>
  <c r="M1076" i="8"/>
  <c r="N1076" i="8"/>
  <c r="O1076" i="8"/>
  <c r="K1077" i="8"/>
  <c r="L1077" i="8"/>
  <c r="M1077" i="8"/>
  <c r="N1077" i="8"/>
  <c r="O1077" i="8"/>
  <c r="K1078" i="8"/>
  <c r="L1078" i="8"/>
  <c r="M1078" i="8"/>
  <c r="N1078" i="8"/>
  <c r="O1078" i="8"/>
  <c r="K1079" i="8"/>
  <c r="L1079" i="8"/>
  <c r="M1079" i="8"/>
  <c r="N1079" i="8"/>
  <c r="O1079" i="8"/>
  <c r="K1080" i="8"/>
  <c r="L1080" i="8"/>
  <c r="M1080" i="8"/>
  <c r="N1080" i="8"/>
  <c r="O1080" i="8"/>
  <c r="K1081" i="8"/>
  <c r="L1081" i="8"/>
  <c r="M1081" i="8"/>
  <c r="N1081" i="8"/>
  <c r="O1081" i="8"/>
  <c r="K1082" i="8"/>
  <c r="L1082" i="8"/>
  <c r="M1082" i="8"/>
  <c r="N1082" i="8"/>
  <c r="O1082" i="8"/>
  <c r="K1083" i="8"/>
  <c r="L1083" i="8"/>
  <c r="M1083" i="8"/>
  <c r="N1083" i="8"/>
  <c r="O1083" i="8"/>
  <c r="K1084" i="8"/>
  <c r="L1084" i="8"/>
  <c r="M1084" i="8"/>
  <c r="N1084" i="8"/>
  <c r="O1084" i="8"/>
  <c r="K1085" i="8"/>
  <c r="L1085" i="8"/>
  <c r="M1085" i="8"/>
  <c r="N1085" i="8"/>
  <c r="O1085" i="8"/>
  <c r="K1086" i="8"/>
  <c r="L1086" i="8"/>
  <c r="M1086" i="8"/>
  <c r="N1086" i="8"/>
  <c r="O1086" i="8"/>
  <c r="K1087" i="8"/>
  <c r="L1087" i="8"/>
  <c r="M1087" i="8"/>
  <c r="N1087" i="8"/>
  <c r="O1087" i="8"/>
  <c r="K1088" i="8"/>
  <c r="L1088" i="8"/>
  <c r="M1088" i="8"/>
  <c r="N1088" i="8"/>
  <c r="O1088" i="8"/>
  <c r="K1089" i="8"/>
  <c r="L1089" i="8"/>
  <c r="M1089" i="8"/>
  <c r="N1089" i="8"/>
  <c r="O1089" i="8"/>
  <c r="K1090" i="8"/>
  <c r="L1090" i="8"/>
  <c r="M1090" i="8"/>
  <c r="N1090" i="8"/>
  <c r="O1090" i="8"/>
  <c r="K1091" i="8"/>
  <c r="L1091" i="8"/>
  <c r="M1091" i="8"/>
  <c r="N1091" i="8"/>
  <c r="O1091" i="8"/>
  <c r="K1092" i="8"/>
  <c r="L1092" i="8"/>
  <c r="M1092" i="8"/>
  <c r="N1092" i="8"/>
  <c r="O1092" i="8"/>
  <c r="K1093" i="8"/>
  <c r="L1093" i="8"/>
  <c r="M1093" i="8"/>
  <c r="N1093" i="8"/>
  <c r="O1093" i="8"/>
  <c r="K1094" i="8"/>
  <c r="L1094" i="8"/>
  <c r="M1094" i="8"/>
  <c r="N1094" i="8"/>
  <c r="O1094" i="8"/>
  <c r="K1095" i="8"/>
  <c r="L1095" i="8"/>
  <c r="M1095" i="8"/>
  <c r="N1095" i="8"/>
  <c r="O1095" i="8"/>
  <c r="K1096" i="8"/>
  <c r="L1096" i="8"/>
  <c r="M1096" i="8"/>
  <c r="N1096" i="8"/>
  <c r="O1096" i="8"/>
  <c r="K1097" i="8"/>
  <c r="L1097" i="8"/>
  <c r="M1097" i="8"/>
  <c r="N1097" i="8"/>
  <c r="O1097" i="8"/>
  <c r="K1098" i="8"/>
  <c r="L1098" i="8"/>
  <c r="M1098" i="8"/>
  <c r="N1098" i="8"/>
  <c r="O1098" i="8"/>
  <c r="K1099" i="8"/>
  <c r="L1099" i="8"/>
  <c r="M1099" i="8"/>
  <c r="N1099" i="8"/>
  <c r="O1099" i="8"/>
  <c r="K1100" i="8"/>
  <c r="L1100" i="8"/>
  <c r="M1100" i="8"/>
  <c r="N1100" i="8"/>
  <c r="O1100" i="8"/>
  <c r="K1101" i="8"/>
  <c r="L1101" i="8"/>
  <c r="M1101" i="8"/>
  <c r="N1101" i="8"/>
  <c r="O1101" i="8"/>
  <c r="K1102" i="8"/>
  <c r="L1102" i="8"/>
  <c r="M1102" i="8"/>
  <c r="N1102" i="8"/>
  <c r="O1102" i="8"/>
  <c r="K1103" i="8"/>
  <c r="L1103" i="8"/>
  <c r="M1103" i="8"/>
  <c r="N1103" i="8"/>
  <c r="O1103" i="8"/>
  <c r="K1104" i="8"/>
  <c r="L1104" i="8"/>
  <c r="M1104" i="8"/>
  <c r="N1104" i="8"/>
  <c r="O1104" i="8"/>
  <c r="K1105" i="8"/>
  <c r="L1105" i="8"/>
  <c r="M1105" i="8"/>
  <c r="N1105" i="8"/>
  <c r="O1105" i="8"/>
  <c r="K1106" i="8"/>
  <c r="L1106" i="8"/>
  <c r="M1106" i="8"/>
  <c r="N1106" i="8"/>
  <c r="O1106" i="8"/>
  <c r="K1107" i="8"/>
  <c r="L1107" i="8"/>
  <c r="M1107" i="8"/>
  <c r="N1107" i="8"/>
  <c r="O1107" i="8"/>
  <c r="K1108" i="8"/>
  <c r="L1108" i="8"/>
  <c r="M1108" i="8"/>
  <c r="N1108" i="8"/>
  <c r="O1108" i="8"/>
  <c r="K1109" i="8"/>
  <c r="L1109" i="8"/>
  <c r="M1109" i="8"/>
  <c r="N1109" i="8"/>
  <c r="O1109" i="8"/>
  <c r="K1110" i="8"/>
  <c r="L1110" i="8"/>
  <c r="M1110" i="8"/>
  <c r="N1110" i="8"/>
  <c r="O1110" i="8"/>
  <c r="K1111" i="8"/>
  <c r="L1111" i="8"/>
  <c r="M1111" i="8"/>
  <c r="N1111" i="8"/>
  <c r="O1111" i="8"/>
  <c r="K1112" i="8"/>
  <c r="L1112" i="8"/>
  <c r="M1112" i="8"/>
  <c r="N1112" i="8"/>
  <c r="O1112" i="8"/>
  <c r="K1113" i="8"/>
  <c r="L1113" i="8"/>
  <c r="M1113" i="8"/>
  <c r="N1113" i="8"/>
  <c r="O1113" i="8"/>
  <c r="K1114" i="8"/>
  <c r="L1114" i="8"/>
  <c r="M1114" i="8"/>
  <c r="N1114" i="8"/>
  <c r="O1114" i="8"/>
  <c r="K1115" i="8"/>
  <c r="L1115" i="8"/>
  <c r="M1115" i="8"/>
  <c r="N1115" i="8"/>
  <c r="O1115" i="8"/>
  <c r="K1116" i="8"/>
  <c r="L1116" i="8"/>
  <c r="M1116" i="8"/>
  <c r="N1116" i="8"/>
  <c r="O1116" i="8"/>
  <c r="K1117" i="8"/>
  <c r="L1117" i="8"/>
  <c r="M1117" i="8"/>
  <c r="N1117" i="8"/>
  <c r="O1117" i="8"/>
  <c r="K1118" i="8"/>
  <c r="L1118" i="8"/>
  <c r="M1118" i="8"/>
  <c r="N1118" i="8"/>
  <c r="O1118" i="8"/>
  <c r="K1119" i="8"/>
  <c r="L1119" i="8"/>
  <c r="M1119" i="8"/>
  <c r="N1119" i="8"/>
  <c r="O1119" i="8"/>
  <c r="K1120" i="8"/>
  <c r="L1120" i="8"/>
  <c r="M1120" i="8"/>
  <c r="N1120" i="8"/>
  <c r="O1120" i="8"/>
  <c r="K1121" i="8"/>
  <c r="L1121" i="8"/>
  <c r="M1121" i="8"/>
  <c r="N1121" i="8"/>
  <c r="O1121" i="8"/>
  <c r="K1122" i="8"/>
  <c r="L1122" i="8"/>
  <c r="M1122" i="8"/>
  <c r="N1122" i="8"/>
  <c r="O1122" i="8"/>
  <c r="K1123" i="8"/>
  <c r="L1123" i="8"/>
  <c r="M1123" i="8"/>
  <c r="N1123" i="8"/>
  <c r="O1123" i="8"/>
  <c r="K1124" i="8"/>
  <c r="L1124" i="8"/>
  <c r="M1124" i="8"/>
  <c r="N1124" i="8"/>
  <c r="O1124" i="8"/>
  <c r="K1125" i="8"/>
  <c r="L1125" i="8"/>
  <c r="M1125" i="8"/>
  <c r="N1125" i="8"/>
  <c r="O1125" i="8"/>
  <c r="K1126" i="8"/>
  <c r="L1126" i="8"/>
  <c r="M1126" i="8"/>
  <c r="N1126" i="8"/>
  <c r="O1126" i="8"/>
  <c r="K1127" i="8"/>
  <c r="L1127" i="8"/>
  <c r="M1127" i="8"/>
  <c r="N1127" i="8"/>
  <c r="O1127" i="8"/>
  <c r="K1128" i="8"/>
  <c r="L1128" i="8"/>
  <c r="M1128" i="8"/>
  <c r="N1128" i="8"/>
  <c r="O1128" i="8"/>
  <c r="K1129" i="8"/>
  <c r="L1129" i="8"/>
  <c r="M1129" i="8"/>
  <c r="N1129" i="8"/>
  <c r="O1129" i="8"/>
  <c r="K1130" i="8"/>
  <c r="L1130" i="8"/>
  <c r="M1130" i="8"/>
  <c r="N1130" i="8"/>
  <c r="O1130" i="8"/>
  <c r="K1131" i="8"/>
  <c r="L1131" i="8"/>
  <c r="M1131" i="8"/>
  <c r="N1131" i="8"/>
  <c r="O1131" i="8"/>
  <c r="K1132" i="8"/>
  <c r="L1132" i="8"/>
  <c r="M1132" i="8"/>
  <c r="N1132" i="8"/>
  <c r="O1132" i="8"/>
  <c r="K1133" i="8"/>
  <c r="L1133" i="8"/>
  <c r="M1133" i="8"/>
  <c r="N1133" i="8"/>
  <c r="O1133" i="8"/>
  <c r="K1134" i="8"/>
  <c r="L1134" i="8"/>
  <c r="M1134" i="8"/>
  <c r="N1134" i="8"/>
  <c r="O1134" i="8"/>
  <c r="K1135" i="8"/>
  <c r="L1135" i="8"/>
  <c r="M1135" i="8"/>
  <c r="N1135" i="8"/>
  <c r="O1135" i="8"/>
  <c r="K1136" i="8"/>
  <c r="L1136" i="8"/>
  <c r="M1136" i="8"/>
  <c r="N1136" i="8"/>
  <c r="O1136" i="8"/>
  <c r="K1137" i="8"/>
  <c r="L1137" i="8"/>
  <c r="M1137" i="8"/>
  <c r="N1137" i="8"/>
  <c r="O1137" i="8"/>
  <c r="K1138" i="8"/>
  <c r="L1138" i="8"/>
  <c r="M1138" i="8"/>
  <c r="N1138" i="8"/>
  <c r="O1138" i="8"/>
  <c r="K1139" i="8"/>
  <c r="L1139" i="8"/>
  <c r="M1139" i="8"/>
  <c r="N1139" i="8"/>
  <c r="O1139" i="8"/>
  <c r="K1140" i="8"/>
  <c r="L1140" i="8"/>
  <c r="M1140" i="8"/>
  <c r="N1140" i="8"/>
  <c r="O1140" i="8"/>
  <c r="K1141" i="8"/>
  <c r="L1141" i="8"/>
  <c r="M1141" i="8"/>
  <c r="N1141" i="8"/>
  <c r="O1141" i="8"/>
  <c r="K1142" i="8"/>
  <c r="L1142" i="8"/>
  <c r="M1142" i="8"/>
  <c r="N1142" i="8"/>
  <c r="O1142" i="8"/>
  <c r="K1143" i="8"/>
  <c r="L1143" i="8"/>
  <c r="M1143" i="8"/>
  <c r="N1143" i="8"/>
  <c r="O1143" i="8"/>
  <c r="K1144" i="8"/>
  <c r="L1144" i="8"/>
  <c r="M1144" i="8"/>
  <c r="N1144" i="8"/>
  <c r="O1144" i="8"/>
  <c r="K1145" i="8"/>
  <c r="L1145" i="8"/>
  <c r="M1145" i="8"/>
  <c r="N1145" i="8"/>
  <c r="O1145" i="8"/>
  <c r="K1146" i="8"/>
  <c r="L1146" i="8"/>
  <c r="M1146" i="8"/>
  <c r="N1146" i="8"/>
  <c r="O1146" i="8"/>
  <c r="K1147" i="8"/>
  <c r="L1147" i="8"/>
  <c r="M1147" i="8"/>
  <c r="N1147" i="8"/>
  <c r="O1147" i="8"/>
  <c r="K1148" i="8"/>
  <c r="L1148" i="8"/>
  <c r="M1148" i="8"/>
  <c r="N1148" i="8"/>
  <c r="O1148" i="8"/>
  <c r="K1149" i="8"/>
  <c r="L1149" i="8"/>
  <c r="M1149" i="8"/>
  <c r="N1149" i="8"/>
  <c r="O1149" i="8"/>
  <c r="K1150" i="8"/>
  <c r="L1150" i="8"/>
  <c r="M1150" i="8"/>
  <c r="N1150" i="8"/>
  <c r="O1150" i="8"/>
  <c r="K1151" i="8"/>
  <c r="L1151" i="8"/>
  <c r="M1151" i="8"/>
  <c r="N1151" i="8"/>
  <c r="O1151" i="8"/>
  <c r="K1152" i="8"/>
  <c r="L1152" i="8"/>
  <c r="M1152" i="8"/>
  <c r="N1152" i="8"/>
  <c r="O1152" i="8"/>
  <c r="K1153" i="8"/>
  <c r="L1153" i="8"/>
  <c r="M1153" i="8"/>
  <c r="N1153" i="8"/>
  <c r="O1153" i="8"/>
  <c r="K1154" i="8"/>
  <c r="L1154" i="8"/>
  <c r="M1154" i="8"/>
  <c r="N1154" i="8"/>
  <c r="O1154" i="8"/>
  <c r="K1155" i="8"/>
  <c r="L1155" i="8"/>
  <c r="M1155" i="8"/>
  <c r="N1155" i="8"/>
  <c r="O1155" i="8"/>
  <c r="K1156" i="8"/>
  <c r="L1156" i="8"/>
  <c r="M1156" i="8"/>
  <c r="N1156" i="8"/>
  <c r="O1156" i="8"/>
  <c r="K1157" i="8"/>
  <c r="L1157" i="8"/>
  <c r="M1157" i="8"/>
  <c r="N1157" i="8"/>
  <c r="O1157" i="8"/>
  <c r="K1158" i="8"/>
  <c r="L1158" i="8"/>
  <c r="M1158" i="8"/>
  <c r="N1158" i="8"/>
  <c r="O1158" i="8"/>
  <c r="K1159" i="8"/>
  <c r="L1159" i="8"/>
  <c r="M1159" i="8"/>
  <c r="N1159" i="8"/>
  <c r="O1159" i="8"/>
  <c r="K1160" i="8"/>
  <c r="L1160" i="8"/>
  <c r="M1160" i="8"/>
  <c r="N1160" i="8"/>
  <c r="O1160" i="8"/>
  <c r="K1161" i="8"/>
  <c r="L1161" i="8"/>
  <c r="M1161" i="8"/>
  <c r="N1161" i="8"/>
  <c r="O1161" i="8"/>
  <c r="K1162" i="8"/>
  <c r="L1162" i="8"/>
  <c r="M1162" i="8"/>
  <c r="N1162" i="8"/>
  <c r="O1162" i="8"/>
  <c r="K1163" i="8"/>
  <c r="L1163" i="8"/>
  <c r="M1163" i="8"/>
  <c r="N1163" i="8"/>
  <c r="O1163" i="8"/>
  <c r="K1164" i="8"/>
  <c r="L1164" i="8"/>
  <c r="M1164" i="8"/>
  <c r="N1164" i="8"/>
  <c r="O1164" i="8"/>
  <c r="K1165" i="8"/>
  <c r="L1165" i="8"/>
  <c r="M1165" i="8"/>
  <c r="N1165" i="8"/>
  <c r="O1165" i="8"/>
  <c r="K1166" i="8"/>
  <c r="L1166" i="8"/>
  <c r="M1166" i="8"/>
  <c r="N1166" i="8"/>
  <c r="O1166" i="8"/>
  <c r="K1167" i="8"/>
  <c r="L1167" i="8"/>
  <c r="M1167" i="8"/>
  <c r="N1167" i="8"/>
  <c r="O1167" i="8"/>
  <c r="K1168" i="8"/>
  <c r="L1168" i="8"/>
  <c r="M1168" i="8"/>
  <c r="N1168" i="8"/>
  <c r="O1168" i="8"/>
  <c r="K1169" i="8"/>
  <c r="L1169" i="8"/>
  <c r="M1169" i="8"/>
  <c r="N1169" i="8"/>
  <c r="O1169" i="8"/>
  <c r="K1170" i="8"/>
  <c r="L1170" i="8"/>
  <c r="M1170" i="8"/>
  <c r="N1170" i="8"/>
  <c r="O1170" i="8"/>
  <c r="K1171" i="8"/>
  <c r="L1171" i="8"/>
  <c r="M1171" i="8"/>
  <c r="N1171" i="8"/>
  <c r="O1171" i="8"/>
  <c r="K1172" i="8"/>
  <c r="L1172" i="8"/>
  <c r="M1172" i="8"/>
  <c r="N1172" i="8"/>
  <c r="O1172" i="8"/>
  <c r="K1173" i="8"/>
  <c r="L1173" i="8"/>
  <c r="M1173" i="8"/>
  <c r="N1173" i="8"/>
  <c r="O1173" i="8"/>
  <c r="K1174" i="8"/>
  <c r="L1174" i="8"/>
  <c r="M1174" i="8"/>
  <c r="N1174" i="8"/>
  <c r="O1174" i="8"/>
  <c r="K1175" i="8"/>
  <c r="L1175" i="8"/>
  <c r="M1175" i="8"/>
  <c r="N1175" i="8"/>
  <c r="O1175" i="8"/>
  <c r="K1176" i="8"/>
  <c r="L1176" i="8"/>
  <c r="M1176" i="8"/>
  <c r="N1176" i="8"/>
  <c r="O1176" i="8"/>
  <c r="K1177" i="8"/>
  <c r="L1177" i="8"/>
  <c r="M1177" i="8"/>
  <c r="N1177" i="8"/>
  <c r="O1177" i="8"/>
  <c r="K1178" i="8"/>
  <c r="L1178" i="8"/>
  <c r="M1178" i="8"/>
  <c r="N1178" i="8"/>
  <c r="O1178" i="8"/>
  <c r="K1179" i="8"/>
  <c r="L1179" i="8"/>
  <c r="M1179" i="8"/>
  <c r="N1179" i="8"/>
  <c r="O1179" i="8"/>
  <c r="K1180" i="8"/>
  <c r="L1180" i="8"/>
  <c r="M1180" i="8"/>
  <c r="N1180" i="8"/>
  <c r="O1180" i="8"/>
  <c r="K1181" i="8"/>
  <c r="L1181" i="8"/>
  <c r="M1181" i="8"/>
  <c r="N1181" i="8"/>
  <c r="O1181" i="8"/>
  <c r="K1182" i="8"/>
  <c r="L1182" i="8"/>
  <c r="M1182" i="8"/>
  <c r="N1182" i="8"/>
  <c r="O1182" i="8"/>
  <c r="K1183" i="8"/>
  <c r="L1183" i="8"/>
  <c r="M1183" i="8"/>
  <c r="N1183" i="8"/>
  <c r="O1183" i="8"/>
  <c r="K1184" i="8"/>
  <c r="L1184" i="8"/>
  <c r="M1184" i="8"/>
  <c r="N1184" i="8"/>
  <c r="O1184" i="8"/>
  <c r="K1185" i="8"/>
  <c r="L1185" i="8"/>
  <c r="M1185" i="8"/>
  <c r="N1185" i="8"/>
  <c r="O1185" i="8"/>
  <c r="K1186" i="8"/>
  <c r="L1186" i="8"/>
  <c r="M1186" i="8"/>
  <c r="N1186" i="8"/>
  <c r="O1186" i="8"/>
  <c r="K1187" i="8"/>
  <c r="L1187" i="8"/>
  <c r="M1187" i="8"/>
  <c r="N1187" i="8"/>
  <c r="O1187" i="8"/>
  <c r="K1188" i="8"/>
  <c r="L1188" i="8"/>
  <c r="M1188" i="8"/>
  <c r="N1188" i="8"/>
  <c r="O1188" i="8"/>
  <c r="K1189" i="8"/>
  <c r="L1189" i="8"/>
  <c r="M1189" i="8"/>
  <c r="N1189" i="8"/>
  <c r="O1189" i="8"/>
  <c r="K1190" i="8"/>
  <c r="L1190" i="8"/>
  <c r="M1190" i="8"/>
  <c r="N1190" i="8"/>
  <c r="O1190" i="8"/>
  <c r="K1191" i="8"/>
  <c r="L1191" i="8"/>
  <c r="M1191" i="8"/>
  <c r="N1191" i="8"/>
  <c r="O1191" i="8"/>
  <c r="K1192" i="8"/>
  <c r="L1192" i="8"/>
  <c r="M1192" i="8"/>
  <c r="N1192" i="8"/>
  <c r="O1192" i="8"/>
  <c r="K1193" i="8"/>
  <c r="L1193" i="8"/>
  <c r="M1193" i="8"/>
  <c r="N1193" i="8"/>
  <c r="O1193" i="8"/>
  <c r="K1194" i="8"/>
  <c r="L1194" i="8"/>
  <c r="M1194" i="8"/>
  <c r="N1194" i="8"/>
  <c r="O1194" i="8"/>
  <c r="K1195" i="8"/>
  <c r="L1195" i="8"/>
  <c r="M1195" i="8"/>
  <c r="N1195" i="8"/>
  <c r="O1195" i="8"/>
  <c r="K1196" i="8"/>
  <c r="L1196" i="8"/>
  <c r="M1196" i="8"/>
  <c r="N1196" i="8"/>
  <c r="O1196" i="8"/>
  <c r="K1197" i="8"/>
  <c r="L1197" i="8"/>
  <c r="M1197" i="8"/>
  <c r="N1197" i="8"/>
  <c r="O1197" i="8"/>
  <c r="K1198" i="8"/>
  <c r="L1198" i="8"/>
  <c r="M1198" i="8"/>
  <c r="N1198" i="8"/>
  <c r="O1198" i="8"/>
  <c r="K1199" i="8"/>
  <c r="L1199" i="8"/>
  <c r="M1199" i="8"/>
  <c r="N1199" i="8"/>
  <c r="O1199" i="8"/>
  <c r="K1200" i="8"/>
  <c r="L1200" i="8"/>
  <c r="M1200" i="8"/>
  <c r="N1200" i="8"/>
  <c r="O1200" i="8"/>
  <c r="K1201" i="8"/>
  <c r="L1201" i="8"/>
  <c r="M1201" i="8"/>
  <c r="N1201" i="8"/>
  <c r="O1201" i="8"/>
  <c r="K1202" i="8"/>
  <c r="L1202" i="8"/>
  <c r="M1202" i="8"/>
  <c r="N1202" i="8"/>
  <c r="O1202" i="8"/>
  <c r="K1203" i="8"/>
  <c r="L1203" i="8"/>
  <c r="M1203" i="8"/>
  <c r="N1203" i="8"/>
  <c r="O1203" i="8"/>
  <c r="K1204" i="8"/>
  <c r="L1204" i="8"/>
  <c r="M1204" i="8"/>
  <c r="N1204" i="8"/>
  <c r="O1204" i="8"/>
  <c r="K1205" i="8"/>
  <c r="L1205" i="8"/>
  <c r="M1205" i="8"/>
  <c r="N1205" i="8"/>
  <c r="O1205" i="8"/>
  <c r="K1206" i="8"/>
  <c r="L1206" i="8"/>
  <c r="M1206" i="8"/>
  <c r="N1206" i="8"/>
  <c r="O1206" i="8"/>
  <c r="K1207" i="8"/>
  <c r="L1207" i="8"/>
  <c r="M1207" i="8"/>
  <c r="N1207" i="8"/>
  <c r="O1207" i="8"/>
  <c r="K1208" i="8"/>
  <c r="L1208" i="8"/>
  <c r="M1208" i="8"/>
  <c r="N1208" i="8"/>
  <c r="O1208" i="8"/>
  <c r="K1209" i="8"/>
  <c r="L1209" i="8"/>
  <c r="M1209" i="8"/>
  <c r="N1209" i="8"/>
  <c r="O1209" i="8"/>
  <c r="K1210" i="8"/>
  <c r="L1210" i="8"/>
  <c r="M1210" i="8"/>
  <c r="N1210" i="8"/>
  <c r="O1210" i="8"/>
  <c r="K1211" i="8"/>
  <c r="L1211" i="8"/>
  <c r="M1211" i="8"/>
  <c r="N1211" i="8"/>
  <c r="O1211" i="8"/>
  <c r="K1212" i="8"/>
  <c r="L1212" i="8"/>
  <c r="M1212" i="8"/>
  <c r="N1212" i="8"/>
  <c r="O1212" i="8"/>
  <c r="K1213" i="8"/>
  <c r="L1213" i="8"/>
  <c r="M1213" i="8"/>
  <c r="N1213" i="8"/>
  <c r="O1213" i="8"/>
  <c r="K1214" i="8"/>
  <c r="L1214" i="8"/>
  <c r="M1214" i="8"/>
  <c r="N1214" i="8"/>
  <c r="O1214" i="8"/>
  <c r="K1215" i="8"/>
  <c r="L1215" i="8"/>
  <c r="M1215" i="8"/>
  <c r="N1215" i="8"/>
  <c r="O1215" i="8"/>
  <c r="K1216" i="8"/>
  <c r="L1216" i="8"/>
  <c r="M1216" i="8"/>
  <c r="N1216" i="8"/>
  <c r="O1216" i="8"/>
  <c r="K1217" i="8"/>
  <c r="L1217" i="8"/>
  <c r="M1217" i="8"/>
  <c r="N1217" i="8"/>
  <c r="O1217" i="8"/>
  <c r="K1218" i="8"/>
  <c r="L1218" i="8"/>
  <c r="M1218" i="8"/>
  <c r="N1218" i="8"/>
  <c r="O1218" i="8"/>
  <c r="K1219" i="8"/>
  <c r="L1219" i="8"/>
  <c r="M1219" i="8"/>
  <c r="N1219" i="8"/>
  <c r="O1219" i="8"/>
  <c r="K1220" i="8"/>
  <c r="L1220" i="8"/>
  <c r="M1220" i="8"/>
  <c r="N1220" i="8"/>
  <c r="O1220" i="8"/>
  <c r="K1221" i="8"/>
  <c r="L1221" i="8"/>
  <c r="M1221" i="8"/>
  <c r="N1221" i="8"/>
  <c r="O1221" i="8"/>
  <c r="K1222" i="8"/>
  <c r="L1222" i="8"/>
  <c r="M1222" i="8"/>
  <c r="N1222" i="8"/>
  <c r="O1222" i="8"/>
  <c r="K1223" i="8"/>
  <c r="L1223" i="8"/>
  <c r="M1223" i="8"/>
  <c r="N1223" i="8"/>
  <c r="O1223" i="8"/>
  <c r="K1224" i="8"/>
  <c r="L1224" i="8"/>
  <c r="M1224" i="8"/>
  <c r="N1224" i="8"/>
  <c r="O1224" i="8"/>
  <c r="K1225" i="8"/>
  <c r="L1225" i="8"/>
  <c r="M1225" i="8"/>
  <c r="N1225" i="8"/>
  <c r="O1225" i="8"/>
  <c r="K1226" i="8"/>
  <c r="L1226" i="8"/>
  <c r="M1226" i="8"/>
  <c r="N1226" i="8"/>
  <c r="O1226" i="8"/>
  <c r="K1227" i="8"/>
  <c r="L1227" i="8"/>
  <c r="M1227" i="8"/>
  <c r="N1227" i="8"/>
  <c r="O1227" i="8"/>
  <c r="K1228" i="8"/>
  <c r="L1228" i="8"/>
  <c r="M1228" i="8"/>
  <c r="N1228" i="8"/>
  <c r="O1228" i="8"/>
  <c r="K1229" i="8"/>
  <c r="L1229" i="8"/>
  <c r="M1229" i="8"/>
  <c r="N1229" i="8"/>
  <c r="O1229" i="8"/>
  <c r="K1230" i="8"/>
  <c r="L1230" i="8"/>
  <c r="M1230" i="8"/>
  <c r="N1230" i="8"/>
  <c r="O1230" i="8"/>
  <c r="K1231" i="8"/>
  <c r="L1231" i="8"/>
  <c r="M1231" i="8"/>
  <c r="N1231" i="8"/>
  <c r="O1231" i="8"/>
  <c r="K1232" i="8"/>
  <c r="L1232" i="8"/>
  <c r="M1232" i="8"/>
  <c r="N1232" i="8"/>
  <c r="O1232" i="8"/>
  <c r="K1233" i="8"/>
  <c r="L1233" i="8"/>
  <c r="M1233" i="8"/>
  <c r="N1233" i="8"/>
  <c r="O1233" i="8"/>
  <c r="K1234" i="8"/>
  <c r="L1234" i="8"/>
  <c r="M1234" i="8"/>
  <c r="N1234" i="8"/>
  <c r="O1234" i="8"/>
  <c r="K1235" i="8"/>
  <c r="L1235" i="8"/>
  <c r="M1235" i="8"/>
  <c r="N1235" i="8"/>
  <c r="O1235" i="8"/>
  <c r="K1236" i="8"/>
  <c r="L1236" i="8"/>
  <c r="M1236" i="8"/>
  <c r="N1236" i="8"/>
  <c r="O1236" i="8"/>
  <c r="K1237" i="8"/>
  <c r="L1237" i="8"/>
  <c r="M1237" i="8"/>
  <c r="N1237" i="8"/>
  <c r="O1237" i="8"/>
  <c r="K1238" i="8"/>
  <c r="L1238" i="8"/>
  <c r="M1238" i="8"/>
  <c r="N1238" i="8"/>
  <c r="O1238" i="8"/>
  <c r="K1239" i="8"/>
  <c r="L1239" i="8"/>
  <c r="M1239" i="8"/>
  <c r="N1239" i="8"/>
  <c r="O1239" i="8"/>
  <c r="K1240" i="8"/>
  <c r="L1240" i="8"/>
  <c r="M1240" i="8"/>
  <c r="N1240" i="8"/>
  <c r="O1240" i="8"/>
  <c r="K1241" i="8"/>
  <c r="L1241" i="8"/>
  <c r="M1241" i="8"/>
  <c r="N1241" i="8"/>
  <c r="O1241" i="8"/>
  <c r="K1242" i="8"/>
  <c r="L1242" i="8"/>
  <c r="M1242" i="8"/>
  <c r="N1242" i="8"/>
  <c r="O1242" i="8"/>
  <c r="K1243" i="8"/>
  <c r="L1243" i="8"/>
  <c r="M1243" i="8"/>
  <c r="N1243" i="8"/>
  <c r="O1243" i="8"/>
  <c r="K1244" i="8"/>
  <c r="L1244" i="8"/>
  <c r="M1244" i="8"/>
  <c r="N1244" i="8"/>
  <c r="O1244" i="8"/>
  <c r="K1245" i="8"/>
  <c r="L1245" i="8"/>
  <c r="M1245" i="8"/>
  <c r="N1245" i="8"/>
  <c r="O1245" i="8"/>
  <c r="K1246" i="8"/>
  <c r="L1246" i="8"/>
  <c r="M1246" i="8"/>
  <c r="N1246" i="8"/>
  <c r="O1246" i="8"/>
  <c r="K1247" i="8"/>
  <c r="L1247" i="8"/>
  <c r="M1247" i="8"/>
  <c r="N1247" i="8"/>
  <c r="O1247" i="8"/>
  <c r="K1248" i="8"/>
  <c r="L1248" i="8"/>
  <c r="M1248" i="8"/>
  <c r="N1248" i="8"/>
  <c r="O1248" i="8"/>
  <c r="K1249" i="8"/>
  <c r="L1249" i="8"/>
  <c r="M1249" i="8"/>
  <c r="N1249" i="8"/>
  <c r="O1249" i="8"/>
  <c r="K1250" i="8"/>
  <c r="L1250" i="8"/>
  <c r="M1250" i="8"/>
  <c r="N1250" i="8"/>
  <c r="O1250" i="8"/>
  <c r="K1251" i="8"/>
  <c r="L1251" i="8"/>
  <c r="M1251" i="8"/>
  <c r="N1251" i="8"/>
  <c r="O1251" i="8"/>
  <c r="K1252" i="8"/>
  <c r="L1252" i="8"/>
  <c r="M1252" i="8"/>
  <c r="N1252" i="8"/>
  <c r="O1252" i="8"/>
  <c r="K1253" i="8"/>
  <c r="L1253" i="8"/>
  <c r="M1253" i="8"/>
  <c r="N1253" i="8"/>
  <c r="O1253" i="8"/>
  <c r="K1254" i="8"/>
  <c r="L1254" i="8"/>
  <c r="M1254" i="8"/>
  <c r="N1254" i="8"/>
  <c r="O1254" i="8"/>
  <c r="K1255" i="8"/>
  <c r="L1255" i="8"/>
  <c r="M1255" i="8"/>
  <c r="N1255" i="8"/>
  <c r="O1255" i="8"/>
  <c r="K1256" i="8"/>
  <c r="L1256" i="8"/>
  <c r="M1256" i="8"/>
  <c r="N1256" i="8"/>
  <c r="O1256" i="8"/>
  <c r="K1257" i="8"/>
  <c r="L1257" i="8"/>
  <c r="M1257" i="8"/>
  <c r="N1257" i="8"/>
  <c r="O1257" i="8"/>
  <c r="K1258" i="8"/>
  <c r="L1258" i="8"/>
  <c r="M1258" i="8"/>
  <c r="N1258" i="8"/>
  <c r="O1258" i="8"/>
  <c r="K1259" i="8"/>
  <c r="L1259" i="8"/>
  <c r="M1259" i="8"/>
  <c r="N1259" i="8"/>
  <c r="O1259" i="8"/>
  <c r="K1260" i="8"/>
  <c r="L1260" i="8"/>
  <c r="M1260" i="8"/>
  <c r="N1260" i="8"/>
  <c r="O1260" i="8"/>
  <c r="K1261" i="8"/>
  <c r="L1261" i="8"/>
  <c r="M1261" i="8"/>
  <c r="N1261" i="8"/>
  <c r="O1261" i="8"/>
  <c r="K1262" i="8"/>
  <c r="L1262" i="8"/>
  <c r="M1262" i="8"/>
  <c r="N1262" i="8"/>
  <c r="O1262" i="8"/>
  <c r="K1263" i="8"/>
  <c r="L1263" i="8"/>
  <c r="M1263" i="8"/>
  <c r="N1263" i="8"/>
  <c r="O1263" i="8"/>
  <c r="K1264" i="8"/>
  <c r="L1264" i="8"/>
  <c r="M1264" i="8"/>
  <c r="N1264" i="8"/>
  <c r="O1264" i="8"/>
  <c r="K1265" i="8"/>
  <c r="L1265" i="8"/>
  <c r="M1265" i="8"/>
  <c r="N1265" i="8"/>
  <c r="O1265" i="8"/>
  <c r="K1266" i="8"/>
  <c r="L1266" i="8"/>
  <c r="M1266" i="8"/>
  <c r="N1266" i="8"/>
  <c r="O1266" i="8"/>
  <c r="K1267" i="8"/>
  <c r="L1267" i="8"/>
  <c r="M1267" i="8"/>
  <c r="N1267" i="8"/>
  <c r="O1267" i="8"/>
  <c r="K1268" i="8"/>
  <c r="L1268" i="8"/>
  <c r="M1268" i="8"/>
  <c r="N1268" i="8"/>
  <c r="O1268" i="8"/>
  <c r="K1269" i="8"/>
  <c r="L1269" i="8"/>
  <c r="M1269" i="8"/>
  <c r="N1269" i="8"/>
  <c r="O1269" i="8"/>
  <c r="K1270" i="8"/>
  <c r="L1270" i="8"/>
  <c r="M1270" i="8"/>
  <c r="N1270" i="8"/>
  <c r="O1270" i="8"/>
  <c r="K1271" i="8"/>
  <c r="L1271" i="8"/>
  <c r="M1271" i="8"/>
  <c r="N1271" i="8"/>
  <c r="O1271" i="8"/>
  <c r="K1272" i="8"/>
  <c r="L1272" i="8"/>
  <c r="M1272" i="8"/>
  <c r="N1272" i="8"/>
  <c r="O1272" i="8"/>
  <c r="K1273" i="8"/>
  <c r="L1273" i="8"/>
  <c r="M1273" i="8"/>
  <c r="N1273" i="8"/>
  <c r="O1273" i="8"/>
  <c r="K1274" i="8"/>
  <c r="L1274" i="8"/>
  <c r="M1274" i="8"/>
  <c r="N1274" i="8"/>
  <c r="O1274" i="8"/>
  <c r="K1275" i="8"/>
  <c r="L1275" i="8"/>
  <c r="M1275" i="8"/>
  <c r="N1275" i="8"/>
  <c r="O1275" i="8"/>
  <c r="K1276" i="8"/>
  <c r="L1276" i="8"/>
  <c r="M1276" i="8"/>
  <c r="N1276" i="8"/>
  <c r="O1276" i="8"/>
  <c r="K1277" i="8"/>
  <c r="L1277" i="8"/>
  <c r="M1277" i="8"/>
  <c r="N1277" i="8"/>
  <c r="O1277" i="8"/>
  <c r="K1278" i="8"/>
  <c r="L1278" i="8"/>
  <c r="M1278" i="8"/>
  <c r="N1278" i="8"/>
  <c r="O1278" i="8"/>
  <c r="K1279" i="8"/>
  <c r="L1279" i="8"/>
  <c r="M1279" i="8"/>
  <c r="N1279" i="8"/>
  <c r="O1279" i="8"/>
  <c r="K1280" i="8"/>
  <c r="L1280" i="8"/>
  <c r="M1280" i="8"/>
  <c r="N1280" i="8"/>
  <c r="O1280" i="8"/>
  <c r="K1281" i="8"/>
  <c r="L1281" i="8"/>
  <c r="M1281" i="8"/>
  <c r="N1281" i="8"/>
  <c r="O1281" i="8"/>
  <c r="K1282" i="8"/>
  <c r="L1282" i="8"/>
  <c r="M1282" i="8"/>
  <c r="N1282" i="8"/>
  <c r="O1282" i="8"/>
  <c r="K1283" i="8"/>
  <c r="L1283" i="8"/>
  <c r="M1283" i="8"/>
  <c r="N1283" i="8"/>
  <c r="O1283" i="8"/>
  <c r="K1284" i="8"/>
  <c r="L1284" i="8"/>
  <c r="M1284" i="8"/>
  <c r="N1284" i="8"/>
  <c r="O1284" i="8"/>
  <c r="K1285" i="8"/>
  <c r="L1285" i="8"/>
  <c r="M1285" i="8"/>
  <c r="N1285" i="8"/>
  <c r="O1285" i="8"/>
  <c r="K1286" i="8"/>
  <c r="L1286" i="8"/>
  <c r="M1286" i="8"/>
  <c r="N1286" i="8"/>
  <c r="O1286" i="8"/>
  <c r="K1287" i="8"/>
  <c r="L1287" i="8"/>
  <c r="M1287" i="8"/>
  <c r="N1287" i="8"/>
  <c r="O1287" i="8"/>
  <c r="K1288" i="8"/>
  <c r="L1288" i="8"/>
  <c r="M1288" i="8"/>
  <c r="N1288" i="8"/>
  <c r="O1288" i="8"/>
  <c r="K1289" i="8"/>
  <c r="L1289" i="8"/>
  <c r="M1289" i="8"/>
  <c r="N1289" i="8"/>
  <c r="O1289" i="8"/>
  <c r="K1290" i="8"/>
  <c r="L1290" i="8"/>
  <c r="M1290" i="8"/>
  <c r="N1290" i="8"/>
  <c r="O1290" i="8"/>
  <c r="K1291" i="8"/>
  <c r="L1291" i="8"/>
  <c r="M1291" i="8"/>
  <c r="N1291" i="8"/>
  <c r="O1291" i="8"/>
  <c r="K1292" i="8"/>
  <c r="L1292" i="8"/>
  <c r="M1292" i="8"/>
  <c r="N1292" i="8"/>
  <c r="O1292" i="8"/>
  <c r="K1293" i="8"/>
  <c r="L1293" i="8"/>
  <c r="M1293" i="8"/>
  <c r="N1293" i="8"/>
  <c r="O1293" i="8"/>
  <c r="K1294" i="8"/>
  <c r="L1294" i="8"/>
  <c r="M1294" i="8"/>
  <c r="N1294" i="8"/>
  <c r="O1294" i="8"/>
  <c r="K1295" i="8"/>
  <c r="L1295" i="8"/>
  <c r="M1295" i="8"/>
  <c r="N1295" i="8"/>
  <c r="O1295" i="8"/>
  <c r="K1296" i="8"/>
  <c r="L1296" i="8"/>
  <c r="M1296" i="8"/>
  <c r="N1296" i="8"/>
  <c r="O1296" i="8"/>
  <c r="K1297" i="8"/>
  <c r="L1297" i="8"/>
  <c r="M1297" i="8"/>
  <c r="N1297" i="8"/>
  <c r="O1297" i="8"/>
  <c r="K1298" i="8"/>
  <c r="L1298" i="8"/>
  <c r="M1298" i="8"/>
  <c r="N1298" i="8"/>
  <c r="O1298" i="8"/>
  <c r="K1299" i="8"/>
  <c r="L1299" i="8"/>
  <c r="M1299" i="8"/>
  <c r="N1299" i="8"/>
  <c r="O1299" i="8"/>
  <c r="K1300" i="8"/>
  <c r="L1300" i="8"/>
  <c r="M1300" i="8"/>
  <c r="N1300" i="8"/>
  <c r="O1300" i="8"/>
  <c r="K1301" i="8"/>
  <c r="L1301" i="8"/>
  <c r="M1301" i="8"/>
  <c r="N1301" i="8"/>
  <c r="O1301" i="8"/>
  <c r="K1302" i="8"/>
  <c r="L1302" i="8"/>
  <c r="M1302" i="8"/>
  <c r="N1302" i="8"/>
  <c r="O1302" i="8"/>
  <c r="K1303" i="8"/>
  <c r="L1303" i="8"/>
  <c r="M1303" i="8"/>
  <c r="N1303" i="8"/>
  <c r="O1303" i="8"/>
  <c r="K1304" i="8"/>
  <c r="L1304" i="8"/>
  <c r="M1304" i="8"/>
  <c r="N1304" i="8"/>
  <c r="O1304" i="8"/>
  <c r="K1305" i="8"/>
  <c r="L1305" i="8"/>
  <c r="M1305" i="8"/>
  <c r="N1305" i="8"/>
  <c r="O1305" i="8"/>
  <c r="K1306" i="8"/>
  <c r="L1306" i="8"/>
  <c r="M1306" i="8"/>
  <c r="N1306" i="8"/>
  <c r="O1306" i="8"/>
  <c r="K1307" i="8"/>
  <c r="L1307" i="8"/>
  <c r="M1307" i="8"/>
  <c r="N1307" i="8"/>
  <c r="O1307" i="8"/>
  <c r="K1308" i="8"/>
  <c r="L1308" i="8"/>
  <c r="M1308" i="8"/>
  <c r="N1308" i="8"/>
  <c r="O1308" i="8"/>
  <c r="K1309" i="8"/>
  <c r="L1309" i="8"/>
  <c r="M1309" i="8"/>
  <c r="N1309" i="8"/>
  <c r="O1309" i="8"/>
  <c r="K1310" i="8"/>
  <c r="L1310" i="8"/>
  <c r="M1310" i="8"/>
  <c r="N1310" i="8"/>
  <c r="O1310" i="8"/>
  <c r="K1311" i="8"/>
  <c r="L1311" i="8"/>
  <c r="M1311" i="8"/>
  <c r="N1311" i="8"/>
  <c r="O1311" i="8"/>
  <c r="K1312" i="8"/>
  <c r="L1312" i="8"/>
  <c r="M1312" i="8"/>
  <c r="N1312" i="8"/>
  <c r="O1312" i="8"/>
  <c r="K1313" i="8"/>
  <c r="L1313" i="8"/>
  <c r="M1313" i="8"/>
  <c r="N1313" i="8"/>
  <c r="O1313" i="8"/>
  <c r="K1314" i="8"/>
  <c r="L1314" i="8"/>
  <c r="M1314" i="8"/>
  <c r="N1314" i="8"/>
  <c r="O1314" i="8"/>
  <c r="K1315" i="8"/>
  <c r="L1315" i="8"/>
  <c r="M1315" i="8"/>
  <c r="N1315" i="8"/>
  <c r="O1315" i="8"/>
  <c r="K1316" i="8"/>
  <c r="L1316" i="8"/>
  <c r="M1316" i="8"/>
  <c r="N1316" i="8"/>
  <c r="O1316" i="8"/>
  <c r="K1317" i="8"/>
  <c r="L1317" i="8"/>
  <c r="M1317" i="8"/>
  <c r="N1317" i="8"/>
  <c r="O1317" i="8"/>
  <c r="K1318" i="8"/>
  <c r="L1318" i="8"/>
  <c r="M1318" i="8"/>
  <c r="N1318" i="8"/>
  <c r="O1318" i="8"/>
  <c r="K1319" i="8"/>
  <c r="L1319" i="8"/>
  <c r="M1319" i="8"/>
  <c r="N1319" i="8"/>
  <c r="O1319" i="8"/>
  <c r="K1320" i="8"/>
  <c r="L1320" i="8"/>
  <c r="M1320" i="8"/>
  <c r="N1320" i="8"/>
  <c r="O1320" i="8"/>
  <c r="K1321" i="8"/>
  <c r="L1321" i="8"/>
  <c r="M1321" i="8"/>
  <c r="N1321" i="8"/>
  <c r="O1321" i="8"/>
  <c r="K1322" i="8"/>
  <c r="L1322" i="8"/>
  <c r="M1322" i="8"/>
  <c r="N1322" i="8"/>
  <c r="O1322" i="8"/>
  <c r="K1323" i="8"/>
  <c r="L1323" i="8"/>
  <c r="M1323" i="8"/>
  <c r="N1323" i="8"/>
  <c r="O1323" i="8"/>
  <c r="K1324" i="8"/>
  <c r="L1324" i="8"/>
  <c r="M1324" i="8"/>
  <c r="N1324" i="8"/>
  <c r="O1324" i="8"/>
  <c r="K1325" i="8"/>
  <c r="L1325" i="8"/>
  <c r="M1325" i="8"/>
  <c r="N1325" i="8"/>
  <c r="O1325" i="8"/>
  <c r="K1326" i="8"/>
  <c r="L1326" i="8"/>
  <c r="M1326" i="8"/>
  <c r="N1326" i="8"/>
  <c r="O1326" i="8"/>
  <c r="K1327" i="8"/>
  <c r="L1327" i="8"/>
  <c r="M1327" i="8"/>
  <c r="N1327" i="8"/>
  <c r="O1327" i="8"/>
  <c r="K1328" i="8"/>
  <c r="L1328" i="8"/>
  <c r="M1328" i="8"/>
  <c r="N1328" i="8"/>
  <c r="O1328" i="8"/>
  <c r="K1329" i="8"/>
  <c r="L1329" i="8"/>
  <c r="M1329" i="8"/>
  <c r="N1329" i="8"/>
  <c r="O1329" i="8"/>
  <c r="K1330" i="8"/>
  <c r="L1330" i="8"/>
  <c r="M1330" i="8"/>
  <c r="N1330" i="8"/>
  <c r="O1330" i="8"/>
  <c r="K1331" i="8"/>
  <c r="L1331" i="8"/>
  <c r="M1331" i="8"/>
  <c r="N1331" i="8"/>
  <c r="O1331" i="8"/>
  <c r="K1332" i="8"/>
  <c r="L1332" i="8"/>
  <c r="M1332" i="8"/>
  <c r="N1332" i="8"/>
  <c r="O1332" i="8"/>
  <c r="K1333" i="8"/>
  <c r="L1333" i="8"/>
  <c r="M1333" i="8"/>
  <c r="N1333" i="8"/>
  <c r="O1333" i="8"/>
  <c r="K1334" i="8"/>
  <c r="L1334" i="8"/>
  <c r="M1334" i="8"/>
  <c r="N1334" i="8"/>
  <c r="O1334" i="8"/>
  <c r="K1335" i="8"/>
  <c r="L1335" i="8"/>
  <c r="M1335" i="8"/>
  <c r="N1335" i="8"/>
  <c r="O1335" i="8"/>
  <c r="K1336" i="8"/>
  <c r="L1336" i="8"/>
  <c r="M1336" i="8"/>
  <c r="N1336" i="8"/>
  <c r="O1336" i="8"/>
  <c r="K1337" i="8"/>
  <c r="L1337" i="8"/>
  <c r="M1337" i="8"/>
  <c r="N1337" i="8"/>
  <c r="O1337" i="8"/>
  <c r="K1338" i="8"/>
  <c r="L1338" i="8"/>
  <c r="M1338" i="8"/>
  <c r="N1338" i="8"/>
  <c r="O1338" i="8"/>
  <c r="K1339" i="8"/>
  <c r="L1339" i="8"/>
  <c r="M1339" i="8"/>
  <c r="N1339" i="8"/>
  <c r="O1339" i="8"/>
  <c r="K1340" i="8"/>
  <c r="L1340" i="8"/>
  <c r="M1340" i="8"/>
  <c r="N1340" i="8"/>
  <c r="O1340" i="8"/>
  <c r="K1341" i="8"/>
  <c r="L1341" i="8"/>
  <c r="M1341" i="8"/>
  <c r="N1341" i="8"/>
  <c r="O1341" i="8"/>
  <c r="K1342" i="8"/>
  <c r="L1342" i="8"/>
  <c r="M1342" i="8"/>
  <c r="N1342" i="8"/>
  <c r="O1342" i="8"/>
  <c r="K1343" i="8"/>
  <c r="L1343" i="8"/>
  <c r="M1343" i="8"/>
  <c r="N1343" i="8"/>
  <c r="O1343" i="8"/>
  <c r="K1344" i="8"/>
  <c r="L1344" i="8"/>
  <c r="M1344" i="8"/>
  <c r="N1344" i="8"/>
  <c r="O1344" i="8"/>
  <c r="K1345" i="8"/>
  <c r="L1345" i="8"/>
  <c r="M1345" i="8"/>
  <c r="N1345" i="8"/>
  <c r="O1345" i="8"/>
  <c r="K1346" i="8"/>
  <c r="L1346" i="8"/>
  <c r="M1346" i="8"/>
  <c r="N1346" i="8"/>
  <c r="O1346" i="8"/>
  <c r="K1347" i="8"/>
  <c r="L1347" i="8"/>
  <c r="M1347" i="8"/>
  <c r="N1347" i="8"/>
  <c r="O1347" i="8"/>
  <c r="K1348" i="8"/>
  <c r="L1348" i="8"/>
  <c r="M1348" i="8"/>
  <c r="N1348" i="8"/>
  <c r="O1348" i="8"/>
  <c r="K1349" i="8"/>
  <c r="L1349" i="8"/>
  <c r="M1349" i="8"/>
  <c r="N1349" i="8"/>
  <c r="O1349" i="8"/>
  <c r="K1350" i="8"/>
  <c r="L1350" i="8"/>
  <c r="M1350" i="8"/>
  <c r="N1350" i="8"/>
  <c r="O1350" i="8"/>
  <c r="K1351" i="8"/>
  <c r="L1351" i="8"/>
  <c r="M1351" i="8"/>
  <c r="N1351" i="8"/>
  <c r="O1351" i="8"/>
  <c r="K1352" i="8"/>
  <c r="L1352" i="8"/>
  <c r="M1352" i="8"/>
  <c r="N1352" i="8"/>
  <c r="O1352" i="8"/>
  <c r="K1353" i="8"/>
  <c r="L1353" i="8"/>
  <c r="M1353" i="8"/>
  <c r="N1353" i="8"/>
  <c r="O1353" i="8"/>
  <c r="K1354" i="8"/>
  <c r="L1354" i="8"/>
  <c r="M1354" i="8"/>
  <c r="N1354" i="8"/>
  <c r="O1354" i="8"/>
  <c r="K1355" i="8"/>
  <c r="L1355" i="8"/>
  <c r="M1355" i="8"/>
  <c r="N1355" i="8"/>
  <c r="O1355" i="8"/>
  <c r="K1356" i="8"/>
  <c r="L1356" i="8"/>
  <c r="M1356" i="8"/>
  <c r="N1356" i="8"/>
  <c r="O1356" i="8"/>
  <c r="K1357" i="8"/>
  <c r="L1357" i="8"/>
  <c r="M1357" i="8"/>
  <c r="N1357" i="8"/>
  <c r="O1357" i="8"/>
  <c r="K1358" i="8"/>
  <c r="L1358" i="8"/>
  <c r="M1358" i="8"/>
  <c r="N1358" i="8"/>
  <c r="O1358" i="8"/>
  <c r="K1359" i="8"/>
  <c r="L1359" i="8"/>
  <c r="M1359" i="8"/>
  <c r="N1359" i="8"/>
  <c r="O1359" i="8"/>
  <c r="K1360" i="8"/>
  <c r="L1360" i="8"/>
  <c r="M1360" i="8"/>
  <c r="N1360" i="8"/>
  <c r="O1360" i="8"/>
  <c r="K1361" i="8"/>
  <c r="L1361" i="8"/>
  <c r="M1361" i="8"/>
  <c r="N1361" i="8"/>
  <c r="O1361" i="8"/>
  <c r="K1362" i="8"/>
  <c r="L1362" i="8"/>
  <c r="M1362" i="8"/>
  <c r="N1362" i="8"/>
  <c r="O1362" i="8"/>
  <c r="K1363" i="8"/>
  <c r="L1363" i="8"/>
  <c r="M1363" i="8"/>
  <c r="N1363" i="8"/>
  <c r="O1363" i="8"/>
  <c r="K1364" i="8"/>
  <c r="L1364" i="8"/>
  <c r="M1364" i="8"/>
  <c r="N1364" i="8"/>
  <c r="O1364" i="8"/>
  <c r="K1365" i="8"/>
  <c r="L1365" i="8"/>
  <c r="M1365" i="8"/>
  <c r="N1365" i="8"/>
  <c r="O1365" i="8"/>
  <c r="K1366" i="8"/>
  <c r="L1366" i="8"/>
  <c r="M1366" i="8"/>
  <c r="N1366" i="8"/>
  <c r="O1366" i="8"/>
  <c r="K1367" i="8"/>
  <c r="L1367" i="8"/>
  <c r="M1367" i="8"/>
  <c r="N1367" i="8"/>
  <c r="O1367" i="8"/>
  <c r="K1368" i="8"/>
  <c r="L1368" i="8"/>
  <c r="M1368" i="8"/>
  <c r="N1368" i="8"/>
  <c r="O1368" i="8"/>
  <c r="K1369" i="8"/>
  <c r="L1369" i="8"/>
  <c r="M1369" i="8"/>
  <c r="N1369" i="8"/>
  <c r="O1369" i="8"/>
  <c r="K1370" i="8"/>
  <c r="L1370" i="8"/>
  <c r="M1370" i="8"/>
  <c r="N1370" i="8"/>
  <c r="O1370" i="8"/>
  <c r="K1371" i="8"/>
  <c r="L1371" i="8"/>
  <c r="M1371" i="8"/>
  <c r="N1371" i="8"/>
  <c r="O1371" i="8"/>
  <c r="K1372" i="8"/>
  <c r="L1372" i="8"/>
  <c r="M1372" i="8"/>
  <c r="N1372" i="8"/>
  <c r="O1372" i="8"/>
  <c r="K1373" i="8"/>
  <c r="L1373" i="8"/>
  <c r="M1373" i="8"/>
  <c r="N1373" i="8"/>
  <c r="O1373" i="8"/>
  <c r="K1374" i="8"/>
  <c r="L1374" i="8"/>
  <c r="M1374" i="8"/>
  <c r="N1374" i="8"/>
  <c r="O1374" i="8"/>
  <c r="K1375" i="8"/>
  <c r="L1375" i="8"/>
  <c r="M1375" i="8"/>
  <c r="N1375" i="8"/>
  <c r="O1375" i="8"/>
  <c r="K1376" i="8"/>
  <c r="L1376" i="8"/>
  <c r="M1376" i="8"/>
  <c r="N1376" i="8"/>
  <c r="O1376" i="8"/>
  <c r="K1377" i="8"/>
  <c r="L1377" i="8"/>
  <c r="M1377" i="8"/>
  <c r="N1377" i="8"/>
  <c r="O1377" i="8"/>
  <c r="K1378" i="8"/>
  <c r="L1378" i="8"/>
  <c r="M1378" i="8"/>
  <c r="N1378" i="8"/>
  <c r="O1378" i="8"/>
  <c r="K1379" i="8"/>
  <c r="L1379" i="8"/>
  <c r="M1379" i="8"/>
  <c r="N1379" i="8"/>
  <c r="O1379" i="8"/>
  <c r="K1380" i="8"/>
  <c r="L1380" i="8"/>
  <c r="M1380" i="8"/>
  <c r="N1380" i="8"/>
  <c r="O1380" i="8"/>
  <c r="K1381" i="8"/>
  <c r="L1381" i="8"/>
  <c r="M1381" i="8"/>
  <c r="N1381" i="8"/>
  <c r="O1381" i="8"/>
  <c r="K1382" i="8"/>
  <c r="L1382" i="8"/>
  <c r="M1382" i="8"/>
  <c r="N1382" i="8"/>
  <c r="O1382" i="8"/>
  <c r="K1383" i="8"/>
  <c r="L1383" i="8"/>
  <c r="M1383" i="8"/>
  <c r="N1383" i="8"/>
  <c r="O1383" i="8"/>
  <c r="K1384" i="8"/>
  <c r="L1384" i="8"/>
  <c r="M1384" i="8"/>
  <c r="N1384" i="8"/>
  <c r="O1384" i="8"/>
  <c r="K1385" i="8"/>
  <c r="L1385" i="8"/>
  <c r="M1385" i="8"/>
  <c r="N1385" i="8"/>
  <c r="O1385" i="8"/>
  <c r="K1386" i="8"/>
  <c r="L1386" i="8"/>
  <c r="M1386" i="8"/>
  <c r="N1386" i="8"/>
  <c r="O1386" i="8"/>
  <c r="K1387" i="8"/>
  <c r="L1387" i="8"/>
  <c r="M1387" i="8"/>
  <c r="N1387" i="8"/>
  <c r="O1387" i="8"/>
  <c r="K1388" i="8"/>
  <c r="L1388" i="8"/>
  <c r="M1388" i="8"/>
  <c r="N1388" i="8"/>
  <c r="O1388" i="8"/>
  <c r="K1389" i="8"/>
  <c r="L1389" i="8"/>
  <c r="M1389" i="8"/>
  <c r="N1389" i="8"/>
  <c r="O1389" i="8"/>
  <c r="K1390" i="8"/>
  <c r="L1390" i="8"/>
  <c r="M1390" i="8"/>
  <c r="N1390" i="8"/>
  <c r="O1390" i="8"/>
  <c r="K1391" i="8"/>
  <c r="L1391" i="8"/>
  <c r="M1391" i="8"/>
  <c r="N1391" i="8"/>
  <c r="O1391" i="8"/>
  <c r="K1392" i="8"/>
  <c r="L1392" i="8"/>
  <c r="M1392" i="8"/>
  <c r="N1392" i="8"/>
  <c r="O1392" i="8"/>
  <c r="K1393" i="8"/>
  <c r="L1393" i="8"/>
  <c r="M1393" i="8"/>
  <c r="N1393" i="8"/>
  <c r="O1393" i="8"/>
  <c r="K1394" i="8"/>
  <c r="L1394" i="8"/>
  <c r="M1394" i="8"/>
  <c r="N1394" i="8"/>
  <c r="O1394" i="8"/>
  <c r="K1395" i="8"/>
  <c r="L1395" i="8"/>
  <c r="M1395" i="8"/>
  <c r="N1395" i="8"/>
  <c r="O1395" i="8"/>
  <c r="K1396" i="8"/>
  <c r="L1396" i="8"/>
  <c r="M1396" i="8"/>
  <c r="N1396" i="8"/>
  <c r="O1396" i="8"/>
  <c r="K1397" i="8"/>
  <c r="L1397" i="8"/>
  <c r="M1397" i="8"/>
  <c r="N1397" i="8"/>
  <c r="O1397" i="8"/>
  <c r="K1398" i="8"/>
  <c r="L1398" i="8"/>
  <c r="M1398" i="8"/>
  <c r="N1398" i="8"/>
  <c r="O1398" i="8"/>
  <c r="K1399" i="8"/>
  <c r="L1399" i="8"/>
  <c r="M1399" i="8"/>
  <c r="N1399" i="8"/>
  <c r="O1399" i="8"/>
  <c r="K1400" i="8"/>
  <c r="L1400" i="8"/>
  <c r="M1400" i="8"/>
  <c r="N1400" i="8"/>
  <c r="O1400" i="8"/>
  <c r="K1401" i="8"/>
  <c r="L1401" i="8"/>
  <c r="M1401" i="8"/>
  <c r="N1401" i="8"/>
  <c r="O1401" i="8"/>
  <c r="K1402" i="8"/>
  <c r="L1402" i="8"/>
  <c r="M1402" i="8"/>
  <c r="N1402" i="8"/>
  <c r="O1402" i="8"/>
  <c r="K1403" i="8"/>
  <c r="L1403" i="8"/>
  <c r="M1403" i="8"/>
  <c r="N1403" i="8"/>
  <c r="O1403" i="8"/>
  <c r="K1404" i="8"/>
  <c r="L1404" i="8"/>
  <c r="M1404" i="8"/>
  <c r="N1404" i="8"/>
  <c r="O1404" i="8"/>
  <c r="K1405" i="8"/>
  <c r="L1405" i="8"/>
  <c r="M1405" i="8"/>
  <c r="N1405" i="8"/>
  <c r="O1405" i="8"/>
  <c r="K1406" i="8"/>
  <c r="L1406" i="8"/>
  <c r="M1406" i="8"/>
  <c r="N1406" i="8"/>
  <c r="O1406" i="8"/>
  <c r="K1407" i="8"/>
  <c r="L1407" i="8"/>
  <c r="M1407" i="8"/>
  <c r="N1407" i="8"/>
  <c r="O1407" i="8"/>
  <c r="K1408" i="8"/>
  <c r="L1408" i="8"/>
  <c r="M1408" i="8"/>
  <c r="N1408" i="8"/>
  <c r="O1408" i="8"/>
  <c r="K1409" i="8"/>
  <c r="L1409" i="8"/>
  <c r="M1409" i="8"/>
  <c r="N1409" i="8"/>
  <c r="O1409" i="8"/>
  <c r="K1410" i="8"/>
  <c r="L1410" i="8"/>
  <c r="M1410" i="8"/>
  <c r="N1410" i="8"/>
  <c r="O1410" i="8"/>
  <c r="K1411" i="8"/>
  <c r="L1411" i="8"/>
  <c r="M1411" i="8"/>
  <c r="N1411" i="8"/>
  <c r="O1411" i="8"/>
  <c r="K1412" i="8"/>
  <c r="L1412" i="8"/>
  <c r="M1412" i="8"/>
  <c r="N1412" i="8"/>
  <c r="O1412" i="8"/>
  <c r="K1413" i="8"/>
  <c r="L1413" i="8"/>
  <c r="M1413" i="8"/>
  <c r="N1413" i="8"/>
  <c r="O1413" i="8"/>
  <c r="K1414" i="8"/>
  <c r="L1414" i="8"/>
  <c r="M1414" i="8"/>
  <c r="N1414" i="8"/>
  <c r="O1414" i="8"/>
  <c r="K1415" i="8"/>
  <c r="L1415" i="8"/>
  <c r="M1415" i="8"/>
  <c r="N1415" i="8"/>
  <c r="O1415" i="8"/>
  <c r="K1416" i="8"/>
  <c r="L1416" i="8"/>
  <c r="M1416" i="8"/>
  <c r="N1416" i="8"/>
  <c r="O1416" i="8"/>
  <c r="K1417" i="8"/>
  <c r="L1417" i="8"/>
  <c r="M1417" i="8"/>
  <c r="N1417" i="8"/>
  <c r="O1417" i="8"/>
  <c r="K1418" i="8"/>
  <c r="L1418" i="8"/>
  <c r="M1418" i="8"/>
  <c r="N1418" i="8"/>
  <c r="O1418" i="8"/>
  <c r="K1419" i="8"/>
  <c r="L1419" i="8"/>
  <c r="M1419" i="8"/>
  <c r="N1419" i="8"/>
  <c r="O1419" i="8"/>
  <c r="K1420" i="8"/>
  <c r="L1420" i="8"/>
  <c r="M1420" i="8"/>
  <c r="N1420" i="8"/>
  <c r="O1420" i="8"/>
  <c r="K1421" i="8"/>
  <c r="L1421" i="8"/>
  <c r="M1421" i="8"/>
  <c r="N1421" i="8"/>
  <c r="O1421" i="8"/>
  <c r="K1422" i="8"/>
  <c r="L1422" i="8"/>
  <c r="M1422" i="8"/>
  <c r="N1422" i="8"/>
  <c r="O1422" i="8"/>
  <c r="K1423" i="8"/>
  <c r="L1423" i="8"/>
  <c r="M1423" i="8"/>
  <c r="N1423" i="8"/>
  <c r="O1423" i="8"/>
  <c r="K1424" i="8"/>
  <c r="L1424" i="8"/>
  <c r="M1424" i="8"/>
  <c r="N1424" i="8"/>
  <c r="O1424" i="8"/>
  <c r="K1425" i="8"/>
  <c r="L1425" i="8"/>
  <c r="M1425" i="8"/>
  <c r="N1425" i="8"/>
  <c r="O1425" i="8"/>
  <c r="K1426" i="8"/>
  <c r="L1426" i="8"/>
  <c r="M1426" i="8"/>
  <c r="N1426" i="8"/>
  <c r="O1426" i="8"/>
  <c r="K1427" i="8"/>
  <c r="L1427" i="8"/>
  <c r="M1427" i="8"/>
  <c r="N1427" i="8"/>
  <c r="O1427" i="8"/>
  <c r="K1428" i="8"/>
  <c r="L1428" i="8"/>
  <c r="M1428" i="8"/>
  <c r="N1428" i="8"/>
  <c r="O1428" i="8"/>
  <c r="K1429" i="8"/>
  <c r="L1429" i="8"/>
  <c r="M1429" i="8"/>
  <c r="N1429" i="8"/>
  <c r="O1429" i="8"/>
  <c r="K1430" i="8"/>
  <c r="L1430" i="8"/>
  <c r="M1430" i="8"/>
  <c r="N1430" i="8"/>
  <c r="O1430" i="8"/>
  <c r="K1431" i="8"/>
  <c r="L1431" i="8"/>
  <c r="M1431" i="8"/>
  <c r="N1431" i="8"/>
  <c r="O1431" i="8"/>
  <c r="K1432" i="8"/>
  <c r="L1432" i="8"/>
  <c r="M1432" i="8"/>
  <c r="N1432" i="8"/>
  <c r="O1432" i="8"/>
  <c r="K1433" i="8"/>
  <c r="L1433" i="8"/>
  <c r="M1433" i="8"/>
  <c r="N1433" i="8"/>
  <c r="O1433" i="8"/>
  <c r="K1434" i="8"/>
  <c r="L1434" i="8"/>
  <c r="M1434" i="8"/>
  <c r="N1434" i="8"/>
  <c r="O1434" i="8"/>
  <c r="K1435" i="8"/>
  <c r="L1435" i="8"/>
  <c r="M1435" i="8"/>
  <c r="N1435" i="8"/>
  <c r="O1435" i="8"/>
  <c r="K1436" i="8"/>
  <c r="L1436" i="8"/>
  <c r="M1436" i="8"/>
  <c r="N1436" i="8"/>
  <c r="O1436" i="8"/>
  <c r="K1437" i="8"/>
  <c r="L1437" i="8"/>
  <c r="M1437" i="8"/>
  <c r="N1437" i="8"/>
  <c r="O1437" i="8"/>
  <c r="K1438" i="8"/>
  <c r="L1438" i="8"/>
  <c r="M1438" i="8"/>
  <c r="N1438" i="8"/>
  <c r="O1438" i="8"/>
  <c r="K1439" i="8"/>
  <c r="L1439" i="8"/>
  <c r="M1439" i="8"/>
  <c r="N1439" i="8"/>
  <c r="O1439" i="8"/>
  <c r="K1440" i="8"/>
  <c r="L1440" i="8"/>
  <c r="M1440" i="8"/>
  <c r="N1440" i="8"/>
  <c r="O1440" i="8"/>
  <c r="K1441" i="8"/>
  <c r="L1441" i="8"/>
  <c r="M1441" i="8"/>
  <c r="N1441" i="8"/>
  <c r="O1441" i="8"/>
  <c r="K1442" i="8"/>
  <c r="L1442" i="8"/>
  <c r="M1442" i="8"/>
  <c r="N1442" i="8"/>
  <c r="O1442" i="8"/>
  <c r="K1443" i="8"/>
  <c r="L1443" i="8"/>
  <c r="M1443" i="8"/>
  <c r="N1443" i="8"/>
  <c r="O1443" i="8"/>
  <c r="K1444" i="8"/>
  <c r="L1444" i="8"/>
  <c r="M1444" i="8"/>
  <c r="N1444" i="8"/>
  <c r="O1444" i="8"/>
  <c r="K1445" i="8"/>
  <c r="L1445" i="8"/>
  <c r="M1445" i="8"/>
  <c r="N1445" i="8"/>
  <c r="O1445" i="8"/>
  <c r="K1446" i="8"/>
  <c r="L1446" i="8"/>
  <c r="M1446" i="8"/>
  <c r="N1446" i="8"/>
  <c r="O1446" i="8"/>
  <c r="K1447" i="8"/>
  <c r="L1447" i="8"/>
  <c r="M1447" i="8"/>
  <c r="N1447" i="8"/>
  <c r="O1447" i="8"/>
  <c r="K1448" i="8"/>
  <c r="L1448" i="8"/>
  <c r="M1448" i="8"/>
  <c r="N1448" i="8"/>
  <c r="O1448" i="8"/>
  <c r="K1449" i="8"/>
  <c r="L1449" i="8"/>
  <c r="M1449" i="8"/>
  <c r="N1449" i="8"/>
  <c r="O1449" i="8"/>
  <c r="K1450" i="8"/>
  <c r="L1450" i="8"/>
  <c r="M1450" i="8"/>
  <c r="N1450" i="8"/>
  <c r="O1450" i="8"/>
  <c r="K1451" i="8"/>
  <c r="L1451" i="8"/>
  <c r="M1451" i="8"/>
  <c r="N1451" i="8"/>
  <c r="O1451" i="8"/>
  <c r="K1452" i="8"/>
  <c r="L1452" i="8"/>
  <c r="M1452" i="8"/>
  <c r="N1452" i="8"/>
  <c r="O1452" i="8"/>
  <c r="K1453" i="8"/>
  <c r="L1453" i="8"/>
  <c r="M1453" i="8"/>
  <c r="N1453" i="8"/>
  <c r="O1453" i="8"/>
  <c r="K1454" i="8"/>
  <c r="L1454" i="8"/>
  <c r="M1454" i="8"/>
  <c r="N1454" i="8"/>
  <c r="O1454" i="8"/>
  <c r="K1455" i="8"/>
  <c r="L1455" i="8"/>
  <c r="M1455" i="8"/>
  <c r="N1455" i="8"/>
  <c r="O1455" i="8"/>
  <c r="K1456" i="8"/>
  <c r="L1456" i="8"/>
  <c r="M1456" i="8"/>
  <c r="N1456" i="8"/>
  <c r="O1456" i="8"/>
  <c r="K1457" i="8"/>
  <c r="L1457" i="8"/>
  <c r="M1457" i="8"/>
  <c r="N1457" i="8"/>
  <c r="O1457" i="8"/>
  <c r="K1458" i="8"/>
  <c r="L1458" i="8"/>
  <c r="M1458" i="8"/>
  <c r="N1458" i="8"/>
  <c r="O1458" i="8"/>
  <c r="K1459" i="8"/>
  <c r="L1459" i="8"/>
  <c r="M1459" i="8"/>
  <c r="N1459" i="8"/>
  <c r="O1459" i="8"/>
  <c r="K1460" i="8"/>
  <c r="L1460" i="8"/>
  <c r="M1460" i="8"/>
  <c r="N1460" i="8"/>
  <c r="O1460" i="8"/>
  <c r="K1461" i="8"/>
  <c r="L1461" i="8"/>
  <c r="M1461" i="8"/>
  <c r="N1461" i="8"/>
  <c r="O1461" i="8"/>
  <c r="K1462" i="8"/>
  <c r="L1462" i="8"/>
  <c r="M1462" i="8"/>
  <c r="N1462" i="8"/>
  <c r="O1462" i="8"/>
  <c r="K1463" i="8"/>
  <c r="L1463" i="8"/>
  <c r="M1463" i="8"/>
  <c r="N1463" i="8"/>
  <c r="O1463" i="8"/>
  <c r="K1464" i="8"/>
  <c r="L1464" i="8"/>
  <c r="M1464" i="8"/>
  <c r="N1464" i="8"/>
  <c r="O1464" i="8"/>
  <c r="K1465" i="8"/>
  <c r="L1465" i="8"/>
  <c r="M1465" i="8"/>
  <c r="N1465" i="8"/>
  <c r="O1465" i="8"/>
  <c r="K1466" i="8"/>
  <c r="L1466" i="8"/>
  <c r="M1466" i="8"/>
  <c r="N1466" i="8"/>
  <c r="O1466" i="8"/>
  <c r="K1467" i="8"/>
  <c r="L1467" i="8"/>
  <c r="M1467" i="8"/>
  <c r="N1467" i="8"/>
  <c r="O1467" i="8"/>
  <c r="K1468" i="8"/>
  <c r="L1468" i="8"/>
  <c r="M1468" i="8"/>
  <c r="N1468" i="8"/>
  <c r="O1468" i="8"/>
  <c r="K1469" i="8"/>
  <c r="L1469" i="8"/>
  <c r="M1469" i="8"/>
  <c r="N1469" i="8"/>
  <c r="O1469" i="8"/>
  <c r="K1470" i="8"/>
  <c r="L1470" i="8"/>
  <c r="M1470" i="8"/>
  <c r="N1470" i="8"/>
  <c r="O1470" i="8"/>
  <c r="K1471" i="8"/>
  <c r="L1471" i="8"/>
  <c r="M1471" i="8"/>
  <c r="N1471" i="8"/>
  <c r="O1471" i="8"/>
  <c r="K1472" i="8"/>
  <c r="L1472" i="8"/>
  <c r="M1472" i="8"/>
  <c r="N1472" i="8"/>
  <c r="O1472" i="8"/>
  <c r="K1473" i="8"/>
  <c r="L1473" i="8"/>
  <c r="M1473" i="8"/>
  <c r="N1473" i="8"/>
  <c r="O1473" i="8"/>
  <c r="K1474" i="8"/>
  <c r="L1474" i="8"/>
  <c r="M1474" i="8"/>
  <c r="N1474" i="8"/>
  <c r="O1474" i="8"/>
  <c r="K1475" i="8"/>
  <c r="L1475" i="8"/>
  <c r="M1475" i="8"/>
  <c r="N1475" i="8"/>
  <c r="O1475" i="8"/>
  <c r="K1476" i="8"/>
  <c r="L1476" i="8"/>
  <c r="M1476" i="8"/>
  <c r="N1476" i="8"/>
  <c r="O1476" i="8"/>
  <c r="K1477" i="8"/>
  <c r="L1477" i="8"/>
  <c r="M1477" i="8"/>
  <c r="N1477" i="8"/>
  <c r="O1477" i="8"/>
  <c r="K1478" i="8"/>
  <c r="L1478" i="8"/>
  <c r="M1478" i="8"/>
  <c r="N1478" i="8"/>
  <c r="O1478" i="8"/>
  <c r="K1479" i="8"/>
  <c r="L1479" i="8"/>
  <c r="M1479" i="8"/>
  <c r="N1479" i="8"/>
  <c r="O1479" i="8"/>
  <c r="K1480" i="8"/>
  <c r="L1480" i="8"/>
  <c r="M1480" i="8"/>
  <c r="N1480" i="8"/>
  <c r="O1480" i="8"/>
  <c r="K1481" i="8"/>
  <c r="L1481" i="8"/>
  <c r="M1481" i="8"/>
  <c r="N1481" i="8"/>
  <c r="O1481" i="8"/>
  <c r="K1482" i="8"/>
  <c r="L1482" i="8"/>
  <c r="M1482" i="8"/>
  <c r="N1482" i="8"/>
  <c r="O1482" i="8"/>
  <c r="K1483" i="8"/>
  <c r="L1483" i="8"/>
  <c r="M1483" i="8"/>
  <c r="N1483" i="8"/>
  <c r="O1483" i="8"/>
  <c r="K1484" i="8"/>
  <c r="L1484" i="8"/>
  <c r="M1484" i="8"/>
  <c r="N1484" i="8"/>
  <c r="O1484" i="8"/>
  <c r="K1485" i="8"/>
  <c r="L1485" i="8"/>
  <c r="M1485" i="8"/>
  <c r="N1485" i="8"/>
  <c r="O1485" i="8"/>
  <c r="K1486" i="8"/>
  <c r="L1486" i="8"/>
  <c r="M1486" i="8"/>
  <c r="N1486" i="8"/>
  <c r="O1486" i="8"/>
  <c r="K1487" i="8"/>
  <c r="L1487" i="8"/>
  <c r="M1487" i="8"/>
  <c r="N1487" i="8"/>
  <c r="O1487" i="8"/>
  <c r="K1488" i="8"/>
  <c r="L1488" i="8"/>
  <c r="M1488" i="8"/>
  <c r="N1488" i="8"/>
  <c r="O1488" i="8"/>
  <c r="K1489" i="8"/>
  <c r="L1489" i="8"/>
  <c r="M1489" i="8"/>
  <c r="N1489" i="8"/>
  <c r="O1489" i="8"/>
  <c r="K1490" i="8"/>
  <c r="L1490" i="8"/>
  <c r="M1490" i="8"/>
  <c r="N1490" i="8"/>
  <c r="O1490" i="8"/>
  <c r="K1491" i="8"/>
  <c r="L1491" i="8"/>
  <c r="M1491" i="8"/>
  <c r="N1491" i="8"/>
  <c r="O1491" i="8"/>
  <c r="K1492" i="8"/>
  <c r="L1492" i="8"/>
  <c r="M1492" i="8"/>
  <c r="N1492" i="8"/>
  <c r="O1492" i="8"/>
  <c r="K1493" i="8"/>
  <c r="L1493" i="8"/>
  <c r="M1493" i="8"/>
  <c r="N1493" i="8"/>
  <c r="O1493" i="8"/>
  <c r="K1494" i="8"/>
  <c r="L1494" i="8"/>
  <c r="M1494" i="8"/>
  <c r="N1494" i="8"/>
  <c r="O1494" i="8"/>
  <c r="K1495" i="8"/>
  <c r="L1495" i="8"/>
  <c r="M1495" i="8"/>
  <c r="N1495" i="8"/>
  <c r="O1495" i="8"/>
  <c r="K1496" i="8"/>
  <c r="L1496" i="8"/>
  <c r="M1496" i="8"/>
  <c r="N1496" i="8"/>
  <c r="O1496" i="8"/>
  <c r="K1497" i="8"/>
  <c r="L1497" i="8"/>
  <c r="M1497" i="8"/>
  <c r="N1497" i="8"/>
  <c r="O1497" i="8"/>
  <c r="K1498" i="8"/>
  <c r="L1498" i="8"/>
  <c r="M1498" i="8"/>
  <c r="N1498" i="8"/>
  <c r="O1498" i="8"/>
  <c r="K1499" i="8"/>
  <c r="L1499" i="8"/>
  <c r="M1499" i="8"/>
  <c r="N1499" i="8"/>
  <c r="O1499" i="8"/>
  <c r="K1500" i="8"/>
  <c r="L1500" i="8"/>
  <c r="M1500" i="8"/>
  <c r="N1500" i="8"/>
  <c r="O1500" i="8"/>
  <c r="K1501" i="8"/>
  <c r="L1501" i="8"/>
  <c r="M1501" i="8"/>
  <c r="N1501" i="8"/>
  <c r="O1501" i="8"/>
  <c r="K1502" i="8"/>
  <c r="L1502" i="8"/>
  <c r="M1502" i="8"/>
  <c r="N1502" i="8"/>
  <c r="O1502" i="8"/>
  <c r="K1503" i="8"/>
  <c r="L1503" i="8"/>
  <c r="M1503" i="8"/>
  <c r="N1503" i="8"/>
  <c r="O1503" i="8"/>
  <c r="K1504" i="8"/>
  <c r="L1504" i="8"/>
  <c r="M1504" i="8"/>
  <c r="N1504" i="8"/>
  <c r="O1504" i="8"/>
  <c r="K1505" i="8"/>
  <c r="L1505" i="8"/>
  <c r="M1505" i="8"/>
  <c r="N1505" i="8"/>
  <c r="O1505" i="8"/>
  <c r="K1506" i="8"/>
  <c r="L1506" i="8"/>
  <c r="M1506" i="8"/>
  <c r="N1506" i="8"/>
  <c r="O1506" i="8"/>
  <c r="K1507" i="8"/>
  <c r="L1507" i="8"/>
  <c r="M1507" i="8"/>
  <c r="N1507" i="8"/>
  <c r="O1507" i="8"/>
  <c r="K1508" i="8"/>
  <c r="L1508" i="8"/>
  <c r="M1508" i="8"/>
  <c r="N1508" i="8"/>
  <c r="O1508" i="8"/>
  <c r="K1509" i="8"/>
  <c r="L1509" i="8"/>
  <c r="M1509" i="8"/>
  <c r="N1509" i="8"/>
  <c r="O1509" i="8"/>
  <c r="K1510" i="8"/>
  <c r="L1510" i="8"/>
  <c r="M1510" i="8"/>
  <c r="N1510" i="8"/>
  <c r="O1510" i="8"/>
  <c r="K1511" i="8"/>
  <c r="L1511" i="8"/>
  <c r="M1511" i="8"/>
  <c r="N1511" i="8"/>
  <c r="O1511" i="8"/>
  <c r="K1512" i="8"/>
  <c r="L1512" i="8"/>
  <c r="M1512" i="8"/>
  <c r="N1512" i="8"/>
  <c r="O1512" i="8"/>
  <c r="K1513" i="8"/>
  <c r="L1513" i="8"/>
  <c r="M1513" i="8"/>
  <c r="N1513" i="8"/>
  <c r="O1513" i="8"/>
  <c r="K1514" i="8"/>
  <c r="L1514" i="8"/>
  <c r="M1514" i="8"/>
  <c r="N1514" i="8"/>
  <c r="O1514" i="8"/>
  <c r="K1515" i="8"/>
  <c r="L1515" i="8"/>
  <c r="M1515" i="8"/>
  <c r="N1515" i="8"/>
  <c r="O1515" i="8"/>
  <c r="K1516" i="8"/>
  <c r="L1516" i="8"/>
  <c r="M1516" i="8"/>
  <c r="N1516" i="8"/>
  <c r="O1516" i="8"/>
  <c r="K1517" i="8"/>
  <c r="L1517" i="8"/>
  <c r="M1517" i="8"/>
  <c r="N1517" i="8"/>
  <c r="O1517" i="8"/>
  <c r="K1518" i="8"/>
  <c r="L1518" i="8"/>
  <c r="M1518" i="8"/>
  <c r="N1518" i="8"/>
  <c r="O1518" i="8"/>
  <c r="K1519" i="8"/>
  <c r="L1519" i="8"/>
  <c r="M1519" i="8"/>
  <c r="N1519" i="8"/>
  <c r="O1519" i="8"/>
  <c r="K1520" i="8"/>
  <c r="L1520" i="8"/>
  <c r="M1520" i="8"/>
  <c r="N1520" i="8"/>
  <c r="O1520" i="8"/>
  <c r="K1521" i="8"/>
  <c r="L1521" i="8"/>
  <c r="M1521" i="8"/>
  <c r="N1521" i="8"/>
  <c r="O1521" i="8"/>
  <c r="K1522" i="8"/>
  <c r="L1522" i="8"/>
  <c r="M1522" i="8"/>
  <c r="N1522" i="8"/>
  <c r="O1522" i="8"/>
  <c r="K1523" i="8"/>
  <c r="L1523" i="8"/>
  <c r="M1523" i="8"/>
  <c r="N1523" i="8"/>
  <c r="O1523" i="8"/>
  <c r="K1524" i="8"/>
  <c r="L1524" i="8"/>
  <c r="M1524" i="8"/>
  <c r="N1524" i="8"/>
  <c r="O1524" i="8"/>
  <c r="K1525" i="8"/>
  <c r="L1525" i="8"/>
  <c r="M1525" i="8"/>
  <c r="N1525" i="8"/>
  <c r="O1525" i="8"/>
  <c r="K1526" i="8"/>
  <c r="L1526" i="8"/>
  <c r="M1526" i="8"/>
  <c r="N1526" i="8"/>
  <c r="O1526" i="8"/>
  <c r="K1527" i="8"/>
  <c r="L1527" i="8"/>
  <c r="M1527" i="8"/>
  <c r="N1527" i="8"/>
  <c r="O1527" i="8"/>
  <c r="K1528" i="8"/>
  <c r="L1528" i="8"/>
  <c r="M1528" i="8"/>
  <c r="N1528" i="8"/>
  <c r="O1528" i="8"/>
  <c r="K1529" i="8"/>
  <c r="L1529" i="8"/>
  <c r="M1529" i="8"/>
  <c r="N1529" i="8"/>
  <c r="O1529" i="8"/>
  <c r="K1530" i="8"/>
  <c r="L1530" i="8"/>
  <c r="M1530" i="8"/>
  <c r="N1530" i="8"/>
  <c r="O1530" i="8"/>
  <c r="K1531" i="8"/>
  <c r="L1531" i="8"/>
  <c r="M1531" i="8"/>
  <c r="N1531" i="8"/>
  <c r="O1531" i="8"/>
  <c r="K1532" i="8"/>
  <c r="L1532" i="8"/>
  <c r="M1532" i="8"/>
  <c r="N1532" i="8"/>
  <c r="O1532" i="8"/>
  <c r="K1533" i="8"/>
  <c r="L1533" i="8"/>
  <c r="M1533" i="8"/>
  <c r="N1533" i="8"/>
  <c r="O1533" i="8"/>
  <c r="K1534" i="8"/>
  <c r="L1534" i="8"/>
  <c r="M1534" i="8"/>
  <c r="N1534" i="8"/>
  <c r="O1534" i="8"/>
  <c r="K1535" i="8"/>
  <c r="L1535" i="8"/>
  <c r="M1535" i="8"/>
  <c r="N1535" i="8"/>
  <c r="O1535" i="8"/>
  <c r="K1536" i="8"/>
  <c r="L1536" i="8"/>
  <c r="M1536" i="8"/>
  <c r="N1536" i="8"/>
  <c r="O1536" i="8"/>
  <c r="K1537" i="8"/>
  <c r="L1537" i="8"/>
  <c r="M1537" i="8"/>
  <c r="N1537" i="8"/>
  <c r="O1537" i="8"/>
  <c r="K1538" i="8"/>
  <c r="L1538" i="8"/>
  <c r="M1538" i="8"/>
  <c r="N1538" i="8"/>
  <c r="O1538" i="8"/>
  <c r="K1539" i="8"/>
  <c r="L1539" i="8"/>
  <c r="M1539" i="8"/>
  <c r="N1539" i="8"/>
  <c r="O1539" i="8"/>
  <c r="K1540" i="8"/>
  <c r="L1540" i="8"/>
  <c r="M1540" i="8"/>
  <c r="N1540" i="8"/>
  <c r="O1540" i="8"/>
  <c r="K1541" i="8"/>
  <c r="L1541" i="8"/>
  <c r="M1541" i="8"/>
  <c r="N1541" i="8"/>
  <c r="O1541" i="8"/>
  <c r="K1542" i="8"/>
  <c r="L1542" i="8"/>
  <c r="M1542" i="8"/>
  <c r="N1542" i="8"/>
  <c r="O1542" i="8"/>
  <c r="K1543" i="8"/>
  <c r="L1543" i="8"/>
  <c r="M1543" i="8"/>
  <c r="N1543" i="8"/>
  <c r="O1543" i="8"/>
  <c r="K1544" i="8"/>
  <c r="L1544" i="8"/>
  <c r="M1544" i="8"/>
  <c r="N1544" i="8"/>
  <c r="O1544" i="8"/>
  <c r="K1545" i="8"/>
  <c r="L1545" i="8"/>
  <c r="M1545" i="8"/>
  <c r="N1545" i="8"/>
  <c r="O1545" i="8"/>
  <c r="K1546" i="8"/>
  <c r="L1546" i="8"/>
  <c r="M1546" i="8"/>
  <c r="N1546" i="8"/>
  <c r="O1546" i="8"/>
  <c r="K1547" i="8"/>
  <c r="L1547" i="8"/>
  <c r="M1547" i="8"/>
  <c r="N1547" i="8"/>
  <c r="O1547" i="8"/>
  <c r="K1548" i="8"/>
  <c r="L1548" i="8"/>
  <c r="M1548" i="8"/>
  <c r="N1548" i="8"/>
  <c r="O1548" i="8"/>
  <c r="K1549" i="8"/>
  <c r="L1549" i="8"/>
  <c r="M1549" i="8"/>
  <c r="N1549" i="8"/>
  <c r="O1549" i="8"/>
  <c r="K1550" i="8"/>
  <c r="L1550" i="8"/>
  <c r="M1550" i="8"/>
  <c r="N1550" i="8"/>
  <c r="O1550" i="8"/>
  <c r="K1551" i="8"/>
  <c r="L1551" i="8"/>
  <c r="M1551" i="8"/>
  <c r="N1551" i="8"/>
  <c r="O1551" i="8"/>
  <c r="K1552" i="8"/>
  <c r="L1552" i="8"/>
  <c r="M1552" i="8"/>
  <c r="N1552" i="8"/>
  <c r="O1552" i="8"/>
  <c r="K1553" i="8"/>
  <c r="L1553" i="8"/>
  <c r="M1553" i="8"/>
  <c r="N1553" i="8"/>
  <c r="O1553" i="8"/>
  <c r="K1554" i="8"/>
  <c r="L1554" i="8"/>
  <c r="M1554" i="8"/>
  <c r="N1554" i="8"/>
  <c r="O1554" i="8"/>
  <c r="A6" i="7"/>
  <c r="A7" i="7"/>
  <c r="A8" i="7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A353" i="7"/>
  <c r="A354" i="7"/>
  <c r="A355" i="7"/>
  <c r="A356" i="7"/>
  <c r="A357" i="7"/>
  <c r="A358" i="7"/>
  <c r="A359" i="7"/>
  <c r="A360" i="7"/>
  <c r="A361" i="7"/>
  <c r="A362" i="7"/>
  <c r="A363" i="7"/>
  <c r="A364" i="7"/>
  <c r="A365" i="7"/>
  <c r="A366" i="7"/>
  <c r="A367" i="7"/>
  <c r="A368" i="7"/>
  <c r="A369" i="7"/>
  <c r="A370" i="7"/>
  <c r="A371" i="7"/>
  <c r="A372" i="7"/>
  <c r="A373" i="7"/>
  <c r="A374" i="7"/>
  <c r="A375" i="7"/>
  <c r="A376" i="7"/>
  <c r="A377" i="7"/>
  <c r="A378" i="7"/>
  <c r="A379" i="7"/>
  <c r="A380" i="7"/>
  <c r="A381" i="7"/>
  <c r="A382" i="7"/>
  <c r="A383" i="7"/>
  <c r="A384" i="7"/>
  <c r="A385" i="7"/>
  <c r="A386" i="7"/>
  <c r="A387" i="7"/>
  <c r="A388" i="7"/>
  <c r="A389" i="7"/>
  <c r="A390" i="7"/>
  <c r="A391" i="7"/>
  <c r="A392" i="7"/>
  <c r="A393" i="7"/>
  <c r="A394" i="7"/>
  <c r="A395" i="7"/>
  <c r="A396" i="7"/>
  <c r="A397" i="7"/>
  <c r="A398" i="7"/>
  <c r="A399" i="7"/>
  <c r="A400" i="7"/>
  <c r="A401" i="7"/>
  <c r="A402" i="7"/>
  <c r="A403" i="7"/>
  <c r="A404" i="7"/>
  <c r="A405" i="7"/>
  <c r="A406" i="7"/>
  <c r="A407" i="7"/>
  <c r="A408" i="7"/>
  <c r="A409" i="7"/>
  <c r="A410" i="7"/>
  <c r="A411" i="7"/>
  <c r="A412" i="7"/>
  <c r="A413" i="7"/>
  <c r="A414" i="7"/>
  <c r="A415" i="7"/>
  <c r="A416" i="7"/>
  <c r="A417" i="7"/>
  <c r="A418" i="7"/>
  <c r="A419" i="7"/>
  <c r="A420" i="7"/>
  <c r="A421" i="7"/>
  <c r="A422" i="7"/>
  <c r="A423" i="7"/>
  <c r="A424" i="7"/>
  <c r="A425" i="7"/>
  <c r="A426" i="7"/>
  <c r="A427" i="7"/>
  <c r="A428" i="7"/>
  <c r="A429" i="7"/>
  <c r="A430" i="7"/>
  <c r="A431" i="7"/>
  <c r="A432" i="7"/>
  <c r="A433" i="7"/>
  <c r="A434" i="7"/>
  <c r="A435" i="7"/>
  <c r="A436" i="7"/>
  <c r="A437" i="7"/>
  <c r="A438" i="7"/>
  <c r="A439" i="7"/>
  <c r="A440" i="7"/>
  <c r="A441" i="7"/>
  <c r="A442" i="7"/>
  <c r="A443" i="7"/>
  <c r="A444" i="7"/>
  <c r="A445" i="7"/>
  <c r="A446" i="7"/>
  <c r="A447" i="7"/>
  <c r="A448" i="7"/>
  <c r="A449" i="7"/>
  <c r="A450" i="7"/>
  <c r="A451" i="7"/>
  <c r="A452" i="7"/>
  <c r="A453" i="7"/>
  <c r="A454" i="7"/>
  <c r="A455" i="7"/>
  <c r="A456" i="7"/>
  <c r="A457" i="7"/>
  <c r="A458" i="7"/>
  <c r="A459" i="7"/>
  <c r="A460" i="7"/>
  <c r="A461" i="7"/>
  <c r="A462" i="7"/>
  <c r="A463" i="7"/>
  <c r="A464" i="7"/>
  <c r="A465" i="7"/>
  <c r="A466" i="7"/>
  <c r="A467" i="7"/>
  <c r="A468" i="7"/>
  <c r="A469" i="7"/>
  <c r="A470" i="7"/>
  <c r="A471" i="7"/>
  <c r="A472" i="7"/>
  <c r="A473" i="7"/>
  <c r="A474" i="7"/>
  <c r="A475" i="7"/>
  <c r="A476" i="7"/>
  <c r="A477" i="7"/>
  <c r="A478" i="7"/>
  <c r="A479" i="7"/>
  <c r="A480" i="7"/>
  <c r="A481" i="7"/>
  <c r="A482" i="7"/>
  <c r="A483" i="7"/>
  <c r="A484" i="7"/>
  <c r="A485" i="7"/>
  <c r="A486" i="7"/>
  <c r="A487" i="7"/>
  <c r="A488" i="7"/>
  <c r="A489" i="7"/>
  <c r="A490" i="7"/>
  <c r="A491" i="7"/>
  <c r="A492" i="7"/>
  <c r="A493" i="7"/>
  <c r="A494" i="7"/>
  <c r="A495" i="7"/>
  <c r="A496" i="7"/>
  <c r="A497" i="7"/>
  <c r="A498" i="7"/>
  <c r="A499" i="7"/>
  <c r="A500" i="7"/>
  <c r="A501" i="7"/>
  <c r="A502" i="7"/>
  <c r="A503" i="7"/>
  <c r="A504" i="7"/>
  <c r="A505" i="7"/>
  <c r="A506" i="7"/>
  <c r="A507" i="7"/>
  <c r="A508" i="7"/>
  <c r="A509" i="7"/>
  <c r="A510" i="7"/>
  <c r="A511" i="7"/>
  <c r="A512" i="7"/>
  <c r="A513" i="7"/>
  <c r="A514" i="7"/>
  <c r="A515" i="7"/>
  <c r="A516" i="7"/>
  <c r="A517" i="7"/>
  <c r="A518" i="7"/>
  <c r="A519" i="7"/>
  <c r="A520" i="7"/>
  <c r="A521" i="7"/>
  <c r="A522" i="7"/>
  <c r="A523" i="7"/>
  <c r="A524" i="7"/>
  <c r="A525" i="7"/>
  <c r="A526" i="7"/>
  <c r="A527" i="7"/>
  <c r="A528" i="7"/>
  <c r="A529" i="7"/>
  <c r="A530" i="7"/>
  <c r="A531" i="7"/>
  <c r="A532" i="7"/>
  <c r="A533" i="7"/>
  <c r="A534" i="7"/>
  <c r="A535" i="7"/>
  <c r="A536" i="7"/>
  <c r="A537" i="7"/>
  <c r="A538" i="7"/>
  <c r="A539" i="7"/>
  <c r="A540" i="7"/>
  <c r="A541" i="7"/>
  <c r="A542" i="7"/>
  <c r="A543" i="7"/>
  <c r="A544" i="7"/>
  <c r="A545" i="7"/>
  <c r="A546" i="7"/>
  <c r="A547" i="7"/>
  <c r="A548" i="7"/>
  <c r="A549" i="7"/>
  <c r="A550" i="7"/>
  <c r="A551" i="7"/>
  <c r="A552" i="7"/>
  <c r="A553" i="7"/>
  <c r="A554" i="7"/>
  <c r="A555" i="7"/>
  <c r="A556" i="7"/>
  <c r="A557" i="7"/>
  <c r="A558" i="7"/>
  <c r="A559" i="7"/>
  <c r="A560" i="7"/>
  <c r="A561" i="7"/>
  <c r="A562" i="7"/>
  <c r="A563" i="7"/>
  <c r="A564" i="7"/>
  <c r="A565" i="7"/>
  <c r="A566" i="7"/>
  <c r="A567" i="7"/>
  <c r="A568" i="7"/>
  <c r="A569" i="7"/>
  <c r="A570" i="7"/>
  <c r="A571" i="7"/>
  <c r="A572" i="7"/>
  <c r="A573" i="7"/>
  <c r="A574" i="7"/>
  <c r="A575" i="7"/>
  <c r="A576" i="7"/>
  <c r="A577" i="7"/>
  <c r="A578" i="7"/>
  <c r="A579" i="7"/>
  <c r="A580" i="7"/>
  <c r="A581" i="7"/>
  <c r="A582" i="7"/>
  <c r="A583" i="7"/>
  <c r="A584" i="7"/>
  <c r="A585" i="7"/>
  <c r="A586" i="7"/>
  <c r="A587" i="7"/>
  <c r="A588" i="7"/>
  <c r="A589" i="7"/>
  <c r="A590" i="7"/>
  <c r="A591" i="7"/>
  <c r="A592" i="7"/>
  <c r="A593" i="7"/>
  <c r="A594" i="7"/>
  <c r="A595" i="7"/>
  <c r="A596" i="7"/>
  <c r="A597" i="7"/>
  <c r="A598" i="7"/>
  <c r="A599" i="7"/>
  <c r="A600" i="7"/>
  <c r="A601" i="7"/>
  <c r="A602" i="7"/>
  <c r="A603" i="7"/>
  <c r="A604" i="7"/>
  <c r="A605" i="7"/>
  <c r="A606" i="7"/>
  <c r="A607" i="7"/>
  <c r="A608" i="7"/>
  <c r="A609" i="7"/>
  <c r="A610" i="7"/>
  <c r="A611" i="7"/>
  <c r="A612" i="7"/>
  <c r="A613" i="7"/>
  <c r="A614" i="7"/>
  <c r="A615" i="7"/>
  <c r="A616" i="7"/>
  <c r="A617" i="7"/>
  <c r="A618" i="7"/>
  <c r="A619" i="7"/>
  <c r="A620" i="7"/>
  <c r="A621" i="7"/>
  <c r="A622" i="7"/>
  <c r="A623" i="7"/>
  <c r="A624" i="7"/>
  <c r="A625" i="7"/>
  <c r="A626" i="7"/>
  <c r="A627" i="7"/>
  <c r="A628" i="7"/>
  <c r="A629" i="7"/>
  <c r="A630" i="7"/>
  <c r="A631" i="7"/>
  <c r="A632" i="7"/>
  <c r="A633" i="7"/>
  <c r="A634" i="7"/>
  <c r="A635" i="7"/>
  <c r="A636" i="7"/>
  <c r="A637" i="7"/>
  <c r="A638" i="7"/>
  <c r="A639" i="7"/>
  <c r="A640" i="7"/>
  <c r="A641" i="7"/>
  <c r="A642" i="7"/>
  <c r="A643" i="7"/>
  <c r="A644" i="7"/>
  <c r="A645" i="7"/>
  <c r="A646" i="7"/>
  <c r="A647" i="7"/>
  <c r="A648" i="7"/>
  <c r="A649" i="7"/>
  <c r="A650" i="7"/>
  <c r="A651" i="7"/>
  <c r="A652" i="7"/>
  <c r="A653" i="7"/>
  <c r="A654" i="7"/>
  <c r="A655" i="7"/>
  <c r="A656" i="7"/>
  <c r="A657" i="7"/>
  <c r="A658" i="7"/>
  <c r="A659" i="7"/>
  <c r="A660" i="7"/>
  <c r="A661" i="7"/>
  <c r="A662" i="7"/>
  <c r="A663" i="7"/>
  <c r="A664" i="7"/>
  <c r="A665" i="7"/>
  <c r="A666" i="7"/>
  <c r="A667" i="7"/>
  <c r="A668" i="7"/>
  <c r="A669" i="7"/>
  <c r="A670" i="7"/>
  <c r="A671" i="7"/>
  <c r="A672" i="7"/>
  <c r="A673" i="7"/>
  <c r="A674" i="7"/>
  <c r="A675" i="7"/>
  <c r="A676" i="7"/>
  <c r="A677" i="7"/>
  <c r="A678" i="7"/>
  <c r="A679" i="7"/>
  <c r="A680" i="7"/>
  <c r="A681" i="7"/>
  <c r="A682" i="7"/>
  <c r="A683" i="7"/>
  <c r="A684" i="7"/>
  <c r="A685" i="7"/>
  <c r="A686" i="7"/>
  <c r="A687" i="7"/>
  <c r="A688" i="7"/>
  <c r="A689" i="7"/>
  <c r="A690" i="7"/>
  <c r="A691" i="7"/>
  <c r="A692" i="7"/>
  <c r="A693" i="7"/>
  <c r="A694" i="7"/>
  <c r="A695" i="7"/>
  <c r="A696" i="7"/>
  <c r="A697" i="7"/>
  <c r="A698" i="7"/>
  <c r="A699" i="7"/>
  <c r="A700" i="7"/>
  <c r="A701" i="7"/>
  <c r="A702" i="7"/>
  <c r="A703" i="7"/>
  <c r="A704" i="7"/>
  <c r="A705" i="7"/>
  <c r="A706" i="7"/>
  <c r="A707" i="7"/>
  <c r="A708" i="7"/>
  <c r="A709" i="7"/>
  <c r="A710" i="7"/>
  <c r="A711" i="7"/>
  <c r="A712" i="7"/>
  <c r="A713" i="7"/>
  <c r="A714" i="7"/>
  <c r="A715" i="7"/>
  <c r="A716" i="7"/>
  <c r="A717" i="7"/>
  <c r="A718" i="7"/>
  <c r="A719" i="7"/>
  <c r="A720" i="7"/>
  <c r="A721" i="7"/>
  <c r="A722" i="7"/>
  <c r="A723" i="7"/>
  <c r="A724" i="7"/>
  <c r="A725" i="7"/>
  <c r="A726" i="7"/>
  <c r="A727" i="7"/>
  <c r="A728" i="7"/>
  <c r="A729" i="7"/>
  <c r="A730" i="7"/>
  <c r="A731" i="7"/>
  <c r="A732" i="7"/>
  <c r="A733" i="7"/>
  <c r="A734" i="7"/>
  <c r="A735" i="7"/>
  <c r="A736" i="7"/>
  <c r="A737" i="7"/>
  <c r="A738" i="7"/>
  <c r="A739" i="7"/>
  <c r="A740" i="7"/>
  <c r="A741" i="7"/>
  <c r="A742" i="7"/>
  <c r="A743" i="7"/>
  <c r="A744" i="7"/>
  <c r="A745" i="7"/>
  <c r="A746" i="7"/>
  <c r="A747" i="7"/>
  <c r="A748" i="7"/>
  <c r="A749" i="7"/>
  <c r="A750" i="7"/>
  <c r="A751" i="7"/>
  <c r="A752" i="7"/>
  <c r="A753" i="7"/>
  <c r="A754" i="7"/>
  <c r="A755" i="7"/>
  <c r="A756" i="7"/>
  <c r="A757" i="7"/>
  <c r="A758" i="7"/>
  <c r="A759" i="7"/>
  <c r="A760" i="7"/>
  <c r="A761" i="7"/>
  <c r="A762" i="7"/>
  <c r="A763" i="7"/>
  <c r="A764" i="7"/>
  <c r="A765" i="7"/>
  <c r="A766" i="7"/>
  <c r="A767" i="7"/>
  <c r="A768" i="7"/>
  <c r="A769" i="7"/>
  <c r="A770" i="7"/>
  <c r="A771" i="7"/>
  <c r="A772" i="7"/>
  <c r="A773" i="7"/>
  <c r="A774" i="7"/>
  <c r="A775" i="7"/>
  <c r="A776" i="7"/>
  <c r="A777" i="7"/>
  <c r="A778" i="7"/>
  <c r="A779" i="7"/>
  <c r="A780" i="7"/>
  <c r="A781" i="7"/>
  <c r="A782" i="7"/>
  <c r="A783" i="7"/>
  <c r="A784" i="7"/>
  <c r="A785" i="7"/>
  <c r="A786" i="7"/>
  <c r="A787" i="7"/>
  <c r="A788" i="7"/>
  <c r="A789" i="7"/>
  <c r="A790" i="7"/>
  <c r="A791" i="7"/>
  <c r="A792" i="7"/>
  <c r="A793" i="7"/>
  <c r="A794" i="7"/>
  <c r="A795" i="7"/>
  <c r="A796" i="7"/>
  <c r="A797" i="7"/>
  <c r="A798" i="7"/>
  <c r="A799" i="7"/>
  <c r="A800" i="7"/>
  <c r="A801" i="7"/>
  <c r="A802" i="7"/>
  <c r="A803" i="7"/>
  <c r="A804" i="7"/>
  <c r="A805" i="7"/>
  <c r="A806" i="7"/>
  <c r="A807" i="7"/>
  <c r="A808" i="7"/>
  <c r="A809" i="7"/>
  <c r="A810" i="7"/>
  <c r="A811" i="7"/>
  <c r="A812" i="7"/>
  <c r="A813" i="7"/>
  <c r="A814" i="7"/>
  <c r="A815" i="7"/>
  <c r="A816" i="7"/>
  <c r="A817" i="7"/>
  <c r="A818" i="7"/>
  <c r="A819" i="7"/>
  <c r="A820" i="7"/>
  <c r="A821" i="7"/>
  <c r="A822" i="7"/>
  <c r="A823" i="7"/>
  <c r="A824" i="7"/>
  <c r="A825" i="7"/>
  <c r="A826" i="7"/>
  <c r="A827" i="7"/>
  <c r="A828" i="7"/>
  <c r="A829" i="7"/>
  <c r="A830" i="7"/>
  <c r="A831" i="7"/>
  <c r="A832" i="7"/>
  <c r="A833" i="7"/>
  <c r="A834" i="7"/>
  <c r="A835" i="7"/>
  <c r="A836" i="7"/>
  <c r="A837" i="7"/>
  <c r="A838" i="7"/>
  <c r="A839" i="7"/>
  <c r="A840" i="7"/>
  <c r="A841" i="7"/>
  <c r="A842" i="7"/>
  <c r="A843" i="7"/>
  <c r="A844" i="7"/>
  <c r="A845" i="7"/>
  <c r="A846" i="7"/>
  <c r="A847" i="7"/>
  <c r="A848" i="7"/>
  <c r="A849" i="7"/>
  <c r="A850" i="7"/>
  <c r="A851" i="7"/>
  <c r="A852" i="7"/>
  <c r="A853" i="7"/>
  <c r="A854" i="7"/>
  <c r="A855" i="7"/>
  <c r="A856" i="7"/>
  <c r="A857" i="7"/>
  <c r="A858" i="7"/>
  <c r="A859" i="7"/>
  <c r="A860" i="7"/>
  <c r="A861" i="7"/>
  <c r="A862" i="7"/>
  <c r="A863" i="7"/>
  <c r="A864" i="7"/>
  <c r="A865" i="7"/>
  <c r="A866" i="7"/>
  <c r="A867" i="7"/>
  <c r="A868" i="7"/>
  <c r="A869" i="7"/>
  <c r="A870" i="7"/>
  <c r="A871" i="7"/>
  <c r="A872" i="7"/>
  <c r="A873" i="7"/>
  <c r="A874" i="7"/>
  <c r="A875" i="7"/>
  <c r="A876" i="7"/>
  <c r="A877" i="7"/>
  <c r="A878" i="7"/>
  <c r="A879" i="7"/>
  <c r="A880" i="7"/>
  <c r="A881" i="7"/>
  <c r="A882" i="7"/>
  <c r="A883" i="7"/>
  <c r="A884" i="7"/>
  <c r="A885" i="7"/>
  <c r="A886" i="7"/>
  <c r="A887" i="7"/>
  <c r="A888" i="7"/>
  <c r="A889" i="7"/>
  <c r="A890" i="7"/>
  <c r="A891" i="7"/>
  <c r="A892" i="7"/>
  <c r="A893" i="7"/>
  <c r="A894" i="7"/>
  <c r="A895" i="7"/>
  <c r="A896" i="7"/>
  <c r="A897" i="7"/>
  <c r="A898" i="7"/>
  <c r="A899" i="7"/>
  <c r="A900" i="7"/>
  <c r="A901" i="7"/>
  <c r="A902" i="7"/>
  <c r="A903" i="7"/>
  <c r="A904" i="7"/>
  <c r="A905" i="7"/>
  <c r="A906" i="7"/>
  <c r="A907" i="7"/>
  <c r="A908" i="7"/>
  <c r="A909" i="7"/>
  <c r="A910" i="7"/>
  <c r="A911" i="7"/>
  <c r="A912" i="7"/>
  <c r="A913" i="7"/>
  <c r="A914" i="7"/>
  <c r="A915" i="7"/>
  <c r="A916" i="7"/>
  <c r="A917" i="7"/>
  <c r="A918" i="7"/>
  <c r="A919" i="7"/>
  <c r="A920" i="7"/>
  <c r="A921" i="7"/>
  <c r="A922" i="7"/>
  <c r="A923" i="7"/>
  <c r="A924" i="7"/>
  <c r="A925" i="7"/>
  <c r="A926" i="7"/>
  <c r="A927" i="7"/>
  <c r="A928" i="7"/>
  <c r="A929" i="7"/>
  <c r="A930" i="7"/>
  <c r="A931" i="7"/>
  <c r="A932" i="7"/>
  <c r="A933" i="7"/>
  <c r="A934" i="7"/>
  <c r="A935" i="7"/>
  <c r="A936" i="7"/>
  <c r="A937" i="7"/>
  <c r="A938" i="7"/>
  <c r="A939" i="7"/>
  <c r="A940" i="7"/>
  <c r="A941" i="7"/>
  <c r="A942" i="7"/>
  <c r="A943" i="7"/>
  <c r="A944" i="7"/>
  <c r="A945" i="7"/>
  <c r="A946" i="7"/>
  <c r="A947" i="7"/>
  <c r="A948" i="7"/>
  <c r="A949" i="7"/>
  <c r="A950" i="7"/>
  <c r="A951" i="7"/>
  <c r="A952" i="7"/>
  <c r="A953" i="7"/>
  <c r="A954" i="7"/>
  <c r="A955" i="7"/>
  <c r="A956" i="7"/>
  <c r="A957" i="7"/>
  <c r="A958" i="7"/>
  <c r="A959" i="7"/>
  <c r="A960" i="7"/>
  <c r="A961" i="7"/>
  <c r="A962" i="7"/>
  <c r="A963" i="7"/>
  <c r="A964" i="7"/>
  <c r="A965" i="7"/>
  <c r="A966" i="7"/>
  <c r="A967" i="7"/>
  <c r="A968" i="7"/>
  <c r="A969" i="7"/>
  <c r="A970" i="7"/>
  <c r="A971" i="7"/>
  <c r="A972" i="7"/>
  <c r="A973" i="7"/>
  <c r="A974" i="7"/>
  <c r="A975" i="7"/>
  <c r="A976" i="7"/>
  <c r="A977" i="7"/>
  <c r="A978" i="7"/>
  <c r="A979" i="7"/>
  <c r="A980" i="7"/>
  <c r="A981" i="7"/>
  <c r="A982" i="7"/>
  <c r="A983" i="7"/>
  <c r="A984" i="7"/>
  <c r="A985" i="7"/>
  <c r="A986" i="7"/>
  <c r="A987" i="7"/>
  <c r="A988" i="7"/>
  <c r="A989" i="7"/>
  <c r="A990" i="7"/>
  <c r="A991" i="7"/>
  <c r="A992" i="7"/>
  <c r="A993" i="7"/>
  <c r="A994" i="7"/>
  <c r="A995" i="7"/>
  <c r="A996" i="7"/>
  <c r="A997" i="7"/>
  <c r="A998" i="7"/>
  <c r="A999" i="7"/>
  <c r="A1000" i="7"/>
  <c r="A1001" i="7"/>
  <c r="A1002" i="7"/>
  <c r="A1003" i="7"/>
  <c r="A1004" i="7"/>
  <c r="A1005" i="7"/>
  <c r="A1006" i="7"/>
  <c r="A1007" i="7"/>
  <c r="A1008" i="7"/>
  <c r="A1009" i="7"/>
  <c r="A1010" i="7"/>
  <c r="A1011" i="7"/>
  <c r="A1012" i="7"/>
  <c r="A1013" i="7"/>
  <c r="A1014" i="7"/>
  <c r="A1015" i="7"/>
  <c r="A1016" i="7"/>
  <c r="A1017" i="7"/>
  <c r="A1018" i="7"/>
  <c r="A1019" i="7"/>
  <c r="A1020" i="7"/>
  <c r="A1021" i="7"/>
  <c r="A1022" i="7"/>
  <c r="A1023" i="7"/>
  <c r="A1024" i="7"/>
  <c r="A1025" i="7"/>
  <c r="A1026" i="7"/>
  <c r="A1027" i="7"/>
  <c r="A1028" i="7"/>
  <c r="A1029" i="7"/>
  <c r="A1030" i="7"/>
  <c r="A1031" i="7"/>
  <c r="A1032" i="7"/>
  <c r="A1033" i="7"/>
  <c r="A1034" i="7"/>
  <c r="A1035" i="7"/>
  <c r="A1036" i="7"/>
  <c r="A1037" i="7"/>
  <c r="A1038" i="7"/>
  <c r="A1039" i="7"/>
  <c r="A1040" i="7"/>
  <c r="A1041" i="7"/>
  <c r="A1042" i="7"/>
  <c r="A1043" i="7"/>
  <c r="A1044" i="7"/>
  <c r="A1045" i="7"/>
  <c r="A1046" i="7"/>
  <c r="A1047" i="7"/>
  <c r="A1048" i="7"/>
  <c r="A1049" i="7"/>
  <c r="A1050" i="7"/>
  <c r="A1051" i="7"/>
  <c r="A1052" i="7"/>
  <c r="A1053" i="7"/>
  <c r="A1054" i="7"/>
  <c r="A1055" i="7"/>
  <c r="A1056" i="7"/>
  <c r="A1057" i="7"/>
  <c r="A1058" i="7"/>
  <c r="A1059" i="7"/>
  <c r="A1060" i="7"/>
  <c r="A1061" i="7"/>
  <c r="A1062" i="7"/>
  <c r="A1063" i="7"/>
  <c r="A1064" i="7"/>
  <c r="A1065" i="7"/>
  <c r="A1066" i="7"/>
  <c r="A1067" i="7"/>
  <c r="A1068" i="7"/>
  <c r="A1069" i="7"/>
  <c r="A1070" i="7"/>
  <c r="A1071" i="7"/>
  <c r="A1072" i="7"/>
  <c r="A1073" i="7"/>
  <c r="A1074" i="7"/>
  <c r="A1075" i="7"/>
  <c r="A1076" i="7"/>
  <c r="A1077" i="7"/>
  <c r="A1078" i="7"/>
  <c r="A1079" i="7"/>
  <c r="A1080" i="7"/>
  <c r="A1081" i="7"/>
  <c r="A1082" i="7"/>
  <c r="A1083" i="7"/>
  <c r="A1084" i="7"/>
  <c r="A1085" i="7"/>
  <c r="A1086" i="7"/>
  <c r="A1087" i="7"/>
  <c r="A1088" i="7"/>
  <c r="A1089" i="7"/>
  <c r="A1090" i="7"/>
  <c r="A1091" i="7"/>
  <c r="A1092" i="7"/>
  <c r="A1093" i="7"/>
  <c r="A1094" i="7"/>
  <c r="A1095" i="7"/>
  <c r="A1096" i="7"/>
  <c r="A1097" i="7"/>
  <c r="A1098" i="7"/>
  <c r="A1099" i="7"/>
  <c r="A1100" i="7"/>
  <c r="A1101" i="7"/>
  <c r="A1102" i="7"/>
  <c r="A1103" i="7"/>
  <c r="A1104" i="7"/>
  <c r="A1105" i="7"/>
  <c r="A1106" i="7"/>
  <c r="A1107" i="7"/>
  <c r="A1108" i="7"/>
  <c r="A1109" i="7"/>
  <c r="A1110" i="7"/>
  <c r="A1111" i="7"/>
  <c r="A1112" i="7"/>
  <c r="A1113" i="7"/>
  <c r="A1114" i="7"/>
  <c r="A1115" i="7"/>
  <c r="A1116" i="7"/>
  <c r="A1117" i="7"/>
  <c r="A1118" i="7"/>
  <c r="A1119" i="7"/>
  <c r="A1120" i="7"/>
  <c r="A1121" i="7"/>
  <c r="A1122" i="7"/>
  <c r="A1123" i="7"/>
  <c r="A1124" i="7"/>
  <c r="A1125" i="7"/>
  <c r="A1126" i="7"/>
  <c r="A1127" i="7"/>
  <c r="A1128" i="7"/>
  <c r="A1129" i="7"/>
  <c r="A1130" i="7"/>
  <c r="A1131" i="7"/>
  <c r="A1132" i="7"/>
  <c r="A1133" i="7"/>
  <c r="A1134" i="7"/>
  <c r="A1135" i="7"/>
  <c r="A1136" i="7"/>
  <c r="A1137" i="7"/>
  <c r="A1138" i="7"/>
  <c r="A1139" i="7"/>
  <c r="A1140" i="7"/>
  <c r="A1141" i="7"/>
  <c r="A1142" i="7"/>
  <c r="A1143" i="7"/>
  <c r="A1144" i="7"/>
  <c r="A1145" i="7"/>
  <c r="A1146" i="7"/>
  <c r="A1147" i="7"/>
  <c r="A1148" i="7"/>
  <c r="A1149" i="7"/>
  <c r="A1150" i="7"/>
  <c r="A1151" i="7"/>
  <c r="A1152" i="7"/>
  <c r="A1153" i="7"/>
  <c r="A1154" i="7"/>
  <c r="A1155" i="7"/>
  <c r="A1156" i="7"/>
  <c r="A1157" i="7"/>
  <c r="A1158" i="7"/>
  <c r="A1159" i="7"/>
  <c r="A1160" i="7"/>
  <c r="A1161" i="7"/>
  <c r="A1162" i="7"/>
  <c r="A1163" i="7"/>
  <c r="A1164" i="7"/>
  <c r="A1165" i="7"/>
  <c r="A1166" i="7"/>
  <c r="A1167" i="7"/>
  <c r="A1168" i="7"/>
  <c r="A1169" i="7"/>
  <c r="A1170" i="7"/>
  <c r="A1171" i="7"/>
  <c r="A1172" i="7"/>
  <c r="A1173" i="7"/>
  <c r="A1174" i="7"/>
  <c r="A1175" i="7"/>
  <c r="A1176" i="7"/>
  <c r="A1177" i="7"/>
  <c r="A1178" i="7"/>
  <c r="A1179" i="7"/>
  <c r="A1180" i="7"/>
  <c r="A1181" i="7"/>
  <c r="A1182" i="7"/>
  <c r="A1183" i="7"/>
  <c r="A1184" i="7"/>
  <c r="A1185" i="7"/>
  <c r="A1186" i="7"/>
  <c r="A1187" i="7"/>
  <c r="A1188" i="7"/>
  <c r="A1189" i="7"/>
  <c r="A1190" i="7"/>
  <c r="A1191" i="7"/>
  <c r="A1192" i="7"/>
  <c r="A1193" i="7"/>
  <c r="A1194" i="7"/>
  <c r="A1195" i="7"/>
  <c r="A1196" i="7"/>
  <c r="A1197" i="7"/>
  <c r="A1198" i="7"/>
  <c r="A1199" i="7"/>
  <c r="A1200" i="7"/>
  <c r="A1201" i="7"/>
  <c r="A1202" i="7"/>
  <c r="A1203" i="7"/>
  <c r="A1204" i="7"/>
  <c r="A1205" i="7"/>
  <c r="A1206" i="7"/>
  <c r="A1207" i="7"/>
  <c r="A1208" i="7"/>
  <c r="A1209" i="7"/>
  <c r="A1210" i="7"/>
  <c r="A1211" i="7"/>
  <c r="A1212" i="7"/>
  <c r="A1213" i="7"/>
  <c r="A1214" i="7"/>
  <c r="A1215" i="7"/>
  <c r="A1216" i="7"/>
  <c r="A1217" i="7"/>
  <c r="A1218" i="7"/>
  <c r="A1219" i="7"/>
  <c r="A1220" i="7"/>
  <c r="A1221" i="7"/>
  <c r="A1222" i="7"/>
  <c r="A1223" i="7"/>
  <c r="A1224" i="7"/>
  <c r="A1225" i="7"/>
  <c r="A1226" i="7"/>
  <c r="A1227" i="7"/>
  <c r="A1228" i="7"/>
  <c r="A1229" i="7"/>
  <c r="A1230" i="7"/>
  <c r="A1231" i="7"/>
  <c r="A1232" i="7"/>
  <c r="A1233" i="7"/>
  <c r="A1234" i="7"/>
  <c r="A1235" i="7"/>
  <c r="A1236" i="7"/>
  <c r="A1237" i="7"/>
  <c r="A1238" i="7"/>
  <c r="A1239" i="7"/>
  <c r="A1240" i="7"/>
  <c r="A1241" i="7"/>
  <c r="A1242" i="7"/>
  <c r="A1243" i="7"/>
  <c r="A1244" i="7"/>
  <c r="A1245" i="7"/>
  <c r="A1246" i="7"/>
  <c r="A1247" i="7"/>
  <c r="A1248" i="7"/>
  <c r="A1249" i="7"/>
  <c r="A1250" i="7"/>
  <c r="A1251" i="7"/>
  <c r="A1252" i="7"/>
  <c r="A1253" i="7"/>
  <c r="A1254" i="7"/>
  <c r="A1255" i="7"/>
  <c r="A1256" i="7"/>
  <c r="A1257" i="7"/>
  <c r="A1258" i="7"/>
  <c r="A1259" i="7"/>
  <c r="A1260" i="7"/>
  <c r="A1261" i="7"/>
  <c r="A1262" i="7"/>
  <c r="A1263" i="7"/>
  <c r="A1264" i="7"/>
  <c r="A1265" i="7"/>
  <c r="A1266" i="7"/>
  <c r="A1267" i="7"/>
  <c r="A1268" i="7"/>
  <c r="A1269" i="7"/>
  <c r="A1270" i="7"/>
  <c r="A1271" i="7"/>
  <c r="A1272" i="7"/>
  <c r="A1273" i="7"/>
  <c r="A1274" i="7"/>
  <c r="A1275" i="7"/>
  <c r="A1276" i="7"/>
  <c r="A1277" i="7"/>
  <c r="A1278" i="7"/>
  <c r="A1279" i="7"/>
  <c r="A1280" i="7"/>
  <c r="A1281" i="7"/>
  <c r="A1282" i="7"/>
  <c r="A1283" i="7"/>
  <c r="A1284" i="7"/>
  <c r="A1285" i="7"/>
  <c r="A1286" i="7"/>
  <c r="A1287" i="7"/>
  <c r="A1288" i="7"/>
  <c r="A1289" i="7"/>
  <c r="A1290" i="7"/>
  <c r="A1291" i="7"/>
  <c r="A1292" i="7"/>
  <c r="A1293" i="7"/>
  <c r="A1294" i="7"/>
  <c r="A1295" i="7"/>
  <c r="A1296" i="7"/>
  <c r="A1297" i="7"/>
  <c r="A1298" i="7"/>
  <c r="A1299" i="7"/>
  <c r="A1300" i="7"/>
  <c r="A1301" i="7"/>
  <c r="A1302" i="7"/>
  <c r="A1303" i="7"/>
  <c r="A1304" i="7"/>
  <c r="A1305" i="7"/>
  <c r="A1306" i="7"/>
  <c r="A1307" i="7"/>
  <c r="A1308" i="7"/>
  <c r="A1309" i="7"/>
  <c r="A1310" i="7"/>
  <c r="A1311" i="7"/>
  <c r="A1312" i="7"/>
  <c r="A1313" i="7"/>
  <c r="A1314" i="7"/>
  <c r="A1315" i="7"/>
  <c r="A1316" i="7"/>
  <c r="A1317" i="7"/>
  <c r="A1318" i="7"/>
  <c r="A1319" i="7"/>
  <c r="A1320" i="7"/>
  <c r="A1321" i="7"/>
  <c r="A1322" i="7"/>
  <c r="A1323" i="7"/>
  <c r="A1324" i="7"/>
  <c r="A1325" i="7"/>
  <c r="A1326" i="7"/>
  <c r="A1327" i="7"/>
  <c r="A1328" i="7"/>
  <c r="A1329" i="7"/>
  <c r="A1330" i="7"/>
  <c r="A1331" i="7"/>
  <c r="A1332" i="7"/>
  <c r="A1333" i="7"/>
  <c r="A1334" i="7"/>
  <c r="A1335" i="7"/>
  <c r="A1336" i="7"/>
  <c r="A1337" i="7"/>
  <c r="A1338" i="7"/>
  <c r="A1339" i="7"/>
  <c r="A1340" i="7"/>
  <c r="A1341" i="7"/>
  <c r="A1342" i="7"/>
  <c r="A1343" i="7"/>
  <c r="A1344" i="7"/>
  <c r="A1345" i="7"/>
  <c r="A1346" i="7"/>
  <c r="A1347" i="7"/>
  <c r="A1348" i="7"/>
  <c r="A1349" i="7"/>
  <c r="A1350" i="7"/>
  <c r="A1351" i="7"/>
  <c r="A1352" i="7"/>
  <c r="A1353" i="7"/>
  <c r="A1354" i="7"/>
  <c r="A1355" i="7"/>
  <c r="A1356" i="7"/>
  <c r="A1357" i="7"/>
  <c r="A1358" i="7"/>
  <c r="A1359" i="7"/>
  <c r="A1360" i="7"/>
  <c r="A1361" i="7"/>
  <c r="A1362" i="7"/>
  <c r="A1363" i="7"/>
  <c r="A1364" i="7"/>
  <c r="A1365" i="7"/>
  <c r="A1366" i="7"/>
  <c r="A1367" i="7"/>
  <c r="A1368" i="7"/>
  <c r="A1369" i="7"/>
  <c r="A1370" i="7"/>
  <c r="A1371" i="7"/>
  <c r="A1372" i="7"/>
  <c r="A1373" i="7"/>
  <c r="A1374" i="7"/>
  <c r="A1375" i="7"/>
  <c r="A1376" i="7"/>
  <c r="A1377" i="7"/>
  <c r="A1378" i="7"/>
  <c r="A1379" i="7"/>
  <c r="A1380" i="7"/>
  <c r="A1381" i="7"/>
  <c r="A1382" i="7"/>
  <c r="A1383" i="7"/>
  <c r="A1384" i="7"/>
  <c r="A1385" i="7"/>
  <c r="A1386" i="7"/>
  <c r="A1387" i="7"/>
  <c r="A1388" i="7"/>
  <c r="A1389" i="7"/>
  <c r="A1390" i="7"/>
  <c r="A1391" i="7"/>
  <c r="A1392" i="7"/>
  <c r="A1393" i="7"/>
  <c r="A1394" i="7"/>
  <c r="A1395" i="7"/>
  <c r="A1396" i="7"/>
  <c r="A1397" i="7"/>
  <c r="A1398" i="7"/>
  <c r="A1399" i="7"/>
  <c r="A1400" i="7"/>
  <c r="A1401" i="7"/>
  <c r="A1402" i="7"/>
  <c r="A1403" i="7"/>
  <c r="A1404" i="7"/>
  <c r="A1405" i="7"/>
  <c r="A1406" i="7"/>
  <c r="A1407" i="7"/>
  <c r="A1408" i="7"/>
  <c r="A1409" i="7"/>
  <c r="A1410" i="7"/>
  <c r="A1411" i="7"/>
  <c r="A1412" i="7"/>
  <c r="A1413" i="7"/>
  <c r="A1414" i="7"/>
  <c r="A1415" i="7"/>
  <c r="A1416" i="7"/>
  <c r="A1417" i="7"/>
  <c r="A1418" i="7"/>
  <c r="A1419" i="7"/>
  <c r="A1420" i="7"/>
  <c r="A1421" i="7"/>
  <c r="A1422" i="7"/>
  <c r="A1423" i="7"/>
  <c r="A1424" i="7"/>
  <c r="A1425" i="7"/>
  <c r="A1426" i="7"/>
  <c r="A1427" i="7"/>
  <c r="A1428" i="7"/>
  <c r="A1429" i="7"/>
  <c r="A1430" i="7"/>
  <c r="A1431" i="7"/>
  <c r="A1432" i="7"/>
  <c r="A1433" i="7"/>
  <c r="A1434" i="7"/>
  <c r="A1435" i="7"/>
  <c r="A1436" i="7"/>
  <c r="A1437" i="7"/>
  <c r="A1438" i="7"/>
  <c r="A1439" i="7"/>
  <c r="A1440" i="7"/>
  <c r="A1441" i="7"/>
  <c r="A1442" i="7"/>
  <c r="A1443" i="7"/>
  <c r="A1444" i="7"/>
  <c r="A1445" i="7"/>
  <c r="A1446" i="7"/>
  <c r="A1447" i="7"/>
  <c r="A1448" i="7"/>
  <c r="A1449" i="7"/>
  <c r="A1450" i="7"/>
  <c r="A1451" i="7"/>
  <c r="A1452" i="7"/>
  <c r="A1453" i="7"/>
  <c r="A1454" i="7"/>
  <c r="A1455" i="7"/>
  <c r="A1456" i="7"/>
  <c r="A1457" i="7"/>
  <c r="A1458" i="7"/>
  <c r="A1459" i="7"/>
  <c r="A1460" i="7"/>
  <c r="A1461" i="7"/>
  <c r="A1462" i="7"/>
  <c r="A1463" i="7"/>
  <c r="A1464" i="7"/>
  <c r="A1465" i="7"/>
  <c r="A1466" i="7"/>
  <c r="A1467" i="7"/>
  <c r="A1468" i="7"/>
  <c r="A1469" i="7"/>
  <c r="A1470" i="7"/>
  <c r="A1471" i="7"/>
  <c r="A1472" i="7"/>
  <c r="A1473" i="7"/>
  <c r="A1474" i="7"/>
  <c r="A1475" i="7"/>
  <c r="A1476" i="7"/>
  <c r="A1477" i="7"/>
  <c r="A1478" i="7"/>
  <c r="A1479" i="7"/>
  <c r="A1480" i="7"/>
  <c r="A1481" i="7"/>
  <c r="A1482" i="7"/>
  <c r="A1483" i="7"/>
  <c r="A1484" i="7"/>
  <c r="A1485" i="7"/>
  <c r="A1486" i="7"/>
  <c r="A1487" i="7"/>
  <c r="A1488" i="7"/>
  <c r="A1489" i="7"/>
  <c r="A1490" i="7"/>
  <c r="A1491" i="7"/>
  <c r="A1492" i="7"/>
  <c r="A1493" i="7"/>
  <c r="A1494" i="7"/>
  <c r="A1495" i="7"/>
  <c r="A1496" i="7"/>
  <c r="A1497" i="7"/>
  <c r="A1498" i="7"/>
  <c r="A1499" i="7"/>
  <c r="A1500" i="7"/>
  <c r="A1501" i="7"/>
  <c r="A1502" i="7"/>
  <c r="A1503" i="7"/>
  <c r="A1504" i="7"/>
  <c r="A1505" i="7"/>
  <c r="A1506" i="7"/>
  <c r="A1507" i="7"/>
  <c r="A1508" i="7"/>
  <c r="A1509" i="7"/>
  <c r="A1510" i="7"/>
  <c r="A1511" i="7"/>
  <c r="A1512" i="7"/>
  <c r="A1513" i="7"/>
  <c r="A1514" i="7"/>
  <c r="A1515" i="7"/>
  <c r="A1516" i="7"/>
  <c r="A1517" i="7"/>
  <c r="A1518" i="7"/>
  <c r="A1519" i="7"/>
  <c r="A1520" i="7"/>
  <c r="A1521" i="7"/>
  <c r="A1522" i="7"/>
  <c r="A1523" i="7"/>
  <c r="A1524" i="7"/>
  <c r="A1525" i="7"/>
  <c r="A1526" i="7"/>
  <c r="A1527" i="7"/>
  <c r="A1528" i="7"/>
  <c r="A1529" i="7"/>
  <c r="A1530" i="7"/>
  <c r="A1531" i="7"/>
  <c r="A1532" i="7"/>
  <c r="A1533" i="7"/>
  <c r="A1534" i="7"/>
  <c r="A1535" i="7"/>
  <c r="A1536" i="7"/>
  <c r="A1537" i="7"/>
  <c r="A1538" i="7"/>
  <c r="A1539" i="7"/>
  <c r="A1540" i="7"/>
  <c r="A1541" i="7"/>
  <c r="A1542" i="7"/>
  <c r="A1543" i="7"/>
  <c r="A1544" i="7"/>
  <c r="A1545" i="7"/>
  <c r="A1546" i="7"/>
  <c r="A1547" i="7"/>
  <c r="A1548" i="7"/>
  <c r="A1549" i="7"/>
  <c r="A1550" i="7"/>
  <c r="A1551" i="7"/>
  <c r="A1552" i="7"/>
  <c r="A1553" i="7"/>
  <c r="A1554" i="7"/>
  <c r="A1555" i="7"/>
  <c r="A1556" i="7"/>
  <c r="A1557" i="7"/>
  <c r="A1558" i="7"/>
  <c r="A1559" i="7"/>
  <c r="A1560" i="7"/>
  <c r="A1561" i="7"/>
  <c r="A1562" i="7"/>
  <c r="A1563" i="7"/>
  <c r="A1564" i="7"/>
  <c r="A1565" i="7"/>
  <c r="A1566" i="7"/>
  <c r="A1567" i="7"/>
  <c r="A1568" i="7"/>
  <c r="A1569" i="7"/>
  <c r="A1570" i="7"/>
  <c r="A1571" i="7"/>
  <c r="A1572" i="7"/>
  <c r="A1573" i="7"/>
  <c r="A1574" i="7"/>
  <c r="A1575" i="7"/>
  <c r="A1576" i="7"/>
  <c r="A1577" i="7"/>
  <c r="A1578" i="7"/>
  <c r="A1579" i="7"/>
  <c r="A1580" i="7"/>
  <c r="A1581" i="7"/>
  <c r="A1582" i="7"/>
  <c r="A1583" i="7"/>
  <c r="A1584" i="7"/>
  <c r="A1585" i="7"/>
  <c r="A1586" i="7"/>
  <c r="A1587" i="7"/>
  <c r="A1588" i="7"/>
  <c r="A1589" i="7"/>
  <c r="A1590" i="7"/>
  <c r="A1591" i="7"/>
  <c r="A1592" i="7"/>
  <c r="A1593" i="7"/>
  <c r="A1594" i="7"/>
  <c r="A1595" i="7"/>
  <c r="A1596" i="7"/>
  <c r="A1597" i="7"/>
  <c r="A1598" i="7"/>
  <c r="A1599" i="7"/>
  <c r="A1600" i="7"/>
  <c r="A1601" i="7"/>
  <c r="A1602" i="7"/>
  <c r="A1603" i="7"/>
  <c r="A1604" i="7"/>
  <c r="A1605" i="7"/>
  <c r="A1606" i="7"/>
  <c r="A1607" i="7"/>
  <c r="A1608" i="7"/>
  <c r="A1609" i="7"/>
  <c r="A1610" i="7"/>
  <c r="A1611" i="7"/>
  <c r="A1612" i="7"/>
  <c r="A1613" i="7"/>
  <c r="A1614" i="7"/>
  <c r="A1615" i="7"/>
  <c r="A1616" i="7"/>
  <c r="A1617" i="7"/>
  <c r="A1618" i="7"/>
  <c r="A1619" i="7"/>
  <c r="A1620" i="7"/>
  <c r="A1621" i="7"/>
  <c r="A1622" i="7"/>
  <c r="A1623" i="7"/>
  <c r="A1624" i="7"/>
  <c r="A1625" i="7"/>
  <c r="A1626" i="7"/>
  <c r="A1627" i="7"/>
  <c r="A1628" i="7"/>
  <c r="A1629" i="7"/>
  <c r="A1630" i="7"/>
  <c r="A1631" i="7"/>
  <c r="A1632" i="7"/>
  <c r="A1633" i="7"/>
  <c r="A1634" i="7"/>
  <c r="A1635" i="7"/>
  <c r="A1636" i="7"/>
  <c r="A1637" i="7"/>
  <c r="A1638" i="7"/>
  <c r="A1639" i="7"/>
  <c r="A1640" i="7"/>
  <c r="A1641" i="7"/>
  <c r="A1642" i="7"/>
  <c r="A1643" i="7"/>
  <c r="A1644" i="7"/>
  <c r="A1645" i="7"/>
  <c r="A1646" i="7"/>
  <c r="A1647" i="7"/>
  <c r="A1648" i="7"/>
  <c r="A1649" i="7"/>
  <c r="A1650" i="7"/>
  <c r="A1651" i="7"/>
  <c r="A1652" i="7"/>
  <c r="A1653" i="7"/>
  <c r="A1654" i="7"/>
  <c r="A1655" i="7"/>
  <c r="A1656" i="7"/>
  <c r="A1657" i="7"/>
  <c r="A1658" i="7"/>
  <c r="A1659" i="7"/>
  <c r="A1660" i="7"/>
  <c r="A1661" i="7"/>
  <c r="A1662" i="7"/>
  <c r="A1663" i="7"/>
  <c r="A1664" i="7"/>
  <c r="A1665" i="7"/>
  <c r="A1666" i="7"/>
  <c r="A1667" i="7"/>
  <c r="A1668" i="7"/>
  <c r="A1669" i="7"/>
  <c r="A1670" i="7"/>
  <c r="A1671" i="7"/>
  <c r="A1672" i="7"/>
  <c r="A1673" i="7"/>
  <c r="A1674" i="7"/>
  <c r="A1675" i="7"/>
  <c r="A1676" i="7"/>
  <c r="A1677" i="7"/>
  <c r="A1678" i="7"/>
  <c r="A1679" i="7"/>
  <c r="A1680" i="7"/>
  <c r="A1681" i="7"/>
  <c r="A1682" i="7"/>
  <c r="A1683" i="7"/>
  <c r="A1684" i="7"/>
  <c r="A1685" i="7"/>
  <c r="A1686" i="7"/>
  <c r="A1687" i="7"/>
  <c r="A1688" i="7"/>
  <c r="A1689" i="7"/>
  <c r="A1690" i="7"/>
  <c r="A1691" i="7"/>
  <c r="A1692" i="7"/>
  <c r="A1693" i="7"/>
  <c r="A1694" i="7"/>
  <c r="A1695" i="7"/>
  <c r="A1696" i="7"/>
  <c r="A1697" i="7"/>
  <c r="A1698" i="7"/>
  <c r="A1699" i="7"/>
  <c r="A1700" i="7"/>
  <c r="A1701" i="7"/>
  <c r="A1702" i="7"/>
  <c r="A1703" i="7"/>
  <c r="A1704" i="7"/>
  <c r="A1705" i="7"/>
  <c r="A1706" i="7"/>
  <c r="A1707" i="7"/>
  <c r="A1708" i="7"/>
  <c r="A1709" i="7"/>
  <c r="A1710" i="7"/>
  <c r="A1711" i="7"/>
  <c r="A1712" i="7"/>
  <c r="A1713" i="7"/>
  <c r="A1714" i="7"/>
  <c r="A1715" i="7"/>
  <c r="A1716" i="7"/>
  <c r="A1717" i="7"/>
  <c r="A1718" i="7"/>
  <c r="A1719" i="7"/>
  <c r="A1720" i="7"/>
  <c r="A1721" i="7"/>
  <c r="A1722" i="7"/>
  <c r="A1723" i="7"/>
  <c r="A1724" i="7"/>
  <c r="A1725" i="7"/>
  <c r="A1726" i="7"/>
  <c r="A1727" i="7"/>
  <c r="A1728" i="7"/>
  <c r="A1729" i="7"/>
  <c r="A1730" i="7"/>
  <c r="A1731" i="7"/>
  <c r="A1732" i="7"/>
  <c r="A1733" i="7"/>
  <c r="A1734" i="7"/>
  <c r="A1735" i="7"/>
  <c r="A1736" i="7"/>
  <c r="A1737" i="7"/>
  <c r="A1738" i="7"/>
  <c r="A1739" i="7"/>
  <c r="A1740" i="7"/>
  <c r="A1741" i="7"/>
  <c r="A1742" i="7"/>
  <c r="A1743" i="7"/>
  <c r="A1744" i="7"/>
  <c r="A1745" i="7"/>
  <c r="A1746" i="7"/>
  <c r="A1747" i="7"/>
  <c r="A1748" i="7"/>
  <c r="A1749" i="7"/>
  <c r="A1750" i="7"/>
  <c r="A1751" i="7"/>
  <c r="A1752" i="7"/>
  <c r="A1753" i="7"/>
  <c r="A1754" i="7"/>
  <c r="A1755" i="7"/>
  <c r="A1756" i="7"/>
  <c r="A1757" i="7"/>
  <c r="A1758" i="7"/>
  <c r="A1759" i="7"/>
  <c r="A1760" i="7"/>
  <c r="A1761" i="7"/>
  <c r="A1762" i="7"/>
  <c r="A1763" i="7"/>
  <c r="A1764" i="7"/>
  <c r="A1765" i="7"/>
  <c r="A1766" i="7"/>
  <c r="A1767" i="7"/>
  <c r="A1768" i="7"/>
  <c r="A1769" i="7"/>
  <c r="A1770" i="7"/>
  <c r="A1771" i="7"/>
  <c r="A1772" i="7"/>
  <c r="A1773" i="7"/>
  <c r="A1774" i="7"/>
  <c r="A1775" i="7"/>
  <c r="A1776" i="7"/>
  <c r="A1777" i="7"/>
  <c r="A1778" i="7"/>
  <c r="A1779" i="7"/>
  <c r="A1780" i="7"/>
  <c r="A1781" i="7"/>
  <c r="A1782" i="7"/>
  <c r="A1783" i="7"/>
  <c r="A1784" i="7"/>
  <c r="A1785" i="7"/>
  <c r="A1786" i="7"/>
  <c r="A1787" i="7"/>
  <c r="A1788" i="7"/>
  <c r="A1789" i="7"/>
  <c r="A1790" i="7"/>
  <c r="A1791" i="7"/>
  <c r="A1792" i="7"/>
  <c r="A1793" i="7"/>
  <c r="A1794" i="7"/>
  <c r="A1795" i="7"/>
  <c r="A1796" i="7"/>
  <c r="A1797" i="7"/>
  <c r="A1798" i="7"/>
  <c r="A1799" i="7"/>
  <c r="A1800" i="7"/>
  <c r="A1801" i="7"/>
  <c r="A1802" i="7"/>
  <c r="A1803" i="7"/>
  <c r="A1804" i="7"/>
  <c r="A1805" i="7"/>
  <c r="A1806" i="7"/>
  <c r="A1807" i="7"/>
  <c r="A1808" i="7"/>
  <c r="A1809" i="7"/>
  <c r="A1810" i="7"/>
  <c r="A1811" i="7"/>
  <c r="A1812" i="7"/>
  <c r="A1813" i="7"/>
  <c r="A1814" i="7"/>
  <c r="A1815" i="7"/>
  <c r="A1816" i="7"/>
  <c r="A1817" i="7"/>
  <c r="A1818" i="7"/>
  <c r="A1819" i="7"/>
  <c r="A1820" i="7"/>
  <c r="A1821" i="7"/>
  <c r="A1822" i="7"/>
  <c r="A1823" i="7"/>
  <c r="A1824" i="7"/>
  <c r="A1825" i="7"/>
  <c r="A1826" i="7"/>
  <c r="A1827" i="7"/>
  <c r="A1828" i="7"/>
  <c r="A1829" i="7"/>
  <c r="A1830" i="7"/>
  <c r="A1831" i="7"/>
  <c r="A1832" i="7"/>
  <c r="A1833" i="7"/>
  <c r="A1834" i="7"/>
  <c r="A1835" i="7"/>
  <c r="A1836" i="7"/>
  <c r="A1837" i="7"/>
  <c r="A1838" i="7"/>
  <c r="A1839" i="7"/>
  <c r="A1840" i="7"/>
  <c r="A1841" i="7"/>
  <c r="A1842" i="7"/>
  <c r="A1843" i="7"/>
  <c r="A1844" i="7"/>
  <c r="A1845" i="7"/>
  <c r="A1846" i="7"/>
  <c r="A1847" i="7"/>
  <c r="A1848" i="7"/>
  <c r="A1849" i="7"/>
  <c r="A1850" i="7"/>
  <c r="A1851" i="7"/>
  <c r="A1852" i="7"/>
  <c r="A1853" i="7"/>
  <c r="A1854" i="7"/>
  <c r="A1855" i="7"/>
  <c r="A1856" i="7"/>
  <c r="A1857" i="7"/>
  <c r="A1858" i="7"/>
  <c r="A1859" i="7"/>
  <c r="A1860" i="7"/>
  <c r="A1861" i="7"/>
  <c r="A1862" i="7"/>
  <c r="A1863" i="7"/>
  <c r="A1864" i="7"/>
  <c r="A1865" i="7"/>
  <c r="A1866" i="7"/>
  <c r="A1867" i="7"/>
  <c r="A1868" i="7"/>
  <c r="A1869" i="7"/>
  <c r="A1870" i="7"/>
  <c r="A1871" i="7"/>
  <c r="A1872" i="7"/>
  <c r="A1873" i="7"/>
  <c r="A1874" i="7"/>
  <c r="A1875" i="7"/>
  <c r="A1876" i="7"/>
  <c r="A1877" i="7"/>
  <c r="A1878" i="7"/>
  <c r="A1879" i="7"/>
  <c r="A1880" i="7"/>
  <c r="A1881" i="7"/>
  <c r="A1882" i="7"/>
  <c r="A1883" i="7"/>
  <c r="A1884" i="7"/>
  <c r="A1885" i="7"/>
  <c r="A1886" i="7"/>
  <c r="A1887" i="7"/>
  <c r="A1888" i="7"/>
  <c r="A1889" i="7"/>
  <c r="A1890" i="7"/>
  <c r="A1891" i="7"/>
  <c r="A1892" i="7"/>
  <c r="A1893" i="7"/>
  <c r="A1894" i="7"/>
  <c r="A1895" i="7"/>
  <c r="A1896" i="7"/>
  <c r="A1897" i="7"/>
  <c r="A1898" i="7"/>
  <c r="A1899" i="7"/>
  <c r="A1900" i="7"/>
  <c r="A1901" i="7"/>
  <c r="A1902" i="7"/>
  <c r="A1903" i="7"/>
  <c r="A1904" i="7"/>
  <c r="A1905" i="7"/>
  <c r="A1906" i="7"/>
  <c r="A1907" i="7"/>
  <c r="A1908" i="7"/>
  <c r="A1909" i="7"/>
  <c r="A1910" i="7"/>
  <c r="A1911" i="7"/>
  <c r="A1912" i="7"/>
  <c r="A1913" i="7"/>
  <c r="A1914" i="7"/>
  <c r="A1915" i="7"/>
  <c r="A1916" i="7"/>
  <c r="A1917" i="7"/>
  <c r="A1918" i="7"/>
  <c r="A1919" i="7"/>
  <c r="A1920" i="7"/>
  <c r="A1921" i="7"/>
  <c r="A1922" i="7"/>
  <c r="A1923" i="7"/>
  <c r="A1924" i="7"/>
  <c r="A1925" i="7"/>
  <c r="A1926" i="7"/>
  <c r="A1927" i="7"/>
  <c r="A1928" i="7"/>
  <c r="A1929" i="7"/>
  <c r="A1930" i="7"/>
  <c r="A1931" i="7"/>
  <c r="A1932" i="7"/>
  <c r="A1933" i="7"/>
  <c r="A1934" i="7"/>
  <c r="A1935" i="7"/>
  <c r="A1936" i="7"/>
  <c r="A1937" i="7"/>
  <c r="A1938" i="7"/>
  <c r="A1939" i="7"/>
  <c r="A1940" i="7"/>
  <c r="A1941" i="7"/>
  <c r="A1942" i="7"/>
  <c r="A1943" i="7"/>
  <c r="A1944" i="7"/>
  <c r="A1945" i="7"/>
  <c r="A1946" i="7"/>
  <c r="A1947" i="7"/>
  <c r="A1948" i="7"/>
  <c r="A1949" i="7"/>
  <c r="A1950" i="7"/>
  <c r="A1951" i="7"/>
  <c r="A1952" i="7"/>
  <c r="A1953" i="7"/>
  <c r="A1954" i="7"/>
  <c r="A1955" i="7"/>
  <c r="A1956" i="7"/>
  <c r="A1957" i="7"/>
  <c r="A1958" i="7"/>
  <c r="A1959" i="7"/>
  <c r="A1960" i="7"/>
  <c r="A1961" i="7"/>
  <c r="A1962" i="7"/>
  <c r="A1963" i="7"/>
  <c r="A1964" i="7"/>
  <c r="A1965" i="7"/>
  <c r="A1966" i="7"/>
  <c r="A1967" i="7"/>
  <c r="A1968" i="7"/>
  <c r="A1969" i="7"/>
  <c r="A1970" i="7"/>
  <c r="A1971" i="7"/>
  <c r="A1972" i="7"/>
  <c r="A1973" i="7"/>
  <c r="A1974" i="7"/>
  <c r="A1975" i="7"/>
  <c r="A1976" i="7"/>
  <c r="A1977" i="7"/>
  <c r="A1978" i="7"/>
  <c r="A1979" i="7"/>
  <c r="A1980" i="7"/>
  <c r="A1981" i="7"/>
  <c r="A1982" i="7"/>
  <c r="A1983" i="7"/>
  <c r="A1984" i="7"/>
  <c r="A1985" i="7"/>
  <c r="A1986" i="7"/>
  <c r="A1987" i="7"/>
  <c r="A1988" i="7"/>
  <c r="A1989" i="7"/>
  <c r="A1990" i="7"/>
  <c r="A1991" i="7"/>
  <c r="A1992" i="7"/>
  <c r="A1993" i="7"/>
  <c r="A1994" i="7"/>
  <c r="A1995" i="7"/>
  <c r="A1996" i="7"/>
  <c r="A1997" i="7"/>
  <c r="A1998" i="7"/>
  <c r="A1999" i="7"/>
  <c r="A2000" i="7"/>
  <c r="A2001" i="7"/>
  <c r="A2002" i="7"/>
  <c r="A2003" i="7"/>
  <c r="A2004" i="7"/>
  <c r="A2005" i="7"/>
  <c r="A2006" i="7"/>
  <c r="A2007" i="7"/>
  <c r="A2008" i="7"/>
  <c r="A2009" i="7"/>
  <c r="A2010" i="7"/>
  <c r="A2011" i="7"/>
  <c r="A2012" i="7"/>
  <c r="A2013" i="7"/>
  <c r="A2014" i="7"/>
  <c r="A2015" i="7"/>
  <c r="A2016" i="7"/>
  <c r="A2017" i="7"/>
  <c r="A2018" i="7"/>
  <c r="A2019" i="7"/>
  <c r="A2020" i="7"/>
  <c r="A2021" i="7"/>
  <c r="A2022" i="7"/>
  <c r="A2023" i="7"/>
  <c r="A2024" i="7"/>
  <c r="A2025" i="7"/>
  <c r="A2026" i="7"/>
  <c r="A2027" i="7"/>
  <c r="A2028" i="7"/>
  <c r="A2029" i="7"/>
  <c r="A2030" i="7"/>
  <c r="A2031" i="7"/>
  <c r="A2032" i="7"/>
  <c r="A2033" i="7"/>
  <c r="A2034" i="7"/>
  <c r="A2035" i="7"/>
  <c r="A2036" i="7"/>
  <c r="A2037" i="7"/>
  <c r="A2038" i="7"/>
  <c r="A2039" i="7"/>
  <c r="A2040" i="7"/>
  <c r="A2041" i="7"/>
  <c r="A2042" i="7"/>
  <c r="A2043" i="7"/>
  <c r="A2044" i="7"/>
  <c r="A2045" i="7"/>
  <c r="A2046" i="7"/>
  <c r="A2047" i="7"/>
  <c r="A2048" i="7"/>
  <c r="A2049" i="7"/>
  <c r="A2050" i="7"/>
  <c r="A2051" i="7"/>
  <c r="A2052" i="7"/>
  <c r="A2053" i="7"/>
  <c r="A2054" i="7"/>
  <c r="A2055" i="7"/>
  <c r="A2056" i="7"/>
  <c r="A2057" i="7"/>
  <c r="A2058" i="7"/>
  <c r="A2059" i="7"/>
  <c r="A2060" i="7"/>
  <c r="A2061" i="7"/>
  <c r="A2062" i="7"/>
  <c r="A2063" i="7"/>
  <c r="A2064" i="7"/>
  <c r="A2065" i="7"/>
  <c r="A2066" i="7"/>
  <c r="A2067" i="7"/>
  <c r="A2068" i="7"/>
  <c r="A2069" i="7"/>
  <c r="A2070" i="7"/>
  <c r="A2071" i="7"/>
  <c r="A2072" i="7"/>
  <c r="A2073" i="7"/>
  <c r="A2074" i="7"/>
  <c r="A2075" i="7"/>
  <c r="A2076" i="7"/>
  <c r="A2077" i="7"/>
  <c r="A2078" i="7"/>
  <c r="A2079" i="7"/>
  <c r="A2080" i="7"/>
  <c r="A2081" i="7"/>
  <c r="A2082" i="7"/>
  <c r="A2083" i="7"/>
  <c r="A2084" i="7"/>
  <c r="A2085" i="7"/>
  <c r="A2086" i="7"/>
  <c r="A2087" i="7"/>
  <c r="A2088" i="7"/>
  <c r="A2089" i="7"/>
  <c r="A2090" i="7"/>
  <c r="A2091" i="7"/>
  <c r="A2092" i="7"/>
  <c r="A2093" i="7"/>
  <c r="A2094" i="7"/>
  <c r="A2095" i="7"/>
  <c r="A2096" i="7"/>
  <c r="A2097" i="7"/>
  <c r="A2098" i="7"/>
  <c r="A2099" i="7"/>
  <c r="A2100" i="7"/>
  <c r="A2101" i="7"/>
  <c r="A2102" i="7"/>
  <c r="A2103" i="7"/>
  <c r="A2104" i="7"/>
  <c r="A2105" i="7"/>
  <c r="A2106" i="7"/>
  <c r="A2107" i="7"/>
  <c r="A2108" i="7"/>
  <c r="A2109" i="7"/>
  <c r="A2110" i="7"/>
  <c r="A2111" i="7"/>
  <c r="A2112" i="7"/>
  <c r="A2113" i="7"/>
  <c r="A2114" i="7"/>
  <c r="A2115" i="7"/>
  <c r="A2116" i="7"/>
  <c r="A2117" i="7"/>
  <c r="A2118" i="7"/>
  <c r="A2119" i="7"/>
  <c r="A2120" i="7"/>
  <c r="A2121" i="7"/>
  <c r="A2122" i="7"/>
  <c r="A2123" i="7"/>
  <c r="A2124" i="7"/>
  <c r="A2125" i="7"/>
  <c r="A2126" i="7"/>
  <c r="A2127" i="7"/>
  <c r="A2128" i="7"/>
  <c r="A2129" i="7"/>
  <c r="A2130" i="7"/>
  <c r="A2131" i="7"/>
  <c r="A2132" i="7"/>
  <c r="A2133" i="7"/>
  <c r="A2134" i="7"/>
  <c r="A2135" i="7"/>
  <c r="A2136" i="7"/>
  <c r="A2137" i="7"/>
  <c r="A2138" i="7"/>
  <c r="A2139" i="7"/>
  <c r="A2140" i="7"/>
  <c r="A2141" i="7"/>
  <c r="A2142" i="7"/>
  <c r="A2143" i="7"/>
  <c r="A2144" i="7"/>
  <c r="A2145" i="7"/>
  <c r="A2146" i="7"/>
  <c r="A2147" i="7"/>
  <c r="A2148" i="7"/>
  <c r="A2149" i="7"/>
  <c r="A2150" i="7"/>
  <c r="A2151" i="7"/>
  <c r="A2152" i="7"/>
  <c r="A2153" i="7"/>
  <c r="A2154" i="7"/>
  <c r="A2155" i="7"/>
  <c r="A2156" i="7"/>
  <c r="A2157" i="7"/>
  <c r="A2158" i="7"/>
  <c r="A2159" i="7"/>
  <c r="A2160" i="7"/>
  <c r="A2161" i="7"/>
  <c r="A2162" i="7"/>
  <c r="A2163" i="7"/>
  <c r="A2164" i="7"/>
  <c r="A2165" i="7"/>
  <c r="A2166" i="7"/>
  <c r="A2167" i="7"/>
  <c r="A2168" i="7"/>
  <c r="A2169" i="7"/>
  <c r="A2170" i="7"/>
  <c r="A2171" i="7"/>
  <c r="A2172" i="7"/>
  <c r="A2173" i="7"/>
  <c r="A2174" i="7"/>
  <c r="A2175" i="7"/>
  <c r="A2176" i="7"/>
  <c r="A2177" i="7"/>
  <c r="A2178" i="7"/>
  <c r="A2179" i="7"/>
  <c r="A2180" i="7"/>
  <c r="A2181" i="7"/>
  <c r="A2182" i="7"/>
  <c r="A2183" i="7"/>
  <c r="A2184" i="7"/>
  <c r="A2185" i="7"/>
  <c r="A2186" i="7"/>
  <c r="A2187" i="7"/>
  <c r="A2188" i="7"/>
  <c r="A2189" i="7"/>
  <c r="A2190" i="7"/>
  <c r="A2191" i="7"/>
  <c r="A2192" i="7"/>
  <c r="A2193" i="7"/>
  <c r="A2194" i="7"/>
  <c r="A2195" i="7"/>
  <c r="A2196" i="7"/>
  <c r="A2197" i="7"/>
  <c r="A2198" i="7"/>
  <c r="A2199" i="7"/>
  <c r="A2200" i="7"/>
  <c r="A2201" i="7"/>
  <c r="A2202" i="7"/>
  <c r="A2203" i="7"/>
  <c r="A2204" i="7"/>
  <c r="A2205" i="7"/>
  <c r="A2206" i="7"/>
  <c r="A2207" i="7"/>
  <c r="A2208" i="7"/>
  <c r="A2209" i="7"/>
  <c r="A2210" i="7"/>
  <c r="A2211" i="7"/>
  <c r="A2212" i="7"/>
  <c r="A2213" i="7"/>
  <c r="A2214" i="7"/>
  <c r="A2215" i="7"/>
  <c r="A2216" i="7"/>
  <c r="A2217" i="7"/>
  <c r="A2218" i="7"/>
  <c r="A2219" i="7"/>
  <c r="A2220" i="7"/>
  <c r="A2221" i="7"/>
  <c r="A2222" i="7"/>
  <c r="A2223" i="7"/>
  <c r="A2224" i="7"/>
  <c r="A2225" i="7"/>
  <c r="A2226" i="7"/>
  <c r="A2227" i="7"/>
  <c r="A2228" i="7"/>
  <c r="A2229" i="7"/>
  <c r="A2230" i="7"/>
  <c r="A2231" i="7"/>
  <c r="A2232" i="7"/>
  <c r="A2233" i="7"/>
  <c r="A2234" i="7"/>
  <c r="A2235" i="7"/>
  <c r="A2236" i="7"/>
  <c r="A2237" i="7"/>
  <c r="A2238" i="7"/>
  <c r="A2239" i="7"/>
  <c r="A2240" i="7"/>
  <c r="A2241" i="7"/>
  <c r="A2242" i="7"/>
  <c r="A2243" i="7"/>
  <c r="A2244" i="7"/>
  <c r="A2245" i="7"/>
  <c r="A2246" i="7"/>
  <c r="A2247" i="7"/>
  <c r="A2248" i="7"/>
  <c r="A2249" i="7"/>
  <c r="A2250" i="7"/>
  <c r="A2251" i="7"/>
  <c r="A2252" i="7"/>
  <c r="A2253" i="7"/>
  <c r="A2254" i="7"/>
  <c r="A2255" i="7"/>
  <c r="A2256" i="7"/>
  <c r="A2257" i="7"/>
  <c r="A2258" i="7"/>
  <c r="A2259" i="7"/>
  <c r="A2260" i="7"/>
  <c r="A2261" i="7"/>
  <c r="A2262" i="7"/>
  <c r="A2263" i="7"/>
  <c r="A2264" i="7"/>
  <c r="A2265" i="7"/>
  <c r="A2266" i="7"/>
  <c r="A2267" i="7"/>
  <c r="A2268" i="7"/>
  <c r="A2269" i="7"/>
  <c r="A2270" i="7"/>
  <c r="A2271" i="7"/>
  <c r="A2272" i="7"/>
  <c r="A2273" i="7"/>
  <c r="A2274" i="7"/>
  <c r="A2275" i="7"/>
  <c r="A2276" i="7"/>
  <c r="A2277" i="7"/>
  <c r="A2278" i="7"/>
  <c r="A2279" i="7"/>
  <c r="A2280" i="7"/>
  <c r="A2281" i="7"/>
  <c r="A2282" i="7"/>
  <c r="A2283" i="7"/>
  <c r="A2284" i="7"/>
  <c r="A2285" i="7"/>
  <c r="A2286" i="7"/>
  <c r="A2287" i="7"/>
  <c r="A2288" i="7"/>
  <c r="A2289" i="7"/>
  <c r="A2290" i="7"/>
  <c r="A2291" i="7"/>
  <c r="A2292" i="7"/>
  <c r="A2293" i="7"/>
  <c r="A2294" i="7"/>
  <c r="A2295" i="7"/>
  <c r="A2296" i="7"/>
  <c r="A2297" i="7"/>
  <c r="A2298" i="7"/>
  <c r="A2299" i="7"/>
  <c r="A2300" i="7"/>
  <c r="A2301" i="7"/>
  <c r="A2302" i="7"/>
  <c r="A2303" i="7"/>
  <c r="A2304" i="7"/>
  <c r="A2305" i="7"/>
  <c r="A2306" i="7"/>
  <c r="A2307" i="7"/>
  <c r="A2308" i="7"/>
  <c r="A2309" i="7"/>
  <c r="A2310" i="7"/>
  <c r="A2311" i="7"/>
  <c r="A2312" i="7"/>
  <c r="A2313" i="7"/>
  <c r="A2314" i="7"/>
  <c r="A2315" i="7"/>
  <c r="A2316" i="7"/>
  <c r="A2317" i="7"/>
  <c r="A2318" i="7"/>
  <c r="A2319" i="7"/>
  <c r="A2320" i="7"/>
  <c r="A2321" i="7"/>
  <c r="A2322" i="7"/>
  <c r="A2323" i="7"/>
  <c r="A2324" i="7"/>
  <c r="A2325" i="7"/>
  <c r="A2326" i="7"/>
  <c r="A2327" i="7"/>
  <c r="A2328" i="7"/>
  <c r="A2329" i="7"/>
  <c r="A2330" i="7"/>
  <c r="A2331" i="7"/>
  <c r="A2332" i="7"/>
  <c r="A2333" i="7"/>
  <c r="A2334" i="7"/>
  <c r="A2335" i="7"/>
  <c r="A2336" i="7"/>
  <c r="A2337" i="7"/>
  <c r="A2338" i="7"/>
  <c r="A2339" i="7"/>
  <c r="A2340" i="7"/>
  <c r="A2341" i="7"/>
  <c r="A2342" i="7"/>
  <c r="A2343" i="7"/>
  <c r="A2344" i="7"/>
  <c r="A2345" i="7"/>
  <c r="A2346" i="7"/>
  <c r="A2347" i="7"/>
  <c r="A2348" i="7"/>
  <c r="A2349" i="7"/>
  <c r="A2350" i="7"/>
  <c r="A2351" i="7"/>
  <c r="A2352" i="7"/>
  <c r="A2353" i="7"/>
  <c r="A2354" i="7"/>
  <c r="A2355" i="7"/>
  <c r="A2356" i="7"/>
  <c r="A2357" i="7"/>
  <c r="A2358" i="7"/>
  <c r="A2359" i="7"/>
  <c r="A2360" i="7"/>
  <c r="A2361" i="7"/>
  <c r="A2362" i="7"/>
  <c r="A2363" i="7"/>
  <c r="A2364" i="7"/>
  <c r="A2365" i="7"/>
  <c r="A2366" i="7"/>
  <c r="A2367" i="7"/>
  <c r="A2368" i="7"/>
  <c r="A2369" i="7"/>
  <c r="A2370" i="7"/>
  <c r="A2371" i="7"/>
  <c r="A2372" i="7"/>
  <c r="A2373" i="7"/>
  <c r="A2374" i="7"/>
  <c r="A2375" i="7"/>
  <c r="A2376" i="7"/>
  <c r="A2377" i="7"/>
  <c r="A2378" i="7"/>
  <c r="A2379" i="7"/>
  <c r="A2380" i="7"/>
  <c r="A2381" i="7"/>
  <c r="A2382" i="7"/>
  <c r="A2383" i="7"/>
  <c r="A2384" i="7"/>
  <c r="A2385" i="7"/>
  <c r="A2386" i="7"/>
  <c r="A2387" i="7"/>
  <c r="A2388" i="7"/>
  <c r="A2389" i="7"/>
  <c r="A2390" i="7"/>
  <c r="A2391" i="7"/>
  <c r="A2392" i="7"/>
  <c r="A2393" i="7"/>
  <c r="A2394" i="7"/>
  <c r="A2395" i="7"/>
  <c r="A2396" i="7"/>
  <c r="A2397" i="7"/>
  <c r="A2398" i="7"/>
  <c r="A2399" i="7"/>
  <c r="A2400" i="7"/>
  <c r="A2401" i="7"/>
  <c r="A2402" i="7"/>
  <c r="A2403" i="7"/>
  <c r="A2404" i="7"/>
  <c r="A2405" i="7"/>
  <c r="A2406" i="7"/>
  <c r="A2407" i="7"/>
  <c r="A2408" i="7"/>
  <c r="A2409" i="7"/>
  <c r="A2410" i="7"/>
  <c r="A2411" i="7"/>
  <c r="A2412" i="7"/>
  <c r="A2413" i="7"/>
  <c r="A2414" i="7"/>
  <c r="A2415" i="7"/>
  <c r="A2416" i="7"/>
  <c r="A2417" i="7"/>
  <c r="A2418" i="7"/>
  <c r="A2419" i="7"/>
  <c r="A2420" i="7"/>
  <c r="A2421" i="7"/>
  <c r="A2422" i="7"/>
  <c r="A2423" i="7"/>
  <c r="A2424" i="7"/>
  <c r="A2425" i="7"/>
  <c r="A2426" i="7"/>
  <c r="A2427" i="7"/>
  <c r="A2428" i="7"/>
  <c r="A2429" i="7"/>
  <c r="A2430" i="7"/>
  <c r="A2431" i="7"/>
  <c r="A2432" i="7"/>
  <c r="A2433" i="7"/>
  <c r="A2434" i="7"/>
  <c r="A2435" i="7"/>
  <c r="A2436" i="7"/>
  <c r="A2437" i="7"/>
  <c r="A2438" i="7"/>
  <c r="A2439" i="7"/>
  <c r="A2440" i="7"/>
  <c r="A2441" i="7"/>
  <c r="A2442" i="7"/>
  <c r="A2443" i="7"/>
  <c r="A2444" i="7"/>
  <c r="A2445" i="7"/>
  <c r="A2446" i="7"/>
  <c r="A2447" i="7"/>
  <c r="A2448" i="7"/>
  <c r="A2449" i="7"/>
  <c r="A2450" i="7"/>
  <c r="A2451" i="7"/>
  <c r="A2452" i="7"/>
  <c r="A2453" i="7"/>
  <c r="A2454" i="7"/>
  <c r="A2455" i="7"/>
  <c r="A2456" i="7"/>
  <c r="A2457" i="7"/>
  <c r="A2458" i="7"/>
  <c r="A2459" i="7"/>
  <c r="A2460" i="7"/>
  <c r="A2461" i="7"/>
  <c r="A2462" i="7"/>
  <c r="A2463" i="7"/>
  <c r="A2464" i="7"/>
  <c r="A2465" i="7"/>
  <c r="A2466" i="7"/>
  <c r="A2467" i="7"/>
  <c r="A2468" i="7"/>
  <c r="A2469" i="7"/>
  <c r="A2470" i="7"/>
  <c r="A2471" i="7"/>
  <c r="A2472" i="7"/>
  <c r="A2473" i="7"/>
  <c r="A2474" i="7"/>
  <c r="A2475" i="7"/>
  <c r="A2476" i="7"/>
  <c r="A2477" i="7"/>
  <c r="A2478" i="7"/>
  <c r="A2479" i="7"/>
  <c r="A2480" i="7"/>
  <c r="A2481" i="7"/>
  <c r="A2482" i="7"/>
  <c r="A2483" i="7"/>
  <c r="A2484" i="7"/>
  <c r="A2485" i="7"/>
  <c r="A2486" i="7"/>
  <c r="A2487" i="7"/>
  <c r="A2488" i="7"/>
  <c r="A2489" i="7"/>
  <c r="A2490" i="7"/>
  <c r="A2491" i="7"/>
  <c r="A2492" i="7"/>
  <c r="A2493" i="7"/>
  <c r="A2494" i="7"/>
  <c r="A2495" i="7"/>
  <c r="A2496" i="7"/>
  <c r="A2497" i="7"/>
  <c r="A2498" i="7"/>
  <c r="A2499" i="7"/>
  <c r="A2500" i="7"/>
  <c r="A2501" i="7"/>
  <c r="A2502" i="7"/>
  <c r="A2503" i="7"/>
  <c r="A2504" i="7"/>
  <c r="A2505" i="7"/>
  <c r="A2506" i="7"/>
  <c r="A2507" i="7"/>
  <c r="A2508" i="7"/>
  <c r="A2509" i="7"/>
  <c r="A2510" i="7"/>
  <c r="A2511" i="7"/>
  <c r="A2512" i="7"/>
  <c r="A2513" i="7"/>
  <c r="A2514" i="7"/>
  <c r="A2515" i="7"/>
  <c r="A2516" i="7"/>
  <c r="A2517" i="7"/>
  <c r="A2518" i="7"/>
  <c r="A2519" i="7"/>
  <c r="A2520" i="7"/>
  <c r="A2521" i="7"/>
  <c r="A2522" i="7"/>
  <c r="A2523" i="7"/>
  <c r="A2524" i="7"/>
  <c r="A2525" i="7"/>
  <c r="A2526" i="7"/>
  <c r="A2527" i="7"/>
  <c r="A2528" i="7"/>
  <c r="A2529" i="7"/>
  <c r="A2530" i="7"/>
  <c r="A2531" i="7"/>
  <c r="A2532" i="7"/>
  <c r="A2533" i="7"/>
  <c r="A2534" i="7"/>
  <c r="A2535" i="7"/>
  <c r="A2536" i="7"/>
  <c r="A2537" i="7"/>
  <c r="A2538" i="7"/>
  <c r="A2539" i="7"/>
  <c r="A2540" i="7"/>
  <c r="A2541" i="7"/>
  <c r="A2542" i="7"/>
  <c r="A2543" i="7"/>
  <c r="A2544" i="7"/>
  <c r="A2545" i="7"/>
  <c r="A2546" i="7"/>
  <c r="A2547" i="7"/>
  <c r="A2548" i="7"/>
  <c r="A2549" i="7"/>
  <c r="A2550" i="7"/>
  <c r="A2551" i="7"/>
  <c r="A2552" i="7"/>
  <c r="A2553" i="7"/>
  <c r="A2554" i="7"/>
  <c r="A2555" i="7"/>
  <c r="A2556" i="7"/>
  <c r="A2557" i="7"/>
  <c r="A2558" i="7"/>
  <c r="A2559" i="7"/>
  <c r="A2560" i="7"/>
  <c r="A2561" i="7"/>
  <c r="A2562" i="7"/>
  <c r="A2563" i="7"/>
  <c r="A2564" i="7"/>
  <c r="A2565" i="7"/>
  <c r="A2566" i="7"/>
  <c r="A2567" i="7"/>
  <c r="A2568" i="7"/>
  <c r="A2569" i="7"/>
  <c r="A2570" i="7"/>
  <c r="A2571" i="7"/>
  <c r="A2572" i="7"/>
  <c r="A2573" i="7"/>
  <c r="A2574" i="7"/>
  <c r="A2575" i="7"/>
  <c r="A2576" i="7"/>
  <c r="A2577" i="7"/>
  <c r="A2578" i="7"/>
  <c r="A2579" i="7"/>
  <c r="A2580" i="7"/>
  <c r="A2581" i="7"/>
  <c r="A2582" i="7"/>
  <c r="A2583" i="7"/>
  <c r="A2584" i="7"/>
  <c r="A2585" i="7"/>
  <c r="A2586" i="7"/>
  <c r="A2587" i="7"/>
  <c r="A2588" i="7"/>
  <c r="A2589" i="7"/>
  <c r="A2590" i="7"/>
  <c r="A2591" i="7"/>
  <c r="A2592" i="7"/>
  <c r="A2593" i="7"/>
  <c r="A2594" i="7"/>
  <c r="A2595" i="7"/>
  <c r="A2596" i="7"/>
  <c r="A2597" i="7"/>
  <c r="A2598" i="7"/>
  <c r="A2599" i="7"/>
  <c r="A2600" i="7"/>
  <c r="A2601" i="7"/>
  <c r="A2602" i="7"/>
  <c r="A2603" i="7"/>
  <c r="A2604" i="7"/>
  <c r="A2605" i="7"/>
  <c r="A2606" i="7"/>
  <c r="A2607" i="7"/>
  <c r="A2608" i="7"/>
  <c r="A2609" i="7"/>
  <c r="A2610" i="7"/>
  <c r="A2611" i="7"/>
  <c r="A2612" i="7"/>
  <c r="A2613" i="7"/>
  <c r="A2614" i="7"/>
  <c r="A2615" i="7"/>
  <c r="A2616" i="7"/>
  <c r="A2617" i="7"/>
  <c r="A2618" i="7"/>
  <c r="A2619" i="7"/>
  <c r="A2620" i="7"/>
  <c r="A2621" i="7"/>
  <c r="A2622" i="7"/>
  <c r="A2623" i="7"/>
  <c r="A2624" i="7"/>
  <c r="A2625" i="7"/>
  <c r="A2626" i="7"/>
  <c r="A2627" i="7"/>
  <c r="A2628" i="7"/>
  <c r="A2629" i="7"/>
  <c r="A2630" i="7"/>
  <c r="A2631" i="7"/>
  <c r="A2632" i="7"/>
  <c r="A2633" i="7"/>
  <c r="A2634" i="7"/>
  <c r="A2635" i="7"/>
  <c r="A2636" i="7"/>
  <c r="A2637" i="7"/>
  <c r="A2638" i="7"/>
  <c r="A2639" i="7"/>
  <c r="A2640" i="7"/>
  <c r="A2641" i="7"/>
  <c r="A2642" i="7"/>
  <c r="A2643" i="7"/>
  <c r="A2644" i="7"/>
  <c r="A2645" i="7"/>
  <c r="A2646" i="7"/>
  <c r="A2647" i="7"/>
  <c r="A2648" i="7"/>
  <c r="A2649" i="7"/>
  <c r="A2650" i="7"/>
  <c r="A2651" i="7"/>
  <c r="A2652" i="7"/>
  <c r="A2653" i="7"/>
  <c r="A2654" i="7"/>
  <c r="A2655" i="7"/>
  <c r="A2656" i="7"/>
  <c r="A2657" i="7"/>
  <c r="A2658" i="7"/>
  <c r="A2659" i="7"/>
  <c r="A2660" i="7"/>
  <c r="A2661" i="7"/>
  <c r="A2662" i="7"/>
  <c r="A2663" i="7"/>
  <c r="A2664" i="7"/>
  <c r="A2665" i="7"/>
  <c r="A2666" i="7"/>
  <c r="A2667" i="7"/>
  <c r="A2668" i="7"/>
  <c r="A2669" i="7"/>
  <c r="A2670" i="7"/>
  <c r="A2671" i="7"/>
  <c r="A2672" i="7"/>
  <c r="A2673" i="7"/>
  <c r="A2674" i="7"/>
  <c r="A2675" i="7"/>
  <c r="A2676" i="7"/>
  <c r="A2677" i="7"/>
  <c r="A2678" i="7"/>
  <c r="A2679" i="7"/>
  <c r="A2680" i="7"/>
  <c r="A2681" i="7"/>
  <c r="A2682" i="7"/>
  <c r="A2683" i="7"/>
  <c r="A2684" i="7"/>
  <c r="A2685" i="7"/>
  <c r="A2686" i="7"/>
  <c r="A2687" i="7"/>
  <c r="A2688" i="7"/>
  <c r="A2689" i="7"/>
  <c r="A2690" i="7"/>
  <c r="A2691" i="7"/>
  <c r="A2692" i="7"/>
  <c r="A2693" i="7"/>
  <c r="A2694" i="7"/>
  <c r="A2695" i="7"/>
  <c r="A2696" i="7"/>
  <c r="A2697" i="7"/>
  <c r="A2698" i="7"/>
  <c r="A2699" i="7"/>
  <c r="A2700" i="7"/>
  <c r="A2701" i="7"/>
  <c r="A2702" i="7"/>
  <c r="A2703" i="7"/>
  <c r="A2704" i="7"/>
  <c r="A2705" i="7"/>
  <c r="A2706" i="7"/>
  <c r="A2707" i="7"/>
  <c r="A2708" i="7"/>
  <c r="A2709" i="7"/>
  <c r="A2710" i="7"/>
  <c r="A2711" i="7"/>
  <c r="A2712" i="7"/>
  <c r="A2713" i="7"/>
  <c r="A2714" i="7"/>
  <c r="A2715" i="7"/>
  <c r="A2716" i="7"/>
  <c r="A2717" i="7"/>
  <c r="A2718" i="7"/>
  <c r="A2719" i="7"/>
  <c r="A2720" i="7"/>
  <c r="A2721" i="7"/>
  <c r="A2722" i="7"/>
  <c r="A2723" i="7"/>
  <c r="A2724" i="7"/>
  <c r="A2725" i="7"/>
  <c r="A2726" i="7"/>
  <c r="A2727" i="7"/>
  <c r="A2728" i="7"/>
  <c r="A2729" i="7"/>
  <c r="A2730" i="7"/>
  <c r="A2731" i="7"/>
  <c r="A2732" i="7"/>
  <c r="A2733" i="7"/>
  <c r="A2734" i="7"/>
  <c r="A2735" i="7"/>
  <c r="A2736" i="7"/>
  <c r="A2737" i="7"/>
  <c r="A2738" i="7"/>
  <c r="A2739" i="7"/>
  <c r="A2740" i="7"/>
  <c r="A2741" i="7"/>
  <c r="A2742" i="7"/>
  <c r="A2743" i="7"/>
  <c r="A2744" i="7"/>
  <c r="A2745" i="7"/>
  <c r="A2746" i="7"/>
  <c r="A2747" i="7"/>
  <c r="A2748" i="7"/>
  <c r="A2749" i="7"/>
  <c r="A2750" i="7"/>
  <c r="A2751" i="7"/>
  <c r="A2752" i="7"/>
  <c r="A2753" i="7"/>
  <c r="A2754" i="7"/>
  <c r="A2755" i="7"/>
  <c r="A2756" i="7"/>
  <c r="A2757" i="7"/>
  <c r="A2758" i="7"/>
  <c r="A2759" i="7"/>
  <c r="A2760" i="7"/>
  <c r="A2761" i="7"/>
  <c r="A2762" i="7"/>
  <c r="A2763" i="7"/>
  <c r="A2764" i="7"/>
  <c r="A2765" i="7"/>
  <c r="A2766" i="7"/>
  <c r="A2767" i="7"/>
  <c r="A2768" i="7"/>
  <c r="A2769" i="7"/>
  <c r="A2770" i="7"/>
  <c r="A2771" i="7"/>
  <c r="A2772" i="7"/>
  <c r="A2773" i="7"/>
  <c r="A2774" i="7"/>
  <c r="A2775" i="7"/>
  <c r="A2776" i="7"/>
  <c r="A2777" i="7"/>
  <c r="A2778" i="7"/>
  <c r="A2779" i="7"/>
  <c r="A2780" i="7"/>
  <c r="A2781" i="7"/>
  <c r="A2782" i="7"/>
  <c r="A2783" i="7"/>
  <c r="A2784" i="7"/>
  <c r="A2785" i="7"/>
  <c r="A2786" i="7"/>
  <c r="A2787" i="7"/>
  <c r="A2788" i="7"/>
  <c r="A2789" i="7"/>
  <c r="A2790" i="7"/>
  <c r="A2791" i="7"/>
  <c r="A2792" i="7"/>
  <c r="A2793" i="7"/>
  <c r="A2794" i="7"/>
  <c r="A2795" i="7"/>
  <c r="A2796" i="7"/>
  <c r="A2797" i="7"/>
  <c r="A2798" i="7"/>
  <c r="A2799" i="7"/>
  <c r="A2800" i="7"/>
  <c r="A2801" i="7"/>
  <c r="A2802" i="7"/>
  <c r="A2803" i="7"/>
  <c r="A2804" i="7"/>
  <c r="A2805" i="7"/>
  <c r="A2806" i="7"/>
  <c r="A2807" i="7"/>
  <c r="A2808" i="7"/>
  <c r="A2809" i="7"/>
  <c r="A2810" i="7"/>
  <c r="A2811" i="7"/>
  <c r="A2812" i="7"/>
  <c r="A2813" i="7"/>
  <c r="A2814" i="7"/>
  <c r="A2815" i="7"/>
  <c r="A2816" i="7"/>
  <c r="A2817" i="7"/>
  <c r="A2818" i="7"/>
  <c r="A2819" i="7"/>
  <c r="A2820" i="7"/>
  <c r="A2821" i="7"/>
  <c r="A2822" i="7"/>
  <c r="A2823" i="7"/>
  <c r="A2824" i="7"/>
  <c r="A2825" i="7"/>
  <c r="A2826" i="7"/>
  <c r="A2827" i="7"/>
  <c r="A2828" i="7"/>
  <c r="A2829" i="7"/>
  <c r="A2830" i="7"/>
  <c r="A2831" i="7"/>
  <c r="A2832" i="7"/>
  <c r="A2833" i="7"/>
  <c r="A2834" i="7"/>
  <c r="A2835" i="7"/>
  <c r="A2836" i="7"/>
  <c r="A2837" i="7"/>
  <c r="A2838" i="7"/>
  <c r="A2839" i="7"/>
  <c r="A2840" i="7"/>
  <c r="A2841" i="7"/>
  <c r="A2842" i="7"/>
  <c r="A2843" i="7"/>
  <c r="A2844" i="7"/>
  <c r="A2845" i="7"/>
  <c r="A2846" i="7"/>
  <c r="A2847" i="7"/>
  <c r="A2848" i="7"/>
  <c r="A2849" i="7"/>
  <c r="A2850" i="7"/>
  <c r="A2851" i="7"/>
  <c r="A2852" i="7"/>
  <c r="A2853" i="7"/>
  <c r="A2854" i="7"/>
  <c r="A2855" i="7"/>
  <c r="A2856" i="7"/>
  <c r="A2857" i="7"/>
  <c r="A2858" i="7"/>
  <c r="A2859" i="7"/>
  <c r="A2860" i="7"/>
  <c r="A2861" i="7"/>
  <c r="A2862" i="7"/>
  <c r="A2863" i="7"/>
  <c r="A2864" i="7"/>
  <c r="A2865" i="7"/>
  <c r="A2866" i="7"/>
  <c r="A2867" i="7"/>
  <c r="A2868" i="7"/>
  <c r="A2869" i="7"/>
  <c r="A2870" i="7"/>
  <c r="A2871" i="7"/>
  <c r="A2872" i="7"/>
  <c r="A2873" i="7"/>
  <c r="A2874" i="7"/>
  <c r="A2875" i="7"/>
  <c r="A2876" i="7"/>
  <c r="A2877" i="7"/>
  <c r="A2878" i="7"/>
  <c r="A2879" i="7"/>
  <c r="A2880" i="7"/>
  <c r="A2881" i="7"/>
  <c r="A2882" i="7"/>
  <c r="A2883" i="7"/>
  <c r="A2884" i="7"/>
  <c r="A2885" i="7"/>
  <c r="A2886" i="7"/>
  <c r="A2887" i="7"/>
  <c r="A2888" i="7"/>
  <c r="A2889" i="7"/>
  <c r="A2890" i="7"/>
  <c r="A2891" i="7"/>
  <c r="A2892" i="7"/>
  <c r="A2893" i="7"/>
  <c r="A2894" i="7"/>
  <c r="A2895" i="7"/>
  <c r="A2896" i="7"/>
  <c r="A2897" i="7"/>
  <c r="A2898" i="7"/>
  <c r="A2899" i="7"/>
  <c r="A2900" i="7"/>
  <c r="A2901" i="7"/>
  <c r="A2902" i="7"/>
  <c r="A2903" i="7"/>
  <c r="A2904" i="7"/>
  <c r="A2905" i="7"/>
  <c r="A2906" i="7"/>
  <c r="A2907" i="7"/>
  <c r="A2908" i="7"/>
  <c r="A2909" i="7"/>
  <c r="A2910" i="7"/>
  <c r="A2911" i="7"/>
  <c r="A2912" i="7"/>
  <c r="A2913" i="7"/>
  <c r="A2914" i="7"/>
  <c r="A2915" i="7"/>
  <c r="A2916" i="7"/>
  <c r="A2917" i="7"/>
  <c r="A2918" i="7"/>
  <c r="A2919" i="7"/>
  <c r="A2920" i="7"/>
  <c r="A2921" i="7"/>
  <c r="A2922" i="7"/>
  <c r="A2923" i="7"/>
  <c r="A2924" i="7"/>
  <c r="A2925" i="7"/>
  <c r="A2926" i="7"/>
  <c r="A2927" i="7"/>
  <c r="A2928" i="7"/>
  <c r="A2929" i="7"/>
  <c r="A2930" i="7"/>
  <c r="A2931" i="7"/>
  <c r="A2932" i="7"/>
  <c r="A2933" i="7"/>
  <c r="A2934" i="7"/>
  <c r="A2935" i="7"/>
  <c r="A2936" i="7"/>
  <c r="A2937" i="7"/>
  <c r="A2938" i="7"/>
  <c r="A2939" i="7"/>
  <c r="A2940" i="7"/>
  <c r="A2941" i="7"/>
  <c r="A2942" i="7"/>
  <c r="A2943" i="7"/>
  <c r="A2944" i="7"/>
  <c r="A2945" i="7"/>
  <c r="A2946" i="7"/>
  <c r="A2947" i="7"/>
  <c r="A2948" i="7"/>
  <c r="A2949" i="7"/>
  <c r="A2950" i="7"/>
  <c r="A2951" i="7"/>
  <c r="A2952" i="7"/>
  <c r="A2953" i="7"/>
  <c r="A2954" i="7"/>
  <c r="A2955" i="7"/>
  <c r="A2956" i="7"/>
  <c r="A2957" i="7"/>
  <c r="A2958" i="7"/>
  <c r="A2959" i="7"/>
  <c r="A2960" i="7"/>
  <c r="A2961" i="7"/>
  <c r="A2962" i="7"/>
  <c r="A2963" i="7"/>
  <c r="A2964" i="7"/>
  <c r="A2965" i="7"/>
  <c r="A2966" i="7"/>
  <c r="A2967" i="7"/>
  <c r="A2968" i="7"/>
  <c r="A2969" i="7"/>
  <c r="A2970" i="7"/>
  <c r="A2971" i="7"/>
  <c r="A2972" i="7"/>
  <c r="A2973" i="7"/>
  <c r="A2974" i="7"/>
  <c r="A2975" i="7"/>
  <c r="A2976" i="7"/>
  <c r="A2977" i="7"/>
  <c r="A2978" i="7"/>
  <c r="A2979" i="7"/>
  <c r="A2980" i="7"/>
  <c r="A2981" i="7"/>
  <c r="A2982" i="7"/>
  <c r="A2983" i="7"/>
  <c r="A2984" i="7"/>
  <c r="A2985" i="7"/>
  <c r="A2986" i="7"/>
  <c r="A2987" i="7"/>
  <c r="A2988" i="7"/>
  <c r="A2989" i="7"/>
  <c r="A2990" i="7"/>
  <c r="A2991" i="7"/>
  <c r="A2992" i="7"/>
  <c r="A2993" i="7"/>
  <c r="A2994" i="7"/>
  <c r="A2995" i="7"/>
  <c r="A2996" i="7"/>
  <c r="A2997" i="7"/>
  <c r="A2998" i="7"/>
  <c r="A2999" i="7"/>
  <c r="A3000" i="7"/>
  <c r="A3001" i="7"/>
  <c r="A3002" i="7"/>
  <c r="A3003" i="7"/>
  <c r="A3004" i="7"/>
  <c r="A3005" i="7"/>
  <c r="A3006" i="7"/>
  <c r="A3007" i="7"/>
  <c r="A3008" i="7"/>
  <c r="A3009" i="7"/>
  <c r="A3010" i="7"/>
  <c r="A3011" i="7"/>
  <c r="A3012" i="7"/>
  <c r="A3013" i="7"/>
  <c r="A3014" i="7"/>
  <c r="A3015" i="7"/>
  <c r="A3016" i="7"/>
  <c r="A3017" i="7"/>
  <c r="A3018" i="7"/>
  <c r="A3019" i="7"/>
  <c r="A3020" i="7"/>
  <c r="A3021" i="7"/>
  <c r="A3022" i="7"/>
  <c r="A3023" i="7"/>
  <c r="A3024" i="7"/>
  <c r="A3025" i="7"/>
  <c r="A3026" i="7"/>
  <c r="A3027" i="7"/>
  <c r="A3028" i="7"/>
  <c r="A3029" i="7"/>
  <c r="A3030" i="7"/>
  <c r="A3031" i="7"/>
  <c r="A3032" i="7"/>
  <c r="A3033" i="7"/>
  <c r="A3034" i="7"/>
  <c r="A3035" i="7"/>
  <c r="A3036" i="7"/>
  <c r="A3037" i="7"/>
  <c r="A3038" i="7"/>
  <c r="A3039" i="7"/>
  <c r="A3040" i="7"/>
  <c r="A3041" i="7"/>
  <c r="A3042" i="7"/>
  <c r="A3043" i="7"/>
  <c r="A3044" i="7"/>
  <c r="A3045" i="7"/>
  <c r="A3046" i="7"/>
  <c r="A3047" i="7"/>
  <c r="A3048" i="7"/>
  <c r="A3049" i="7"/>
  <c r="A3050" i="7"/>
  <c r="A3051" i="7"/>
  <c r="A3052" i="7"/>
  <c r="A3053" i="7"/>
  <c r="A3054" i="7"/>
  <c r="A3055" i="7"/>
  <c r="A3056" i="7"/>
  <c r="A3057" i="7"/>
  <c r="A3058" i="7"/>
  <c r="A3059" i="7"/>
  <c r="A3060" i="7"/>
  <c r="A3061" i="7"/>
  <c r="A3062" i="7"/>
  <c r="A3063" i="7"/>
  <c r="A3064" i="7"/>
  <c r="A3065" i="7"/>
  <c r="A3066" i="7"/>
  <c r="A3067" i="7"/>
  <c r="A3068" i="7"/>
  <c r="A3069" i="7"/>
  <c r="A3070" i="7"/>
  <c r="A3071" i="7"/>
  <c r="A3072" i="7"/>
  <c r="A3073" i="7"/>
  <c r="A3074" i="7"/>
  <c r="A3075" i="7"/>
  <c r="A3076" i="7"/>
  <c r="A3077" i="7"/>
  <c r="A3078" i="7"/>
  <c r="A3079" i="7"/>
  <c r="A3080" i="7"/>
  <c r="A3081" i="7"/>
  <c r="A3082" i="7"/>
  <c r="A3083" i="7"/>
  <c r="A3084" i="7"/>
  <c r="A3085" i="7"/>
  <c r="A3086" i="7"/>
  <c r="A3087" i="7"/>
  <c r="A3088" i="7"/>
  <c r="A3089" i="7"/>
  <c r="A3090" i="7"/>
  <c r="A3091" i="7"/>
  <c r="A3092" i="7"/>
  <c r="A3093" i="7"/>
  <c r="A3094" i="7"/>
  <c r="A3095" i="7"/>
  <c r="A3096" i="7"/>
  <c r="A3097" i="7"/>
  <c r="A3098" i="7"/>
  <c r="A3099" i="7"/>
  <c r="A3100" i="7"/>
  <c r="A3101" i="7"/>
  <c r="A3102" i="7"/>
  <c r="T8" i="6"/>
  <c r="R9" i="6"/>
  <c r="U14" i="6"/>
  <c r="S16" i="6"/>
  <c r="W6" i="6"/>
  <c r="W10" i="6"/>
  <c r="S17" i="6"/>
  <c r="W7" i="6"/>
  <c r="S6" i="6"/>
  <c r="V6" i="6"/>
  <c r="U6" i="6"/>
  <c r="U17" i="6"/>
  <c r="V16" i="6"/>
  <c r="S13" i="6"/>
  <c r="W14" i="6"/>
  <c r="U19" i="6"/>
  <c r="W9" i="6"/>
  <c r="S18" i="6"/>
  <c r="W5" i="6"/>
  <c r="U5" i="6"/>
  <c r="V10" i="6"/>
  <c r="R13" i="6"/>
  <c r="W8" i="6"/>
  <c r="U15" i="6"/>
  <c r="V8" i="6"/>
  <c r="U12" i="6"/>
  <c r="V13" i="6"/>
  <c r="S9" i="6"/>
  <c r="S14" i="6"/>
  <c r="U18" i="6"/>
  <c r="R16" i="6"/>
  <c r="U9" i="6"/>
  <c r="U13" i="6"/>
  <c r="V11" i="6"/>
  <c r="S8" i="6"/>
  <c r="W17" i="6"/>
  <c r="W12" i="6"/>
  <c r="W19" i="6"/>
  <c r="P78" i="8" l="1"/>
  <c r="P51" i="8"/>
  <c r="P42" i="8"/>
  <c r="P34" i="8"/>
  <c r="P31" i="8"/>
  <c r="P29" i="8"/>
  <c r="P90" i="8"/>
  <c r="P87" i="8"/>
  <c r="P77" i="8"/>
  <c r="P74" i="8"/>
  <c r="P71" i="8"/>
  <c r="P62" i="8"/>
  <c r="P60" i="8"/>
  <c r="P56" i="8"/>
  <c r="P54" i="8"/>
  <c r="P52" i="8"/>
  <c r="P43" i="8"/>
  <c r="P754" i="8"/>
  <c r="P750" i="8"/>
  <c r="P746" i="8"/>
  <c r="P742" i="8"/>
  <c r="P738" i="8"/>
  <c r="P734" i="8"/>
  <c r="P730" i="8"/>
  <c r="P726" i="8"/>
  <c r="P722" i="8"/>
  <c r="P718" i="8"/>
  <c r="P714" i="8"/>
  <c r="P710" i="8"/>
  <c r="P706" i="8"/>
  <c r="P678" i="8"/>
  <c r="P674" i="8"/>
  <c r="P670" i="8"/>
  <c r="P662" i="8"/>
  <c r="P658" i="8"/>
  <c r="P438" i="8"/>
  <c r="P430" i="8"/>
  <c r="P1553" i="8"/>
  <c r="P1552" i="8"/>
  <c r="P1549" i="8"/>
  <c r="P1545" i="8"/>
  <c r="P1541" i="8"/>
  <c r="P1537" i="8"/>
  <c r="P1533" i="8"/>
  <c r="P1529" i="8"/>
  <c r="P1525" i="8"/>
  <c r="P1521" i="8"/>
  <c r="P1517" i="8"/>
  <c r="P1513" i="8"/>
  <c r="P1509" i="8"/>
  <c r="P1505" i="8"/>
  <c r="P1501" i="8"/>
  <c r="P1497" i="8"/>
  <c r="P1493" i="8"/>
  <c r="P1489" i="8"/>
  <c r="P1485" i="8"/>
  <c r="P1481" i="8"/>
  <c r="P1477" i="8"/>
  <c r="P1473" i="8"/>
  <c r="P1469" i="8"/>
  <c r="P1465" i="8"/>
  <c r="P1461" i="8"/>
  <c r="P1457" i="8"/>
  <c r="P1453" i="8"/>
  <c r="P1449" i="8"/>
  <c r="P1445" i="8"/>
  <c r="P1441" i="8"/>
  <c r="P1437" i="8"/>
  <c r="P1433" i="8"/>
  <c r="P1429" i="8"/>
  <c r="P1425" i="8"/>
  <c r="P1421" i="8"/>
  <c r="P1417" i="8"/>
  <c r="P1413" i="8"/>
  <c r="P1409" i="8"/>
  <c r="P1405" i="8"/>
  <c r="P1401" i="8"/>
  <c r="P1288" i="8"/>
  <c r="P1281" i="8"/>
  <c r="P1273" i="8"/>
  <c r="P1269" i="8"/>
  <c r="P1265" i="8"/>
  <c r="P1232" i="8"/>
  <c r="P1216" i="8"/>
  <c r="P664" i="8"/>
  <c r="P656" i="8"/>
  <c r="P653" i="8"/>
  <c r="P652" i="8"/>
  <c r="P649" i="8"/>
  <c r="P648" i="8"/>
  <c r="P645" i="8"/>
  <c r="P644" i="8"/>
  <c r="P641" i="8"/>
  <c r="P640" i="8"/>
  <c r="P637" i="8"/>
  <c r="P636" i="8"/>
  <c r="P633" i="8"/>
  <c r="P632" i="8"/>
  <c r="P629" i="8"/>
  <c r="P628" i="8"/>
  <c r="P624" i="8"/>
  <c r="P620" i="8"/>
  <c r="P616" i="8"/>
  <c r="P612" i="8"/>
  <c r="P608" i="8"/>
  <c r="P604" i="8"/>
  <c r="P600" i="8"/>
  <c r="P596" i="8"/>
  <c r="P592" i="8"/>
  <c r="P588" i="8"/>
  <c r="P584" i="8"/>
  <c r="P580" i="8"/>
  <c r="P576" i="8"/>
  <c r="P572" i="8"/>
  <c r="P568" i="8"/>
  <c r="P564" i="8"/>
  <c r="P560" i="8"/>
  <c r="P556" i="8"/>
  <c r="P552" i="8"/>
  <c r="P548" i="8"/>
  <c r="P544" i="8"/>
  <c r="P540" i="8"/>
  <c r="P496" i="8"/>
  <c r="P89" i="8"/>
  <c r="P81" i="8"/>
  <c r="P73" i="8"/>
  <c r="P65" i="8"/>
  <c r="P58" i="8"/>
  <c r="P53" i="8"/>
  <c r="P46" i="8"/>
  <c r="P44" i="8"/>
  <c r="P35" i="8"/>
  <c r="P26" i="8"/>
  <c r="P21" i="8"/>
  <c r="P14" i="8"/>
  <c r="P12" i="8"/>
  <c r="P91" i="8"/>
  <c r="P83" i="8"/>
  <c r="P75" i="8"/>
  <c r="P67" i="8"/>
  <c r="P59" i="8"/>
  <c r="P50" i="8"/>
  <c r="P45" i="8"/>
  <c r="P38" i="8"/>
  <c r="P36" i="8"/>
  <c r="P27" i="8"/>
  <c r="P18" i="8"/>
  <c r="P13" i="8"/>
  <c r="P1258" i="8"/>
  <c r="P666" i="8"/>
  <c r="P654" i="8"/>
  <c r="P650" i="8"/>
  <c r="P646" i="8"/>
  <c r="P642" i="8"/>
  <c r="P638" i="8"/>
  <c r="P634" i="8"/>
  <c r="P630" i="8"/>
  <c r="P626" i="8"/>
  <c r="P622" i="8"/>
  <c r="P618" i="8"/>
  <c r="P614" i="8"/>
  <c r="P610" i="8"/>
  <c r="P606" i="8"/>
  <c r="P602" i="8"/>
  <c r="P598" i="8"/>
  <c r="P594" i="8"/>
  <c r="P590" i="8"/>
  <c r="P586" i="8"/>
  <c r="P582" i="8"/>
  <c r="P578" i="8"/>
  <c r="P574" i="8"/>
  <c r="P570" i="8"/>
  <c r="P566" i="8"/>
  <c r="P562" i="8"/>
  <c r="P558" i="8"/>
  <c r="P554" i="8"/>
  <c r="P550" i="8"/>
  <c r="P546" i="8"/>
  <c r="P542" i="8"/>
  <c r="P538" i="8"/>
  <c r="P462" i="8"/>
  <c r="P442" i="8"/>
  <c r="P69" i="8"/>
  <c r="P1313" i="8"/>
  <c r="P1305" i="8"/>
  <c r="P1297" i="8"/>
  <c r="P1289" i="8"/>
  <c r="P290" i="8"/>
  <c r="P282" i="8"/>
  <c r="P270" i="8"/>
  <c r="P262" i="8"/>
  <c r="P254" i="8"/>
  <c r="P246" i="8"/>
  <c r="P1316" i="8"/>
  <c r="P1308" i="8"/>
  <c r="P1304" i="8"/>
  <c r="P1296" i="8"/>
  <c r="P1286" i="8"/>
  <c r="P1282" i="8"/>
  <c r="P1278" i="8"/>
  <c r="P1274" i="8"/>
  <c r="P1250" i="8"/>
  <c r="P1246" i="8"/>
  <c r="P1242" i="8"/>
  <c r="P1238" i="8"/>
  <c r="P1234" i="8"/>
  <c r="P1230" i="8"/>
  <c r="P1226" i="8"/>
  <c r="P1222" i="8"/>
  <c r="P1218" i="8"/>
  <c r="P1214" i="8"/>
  <c r="P1210" i="8"/>
  <c r="P1206" i="8"/>
  <c r="P1202" i="8"/>
  <c r="P1198" i="8"/>
  <c r="P1194" i="8"/>
  <c r="P1190" i="8"/>
  <c r="P1186" i="8"/>
  <c r="P1182" i="8"/>
  <c r="P1178" i="8"/>
  <c r="P1174" i="8"/>
  <c r="P822" i="8"/>
  <c r="P818" i="8"/>
  <c r="P814" i="8"/>
  <c r="P810" i="8"/>
  <c r="P806" i="8"/>
  <c r="P802" i="8"/>
  <c r="P798" i="8"/>
  <c r="P794" i="8"/>
  <c r="P790" i="8"/>
  <c r="P786" i="8"/>
  <c r="P782" i="8"/>
  <c r="P778" i="8"/>
  <c r="P774" i="8"/>
  <c r="P770" i="8"/>
  <c r="P766" i="8"/>
  <c r="P762" i="8"/>
  <c r="P758" i="8"/>
  <c r="P369" i="8"/>
  <c r="P365" i="8"/>
  <c r="P361" i="8"/>
  <c r="P357" i="8"/>
  <c r="P349" i="8"/>
  <c r="P345" i="8"/>
  <c r="P341" i="8"/>
  <c r="P337" i="8"/>
  <c r="P333" i="8"/>
  <c r="P329" i="8"/>
  <c r="P325" i="8"/>
  <c r="P321" i="8"/>
  <c r="P317" i="8"/>
  <c r="P313" i="8"/>
  <c r="P309" i="8"/>
  <c r="P305" i="8"/>
  <c r="P301" i="8"/>
  <c r="P297" i="8"/>
  <c r="P293" i="8"/>
  <c r="P289" i="8"/>
  <c r="P285" i="8"/>
  <c r="P281" i="8"/>
  <c r="P277" i="8"/>
  <c r="P273" i="8"/>
  <c r="P269" i="8"/>
  <c r="P265" i="8"/>
  <c r="P261" i="8"/>
  <c r="P257" i="8"/>
  <c r="P253" i="8"/>
  <c r="P249" i="8"/>
  <c r="P245" i="8"/>
  <c r="P1312" i="8"/>
  <c r="P1300" i="8"/>
  <c r="P1292" i="8"/>
  <c r="P1243" i="8"/>
  <c r="P1235" i="8"/>
  <c r="P1227" i="8"/>
  <c r="P1219" i="8"/>
  <c r="P1211" i="8"/>
  <c r="P1203" i="8"/>
  <c r="P1195" i="8"/>
  <c r="P1187" i="8"/>
  <c r="P1179" i="8"/>
  <c r="P839" i="8"/>
  <c r="P835" i="8"/>
  <c r="P831" i="8"/>
  <c r="P679" i="8"/>
  <c r="P671" i="8"/>
  <c r="P663" i="8"/>
  <c r="P655" i="8"/>
  <c r="P651" i="8"/>
  <c r="P647" i="8"/>
  <c r="P643" i="8"/>
  <c r="P639" i="8"/>
  <c r="P635" i="8"/>
  <c r="P631" i="8"/>
  <c r="P627" i="8"/>
  <c r="P623" i="8"/>
  <c r="P619" i="8"/>
  <c r="P615" i="8"/>
  <c r="P611" i="8"/>
  <c r="P607" i="8"/>
  <c r="P603" i="8"/>
  <c r="P599" i="8"/>
  <c r="P595" i="8"/>
  <c r="P591" i="8"/>
  <c r="P587" i="8"/>
  <c r="P583" i="8"/>
  <c r="P579" i="8"/>
  <c r="P575" i="8"/>
  <c r="P571" i="8"/>
  <c r="P567" i="8"/>
  <c r="P563" i="8"/>
  <c r="P559" i="8"/>
  <c r="P555" i="8"/>
  <c r="P551" i="8"/>
  <c r="P547" i="8"/>
  <c r="P543" i="8"/>
  <c r="P539" i="8"/>
  <c r="P535" i="8"/>
  <c r="P531" i="8"/>
  <c r="P527" i="8"/>
  <c r="P523" i="8"/>
  <c r="P424" i="8"/>
  <c r="P420" i="8"/>
  <c r="P416" i="8"/>
  <c r="P412" i="8"/>
  <c r="P408" i="8"/>
  <c r="P404" i="8"/>
  <c r="P400" i="8"/>
  <c r="P396" i="8"/>
  <c r="P392" i="8"/>
  <c r="P388" i="8"/>
  <c r="P384" i="8"/>
  <c r="P380" i="8"/>
  <c r="P376" i="8"/>
  <c r="P368" i="8"/>
  <c r="P364" i="8"/>
  <c r="P360" i="8"/>
  <c r="P356" i="8"/>
  <c r="P348" i="8"/>
  <c r="P344" i="8"/>
  <c r="P340" i="8"/>
  <c r="P336" i="8"/>
  <c r="P332" i="8"/>
  <c r="P328" i="8"/>
  <c r="P324" i="8"/>
  <c r="P320" i="8"/>
  <c r="P316" i="8"/>
  <c r="P312" i="8"/>
  <c r="P308" i="8"/>
  <c r="P304" i="8"/>
  <c r="P300" i="8"/>
  <c r="P1547" i="8"/>
  <c r="P1543" i="8"/>
  <c r="P1535" i="8"/>
  <c r="P1531" i="8"/>
  <c r="P1527" i="8"/>
  <c r="P1523" i="8"/>
  <c r="P1519" i="8"/>
  <c r="P1515" i="8"/>
  <c r="P1511" i="8"/>
  <c r="P1507" i="8"/>
  <c r="P1495" i="8"/>
  <c r="P1491" i="8"/>
  <c r="P1475" i="8"/>
  <c r="P1459" i="8"/>
  <c r="P1439" i="8"/>
  <c r="P1435" i="8"/>
  <c r="P1423" i="8"/>
  <c r="P1419" i="8"/>
  <c r="P1551" i="8"/>
  <c r="P1539" i="8"/>
  <c r="P1503" i="8"/>
  <c r="P1499" i="8"/>
  <c r="P1487" i="8"/>
  <c r="P1483" i="8"/>
  <c r="P1479" i="8"/>
  <c r="P1471" i="8"/>
  <c r="P1467" i="8"/>
  <c r="P1463" i="8"/>
  <c r="P1455" i="8"/>
  <c r="P1451" i="8"/>
  <c r="P1447" i="8"/>
  <c r="P1443" i="8"/>
  <c r="P1431" i="8"/>
  <c r="P1427" i="8"/>
  <c r="P1415" i="8"/>
  <c r="P1411" i="8"/>
  <c r="P1407" i="8"/>
  <c r="P1403" i="8"/>
  <c r="P1399" i="8"/>
  <c r="P1395" i="8"/>
  <c r="P1391" i="8"/>
  <c r="P1387" i="8"/>
  <c r="P1383" i="8"/>
  <c r="P1379" i="8"/>
  <c r="P1375" i="8"/>
  <c r="P1371" i="8"/>
  <c r="P1367" i="8"/>
  <c r="P1363" i="8"/>
  <c r="P1359" i="8"/>
  <c r="P1355" i="8"/>
  <c r="P1351" i="8"/>
  <c r="P1347" i="8"/>
  <c r="P1343" i="8"/>
  <c r="P1339" i="8"/>
  <c r="P1335" i="8"/>
  <c r="P1331" i="8"/>
  <c r="P1327" i="8"/>
  <c r="P1323" i="8"/>
  <c r="P1319" i="8"/>
  <c r="P1284" i="8"/>
  <c r="P1280" i="8"/>
  <c r="P1276" i="8"/>
  <c r="P1272" i="8"/>
  <c r="P1268" i="8"/>
  <c r="P1264" i="8"/>
  <c r="P1260" i="8"/>
  <c r="P1257" i="8"/>
  <c r="P1249" i="8"/>
  <c r="P1241" i="8"/>
  <c r="P1233" i="8"/>
  <c r="P1225" i="8"/>
  <c r="P1217" i="8"/>
  <c r="P1209" i="8"/>
  <c r="P1201" i="8"/>
  <c r="P1193" i="8"/>
  <c r="P1185" i="8"/>
  <c r="P1177" i="8"/>
  <c r="P1165" i="8"/>
  <c r="P1161" i="8"/>
  <c r="P1149" i="8"/>
  <c r="P1145" i="8"/>
  <c r="P1141" i="8"/>
  <c r="P1137" i="8"/>
  <c r="P1133" i="8"/>
  <c r="P1129" i="8"/>
  <c r="P1125" i="8"/>
  <c r="P1121" i="8"/>
  <c r="P1117" i="8"/>
  <c r="P1113" i="8"/>
  <c r="P1109" i="8"/>
  <c r="P1105" i="8"/>
  <c r="P1101" i="8"/>
  <c r="P1097" i="8"/>
  <c r="P1093" i="8"/>
  <c r="P1089" i="8"/>
  <c r="P1085" i="8"/>
  <c r="P1081" i="8"/>
  <c r="P1077" i="8"/>
  <c r="P1073" i="8"/>
  <c r="P1069" i="8"/>
  <c r="P1065" i="8"/>
  <c r="P1061" i="8"/>
  <c r="P1057" i="8"/>
  <c r="P1053" i="8"/>
  <c r="P1049" i="8"/>
  <c r="P1045" i="8"/>
  <c r="P1041" i="8"/>
  <c r="P1037" i="8"/>
  <c r="P1033" i="8"/>
  <c r="P625" i="8"/>
  <c r="P621" i="8"/>
  <c r="P617" i="8"/>
  <c r="P613" i="8"/>
  <c r="P609" i="8"/>
  <c r="P605" i="8"/>
  <c r="P601" i="8"/>
  <c r="P597" i="8"/>
  <c r="P593" i="8"/>
  <c r="P589" i="8"/>
  <c r="P585" i="8"/>
  <c r="P581" i="8"/>
  <c r="P1314" i="8"/>
  <c r="P1310" i="8"/>
  <c r="P1306" i="8"/>
  <c r="P1302" i="8"/>
  <c r="P1298" i="8"/>
  <c r="P1294" i="8"/>
  <c r="P1290" i="8"/>
  <c r="P1275" i="8"/>
  <c r="P1256" i="8"/>
  <c r="P1252" i="8"/>
  <c r="P1248" i="8"/>
  <c r="P1244" i="8"/>
  <c r="P1236" i="8"/>
  <c r="P1228" i="8"/>
  <c r="P1220" i="8"/>
  <c r="P1212" i="8"/>
  <c r="P1204" i="8"/>
  <c r="P1196" i="8"/>
  <c r="P1188" i="8"/>
  <c r="P1180" i="8"/>
  <c r="P1172" i="8"/>
  <c r="P1168" i="8"/>
  <c r="P1160" i="8"/>
  <c r="P1156" i="8"/>
  <c r="P1152" i="8"/>
  <c r="P840" i="8"/>
  <c r="P832" i="8"/>
  <c r="P824" i="8"/>
  <c r="P820" i="8"/>
  <c r="P816" i="8"/>
  <c r="P812" i="8"/>
  <c r="P808" i="8"/>
  <c r="P804" i="8"/>
  <c r="P800" i="8"/>
  <c r="P796" i="8"/>
  <c r="P792" i="8"/>
  <c r="P788" i="8"/>
  <c r="P784" i="8"/>
  <c r="P780" i="8"/>
  <c r="P776" i="8"/>
  <c r="P772" i="8"/>
  <c r="P768" i="8"/>
  <c r="P764" i="8"/>
  <c r="P760" i="8"/>
  <c r="P756" i="8"/>
  <c r="P752" i="8"/>
  <c r="P748" i="8"/>
  <c r="P744" i="8"/>
  <c r="P740" i="8"/>
  <c r="P736" i="8"/>
  <c r="P720" i="8"/>
  <c r="P716" i="8"/>
  <c r="P712" i="8"/>
  <c r="P708" i="8"/>
  <c r="P704" i="8"/>
  <c r="P516" i="8"/>
  <c r="P508" i="8"/>
  <c r="P500" i="8"/>
  <c r="P492" i="8"/>
  <c r="P488" i="8"/>
  <c r="P484" i="8"/>
  <c r="P476" i="8"/>
  <c r="P468" i="8"/>
  <c r="P460" i="8"/>
  <c r="P456" i="8"/>
  <c r="P452" i="8"/>
  <c r="P444" i="8"/>
  <c r="P440" i="8"/>
  <c r="P436" i="8"/>
  <c r="P432" i="8"/>
  <c r="P425" i="8"/>
  <c r="P421" i="8"/>
  <c r="P417" i="8"/>
  <c r="P413" i="8"/>
  <c r="P409" i="8"/>
  <c r="P405" i="8"/>
  <c r="P401" i="8"/>
  <c r="P397" i="8"/>
  <c r="P393" i="8"/>
  <c r="P389" i="8"/>
  <c r="P385" i="8"/>
  <c r="P381" i="8"/>
  <c r="P377" i="8"/>
  <c r="P373" i="8"/>
  <c r="P366" i="8"/>
  <c r="P358" i="8"/>
  <c r="P346" i="8"/>
  <c r="P338" i="8"/>
  <c r="P330" i="8"/>
  <c r="P322" i="8"/>
  <c r="P314" i="8"/>
  <c r="P306" i="8"/>
  <c r="P298" i="8"/>
  <c r="P577" i="8"/>
  <c r="P573" i="8"/>
  <c r="P569" i="8"/>
  <c r="P565" i="8"/>
  <c r="P561" i="8"/>
  <c r="P557" i="8"/>
  <c r="P553" i="8"/>
  <c r="P549" i="8"/>
  <c r="P545" i="8"/>
  <c r="P541" i="8"/>
  <c r="P537" i="8"/>
  <c r="P517" i="8"/>
  <c r="P509" i="8"/>
  <c r="P501" i="8"/>
  <c r="P493" i="8"/>
  <c r="P485" i="8"/>
  <c r="P477" i="8"/>
  <c r="P469" i="8"/>
  <c r="P461" i="8"/>
  <c r="P453" i="8"/>
  <c r="P445" i="8"/>
  <c r="P441" i="8"/>
  <c r="P437" i="8"/>
  <c r="P433" i="8"/>
  <c r="P429" i="8"/>
  <c r="P422" i="8"/>
  <c r="P414" i="8"/>
  <c r="P406" i="8"/>
  <c r="P398" i="8"/>
  <c r="P390" i="8"/>
  <c r="P382" i="8"/>
  <c r="P374" i="8"/>
  <c r="P292" i="8"/>
  <c r="P288" i="8"/>
  <c r="P284" i="8"/>
  <c r="P280" i="8"/>
  <c r="P276" i="8"/>
  <c r="P272" i="8"/>
  <c r="P268" i="8"/>
  <c r="P264" i="8"/>
  <c r="P260" i="8"/>
  <c r="P256" i="8"/>
  <c r="P252" i="8"/>
  <c r="P248" i="8"/>
  <c r="P833" i="8"/>
  <c r="P825" i="8"/>
  <c r="P821" i="8"/>
  <c r="P817" i="8"/>
  <c r="P813" i="8"/>
  <c r="P809" i="8"/>
  <c r="P805" i="8"/>
  <c r="P801" i="8"/>
  <c r="P797" i="8"/>
  <c r="P793" i="8"/>
  <c r="P789" i="8"/>
  <c r="P785" i="8"/>
  <c r="P781" i="8"/>
  <c r="P777" i="8"/>
  <c r="P773" i="8"/>
  <c r="P769" i="8"/>
  <c r="P1154" i="8"/>
  <c r="P1150" i="8"/>
  <c r="P1146" i="8"/>
  <c r="P1142" i="8"/>
  <c r="P1138" i="8"/>
  <c r="P1134" i="8"/>
  <c r="P1130" i="8"/>
  <c r="P1126" i="8"/>
  <c r="P1122" i="8"/>
  <c r="P1118" i="8"/>
  <c r="P1114" i="8"/>
  <c r="P1110" i="8"/>
  <c r="P1106" i="8"/>
  <c r="P1102" i="8"/>
  <c r="P1098" i="8"/>
  <c r="P1094" i="8"/>
  <c r="P1090" i="8"/>
  <c r="P1086" i="8"/>
  <c r="P1082" i="8"/>
  <c r="P1078" i="8"/>
  <c r="P1074" i="8"/>
  <c r="P1070" i="8"/>
  <c r="P1066" i="8"/>
  <c r="P1062" i="8"/>
  <c r="P1058" i="8"/>
  <c r="P1054" i="8"/>
  <c r="P827" i="8"/>
  <c r="P823" i="8"/>
  <c r="P819" i="8"/>
  <c r="P815" i="8"/>
  <c r="P811" i="8"/>
  <c r="P807" i="8"/>
  <c r="P803" i="8"/>
  <c r="P799" i="8"/>
  <c r="P795" i="8"/>
  <c r="P791" i="8"/>
  <c r="P787" i="8"/>
  <c r="P783" i="8"/>
  <c r="P779" i="8"/>
  <c r="P775" i="8"/>
  <c r="P771" i="8"/>
  <c r="P767" i="8"/>
  <c r="P763" i="8"/>
  <c r="P759" i="8"/>
  <c r="P755" i="8"/>
  <c r="P751" i="8"/>
  <c r="P747" i="8"/>
  <c r="P743" i="8"/>
  <c r="P739" i="8"/>
  <c r="P735" i="8"/>
  <c r="P731" i="8"/>
  <c r="P727" i="8"/>
  <c r="P723" i="8"/>
  <c r="P719" i="8"/>
  <c r="P715" i="8"/>
  <c r="P711" i="8"/>
  <c r="P707" i="8"/>
  <c r="P703" i="8"/>
  <c r="P1266" i="8"/>
  <c r="P1200" i="8"/>
  <c r="P1184" i="8"/>
  <c r="P534" i="8"/>
  <c r="P530" i="8"/>
  <c r="P526" i="8"/>
  <c r="P522" i="8"/>
  <c r="P518" i="8"/>
  <c r="P494" i="8"/>
  <c r="P464" i="8"/>
  <c r="P765" i="8"/>
  <c r="P761" i="8"/>
  <c r="P757" i="8"/>
  <c r="P753" i="8"/>
  <c r="P749" i="8"/>
  <c r="P745" i="8"/>
  <c r="P741" i="8"/>
  <c r="P737" i="8"/>
  <c r="P733" i="8"/>
  <c r="P729" i="8"/>
  <c r="P725" i="8"/>
  <c r="P721" i="8"/>
  <c r="P717" i="8"/>
  <c r="P713" i="8"/>
  <c r="P709" i="8"/>
  <c r="P705" i="8"/>
  <c r="P1554" i="8"/>
  <c r="P1550" i="8"/>
  <c r="P1546" i="8"/>
  <c r="P1542" i="8"/>
  <c r="P1538" i="8"/>
  <c r="P1534" i="8"/>
  <c r="P1530" i="8"/>
  <c r="P1526" i="8"/>
  <c r="P1522" i="8"/>
  <c r="P1518" i="8"/>
  <c r="P1514" i="8"/>
  <c r="P1510" i="8"/>
  <c r="P1506" i="8"/>
  <c r="P1502" i="8"/>
  <c r="P1498" i="8"/>
  <c r="P1494" i="8"/>
  <c r="P1490" i="8"/>
  <c r="P1486" i="8"/>
  <c r="P1482" i="8"/>
  <c r="P1478" i="8"/>
  <c r="P1474" i="8"/>
  <c r="P1470" i="8"/>
  <c r="P1318" i="8"/>
  <c r="P1240" i="8"/>
  <c r="P1208" i="8"/>
  <c r="P1176" i="8"/>
  <c r="P1164" i="8"/>
  <c r="P975" i="8"/>
  <c r="P971" i="8"/>
  <c r="P682" i="8"/>
  <c r="P512" i="8"/>
  <c r="P486" i="8"/>
  <c r="P478" i="8"/>
  <c r="P470" i="8"/>
  <c r="P448" i="8"/>
  <c r="P434" i="8"/>
  <c r="P402" i="8"/>
  <c r="P370" i="8"/>
  <c r="P334" i="8"/>
  <c r="P302" i="8"/>
  <c r="P266" i="8"/>
  <c r="P1548" i="8"/>
  <c r="P1544" i="8"/>
  <c r="P1540" i="8"/>
  <c r="P1536" i="8"/>
  <c r="P1532" i="8"/>
  <c r="P1528" i="8"/>
  <c r="P1524" i="8"/>
  <c r="P1520" i="8"/>
  <c r="P1516" i="8"/>
  <c r="P1512" i="8"/>
  <c r="P1508" i="8"/>
  <c r="P1504" i="8"/>
  <c r="P1500" i="8"/>
  <c r="P1496" i="8"/>
  <c r="P1492" i="8"/>
  <c r="P1488" i="8"/>
  <c r="P1484" i="8"/>
  <c r="P1480" i="8"/>
  <c r="P1476" i="8"/>
  <c r="P1472" i="8"/>
  <c r="P1468" i="8"/>
  <c r="P1464" i="8"/>
  <c r="P1460" i="8"/>
  <c r="P1456" i="8"/>
  <c r="P1452" i="8"/>
  <c r="P1448" i="8"/>
  <c r="P1444" i="8"/>
  <c r="P1440" i="8"/>
  <c r="P1436" i="8"/>
  <c r="P1432" i="8"/>
  <c r="P1428" i="8"/>
  <c r="P1424" i="8"/>
  <c r="P1420" i="8"/>
  <c r="P1416" i="8"/>
  <c r="P1412" i="8"/>
  <c r="P1408" i="8"/>
  <c r="P1404" i="8"/>
  <c r="P1400" i="8"/>
  <c r="P1396" i="8"/>
  <c r="P1392" i="8"/>
  <c r="P1388" i="8"/>
  <c r="P1384" i="8"/>
  <c r="P1380" i="8"/>
  <c r="P1376" i="8"/>
  <c r="P1344" i="8"/>
  <c r="P1340" i="8"/>
  <c r="P1336" i="8"/>
  <c r="P1332" i="8"/>
  <c r="P1328" i="8"/>
  <c r="P1324" i="8"/>
  <c r="P1320" i="8"/>
  <c r="P1224" i="8"/>
  <c r="P1192" i="8"/>
  <c r="P1170" i="8"/>
  <c r="P1166" i="8"/>
  <c r="P977" i="8"/>
  <c r="P973" i="8"/>
  <c r="P680" i="8"/>
  <c r="P672" i="8"/>
  <c r="P510" i="8"/>
  <c r="P502" i="8"/>
  <c r="P480" i="8"/>
  <c r="P454" i="8"/>
  <c r="P446" i="8"/>
  <c r="P418" i="8"/>
  <c r="P386" i="8"/>
  <c r="P350" i="8"/>
  <c r="P318" i="8"/>
  <c r="P286" i="8"/>
  <c r="P250" i="8"/>
  <c r="P1311" i="8"/>
  <c r="P1303" i="8"/>
  <c r="P1295" i="8"/>
  <c r="P1287" i="8"/>
  <c r="P1270" i="8"/>
  <c r="P1267" i="8"/>
  <c r="P1261" i="8"/>
  <c r="P1466" i="8"/>
  <c r="P1462" i="8"/>
  <c r="P1458" i="8"/>
  <c r="P1454" i="8"/>
  <c r="P1450" i="8"/>
  <c r="P1446" i="8"/>
  <c r="P1442" i="8"/>
  <c r="P1438" i="8"/>
  <c r="P1434" i="8"/>
  <c r="P1430" i="8"/>
  <c r="P1426" i="8"/>
  <c r="P1422" i="8"/>
  <c r="P1418" i="8"/>
  <c r="P1414" i="8"/>
  <c r="P1410" i="8"/>
  <c r="P1406" i="8"/>
  <c r="P1402" i="8"/>
  <c r="P1398" i="8"/>
  <c r="P1394" i="8"/>
  <c r="P1390" i="8"/>
  <c r="P1386" i="8"/>
  <c r="P1382" i="8"/>
  <c r="P1378" i="8"/>
  <c r="P1374" i="8"/>
  <c r="P1370" i="8"/>
  <c r="P1366" i="8"/>
  <c r="P1362" i="8"/>
  <c r="P1358" i="8"/>
  <c r="P1354" i="8"/>
  <c r="P1350" i="8"/>
  <c r="P1346" i="8"/>
  <c r="P1342" i="8"/>
  <c r="P1338" i="8"/>
  <c r="P1334" i="8"/>
  <c r="P1330" i="8"/>
  <c r="P1326" i="8"/>
  <c r="P1322" i="8"/>
  <c r="P1315" i="8"/>
  <c r="P1307" i="8"/>
  <c r="P1299" i="8"/>
  <c r="P1291" i="8"/>
  <c r="P1283" i="8"/>
  <c r="P1277" i="8"/>
  <c r="P1254" i="8"/>
  <c r="P1251" i="8"/>
  <c r="P1397" i="8"/>
  <c r="P1393" i="8"/>
  <c r="P1389" i="8"/>
  <c r="P1385" i="8"/>
  <c r="P1381" i="8"/>
  <c r="P1377" i="8"/>
  <c r="P1373" i="8"/>
  <c r="P1372" i="8"/>
  <c r="P1369" i="8"/>
  <c r="P1368" i="8"/>
  <c r="P1365" i="8"/>
  <c r="P1364" i="8"/>
  <c r="P1361" i="8"/>
  <c r="P1360" i="8"/>
  <c r="P1357" i="8"/>
  <c r="P1356" i="8"/>
  <c r="P1353" i="8"/>
  <c r="P1352" i="8"/>
  <c r="P1349" i="8"/>
  <c r="P1348" i="8"/>
  <c r="P1345" i="8"/>
  <c r="P1341" i="8"/>
  <c r="P1337" i="8"/>
  <c r="P1333" i="8"/>
  <c r="P1329" i="8"/>
  <c r="P1325" i="8"/>
  <c r="P1321" i="8"/>
  <c r="P1317" i="8"/>
  <c r="P1309" i="8"/>
  <c r="P1301" i="8"/>
  <c r="P1293" i="8"/>
  <c r="P1285" i="8"/>
  <c r="P1262" i="8"/>
  <c r="P1259" i="8"/>
  <c r="P1253" i="8"/>
  <c r="P1158" i="8"/>
  <c r="P1148" i="8"/>
  <c r="P1144" i="8"/>
  <c r="P1140" i="8"/>
  <c r="P1136" i="8"/>
  <c r="P1132" i="8"/>
  <c r="P1128" i="8"/>
  <c r="P1124" i="8"/>
  <c r="P1120" i="8"/>
  <c r="P1116" i="8"/>
  <c r="P1112" i="8"/>
  <c r="P1108" i="8"/>
  <c r="P1104" i="8"/>
  <c r="P1100" i="8"/>
  <c r="P1096" i="8"/>
  <c r="P1092" i="8"/>
  <c r="P1088" i="8"/>
  <c r="P1084" i="8"/>
  <c r="P1080" i="8"/>
  <c r="P1076" i="8"/>
  <c r="P1072" i="8"/>
  <c r="P1068" i="8"/>
  <c r="P1064" i="8"/>
  <c r="P1060" i="8"/>
  <c r="P1056" i="8"/>
  <c r="P1052" i="8"/>
  <c r="P1048" i="8"/>
  <c r="P1044" i="8"/>
  <c r="P1040" i="8"/>
  <c r="P1036" i="8"/>
  <c r="P1032" i="8"/>
  <c r="P1029" i="8"/>
  <c r="P1028" i="8"/>
  <c r="P1025" i="8"/>
  <c r="P1024" i="8"/>
  <c r="P1021" i="8"/>
  <c r="P1020" i="8"/>
  <c r="P1017" i="8"/>
  <c r="P1016" i="8"/>
  <c r="P1013" i="8"/>
  <c r="P1012" i="8"/>
  <c r="P1009" i="8"/>
  <c r="P1008" i="8"/>
  <c r="P1005" i="8"/>
  <c r="P1004" i="8"/>
  <c r="P1001" i="8"/>
  <c r="P1000" i="8"/>
  <c r="P997" i="8"/>
  <c r="P996" i="8"/>
  <c r="P993" i="8"/>
  <c r="P992" i="8"/>
  <c r="P989" i="8"/>
  <c r="P988" i="8"/>
  <c r="P985" i="8"/>
  <c r="P984" i="8"/>
  <c r="P981" i="8"/>
  <c r="P980" i="8"/>
  <c r="P978" i="8"/>
  <c r="P974" i="8"/>
  <c r="P970" i="8"/>
  <c r="P969" i="8"/>
  <c r="P968" i="8"/>
  <c r="P1245" i="8"/>
  <c r="P1237" i="8"/>
  <c r="P1229" i="8"/>
  <c r="P1221" i="8"/>
  <c r="P1213" i="8"/>
  <c r="P1205" i="8"/>
  <c r="P1197" i="8"/>
  <c r="P1189" i="8"/>
  <c r="P1181" i="8"/>
  <c r="P1173" i="8"/>
  <c r="P1157" i="8"/>
  <c r="P1147" i="8"/>
  <c r="P1143" i="8"/>
  <c r="P1139" i="8"/>
  <c r="P1135" i="8"/>
  <c r="P1131" i="8"/>
  <c r="P1127" i="8"/>
  <c r="P1123" i="8"/>
  <c r="P1119" i="8"/>
  <c r="P1115" i="8"/>
  <c r="P1111" i="8"/>
  <c r="P1107" i="8"/>
  <c r="P1103" i="8"/>
  <c r="P1099" i="8"/>
  <c r="P1095" i="8"/>
  <c r="P1091" i="8"/>
  <c r="P1087" i="8"/>
  <c r="P1083" i="8"/>
  <c r="P1079" i="8"/>
  <c r="P1075" i="8"/>
  <c r="P1071" i="8"/>
  <c r="P1067" i="8"/>
  <c r="P1063" i="8"/>
  <c r="P1059" i="8"/>
  <c r="P1055" i="8"/>
  <c r="P1051" i="8"/>
  <c r="P1050" i="8"/>
  <c r="P1047" i="8"/>
  <c r="P1046" i="8"/>
  <c r="P1043" i="8"/>
  <c r="P1042" i="8"/>
  <c r="P1039" i="8"/>
  <c r="P1038" i="8"/>
  <c r="P1035" i="8"/>
  <c r="P1034" i="8"/>
  <c r="P1031" i="8"/>
  <c r="P1030" i="8"/>
  <c r="P1027" i="8"/>
  <c r="P1026" i="8"/>
  <c r="P1023" i="8"/>
  <c r="P1022" i="8"/>
  <c r="P1019" i="8"/>
  <c r="P1018" i="8"/>
  <c r="P1015" i="8"/>
  <c r="P1014" i="8"/>
  <c r="P1011" i="8"/>
  <c r="P1010" i="8"/>
  <c r="P1007" i="8"/>
  <c r="P1006" i="8"/>
  <c r="P1003" i="8"/>
  <c r="P1002" i="8"/>
  <c r="P999" i="8"/>
  <c r="P998" i="8"/>
  <c r="P995" i="8"/>
  <c r="P994" i="8"/>
  <c r="P991" i="8"/>
  <c r="P990" i="8"/>
  <c r="P987" i="8"/>
  <c r="P986" i="8"/>
  <c r="P983" i="8"/>
  <c r="P982" i="8"/>
  <c r="P979" i="8"/>
  <c r="P976" i="8"/>
  <c r="P972" i="8"/>
  <c r="P1279" i="8"/>
  <c r="P1271" i="8"/>
  <c r="P1263" i="8"/>
  <c r="P1255" i="8"/>
  <c r="P1247" i="8"/>
  <c r="P1239" i="8"/>
  <c r="P1231" i="8"/>
  <c r="P1223" i="8"/>
  <c r="P1215" i="8"/>
  <c r="P1207" i="8"/>
  <c r="P1199" i="8"/>
  <c r="P1191" i="8"/>
  <c r="P1183" i="8"/>
  <c r="P1175" i="8"/>
  <c r="P1169" i="8"/>
  <c r="P1162" i="8"/>
  <c r="P1153" i="8"/>
  <c r="P967" i="8"/>
  <c r="P966" i="8"/>
  <c r="P963" i="8"/>
  <c r="P962" i="8"/>
  <c r="P959" i="8"/>
  <c r="P958" i="8"/>
  <c r="P955" i="8"/>
  <c r="P954" i="8"/>
  <c r="P951" i="8"/>
  <c r="P950" i="8"/>
  <c r="P947" i="8"/>
  <c r="P946" i="8"/>
  <c r="P943" i="8"/>
  <c r="P942" i="8"/>
  <c r="P939" i="8"/>
  <c r="P938" i="8"/>
  <c r="P935" i="8"/>
  <c r="P934" i="8"/>
  <c r="P931" i="8"/>
  <c r="P930" i="8"/>
  <c r="P927" i="8"/>
  <c r="P926" i="8"/>
  <c r="P923" i="8"/>
  <c r="P922" i="8"/>
  <c r="P919" i="8"/>
  <c r="P918" i="8"/>
  <c r="P915" i="8"/>
  <c r="P914" i="8"/>
  <c r="P911" i="8"/>
  <c r="P910" i="8"/>
  <c r="P907" i="8"/>
  <c r="P906" i="8"/>
  <c r="P903" i="8"/>
  <c r="P902" i="8"/>
  <c r="P899" i="8"/>
  <c r="P898" i="8"/>
  <c r="P895" i="8"/>
  <c r="P894" i="8"/>
  <c r="P891" i="8"/>
  <c r="P890" i="8"/>
  <c r="P887" i="8"/>
  <c r="P886" i="8"/>
  <c r="P883" i="8"/>
  <c r="P882" i="8"/>
  <c r="P879" i="8"/>
  <c r="P878" i="8"/>
  <c r="P875" i="8"/>
  <c r="P874" i="8"/>
  <c r="P871" i="8"/>
  <c r="P870" i="8"/>
  <c r="P867" i="8"/>
  <c r="P866" i="8"/>
  <c r="P863" i="8"/>
  <c r="P862" i="8"/>
  <c r="P859" i="8"/>
  <c r="P858" i="8"/>
  <c r="P855" i="8"/>
  <c r="P854" i="8"/>
  <c r="P851" i="8"/>
  <c r="P850" i="8"/>
  <c r="P847" i="8"/>
  <c r="P846" i="8"/>
  <c r="P843" i="8"/>
  <c r="P842" i="8"/>
  <c r="P836" i="8"/>
  <c r="P829" i="8"/>
  <c r="P702" i="8"/>
  <c r="P699" i="8"/>
  <c r="P698" i="8"/>
  <c r="P695" i="8"/>
  <c r="P694" i="8"/>
  <c r="P691" i="8"/>
  <c r="P690" i="8"/>
  <c r="P687" i="8"/>
  <c r="P686" i="8"/>
  <c r="P683" i="8"/>
  <c r="P676" i="8"/>
  <c r="P667" i="8"/>
  <c r="P660" i="8"/>
  <c r="P504" i="8"/>
  <c r="P472" i="8"/>
  <c r="P965" i="8"/>
  <c r="P964" i="8"/>
  <c r="P961" i="8"/>
  <c r="P960" i="8"/>
  <c r="P957" i="8"/>
  <c r="P956" i="8"/>
  <c r="P953" i="8"/>
  <c r="P952" i="8"/>
  <c r="P949" i="8"/>
  <c r="P948" i="8"/>
  <c r="P945" i="8"/>
  <c r="P944" i="8"/>
  <c r="P941" i="8"/>
  <c r="P940" i="8"/>
  <c r="P937" i="8"/>
  <c r="P936" i="8"/>
  <c r="P933" i="8"/>
  <c r="P932" i="8"/>
  <c r="P929" i="8"/>
  <c r="P928" i="8"/>
  <c r="P925" i="8"/>
  <c r="P924" i="8"/>
  <c r="P921" i="8"/>
  <c r="P920" i="8"/>
  <c r="P917" i="8"/>
  <c r="P916" i="8"/>
  <c r="P913" i="8"/>
  <c r="P912" i="8"/>
  <c r="P909" i="8"/>
  <c r="P908" i="8"/>
  <c r="P905" i="8"/>
  <c r="P904" i="8"/>
  <c r="P901" i="8"/>
  <c r="P900" i="8"/>
  <c r="P897" i="8"/>
  <c r="P896" i="8"/>
  <c r="P893" i="8"/>
  <c r="P892" i="8"/>
  <c r="P889" i="8"/>
  <c r="P888" i="8"/>
  <c r="P885" i="8"/>
  <c r="P884" i="8"/>
  <c r="P881" i="8"/>
  <c r="P880" i="8"/>
  <c r="P877" i="8"/>
  <c r="P876" i="8"/>
  <c r="P873" i="8"/>
  <c r="P872" i="8"/>
  <c r="P869" i="8"/>
  <c r="P868" i="8"/>
  <c r="P865" i="8"/>
  <c r="P864" i="8"/>
  <c r="P861" i="8"/>
  <c r="P860" i="8"/>
  <c r="P857" i="8"/>
  <c r="P856" i="8"/>
  <c r="P853" i="8"/>
  <c r="P852" i="8"/>
  <c r="P849" i="8"/>
  <c r="P848" i="8"/>
  <c r="P845" i="8"/>
  <c r="P844" i="8"/>
  <c r="P841" i="8"/>
  <c r="P837" i="8"/>
  <c r="P828" i="8"/>
  <c r="P701" i="8"/>
  <c r="P700" i="8"/>
  <c r="P697" i="8"/>
  <c r="P696" i="8"/>
  <c r="P693" i="8"/>
  <c r="P692" i="8"/>
  <c r="P689" i="8"/>
  <c r="P688" i="8"/>
  <c r="P685" i="8"/>
  <c r="P684" i="8"/>
  <c r="P675" i="8"/>
  <c r="P668" i="8"/>
  <c r="P659" i="8"/>
  <c r="P520" i="8"/>
  <c r="P513" i="8"/>
  <c r="P536" i="8"/>
  <c r="P533" i="8"/>
  <c r="P532" i="8"/>
  <c r="P529" i="8"/>
  <c r="P528" i="8"/>
  <c r="P525" i="8"/>
  <c r="P524" i="8"/>
  <c r="P521" i="8"/>
  <c r="P514" i="8"/>
  <c r="P505" i="8"/>
  <c r="P498" i="8"/>
  <c r="P489" i="8"/>
  <c r="P482" i="8"/>
  <c r="P473" i="8"/>
  <c r="P466" i="8"/>
  <c r="P457" i="8"/>
  <c r="P450" i="8"/>
  <c r="P439" i="8"/>
  <c r="P431" i="8"/>
  <c r="P423" i="8"/>
  <c r="P415" i="8"/>
  <c r="P407" i="8"/>
  <c r="P399" i="8"/>
  <c r="P391" i="8"/>
  <c r="P383" i="8"/>
  <c r="P375" i="8"/>
  <c r="P367" i="8"/>
  <c r="P359" i="8"/>
  <c r="P352" i="8"/>
  <c r="P347" i="8"/>
  <c r="P339" i="8"/>
  <c r="P331" i="8"/>
  <c r="P323" i="8"/>
  <c r="P315" i="8"/>
  <c r="P307" i="8"/>
  <c r="P299" i="8"/>
  <c r="P291" i="8"/>
  <c r="P283" i="8"/>
  <c r="P275" i="8"/>
  <c r="P267" i="8"/>
  <c r="P259" i="8"/>
  <c r="P251" i="8"/>
  <c r="P57" i="8"/>
  <c r="P49" i="8"/>
  <c r="P41" i="8"/>
  <c r="P33" i="8"/>
  <c r="P25" i="8"/>
  <c r="P17" i="8"/>
  <c r="P9" i="8"/>
  <c r="P506" i="8"/>
  <c r="P497" i="8"/>
  <c r="P490" i="8"/>
  <c r="P481" i="8"/>
  <c r="P474" i="8"/>
  <c r="P465" i="8"/>
  <c r="P458" i="8"/>
  <c r="P449" i="8"/>
  <c r="P443" i="8"/>
  <c r="P435" i="8"/>
  <c r="P427" i="8"/>
  <c r="P419" i="8"/>
  <c r="P411" i="8"/>
  <c r="P403" i="8"/>
  <c r="P395" i="8"/>
  <c r="P387" i="8"/>
  <c r="P379" i="8"/>
  <c r="P371" i="8"/>
  <c r="P363" i="8"/>
  <c r="P355" i="8"/>
  <c r="P354" i="8"/>
  <c r="P343" i="8"/>
  <c r="P335" i="8"/>
  <c r="P327" i="8"/>
  <c r="P319" i="8"/>
  <c r="P311" i="8"/>
  <c r="P303" i="8"/>
  <c r="P295" i="8"/>
  <c r="P287" i="8"/>
  <c r="P279" i="8"/>
  <c r="P271" i="8"/>
  <c r="P263" i="8"/>
  <c r="P255" i="8"/>
  <c r="P247" i="8"/>
  <c r="P7" i="8"/>
  <c r="P63" i="8"/>
  <c r="P55" i="8"/>
  <c r="P47" i="8"/>
  <c r="P39" i="8"/>
  <c r="P23" i="8"/>
  <c r="P15" i="8"/>
  <c r="P8" i="8"/>
  <c r="P1171" i="8"/>
  <c r="P1163" i="8"/>
  <c r="P1155" i="8"/>
  <c r="P1167" i="8"/>
  <c r="P1159" i="8"/>
  <c r="P1151" i="8"/>
  <c r="P838" i="8"/>
  <c r="P830" i="8"/>
  <c r="P732" i="8"/>
  <c r="P728" i="8"/>
  <c r="P724" i="8"/>
  <c r="P834" i="8"/>
  <c r="P826" i="8"/>
  <c r="P677" i="8"/>
  <c r="P669" i="8"/>
  <c r="P661" i="8"/>
  <c r="P681" i="8"/>
  <c r="P673" i="8"/>
  <c r="P665" i="8"/>
  <c r="P657" i="8"/>
  <c r="P519" i="8"/>
  <c r="P511" i="8"/>
  <c r="P503" i="8"/>
  <c r="P495" i="8"/>
  <c r="P487" i="8"/>
  <c r="P479" i="8"/>
  <c r="P471" i="8"/>
  <c r="P463" i="8"/>
  <c r="P455" i="8"/>
  <c r="P447" i="8"/>
  <c r="P515" i="8"/>
  <c r="P507" i="8"/>
  <c r="P499" i="8"/>
  <c r="P491" i="8"/>
  <c r="P483" i="8"/>
  <c r="P475" i="8"/>
  <c r="P467" i="8"/>
  <c r="P459" i="8"/>
  <c r="P451" i="8"/>
  <c r="P351" i="8"/>
  <c r="P353" i="8"/>
  <c r="O5" i="8"/>
  <c r="K5" i="8"/>
  <c r="L5" i="8"/>
  <c r="M5" i="8"/>
  <c r="N5" i="8"/>
  <c r="V7" i="6"/>
  <c r="S19" i="6"/>
  <c r="R11" i="6"/>
  <c r="R7" i="6"/>
  <c r="W15" i="6"/>
  <c r="S10" i="6"/>
  <c r="U8" i="6"/>
  <c r="W13" i="6"/>
  <c r="R8" i="6"/>
  <c r="U10" i="6"/>
  <c r="T16" i="6"/>
  <c r="R10" i="6"/>
  <c r="S11" i="6"/>
  <c r="R12" i="6"/>
  <c r="R14" i="6"/>
  <c r="T19" i="6"/>
  <c r="T5" i="6"/>
  <c r="V5" i="6"/>
  <c r="R19" i="6"/>
  <c r="W16" i="6"/>
  <c r="U7" i="6"/>
  <c r="T13" i="6"/>
  <c r="V15" i="6"/>
  <c r="S15" i="6"/>
  <c r="V12" i="6"/>
  <c r="R5" i="6"/>
  <c r="T9" i="6"/>
  <c r="T18" i="6"/>
  <c r="T12" i="6"/>
  <c r="T17" i="6"/>
  <c r="V17" i="6"/>
  <c r="T15" i="6"/>
  <c r="W11" i="6"/>
  <c r="R6" i="6"/>
  <c r="R18" i="6"/>
  <c r="T6" i="6"/>
  <c r="V19" i="6"/>
  <c r="R15" i="6"/>
  <c r="V9" i="6"/>
  <c r="V18" i="6"/>
  <c r="T14" i="6"/>
  <c r="T7" i="6"/>
  <c r="T11" i="6"/>
  <c r="U11" i="6"/>
  <c r="S7" i="6"/>
  <c r="W18" i="6"/>
  <c r="T10" i="6"/>
  <c r="S12" i="6"/>
  <c r="R17" i="6"/>
  <c r="S5" i="6"/>
  <c r="V14" i="6"/>
  <c r="U16" i="6"/>
  <c r="P5" i="8" l="1"/>
  <c r="A5" i="7" l="1"/>
  <c r="J5" i="10" l="1"/>
  <c r="I5" i="10"/>
  <c r="H5" i="11"/>
  <c r="G5" i="11"/>
  <c r="Y11" i="6" l="1"/>
  <c r="Z11" i="6" s="1"/>
  <c r="Y13" i="6"/>
  <c r="Z13" i="6" s="1"/>
  <c r="Z15" i="6"/>
  <c r="Y5" i="6"/>
  <c r="Z5" i="6" s="1"/>
  <c r="Y18" i="6"/>
  <c r="Z18" i="6" s="1"/>
  <c r="Y7" i="6"/>
  <c r="Z7" i="6" s="1"/>
  <c r="Y9" i="6"/>
  <c r="Z9" i="6" s="1"/>
  <c r="Y8" i="6"/>
  <c r="Z8" i="6" s="1"/>
  <c r="Y6" i="6"/>
  <c r="Z6" i="6" s="1"/>
  <c r="Y16" i="6"/>
  <c r="Z16" i="6" s="1"/>
  <c r="Y14" i="6"/>
  <c r="Z14" i="6" s="1"/>
  <c r="Y19" i="6"/>
  <c r="Z19" i="6" s="1"/>
  <c r="Y12" i="6"/>
  <c r="Z12" i="6" s="1"/>
  <c r="Z10" i="6"/>
  <c r="Y17" i="6"/>
  <c r="Z17" i="6" s="1"/>
</calcChain>
</file>

<file path=xl/sharedStrings.xml><?xml version="1.0" encoding="utf-8"?>
<sst xmlns="http://schemas.openxmlformats.org/spreadsheetml/2006/main" count="104146" uniqueCount="17208">
  <si>
    <t>Pt</t>
  </si>
  <si>
    <t>[FILTER] KPO</t>
  </si>
  <si>
    <t>Cliënt</t>
  </si>
  <si>
    <t>KPO Omschrijving</t>
  </si>
  <si>
    <t>Geslacht</t>
  </si>
  <si>
    <t>Geboortedatum</t>
  </si>
  <si>
    <t>Type contract</t>
  </si>
  <si>
    <t>Datum in dienst</t>
  </si>
  <si>
    <t>Datum in Branche</t>
  </si>
  <si>
    <t>Functie</t>
  </si>
  <si>
    <t>Loonschaal</t>
  </si>
  <si>
    <t>Uurloon</t>
  </si>
  <si>
    <t>Medewerker bankrekening (incl. autorisatie)</t>
  </si>
  <si>
    <t>Mdw.</t>
  </si>
  <si>
    <t>Salarisrek.</t>
  </si>
  <si>
    <t>IBAN-nr.</t>
  </si>
  <si>
    <t>Medewerker/parameter actueel (incl. autorisatie)</t>
  </si>
  <si>
    <t>Naam</t>
  </si>
  <si>
    <t>Comp.</t>
  </si>
  <si>
    <t>Omschrijving LC</t>
  </si>
  <si>
    <t>Variabele</t>
  </si>
  <si>
    <t>Waarde Medewerker niveau</t>
  </si>
  <si>
    <t>Begin</t>
  </si>
  <si>
    <t>Eind</t>
  </si>
  <si>
    <t/>
  </si>
  <si>
    <t>U0001</t>
  </si>
  <si>
    <t>U005</t>
  </si>
  <si>
    <t>U007</t>
  </si>
  <si>
    <t>U006</t>
  </si>
  <si>
    <t>U002</t>
  </si>
  <si>
    <t>U003</t>
  </si>
  <si>
    <t>U004</t>
  </si>
  <si>
    <t>U010</t>
  </si>
  <si>
    <t>U011</t>
  </si>
  <si>
    <t>U001</t>
  </si>
  <si>
    <t>U012</t>
  </si>
  <si>
    <t>U013</t>
  </si>
  <si>
    <t>U014</t>
  </si>
  <si>
    <t>U015</t>
  </si>
  <si>
    <t>U016</t>
  </si>
  <si>
    <t>U017</t>
  </si>
  <si>
    <t>U018</t>
  </si>
  <si>
    <t>U019</t>
  </si>
  <si>
    <t>U020</t>
  </si>
  <si>
    <t>U008</t>
  </si>
  <si>
    <t>U022</t>
  </si>
  <si>
    <t>U023</t>
  </si>
  <si>
    <t>U024</t>
  </si>
  <si>
    <t>U025</t>
  </si>
  <si>
    <t>U026</t>
  </si>
  <si>
    <t>U027</t>
  </si>
  <si>
    <t>U0002</t>
  </si>
  <si>
    <t>HrBInEmId</t>
  </si>
  <si>
    <t>U0003</t>
  </si>
  <si>
    <t>U009</t>
  </si>
  <si>
    <t>Dis6</t>
  </si>
  <si>
    <t>VET toeslag</t>
  </si>
  <si>
    <t>Waarde getal</t>
  </si>
  <si>
    <t>MW code</t>
  </si>
  <si>
    <t>Mw getal</t>
  </si>
  <si>
    <t>Dienstjaren</t>
  </si>
  <si>
    <t>Uit dienst</t>
  </si>
  <si>
    <t>Medewerker/verzuimmelding</t>
  </si>
  <si>
    <t>Achternaam, init voorvoegsel (voornaam)</t>
  </si>
  <si>
    <t>Type verzuim</t>
  </si>
  <si>
    <t>Aanw. %</t>
  </si>
  <si>
    <t>Vangnet</t>
  </si>
  <si>
    <t>[Filter] Eerste dag werkzaam project</t>
  </si>
  <si>
    <t>Datum</t>
  </si>
  <si>
    <t>U028</t>
  </si>
  <si>
    <t>U0004</t>
  </si>
  <si>
    <t>U0005</t>
  </si>
  <si>
    <t>Medewerker nummer</t>
  </si>
  <si>
    <t>Eerste datum</t>
  </si>
  <si>
    <t>Ziek per</t>
  </si>
  <si>
    <t>Werkzaam op project sinds</t>
  </si>
  <si>
    <t>MW nummer</t>
  </si>
  <si>
    <t>Begindatum ziek</t>
  </si>
  <si>
    <t>Wg.</t>
  </si>
  <si>
    <t>Verzuim</t>
  </si>
  <si>
    <t>Algemeen gedeelte</t>
  </si>
  <si>
    <t>Medewerker</t>
  </si>
  <si>
    <t>U029</t>
  </si>
  <si>
    <t>Overgangstoeslag</t>
  </si>
  <si>
    <t>Categorie</t>
  </si>
  <si>
    <t>Reiskosten per dag</t>
  </si>
  <si>
    <t>Momenteel arbeidsongeschikt?</t>
  </si>
  <si>
    <t>Min. Uren per week</t>
  </si>
  <si>
    <t>Max. uren per week</t>
  </si>
  <si>
    <t>Cao/parameter historie</t>
  </si>
  <si>
    <t>Nr.</t>
  </si>
  <si>
    <t>Looncomponent</t>
  </si>
  <si>
    <t>Parameter</t>
  </si>
  <si>
    <t>Waarde cao niveau</t>
  </si>
  <si>
    <t>Niveau mutatie</t>
  </si>
  <si>
    <t>Cao Bron</t>
  </si>
  <si>
    <t>34B6B5244C1553A0AD713ABD279BCB40</t>
  </si>
  <si>
    <t>U0006</t>
  </si>
  <si>
    <t>Dis4</t>
  </si>
  <si>
    <t>O85020AA</t>
  </si>
  <si>
    <t>Bedrag vergoeding</t>
  </si>
  <si>
    <t>Bedrag looncomponent</t>
  </si>
  <si>
    <t>BHV toeslag</t>
  </si>
  <si>
    <t>Wasgeld</t>
  </si>
  <si>
    <t>Medewerker afstand woon-werk</t>
  </si>
  <si>
    <t>Profit omschrijving</t>
  </si>
  <si>
    <t>U0007</t>
  </si>
  <si>
    <t>Persoonlijke toeslag</t>
  </si>
  <si>
    <t>VET</t>
  </si>
  <si>
    <t>BHV Vergoeding</t>
  </si>
  <si>
    <t>Afstand woon-werk</t>
  </si>
  <si>
    <t>Som van Bedrag looncomponent</t>
  </si>
  <si>
    <t>Vaste uren per week</t>
  </si>
  <si>
    <t>U030</t>
  </si>
  <si>
    <t>U031</t>
  </si>
  <si>
    <t>SVS Diploma</t>
  </si>
  <si>
    <t>5107</t>
  </si>
  <si>
    <t>Viviani</t>
  </si>
  <si>
    <t>N</t>
  </si>
  <si>
    <t>M</t>
  </si>
  <si>
    <t>201579</t>
  </si>
  <si>
    <t>209065</t>
  </si>
  <si>
    <t>V</t>
  </si>
  <si>
    <t>209509</t>
  </si>
  <si>
    <t>8 maanden</t>
  </si>
  <si>
    <t>Schoonmaakmedewerker</t>
  </si>
  <si>
    <t>Groep 1</t>
  </si>
  <si>
    <t>209268</t>
  </si>
  <si>
    <t>12526</t>
  </si>
  <si>
    <t>Onbepaalde tijd</t>
  </si>
  <si>
    <t>13199</t>
  </si>
  <si>
    <t>200559</t>
  </si>
  <si>
    <t>13608</t>
  </si>
  <si>
    <t>12884</t>
  </si>
  <si>
    <t>12667</t>
  </si>
  <si>
    <t>11120</t>
  </si>
  <si>
    <t>2252</t>
  </si>
  <si>
    <t>13606</t>
  </si>
  <si>
    <t>3010</t>
  </si>
  <si>
    <t>4442</t>
  </si>
  <si>
    <t>9900930</t>
  </si>
  <si>
    <t>12024</t>
  </si>
  <si>
    <t>J</t>
  </si>
  <si>
    <t>3341</t>
  </si>
  <si>
    <t>566</t>
  </si>
  <si>
    <t>7394</t>
  </si>
  <si>
    <t>4268</t>
  </si>
  <si>
    <t>5861</t>
  </si>
  <si>
    <t>11047</t>
  </si>
  <si>
    <t>7234</t>
  </si>
  <si>
    <t>11198</t>
  </si>
  <si>
    <t>Groep 3</t>
  </si>
  <si>
    <t>9123</t>
  </si>
  <si>
    <t>4427</t>
  </si>
  <si>
    <t>Voorwerker (2.1a)</t>
  </si>
  <si>
    <t>8318</t>
  </si>
  <si>
    <t>12246</t>
  </si>
  <si>
    <t>625</t>
  </si>
  <si>
    <t>98</t>
  </si>
  <si>
    <t>210307</t>
  </si>
  <si>
    <t>BE21735053865603</t>
  </si>
  <si>
    <t>210268</t>
  </si>
  <si>
    <t>BG22STSA93000027439733</t>
  </si>
  <si>
    <t>210217</t>
  </si>
  <si>
    <t>BG22STSA93000028056362</t>
  </si>
  <si>
    <t>210085</t>
  </si>
  <si>
    <t>DE15314700240012872800</t>
  </si>
  <si>
    <t>7509</t>
  </si>
  <si>
    <t>DE57314700240013584800</t>
  </si>
  <si>
    <t>210179</t>
  </si>
  <si>
    <t>DE67401545300050112929</t>
  </si>
  <si>
    <t>210128</t>
  </si>
  <si>
    <t>ES5800811433730001250829</t>
  </si>
  <si>
    <t>210178</t>
  </si>
  <si>
    <t>HU93120428470177414200100005</t>
  </si>
  <si>
    <t>209470</t>
  </si>
  <si>
    <t>NL02ABNA0425575608</t>
  </si>
  <si>
    <t>7450</t>
  </si>
  <si>
    <t>NL02ABNA0427761018</t>
  </si>
  <si>
    <t>202177</t>
  </si>
  <si>
    <t>NL02ABNA0453180159</t>
  </si>
  <si>
    <t>10140</t>
  </si>
  <si>
    <t>NL02ABNA0474994198</t>
  </si>
  <si>
    <t>9561</t>
  </si>
  <si>
    <t>NL02ABNA0488518326</t>
  </si>
  <si>
    <t>10934</t>
  </si>
  <si>
    <t>NL02ABNA0574910212</t>
  </si>
  <si>
    <t>92</t>
  </si>
  <si>
    <t>9205375</t>
  </si>
  <si>
    <t>NL02ABNA0604590466</t>
  </si>
  <si>
    <t>9723</t>
  </si>
  <si>
    <t>NL02ABNA0863440495</t>
  </si>
  <si>
    <t>6700</t>
  </si>
  <si>
    <t>NL02INGB0005506189</t>
  </si>
  <si>
    <t>203358</t>
  </si>
  <si>
    <t>NL02INGB0006013596</t>
  </si>
  <si>
    <t>13065</t>
  </si>
  <si>
    <t>NL02INGB0006999213</t>
  </si>
  <si>
    <t>4317</t>
  </si>
  <si>
    <t>NL02INGB0008805353</t>
  </si>
  <si>
    <t>13512</t>
  </si>
  <si>
    <t>NL02INGB0652855865</t>
  </si>
  <si>
    <t>11485</t>
  </si>
  <si>
    <t>NL02INGB0653083815</t>
  </si>
  <si>
    <t>209675</t>
  </si>
  <si>
    <t>NL02INGB0661446379</t>
  </si>
  <si>
    <t>209390</t>
  </si>
  <si>
    <t>NL02INGB0665270992</t>
  </si>
  <si>
    <t>12890</t>
  </si>
  <si>
    <t>NL02INGB0668892293</t>
  </si>
  <si>
    <t>10404</t>
  </si>
  <si>
    <t>NL02INGB0670750522</t>
  </si>
  <si>
    <t>209922</t>
  </si>
  <si>
    <t>NL02INGB0671921215</t>
  </si>
  <si>
    <t>11362</t>
  </si>
  <si>
    <t>NL02INGB0689473656</t>
  </si>
  <si>
    <t>10156</t>
  </si>
  <si>
    <t>NL02INGB0700847197</t>
  </si>
  <si>
    <t>13016</t>
  </si>
  <si>
    <t>NL02INGB0702114987</t>
  </si>
  <si>
    <t>3631</t>
  </si>
  <si>
    <t>NL02RABO0396713335</t>
  </si>
  <si>
    <t>NL02SNSB0635057085</t>
  </si>
  <si>
    <t>14</t>
  </si>
  <si>
    <t>140168</t>
  </si>
  <si>
    <t>NL02SNSB0896005321</t>
  </si>
  <si>
    <t>208995</t>
  </si>
  <si>
    <t>NL03ABNA0409566225</t>
  </si>
  <si>
    <t>9580</t>
  </si>
  <si>
    <t>NL03ABNA0445317612</t>
  </si>
  <si>
    <t>12763</t>
  </si>
  <si>
    <t>NL03ABNA0488514622</t>
  </si>
  <si>
    <t>4584</t>
  </si>
  <si>
    <t>NL03ABNA0499470869</t>
  </si>
  <si>
    <t>7023</t>
  </si>
  <si>
    <t>NL03ABNA0515920711</t>
  </si>
  <si>
    <t>203052</t>
  </si>
  <si>
    <t>NL03ABNA0538874791</t>
  </si>
  <si>
    <t>200953</t>
  </si>
  <si>
    <t>NL03ABNA0570225094</t>
  </si>
  <si>
    <t>12109</t>
  </si>
  <si>
    <t>NL03ABNA0577747444</t>
  </si>
  <si>
    <t>9204023</t>
  </si>
  <si>
    <t>NL03ABNA0585250782</t>
  </si>
  <si>
    <t>9205398</t>
  </si>
  <si>
    <t>NL03ABNA0589204890</t>
  </si>
  <si>
    <t>6593</t>
  </si>
  <si>
    <t>NL03ABNA0624609987</t>
  </si>
  <si>
    <t>5039</t>
  </si>
  <si>
    <t>NL03ABNA0808255819</t>
  </si>
  <si>
    <t>210037</t>
  </si>
  <si>
    <t>NL03INGB0001970812</t>
  </si>
  <si>
    <t>203338</t>
  </si>
  <si>
    <t>NL03INGB0005227102</t>
  </si>
  <si>
    <t>4452</t>
  </si>
  <si>
    <t>NL03INGB0005461842</t>
  </si>
  <si>
    <t>9101</t>
  </si>
  <si>
    <t>NL03INGB0007253238</t>
  </si>
  <si>
    <t>2189</t>
  </si>
  <si>
    <t>NL03INGB0009098178</t>
  </si>
  <si>
    <t>210149</t>
  </si>
  <si>
    <t>NL03INGB0427431824</t>
  </si>
  <si>
    <t>209820</t>
  </si>
  <si>
    <t>NL03INGB0535316291</t>
  </si>
  <si>
    <t>203116</t>
  </si>
  <si>
    <t>NL03INGB0652750796</t>
  </si>
  <si>
    <t>209533</t>
  </si>
  <si>
    <t>NL03INGB0656267143</t>
  </si>
  <si>
    <t>13161</t>
  </si>
  <si>
    <t>NL03INGB0665775083</t>
  </si>
  <si>
    <t>13005</t>
  </si>
  <si>
    <t>NL03INGB0666147272</t>
  </si>
  <si>
    <t>202862</t>
  </si>
  <si>
    <t>NL03INGB0680627626</t>
  </si>
  <si>
    <t>7953</t>
  </si>
  <si>
    <t>NL03INGB0687291429</t>
  </si>
  <si>
    <t>10375</t>
  </si>
  <si>
    <t>NL03RABO0105305723</t>
  </si>
  <si>
    <t>NL03RABO0137971249</t>
  </si>
  <si>
    <t>7644</t>
  </si>
  <si>
    <t>NL03RABO0303488751</t>
  </si>
  <si>
    <t>99</t>
  </si>
  <si>
    <t>9900974</t>
  </si>
  <si>
    <t>NL03RABO0311549160</t>
  </si>
  <si>
    <t>209416</t>
  </si>
  <si>
    <t>NL03RABO0327771828</t>
  </si>
  <si>
    <t>209354</t>
  </si>
  <si>
    <t>NL03SNSB0785511245</t>
  </si>
  <si>
    <t>8018</t>
  </si>
  <si>
    <t>NL04ABNA0473200244</t>
  </si>
  <si>
    <t>10753</t>
  </si>
  <si>
    <t>NL04ABNA0475436385</t>
  </si>
  <si>
    <t>209540</t>
  </si>
  <si>
    <t>NL04ABNA0516958496</t>
  </si>
  <si>
    <t>209583</t>
  </si>
  <si>
    <t>NL04ABNA0561274983</t>
  </si>
  <si>
    <t>7916</t>
  </si>
  <si>
    <t>NL04ABNA0596550294</t>
  </si>
  <si>
    <t>9389</t>
  </si>
  <si>
    <t>NL04ABNA0603728391</t>
  </si>
  <si>
    <t>200297</t>
  </si>
  <si>
    <t>NL04ABNA0612345289</t>
  </si>
  <si>
    <t>6281</t>
  </si>
  <si>
    <t>NL04ABNA0622064010</t>
  </si>
  <si>
    <t>210157</t>
  </si>
  <si>
    <t>NL04ABNA0808317008</t>
  </si>
  <si>
    <t>5532</t>
  </si>
  <si>
    <t>NL04ABNA0831974532</t>
  </si>
  <si>
    <t>200166</t>
  </si>
  <si>
    <t>NL04ABNA0847793389</t>
  </si>
  <si>
    <t>200795</t>
  </si>
  <si>
    <t>NL04ABNA0973272201</t>
  </si>
  <si>
    <t>3484</t>
  </si>
  <si>
    <t>NL04INGB0002379843</t>
  </si>
  <si>
    <t>11922</t>
  </si>
  <si>
    <t>NL04INGB0005278009</t>
  </si>
  <si>
    <t>9080</t>
  </si>
  <si>
    <t>NL04INGB0007519485</t>
  </si>
  <si>
    <t>9063</t>
  </si>
  <si>
    <t>NL04INGB0008098575</t>
  </si>
  <si>
    <t>11982</t>
  </si>
  <si>
    <t>NL04INGB0008984961</t>
  </si>
  <si>
    <t>209362</t>
  </si>
  <si>
    <t>NL04INGB0433825367</t>
  </si>
  <si>
    <t>12917</t>
  </si>
  <si>
    <t>NL04INGB0655463577</t>
  </si>
  <si>
    <t>210339</t>
  </si>
  <si>
    <t>NL04INGB0656577622</t>
  </si>
  <si>
    <t>10314</t>
  </si>
  <si>
    <t>NL04INGB0666768927</t>
  </si>
  <si>
    <t>10475</t>
  </si>
  <si>
    <t>NL04INGB0672783606</t>
  </si>
  <si>
    <t>9206064</t>
  </si>
  <si>
    <t>NL04INGB0678282536</t>
  </si>
  <si>
    <t>200162</t>
  </si>
  <si>
    <t>NL04INGB0686289595</t>
  </si>
  <si>
    <t>11621</t>
  </si>
  <si>
    <t>NL04INGB0701976241</t>
  </si>
  <si>
    <t>210005</t>
  </si>
  <si>
    <t>NL04INGB0704293668</t>
  </si>
  <si>
    <t>210183</t>
  </si>
  <si>
    <t>NL04INGB0796174202</t>
  </si>
  <si>
    <t>203000</t>
  </si>
  <si>
    <t>NL04INGB0799713732</t>
  </si>
  <si>
    <t>9202115</t>
  </si>
  <si>
    <t>NL04RABO0103752056</t>
  </si>
  <si>
    <t>210003</t>
  </si>
  <si>
    <t>NL04RABO0124962076</t>
  </si>
  <si>
    <t>4604</t>
  </si>
  <si>
    <t>NL04RABO0143526227</t>
  </si>
  <si>
    <t>11337</t>
  </si>
  <si>
    <t>NL04RABO0144139170</t>
  </si>
  <si>
    <t>NL04RABO0146231848</t>
  </si>
  <si>
    <t>3801</t>
  </si>
  <si>
    <t>NL04RABO0149034857</t>
  </si>
  <si>
    <t>209899</t>
  </si>
  <si>
    <t>NL04RABO0156151359</t>
  </si>
  <si>
    <t>12992</t>
  </si>
  <si>
    <t>NL04RABO0317528998</t>
  </si>
  <si>
    <t>209627</t>
  </si>
  <si>
    <t>NL04RABO0323080405</t>
  </si>
  <si>
    <t>12291</t>
  </si>
  <si>
    <t>NL04RABO0355140748</t>
  </si>
  <si>
    <t>9121425</t>
  </si>
  <si>
    <t>NL04SNSB0879946644</t>
  </si>
  <si>
    <t>4886</t>
  </si>
  <si>
    <t>NL04SNSB0903049910</t>
  </si>
  <si>
    <t>9207274</t>
  </si>
  <si>
    <t>NL05ABNA0410311634</t>
  </si>
  <si>
    <t>8263</t>
  </si>
  <si>
    <t>NL05ABNA0438312236</t>
  </si>
  <si>
    <t>13101</t>
  </si>
  <si>
    <t>NL05ABNA0474951464</t>
  </si>
  <si>
    <t>209345</t>
  </si>
  <si>
    <t>NL05ABNA0534649726</t>
  </si>
  <si>
    <t>7689</t>
  </si>
  <si>
    <t>NL05ABNA0817974601</t>
  </si>
  <si>
    <t>209682</t>
  </si>
  <si>
    <t>NL05BUNQ2040680640</t>
  </si>
  <si>
    <t>2356</t>
  </si>
  <si>
    <t>NL05INGB0000742077</t>
  </si>
  <si>
    <t>210020</t>
  </si>
  <si>
    <t>NL05INGB0003692041</t>
  </si>
  <si>
    <t>9200970</t>
  </si>
  <si>
    <t>NL05INGB0005281580</t>
  </si>
  <si>
    <t>9204646</t>
  </si>
  <si>
    <t>NL05INGB0006406101</t>
  </si>
  <si>
    <t>8747</t>
  </si>
  <si>
    <t>NL05INGB0009526785</t>
  </si>
  <si>
    <t>5482</t>
  </si>
  <si>
    <t>NL05INGB0651370256</t>
  </si>
  <si>
    <t>9202673</t>
  </si>
  <si>
    <t>NL05INGB0656170301</t>
  </si>
  <si>
    <t>140259</t>
  </si>
  <si>
    <t>NL05INGB0657764981</t>
  </si>
  <si>
    <t>209483</t>
  </si>
  <si>
    <t>NL05INGB0663092124</t>
  </si>
  <si>
    <t>12505</t>
  </si>
  <si>
    <t>NL05INGB0664082882</t>
  </si>
  <si>
    <t>4632</t>
  </si>
  <si>
    <t>NL05INGB0675021669</t>
  </si>
  <si>
    <t>9205540</t>
  </si>
  <si>
    <t>NL05INGB0701411295</t>
  </si>
  <si>
    <t>209614</t>
  </si>
  <si>
    <t>NL05INGB0701584343</t>
  </si>
  <si>
    <t>210303</t>
  </si>
  <si>
    <t>12937</t>
  </si>
  <si>
    <t>NL05INGB0703265741</t>
  </si>
  <si>
    <t>13691</t>
  </si>
  <si>
    <t>NL05INGB0796061955</t>
  </si>
  <si>
    <t>13102</t>
  </si>
  <si>
    <t>NL05RABO0127782818</t>
  </si>
  <si>
    <t>12070</t>
  </si>
  <si>
    <t>NL05RABO0135915201</t>
  </si>
  <si>
    <t>209706</t>
  </si>
  <si>
    <t>NL05RABO0136307760</t>
  </si>
  <si>
    <t>13098</t>
  </si>
  <si>
    <t>NL05RABO0151728917</t>
  </si>
  <si>
    <t>9121</t>
  </si>
  <si>
    <t>NL05RABO0170788350</t>
  </si>
  <si>
    <t>209986</t>
  </si>
  <si>
    <t>NL05RABO0355360144</t>
  </si>
  <si>
    <t>9200493</t>
  </si>
  <si>
    <t>NL05RABO0357145526</t>
  </si>
  <si>
    <t>202157</t>
  </si>
  <si>
    <t>NL06ABNA0515503169</t>
  </si>
  <si>
    <t>9121460</t>
  </si>
  <si>
    <t>NL06ABNA0516340182</t>
  </si>
  <si>
    <t>10042</t>
  </si>
  <si>
    <t>NL06ABNA0576539643</t>
  </si>
  <si>
    <t>13504</t>
  </si>
  <si>
    <t>NL06ABNA0848609123</t>
  </si>
  <si>
    <t>210067</t>
  </si>
  <si>
    <t>NL06ABNA0886020956</t>
  </si>
  <si>
    <t>209404</t>
  </si>
  <si>
    <t>NL06INGB0006606388</t>
  </si>
  <si>
    <t>9055</t>
  </si>
  <si>
    <t>NL06INGB0009216367</t>
  </si>
  <si>
    <t>9554</t>
  </si>
  <si>
    <t>NL06INGB0009618529</t>
  </si>
  <si>
    <t>209554</t>
  </si>
  <si>
    <t>NL06INGB0658034235</t>
  </si>
  <si>
    <t>9204021</t>
  </si>
  <si>
    <t>NL06INGB0679563288</t>
  </si>
  <si>
    <t>8418</t>
  </si>
  <si>
    <t>NL06INGB0753915049</t>
  </si>
  <si>
    <t>9204440</t>
  </si>
  <si>
    <t>NL06INGB0756126843</t>
  </si>
  <si>
    <t>13573</t>
  </si>
  <si>
    <t>NL06INGB0797004971</t>
  </si>
  <si>
    <t>202942</t>
  </si>
  <si>
    <t>NL06RABO0112943837</t>
  </si>
  <si>
    <t>9579</t>
  </si>
  <si>
    <t>NL06RABO0122532287</t>
  </si>
  <si>
    <t>202719</t>
  </si>
  <si>
    <t>NL06RABO0157950867</t>
  </si>
  <si>
    <t>209984</t>
  </si>
  <si>
    <t>NL06RABO0190590009</t>
  </si>
  <si>
    <t>209914</t>
  </si>
  <si>
    <t>NL06RABO0345747038</t>
  </si>
  <si>
    <t>12160</t>
  </si>
  <si>
    <t>NL06RABO0347212999</t>
  </si>
  <si>
    <t>9200374</t>
  </si>
  <si>
    <t>NL06RABO0356841898</t>
  </si>
  <si>
    <t>11640</t>
  </si>
  <si>
    <t>NL06RBRB0693215178</t>
  </si>
  <si>
    <t>210402</t>
  </si>
  <si>
    <t>NL06RBRB0706375750</t>
  </si>
  <si>
    <t>209837</t>
  </si>
  <si>
    <t>NL06SNSB0787885363</t>
  </si>
  <si>
    <t>11446</t>
  </si>
  <si>
    <t>NL07ABNA0100345867</t>
  </si>
  <si>
    <t>13298</t>
  </si>
  <si>
    <t>NL07ABNA0414881753</t>
  </si>
  <si>
    <t>209844</t>
  </si>
  <si>
    <t>NL07ABNA0417566131</t>
  </si>
  <si>
    <t>4136</t>
  </si>
  <si>
    <t>NL07ABNA0435622293</t>
  </si>
  <si>
    <t>209803</t>
  </si>
  <si>
    <t>NL07ABNA0445043709</t>
  </si>
  <si>
    <t>209612</t>
  </si>
  <si>
    <t>NL07ABNA0448843587</t>
  </si>
  <si>
    <t>9078</t>
  </si>
  <si>
    <t>NL07ABNA0477450148</t>
  </si>
  <si>
    <t>9203899</t>
  </si>
  <si>
    <t>NL07ABNA0602200296</t>
  </si>
  <si>
    <t>9207042</t>
  </si>
  <si>
    <t>NL07ABNA0843155280</t>
  </si>
  <si>
    <t>12583</t>
  </si>
  <si>
    <t>NL07INGB0002739659</t>
  </si>
  <si>
    <t>12892</t>
  </si>
  <si>
    <t>NL07INGB0002865274</t>
  </si>
  <si>
    <t>13230</t>
  </si>
  <si>
    <t>NL07INGB0003098656</t>
  </si>
  <si>
    <t>NL07INGB0003917336</t>
  </si>
  <si>
    <t>4964</t>
  </si>
  <si>
    <t>NL07INGB0004355582</t>
  </si>
  <si>
    <t>9205118</t>
  </si>
  <si>
    <t>NL07INGB0006645558</t>
  </si>
  <si>
    <t>202155</t>
  </si>
  <si>
    <t>NL07INGB0685192180</t>
  </si>
  <si>
    <t>209801</t>
  </si>
  <si>
    <t>NL07INGB0702572543</t>
  </si>
  <si>
    <t>10596</t>
  </si>
  <si>
    <t>NL07INGB0703884468</t>
  </si>
  <si>
    <t>13494</t>
  </si>
  <si>
    <t>NL07INGB0755618351</t>
  </si>
  <si>
    <t>10941</t>
  </si>
  <si>
    <t>NL07INGB0755822633</t>
  </si>
  <si>
    <t>8170</t>
  </si>
  <si>
    <t>NL07INGB0793374049</t>
  </si>
  <si>
    <t>9206992</t>
  </si>
  <si>
    <t>NL07INGB0795029160</t>
  </si>
  <si>
    <t>210181</t>
  </si>
  <si>
    <t>NL07INGB0796841896</t>
  </si>
  <si>
    <t>209309</t>
  </si>
  <si>
    <t>NL07INGB0797224173</t>
  </si>
  <si>
    <t>13014</t>
  </si>
  <si>
    <t>NL07RABO0120647850</t>
  </si>
  <si>
    <t>13279</t>
  </si>
  <si>
    <t>NL07RABO0129927937</t>
  </si>
  <si>
    <t>7379</t>
  </si>
  <si>
    <t>NL07RABO0133485412</t>
  </si>
  <si>
    <t>12383</t>
  </si>
  <si>
    <t>NL07RABO0139539085</t>
  </si>
  <si>
    <t>NL07RABO0301778957</t>
  </si>
  <si>
    <t>11853</t>
  </si>
  <si>
    <t>NL07RABO0325768900</t>
  </si>
  <si>
    <t>209887</t>
  </si>
  <si>
    <t>NL07RABO0348954131</t>
  </si>
  <si>
    <t>12700</t>
  </si>
  <si>
    <t>NL07RABO0384000231</t>
  </si>
  <si>
    <t>12210</t>
  </si>
  <si>
    <t>NL08ABNA0412492237</t>
  </si>
  <si>
    <t>4919</t>
  </si>
  <si>
    <t>NL08ABNA0423983148</t>
  </si>
  <si>
    <t>1262</t>
  </si>
  <si>
    <t>NL08ABNA0491469055</t>
  </si>
  <si>
    <t>209297</t>
  </si>
  <si>
    <t>NL08ABNA0492280460</t>
  </si>
  <si>
    <t>8021</t>
  </si>
  <si>
    <t>NL08ABNA0496358340</t>
  </si>
  <si>
    <t>12852</t>
  </si>
  <si>
    <t>NL08ABNA0535440804</t>
  </si>
  <si>
    <t>209258</t>
  </si>
  <si>
    <t>NL08ABNA0575693282</t>
  </si>
  <si>
    <t>9200489</t>
  </si>
  <si>
    <t>NL08ABNA0585059020</t>
  </si>
  <si>
    <t>13531</t>
  </si>
  <si>
    <t>NL08ABNA0861041674</t>
  </si>
  <si>
    <t>9203898</t>
  </si>
  <si>
    <t>NL08ABNA0870452614</t>
  </si>
  <si>
    <t>12962</t>
  </si>
  <si>
    <t>NL08ABNA0876540043</t>
  </si>
  <si>
    <t>209823</t>
  </si>
  <si>
    <t>NL08ABNA0891487549</t>
  </si>
  <si>
    <t>203314</t>
  </si>
  <si>
    <t>NL08INGB0002525271</t>
  </si>
  <si>
    <t>5247</t>
  </si>
  <si>
    <t>NL08INGB0004753749</t>
  </si>
  <si>
    <t>5063</t>
  </si>
  <si>
    <t>NL08INGB0006656210</t>
  </si>
  <si>
    <t>9562</t>
  </si>
  <si>
    <t>NL08INGB0006668723</t>
  </si>
  <si>
    <t>9900954</t>
  </si>
  <si>
    <t>NL08INGB0008037199</t>
  </si>
  <si>
    <t>10003</t>
  </si>
  <si>
    <t>NL08INGB0008348375</t>
  </si>
  <si>
    <t>10999</t>
  </si>
  <si>
    <t>NL08INGB0653822944</t>
  </si>
  <si>
    <t>107</t>
  </si>
  <si>
    <t>NL08INGB0654610584</t>
  </si>
  <si>
    <t>209969</t>
  </si>
  <si>
    <t>NL08INGB0663274915</t>
  </si>
  <si>
    <t>11271</t>
  </si>
  <si>
    <t>NL08INGB0669443921</t>
  </si>
  <si>
    <t>209895</t>
  </si>
  <si>
    <t>NL08INGB0673496775</t>
  </si>
  <si>
    <t>209582</t>
  </si>
  <si>
    <t>NL08INGB0685180522</t>
  </si>
  <si>
    <t>7373</t>
  </si>
  <si>
    <t>NL08INGB0748678565</t>
  </si>
  <si>
    <t>12944</t>
  </si>
  <si>
    <t>NL08INGB0794642985</t>
  </si>
  <si>
    <t>9207004</t>
  </si>
  <si>
    <t>NL08RABO0123785006</t>
  </si>
  <si>
    <t>209657</t>
  </si>
  <si>
    <t>NL08RABO0138341893</t>
  </si>
  <si>
    <t>13214</t>
  </si>
  <si>
    <t>NL08RABO0168465728</t>
  </si>
  <si>
    <t>9852</t>
  </si>
  <si>
    <t>NL08RABO0300812140</t>
  </si>
  <si>
    <t>209338</t>
  </si>
  <si>
    <t>NL08RABO0316813648</t>
  </si>
  <si>
    <t>200188</t>
  </si>
  <si>
    <t>NL08RABO0319012735</t>
  </si>
  <si>
    <t>4474</t>
  </si>
  <si>
    <t>NL08RABO0356457257</t>
  </si>
  <si>
    <t>209256</t>
  </si>
  <si>
    <t>NL08RABO0365534323</t>
  </si>
  <si>
    <t>210118</t>
  </si>
  <si>
    <t>NL08RABO0371811872</t>
  </si>
  <si>
    <t>209542</t>
  </si>
  <si>
    <t>NL08SNSB0772780196</t>
  </si>
  <si>
    <t>13528</t>
  </si>
  <si>
    <t>NL08SNSB0862869625</t>
  </si>
  <si>
    <t>6692</t>
  </si>
  <si>
    <t>NL08SNSB0871002493</t>
  </si>
  <si>
    <t>200195</t>
  </si>
  <si>
    <t>NL08SNSB0878938354</t>
  </si>
  <si>
    <t>209966</t>
  </si>
  <si>
    <t>NL08SNSB0946371784</t>
  </si>
  <si>
    <t>210197</t>
  </si>
  <si>
    <t>NL09ABNA0570855292</t>
  </si>
  <si>
    <t>209872</t>
  </si>
  <si>
    <t>NL09ABNA0860720004</t>
  </si>
  <si>
    <t>9204978</t>
  </si>
  <si>
    <t>NL09ABNA0896907309</t>
  </si>
  <si>
    <t>12881</t>
  </si>
  <si>
    <t>NL09INGB0002474134</t>
  </si>
  <si>
    <t>5471</t>
  </si>
  <si>
    <t>NL09INGB0007389415</t>
  </si>
  <si>
    <t>9202585</t>
  </si>
  <si>
    <t>NL09INGB0008258147</t>
  </si>
  <si>
    <t>210148</t>
  </si>
  <si>
    <t>NL09INGB0008546431</t>
  </si>
  <si>
    <t>12857</t>
  </si>
  <si>
    <t>NL09INGB0654757909</t>
  </si>
  <si>
    <t>209979</t>
  </si>
  <si>
    <t>NL09INGB0655778349</t>
  </si>
  <si>
    <t>12467</t>
  </si>
  <si>
    <t>NL09INGB0657231118</t>
  </si>
  <si>
    <t>203210</t>
  </si>
  <si>
    <t>NL09INGB0792854675</t>
  </si>
  <si>
    <t>209415</t>
  </si>
  <si>
    <t>NL09INGB0796802963</t>
  </si>
  <si>
    <t>210212</t>
  </si>
  <si>
    <t>NL09INGB0799291692</t>
  </si>
  <si>
    <t>12747</t>
  </si>
  <si>
    <t>NL09RABO0115041990</t>
  </si>
  <si>
    <t>7937</t>
  </si>
  <si>
    <t>NL09RABO0120383780</t>
  </si>
  <si>
    <t>4550</t>
  </si>
  <si>
    <t>NL09RABO0130740276</t>
  </si>
  <si>
    <t>209928</t>
  </si>
  <si>
    <t>NL09RABO0170514544</t>
  </si>
  <si>
    <t>9404</t>
  </si>
  <si>
    <t>NL09RABO0191894605</t>
  </si>
  <si>
    <t>4942</t>
  </si>
  <si>
    <t>NL09RABO0301799970</t>
  </si>
  <si>
    <t>5126</t>
  </si>
  <si>
    <t>NL09RABO0317549375</t>
  </si>
  <si>
    <t>8017</t>
  </si>
  <si>
    <t>NL09RABO0350086958</t>
  </si>
  <si>
    <t>12191</t>
  </si>
  <si>
    <t>NL09RABO0384191673</t>
  </si>
  <si>
    <t>210237</t>
  </si>
  <si>
    <t>NL09SNSB0705787419</t>
  </si>
  <si>
    <t>203079</t>
  </si>
  <si>
    <t>NL09SNSB0706201124</t>
  </si>
  <si>
    <t>1565</t>
  </si>
  <si>
    <t>NL09SNSB0937204587</t>
  </si>
  <si>
    <t>210141</t>
  </si>
  <si>
    <t>NL10ABNA0246517247</t>
  </si>
  <si>
    <t>210325</t>
  </si>
  <si>
    <t>NL10ABNA0248428535</t>
  </si>
  <si>
    <t>11737</t>
  </si>
  <si>
    <t>NL10ABNA0251468321</t>
  </si>
  <si>
    <t>209474</t>
  </si>
  <si>
    <t>NL10ABNA0467209707</t>
  </si>
  <si>
    <t>209364</t>
  </si>
  <si>
    <t>NL10ABNA0616923872</t>
  </si>
  <si>
    <t>8895</t>
  </si>
  <si>
    <t>NL10BNGH0285063677</t>
  </si>
  <si>
    <t>9206864</t>
  </si>
  <si>
    <t>NL10INGB0001459108</t>
  </si>
  <si>
    <t>6804</t>
  </si>
  <si>
    <t>NL10INGB0003048744</t>
  </si>
  <si>
    <t>13152</t>
  </si>
  <si>
    <t>NL10INGB0003325679</t>
  </si>
  <si>
    <t>10604</t>
  </si>
  <si>
    <t>NL10INGB0006473135</t>
  </si>
  <si>
    <t>11596</t>
  </si>
  <si>
    <t>NL10INGB0008399264</t>
  </si>
  <si>
    <t>19</t>
  </si>
  <si>
    <t>209177</t>
  </si>
  <si>
    <t>NL10INGB0008605292</t>
  </si>
  <si>
    <t>12588</t>
  </si>
  <si>
    <t>NL10INGB0658528378</t>
  </si>
  <si>
    <t>10544</t>
  </si>
  <si>
    <t>NL10INGB0682611441</t>
  </si>
  <si>
    <t>9206440</t>
  </si>
  <si>
    <t>NL10INGB0685696332</t>
  </si>
  <si>
    <t>209926</t>
  </si>
  <si>
    <t>NL10INGB0794934919</t>
  </si>
  <si>
    <t>9122242</t>
  </si>
  <si>
    <t>NL10INGB0797886435</t>
  </si>
  <si>
    <t>10862</t>
  </si>
  <si>
    <t>NL10INGB0798105461</t>
  </si>
  <si>
    <t>209999</t>
  </si>
  <si>
    <t>NL10RABO0105485241</t>
  </si>
  <si>
    <t>2922</t>
  </si>
  <si>
    <t>NL10RABO0326464336</t>
  </si>
  <si>
    <t>334</t>
  </si>
  <si>
    <t>NL10RABO0366324837</t>
  </si>
  <si>
    <t>12317</t>
  </si>
  <si>
    <t>NL10RABO0394358031</t>
  </si>
  <si>
    <t>922</t>
  </si>
  <si>
    <t>NL11ABNA0475513568</t>
  </si>
  <si>
    <t>210309</t>
  </si>
  <si>
    <t>NL11ABNA0480780862</t>
  </si>
  <si>
    <t>11324</t>
  </si>
  <si>
    <t>NL11ABNA0488079918</t>
  </si>
  <si>
    <t>13399</t>
  </si>
  <si>
    <t>NL11ABNA0488633109</t>
  </si>
  <si>
    <t>10691</t>
  </si>
  <si>
    <t>NL11ABNA0579409783</t>
  </si>
  <si>
    <t>4142</t>
  </si>
  <si>
    <t>NL11ABNA0836569490</t>
  </si>
  <si>
    <t>9205554</t>
  </si>
  <si>
    <t>NL11ABNA0891130632</t>
  </si>
  <si>
    <t>4821</t>
  </si>
  <si>
    <t>NL11INGB0000348343</t>
  </si>
  <si>
    <t>9204198</t>
  </si>
  <si>
    <t>NL11INGB0002383500</t>
  </si>
  <si>
    <t>12847</t>
  </si>
  <si>
    <t>NL11INGB0002683521</t>
  </si>
  <si>
    <t>4193</t>
  </si>
  <si>
    <t>NL11INGB0003341375</t>
  </si>
  <si>
    <t>10305</t>
  </si>
  <si>
    <t>NL11INGB0003998453</t>
  </si>
  <si>
    <t>3378</t>
  </si>
  <si>
    <t>NL11INGB0004915297</t>
  </si>
  <si>
    <t>9886</t>
  </si>
  <si>
    <t>NL11INGB0005778403</t>
  </si>
  <si>
    <t>2782</t>
  </si>
  <si>
    <t>NL11INGB0006345562</t>
  </si>
  <si>
    <t>11459</t>
  </si>
  <si>
    <t>NL11INGB0007639057</t>
  </si>
  <si>
    <t>203274</t>
  </si>
  <si>
    <t>NL11INGB0009588272</t>
  </si>
  <si>
    <t>210008</t>
  </si>
  <si>
    <t>NL11INGB0428350852</t>
  </si>
  <si>
    <t>209953</t>
  </si>
  <si>
    <t>NL11INGB0659819430</t>
  </si>
  <si>
    <t>11068</t>
  </si>
  <si>
    <t>NL11INGB0662002997</t>
  </si>
  <si>
    <t>13410</t>
  </si>
  <si>
    <t>NL11INGB0664695329</t>
  </si>
  <si>
    <t>9206201</t>
  </si>
  <si>
    <t>NL11INGB0665067712</t>
  </si>
  <si>
    <t>210165</t>
  </si>
  <si>
    <t>NL11INGB0701153652</t>
  </si>
  <si>
    <t>9205301</t>
  </si>
  <si>
    <t>NL11INGB0703133810</t>
  </si>
  <si>
    <t>9577</t>
  </si>
  <si>
    <t>NL11INGB0703222759</t>
  </si>
  <si>
    <t>11889</t>
  </si>
  <si>
    <t>NL11INGB0747947325</t>
  </si>
  <si>
    <t>209684</t>
  </si>
  <si>
    <t>NL11INGB0750475048</t>
  </si>
  <si>
    <t>7145</t>
  </si>
  <si>
    <t>NL11INGB0752734857</t>
  </si>
  <si>
    <t>11420</t>
  </si>
  <si>
    <t>NL11RABO0107786257</t>
  </si>
  <si>
    <t>9090</t>
  </si>
  <si>
    <t>NL11RABO0120594234</t>
  </si>
  <si>
    <t>209635</t>
  </si>
  <si>
    <t>NL11RABO0125276133</t>
  </si>
  <si>
    <t>209950</t>
  </si>
  <si>
    <t>NL11RABO0169949095</t>
  </si>
  <si>
    <t>7457</t>
  </si>
  <si>
    <t>NL11RABO0171617398</t>
  </si>
  <si>
    <t>210267</t>
  </si>
  <si>
    <t>NL11RABO0331069296</t>
  </si>
  <si>
    <t>209350</t>
  </si>
  <si>
    <t>NL11RABO0332861759</t>
  </si>
  <si>
    <t>209919</t>
  </si>
  <si>
    <t>NL11RABO0333043731</t>
  </si>
  <si>
    <t>9204661</t>
  </si>
  <si>
    <t>NL11RABO0372600719</t>
  </si>
  <si>
    <t>208994</t>
  </si>
  <si>
    <t>NL11SNSB0956550134</t>
  </si>
  <si>
    <t>209976</t>
  </si>
  <si>
    <t>NL12ABNA0101028075</t>
  </si>
  <si>
    <t>209951</t>
  </si>
  <si>
    <t>NL12ABNA0428955878</t>
  </si>
  <si>
    <t>3211</t>
  </si>
  <si>
    <t>NL12ABNA0432677186</t>
  </si>
  <si>
    <t>210298</t>
  </si>
  <si>
    <t>NL12ABNA0444638547</t>
  </si>
  <si>
    <t>9206062</t>
  </si>
  <si>
    <t>NL12ABNA0469321555</t>
  </si>
  <si>
    <t>4513</t>
  </si>
  <si>
    <t>NL12ABNA0470937963</t>
  </si>
  <si>
    <t>210070</t>
  </si>
  <si>
    <t>NL12ABNA0492818932</t>
  </si>
  <si>
    <t>200528</t>
  </si>
  <si>
    <t>NL12ABNA0527024139</t>
  </si>
  <si>
    <t>209558</t>
  </si>
  <si>
    <t>NL12ABNA0603586724</t>
  </si>
  <si>
    <t>5024</t>
  </si>
  <si>
    <t>NL12ABNA0837535980</t>
  </si>
  <si>
    <t>13513</t>
  </si>
  <si>
    <t>NL12INGB0000935854</t>
  </si>
  <si>
    <t>12077</t>
  </si>
  <si>
    <t>NL12INGB0003084404</t>
  </si>
  <si>
    <t>209702</t>
  </si>
  <si>
    <t>NL12INGB0004015798</t>
  </si>
  <si>
    <t>9205077</t>
  </si>
  <si>
    <t>NL12INGB0004196315</t>
  </si>
  <si>
    <t>7258</t>
  </si>
  <si>
    <t>NL12INGB0004841753</t>
  </si>
  <si>
    <t>10952</t>
  </si>
  <si>
    <t>NL12INGB0005338102</t>
  </si>
  <si>
    <t>3792</t>
  </si>
  <si>
    <t>NL12INGB0005425887</t>
  </si>
  <si>
    <t>3600</t>
  </si>
  <si>
    <t>9201388</t>
  </si>
  <si>
    <t>NL12INGB0009682441</t>
  </si>
  <si>
    <t>209410</t>
  </si>
  <si>
    <t>NL12INGB0664130674</t>
  </si>
  <si>
    <t>7605</t>
  </si>
  <si>
    <t>NL12INGB0667640231</t>
  </si>
  <si>
    <t>9206931</t>
  </si>
  <si>
    <t>NL12INGB0705264009</t>
  </si>
  <si>
    <t>200158</t>
  </si>
  <si>
    <t>NL12INGB0793611512</t>
  </si>
  <si>
    <t>13384</t>
  </si>
  <si>
    <t>NL12INGB0797128247</t>
  </si>
  <si>
    <t>209734</t>
  </si>
  <si>
    <t>NL12INGB0797493549</t>
  </si>
  <si>
    <t>210304</t>
  </si>
  <si>
    <t>NL12INGB0798060999</t>
  </si>
  <si>
    <t>209849</t>
  </si>
  <si>
    <t>NL12RABO0121264971</t>
  </si>
  <si>
    <t>210102</t>
  </si>
  <si>
    <t>NL12RABO0144721996</t>
  </si>
  <si>
    <t>NL12RABO0360277918</t>
  </si>
  <si>
    <t>210326</t>
  </si>
  <si>
    <t>NL12RABO0362213941</t>
  </si>
  <si>
    <t>209561</t>
  </si>
  <si>
    <t>NL12SNSB0786013834</t>
  </si>
  <si>
    <t>11726</t>
  </si>
  <si>
    <t>NL13ABNA0418780463</t>
  </si>
  <si>
    <t>5038</t>
  </si>
  <si>
    <t>NL13ABNA0484910892</t>
  </si>
  <si>
    <t>2518</t>
  </si>
  <si>
    <t>NL13ABNA0565999400</t>
  </si>
  <si>
    <t>9204314</t>
  </si>
  <si>
    <t>NL13ABNA0574159428</t>
  </si>
  <si>
    <t>12535</t>
  </si>
  <si>
    <t>NL13ABNA0601398483</t>
  </si>
  <si>
    <t>209810</t>
  </si>
  <si>
    <t>NL13ABNA0812609387</t>
  </si>
  <si>
    <t>9293</t>
  </si>
  <si>
    <t>NL13ABNA0834366002</t>
  </si>
  <si>
    <t>210286</t>
  </si>
  <si>
    <t>NL13BUNQ2036068340</t>
  </si>
  <si>
    <t>9204078</t>
  </si>
  <si>
    <t>NL13INGB0002913569</t>
  </si>
  <si>
    <t>4037</t>
  </si>
  <si>
    <t>NL13INGB0003784241</t>
  </si>
  <si>
    <t>9881</t>
  </si>
  <si>
    <t>NL13INGB0004267786</t>
  </si>
  <si>
    <t>9977</t>
  </si>
  <si>
    <t>NL13INGB0004462077</t>
  </si>
  <si>
    <t>7460</t>
  </si>
  <si>
    <t>NL13INGB0004930781</t>
  </si>
  <si>
    <t>6477</t>
  </si>
  <si>
    <t>NL13INGB0005220714</t>
  </si>
  <si>
    <t>9967</t>
  </si>
  <si>
    <t>NL13INGB0006010876</t>
  </si>
  <si>
    <t>200966</t>
  </si>
  <si>
    <t>NL13INGB0008707670</t>
  </si>
  <si>
    <t>2523</t>
  </si>
  <si>
    <t>NL13INGB0009005848</t>
  </si>
  <si>
    <t>209689</t>
  </si>
  <si>
    <t>NL13INGB0528716328</t>
  </si>
  <si>
    <t>9121540</t>
  </si>
  <si>
    <t>NL13INGB0663879620</t>
  </si>
  <si>
    <t>140246</t>
  </si>
  <si>
    <t>NL13INGB0677586981</t>
  </si>
  <si>
    <t>10259</t>
  </si>
  <si>
    <t>NL13INGB0689837305</t>
  </si>
  <si>
    <t>209910</t>
  </si>
  <si>
    <t>NL13INGB0701913029</t>
  </si>
  <si>
    <t>13461</t>
  </si>
  <si>
    <t>NL13INGB0751480126</t>
  </si>
  <si>
    <t>8234</t>
  </si>
  <si>
    <t>NL13INGB0751860948</t>
  </si>
  <si>
    <t>9025</t>
  </si>
  <si>
    <t>NL13INGB0792816870</t>
  </si>
  <si>
    <t>12789</t>
  </si>
  <si>
    <t>NL13INGB0794299709</t>
  </si>
  <si>
    <t>NL13RABO0114562350</t>
  </si>
  <si>
    <t>1959</t>
  </si>
  <si>
    <t>NL13RABO0114899037</t>
  </si>
  <si>
    <t>11958</t>
  </si>
  <si>
    <t>NL13RABO0126764174</t>
  </si>
  <si>
    <t>5757</t>
  </si>
  <si>
    <t>NL13RABO0138782377</t>
  </si>
  <si>
    <t>209004</t>
  </si>
  <si>
    <t>NL13RABO0155886193</t>
  </si>
  <si>
    <t>12500</t>
  </si>
  <si>
    <t>NL13RABO0302584919</t>
  </si>
  <si>
    <t>1248</t>
  </si>
  <si>
    <t>NL13RABO0313646120</t>
  </si>
  <si>
    <t>209765</t>
  </si>
  <si>
    <t>NL13RABO0325647348</t>
  </si>
  <si>
    <t>8375</t>
  </si>
  <si>
    <t>NL13RABO0329238191</t>
  </si>
  <si>
    <t>4940</t>
  </si>
  <si>
    <t>NL13SNSB0901029335</t>
  </si>
  <si>
    <t>4654</t>
  </si>
  <si>
    <t>NL14ABNA0422798282</t>
  </si>
  <si>
    <t>11860</t>
  </si>
  <si>
    <t>NL14ABNA0612747077</t>
  </si>
  <si>
    <t>9206202</t>
  </si>
  <si>
    <t>NL14ABNA0825659167</t>
  </si>
  <si>
    <t>12255</t>
  </si>
  <si>
    <t>NL14ABNA0826050271</t>
  </si>
  <si>
    <t>202156</t>
  </si>
  <si>
    <t>NL14INGB0002660672</t>
  </si>
  <si>
    <t>9900866</t>
  </si>
  <si>
    <t>NL14INGB0004040206</t>
  </si>
  <si>
    <t>5047</t>
  </si>
  <si>
    <t>NL14INGB0009335533</t>
  </si>
  <si>
    <t>12929</t>
  </si>
  <si>
    <t>NL14INGB0651889626</t>
  </si>
  <si>
    <t>12930</t>
  </si>
  <si>
    <t>NL14INGB0662598814</t>
  </si>
  <si>
    <t>209498</t>
  </si>
  <si>
    <t>NL14INGB0703443283</t>
  </si>
  <si>
    <t>9284</t>
  </si>
  <si>
    <t>NL14INGB0748140301</t>
  </si>
  <si>
    <t>13151</t>
  </si>
  <si>
    <t>NL14INGB0794944159</t>
  </si>
  <si>
    <t>9207017</t>
  </si>
  <si>
    <t>NL14INGB0795566026</t>
  </si>
  <si>
    <t>209512</t>
  </si>
  <si>
    <t>NL14INGB0797313869</t>
  </si>
  <si>
    <t>209413</t>
  </si>
  <si>
    <t>NL14INGB0798504447</t>
  </si>
  <si>
    <t>12228</t>
  </si>
  <si>
    <t>NL14RABO0124738796</t>
  </si>
  <si>
    <t>209003</t>
  </si>
  <si>
    <t>NL14RABO0310365465</t>
  </si>
  <si>
    <t>209617</t>
  </si>
  <si>
    <t>NL14RABO0322144272</t>
  </si>
  <si>
    <t>11636</t>
  </si>
  <si>
    <t>NL14SNSB0911949674</t>
  </si>
  <si>
    <t>9205040</t>
  </si>
  <si>
    <t>NL15ABNA0409693758</t>
  </si>
  <si>
    <t>8710</t>
  </si>
  <si>
    <t>NL15ABNA0438093127</t>
  </si>
  <si>
    <t>4586</t>
  </si>
  <si>
    <t>NL15ABNA0439716810</t>
  </si>
  <si>
    <t>5536</t>
  </si>
  <si>
    <t>NL15ABNA0483117617</t>
  </si>
  <si>
    <t>3292</t>
  </si>
  <si>
    <t>NL15ABNA0501164952</t>
  </si>
  <si>
    <t>203245</t>
  </si>
  <si>
    <t>NL15ABNA0538440597</t>
  </si>
  <si>
    <t>11429</t>
  </si>
  <si>
    <t>NL15ABNA0567876314</t>
  </si>
  <si>
    <t>9023</t>
  </si>
  <si>
    <t>NL15ABNA0620632771</t>
  </si>
  <si>
    <t>9200784</t>
  </si>
  <si>
    <t>NL15ABNA0843165030</t>
  </si>
  <si>
    <t>209761</t>
  </si>
  <si>
    <t>NL15ASNB0709224346</t>
  </si>
  <si>
    <t>11534</t>
  </si>
  <si>
    <t>NL15INGB0003729012</t>
  </si>
  <si>
    <t>3469</t>
  </si>
  <si>
    <t>NL15INGB0005556977</t>
  </si>
  <si>
    <t>12960</t>
  </si>
  <si>
    <t>NL15INGB0007688455</t>
  </si>
  <si>
    <t>202151</t>
  </si>
  <si>
    <t>NL15INGB0009491782</t>
  </si>
  <si>
    <t>209686</t>
  </si>
  <si>
    <t>NL15INGB0651925886</t>
  </si>
  <si>
    <t>11356</t>
  </si>
  <si>
    <t>NL15INGB0653537735</t>
  </si>
  <si>
    <t>10054</t>
  </si>
  <si>
    <t>NL15INGB0656236760</t>
  </si>
  <si>
    <t>210028</t>
  </si>
  <si>
    <t>NL15INGB0656998016</t>
  </si>
  <si>
    <t>13317</t>
  </si>
  <si>
    <t>NL15INGB0657562750</t>
  </si>
  <si>
    <t>12446</t>
  </si>
  <si>
    <t>NL15INGB0660783053</t>
  </si>
  <si>
    <t>7056</t>
  </si>
  <si>
    <t>NL15INGB0752659707</t>
  </si>
  <si>
    <t>13469</t>
  </si>
  <si>
    <t>NL15INGB0796762600</t>
  </si>
  <si>
    <t>209818</t>
  </si>
  <si>
    <t>NL15INGB0797735704</t>
  </si>
  <si>
    <t>209259</t>
  </si>
  <si>
    <t>NL15INGB0799726338</t>
  </si>
  <si>
    <t>210293</t>
  </si>
  <si>
    <t>209399</t>
  </si>
  <si>
    <t>NL15RABO0335453236</t>
  </si>
  <si>
    <t>9900074</t>
  </si>
  <si>
    <t>NL15RABO0348159072</t>
  </si>
  <si>
    <t>13584</t>
  </si>
  <si>
    <t>NL15RABO0355478498</t>
  </si>
  <si>
    <t>210364</t>
  </si>
  <si>
    <t>NL15RABO0368437892</t>
  </si>
  <si>
    <t>209606</t>
  </si>
  <si>
    <t>NL15SNSB0821532561</t>
  </si>
  <si>
    <t>210142</t>
  </si>
  <si>
    <t>NL16ABNA0101988303</t>
  </si>
  <si>
    <t>210119</t>
  </si>
  <si>
    <t>NL16ABNA0415466695</t>
  </si>
  <si>
    <t>5678</t>
  </si>
  <si>
    <t>NL16ABNA0444602003</t>
  </si>
  <si>
    <t>210074</t>
  </si>
  <si>
    <t>NL16ABNA0456413499</t>
  </si>
  <si>
    <t>10896</t>
  </si>
  <si>
    <t>NL16ABNA0523504713</t>
  </si>
  <si>
    <t>6608</t>
  </si>
  <si>
    <t>NL16ABNA0571445314</t>
  </si>
  <si>
    <t>4459</t>
  </si>
  <si>
    <t>NL16ABNA0614394295</t>
  </si>
  <si>
    <t>200895</t>
  </si>
  <si>
    <t>NL16ABNA0809414929</t>
  </si>
  <si>
    <t>209638</t>
  </si>
  <si>
    <t>NL16BUNQ2040808094</t>
  </si>
  <si>
    <t>9581</t>
  </si>
  <si>
    <t>NL16INGB0002493214</t>
  </si>
  <si>
    <t>203308</t>
  </si>
  <si>
    <t>NL16INGB0005601094</t>
  </si>
  <si>
    <t>140010</t>
  </si>
  <si>
    <t>NL16INGB0006162239</t>
  </si>
  <si>
    <t>210335</t>
  </si>
  <si>
    <t>NL16INGB0443519331</t>
  </si>
  <si>
    <t>11153</t>
  </si>
  <si>
    <t>NL16INGB0652051871</t>
  </si>
  <si>
    <t>9205956</t>
  </si>
  <si>
    <t>NL16INGB0652106579</t>
  </si>
  <si>
    <t>11695</t>
  </si>
  <si>
    <t>NL16INGB0654526923</t>
  </si>
  <si>
    <t>13320</t>
  </si>
  <si>
    <t>NL16INGB0661048330</t>
  </si>
  <si>
    <t>8790</t>
  </si>
  <si>
    <t>NL16INGB0663689252</t>
  </si>
  <si>
    <t>13040</t>
  </si>
  <si>
    <t>NL16INGB0671845497</t>
  </si>
  <si>
    <t>13358</t>
  </si>
  <si>
    <t>NL16INGB0680089624</t>
  </si>
  <si>
    <t>9200472</t>
  </si>
  <si>
    <t>NL16INGB0683872915</t>
  </si>
  <si>
    <t>202999</t>
  </si>
  <si>
    <t>NL16INGB0685058158</t>
  </si>
  <si>
    <t>203094</t>
  </si>
  <si>
    <t>NL16INGB0753541904</t>
  </si>
  <si>
    <t>200164</t>
  </si>
  <si>
    <t>NL16INGB0758657102</t>
  </si>
  <si>
    <t>209397</t>
  </si>
  <si>
    <t>NL16INGB0794295193</t>
  </si>
  <si>
    <t>209078</t>
  </si>
  <si>
    <t>NL16RABO0151128871</t>
  </si>
  <si>
    <t>12481</t>
  </si>
  <si>
    <t>NL16RABO0158824075</t>
  </si>
  <si>
    <t>7678</t>
  </si>
  <si>
    <t>NL16RABO0162190557</t>
  </si>
  <si>
    <t>9206522</t>
  </si>
  <si>
    <t>NL16RABO0321909690</t>
  </si>
  <si>
    <t>4967</t>
  </si>
  <si>
    <t>NL16RABO0336942168</t>
  </si>
  <si>
    <t>209515</t>
  </si>
  <si>
    <t>NL16RABO0337633584</t>
  </si>
  <si>
    <t>10909</t>
  </si>
  <si>
    <t>NL17ABNA0254540767</t>
  </si>
  <si>
    <t>983440</t>
  </si>
  <si>
    <t>NL17ABNA0404857981</t>
  </si>
  <si>
    <t>13119</t>
  </si>
  <si>
    <t>NL17ABNA0415272580</t>
  </si>
  <si>
    <t>210120</t>
  </si>
  <si>
    <t>NL17ABNA0424048655</t>
  </si>
  <si>
    <t>9202025</t>
  </si>
  <si>
    <t>NL17ABNA0430333285</t>
  </si>
  <si>
    <t>473</t>
  </si>
  <si>
    <t>NL17ABNA0439774683</t>
  </si>
  <si>
    <t>528</t>
  </si>
  <si>
    <t>NL17ABNA0446659452</t>
  </si>
  <si>
    <t>1476</t>
  </si>
  <si>
    <t>NL17ABNA0460951238</t>
  </si>
  <si>
    <t>2625</t>
  </si>
  <si>
    <t>NL17ABNA0494913460</t>
  </si>
  <si>
    <t>5583</t>
  </si>
  <si>
    <t>NL17ABNA0504017977</t>
  </si>
  <si>
    <t>12442</t>
  </si>
  <si>
    <t>NL17ABNA0817681639</t>
  </si>
  <si>
    <t>209535</t>
  </si>
  <si>
    <t>NL17ABNA0868759511</t>
  </si>
  <si>
    <t>210159</t>
  </si>
  <si>
    <t>NL17ABNA0891749578</t>
  </si>
  <si>
    <t>203350</t>
  </si>
  <si>
    <t>NL17ABNA0891961232</t>
  </si>
  <si>
    <t>12074</t>
  </si>
  <si>
    <t>NL17ABNA0893544272</t>
  </si>
  <si>
    <t>209960</t>
  </si>
  <si>
    <t>NL17INGB0002593591</t>
  </si>
  <si>
    <t>4280</t>
  </si>
  <si>
    <t>NL17INGB0003766806</t>
  </si>
  <si>
    <t>4583</t>
  </si>
  <si>
    <t>NL17INGB0004102038</t>
  </si>
  <si>
    <t>8472</t>
  </si>
  <si>
    <t>NL17INGB0005285244</t>
  </si>
  <si>
    <t>12309</t>
  </si>
  <si>
    <t>NL17INGB0005807977</t>
  </si>
  <si>
    <t>203301</t>
  </si>
  <si>
    <t>NL17INGB0006399192</t>
  </si>
  <si>
    <t>10947</t>
  </si>
  <si>
    <t>NL17INGB0006927260</t>
  </si>
  <si>
    <t>209940</t>
  </si>
  <si>
    <t>NL17INGB0653310137</t>
  </si>
  <si>
    <t>209725</t>
  </si>
  <si>
    <t>NL17INGB0661081583</t>
  </si>
  <si>
    <t>12065</t>
  </si>
  <si>
    <t>NL17INGB0666373418</t>
  </si>
  <si>
    <t>11263</t>
  </si>
  <si>
    <t>NL17INGB0701012021</t>
  </si>
  <si>
    <t>13676</t>
  </si>
  <si>
    <t>NL17INGB0703806300</t>
  </si>
  <si>
    <t>13142</t>
  </si>
  <si>
    <t>NL17INGB0704097591</t>
  </si>
  <si>
    <t>11656</t>
  </si>
  <si>
    <t>NL17INGB0704287129</t>
  </si>
  <si>
    <t>200394</t>
  </si>
  <si>
    <t>NL17INGB0755899083</t>
  </si>
  <si>
    <t>9203678</t>
  </si>
  <si>
    <t>NL17INGB0758512651</t>
  </si>
  <si>
    <t>203201</t>
  </si>
  <si>
    <t>NL17INGB0794093027</t>
  </si>
  <si>
    <t>13223</t>
  </si>
  <si>
    <t>NL17INGB0795253923</t>
  </si>
  <si>
    <t>210017</t>
  </si>
  <si>
    <t>NL17INGB0796642478</t>
  </si>
  <si>
    <t>200163</t>
  </si>
  <si>
    <t>NL17RABO0101074816</t>
  </si>
  <si>
    <t>12254</t>
  </si>
  <si>
    <t>NL17RABO0315027037</t>
  </si>
  <si>
    <t>7524</t>
  </si>
  <si>
    <t>NL17RABO0394633385</t>
  </si>
  <si>
    <t>12455</t>
  </si>
  <si>
    <t>NL17RBRB0825373891</t>
  </si>
  <si>
    <t>210196</t>
  </si>
  <si>
    <t>NL17SNSB0705509370</t>
  </si>
  <si>
    <t>209409</t>
  </si>
  <si>
    <t>NL17SNSB8833970175</t>
  </si>
  <si>
    <t>209008</t>
  </si>
  <si>
    <t>NL18ABNA0403648955</t>
  </si>
  <si>
    <t>5606</t>
  </si>
  <si>
    <t>NL18ABNA0498150526</t>
  </si>
  <si>
    <t>9202542</t>
  </si>
  <si>
    <t>NL18ABNA0512255393</t>
  </si>
  <si>
    <t>9207553</t>
  </si>
  <si>
    <t>NL18ABNA0520357124</t>
  </si>
  <si>
    <t>209002</t>
  </si>
  <si>
    <t>NL18ABNA0520604377</t>
  </si>
  <si>
    <t>10286</t>
  </si>
  <si>
    <t>NL18ABNA0548341915</t>
  </si>
  <si>
    <t>10959</t>
  </si>
  <si>
    <t>NL18ABNA0577696831</t>
  </si>
  <si>
    <t>9204391</t>
  </si>
  <si>
    <t>NL18ABNA0814371981</t>
  </si>
  <si>
    <t>209967</t>
  </si>
  <si>
    <t>NL18INGB0000732628</t>
  </si>
  <si>
    <t>210014</t>
  </si>
  <si>
    <t>NL18INGB0009365725</t>
  </si>
  <si>
    <t>9204151</t>
  </si>
  <si>
    <t>NL18INGB0653611595</t>
  </si>
  <si>
    <t>202864</t>
  </si>
  <si>
    <t>NL18INGB0671915010</t>
  </si>
  <si>
    <t>209386</t>
  </si>
  <si>
    <t>NL18INGB0673139344</t>
  </si>
  <si>
    <t>12377</t>
  </si>
  <si>
    <t>NL18INGB0674470184</t>
  </si>
  <si>
    <t>8334</t>
  </si>
  <si>
    <t>NL18INGB0752216848</t>
  </si>
  <si>
    <t>10050</t>
  </si>
  <si>
    <t>NL18INGB0792337115</t>
  </si>
  <si>
    <t>13627</t>
  </si>
  <si>
    <t>NL18RABO0101064322</t>
  </si>
  <si>
    <t>4546</t>
  </si>
  <si>
    <t>NL18RABO0107009064</t>
  </si>
  <si>
    <t>9503</t>
  </si>
  <si>
    <t>NL18RABO0113812450</t>
  </si>
  <si>
    <t>6038</t>
  </si>
  <si>
    <t>NL18RABO0135080088</t>
  </si>
  <si>
    <t>11974</t>
  </si>
  <si>
    <t>NL18RABO0141916842</t>
  </si>
  <si>
    <t>209097</t>
  </si>
  <si>
    <t>NL18RABO0170523209</t>
  </si>
  <si>
    <t>209435</t>
  </si>
  <si>
    <t>NL18RABO0174393024</t>
  </si>
  <si>
    <t>209574</t>
  </si>
  <si>
    <t>NL18RABO0357984633</t>
  </si>
  <si>
    <t>9900941</t>
  </si>
  <si>
    <t>NL18RABO0393246655</t>
  </si>
  <si>
    <t>9636</t>
  </si>
  <si>
    <t>NL19ABNA0445095776</t>
  </si>
  <si>
    <t>13497</t>
  </si>
  <si>
    <t>NL19ABNA0461678314</t>
  </si>
  <si>
    <t>12503</t>
  </si>
  <si>
    <t>NL19ABNA0475405463</t>
  </si>
  <si>
    <t>6013</t>
  </si>
  <si>
    <t>NL19ABNA0525257837</t>
  </si>
  <si>
    <t>11551</t>
  </si>
  <si>
    <t>NL19ABNA0560365144</t>
  </si>
  <si>
    <t>5283</t>
  </si>
  <si>
    <t>NL19ABNA0575594241</t>
  </si>
  <si>
    <t>13451</t>
  </si>
  <si>
    <t>NL19ABNA0614311403</t>
  </si>
  <si>
    <t>7181</t>
  </si>
  <si>
    <t>NL19ABNA0843659270</t>
  </si>
  <si>
    <t>202836</t>
  </si>
  <si>
    <t>NL19INGB0001507931</t>
  </si>
  <si>
    <t>6107</t>
  </si>
  <si>
    <t>NL19INGB0002132902</t>
  </si>
  <si>
    <t>12624</t>
  </si>
  <si>
    <t>NL19INGB0003588193</t>
  </si>
  <si>
    <t>9203358</t>
  </si>
  <si>
    <t>NL19INGB0007896254</t>
  </si>
  <si>
    <t>6638</t>
  </si>
  <si>
    <t>NL19INGB0009079945</t>
  </si>
  <si>
    <t>9207604</t>
  </si>
  <si>
    <t>NL19INGB0009606849</t>
  </si>
  <si>
    <t>10876</t>
  </si>
  <si>
    <t>NL19INGB0667835075</t>
  </si>
  <si>
    <t>9205065</t>
  </si>
  <si>
    <t>NL19INGB0682790923</t>
  </si>
  <si>
    <t>5246</t>
  </si>
  <si>
    <t>NL19INGB0684928027</t>
  </si>
  <si>
    <t>9205287</t>
  </si>
  <si>
    <t>NL19INGB0688945961</t>
  </si>
  <si>
    <t>11398</t>
  </si>
  <si>
    <t>NL19INGB0747971625</t>
  </si>
  <si>
    <t>9203621</t>
  </si>
  <si>
    <t>NL19INGB0750715464</t>
  </si>
  <si>
    <t>6205</t>
  </si>
  <si>
    <t>NL19INGB0758134606</t>
  </si>
  <si>
    <t>210199</t>
  </si>
  <si>
    <t>NL19INGB0794212883</t>
  </si>
  <si>
    <t>13496</t>
  </si>
  <si>
    <t>NL19INGB0795349335</t>
  </si>
  <si>
    <t>210187</t>
  </si>
  <si>
    <t>NL19INGB0797052461</t>
  </si>
  <si>
    <t>200371</t>
  </si>
  <si>
    <t>NL19RABO0144165090</t>
  </si>
  <si>
    <t>13602</t>
  </si>
  <si>
    <t>NL19RABO0175224587</t>
  </si>
  <si>
    <t>209930</t>
  </si>
  <si>
    <t>NL19RABO0311779441</t>
  </si>
  <si>
    <t>210072</t>
  </si>
  <si>
    <t>NL19SNSB0787759902</t>
  </si>
  <si>
    <t>209516</t>
  </si>
  <si>
    <t>NL19SNSB0787787159</t>
  </si>
  <si>
    <t>8348</t>
  </si>
  <si>
    <t>NL19SNSB0942111540</t>
  </si>
  <si>
    <t>6711</t>
  </si>
  <si>
    <t>NL20ABNA0544342860</t>
  </si>
  <si>
    <t>7495</t>
  </si>
  <si>
    <t>NL20ABNA0569138582</t>
  </si>
  <si>
    <t>2374</t>
  </si>
  <si>
    <t>NL20ABNA0579119009</t>
  </si>
  <si>
    <t>13064</t>
  </si>
  <si>
    <t>NL20ABNA0831482648</t>
  </si>
  <si>
    <t>210341</t>
  </si>
  <si>
    <t>NL20ABNA0867475080</t>
  </si>
  <si>
    <t>10829</t>
  </si>
  <si>
    <t>NL20INGB0000760625</t>
  </si>
  <si>
    <t>9092</t>
  </si>
  <si>
    <t>NL20INGB0004068616</t>
  </si>
  <si>
    <t>1881</t>
  </si>
  <si>
    <t>NL20INGB0004626657</t>
  </si>
  <si>
    <t>4549</t>
  </si>
  <si>
    <t>NL20INGB0008015740</t>
  </si>
  <si>
    <t>209422</t>
  </si>
  <si>
    <t>NL20INGB0008997380</t>
  </si>
  <si>
    <t>11405</t>
  </si>
  <si>
    <t>NL20INGB0650399986</t>
  </si>
  <si>
    <t>9206231</t>
  </si>
  <si>
    <t>NL20INGB0654536260</t>
  </si>
  <si>
    <t>9207057</t>
  </si>
  <si>
    <t>NL20INGB0657239844</t>
  </si>
  <si>
    <t>200490</t>
  </si>
  <si>
    <t>NL20INGB0662330501</t>
  </si>
  <si>
    <t>7662</t>
  </si>
  <si>
    <t>NL20INGB0666299838</t>
  </si>
  <si>
    <t>200186</t>
  </si>
  <si>
    <t>NL20INGB0701637811</t>
  </si>
  <si>
    <t>9204542</t>
  </si>
  <si>
    <t>NL20INGB0703087282</t>
  </si>
  <si>
    <t>140249</t>
  </si>
  <si>
    <t>NL20INGB0756938384</t>
  </si>
  <si>
    <t>9367</t>
  </si>
  <si>
    <t>NL20RABO0120629380</t>
  </si>
  <si>
    <t>210076</t>
  </si>
  <si>
    <t>NL20RABO0308683862</t>
  </si>
  <si>
    <t>209570</t>
  </si>
  <si>
    <t>NL20RABO0324188633</t>
  </si>
  <si>
    <t>209957</t>
  </si>
  <si>
    <t>NL20RABO0332859657</t>
  </si>
  <si>
    <t>9900684</t>
  </si>
  <si>
    <t>NL20RABO0381629317</t>
  </si>
  <si>
    <t>202936</t>
  </si>
  <si>
    <t>NL20SNSB0873046552</t>
  </si>
  <si>
    <t>9900115</t>
  </si>
  <si>
    <t>NL20SNSB0873572971</t>
  </si>
  <si>
    <t>209964</t>
  </si>
  <si>
    <t>NL20SNSB0946248087</t>
  </si>
  <si>
    <t>12649</t>
  </si>
  <si>
    <t>NL20SNSB0950839582</t>
  </si>
  <si>
    <t>12229</t>
  </si>
  <si>
    <t>NL21ABNA0513880186</t>
  </si>
  <si>
    <t>3777</t>
  </si>
  <si>
    <t>NL21ABNA0526713771</t>
  </si>
  <si>
    <t>12842</t>
  </si>
  <si>
    <t>NL21ABNA0537198210</t>
  </si>
  <si>
    <t>9305</t>
  </si>
  <si>
    <t>NL21ABNA0566389584</t>
  </si>
  <si>
    <t>10143</t>
  </si>
  <si>
    <t>NL21INGB0001459201</t>
  </si>
  <si>
    <t>4594</t>
  </si>
  <si>
    <t>NL21INGB0002959015</t>
  </si>
  <si>
    <t>8682</t>
  </si>
  <si>
    <t>NL21INGB0003215289</t>
  </si>
  <si>
    <t>9900919</t>
  </si>
  <si>
    <t>NL21INGB0005408459</t>
  </si>
  <si>
    <t>9300</t>
  </si>
  <si>
    <t>NL21INGB0006710102</t>
  </si>
  <si>
    <t>9204206</t>
  </si>
  <si>
    <t>NL21INGB0008621972</t>
  </si>
  <si>
    <t>10053</t>
  </si>
  <si>
    <t>NL21INGB0009019090</t>
  </si>
  <si>
    <t>9555</t>
  </si>
  <si>
    <t>NL21INGB0009384683</t>
  </si>
  <si>
    <t>12873</t>
  </si>
  <si>
    <t>NL21INGB0009566946</t>
  </si>
  <si>
    <t>209455</t>
  </si>
  <si>
    <t>NL21INGB0434282901</t>
  </si>
  <si>
    <t>210045</t>
  </si>
  <si>
    <t>NL21INGB0656420952</t>
  </si>
  <si>
    <t>210211</t>
  </si>
  <si>
    <t>NL21INGB0674591380</t>
  </si>
  <si>
    <t>10394</t>
  </si>
  <si>
    <t>NL21INGB0676163653</t>
  </si>
  <si>
    <t>9206352</t>
  </si>
  <si>
    <t>NL21INGB0681025972</t>
  </si>
  <si>
    <t>209621</t>
  </si>
  <si>
    <t>7941</t>
  </si>
  <si>
    <t>NL21INGB0685321908</t>
  </si>
  <si>
    <t>10227</t>
  </si>
  <si>
    <t>NL21INGB0756865034</t>
  </si>
  <si>
    <t>9518</t>
  </si>
  <si>
    <t>NL21INGB0792679083</t>
  </si>
  <si>
    <t>210206</t>
  </si>
  <si>
    <t>NL21INGB0793218306</t>
  </si>
  <si>
    <t>13533</t>
  </si>
  <si>
    <t>NL21INGB0796555494</t>
  </si>
  <si>
    <t>8774</t>
  </si>
  <si>
    <t>NL21INGB0798920645</t>
  </si>
  <si>
    <t>210080</t>
  </si>
  <si>
    <t>NL21INGB0799740586</t>
  </si>
  <si>
    <t>12370</t>
  </si>
  <si>
    <t>NL21RABO0108551407</t>
  </si>
  <si>
    <t>13617</t>
  </si>
  <si>
    <t>NL21RABO0131823744</t>
  </si>
  <si>
    <t>13571</t>
  </si>
  <si>
    <t>NL21RABO0151781494</t>
  </si>
  <si>
    <t>13277</t>
  </si>
  <si>
    <t>NL21RABO0160663105</t>
  </si>
  <si>
    <t>210224</t>
  </si>
  <si>
    <t>NL21RABO0329245031</t>
  </si>
  <si>
    <t>209231</t>
  </si>
  <si>
    <t>NL21RABO0345681487</t>
  </si>
  <si>
    <t>209717</t>
  </si>
  <si>
    <t>NL21RABO0361215940</t>
  </si>
  <si>
    <t>9900895</t>
  </si>
  <si>
    <t>NL21RABO0367137208</t>
  </si>
  <si>
    <t>13244</t>
  </si>
  <si>
    <t>NL21RABO0374610185</t>
  </si>
  <si>
    <t>12911</t>
  </si>
  <si>
    <t>NL21RABO0394615174</t>
  </si>
  <si>
    <t>4066</t>
  </si>
  <si>
    <t>NL21RABO0395102987</t>
  </si>
  <si>
    <t>209941</t>
  </si>
  <si>
    <t>NL21SNSB0772703914</t>
  </si>
  <si>
    <t>12831</t>
  </si>
  <si>
    <t>NL21SNSB0773109471</t>
  </si>
  <si>
    <t>9490</t>
  </si>
  <si>
    <t>NL21SNSB0906517257</t>
  </si>
  <si>
    <t>209566</t>
  </si>
  <si>
    <t>NL21SNSB8834031407</t>
  </si>
  <si>
    <t>10783</t>
  </si>
  <si>
    <t>NL22ABNA0822831473</t>
  </si>
  <si>
    <t>7538</t>
  </si>
  <si>
    <t>NL22ABNA0861638069</t>
  </si>
  <si>
    <t>209523</t>
  </si>
  <si>
    <t>NL22ABNA0891002782</t>
  </si>
  <si>
    <t>7105</t>
  </si>
  <si>
    <t>NL22INGB0001159453</t>
  </si>
  <si>
    <t>10741</t>
  </si>
  <si>
    <t>NL22INGB0001287784</t>
  </si>
  <si>
    <t>200014</t>
  </si>
  <si>
    <t>NL22INGB0003017585</t>
  </si>
  <si>
    <t>7534</t>
  </si>
  <si>
    <t>NL22INGB0003587363</t>
  </si>
  <si>
    <t>6105</t>
  </si>
  <si>
    <t>NL22INGB0005660641</t>
  </si>
  <si>
    <t>NL22INGB0005683630</t>
  </si>
  <si>
    <t>NL22INGB0007806184</t>
  </si>
  <si>
    <t>10951</t>
  </si>
  <si>
    <t>NL22INGB0009667517</t>
  </si>
  <si>
    <t>209843</t>
  </si>
  <si>
    <t>NL22INGB0426904869</t>
  </si>
  <si>
    <t>209311</t>
  </si>
  <si>
    <t>NL22INGB0433219084</t>
  </si>
  <si>
    <t>9121497</t>
  </si>
  <si>
    <t>NL22INGB0438896203</t>
  </si>
  <si>
    <t>12138</t>
  </si>
  <si>
    <t>NL22INGB0661005348</t>
  </si>
  <si>
    <t>13387</t>
  </si>
  <si>
    <t>NL22INGB0662659198</t>
  </si>
  <si>
    <t>209711</t>
  </si>
  <si>
    <t>NL22INGB0666903336</t>
  </si>
  <si>
    <t>209436</t>
  </si>
  <si>
    <t>NL22INGB0668475706</t>
  </si>
  <si>
    <t>9202569</t>
  </si>
  <si>
    <t>NL22INGB0749284951</t>
  </si>
  <si>
    <t>208945</t>
  </si>
  <si>
    <t>NL22RABO0112379397</t>
  </si>
  <si>
    <t>5775</t>
  </si>
  <si>
    <t>NL22RABO0134142802</t>
  </si>
  <si>
    <t>209890</t>
  </si>
  <si>
    <t>NL22RABO0151545766</t>
  </si>
  <si>
    <t>3195</t>
  </si>
  <si>
    <t>NL22RABO0151568464</t>
  </si>
  <si>
    <t>209274</t>
  </si>
  <si>
    <t>NL22RABO0304616907</t>
  </si>
  <si>
    <t>11744</t>
  </si>
  <si>
    <t>NL22SNSB0925022705</t>
  </si>
  <si>
    <t>210295</t>
  </si>
  <si>
    <t>NL22SNSB0935563792</t>
  </si>
  <si>
    <t>NL23ABNA0407490744</t>
  </si>
  <si>
    <t>148731</t>
  </si>
  <si>
    <t>NL23ABNA0457681551</t>
  </si>
  <si>
    <t>209589</t>
  </si>
  <si>
    <t>NL23ABNA0462457249</t>
  </si>
  <si>
    <t>9056</t>
  </si>
  <si>
    <t>NL23ABNA0479229228</t>
  </si>
  <si>
    <t>210185</t>
  </si>
  <si>
    <t>NL23ABNA0505524376</t>
  </si>
  <si>
    <t>209824</t>
  </si>
  <si>
    <t>NL23ABNA0549249745</t>
  </si>
  <si>
    <t>9381</t>
  </si>
  <si>
    <t>NL23ABNA0611433826</t>
  </si>
  <si>
    <t>8797</t>
  </si>
  <si>
    <t>NL23ABNA0816634513</t>
  </si>
  <si>
    <t>11706</t>
  </si>
  <si>
    <t>NL23INGB0000196904</t>
  </si>
  <si>
    <t>9900162</t>
  </si>
  <si>
    <t>NL23INGB0001872191</t>
  </si>
  <si>
    <t>9202644</t>
  </si>
  <si>
    <t>NL23INGB0002664196</t>
  </si>
  <si>
    <t>6703</t>
  </si>
  <si>
    <t>NL23INGB0002837826</t>
  </si>
  <si>
    <t>11303</t>
  </si>
  <si>
    <t>NL23INGB0003598112</t>
  </si>
  <si>
    <t>3804</t>
  </si>
  <si>
    <t>NL23INGB0005314333</t>
  </si>
  <si>
    <t>2325</t>
  </si>
  <si>
    <t>NL23INGB0007590341</t>
  </si>
  <si>
    <t>209262</t>
  </si>
  <si>
    <t>NL23INGB0444280170</t>
  </si>
  <si>
    <t>9202845</t>
  </si>
  <si>
    <t>NL23INGB0658637657</t>
  </si>
  <si>
    <t>10242</t>
  </si>
  <si>
    <t>NL23INGB0686864948</t>
  </si>
  <si>
    <t>209412</t>
  </si>
  <si>
    <t>NL23INGB0704279940</t>
  </si>
  <si>
    <t>10879</t>
  </si>
  <si>
    <t>NL23INGB0705047210</t>
  </si>
  <si>
    <t>9207035</t>
  </si>
  <si>
    <t>NL23INGB0750550880</t>
  </si>
  <si>
    <t>9206479</t>
  </si>
  <si>
    <t>NL23INGB0794470831</t>
  </si>
  <si>
    <t>9144</t>
  </si>
  <si>
    <t>NL23RABO0102012601</t>
  </si>
  <si>
    <t>13249</t>
  </si>
  <si>
    <t>NL23RABO0106377795</t>
  </si>
  <si>
    <t>13495</t>
  </si>
  <si>
    <t>NL23RABO0125860439</t>
  </si>
  <si>
    <t>180</t>
  </si>
  <si>
    <t>NL23RABO0145235122</t>
  </si>
  <si>
    <t>4834</t>
  </si>
  <si>
    <t>NL23RABO0167838644</t>
  </si>
  <si>
    <t>7860</t>
  </si>
  <si>
    <t>NL23RABO0184864569</t>
  </si>
  <si>
    <t>209376</t>
  </si>
  <si>
    <t>NL23SNSB8833747549</t>
  </si>
  <si>
    <t>12069</t>
  </si>
  <si>
    <t>NL24ABNA0471835870</t>
  </si>
  <si>
    <t>11374</t>
  </si>
  <si>
    <t>NL24ABNA0473217732</t>
  </si>
  <si>
    <t>5609</t>
  </si>
  <si>
    <t>NL24ABNA0483876674</t>
  </si>
  <si>
    <t>4882</t>
  </si>
  <si>
    <t>NL24ABNA0489881653</t>
  </si>
  <si>
    <t>9206723</t>
  </si>
  <si>
    <t>NL24ABNA0497681714</t>
  </si>
  <si>
    <t>209780</t>
  </si>
  <si>
    <t>NL24ABNA0529021056</t>
  </si>
  <si>
    <t>13398</t>
  </si>
  <si>
    <t>NL24ABNA0563339268</t>
  </si>
  <si>
    <t>11395</t>
  </si>
  <si>
    <t>NL24ABNA0570655978</t>
  </si>
  <si>
    <t>11175</t>
  </si>
  <si>
    <t>NL24ABNA0606257985</t>
  </si>
  <si>
    <t>209076</t>
  </si>
  <si>
    <t>NL24ABNA0836448588</t>
  </si>
  <si>
    <t>8403</t>
  </si>
  <si>
    <t>NL24ABNA0837559723</t>
  </si>
  <si>
    <t>202159</t>
  </si>
  <si>
    <t>NL24ABNA0847631621</t>
  </si>
  <si>
    <t>9204333</t>
  </si>
  <si>
    <t>NL24INGB0003386731</t>
  </si>
  <si>
    <t>10812</t>
  </si>
  <si>
    <t>NL24INGB0005730736</t>
  </si>
  <si>
    <t>5273</t>
  </si>
  <si>
    <t>NL24INGB0005881183</t>
  </si>
  <si>
    <t>6589</t>
  </si>
  <si>
    <t>NL24INGB0007394965</t>
  </si>
  <si>
    <t>9207276</t>
  </si>
  <si>
    <t>NL24INGB0009352037</t>
  </si>
  <si>
    <t>8645</t>
  </si>
  <si>
    <t>NL24INGB0435419978</t>
  </si>
  <si>
    <t>209759</t>
  </si>
  <si>
    <t>NL24INGB0650708180</t>
  </si>
  <si>
    <t>11407</t>
  </si>
  <si>
    <t>NL24INGB0653037635</t>
  </si>
  <si>
    <t>11751</t>
  </si>
  <si>
    <t>NL24INGB0655333916</t>
  </si>
  <si>
    <t>209359</t>
  </si>
  <si>
    <t>NL24INGB0674885236</t>
  </si>
  <si>
    <t>7397</t>
  </si>
  <si>
    <t>NL24INGB0682003387</t>
  </si>
  <si>
    <t>209218</t>
  </si>
  <si>
    <t>NL24INGB0703187023</t>
  </si>
  <si>
    <t>5252</t>
  </si>
  <si>
    <t>NL24INGB0751723592</t>
  </si>
  <si>
    <t>5903</t>
  </si>
  <si>
    <t>NL24INGB0757182461</t>
  </si>
  <si>
    <t>9900278</t>
  </si>
  <si>
    <t>NL24RABO0119108445</t>
  </si>
  <si>
    <t>9296</t>
  </si>
  <si>
    <t>NL24RABO0122090128</t>
  </si>
  <si>
    <t>210243</t>
  </si>
  <si>
    <t>NL24RABO0159985021</t>
  </si>
  <si>
    <t>8556</t>
  </si>
  <si>
    <t>NL24RBRB0943949572</t>
  </si>
  <si>
    <t>12950</t>
  </si>
  <si>
    <t>NL25ABNA0501180389</t>
  </si>
  <si>
    <t>140205</t>
  </si>
  <si>
    <t>NL25ABNA0597766975</t>
  </si>
  <si>
    <t>13639</t>
  </si>
  <si>
    <t>NL25ABNA0627552862</t>
  </si>
  <si>
    <t>5016</t>
  </si>
  <si>
    <t>NL25ABNA0809687046</t>
  </si>
  <si>
    <t>6109</t>
  </si>
  <si>
    <t>NL25INGB0002551252</t>
  </si>
  <si>
    <t>210313</t>
  </si>
  <si>
    <t>NL25INGB0006606143</t>
  </si>
  <si>
    <t>10779</t>
  </si>
  <si>
    <t>NL25INGB0007971515</t>
  </si>
  <si>
    <t>210167</t>
  </si>
  <si>
    <t>NL25INGB0443899215</t>
  </si>
  <si>
    <t>9202428</t>
  </si>
  <si>
    <t>NL25INGB0652155111</t>
  </si>
  <si>
    <t>12141</t>
  </si>
  <si>
    <t>NL25INGB0700217932</t>
  </si>
  <si>
    <t>6200</t>
  </si>
  <si>
    <t>NL25INGB0748165614</t>
  </si>
  <si>
    <t>202707</t>
  </si>
  <si>
    <t>NL25INGB0748222650</t>
  </si>
  <si>
    <t>9204323</t>
  </si>
  <si>
    <t>NL25INGB0792350375</t>
  </si>
  <si>
    <t>11293</t>
  </si>
  <si>
    <t>NL25INGB0792457269</t>
  </si>
  <si>
    <t>13445</t>
  </si>
  <si>
    <t>NL25INGB0795188595</t>
  </si>
  <si>
    <t>11909</t>
  </si>
  <si>
    <t>NL25RABO0132352516</t>
  </si>
  <si>
    <t>3170</t>
  </si>
  <si>
    <t>NL25RABO0322994667</t>
  </si>
  <si>
    <t>9206633</t>
  </si>
  <si>
    <t>NL25RABO0383256984</t>
  </si>
  <si>
    <t>4923</t>
  </si>
  <si>
    <t>NL25RABO0396712436</t>
  </si>
  <si>
    <t>13080</t>
  </si>
  <si>
    <t>NL26ABNA0466471734</t>
  </si>
  <si>
    <t>4856</t>
  </si>
  <si>
    <t>NL26ABNA0496482467</t>
  </si>
  <si>
    <t>9754</t>
  </si>
  <si>
    <t>NL26ABNA0523897480</t>
  </si>
  <si>
    <t>NL26ABNA0565342088</t>
  </si>
  <si>
    <t>202810</t>
  </si>
  <si>
    <t>NL26ABNA0573876827</t>
  </si>
  <si>
    <t>6248</t>
  </si>
  <si>
    <t>NL26ABNA0823585867</t>
  </si>
  <si>
    <t>210255</t>
  </si>
  <si>
    <t>NL26ABNA0884117359</t>
  </si>
  <si>
    <t>9297</t>
  </si>
  <si>
    <t>NL26ABNA0973873787</t>
  </si>
  <si>
    <t>10327</t>
  </si>
  <si>
    <t>NL26INGB0003014894</t>
  </si>
  <si>
    <t>13177</t>
  </si>
  <si>
    <t>NL26INGB0004915512</t>
  </si>
  <si>
    <t>210400</t>
  </si>
  <si>
    <t>NL26INGB0005676186</t>
  </si>
  <si>
    <t>13502</t>
  </si>
  <si>
    <t>NL26INGB0652913245</t>
  </si>
  <si>
    <t>8891</t>
  </si>
  <si>
    <t>NL26INGB0661266788</t>
  </si>
  <si>
    <t>9191</t>
  </si>
  <si>
    <t>NL26INGB0661508706</t>
  </si>
  <si>
    <t>209833</t>
  </si>
  <si>
    <t>NL26INGB0670544450</t>
  </si>
  <si>
    <t>9205583</t>
  </si>
  <si>
    <t>NL26INGB0671982281</t>
  </si>
  <si>
    <t>12922</t>
  </si>
  <si>
    <t>NL26INGB0702529036</t>
  </si>
  <si>
    <t>11110</t>
  </si>
  <si>
    <t>NL26INGB0750053216</t>
  </si>
  <si>
    <t>209974</t>
  </si>
  <si>
    <t>NL26INGB0754461866</t>
  </si>
  <si>
    <t>10160</t>
  </si>
  <si>
    <t>NL26INGB0755946839</t>
  </si>
  <si>
    <t>9205392</t>
  </si>
  <si>
    <t>NL26INGB0755957121</t>
  </si>
  <si>
    <t>209835</t>
  </si>
  <si>
    <t>NL26INGB0755983602</t>
  </si>
  <si>
    <t>11743</t>
  </si>
  <si>
    <t>NL26RABO0134584759</t>
  </si>
  <si>
    <t>9205407</t>
  </si>
  <si>
    <t>NL26RABO0313229368</t>
  </si>
  <si>
    <t>209862</t>
  </si>
  <si>
    <t>NL26RABO0322645352</t>
  </si>
  <si>
    <t>NL26RABO0345959884</t>
  </si>
  <si>
    <t>8098</t>
  </si>
  <si>
    <t>NL26RABO0353166693</t>
  </si>
  <si>
    <t>11707</t>
  </si>
  <si>
    <t>NL27ABNA0424289326</t>
  </si>
  <si>
    <t>203098</t>
  </si>
  <si>
    <t>NL27ABNA0543343537</t>
  </si>
  <si>
    <t>9900288</t>
  </si>
  <si>
    <t>NL27ABNA0544428676</t>
  </si>
  <si>
    <t>7899</t>
  </si>
  <si>
    <t>NL27ABNA0842972269</t>
  </si>
  <si>
    <t>210177</t>
  </si>
  <si>
    <t>NL27ABNA0857083635</t>
  </si>
  <si>
    <t>76</t>
  </si>
  <si>
    <t>NL27INGB0002435107</t>
  </si>
  <si>
    <t>13173</t>
  </si>
  <si>
    <t>NL27INGB0002716310</t>
  </si>
  <si>
    <t>11676</t>
  </si>
  <si>
    <t>NL27INGB0005806633</t>
  </si>
  <si>
    <t>1664</t>
  </si>
  <si>
    <t>NL27INGB0007246404</t>
  </si>
  <si>
    <t>209814</t>
  </si>
  <si>
    <t>NL27INGB0007835485</t>
  </si>
  <si>
    <t>210039</t>
  </si>
  <si>
    <t>NL27INGB0007850229</t>
  </si>
  <si>
    <t>3386</t>
  </si>
  <si>
    <t>NL27INGB0008045490</t>
  </si>
  <si>
    <t>209729</t>
  </si>
  <si>
    <t>NL27INGB0419442375</t>
  </si>
  <si>
    <t>210245</t>
  </si>
  <si>
    <t>NL27INGB0650395980</t>
  </si>
  <si>
    <t>210374</t>
  </si>
  <si>
    <t>NL27INGB0660071924</t>
  </si>
  <si>
    <t>209847</t>
  </si>
  <si>
    <t>NL27INGB0668901543</t>
  </si>
  <si>
    <t>12998</t>
  </si>
  <si>
    <t>NL27INGB0671516469</t>
  </si>
  <si>
    <t>12169</t>
  </si>
  <si>
    <t>NL27INGB0675806585</t>
  </si>
  <si>
    <t>12190</t>
  </si>
  <si>
    <t>NL27INGB0678724830</t>
  </si>
  <si>
    <t>140273</t>
  </si>
  <si>
    <t>NL27INGB0687505658</t>
  </si>
  <si>
    <t>10339</t>
  </si>
  <si>
    <t>NL27INGB0700611037</t>
  </si>
  <si>
    <t>209603</t>
  </si>
  <si>
    <t>NL27INGB0750503181</t>
  </si>
  <si>
    <t>7672</t>
  </si>
  <si>
    <t>NL27RABO0107722240</t>
  </si>
  <si>
    <t>12418</t>
  </si>
  <si>
    <t>NL27RABO0109297229</t>
  </si>
  <si>
    <t>12990</t>
  </si>
  <si>
    <t>NL27RABO0119056593</t>
  </si>
  <si>
    <t>4993</t>
  </si>
  <si>
    <t>NL27RABO0137717938</t>
  </si>
  <si>
    <t>2069</t>
  </si>
  <si>
    <t>NL27RABO0141367466</t>
  </si>
  <si>
    <t>13699</t>
  </si>
  <si>
    <t>NL27RABO0183609026</t>
  </si>
  <si>
    <t>13241</t>
  </si>
  <si>
    <t>NL27SNSB0783179030</t>
  </si>
  <si>
    <t>1703</t>
  </si>
  <si>
    <t>NL28ABNA0403164648</t>
  </si>
  <si>
    <t>209586</t>
  </si>
  <si>
    <t>NL28ABNA0458785903</t>
  </si>
  <si>
    <t>10912</t>
  </si>
  <si>
    <t>NL28ABNA0487041712</t>
  </si>
  <si>
    <t>210152</t>
  </si>
  <si>
    <t>NL28ABNA0549212892</t>
  </si>
  <si>
    <t>9206044</t>
  </si>
  <si>
    <t>NL28ABNA0553012479</t>
  </si>
  <si>
    <t>5000</t>
  </si>
  <si>
    <t>NL28INGB0003700260</t>
  </si>
  <si>
    <t>210363</t>
  </si>
  <si>
    <t>NL28INGB0004696062</t>
  </si>
  <si>
    <t>9201965</t>
  </si>
  <si>
    <t>NL28INGB0007018921</t>
  </si>
  <si>
    <t>11158</t>
  </si>
  <si>
    <t>NL28INGB0008987536</t>
  </si>
  <si>
    <t>209219</t>
  </si>
  <si>
    <t>NL28INGB0531371433</t>
  </si>
  <si>
    <t>210249</t>
  </si>
  <si>
    <t>NL28INGB0660803577</t>
  </si>
  <si>
    <t>209911</t>
  </si>
  <si>
    <t>NL28INGB0666803609</t>
  </si>
  <si>
    <t>209457</t>
  </si>
  <si>
    <t>NL28INGB0669473340</t>
  </si>
  <si>
    <t>13291</t>
  </si>
  <si>
    <t>NL28INGB0670134589</t>
  </si>
  <si>
    <t>10935</t>
  </si>
  <si>
    <t>NL28INGB0677233825</t>
  </si>
  <si>
    <t>9206501</t>
  </si>
  <si>
    <t>NL28INGB0794785506</t>
  </si>
  <si>
    <t>203249</t>
  </si>
  <si>
    <t>NL28INGB0795283989</t>
  </si>
  <si>
    <t>13646</t>
  </si>
  <si>
    <t>NL28INGB0795751044</t>
  </si>
  <si>
    <t>200254</t>
  </si>
  <si>
    <t>NL28INGB0796445370</t>
  </si>
  <si>
    <t>5002</t>
  </si>
  <si>
    <t>NL28RABO0119900475</t>
  </si>
  <si>
    <t>209146</t>
  </si>
  <si>
    <t>NL28RABO0120478692</t>
  </si>
  <si>
    <t>9900077</t>
  </si>
  <si>
    <t>NL28RABO0128308338</t>
  </si>
  <si>
    <t>140191</t>
  </si>
  <si>
    <t>NL28RABO0131011243</t>
  </si>
  <si>
    <t>6079</t>
  </si>
  <si>
    <t>NL28RABO0307637379</t>
  </si>
  <si>
    <t>209302</t>
  </si>
  <si>
    <t>NL28RABO0321860683</t>
  </si>
  <si>
    <t>7202</t>
  </si>
  <si>
    <t>NL28RABO0381644693</t>
  </si>
  <si>
    <t>11903</t>
  </si>
  <si>
    <t>NL28RABO0393182746</t>
  </si>
  <si>
    <t>202739</t>
  </si>
  <si>
    <t>NL28SNSB0705746143</t>
  </si>
  <si>
    <t>210375</t>
  </si>
  <si>
    <t>NL29ABNA0101763611</t>
  </si>
  <si>
    <t>12048</t>
  </si>
  <si>
    <t>NL29ABNA0415934583</t>
  </si>
  <si>
    <t>4542</t>
  </si>
  <si>
    <t>NL29ABNA0428801536</t>
  </si>
  <si>
    <t>1572</t>
  </si>
  <si>
    <t>NL29ABNA0444392637</t>
  </si>
  <si>
    <t>6656</t>
  </si>
  <si>
    <t>NL29ABNA0464405483</t>
  </si>
  <si>
    <t>209738</t>
  </si>
  <si>
    <t>NL29ABNA0469314362</t>
  </si>
  <si>
    <t>210277</t>
  </si>
  <si>
    <t>NL29ABNA0475913078</t>
  </si>
  <si>
    <t>6259</t>
  </si>
  <si>
    <t>NL29ABNA0500560390</t>
  </si>
  <si>
    <t>13153</t>
  </si>
  <si>
    <t>NL29ABNA0530023849</t>
  </si>
  <si>
    <t>210154</t>
  </si>
  <si>
    <t>NL29ABNA0829791000</t>
  </si>
  <si>
    <t>9204007</t>
  </si>
  <si>
    <t>NL29BNGH0285140353</t>
  </si>
  <si>
    <t>9205165</t>
  </si>
  <si>
    <t>13060</t>
  </si>
  <si>
    <t>NL29BNGH0285178571</t>
  </si>
  <si>
    <t>9205104</t>
  </si>
  <si>
    <t>NL29INGB0001302305</t>
  </si>
  <si>
    <t>13693</t>
  </si>
  <si>
    <t>NL29INGB0001583120</t>
  </si>
  <si>
    <t>6595</t>
  </si>
  <si>
    <t>NL29INGB0003183232</t>
  </si>
  <si>
    <t>11901</t>
  </si>
  <si>
    <t>NL29INGB0005705814</t>
  </si>
  <si>
    <t>12502</t>
  </si>
  <si>
    <t>NL29INGB0007603425</t>
  </si>
  <si>
    <t>200212</t>
  </si>
  <si>
    <t>NL29INGB0653325053</t>
  </si>
  <si>
    <t>9203596</t>
  </si>
  <si>
    <t>NL29INGB0658654039</t>
  </si>
  <si>
    <t>8151</t>
  </si>
  <si>
    <t>NL29INGB0663605598</t>
  </si>
  <si>
    <t>7537</t>
  </si>
  <si>
    <t>NL29INGB0666313741</t>
  </si>
  <si>
    <t>209502</t>
  </si>
  <si>
    <t>NL29INGB0672225794</t>
  </si>
  <si>
    <t>12504</t>
  </si>
  <si>
    <t>NL29INGB0682367338</t>
  </si>
  <si>
    <t>210219</t>
  </si>
  <si>
    <t>NL29INGB0687348870</t>
  </si>
  <si>
    <t>13388</t>
  </si>
  <si>
    <t>NL29INGB0794795285</t>
  </si>
  <si>
    <t>209943</t>
  </si>
  <si>
    <t>NL29INGB0795207050</t>
  </si>
  <si>
    <t>209744</t>
  </si>
  <si>
    <t>NL29KNAB0404481817</t>
  </si>
  <si>
    <t>13701</t>
  </si>
  <si>
    <t>NL29RABO0134308255</t>
  </si>
  <si>
    <t>4624</t>
  </si>
  <si>
    <t>NL29RABO0364238607</t>
  </si>
  <si>
    <t>9900155</t>
  </si>
  <si>
    <t>NL29RABO0384831125</t>
  </si>
  <si>
    <t>2822</t>
  </si>
  <si>
    <t>NL29RABO0394030508</t>
  </si>
  <si>
    <t>9446</t>
  </si>
  <si>
    <t>NL29RBRB0845088246</t>
  </si>
  <si>
    <t>12940</t>
  </si>
  <si>
    <t>NL29RBRB0956018319</t>
  </si>
  <si>
    <t>203317</t>
  </si>
  <si>
    <t>NL29SNSB0851732968</t>
  </si>
  <si>
    <t>8897</t>
  </si>
  <si>
    <t>NL29SNSB0939930412</t>
  </si>
  <si>
    <t>209230</t>
  </si>
  <si>
    <t>NL29SNSB0965263320</t>
  </si>
  <si>
    <t>5022</t>
  </si>
  <si>
    <t>NL30ABNA0419505814</t>
  </si>
  <si>
    <t>3308</t>
  </si>
  <si>
    <t>NL30ABNA0441873626</t>
  </si>
  <si>
    <t>9205250</t>
  </si>
  <si>
    <t>NL30ABNA0452076862</t>
  </si>
  <si>
    <t>1232</t>
  </si>
  <si>
    <t>NL30ABNA0498904970</t>
  </si>
  <si>
    <t>9206808</t>
  </si>
  <si>
    <t>NL30ABNA0523569742</t>
  </si>
  <si>
    <t>210129</t>
  </si>
  <si>
    <t>NL30ABNA0524512388</t>
  </si>
  <si>
    <t>9052</t>
  </si>
  <si>
    <t>NL30ABNA0621970131</t>
  </si>
  <si>
    <t>9205181</t>
  </si>
  <si>
    <t>NL30ABNA0811707466</t>
  </si>
  <si>
    <t>209396</t>
  </si>
  <si>
    <t>NL30ABNA0870604023</t>
  </si>
  <si>
    <t>11122</t>
  </si>
  <si>
    <t>NL30INGB0000845708</t>
  </si>
  <si>
    <t>203275</t>
  </si>
  <si>
    <t>NL30INGB0001614724</t>
  </si>
  <si>
    <t>3103</t>
  </si>
  <si>
    <t>NL30INGB0001972557</t>
  </si>
  <si>
    <t>9571</t>
  </si>
  <si>
    <t>NL30INGB0002758354</t>
  </si>
  <si>
    <t>6097</t>
  </si>
  <si>
    <t>NL30INGB0003035968</t>
  </si>
  <si>
    <t>209371</t>
  </si>
  <si>
    <t>NL30INGB0005811332</t>
  </si>
  <si>
    <t>2719</t>
  </si>
  <si>
    <t>NL30INGB0009192073</t>
  </si>
  <si>
    <t>11061</t>
  </si>
  <si>
    <t>NL30INGB0650582748</t>
  </si>
  <si>
    <t>13271</t>
  </si>
  <si>
    <t>NL30INGB0653620497</t>
  </si>
  <si>
    <t>12440</t>
  </si>
  <si>
    <t>NL30INGB0654001707</t>
  </si>
  <si>
    <t>10620</t>
  </si>
  <si>
    <t>NL30INGB0658665952</t>
  </si>
  <si>
    <t>209838</t>
  </si>
  <si>
    <t>NL30INGB0665567502</t>
  </si>
  <si>
    <t>13260</t>
  </si>
  <si>
    <t>NL30INGB0672112965</t>
  </si>
  <si>
    <t>209816</t>
  </si>
  <si>
    <t>NL30INGB0687799805</t>
  </si>
  <si>
    <t>210357</t>
  </si>
  <si>
    <t>NL30INGB0702379875</t>
  </si>
  <si>
    <t>209776</t>
  </si>
  <si>
    <t>NL30INGB0703972227</t>
  </si>
  <si>
    <t>203169</t>
  </si>
  <si>
    <t>NL30INGB0792774175</t>
  </si>
  <si>
    <t>209068</t>
  </si>
  <si>
    <t>NL30RABO0126271593</t>
  </si>
  <si>
    <t>12843</t>
  </si>
  <si>
    <t>NL30RABO0146903978</t>
  </si>
  <si>
    <t>209300</t>
  </si>
  <si>
    <t>NL30RABO0302962719</t>
  </si>
  <si>
    <t>210300</t>
  </si>
  <si>
    <t>NL30RABO0328966479</t>
  </si>
  <si>
    <t>210006</t>
  </si>
  <si>
    <t>NL30RABO0340813768</t>
  </si>
  <si>
    <t>210282</t>
  </si>
  <si>
    <t>NL30SNSB0962888354</t>
  </si>
  <si>
    <t>209680</t>
  </si>
  <si>
    <t>NL31ABNA0100944507</t>
  </si>
  <si>
    <t>209927</t>
  </si>
  <si>
    <t>NL31ABNA0403322995</t>
  </si>
  <si>
    <t>8960</t>
  </si>
  <si>
    <t>NL31ABNA0403480523</t>
  </si>
  <si>
    <t>140223</t>
  </si>
  <si>
    <t>NL31ABNA0405578148</t>
  </si>
  <si>
    <t>10230</t>
  </si>
  <si>
    <t>NL31ABNA0461388456</t>
  </si>
  <si>
    <t>10630</t>
  </si>
  <si>
    <t>NL31ABNA0469356715</t>
  </si>
  <si>
    <t>11558</t>
  </si>
  <si>
    <t>NL31ABNA0490783724</t>
  </si>
  <si>
    <t>9201389</t>
  </si>
  <si>
    <t>NL31ABNA0521476658</t>
  </si>
  <si>
    <t>13232</t>
  </si>
  <si>
    <t>NL31ABNA0551455284</t>
  </si>
  <si>
    <t>210297</t>
  </si>
  <si>
    <t>NL31ABNA0573181926</t>
  </si>
  <si>
    <t>7723</t>
  </si>
  <si>
    <t>NL31ASNB0708311385</t>
  </si>
  <si>
    <t>12299</t>
  </si>
  <si>
    <t>NL31INGB0002478006</t>
  </si>
  <si>
    <t>12869</t>
  </si>
  <si>
    <t>NL31INGB0004751395</t>
  </si>
  <si>
    <t>8820</t>
  </si>
  <si>
    <t>NL31INGB0006354708</t>
  </si>
  <si>
    <t>6413</t>
  </si>
  <si>
    <t>NL31INGB0008518293</t>
  </si>
  <si>
    <t>3540</t>
  </si>
  <si>
    <t>NL31INGB0009196711</t>
  </si>
  <si>
    <t>209901</t>
  </si>
  <si>
    <t>NL31INGB0419743197</t>
  </si>
  <si>
    <t>209171</t>
  </si>
  <si>
    <t>NL31INGB0666748071</t>
  </si>
  <si>
    <t>200267</t>
  </si>
  <si>
    <t>NL31INGB0671975692</t>
  </si>
  <si>
    <t>7183</t>
  </si>
  <si>
    <t>NL31INGB0672884291</t>
  </si>
  <si>
    <t>209637</t>
  </si>
  <si>
    <t>NL31INGB0679607749</t>
  </si>
  <si>
    <t>12378</t>
  </si>
  <si>
    <t>NL31INGB0701227982</t>
  </si>
  <si>
    <t>210093</t>
  </si>
  <si>
    <t>NL31INGB0704141280</t>
  </si>
  <si>
    <t>9205178</t>
  </si>
  <si>
    <t>NL31INGB0758223048</t>
  </si>
  <si>
    <t>11006</t>
  </si>
  <si>
    <t>NL31INGB0793145376</t>
  </si>
  <si>
    <t>9122216</t>
  </si>
  <si>
    <t>NL31INGB0795211961</t>
  </si>
  <si>
    <t>13185</t>
  </si>
  <si>
    <t>NL31INGB0795418183</t>
  </si>
  <si>
    <t>209850</t>
  </si>
  <si>
    <t>NL31RABO0144454904</t>
  </si>
  <si>
    <t>209227</t>
  </si>
  <si>
    <t>NL31RABO0187493707</t>
  </si>
  <si>
    <t>11057</t>
  </si>
  <si>
    <t>NL31RABO0307919692</t>
  </si>
  <si>
    <t>209685</t>
  </si>
  <si>
    <t>NL31RABO0330754947</t>
  </si>
  <si>
    <t>209543</t>
  </si>
  <si>
    <t>NL31RABO0351371230</t>
  </si>
  <si>
    <t>10538</t>
  </si>
  <si>
    <t>NL31TRIO0781399955</t>
  </si>
  <si>
    <t>210203</t>
  </si>
  <si>
    <t>NL32ABNA0404665748</t>
  </si>
  <si>
    <t>5041</t>
  </si>
  <si>
    <t>NL32ABNA0421193093</t>
  </si>
  <si>
    <t>200743</t>
  </si>
  <si>
    <t>NL32ABNA0431819734</t>
  </si>
  <si>
    <t>203268</t>
  </si>
  <si>
    <t>NL32ABNA0454223242</t>
  </si>
  <si>
    <t>7673</t>
  </si>
  <si>
    <t>NL32ABNA0465671861</t>
  </si>
  <si>
    <t>200157</t>
  </si>
  <si>
    <t>NL32ABNA0467197962</t>
  </si>
  <si>
    <t>12883</t>
  </si>
  <si>
    <t>NL32ABNA0474570738</t>
  </si>
  <si>
    <t>13171</t>
  </si>
  <si>
    <t>NL32ASNB0778052621</t>
  </si>
  <si>
    <t>4053</t>
  </si>
  <si>
    <t>NL32INGB0001714598</t>
  </si>
  <si>
    <t>210151</t>
  </si>
  <si>
    <t>NL32INGB0002311730</t>
  </si>
  <si>
    <t>6110</t>
  </si>
  <si>
    <t>NL32INGB0002729315</t>
  </si>
  <si>
    <t>13278</t>
  </si>
  <si>
    <t>NL32INGB0003470395</t>
  </si>
  <si>
    <t>4531</t>
  </si>
  <si>
    <t>NL32INGB0005879875</t>
  </si>
  <si>
    <t>9205844</t>
  </si>
  <si>
    <t>NL32INGB0009404467</t>
  </si>
  <si>
    <t>4579</t>
  </si>
  <si>
    <t>NL32INGB0009571404</t>
  </si>
  <si>
    <t>9803</t>
  </si>
  <si>
    <t>NL32INGB0661666611</t>
  </si>
  <si>
    <t>210138</t>
  </si>
  <si>
    <t>NL32INGB0678314721</t>
  </si>
  <si>
    <t>13489</t>
  </si>
  <si>
    <t>NL32INGB0678806802</t>
  </si>
  <si>
    <t>13644</t>
  </si>
  <si>
    <t>NL32INGB0680948368</t>
  </si>
  <si>
    <t>209956</t>
  </si>
  <si>
    <t>NL32INGB0685992756</t>
  </si>
  <si>
    <t>209567</t>
  </si>
  <si>
    <t>NL32INGB0686088301</t>
  </si>
  <si>
    <t>210035</t>
  </si>
  <si>
    <t>NL32INGB0700632093</t>
  </si>
  <si>
    <t>9201315</t>
  </si>
  <si>
    <t>NL32INGB0751903965</t>
  </si>
  <si>
    <t>209656</t>
  </si>
  <si>
    <t>NL32INGB0753023539</t>
  </si>
  <si>
    <t>9203663</t>
  </si>
  <si>
    <t>NL32INGB0756855330</t>
  </si>
  <si>
    <t>209748</t>
  </si>
  <si>
    <t>NL32INGB0757037011</t>
  </si>
  <si>
    <t>200174</t>
  </si>
  <si>
    <t>NL32INGB0795581610</t>
  </si>
  <si>
    <t>209426</t>
  </si>
  <si>
    <t>NL32RABO0132593629</t>
  </si>
  <si>
    <t>7282</t>
  </si>
  <si>
    <t>NL32RABO0137332467</t>
  </si>
  <si>
    <t>4167</t>
  </si>
  <si>
    <t>NL32RABO0168747081</t>
  </si>
  <si>
    <t>209487</t>
  </si>
  <si>
    <t>NL32RABO0171281594</t>
  </si>
  <si>
    <t>8019</t>
  </si>
  <si>
    <t>NL33ABNA0420488855</t>
  </si>
  <si>
    <t>9207125</t>
  </si>
  <si>
    <t>NL33ABNA0424746573</t>
  </si>
  <si>
    <t>9900874</t>
  </si>
  <si>
    <t>NL33ABNA0434011916</t>
  </si>
  <si>
    <t>12226</t>
  </si>
  <si>
    <t>NL33ABNA0442967829</t>
  </si>
  <si>
    <t>9900940</t>
  </si>
  <si>
    <t>NL33ABNA0483344176</t>
  </si>
  <si>
    <t>6675</t>
  </si>
  <si>
    <t>NL33ABNA0487991834</t>
  </si>
  <si>
    <t>7671</t>
  </si>
  <si>
    <t>NL33ABNA0596783736</t>
  </si>
  <si>
    <t>11507</t>
  </si>
  <si>
    <t>NL33ABNA0601431006</t>
  </si>
  <si>
    <t>13333</t>
  </si>
  <si>
    <t>NL33ABNA0836086325</t>
  </si>
  <si>
    <t>9122094</t>
  </si>
  <si>
    <t>NL33INGB0003798722</t>
  </si>
  <si>
    <t>5281</t>
  </si>
  <si>
    <t>NL33INGB0005678679</t>
  </si>
  <si>
    <t>11143</t>
  </si>
  <si>
    <t>NL33INGB0008176332</t>
  </si>
  <si>
    <t>5808</t>
  </si>
  <si>
    <t>NL33INGB0008775307</t>
  </si>
  <si>
    <t>210198</t>
  </si>
  <si>
    <t>NL33INGB0631262040</t>
  </si>
  <si>
    <t>11193</t>
  </si>
  <si>
    <t>NL33INGB0652088716</t>
  </si>
  <si>
    <t>13648</t>
  </si>
  <si>
    <t>NL33INGB0654829063</t>
  </si>
  <si>
    <t>12511</t>
  </si>
  <si>
    <t>NL33INGB0668048999</t>
  </si>
  <si>
    <t>10430</t>
  </si>
  <si>
    <t>NL33INGB0688199100</t>
  </si>
  <si>
    <t>11016</t>
  </si>
  <si>
    <t>NL33INGB0689517912</t>
  </si>
  <si>
    <t>6192</t>
  </si>
  <si>
    <t>NL33INGB0701015322</t>
  </si>
  <si>
    <t>209405</t>
  </si>
  <si>
    <t>NL33INGB0701044713</t>
  </si>
  <si>
    <t>13663</t>
  </si>
  <si>
    <t>NL33INGB0702252557</t>
  </si>
  <si>
    <t>140202</t>
  </si>
  <si>
    <t>NL33RABO0127552618</t>
  </si>
  <si>
    <t>6603</t>
  </si>
  <si>
    <t>NL33SNSB0874924529</t>
  </si>
  <si>
    <t>12532</t>
  </si>
  <si>
    <t>NL33SNSB0926102214</t>
  </si>
  <si>
    <t>4934</t>
  </si>
  <si>
    <t>NL33SNSB0955296110</t>
  </si>
  <si>
    <t>8030</t>
  </si>
  <si>
    <t>NL34ABNA0426891031</t>
  </si>
  <si>
    <t>8065</t>
  </si>
  <si>
    <t>NL34ABNA0499324714</t>
  </si>
  <si>
    <t>NL34ABNA0516384104</t>
  </si>
  <si>
    <t>12508</t>
  </si>
  <si>
    <t>NL34ABNA0617221812</t>
  </si>
  <si>
    <t>12479</t>
  </si>
  <si>
    <t>NL34ABNA0829571981</t>
  </si>
  <si>
    <t>5036</t>
  </si>
  <si>
    <t>NL34INGB0003441647</t>
  </si>
  <si>
    <t>6691</t>
  </si>
  <si>
    <t>NL34INGB0005822415</t>
  </si>
  <si>
    <t>8990</t>
  </si>
  <si>
    <t>NL34INGB0008808560</t>
  </si>
  <si>
    <t>209130</t>
  </si>
  <si>
    <t>NL34INGB0008867536</t>
  </si>
  <si>
    <t>210096</t>
  </si>
  <si>
    <t>NL34INGB0439820979</t>
  </si>
  <si>
    <t>12815</t>
  </si>
  <si>
    <t>NL34INGB0670388718</t>
  </si>
  <si>
    <t>9008</t>
  </si>
  <si>
    <t>NL34INGB0685878066</t>
  </si>
  <si>
    <t>12963</t>
  </si>
  <si>
    <t>NL34INGB0689127081</t>
  </si>
  <si>
    <t>210094</t>
  </si>
  <si>
    <t>NL34INGB0702027693</t>
  </si>
  <si>
    <t>210342</t>
  </si>
  <si>
    <t>NL34INGB0702300942</t>
  </si>
  <si>
    <t>9205399</t>
  </si>
  <si>
    <t>NL34INGB0702533742</t>
  </si>
  <si>
    <t>12172</t>
  </si>
  <si>
    <t>NL34INGB0754051315</t>
  </si>
  <si>
    <t>210236</t>
  </si>
  <si>
    <t>NL34RABO0160948827</t>
  </si>
  <si>
    <t>11849</t>
  </si>
  <si>
    <t>NL34RABO0363209638</t>
  </si>
  <si>
    <t>209375</t>
  </si>
  <si>
    <t>NL34SNSB0785491481</t>
  </si>
  <si>
    <t>1038</t>
  </si>
  <si>
    <t>NL34SNSB0871993171</t>
  </si>
  <si>
    <t>9113</t>
  </si>
  <si>
    <t>NL34SNSB0879892463</t>
  </si>
  <si>
    <t>304</t>
  </si>
  <si>
    <t>NL34SNSB0909426732</t>
  </si>
  <si>
    <t>11003</t>
  </si>
  <si>
    <t>NL34SNSB0921704798</t>
  </si>
  <si>
    <t>11769</t>
  </si>
  <si>
    <t>NL35ABNA0428902502</t>
  </si>
  <si>
    <t>4822</t>
  </si>
  <si>
    <t>NL35ABNA0524493383</t>
  </si>
  <si>
    <t>1152</t>
  </si>
  <si>
    <t>NL35ABNA0553210815</t>
  </si>
  <si>
    <t>200540</t>
  </si>
  <si>
    <t>NL35ABNA0565622935</t>
  </si>
  <si>
    <t>4945</t>
  </si>
  <si>
    <t>NL35ABNA0588047007</t>
  </si>
  <si>
    <t>210238</t>
  </si>
  <si>
    <t>NL35ABNA0891985158</t>
  </si>
  <si>
    <t>209840</t>
  </si>
  <si>
    <t>NL35ABNA0978673573</t>
  </si>
  <si>
    <t>9206623</t>
  </si>
  <si>
    <t>NL35INGB0002528859</t>
  </si>
  <si>
    <t>203295</t>
  </si>
  <si>
    <t>NL35INGB0003571900</t>
  </si>
  <si>
    <t>209321</t>
  </si>
  <si>
    <t>NL35INGB0004896629</t>
  </si>
  <si>
    <t>209857</t>
  </si>
  <si>
    <t>NL35INGB0444336117</t>
  </si>
  <si>
    <t>9204052</t>
  </si>
  <si>
    <t>NL35INGB0659084805</t>
  </si>
  <si>
    <t>9204802</t>
  </si>
  <si>
    <t>NL35INGB0670582603</t>
  </si>
  <si>
    <t>8946</t>
  </si>
  <si>
    <t>NL35INGB0672004720</t>
  </si>
  <si>
    <t>12408</t>
  </si>
  <si>
    <t>NL35INGB0684013029</t>
  </si>
  <si>
    <t>209271</t>
  </si>
  <si>
    <t>NL35INGB0688340490</t>
  </si>
  <si>
    <t>209917</t>
  </si>
  <si>
    <t>NL35INGB0704742705</t>
  </si>
  <si>
    <t>9203067</t>
  </si>
  <si>
    <t>NL35INGB0752913875</t>
  </si>
  <si>
    <t>209802</t>
  </si>
  <si>
    <t>NL35INGB0794304648</t>
  </si>
  <si>
    <t>9122170</t>
  </si>
  <si>
    <t>NL35INGB0799768367</t>
  </si>
  <si>
    <t>10865</t>
  </si>
  <si>
    <t>NL35RABO0313890358</t>
  </si>
  <si>
    <t>210103</t>
  </si>
  <si>
    <t>NL35RABO0324847866</t>
  </si>
  <si>
    <t>209978</t>
  </si>
  <si>
    <t>NL35RABO0330977490</t>
  </si>
  <si>
    <t>209477</t>
  </si>
  <si>
    <t>NL35RBRB0200438360</t>
  </si>
  <si>
    <t>9958</t>
  </si>
  <si>
    <t>NL35RBRB0969227477</t>
  </si>
  <si>
    <t>210019</t>
  </si>
  <si>
    <t>NL35SNSB0339761040</t>
  </si>
  <si>
    <t>210029</t>
  </si>
  <si>
    <t>NL36ABNA0100861385</t>
  </si>
  <si>
    <t>209726</t>
  </si>
  <si>
    <t>NL36ABNA0251798429</t>
  </si>
  <si>
    <t>11517</t>
  </si>
  <si>
    <t>NL36ABNA0422263125</t>
  </si>
  <si>
    <t>9611</t>
  </si>
  <si>
    <t>NL36ABNA0451112768</t>
  </si>
  <si>
    <t>8027</t>
  </si>
  <si>
    <t>NL36ABNA0458559555</t>
  </si>
  <si>
    <t>10390</t>
  </si>
  <si>
    <t>NL36ABNA0562956387</t>
  </si>
  <si>
    <t>13700</t>
  </si>
  <si>
    <t>NL36ABNA0608444731</t>
  </si>
  <si>
    <t>NL36ABNA0620133716</t>
  </si>
  <si>
    <t>210155</t>
  </si>
  <si>
    <t>NL36ABNA0811244571</t>
  </si>
  <si>
    <t>10635</t>
  </si>
  <si>
    <t>NL36ABNA0897831233</t>
  </si>
  <si>
    <t>4180</t>
  </si>
  <si>
    <t>NL36ABNA0986524832</t>
  </si>
  <si>
    <t>3438</t>
  </si>
  <si>
    <t>NL36ABNA0986745022</t>
  </si>
  <si>
    <t>4038</t>
  </si>
  <si>
    <t>NL36INGB0001359506</t>
  </si>
  <si>
    <t>9204640</t>
  </si>
  <si>
    <t>NL36INGB0002995314</t>
  </si>
  <si>
    <t>202588</t>
  </si>
  <si>
    <t>NL36INGB0007145556</t>
  </si>
  <si>
    <t>13280</t>
  </si>
  <si>
    <t>NL36INGB0441052843</t>
  </si>
  <si>
    <t>11660</t>
  </si>
  <si>
    <t>NL36INGB0631596151</t>
  </si>
  <si>
    <t>13509</t>
  </si>
  <si>
    <t>NL36INGB0677205066</t>
  </si>
  <si>
    <t>12578</t>
  </si>
  <si>
    <t>NL36INGB0701087145</t>
  </si>
  <si>
    <t>10352</t>
  </si>
  <si>
    <t>NL36INGB0702687936</t>
  </si>
  <si>
    <t>210100</t>
  </si>
  <si>
    <t>NL36INGB0753319802</t>
  </si>
  <si>
    <t>12312</t>
  </si>
  <si>
    <t>NL36INGB0755881281</t>
  </si>
  <si>
    <t>209870</t>
  </si>
  <si>
    <t>NL36INGB0792973208</t>
  </si>
  <si>
    <t>209398</t>
  </si>
  <si>
    <t>NL36INGB0795971672</t>
  </si>
  <si>
    <t>209625</t>
  </si>
  <si>
    <t>NL36INGB0796838658</t>
  </si>
  <si>
    <t>12388</t>
  </si>
  <si>
    <t>NL36RABO0142668753</t>
  </si>
  <si>
    <t>13394</t>
  </si>
  <si>
    <t>NL36RABO0152654127</t>
  </si>
  <si>
    <t>4803</t>
  </si>
  <si>
    <t>NL36RABO0173859879</t>
  </si>
  <si>
    <t>210048</t>
  </si>
  <si>
    <t>NL36RABO0313056625</t>
  </si>
  <si>
    <t>209800</t>
  </si>
  <si>
    <t>NL36RABO0326673970</t>
  </si>
  <si>
    <t>8730</t>
  </si>
  <si>
    <t>NL36RABO0340810653</t>
  </si>
  <si>
    <t>9900932</t>
  </si>
  <si>
    <t>NL36RABO0393198413</t>
  </si>
  <si>
    <t>NL36RBRB0919688977</t>
  </si>
  <si>
    <t>209851</t>
  </si>
  <si>
    <t>NL36SNSB0785539751</t>
  </si>
  <si>
    <t>6599</t>
  </si>
  <si>
    <t>NL36SNSB0954157567</t>
  </si>
  <si>
    <t>209691</t>
  </si>
  <si>
    <t>NL37ABNA0420519823</t>
  </si>
  <si>
    <t>753</t>
  </si>
  <si>
    <t>NL37ABNA0427649420</t>
  </si>
  <si>
    <t>2263</t>
  </si>
  <si>
    <t>NL37ABNA0434412163</t>
  </si>
  <si>
    <t>209257</t>
  </si>
  <si>
    <t>NL37ABNA0474022889</t>
  </si>
  <si>
    <t>10217</t>
  </si>
  <si>
    <t>NL37ABNA0975871110</t>
  </si>
  <si>
    <t>12402</t>
  </si>
  <si>
    <t>NL37INGB0000940254</t>
  </si>
  <si>
    <t>5271</t>
  </si>
  <si>
    <t>NL37INGB0001693362</t>
  </si>
  <si>
    <t>4300</t>
  </si>
  <si>
    <t>NL37INGB0001911709</t>
  </si>
  <si>
    <t>13086</t>
  </si>
  <si>
    <t>NL37INGB0002991513</t>
  </si>
  <si>
    <t>210334</t>
  </si>
  <si>
    <t>NL37INGB0003797195</t>
  </si>
  <si>
    <t>9401</t>
  </si>
  <si>
    <t>NL37INGB0004030189</t>
  </si>
  <si>
    <t>4958</t>
  </si>
  <si>
    <t>NL37INGB0007474756</t>
  </si>
  <si>
    <t>9202465</t>
  </si>
  <si>
    <t>NL37INGB0007784477</t>
  </si>
  <si>
    <t>9204530</t>
  </si>
  <si>
    <t>NL37INGB0009525433</t>
  </si>
  <si>
    <t>209915</t>
  </si>
  <si>
    <t>NL37INGB0441359248</t>
  </si>
  <si>
    <t>12585</t>
  </si>
  <si>
    <t>NL37INGB0658575422</t>
  </si>
  <si>
    <t>209902</t>
  </si>
  <si>
    <t>NL37INGB0676344852</t>
  </si>
  <si>
    <t>210090</t>
  </si>
  <si>
    <t>NL37INGB0700021000</t>
  </si>
  <si>
    <t>12106</t>
  </si>
  <si>
    <t>NL37INGB0701144939</t>
  </si>
  <si>
    <t>9206912</t>
  </si>
  <si>
    <t>NL37INGB0701664762</t>
  </si>
  <si>
    <t>9896</t>
  </si>
  <si>
    <t>NL37INGB0748513531</t>
  </si>
  <si>
    <t>11687</t>
  </si>
  <si>
    <t>NL37INGB0752422146</t>
  </si>
  <si>
    <t>8052</t>
  </si>
  <si>
    <t>NL37INGB0757984223</t>
  </si>
  <si>
    <t>10929</t>
  </si>
  <si>
    <t>NL37INGB0795646607</t>
  </si>
  <si>
    <t>9122310</t>
  </si>
  <si>
    <t>NL37INGB0796325413</t>
  </si>
  <si>
    <t>210251</t>
  </si>
  <si>
    <t>NL37INGB0797729003</t>
  </si>
  <si>
    <t>6797</t>
  </si>
  <si>
    <t>NL37RABO0109288319</t>
  </si>
  <si>
    <t>9100</t>
  </si>
  <si>
    <t>NL37RABO0134367960</t>
  </si>
  <si>
    <t>12121</t>
  </si>
  <si>
    <t>NL37RABO0154932639</t>
  </si>
  <si>
    <t>210032</t>
  </si>
  <si>
    <t>NL37RABO0305695665</t>
  </si>
  <si>
    <t>210302</t>
  </si>
  <si>
    <t>NL37RABO0316553166</t>
  </si>
  <si>
    <t>209669</t>
  </si>
  <si>
    <t>NL37RABO0327225785</t>
  </si>
  <si>
    <t>209222</t>
  </si>
  <si>
    <t>NL37RABO0336325452</t>
  </si>
  <si>
    <t>21</t>
  </si>
  <si>
    <t>1558</t>
  </si>
  <si>
    <t>NL37RABO0366644742</t>
  </si>
  <si>
    <t>10014</t>
  </si>
  <si>
    <t>NL38ABNA0404734510</t>
  </si>
  <si>
    <t>202103</t>
  </si>
  <si>
    <t>NL38ABNA0436889331</t>
  </si>
  <si>
    <t>11871</t>
  </si>
  <si>
    <t>NL38ABNA0479744416</t>
  </si>
  <si>
    <t>10355</t>
  </si>
  <si>
    <t>NL38ABNA0595104576</t>
  </si>
  <si>
    <t>209430</t>
  </si>
  <si>
    <t>NL38ABNA0810799693</t>
  </si>
  <si>
    <t>9122132</t>
  </si>
  <si>
    <t>NL38ABNA0812991699</t>
  </si>
  <si>
    <t>5297</t>
  </si>
  <si>
    <t>NL38ABNA0949580600</t>
  </si>
  <si>
    <t>2123</t>
  </si>
  <si>
    <t>NL38INGB0001977166</t>
  </si>
  <si>
    <t>209010</t>
  </si>
  <si>
    <t>NL38INGB0005768702</t>
  </si>
  <si>
    <t>10744</t>
  </si>
  <si>
    <t>NL38INGB0007542153</t>
  </si>
  <si>
    <t>10180</t>
  </si>
  <si>
    <t>NL38INGB0007756426</t>
  </si>
  <si>
    <t>9635</t>
  </si>
  <si>
    <t>NL38INGB0008150828</t>
  </si>
  <si>
    <t>9079</t>
  </si>
  <si>
    <t>NL38INGB0008191956</t>
  </si>
  <si>
    <t>9205168</t>
  </si>
  <si>
    <t>NL38INGB0009268365</t>
  </si>
  <si>
    <t>11897</t>
  </si>
  <si>
    <t>NL38INGB0651579376</t>
  </si>
  <si>
    <t>209841</t>
  </si>
  <si>
    <t>NL38INGB0655898883</t>
  </si>
  <si>
    <t>9205578</t>
  </si>
  <si>
    <t>NL38INGB0677537158</t>
  </si>
  <si>
    <t>12456</t>
  </si>
  <si>
    <t>NL38INGB0754358054</t>
  </si>
  <si>
    <t>7913</t>
  </si>
  <si>
    <t>NL38INGB0756105897</t>
  </si>
  <si>
    <t>5019</t>
  </si>
  <si>
    <t>NL38INGB0757310540</t>
  </si>
  <si>
    <t>210153</t>
  </si>
  <si>
    <t>NL38INGB0794517994</t>
  </si>
  <si>
    <t>209571</t>
  </si>
  <si>
    <t>NL38INGB0796175918</t>
  </si>
  <si>
    <t>210283</t>
  </si>
  <si>
    <t>NL38INGB0797728791</t>
  </si>
  <si>
    <t>12066</t>
  </si>
  <si>
    <t>NL38RABO0117046167</t>
  </si>
  <si>
    <t>NL38RABO0136794882</t>
  </si>
  <si>
    <t>NL38RABO0333697316</t>
  </si>
  <si>
    <t>9236</t>
  </si>
  <si>
    <t>NL38RABO0345105001</t>
  </si>
  <si>
    <t>209868</t>
  </si>
  <si>
    <t>NL38RABO0345522974</t>
  </si>
  <si>
    <t>210349</t>
  </si>
  <si>
    <t>NL38RABO0359951627</t>
  </si>
  <si>
    <t>9227</t>
  </si>
  <si>
    <t>NL38RABO0394594789</t>
  </si>
  <si>
    <t>13159</t>
  </si>
  <si>
    <t>NL38SNSB0783350716</t>
  </si>
  <si>
    <t>209370</t>
  </si>
  <si>
    <t>NL39ABNA0426340175</t>
  </si>
  <si>
    <t>7223</t>
  </si>
  <si>
    <t>NL39ABNA0489649262</t>
  </si>
  <si>
    <t>202830</t>
  </si>
  <si>
    <t>NL39ABNA0491343949</t>
  </si>
  <si>
    <t>9900959</t>
  </si>
  <si>
    <t>NL39ABNA0491418736</t>
  </si>
  <si>
    <t>210296</t>
  </si>
  <si>
    <t>NL39ABNA0510184065</t>
  </si>
  <si>
    <t>8729</t>
  </si>
  <si>
    <t>NL39ABNA0545671418</t>
  </si>
  <si>
    <t>200958</t>
  </si>
  <si>
    <t>NL39ABNA0566542811</t>
  </si>
  <si>
    <t>2925</t>
  </si>
  <si>
    <t>NL39ABNA0575297158</t>
  </si>
  <si>
    <t>200769</t>
  </si>
  <si>
    <t>NL39ABNA0579040194</t>
  </si>
  <si>
    <t>12595</t>
  </si>
  <si>
    <t>NL39ABNA0581950097</t>
  </si>
  <si>
    <t>4199</t>
  </si>
  <si>
    <t>NL39ABNA0594642159</t>
  </si>
  <si>
    <t>5032</t>
  </si>
  <si>
    <t>NL39ABNA0812295609</t>
  </si>
  <si>
    <t>210232</t>
  </si>
  <si>
    <t>NL39ABNA0813558646</t>
  </si>
  <si>
    <t>5031</t>
  </si>
  <si>
    <t>NL39ABNA0819629294</t>
  </si>
  <si>
    <t>4605</t>
  </si>
  <si>
    <t>NL39ABNA0977786242</t>
  </si>
  <si>
    <t>10905</t>
  </si>
  <si>
    <t>NL39INGB0000959327</t>
  </si>
  <si>
    <t>7853</t>
  </si>
  <si>
    <t>NL39INGB0003151527</t>
  </si>
  <si>
    <t>12280</t>
  </si>
  <si>
    <t>NL39INGB0004884529</t>
  </si>
  <si>
    <t>10709</t>
  </si>
  <si>
    <t>NL39INGB0007406723</t>
  </si>
  <si>
    <t>6769</t>
  </si>
  <si>
    <t>NL39INGB0007494411</t>
  </si>
  <si>
    <t>202162</t>
  </si>
  <si>
    <t>NL39INGB0007571235</t>
  </si>
  <si>
    <t>9206344</t>
  </si>
  <si>
    <t>NL39INGB0008004534</t>
  </si>
  <si>
    <t>209755</t>
  </si>
  <si>
    <t>NL39INGB0660707446</t>
  </si>
  <si>
    <t>8794</t>
  </si>
  <si>
    <t>NL39INGB0672216884</t>
  </si>
  <si>
    <t>209458</t>
  </si>
  <si>
    <t>NL39INGB0672770075</t>
  </si>
  <si>
    <t>8898</t>
  </si>
  <si>
    <t>NL39INGB0678937044</t>
  </si>
  <si>
    <t>209877</t>
  </si>
  <si>
    <t>NL39INGB0798061677</t>
  </si>
  <si>
    <t>200684</t>
  </si>
  <si>
    <t>NL39RABO0132664216</t>
  </si>
  <si>
    <t>9817</t>
  </si>
  <si>
    <t>NL39RABO0133165221</t>
  </si>
  <si>
    <t>12966</t>
  </si>
  <si>
    <t>NL39RABO0161311032</t>
  </si>
  <si>
    <t>4831</t>
  </si>
  <si>
    <t>NL39RABO0167863770</t>
  </si>
  <si>
    <t>8769</t>
  </si>
  <si>
    <t>NL39RABO0329758225</t>
  </si>
  <si>
    <t>13051</t>
  </si>
  <si>
    <t>NL39RABO0346678323</t>
  </si>
  <si>
    <t>7289</t>
  </si>
  <si>
    <t>NL39SNSB0339666684</t>
  </si>
  <si>
    <t>4816</t>
  </si>
  <si>
    <t>NL39SNSB0862837057</t>
  </si>
  <si>
    <t>203251</t>
  </si>
  <si>
    <t>NL39SNSB0957540000</t>
  </si>
  <si>
    <t>209745</t>
  </si>
  <si>
    <t>NL40ABNA0424527227</t>
  </si>
  <si>
    <t>11583</t>
  </si>
  <si>
    <t>NL40ABNA0432295763</t>
  </si>
  <si>
    <t>7175</t>
  </si>
  <si>
    <t>NL40ABNA0438257189</t>
  </si>
  <si>
    <t>9066</t>
  </si>
  <si>
    <t>NL40ABNA0452797683</t>
  </si>
  <si>
    <t>13108</t>
  </si>
  <si>
    <t>NL40ABNA0455847460</t>
  </si>
  <si>
    <t>9200390</t>
  </si>
  <si>
    <t>NL40ABNA0603930182</t>
  </si>
  <si>
    <t>7292</t>
  </si>
  <si>
    <t>NL40ABNA0628490291</t>
  </si>
  <si>
    <t>9203324</t>
  </si>
  <si>
    <t>NL40ABNA0816382298</t>
  </si>
  <si>
    <t>9205429</t>
  </si>
  <si>
    <t>NL40ASNB0708899625</t>
  </si>
  <si>
    <t>200797</t>
  </si>
  <si>
    <t>NL40INGB0001076776</t>
  </si>
  <si>
    <t>5883</t>
  </si>
  <si>
    <t>NL40INGB0002259885</t>
  </si>
  <si>
    <t>209077</t>
  </si>
  <si>
    <t>NL40INGB0004014130</t>
  </si>
  <si>
    <t>9202443</t>
  </si>
  <si>
    <t>NL40INGB0007967074</t>
  </si>
  <si>
    <t>5045</t>
  </si>
  <si>
    <t>NL40INGB0008276892</t>
  </si>
  <si>
    <t>12223</t>
  </si>
  <si>
    <t>NL40INGB0008308902</t>
  </si>
  <si>
    <t>6621</t>
  </si>
  <si>
    <t>NL40INGB0009652934</t>
  </si>
  <si>
    <t>9202449</t>
  </si>
  <si>
    <t>NL40INGB0009661276</t>
  </si>
  <si>
    <t>4869</t>
  </si>
  <si>
    <t>NL40INGB0687119170</t>
  </si>
  <si>
    <t>210201</t>
  </si>
  <si>
    <t>NL40INGB0687608147</t>
  </si>
  <si>
    <t>10446</t>
  </si>
  <si>
    <t>NL40INGB0701411538</t>
  </si>
  <si>
    <t>9200</t>
  </si>
  <si>
    <t>NL40INGB0751884227</t>
  </si>
  <si>
    <t>9206818</t>
  </si>
  <si>
    <t>NL40INGB0793008735</t>
  </si>
  <si>
    <t>209889</t>
  </si>
  <si>
    <t>NL40INGB0799711144</t>
  </si>
  <si>
    <t>9232</t>
  </si>
  <si>
    <t>NL40RABO0113780141</t>
  </si>
  <si>
    <t>12431</t>
  </si>
  <si>
    <t>NL40RABO0136441572</t>
  </si>
  <si>
    <t>10082</t>
  </si>
  <si>
    <t>NL40RABO0321634748</t>
  </si>
  <si>
    <t>13237</t>
  </si>
  <si>
    <t>NL40RABO0326687963</t>
  </si>
  <si>
    <t>210011</t>
  </si>
  <si>
    <t>NL40RABO0336630948</t>
  </si>
  <si>
    <t>210053</t>
  </si>
  <si>
    <t>NL40RABO0341690856</t>
  </si>
  <si>
    <t>11618</t>
  </si>
  <si>
    <t>NL40RABO0342706640</t>
  </si>
  <si>
    <t>209792</t>
  </si>
  <si>
    <t>NL40RABO0370904346</t>
  </si>
  <si>
    <t>11530</t>
  </si>
  <si>
    <t>NL40RABO0397657625</t>
  </si>
  <si>
    <t>11641</t>
  </si>
  <si>
    <t>NL40SNSB0954869281</t>
  </si>
  <si>
    <t>202832</t>
  </si>
  <si>
    <t>NL41ABNA0247616281</t>
  </si>
  <si>
    <t>12082</t>
  </si>
  <si>
    <t>NL41ABNA0404467997</t>
  </si>
  <si>
    <t>8266</t>
  </si>
  <si>
    <t>NL41ABNA0419164758</t>
  </si>
  <si>
    <t>9202583</t>
  </si>
  <si>
    <t>NL41ABNA0438817540</t>
  </si>
  <si>
    <t>200294</t>
  </si>
  <si>
    <t>NL41ABNA0474309258</t>
  </si>
  <si>
    <t>7378</t>
  </si>
  <si>
    <t>NL41ABNA0495033987</t>
  </si>
  <si>
    <t>8361</t>
  </si>
  <si>
    <t>NL41ABNA0509056598</t>
  </si>
  <si>
    <t>11704</t>
  </si>
  <si>
    <t>NL41ABNA0803276125</t>
  </si>
  <si>
    <t>9207120</t>
  </si>
  <si>
    <t>NL41ABNA0838668321</t>
  </si>
  <si>
    <t>210194</t>
  </si>
  <si>
    <t>NL41BUNQ2057477967</t>
  </si>
  <si>
    <t>9203578</t>
  </si>
  <si>
    <t>NL41INGB0003089896</t>
  </si>
  <si>
    <t>9200905</t>
  </si>
  <si>
    <t>NL41INGB0004543732</t>
  </si>
  <si>
    <t>1995</t>
  </si>
  <si>
    <t>NL41INGB0005446802</t>
  </si>
  <si>
    <t>6601</t>
  </si>
  <si>
    <t>NL41INGB0006530098</t>
  </si>
  <si>
    <t>10891</t>
  </si>
  <si>
    <t>NL41INGB0007159725</t>
  </si>
  <si>
    <t>210040</t>
  </si>
  <si>
    <t>NL41INGB0654514445</t>
  </si>
  <si>
    <t>11484</t>
  </si>
  <si>
    <t>NL41INGB0662880889</t>
  </si>
  <si>
    <t>202795</t>
  </si>
  <si>
    <t>NL41INGB0664708757</t>
  </si>
  <si>
    <t>12386</t>
  </si>
  <si>
    <t>NL41INGB0665470983</t>
  </si>
  <si>
    <t>13134</t>
  </si>
  <si>
    <t>NL41INGB0669150096</t>
  </si>
  <si>
    <t>9159</t>
  </si>
  <si>
    <t>NL41INGB0676516955</t>
  </si>
  <si>
    <t>8535</t>
  </si>
  <si>
    <t>NL41INGB0678004838</t>
  </si>
  <si>
    <t>9202844</t>
  </si>
  <si>
    <t>NL41INGB0679856374</t>
  </si>
  <si>
    <t>209900</t>
  </si>
  <si>
    <t>NL41INGB0686344219</t>
  </si>
  <si>
    <t>203280</t>
  </si>
  <si>
    <t>NL41INGB0799141445</t>
  </si>
  <si>
    <t>203221</t>
  </si>
  <si>
    <t>NL41KNAB0258101520</t>
  </si>
  <si>
    <t>8020</t>
  </si>
  <si>
    <t>NL41RABO0112247717</t>
  </si>
  <si>
    <t>12247</t>
  </si>
  <si>
    <t>NL41RABO0315071516</t>
  </si>
  <si>
    <t>9900164</t>
  </si>
  <si>
    <t>NL41RABO0343522004</t>
  </si>
  <si>
    <t>9551</t>
  </si>
  <si>
    <t>NL41RABO0380110016</t>
  </si>
  <si>
    <t>10496</t>
  </si>
  <si>
    <t>NL41SNSB0907583024</t>
  </si>
  <si>
    <t>9808</t>
  </si>
  <si>
    <t>NL42ABNA0429167768</t>
  </si>
  <si>
    <t>203056</t>
  </si>
  <si>
    <t>NL42ABNA0487178424</t>
  </si>
  <si>
    <t>738</t>
  </si>
  <si>
    <t>NL42ABNA0498433528</t>
  </si>
  <si>
    <t>209856</t>
  </si>
  <si>
    <t>NL42ABNA0535334753</t>
  </si>
  <si>
    <t>209576</t>
  </si>
  <si>
    <t>NL42ABNA0604936133</t>
  </si>
  <si>
    <t>1404</t>
  </si>
  <si>
    <t>NL42ABNA0615286712</t>
  </si>
  <si>
    <t>10154</t>
  </si>
  <si>
    <t>NL42ABNA0828591458</t>
  </si>
  <si>
    <t>8093</t>
  </si>
  <si>
    <t>NL42ABNA0846371170</t>
  </si>
  <si>
    <t>8331</t>
  </si>
  <si>
    <t>NL42ABNA0863501273</t>
  </si>
  <si>
    <t>11183</t>
  </si>
  <si>
    <t>NL42ABNA0875327028</t>
  </si>
  <si>
    <t>9206212</t>
  </si>
  <si>
    <t>NL42INGB0001669798</t>
  </si>
  <si>
    <t>11345</t>
  </si>
  <si>
    <t>NL42INGB0002965427</t>
  </si>
  <si>
    <t>8284</t>
  </si>
  <si>
    <t>NL42INGB0005799379</t>
  </si>
  <si>
    <t>12294</t>
  </si>
  <si>
    <t>NL42INGB0007481165</t>
  </si>
  <si>
    <t>12476</t>
  </si>
  <si>
    <t>NL42INGB0666658730</t>
  </si>
  <si>
    <t>210075</t>
  </si>
  <si>
    <t>NL42INGB0672144565</t>
  </si>
  <si>
    <t>9281</t>
  </si>
  <si>
    <t>NL42INGB0683509861</t>
  </si>
  <si>
    <t>9920</t>
  </si>
  <si>
    <t>NL42INGB0685885585</t>
  </si>
  <si>
    <t>12148</t>
  </si>
  <si>
    <t>NL42INGB0748362800</t>
  </si>
  <si>
    <t>9203607</t>
  </si>
  <si>
    <t>NL42INGB0754783812</t>
  </si>
  <si>
    <t>210168</t>
  </si>
  <si>
    <t>NL42INGB0794642373</t>
  </si>
  <si>
    <t>10734</t>
  </si>
  <si>
    <t>NL42RABO0136894720</t>
  </si>
  <si>
    <t>10236</t>
  </si>
  <si>
    <t>NL42RABO0155155067</t>
  </si>
  <si>
    <t>13657</t>
  </si>
  <si>
    <t>NL42RABO0335394744</t>
  </si>
  <si>
    <t>210223</t>
  </si>
  <si>
    <t>NL42RABO0336372213</t>
  </si>
  <si>
    <t>9097</t>
  </si>
  <si>
    <t>NL43ABNA0458463205</t>
  </si>
  <si>
    <t>4894</t>
  </si>
  <si>
    <t>NL43ABNA0508306752</t>
  </si>
  <si>
    <t>209955</t>
  </si>
  <si>
    <t>NL43ABNA0514057106</t>
  </si>
  <si>
    <t>9204520</t>
  </si>
  <si>
    <t>NL43ABNA0517590913</t>
  </si>
  <si>
    <t>9202467</t>
  </si>
  <si>
    <t>NL43ABNA0538498196</t>
  </si>
  <si>
    <t>12123</t>
  </si>
  <si>
    <t>NL43ABNA0608713295</t>
  </si>
  <si>
    <t>209973</t>
  </si>
  <si>
    <t>NL43ABNA0610925962</t>
  </si>
  <si>
    <t>9200408</t>
  </si>
  <si>
    <t>NL43ABNA0817404430</t>
  </si>
  <si>
    <t>9202446</t>
  </si>
  <si>
    <t>NL43ABNA0817617248</t>
  </si>
  <si>
    <t>210351</t>
  </si>
  <si>
    <t>NL43ABNA0881307351</t>
  </si>
  <si>
    <t>140264</t>
  </si>
  <si>
    <t>NL43ABNA0930577434</t>
  </si>
  <si>
    <t>7681</t>
  </si>
  <si>
    <t>NL43INGB0000988452</t>
  </si>
  <si>
    <t>13141</t>
  </si>
  <si>
    <t>NL43INGB0001050338</t>
  </si>
  <si>
    <t>209662</t>
  </si>
  <si>
    <t>NL43INGB0001904229</t>
  </si>
  <si>
    <t>210047</t>
  </si>
  <si>
    <t>NL43INGB0002921274</t>
  </si>
  <si>
    <t>93</t>
  </si>
  <si>
    <t>NL43INGB0004701612</t>
  </si>
  <si>
    <t>209861</t>
  </si>
  <si>
    <t>NL43INGB0006502223</t>
  </si>
  <si>
    <t>4947</t>
  </si>
  <si>
    <t>NL43INGB0008057521</t>
  </si>
  <si>
    <t>6678</t>
  </si>
  <si>
    <t>NL43INGB0528156195</t>
  </si>
  <si>
    <t>11335</t>
  </si>
  <si>
    <t>NL43INGB0660485826</t>
  </si>
  <si>
    <t>210095</t>
  </si>
  <si>
    <t>NL43INGB0669267430</t>
  </si>
  <si>
    <t>209007</t>
  </si>
  <si>
    <t>NL43INGB0687510317</t>
  </si>
  <si>
    <t>13625</t>
  </si>
  <si>
    <t>NL43INGB0703273981</t>
  </si>
  <si>
    <t>4798</t>
  </si>
  <si>
    <t>NL43INGB0749877049</t>
  </si>
  <si>
    <t>13429</t>
  </si>
  <si>
    <t>NL43INGB0797128174</t>
  </si>
  <si>
    <t>5750</t>
  </si>
  <si>
    <t>NL43RABO0101749759</t>
  </si>
  <si>
    <t>6320</t>
  </si>
  <si>
    <t>NL43RABO0166459720</t>
  </si>
  <si>
    <t>13031</t>
  </si>
  <si>
    <t>NL43RABO0182403610</t>
  </si>
  <si>
    <t>210263</t>
  </si>
  <si>
    <t>NL43RABO0323375650</t>
  </si>
  <si>
    <t>209923</t>
  </si>
  <si>
    <t>NL43RABO0340844671</t>
  </si>
  <si>
    <t>9202379</t>
  </si>
  <si>
    <t>NL43RABO0360584365</t>
  </si>
  <si>
    <t>6750</t>
  </si>
  <si>
    <t>NL43RABO0383725364</t>
  </si>
  <si>
    <t>209557</t>
  </si>
  <si>
    <t>NL43RABO0397590156</t>
  </si>
  <si>
    <t>11394</t>
  </si>
  <si>
    <t>NL43SNSB0852070276</t>
  </si>
  <si>
    <t>10598</t>
  </si>
  <si>
    <t>NL44ABNA0466219598</t>
  </si>
  <si>
    <t>4716</t>
  </si>
  <si>
    <t>NL44ABNA0492078440</t>
  </si>
  <si>
    <t>10318</t>
  </si>
  <si>
    <t>NL44ABNA0612475131</t>
  </si>
  <si>
    <t>9203614</t>
  </si>
  <si>
    <t>NL44ABNA0863741215</t>
  </si>
  <si>
    <t>5260</t>
  </si>
  <si>
    <t>NL44ABNA0967965969</t>
  </si>
  <si>
    <t>5256</t>
  </si>
  <si>
    <t>NL44INGB0005876070</t>
  </si>
  <si>
    <t>209959</t>
  </si>
  <si>
    <t>NL44INGB0006005274</t>
  </si>
  <si>
    <t>4572</t>
  </si>
  <si>
    <t>NL44INGB0006551093</t>
  </si>
  <si>
    <t>202781</t>
  </si>
  <si>
    <t>NL44INGB0007114178</t>
  </si>
  <si>
    <t>210329</t>
  </si>
  <si>
    <t>NL44INGB0007524876</t>
  </si>
  <si>
    <t>209394</t>
  </si>
  <si>
    <t>NL44INGB0009617457</t>
  </si>
  <si>
    <t>7701</t>
  </si>
  <si>
    <t>NL44INGB0664297617</t>
  </si>
  <si>
    <t>9207038</t>
  </si>
  <si>
    <t>NL44INGB0665490232</t>
  </si>
  <si>
    <t>209737</t>
  </si>
  <si>
    <t>NL44INGB0666239363</t>
  </si>
  <si>
    <t>1694</t>
  </si>
  <si>
    <t>NL44INGB0685898644</t>
  </si>
  <si>
    <t>12879</t>
  </si>
  <si>
    <t>NL44INGB0750428961</t>
  </si>
  <si>
    <t>9121081</t>
  </si>
  <si>
    <t>NL44INGB0753035642</t>
  </si>
  <si>
    <t>5618</t>
  </si>
  <si>
    <t>NL44INGB0754700356</t>
  </si>
  <si>
    <t>9207183</t>
  </si>
  <si>
    <t>NL44INGB0795806434</t>
  </si>
  <si>
    <t>210098</t>
  </si>
  <si>
    <t>NL44INGB0797567372</t>
  </si>
  <si>
    <t>4290</t>
  </si>
  <si>
    <t>NL44RABO0132271664</t>
  </si>
  <si>
    <t>210314</t>
  </si>
  <si>
    <t>NL44RABO0153864834</t>
  </si>
  <si>
    <t>12602</t>
  </si>
  <si>
    <t>NL44RABO0327797959</t>
  </si>
  <si>
    <t>209733</t>
  </si>
  <si>
    <t>NL44RABO0361579470</t>
  </si>
  <si>
    <t>13218</t>
  </si>
  <si>
    <t>NL44RBRB0979027322</t>
  </si>
  <si>
    <t>9203836</t>
  </si>
  <si>
    <t>NL45ABNA0458145203</t>
  </si>
  <si>
    <t>209954</t>
  </si>
  <si>
    <t>NL45ABNA0486852547</t>
  </si>
  <si>
    <t>202163</t>
  </si>
  <si>
    <t>NL45ABNA0517953560</t>
  </si>
  <si>
    <t>10943</t>
  </si>
  <si>
    <t>NL45ABNA0535282222</t>
  </si>
  <si>
    <t>10962</t>
  </si>
  <si>
    <t>NL45ABNA0549513868</t>
  </si>
  <si>
    <t>12895</t>
  </si>
  <si>
    <t>NL45ABNA0578370301</t>
  </si>
  <si>
    <t>9204452</t>
  </si>
  <si>
    <t>NL45ABNA0584199031</t>
  </si>
  <si>
    <t>209882</t>
  </si>
  <si>
    <t>NL45ABNA0605805199</t>
  </si>
  <si>
    <t>200794</t>
  </si>
  <si>
    <t>NL45ABNA0614911850</t>
  </si>
  <si>
    <t>210125</t>
  </si>
  <si>
    <t>NL45ABNA0888157940</t>
  </si>
  <si>
    <t>13669</t>
  </si>
  <si>
    <t>NL45ASNB0707939623</t>
  </si>
  <si>
    <t>209918</t>
  </si>
  <si>
    <t>NL45INGB0001194929</t>
  </si>
  <si>
    <t>9205387</t>
  </si>
  <si>
    <t>NL45INGB0001286303</t>
  </si>
  <si>
    <t>NL45INGB0001443443</t>
  </si>
  <si>
    <t>9202760</t>
  </si>
  <si>
    <t>NL45INGB0001750448</t>
  </si>
  <si>
    <t>209367</t>
  </si>
  <si>
    <t>NL45INGB0003778718</t>
  </si>
  <si>
    <t>209822</t>
  </si>
  <si>
    <t>NL45INGB0444629459</t>
  </si>
  <si>
    <t>13180</t>
  </si>
  <si>
    <t>NL45INGB0664241824</t>
  </si>
  <si>
    <t>13511</t>
  </si>
  <si>
    <t>NL45INGB0665467710</t>
  </si>
  <si>
    <t>210064</t>
  </si>
  <si>
    <t>NL45INGB0665866380</t>
  </si>
  <si>
    <t>210253</t>
  </si>
  <si>
    <t>13680</t>
  </si>
  <si>
    <t>NL45INGB0671755250</t>
  </si>
  <si>
    <t>209681</t>
  </si>
  <si>
    <t>NL45INGB0674052404</t>
  </si>
  <si>
    <t>209377</t>
  </si>
  <si>
    <t>NL45INGB0752214519</t>
  </si>
  <si>
    <t>208783</t>
  </si>
  <si>
    <t>NL45INGB0795230915</t>
  </si>
  <si>
    <t>13478</t>
  </si>
  <si>
    <t>NL45INGB0797066640</t>
  </si>
  <si>
    <t>12586</t>
  </si>
  <si>
    <t>NL45RABO0105473456</t>
  </si>
  <si>
    <t>12619</t>
  </si>
  <si>
    <t>NL45RABO0119712377</t>
  </si>
  <si>
    <t>4557</t>
  </si>
  <si>
    <t>NL45RABO0132181630</t>
  </si>
  <si>
    <t>13634</t>
  </si>
  <si>
    <t>NL45RABO0134308549</t>
  </si>
  <si>
    <t>209626</t>
  </si>
  <si>
    <t>NL45RABO0181690721</t>
  </si>
  <si>
    <t>2659</t>
  </si>
  <si>
    <t>NL45RABO0355218968</t>
  </si>
  <si>
    <t>9207170</t>
  </si>
  <si>
    <t>NL45RABO0366012061</t>
  </si>
  <si>
    <t>209798</t>
  </si>
  <si>
    <t>NL45SNSB0339623314</t>
  </si>
  <si>
    <t>210273</t>
  </si>
  <si>
    <t>NL45SNSB0705880958</t>
  </si>
  <si>
    <t>8258</t>
  </si>
  <si>
    <t>NL46ABNA0426579542</t>
  </si>
  <si>
    <t>10163</t>
  </si>
  <si>
    <t>NL46ABNA0549095780</t>
  </si>
  <si>
    <t>3838</t>
  </si>
  <si>
    <t>NL46ABNA0579457168</t>
  </si>
  <si>
    <t>209858</t>
  </si>
  <si>
    <t>NL46ABNA0832489816</t>
  </si>
  <si>
    <t>11770</t>
  </si>
  <si>
    <t>NL46ABNA0880749644</t>
  </si>
  <si>
    <t>9201544</t>
  </si>
  <si>
    <t>NL46ABNA0887502784</t>
  </si>
  <si>
    <t>2490</t>
  </si>
  <si>
    <t>NL46ABNA0949682403</t>
  </si>
  <si>
    <t>203136</t>
  </si>
  <si>
    <t>NL46BNGH0285142860</t>
  </si>
  <si>
    <t>10450</t>
  </si>
  <si>
    <t>NL46INGB0000878303</t>
  </si>
  <si>
    <t>13301</t>
  </si>
  <si>
    <t>NL46INGB0004704759</t>
  </si>
  <si>
    <t>7476</t>
  </si>
  <si>
    <t>NL46INGB0006125518</t>
  </si>
  <si>
    <t>9900909</t>
  </si>
  <si>
    <t>NL46INGB0006766009</t>
  </si>
  <si>
    <t>209317</t>
  </si>
  <si>
    <t>NL46INGB0006966993</t>
  </si>
  <si>
    <t>983227</t>
  </si>
  <si>
    <t>NL46INGB0009649140</t>
  </si>
  <si>
    <t>11121</t>
  </si>
  <si>
    <t>NL46INGB0650340930</t>
  </si>
  <si>
    <t>210082</t>
  </si>
  <si>
    <t>NL46INGB0654751811</t>
  </si>
  <si>
    <t>9204781</t>
  </si>
  <si>
    <t>NL46INGB0659488418</t>
  </si>
  <si>
    <t>13600</t>
  </si>
  <si>
    <t>NL46INGB0660884151</t>
  </si>
  <si>
    <t>12374</t>
  </si>
  <si>
    <t>NL46INGB0665704178</t>
  </si>
  <si>
    <t>13488</t>
  </si>
  <si>
    <t>NL46INGB0672644819</t>
  </si>
  <si>
    <t>9900795</t>
  </si>
  <si>
    <t>NL46INGB0672813599</t>
  </si>
  <si>
    <t>11921</t>
  </si>
  <si>
    <t>NL46INGB0694059897</t>
  </si>
  <si>
    <t>13632</t>
  </si>
  <si>
    <t>NL46INGB0700997822</t>
  </si>
  <si>
    <t>9121858</t>
  </si>
  <si>
    <t>NL46INGB0702392294</t>
  </si>
  <si>
    <t>2686</t>
  </si>
  <si>
    <t>NL46INGB0755378253</t>
  </si>
  <si>
    <t>209787</t>
  </si>
  <si>
    <t>NL46INGB0756221668</t>
  </si>
  <si>
    <t>8365</t>
  </si>
  <si>
    <t>NL46INGB0757039669</t>
  </si>
  <si>
    <t>12622</t>
  </si>
  <si>
    <t>NL46RABO0122622456</t>
  </si>
  <si>
    <t>12913</t>
  </si>
  <si>
    <t>NL46RABO0160384168</t>
  </si>
  <si>
    <t>200951</t>
  </si>
  <si>
    <t>NL46RABO0178951617</t>
  </si>
  <si>
    <t>209601</t>
  </si>
  <si>
    <t>NL46RABO0348467168</t>
  </si>
  <si>
    <t>9203477</t>
  </si>
  <si>
    <t>NL46RABO0391844016</t>
  </si>
  <si>
    <t>210230</t>
  </si>
  <si>
    <t>NL46SNSB0772847703</t>
  </si>
  <si>
    <t>7456</t>
  </si>
  <si>
    <t>NL47ABNA0405158432</t>
  </si>
  <si>
    <t>209883</t>
  </si>
  <si>
    <t>NL47ABNA0462116735</t>
  </si>
  <si>
    <t>8392</t>
  </si>
  <si>
    <t>NL47ABNA0504458108</t>
  </si>
  <si>
    <t>5885</t>
  </si>
  <si>
    <t>NL47ABNA0545793106</t>
  </si>
  <si>
    <t>2535</t>
  </si>
  <si>
    <t>NL47ABNA0571842941</t>
  </si>
  <si>
    <t>1604</t>
  </si>
  <si>
    <t>11404</t>
  </si>
  <si>
    <t>NL47ABNA0579065464</t>
  </si>
  <si>
    <t>9206467</t>
  </si>
  <si>
    <t>NL47BNGH0285176986</t>
  </si>
  <si>
    <t>3281</t>
  </si>
  <si>
    <t>NL47INGB0002110282</t>
  </si>
  <si>
    <t>2774</t>
  </si>
  <si>
    <t>NL47INGB0002739133</t>
  </si>
  <si>
    <t>13097</t>
  </si>
  <si>
    <t>NL47INGB0008800178</t>
  </si>
  <si>
    <t>7266</t>
  </si>
  <si>
    <t>NL47INGB0009575596</t>
  </si>
  <si>
    <t>209565</t>
  </si>
  <si>
    <t>NL47INGB0426415248</t>
  </si>
  <si>
    <t>4829</t>
  </si>
  <si>
    <t>NL47INGB0655395970</t>
  </si>
  <si>
    <t>13382</t>
  </si>
  <si>
    <t>NL47INGB0661034968</t>
  </si>
  <si>
    <t>9205862</t>
  </si>
  <si>
    <t>NL47INGB0661462641</t>
  </si>
  <si>
    <t>209863</t>
  </si>
  <si>
    <t>NL47INGB0665744803</t>
  </si>
  <si>
    <t>200296</t>
  </si>
  <si>
    <t>NL47INGB0667062548</t>
  </si>
  <si>
    <t>9121596</t>
  </si>
  <si>
    <t>NL47INGB0795300816</t>
  </si>
  <si>
    <t>12579</t>
  </si>
  <si>
    <t>NL47RABO0108697118</t>
  </si>
  <si>
    <t>13176</t>
  </si>
  <si>
    <t>NL47RABO0128261048</t>
  </si>
  <si>
    <t>11915</t>
  </si>
  <si>
    <t>NL47RABO0143222619</t>
  </si>
  <si>
    <t>147</t>
  </si>
  <si>
    <t>NL47RABO0178269786</t>
  </si>
  <si>
    <t>9207305</t>
  </si>
  <si>
    <t>NL48ABNA0439378753</t>
  </si>
  <si>
    <t>9107</t>
  </si>
  <si>
    <t>NL48ABNA0476121868</t>
  </si>
  <si>
    <t>8865</t>
  </si>
  <si>
    <t>NL48ABNA0493892753</t>
  </si>
  <si>
    <t>10560</t>
  </si>
  <si>
    <t>NL48ABNA0501145346</t>
  </si>
  <si>
    <t>9206565</t>
  </si>
  <si>
    <t>NL48ABNA0526182695</t>
  </si>
  <si>
    <t>12594</t>
  </si>
  <si>
    <t>NL48ABNA0819788309</t>
  </si>
  <si>
    <t>210073</t>
  </si>
  <si>
    <t>NL48ABNA0885785266</t>
  </si>
  <si>
    <t>5877</t>
  </si>
  <si>
    <t>NL48BNGH0285017403</t>
  </si>
  <si>
    <t>202179</t>
  </si>
  <si>
    <t>NL48INGB0005584513</t>
  </si>
  <si>
    <t>9205600</t>
  </si>
  <si>
    <t>NL48INGB0005805285</t>
  </si>
  <si>
    <t>10173</t>
  </si>
  <si>
    <t>NL48INGB0005923722</t>
  </si>
  <si>
    <t>9900145</t>
  </si>
  <si>
    <t>NL48INGB0006429674</t>
  </si>
  <si>
    <t>7822</t>
  </si>
  <si>
    <t>NL48INGB0007828608</t>
  </si>
  <si>
    <t>1272</t>
  </si>
  <si>
    <t>NL48INGB0009539882</t>
  </si>
  <si>
    <t>210241</t>
  </si>
  <si>
    <t>NL48INGB0531149331</t>
  </si>
  <si>
    <t>9205211</t>
  </si>
  <si>
    <t>NL48INGB0652505546</t>
  </si>
  <si>
    <t>13707</t>
  </si>
  <si>
    <t>NL48INGB0669351245</t>
  </si>
  <si>
    <t>210123</t>
  </si>
  <si>
    <t>NL48INGB0678423849</t>
  </si>
  <si>
    <t>209912</t>
  </si>
  <si>
    <t>NL48INGB0690138539</t>
  </si>
  <si>
    <t>209431</t>
  </si>
  <si>
    <t>NL48INGB0702963879</t>
  </si>
  <si>
    <t>202797</t>
  </si>
  <si>
    <t>NL48INGB0703487485</t>
  </si>
  <si>
    <t>7683</t>
  </si>
  <si>
    <t>NL48INGB0750246820</t>
  </si>
  <si>
    <t>9252</t>
  </si>
  <si>
    <t>NL48INGB0751034266</t>
  </si>
  <si>
    <t>9393</t>
  </si>
  <si>
    <t>NL48INGB0752651838</t>
  </si>
  <si>
    <t>9205380</t>
  </si>
  <si>
    <t>NL48INGB0757930093</t>
  </si>
  <si>
    <t>203115</t>
  </si>
  <si>
    <t>NL48RABO0125581211</t>
  </si>
  <si>
    <t>13514</t>
  </si>
  <si>
    <t>NL48RABO0307282872</t>
  </si>
  <si>
    <t>11842</t>
  </si>
  <si>
    <t>NL48RABO0309998581</t>
  </si>
  <si>
    <t>210166</t>
  </si>
  <si>
    <t>NL48RABO0344511375</t>
  </si>
  <si>
    <t>11109</t>
  </si>
  <si>
    <t>NL48RABO0375245146</t>
  </si>
  <si>
    <t>203299</t>
  </si>
  <si>
    <t>NL48SNSB0871256398</t>
  </si>
  <si>
    <t>209677</t>
  </si>
  <si>
    <t>NL48SNSB0937352683</t>
  </si>
  <si>
    <t>209727</t>
  </si>
  <si>
    <t>NL49ABNA0248803999</t>
  </si>
  <si>
    <t>203298</t>
  </si>
  <si>
    <t>NL49ABNA0427678013</t>
  </si>
  <si>
    <t>6684</t>
  </si>
  <si>
    <t>NL49ABNA0435817574</t>
  </si>
  <si>
    <t>11565</t>
  </si>
  <si>
    <t>NL49ABNA0453089976</t>
  </si>
  <si>
    <t>2298</t>
  </si>
  <si>
    <t>NL49ABNA0466194773</t>
  </si>
  <si>
    <t>6001</t>
  </si>
  <si>
    <t>NL49ABNA0476477646</t>
  </si>
  <si>
    <t>9202181</t>
  </si>
  <si>
    <t>NL49ABNA0563207965</t>
  </si>
  <si>
    <t>10640</t>
  </si>
  <si>
    <t>NL49ABNA0584140177</t>
  </si>
  <si>
    <t>210358</t>
  </si>
  <si>
    <t>NL49ABNA0590749951</t>
  </si>
  <si>
    <t>210004</t>
  </si>
  <si>
    <t>NL49ABNA0889416540</t>
  </si>
  <si>
    <t>9200356</t>
  </si>
  <si>
    <t>NL49ABNA0889626642</t>
  </si>
  <si>
    <t>3725</t>
  </si>
  <si>
    <t>NL49INGB0001339193</t>
  </si>
  <si>
    <t>12528</t>
  </si>
  <si>
    <t>NL49INGB0001822835</t>
  </si>
  <si>
    <t>9310</t>
  </si>
  <si>
    <t>NL49INGB0003837913</t>
  </si>
  <si>
    <t>202594</t>
  </si>
  <si>
    <t>NL49INGB0004671725</t>
  </si>
  <si>
    <t>9207273</t>
  </si>
  <si>
    <t>NL49INGB0007982335</t>
  </si>
  <si>
    <t>210156</t>
  </si>
  <si>
    <t>NL49INGB0008087871</t>
  </si>
  <si>
    <t>210347</t>
  </si>
  <si>
    <t>NL49INGB0430475438</t>
  </si>
  <si>
    <t>210279</t>
  </si>
  <si>
    <t>NL49INGB0435617311</t>
  </si>
  <si>
    <t>13116</t>
  </si>
  <si>
    <t>NL49INGB0660301709</t>
  </si>
  <si>
    <t>6885</t>
  </si>
  <si>
    <t>NL49INGB0664338461</t>
  </si>
  <si>
    <t>12855</t>
  </si>
  <si>
    <t>NL49INGB0667437126</t>
  </si>
  <si>
    <t>9206781</t>
  </si>
  <si>
    <t>NL49INGB0671375423</t>
  </si>
  <si>
    <t>9203811</t>
  </si>
  <si>
    <t>NL49INGB0680811583</t>
  </si>
  <si>
    <t>11942</t>
  </si>
  <si>
    <t>NL49INGB0689358156</t>
  </si>
  <si>
    <t>9203881</t>
  </si>
  <si>
    <t>NL49INGB0753698935</t>
  </si>
  <si>
    <t>10479</t>
  </si>
  <si>
    <t>NL49INGB0754842177</t>
  </si>
  <si>
    <t>210207</t>
  </si>
  <si>
    <t>NL49INGB0797433228</t>
  </si>
  <si>
    <t>9930</t>
  </si>
  <si>
    <t>NL49RABO0117890936</t>
  </si>
  <si>
    <t>209987</t>
  </si>
  <si>
    <t>NL49RABO0140532773</t>
  </si>
  <si>
    <t>209785</t>
  </si>
  <si>
    <t>NL49RABO0144161931</t>
  </si>
  <si>
    <t>210244</t>
  </si>
  <si>
    <t>NL49RABO0153169060</t>
  </si>
  <si>
    <t>209400</t>
  </si>
  <si>
    <t>NL49RABO0174868057</t>
  </si>
  <si>
    <t>9205446</t>
  </si>
  <si>
    <t>NL49RABO0323913504</t>
  </si>
  <si>
    <t>209368</t>
  </si>
  <si>
    <t>NL49RABO0364854294</t>
  </si>
  <si>
    <t>209466</t>
  </si>
  <si>
    <t>NL49RBRB0939341913</t>
  </si>
  <si>
    <t>210184</t>
  </si>
  <si>
    <t>NL49TRIO0784688125</t>
  </si>
  <si>
    <t>9205360</t>
  </si>
  <si>
    <t>NL50ABNA0247082716</t>
  </si>
  <si>
    <t>11594</t>
  </si>
  <si>
    <t>NL50ABNA0247835242</t>
  </si>
  <si>
    <t>13307</t>
  </si>
  <si>
    <t>NL50ABNA0419302336</t>
  </si>
  <si>
    <t>NL50ABNA0474953467</t>
  </si>
  <si>
    <t>209740</t>
  </si>
  <si>
    <t>NL50ABNA0489460399</t>
  </si>
  <si>
    <t>12359</t>
  </si>
  <si>
    <t>NL50ABNA0492184062</t>
  </si>
  <si>
    <t>9888</t>
  </si>
  <si>
    <t>NL50ABNA0506317544</t>
  </si>
  <si>
    <t>5258</t>
  </si>
  <si>
    <t>NL50ABNA0609731475</t>
  </si>
  <si>
    <t>13613</t>
  </si>
  <si>
    <t>NL50ABNA0861471598</t>
  </si>
  <si>
    <t>210188</t>
  </si>
  <si>
    <t>NL50INGB0002634513</t>
  </si>
  <si>
    <t>9201217</t>
  </si>
  <si>
    <t>NL50INGB0003986596</t>
  </si>
  <si>
    <t>12405</t>
  </si>
  <si>
    <t>NL50INGB0004492063</t>
  </si>
  <si>
    <t>209246</t>
  </si>
  <si>
    <t>NL50INGB0005198611</t>
  </si>
  <si>
    <t>12916</t>
  </si>
  <si>
    <t>NL50INGB0005976357</t>
  </si>
  <si>
    <t>9206671</t>
  </si>
  <si>
    <t>NL50INGB0653565720</t>
  </si>
  <si>
    <t>140235</t>
  </si>
  <si>
    <t>NL50INGB0658192426</t>
  </si>
  <si>
    <t>9013</t>
  </si>
  <si>
    <t>NL50INGB0660165600</t>
  </si>
  <si>
    <t>12163</t>
  </si>
  <si>
    <t>NL50INGB0660568829</t>
  </si>
  <si>
    <t>209555</t>
  </si>
  <si>
    <t>NL50INGB0663442745</t>
  </si>
  <si>
    <t>10567</t>
  </si>
  <si>
    <t>NL50INGB0669111619</t>
  </si>
  <si>
    <t>9204319</t>
  </si>
  <si>
    <t>NL50INGB0674907272</t>
  </si>
  <si>
    <t>9204429</t>
  </si>
  <si>
    <t>NL50INGB0751007749</t>
  </si>
  <si>
    <t>12589</t>
  </si>
  <si>
    <t>NL50INGB0756577101</t>
  </si>
  <si>
    <t>6251</t>
  </si>
  <si>
    <t>NL50INGB0758137540</t>
  </si>
  <si>
    <t>13459</t>
  </si>
  <si>
    <t>NL50INGB0794534074</t>
  </si>
  <si>
    <t>210274</t>
  </si>
  <si>
    <t>NL50INGB0794793258</t>
  </si>
  <si>
    <t>200361</t>
  </si>
  <si>
    <t>NL50RABO0109707222</t>
  </si>
  <si>
    <t>200645</t>
  </si>
  <si>
    <t>NL50RABO0190472235</t>
  </si>
  <si>
    <t>3205</t>
  </si>
  <si>
    <t>NL50RABO0326577009</t>
  </si>
  <si>
    <t>9206374</t>
  </si>
  <si>
    <t>NL50RABO0367734206</t>
  </si>
  <si>
    <t>8816</t>
  </si>
  <si>
    <t>NL50RABO0387626190</t>
  </si>
  <si>
    <t>11697</t>
  </si>
  <si>
    <t>NL50RABO0394534530</t>
  </si>
  <si>
    <t>6716</t>
  </si>
  <si>
    <t>NL50RABO0394623673</t>
  </si>
  <si>
    <t>13072</t>
  </si>
  <si>
    <t>NL51ABNA0403836735</t>
  </si>
  <si>
    <t>983017</t>
  </si>
  <si>
    <t>NL51ABNA0427478545</t>
  </si>
  <si>
    <t>12581</t>
  </si>
  <si>
    <t>NL51ABNA0430371861</t>
  </si>
  <si>
    <t>38</t>
  </si>
  <si>
    <t>NL51ABNA0435375121</t>
  </si>
  <si>
    <t>8697</t>
  </si>
  <si>
    <t>NL51ABNA0489051235</t>
  </si>
  <si>
    <t>140216</t>
  </si>
  <si>
    <t>NL51ABNA0543945863</t>
  </si>
  <si>
    <t>202903</t>
  </si>
  <si>
    <t>NL51ABNA0575289376</t>
  </si>
  <si>
    <t>209948</t>
  </si>
  <si>
    <t>NL51ABNA0819385026</t>
  </si>
  <si>
    <t>9206499</t>
  </si>
  <si>
    <t>NL51ABNA0830291997</t>
  </si>
  <si>
    <t>4623</t>
  </si>
  <si>
    <t>NL51ABNA0831042486</t>
  </si>
  <si>
    <t>7677</t>
  </si>
  <si>
    <t>NL51INGB0005278327</t>
  </si>
  <si>
    <t>9203466</t>
  </si>
  <si>
    <t>NL51INGB0005810469</t>
  </si>
  <si>
    <t>5303</t>
  </si>
  <si>
    <t>NL51INGB0007720884</t>
  </si>
  <si>
    <t>9957</t>
  </si>
  <si>
    <t>NL51INGB0008826393</t>
  </si>
  <si>
    <t>209290</t>
  </si>
  <si>
    <t>NL51INGB0653814798</t>
  </si>
  <si>
    <t>9176</t>
  </si>
  <si>
    <t>NL51INGB0688933939</t>
  </si>
  <si>
    <t>9205434</t>
  </si>
  <si>
    <t>NL51INGB0753345722</t>
  </si>
  <si>
    <t>13578</t>
  </si>
  <si>
    <t>NL51INGB0755991397</t>
  </si>
  <si>
    <t>200204</t>
  </si>
  <si>
    <t>NL51INGB0756404908</t>
  </si>
  <si>
    <t>9900864</t>
  </si>
  <si>
    <t>NL51RABO0102628629</t>
  </si>
  <si>
    <t>12391</t>
  </si>
  <si>
    <t>NL51RABO0104665823</t>
  </si>
  <si>
    <t>4995</t>
  </si>
  <si>
    <t>NL51RABO0109335791</t>
  </si>
  <si>
    <t>202176</t>
  </si>
  <si>
    <t>NL51RABO0153785071</t>
  </si>
  <si>
    <t>200542</t>
  </si>
  <si>
    <t>NL51RABO0304942499</t>
  </si>
  <si>
    <t>8006</t>
  </si>
  <si>
    <t>NL51RABO0314894020</t>
  </si>
  <si>
    <t>210189</t>
  </si>
  <si>
    <t>NL51RABO0316192171</t>
  </si>
  <si>
    <t>210320</t>
  </si>
  <si>
    <t>NL51RABO0330868756</t>
  </si>
  <si>
    <t>209363</t>
  </si>
  <si>
    <t>NL51RABO0354225677</t>
  </si>
  <si>
    <t>209507</t>
  </si>
  <si>
    <t>NL51RABO0354415506</t>
  </si>
  <si>
    <t>8569</t>
  </si>
  <si>
    <t>NL51RABO0394355741</t>
  </si>
  <si>
    <t>4601</t>
  </si>
  <si>
    <t>NL51RABO0394674677</t>
  </si>
  <si>
    <t>12819</t>
  </si>
  <si>
    <t>NL51SNSB0320136779</t>
  </si>
  <si>
    <t>209993</t>
  </si>
  <si>
    <t>NL51SNSB0902346008</t>
  </si>
  <si>
    <t>9841</t>
  </si>
  <si>
    <t>NL51SNSB0939056143</t>
  </si>
  <si>
    <t>200176</t>
  </si>
  <si>
    <t>NL52ABNA0246668393</t>
  </si>
  <si>
    <t>11785</t>
  </si>
  <si>
    <t>NL52ABNA0408189398</t>
  </si>
  <si>
    <t>209504</t>
  </si>
  <si>
    <t>NL52ABNA0471798894</t>
  </si>
  <si>
    <t>4460</t>
  </si>
  <si>
    <t>NL52ABNA0616022956</t>
  </si>
  <si>
    <t>210051</t>
  </si>
  <si>
    <t>NL52ABNA0823391108</t>
  </si>
  <si>
    <t>5270</t>
  </si>
  <si>
    <t>NL52ABNA0886794188</t>
  </si>
  <si>
    <t>209607</t>
  </si>
  <si>
    <t>NL52ABNA0889347131</t>
  </si>
  <si>
    <t>9831</t>
  </si>
  <si>
    <t>NL52INGB0002135218</t>
  </si>
  <si>
    <t>209299</t>
  </si>
  <si>
    <t>NL52INGB0002194776</t>
  </si>
  <si>
    <t>9204465</t>
  </si>
  <si>
    <t>NL52INGB0003537062</t>
  </si>
  <si>
    <t>12874</t>
  </si>
  <si>
    <t>NL52INGB0003832621</t>
  </si>
  <si>
    <t>9731</t>
  </si>
  <si>
    <t>NL52INGB0005562131</t>
  </si>
  <si>
    <t>200368</t>
  </si>
  <si>
    <t>NL52INGB0006557351</t>
  </si>
  <si>
    <t>9900090</t>
  </si>
  <si>
    <t>NL52INGB0531605159</t>
  </si>
  <si>
    <t>209853</t>
  </si>
  <si>
    <t>NL52INGB0532491157</t>
  </si>
  <si>
    <t>4430</t>
  </si>
  <si>
    <t>NL52INGB0674462394</t>
  </si>
  <si>
    <t>8153</t>
  </si>
  <si>
    <t>NL52INGB0684153955</t>
  </si>
  <si>
    <t>9205589</t>
  </si>
  <si>
    <t>NL52INGB0685629422</t>
  </si>
  <si>
    <t>210078</t>
  </si>
  <si>
    <t>NL52INGB0688730027</t>
  </si>
  <si>
    <t>10867</t>
  </si>
  <si>
    <t>NL52INGB0705060462</t>
  </si>
  <si>
    <t>202860</t>
  </si>
  <si>
    <t>NL52INGB0751752770</t>
  </si>
  <si>
    <t>203281</t>
  </si>
  <si>
    <t>NL52INGB0754208907</t>
  </si>
  <si>
    <t>200792</t>
  </si>
  <si>
    <t>NL52INGB0794383882</t>
  </si>
  <si>
    <t>13433</t>
  </si>
  <si>
    <t>NL52INGB0795962363</t>
  </si>
  <si>
    <t>209403</t>
  </si>
  <si>
    <t>NL52RABO0133064786</t>
  </si>
  <si>
    <t>209482</t>
  </si>
  <si>
    <t>NL52RABO0144730200</t>
  </si>
  <si>
    <t>9900968</t>
  </si>
  <si>
    <t>NL52RABO0151319022</t>
  </si>
  <si>
    <t>210136</t>
  </si>
  <si>
    <t>NL52RABO0317960172</t>
  </si>
  <si>
    <t>210222</t>
  </si>
  <si>
    <t>NL52RABO0321775570</t>
  </si>
  <si>
    <t>9730</t>
  </si>
  <si>
    <t>NL52RABO0331667630</t>
  </si>
  <si>
    <t>8268</t>
  </si>
  <si>
    <t>NL52RABO0354049798</t>
  </si>
  <si>
    <t>9900619</t>
  </si>
  <si>
    <t>NL52RABO0381004643</t>
  </si>
  <si>
    <t>202152</t>
  </si>
  <si>
    <t>NL52SNSB0878978593</t>
  </si>
  <si>
    <t>10921</t>
  </si>
  <si>
    <t>NL53ABNA0248808680</t>
  </si>
  <si>
    <t>5026</t>
  </si>
  <si>
    <t>NL53ABNA0403641632</t>
  </si>
  <si>
    <t>140269</t>
  </si>
  <si>
    <t>NL53ABNA0421804300</t>
  </si>
  <si>
    <t>8935</t>
  </si>
  <si>
    <t>NL53ABNA0438947886</t>
  </si>
  <si>
    <t>11417</t>
  </si>
  <si>
    <t>NL53ABNA0443081735</t>
  </si>
  <si>
    <t>11592</t>
  </si>
  <si>
    <t>NL53ABNA0483610178</t>
  </si>
  <si>
    <t>5142</t>
  </si>
  <si>
    <t>NL53ABNA0499930525</t>
  </si>
  <si>
    <t>200196</t>
  </si>
  <si>
    <t>NL53ABNA0573204616</t>
  </si>
  <si>
    <t>7574</t>
  </si>
  <si>
    <t>NL53ABNA0611071185</t>
  </si>
  <si>
    <t>9203858</t>
  </si>
  <si>
    <t>NL53ABNA0804166757</t>
  </si>
  <si>
    <t>200207</t>
  </si>
  <si>
    <t>NL53ABNA0807248932</t>
  </si>
  <si>
    <t>210215</t>
  </si>
  <si>
    <t>NL53INGB0002515731</t>
  </si>
  <si>
    <t>12201</t>
  </si>
  <si>
    <t>NL53INGB0002609433</t>
  </si>
  <si>
    <t>10036</t>
  </si>
  <si>
    <t>NL53INGB0007421797</t>
  </si>
  <si>
    <t>12569</t>
  </si>
  <si>
    <t>NL53INGB0007989150</t>
  </si>
  <si>
    <t>209907</t>
  </si>
  <si>
    <t>NL53INGB0009533099</t>
  </si>
  <si>
    <t>210087</t>
  </si>
  <si>
    <t>NL53INGB0009626607</t>
  </si>
  <si>
    <t>11307</t>
  </si>
  <si>
    <t>NL53INGB0659059940</t>
  </si>
  <si>
    <t>210333</t>
  </si>
  <si>
    <t>NL53INGB0689838719</t>
  </si>
  <si>
    <t>10637</t>
  </si>
  <si>
    <t>NL53INGB0703494767</t>
  </si>
  <si>
    <t>9308</t>
  </si>
  <si>
    <t>NL53INGB0751168424</t>
  </si>
  <si>
    <t>209897</t>
  </si>
  <si>
    <t>NL53INGB0757199690</t>
  </si>
  <si>
    <t>10615</t>
  </si>
  <si>
    <t>NL53INGB0758502400</t>
  </si>
  <si>
    <t>210352</t>
  </si>
  <si>
    <t>NL53INGB0795156081</t>
  </si>
  <si>
    <t>210109</t>
  </si>
  <si>
    <t>NL53INGB0797024204</t>
  </si>
  <si>
    <t>209794</t>
  </si>
  <si>
    <t>NL53INGB0797110437</t>
  </si>
  <si>
    <t>12438</t>
  </si>
  <si>
    <t>NL53RABO0100997732</t>
  </si>
  <si>
    <t>11243</t>
  </si>
  <si>
    <t>NL53RABO0136519326</t>
  </si>
  <si>
    <t>12977</t>
  </si>
  <si>
    <t>NL53RABO0158273613</t>
  </si>
  <si>
    <t>11431</t>
  </si>
  <si>
    <t>NL53RABO0166981206</t>
  </si>
  <si>
    <t>209753</t>
  </si>
  <si>
    <t>NL53RABO0341931667</t>
  </si>
  <si>
    <t>209480</t>
  </si>
  <si>
    <t>NL53RABO0391858343</t>
  </si>
  <si>
    <t>4817</t>
  </si>
  <si>
    <t>NL53SNSB0879021934</t>
  </si>
  <si>
    <t>12310</t>
  </si>
  <si>
    <t>NL53TRIO0390455512</t>
  </si>
  <si>
    <t>12462</t>
  </si>
  <si>
    <t>NL53TRIO0784739269</t>
  </si>
  <si>
    <t>209977</t>
  </si>
  <si>
    <t>NL54ABNA0458528676</t>
  </si>
  <si>
    <t>9400</t>
  </si>
  <si>
    <t>NL54ABNA0528881612</t>
  </si>
  <si>
    <t>11312</t>
  </si>
  <si>
    <t>NL54ABNA0546650945</t>
  </si>
  <si>
    <t>8265</t>
  </si>
  <si>
    <t>NL54ABNA0550306293</t>
  </si>
  <si>
    <t>9205196</t>
  </si>
  <si>
    <t>NL54ABNA0557037123</t>
  </si>
  <si>
    <t>11071</t>
  </si>
  <si>
    <t>NL54ABNA0808403699</t>
  </si>
  <si>
    <t>5789</t>
  </si>
  <si>
    <t>NL54INGB0000638666</t>
  </si>
  <si>
    <t>3154</t>
  </si>
  <si>
    <t>NL54INGB0001713620</t>
  </si>
  <si>
    <t>7392</t>
  </si>
  <si>
    <t>NL54INGB0004970783</t>
  </si>
  <si>
    <t>9420</t>
  </si>
  <si>
    <t>NL54INGB0006250407</t>
  </si>
  <si>
    <t>4944</t>
  </si>
  <si>
    <t>NL54INGB0007179376</t>
  </si>
  <si>
    <t>11895</t>
  </si>
  <si>
    <t>NL54INGB0008017068</t>
  </si>
  <si>
    <t>209714</t>
  </si>
  <si>
    <t>NL54INGB0008139870</t>
  </si>
  <si>
    <t>9205604</t>
  </si>
  <si>
    <t>NL54INGB0657874388</t>
  </si>
  <si>
    <t>202741</t>
  </si>
  <si>
    <t>NL54INGB0678386978</t>
  </si>
  <si>
    <t>200004</t>
  </si>
  <si>
    <t>NL54INGB0796798176</t>
  </si>
  <si>
    <t>7936</t>
  </si>
  <si>
    <t>NL54RABO0113483554</t>
  </si>
  <si>
    <t>12248</t>
  </si>
  <si>
    <t>NL54RABO0120333791</t>
  </si>
  <si>
    <t>13628</t>
  </si>
  <si>
    <t>NL54RABO0133962679</t>
  </si>
  <si>
    <t>8347</t>
  </si>
  <si>
    <t>NL54RABO0154994898</t>
  </si>
  <si>
    <t>9321</t>
  </si>
  <si>
    <t>NL54RABO0160745543</t>
  </si>
  <si>
    <t>209249</t>
  </si>
  <si>
    <t>NL54SNSB0772825831</t>
  </si>
  <si>
    <t>200886</t>
  </si>
  <si>
    <t>NL54SNSB0787930962</t>
  </si>
  <si>
    <t>10016</t>
  </si>
  <si>
    <t>NL54SNSB0878363092</t>
  </si>
  <si>
    <t>209750</t>
  </si>
  <si>
    <t>NL54SNSB0923291164</t>
  </si>
  <si>
    <t>9898</t>
  </si>
  <si>
    <t>NL55ABNA0402509218</t>
  </si>
  <si>
    <t>9204486</t>
  </si>
  <si>
    <t>NL55ABNA0409601276</t>
  </si>
  <si>
    <t>9122204</t>
  </si>
  <si>
    <t>NL55ABNA0415671051</t>
  </si>
  <si>
    <t>13477</t>
  </si>
  <si>
    <t>NL55ABNA0425578534</t>
  </si>
  <si>
    <t>210362</t>
  </si>
  <si>
    <t>NL55ABNA0432761578</t>
  </si>
  <si>
    <t>9202546</t>
  </si>
  <si>
    <t>NL55ABNA0437047814</t>
  </si>
  <si>
    <t>11543</t>
  </si>
  <si>
    <t>NL55ABNA0458432725</t>
  </si>
  <si>
    <t>9207365</t>
  </si>
  <si>
    <t>NL55ABNA0484015311</t>
  </si>
  <si>
    <t>11593</t>
  </si>
  <si>
    <t>NL55ABNA0495768219</t>
  </si>
  <si>
    <t>209473</t>
  </si>
  <si>
    <t>NL55ABNA0500569622</t>
  </si>
  <si>
    <t>200232</t>
  </si>
  <si>
    <t>NL55ABNA0602447267</t>
  </si>
  <si>
    <t>209985</t>
  </si>
  <si>
    <t>NL55ABNA0620874163</t>
  </si>
  <si>
    <t>209579</t>
  </si>
  <si>
    <t>NL55ABNA0841828717</t>
  </si>
  <si>
    <t>209453</t>
  </si>
  <si>
    <t>NL55ABNA0844015776</t>
  </si>
  <si>
    <t>13100</t>
  </si>
  <si>
    <t>NL55INGB0000690252</t>
  </si>
  <si>
    <t>209929</t>
  </si>
  <si>
    <t>NL55INGB0000847295</t>
  </si>
  <si>
    <t>5786</t>
  </si>
  <si>
    <t>NL55INGB0003847505</t>
  </si>
  <si>
    <t>10732</t>
  </si>
  <si>
    <t>NL55INGB0005703115</t>
  </si>
  <si>
    <t>9203449</t>
  </si>
  <si>
    <t>NL55INGB0006497933</t>
  </si>
  <si>
    <t>10222</t>
  </si>
  <si>
    <t>NL55INGB0006690187</t>
  </si>
  <si>
    <t>5831</t>
  </si>
  <si>
    <t>NL55INGB0007084977</t>
  </si>
  <si>
    <t>209896</t>
  </si>
  <si>
    <t>NL55INGB0423875353</t>
  </si>
  <si>
    <t>209503</t>
  </si>
  <si>
    <t>NL55INGB0529914492</t>
  </si>
  <si>
    <t>11559</t>
  </si>
  <si>
    <t>NL55INGB0656769831</t>
  </si>
  <si>
    <t>209996</t>
  </si>
  <si>
    <t>NL55INGB0656774584</t>
  </si>
  <si>
    <t>6839</t>
  </si>
  <si>
    <t>NL55INGB0669451029</t>
  </si>
  <si>
    <t>13660</t>
  </si>
  <si>
    <t>NL55INGB0678494630</t>
  </si>
  <si>
    <t>209988</t>
  </si>
  <si>
    <t>NL55INGB0688894194</t>
  </si>
  <si>
    <t>305</t>
  </si>
  <si>
    <t>NL55INGB0692206744</t>
  </si>
  <si>
    <t>11279</t>
  </si>
  <si>
    <t>NL55INGB0702571970</t>
  </si>
  <si>
    <t>12428</t>
  </si>
  <si>
    <t>NL55INGB0704508672</t>
  </si>
  <si>
    <t>7718</t>
  </si>
  <si>
    <t>NL55INGB0754998142</t>
  </si>
  <si>
    <t>210213</t>
  </si>
  <si>
    <t>NL55INGB0798242779</t>
  </si>
  <si>
    <t>210131</t>
  </si>
  <si>
    <t>NL55INGB0798757558</t>
  </si>
  <si>
    <t>12224</t>
  </si>
  <si>
    <t>NL55RABO0105346497</t>
  </si>
  <si>
    <t>209871</t>
  </si>
  <si>
    <t>NL55RABO0116371323</t>
  </si>
  <si>
    <t>140008</t>
  </si>
  <si>
    <t>NL55RABO0128927100</t>
  </si>
  <si>
    <t>10203</t>
  </si>
  <si>
    <t>NL55RABO0136111017</t>
  </si>
  <si>
    <t>209365</t>
  </si>
  <si>
    <t>NL55RABO0311533965</t>
  </si>
  <si>
    <t>209661</t>
  </si>
  <si>
    <t>NL55RABO0311872786</t>
  </si>
  <si>
    <t>210140</t>
  </si>
  <si>
    <t>NL55RABO0318247917</t>
  </si>
  <si>
    <t>7741</t>
  </si>
  <si>
    <t>NL55RABO0321649028</t>
  </si>
  <si>
    <t>12871</t>
  </si>
  <si>
    <t>NL55RABO0329999079</t>
  </si>
  <si>
    <t>7508</t>
  </si>
  <si>
    <t>NL55RABO0336757360</t>
  </si>
  <si>
    <t>12382</t>
  </si>
  <si>
    <t>NL55RABO0346853702</t>
  </si>
  <si>
    <t>3014</t>
  </si>
  <si>
    <t>NL55RABO0366648977</t>
  </si>
  <si>
    <t>8378</t>
  </si>
  <si>
    <t>NL56ABNA0456592423</t>
  </si>
  <si>
    <t>9202064</t>
  </si>
  <si>
    <t>NL56ABNA0459487388</t>
  </si>
  <si>
    <t>11900</t>
  </si>
  <si>
    <t>NL56ABNA0534311733</t>
  </si>
  <si>
    <t>9204854</t>
  </si>
  <si>
    <t>NL56ABNA0551335912</t>
  </si>
  <si>
    <t>10502</t>
  </si>
  <si>
    <t>NL56ABNA0566492938</t>
  </si>
  <si>
    <t>209489</t>
  </si>
  <si>
    <t>NL56ABNA0616128711</t>
  </si>
  <si>
    <t>4166</t>
  </si>
  <si>
    <t>NL56ABNA0801590965</t>
  </si>
  <si>
    <t>210163</t>
  </si>
  <si>
    <t>NL56ABNA0816350388</t>
  </si>
  <si>
    <t>12791</t>
  </si>
  <si>
    <t>NL56ABNA0817677542</t>
  </si>
  <si>
    <t>12862</t>
  </si>
  <si>
    <t>NL56ABNA0864513410</t>
  </si>
  <si>
    <t>9203722</t>
  </si>
  <si>
    <t>NL56INGB0001095403</t>
  </si>
  <si>
    <t>9202697</t>
  </si>
  <si>
    <t>NL56INGB0006282284</t>
  </si>
  <si>
    <t>2787</t>
  </si>
  <si>
    <t>NL56INGB0006587252</t>
  </si>
  <si>
    <t>9058</t>
  </si>
  <si>
    <t>NL56INGB0007573063</t>
  </si>
  <si>
    <t>6108</t>
  </si>
  <si>
    <t>NL56INGB0008400570</t>
  </si>
  <si>
    <t>8684</t>
  </si>
  <si>
    <t>NL56INGB0009054350</t>
  </si>
  <si>
    <t>13472</t>
  </si>
  <si>
    <t>NL56INGB0009420137</t>
  </si>
  <si>
    <t>202974</t>
  </si>
  <si>
    <t>NL56INGB0652943454</t>
  </si>
  <si>
    <t>209251</t>
  </si>
  <si>
    <t>NL56INGB0655533354</t>
  </si>
  <si>
    <t>11902</t>
  </si>
  <si>
    <t>NL56INGB0668601485</t>
  </si>
  <si>
    <t>9971</t>
  </si>
  <si>
    <t>NL56INGB0675072840</t>
  </si>
  <si>
    <t>140254</t>
  </si>
  <si>
    <t>NL56INGB0685668053</t>
  </si>
  <si>
    <t>9204306</t>
  </si>
  <si>
    <t>NL56INGB0749810661</t>
  </si>
  <si>
    <t>7280</t>
  </si>
  <si>
    <t>NL56INGB0750402458</t>
  </si>
  <si>
    <t>11869</t>
  </si>
  <si>
    <t>NL56INGB0793332524</t>
  </si>
  <si>
    <t>13181</t>
  </si>
  <si>
    <t>NL56RABO0174142080</t>
  </si>
  <si>
    <t>1984</t>
  </si>
  <si>
    <t>NL56RBRB0648655679</t>
  </si>
  <si>
    <t>7535</t>
  </si>
  <si>
    <t>NL57ABNA0455052336</t>
  </si>
  <si>
    <t>11295</t>
  </si>
  <si>
    <t>NL57ABNA0470007214</t>
  </si>
  <si>
    <t>13530</t>
  </si>
  <si>
    <t>NL57ABNA0493271015</t>
  </si>
  <si>
    <t>13487</t>
  </si>
  <si>
    <t>NL57ABNA0509194826</t>
  </si>
  <si>
    <t>9129</t>
  </si>
  <si>
    <t>NL57ABNA0570475449</t>
  </si>
  <si>
    <t>10605</t>
  </si>
  <si>
    <t>NL57ABNA0610789910</t>
  </si>
  <si>
    <t>209449</t>
  </si>
  <si>
    <t>NL57ABNA0870295853</t>
  </si>
  <si>
    <t>9202694</t>
  </si>
  <si>
    <t>NL57INGB0004794674</t>
  </si>
  <si>
    <t>46</t>
  </si>
  <si>
    <t>NL57INGB0006983188</t>
  </si>
  <si>
    <t>209539</t>
  </si>
  <si>
    <t>NL57INGB0526212063</t>
  </si>
  <si>
    <t>210278</t>
  </si>
  <si>
    <t>NL57INGB0667211942</t>
  </si>
  <si>
    <t>11026</t>
  </si>
  <si>
    <t>NL57INGB0674084101</t>
  </si>
  <si>
    <t>209602</t>
  </si>
  <si>
    <t>NL57INGB0677724705</t>
  </si>
  <si>
    <t>9378</t>
  </si>
  <si>
    <t>NL57INGB0685656977</t>
  </si>
  <si>
    <t>2519</t>
  </si>
  <si>
    <t>NL57INGB0687313058</t>
  </si>
  <si>
    <t>200038</t>
  </si>
  <si>
    <t>NL57INGB0756798426</t>
  </si>
  <si>
    <t>209704</t>
  </si>
  <si>
    <t>NL57RABO0103321683</t>
  </si>
  <si>
    <t>4833</t>
  </si>
  <si>
    <t>NL57RABO0117495808</t>
  </si>
  <si>
    <t>4544</t>
  </si>
  <si>
    <t>NL57RABO0143808222</t>
  </si>
  <si>
    <t>5927</t>
  </si>
  <si>
    <t>NL57RABO0150517033</t>
  </si>
  <si>
    <t>9205725</t>
  </si>
  <si>
    <t>NL57RABO0160906024</t>
  </si>
  <si>
    <t>10801</t>
  </si>
  <si>
    <t>NL57RABO0341209430</t>
  </si>
  <si>
    <t>4600</t>
  </si>
  <si>
    <t>NL57RABO0364195908</t>
  </si>
  <si>
    <t>5092</t>
  </si>
  <si>
    <t>NL58ABNA0445399945</t>
  </si>
  <si>
    <t>203282</t>
  </si>
  <si>
    <t>NL58ABNA0458484857</t>
  </si>
  <si>
    <t>1144</t>
  </si>
  <si>
    <t>NL58ABNA0543479846</t>
  </si>
  <si>
    <t>210099</t>
  </si>
  <si>
    <t>NL58ABNA0629441731</t>
  </si>
  <si>
    <t>209518</t>
  </si>
  <si>
    <t>NL58ABNA0811885054</t>
  </si>
  <si>
    <t>6581</t>
  </si>
  <si>
    <t>NL58ABNA0822934809</t>
  </si>
  <si>
    <t>140077</t>
  </si>
  <si>
    <t>NL58ABNA0848915968</t>
  </si>
  <si>
    <t>209568</t>
  </si>
  <si>
    <t>NL58ABNA0864566336</t>
  </si>
  <si>
    <t>209937</t>
  </si>
  <si>
    <t>NL58ABNA0891754660</t>
  </si>
  <si>
    <t>2743</t>
  </si>
  <si>
    <t>NL58INGB0001111857</t>
  </si>
  <si>
    <t>10241</t>
  </si>
  <si>
    <t>NL58INGB0001378510</t>
  </si>
  <si>
    <t>3217</t>
  </si>
  <si>
    <t>NL58INGB0002441436</t>
  </si>
  <si>
    <t>13282</t>
  </si>
  <si>
    <t>NL58INGB0002622438</t>
  </si>
  <si>
    <t>9203459</t>
  </si>
  <si>
    <t>NL58INGB0439755654</t>
  </si>
  <si>
    <t>9122002</t>
  </si>
  <si>
    <t>NL58INGB0656309997</t>
  </si>
  <si>
    <t>13024</t>
  </si>
  <si>
    <t>NL58INGB0660994224</t>
  </si>
  <si>
    <t>8953</t>
  </si>
  <si>
    <t>NL58INGB0661944824</t>
  </si>
  <si>
    <t>209655</t>
  </si>
  <si>
    <t>NL58INGB0670411760</t>
  </si>
  <si>
    <t>210193</t>
  </si>
  <si>
    <t>NL58INGB0674388275</t>
  </si>
  <si>
    <t>209270</t>
  </si>
  <si>
    <t>NL58INGB0701398604</t>
  </si>
  <si>
    <t>209233</t>
  </si>
  <si>
    <t>NL58INGB0703233262</t>
  </si>
  <si>
    <t>9205582</t>
  </si>
  <si>
    <t>NL58INGB0751957429</t>
  </si>
  <si>
    <t>6009</t>
  </si>
  <si>
    <t>NL58INGB0757189512</t>
  </si>
  <si>
    <t>9205436</t>
  </si>
  <si>
    <t>NL58INGB0792418166</t>
  </si>
  <si>
    <t>209642</t>
  </si>
  <si>
    <t>NL58INGB0794153593</t>
  </si>
  <si>
    <t>210229</t>
  </si>
  <si>
    <t>NL58INGB0795580754</t>
  </si>
  <si>
    <t>202770</t>
  </si>
  <si>
    <t>NL58INGB0799715670</t>
  </si>
  <si>
    <t>11020</t>
  </si>
  <si>
    <t>NL58RABO0108014622</t>
  </si>
  <si>
    <t>202160</t>
  </si>
  <si>
    <t>NL58RABO0160183065</t>
  </si>
  <si>
    <t>209784</t>
  </si>
  <si>
    <t>NL58RABO0181644509</t>
  </si>
  <si>
    <t>9900996</t>
  </si>
  <si>
    <t>NL58RABO0182444759</t>
  </si>
  <si>
    <t>209491</t>
  </si>
  <si>
    <t>NL58RABO0330944096</t>
  </si>
  <si>
    <t>9204869</t>
  </si>
  <si>
    <t>NL58RABO0331713209</t>
  </si>
  <si>
    <t>209710</t>
  </si>
  <si>
    <t>NL58RABO0340882522</t>
  </si>
  <si>
    <t>200804</t>
  </si>
  <si>
    <t>NL58RABO0359378773</t>
  </si>
  <si>
    <t>NL58RABO0397545460</t>
  </si>
  <si>
    <t>210338</t>
  </si>
  <si>
    <t>NL58SNSB0320152561</t>
  </si>
  <si>
    <t>209855</t>
  </si>
  <si>
    <t>NL58SNSB0946371563</t>
  </si>
  <si>
    <t>11653</t>
  </si>
  <si>
    <t>NL59ABNA0504636081</t>
  </si>
  <si>
    <t>10662</t>
  </si>
  <si>
    <t>NL59ABNA0507845617</t>
  </si>
  <si>
    <t>4581</t>
  </si>
  <si>
    <t>NL59ABNA0521439876</t>
  </si>
  <si>
    <t>9978</t>
  </si>
  <si>
    <t>NL59ABNA0527892025</t>
  </si>
  <si>
    <t>209731</t>
  </si>
  <si>
    <t>NL59ABNA0542226103</t>
  </si>
  <si>
    <t>209619</t>
  </si>
  <si>
    <t>NL59ABNA0857134469</t>
  </si>
  <si>
    <t>12524</t>
  </si>
  <si>
    <t>NL59INGB0001100393</t>
  </si>
  <si>
    <t>2891</t>
  </si>
  <si>
    <t>NL59INGB0003427035</t>
  </si>
  <si>
    <t>9900275</t>
  </si>
  <si>
    <t>NL59INGB0004747981</t>
  </si>
  <si>
    <t>209178</t>
  </si>
  <si>
    <t>NL59INGB0004931893</t>
  </si>
  <si>
    <t>12582</t>
  </si>
  <si>
    <t>NL59INGB0005622242</t>
  </si>
  <si>
    <t>6115</t>
  </si>
  <si>
    <t>NL59INGB0006267874</t>
  </si>
  <si>
    <t>8893</t>
  </si>
  <si>
    <t>NL59INGB0007329151</t>
  </si>
  <si>
    <t>209444</t>
  </si>
  <si>
    <t>NL59INGB0661103331</t>
  </si>
  <si>
    <t>202831</t>
  </si>
  <si>
    <t>NL59INGB0663244218</t>
  </si>
  <si>
    <t>200293</t>
  </si>
  <si>
    <t>NL59INGB0681634448</t>
  </si>
  <si>
    <t>200247</t>
  </si>
  <si>
    <t>NL59INGB0752969412</t>
  </si>
  <si>
    <t>9206898</t>
  </si>
  <si>
    <t>NL59INGB0757633463</t>
  </si>
  <si>
    <t>13089</t>
  </si>
  <si>
    <t>NL59INGB0794601812</t>
  </si>
  <si>
    <t>11846</t>
  </si>
  <si>
    <t>NL59KNAB0258412178</t>
  </si>
  <si>
    <t>210161</t>
  </si>
  <si>
    <t>NL59RABO0133429865</t>
  </si>
  <si>
    <t>209548</t>
  </si>
  <si>
    <t>NL59RABO0145334287</t>
  </si>
  <si>
    <t>209613</t>
  </si>
  <si>
    <t>NL59RABO0151732213</t>
  </si>
  <si>
    <t>4376</t>
  </si>
  <si>
    <t>NL59RABO0156431572</t>
  </si>
  <si>
    <t>10944</t>
  </si>
  <si>
    <t>NL59RABO0171642627</t>
  </si>
  <si>
    <t>11211</t>
  </si>
  <si>
    <t>NL59RABO0304708488</t>
  </si>
  <si>
    <t>6696</t>
  </si>
  <si>
    <t>NL59RABO0320822419</t>
  </si>
  <si>
    <t>12019</t>
  </si>
  <si>
    <t>NL59RABO0325130965</t>
  </si>
  <si>
    <t>94</t>
  </si>
  <si>
    <t>9900956</t>
  </si>
  <si>
    <t>NL59RABO0360196853</t>
  </si>
  <si>
    <t>1617</t>
  </si>
  <si>
    <t>NL59RABO0385043015</t>
  </si>
  <si>
    <t>4961</t>
  </si>
  <si>
    <t>NL59RBRB0939806363</t>
  </si>
  <si>
    <t>13431</t>
  </si>
  <si>
    <t>NL59SNSB0787471674</t>
  </si>
  <si>
    <t>11255</t>
  </si>
  <si>
    <t>NL59SNSB0929045114</t>
  </si>
  <si>
    <t>202596</t>
  </si>
  <si>
    <t>NL60ABNA0520143647</t>
  </si>
  <si>
    <t>209935</t>
  </si>
  <si>
    <t>NL60ABNA0527434264</t>
  </si>
  <si>
    <t>209305</t>
  </si>
  <si>
    <t>NL60ABNA0547683693</t>
  </si>
  <si>
    <t>6566</t>
  </si>
  <si>
    <t>NL60ABNA0581679768</t>
  </si>
  <si>
    <t>11951</t>
  </si>
  <si>
    <t>NL60ABNA0892012935</t>
  </si>
  <si>
    <t>209876</t>
  </si>
  <si>
    <t>NL60INGB0000628567</t>
  </si>
  <si>
    <t>210089</t>
  </si>
  <si>
    <t>NL60INGB0003974291</t>
  </si>
  <si>
    <t>9204662</t>
  </si>
  <si>
    <t>NL60INGB0005227822</t>
  </si>
  <si>
    <t>1233</t>
  </si>
  <si>
    <t>NL60INGB0005851920</t>
  </si>
  <si>
    <t>12994</t>
  </si>
  <si>
    <t>NL60INGB0006732680</t>
  </si>
  <si>
    <t>9890</t>
  </si>
  <si>
    <t>NL60INGB0009285623</t>
  </si>
  <si>
    <t>8864</t>
  </si>
  <si>
    <t>NL60INGB0655216189</t>
  </si>
  <si>
    <t>209551</t>
  </si>
  <si>
    <t>NL60INGB0655331425</t>
  </si>
  <si>
    <t>9202698</t>
  </si>
  <si>
    <t>NL60INGB0661453677</t>
  </si>
  <si>
    <t>9205815</t>
  </si>
  <si>
    <t>NL60INGB0664431771</t>
  </si>
  <si>
    <t>13658</t>
  </si>
  <si>
    <t>NL60INGB0671969544</t>
  </si>
  <si>
    <t>209719</t>
  </si>
  <si>
    <t>NL60INGB0677008015</t>
  </si>
  <si>
    <t>12411</t>
  </si>
  <si>
    <t>NL60INGB0689621604</t>
  </si>
  <si>
    <t>10816</t>
  </si>
  <si>
    <t>NL60INGB0703122258</t>
  </si>
  <si>
    <t>10294</t>
  </si>
  <si>
    <t>NL60INGB0750347678</t>
  </si>
  <si>
    <t>13256</t>
  </si>
  <si>
    <t>NL60INGB0756246539</t>
  </si>
  <si>
    <t>9203876</t>
  </si>
  <si>
    <t>NL60RABO0114312311</t>
  </si>
  <si>
    <t>9900287</t>
  </si>
  <si>
    <t>NL60RABO0138849722</t>
  </si>
  <si>
    <t>209596</t>
  </si>
  <si>
    <t>NL60RABO0327345748</t>
  </si>
  <si>
    <t>210049</t>
  </si>
  <si>
    <t>NL60RABO0357454839</t>
  </si>
  <si>
    <t>9205460</t>
  </si>
  <si>
    <t>NL60RABO0369958624</t>
  </si>
  <si>
    <t>202982</t>
  </si>
  <si>
    <t>NL60SNSB0772756562</t>
  </si>
  <si>
    <t>6687</t>
  </si>
  <si>
    <t>NL60SNSB0947992979</t>
  </si>
  <si>
    <t>13070</t>
  </si>
  <si>
    <t>NL61ABNA0455083401</t>
  </si>
  <si>
    <t>9201208</t>
  </si>
  <si>
    <t>NL61ABNA0503147095</t>
  </si>
  <si>
    <t>9204799</t>
  </si>
  <si>
    <t>NL61ABNA0511166958</t>
  </si>
  <si>
    <t>10707</t>
  </si>
  <si>
    <t>NL61ABNA0523106688</t>
  </si>
  <si>
    <t>12860</t>
  </si>
  <si>
    <t>NL61ABNA0547616163</t>
  </si>
  <si>
    <t>4626</t>
  </si>
  <si>
    <t>NL61ABNA0602447062</t>
  </si>
  <si>
    <t>140200</t>
  </si>
  <si>
    <t>NL61ABNA0611771284</t>
  </si>
  <si>
    <t>210042</t>
  </si>
  <si>
    <t>NL61ABNA0839073615</t>
  </si>
  <si>
    <t>12385</t>
  </si>
  <si>
    <t>NL61ABNA0887244203</t>
  </si>
  <si>
    <t>4764</t>
  </si>
  <si>
    <t>NL61INGB0004164102</t>
  </si>
  <si>
    <t>95</t>
  </si>
  <si>
    <t>NL61INGB0005551396</t>
  </si>
  <si>
    <t>210134</t>
  </si>
  <si>
    <t>NL61INGB0005801559</t>
  </si>
  <si>
    <t>209874</t>
  </si>
  <si>
    <t>NL61INGB0006380164</t>
  </si>
  <si>
    <t>209865</t>
  </si>
  <si>
    <t>NL61INGB0525650555</t>
  </si>
  <si>
    <t>210376</t>
  </si>
  <si>
    <t>NL61INGB0532250435</t>
  </si>
  <si>
    <t>7566</t>
  </si>
  <si>
    <t>NL61INGB0658099205</t>
  </si>
  <si>
    <t>11381</t>
  </si>
  <si>
    <t>NL61INGB0664033083</t>
  </si>
  <si>
    <t>209864</t>
  </si>
  <si>
    <t>NL61INGB0666775079</t>
  </si>
  <si>
    <t>11984</t>
  </si>
  <si>
    <t>NL61INGB0681638001</t>
  </si>
  <si>
    <t>10530</t>
  </si>
  <si>
    <t>NL61INGB0703020196</t>
  </si>
  <si>
    <t>10095</t>
  </si>
  <si>
    <t>NL61INGB0748816127</t>
  </si>
  <si>
    <t>209746</t>
  </si>
  <si>
    <t>NL61INGB0749846267</t>
  </si>
  <si>
    <t>9205379</t>
  </si>
  <si>
    <t>NL61INGB0751801011</t>
  </si>
  <si>
    <t>9199</t>
  </si>
  <si>
    <t>NL61INGB0756794862</t>
  </si>
  <si>
    <t>3797</t>
  </si>
  <si>
    <t>NL61INGB0792792629</t>
  </si>
  <si>
    <t>13383</t>
  </si>
  <si>
    <t>NL61INGB0794533876</t>
  </si>
  <si>
    <t>209484</t>
  </si>
  <si>
    <t>NL61RABO0312390076</t>
  </si>
  <si>
    <t>6747</t>
  </si>
  <si>
    <t>NL61RABO0314744266</t>
  </si>
  <si>
    <t>12993</t>
  </si>
  <si>
    <t>NL61RABO0317524577</t>
  </si>
  <si>
    <t>209854</t>
  </si>
  <si>
    <t>NL61RABO0322363616</t>
  </si>
  <si>
    <t>9900905</t>
  </si>
  <si>
    <t>NL61RABO0326918833</t>
  </si>
  <si>
    <t>9203938</t>
  </si>
  <si>
    <t>NL61RABO0381838196</t>
  </si>
  <si>
    <t>287</t>
  </si>
  <si>
    <t>NL61SNSB0905953355</t>
  </si>
  <si>
    <t>11115</t>
  </si>
  <si>
    <t>NL62ABNA0606426566</t>
  </si>
  <si>
    <t>1247</t>
  </si>
  <si>
    <t>NL62ABNA0627705553</t>
  </si>
  <si>
    <t>1830</t>
  </si>
  <si>
    <t>NL62ABNA0629141444</t>
  </si>
  <si>
    <t>210043</t>
  </si>
  <si>
    <t>NL62ABNA0839046340</t>
  </si>
  <si>
    <t>12471</t>
  </si>
  <si>
    <t>NL62ABNA0847116352</t>
  </si>
  <si>
    <t>140075</t>
  </si>
  <si>
    <t>NL62ASNB0707739012</t>
  </si>
  <si>
    <t>13436</t>
  </si>
  <si>
    <t>NL62BUNQ2039476911</t>
  </si>
  <si>
    <t>209296</t>
  </si>
  <si>
    <t>NL62INGB0009362411</t>
  </si>
  <si>
    <t>210036</t>
  </si>
  <si>
    <t>NL62INGB0652115063</t>
  </si>
  <si>
    <t>209898</t>
  </si>
  <si>
    <t>NL62INGB0652116906</t>
  </si>
  <si>
    <t>209875</t>
  </si>
  <si>
    <t>NL62INGB0675722438</t>
  </si>
  <si>
    <t>9204067</t>
  </si>
  <si>
    <t>NL62INGB0689714882</t>
  </si>
  <si>
    <t>12403</t>
  </si>
  <si>
    <t>NL62INGB0748884688</t>
  </si>
  <si>
    <t>210081</t>
  </si>
  <si>
    <t>NL62INGB0756005361</t>
  </si>
  <si>
    <t>6512</t>
  </si>
  <si>
    <t>NL62INGB0756788927</t>
  </si>
  <si>
    <t>12519</t>
  </si>
  <si>
    <t>NL62INGB0757806554</t>
  </si>
  <si>
    <t>10243</t>
  </si>
  <si>
    <t>NL62INGB0758235585</t>
  </si>
  <si>
    <t>9954</t>
  </si>
  <si>
    <t>NL62INGB0792331958</t>
  </si>
  <si>
    <t>7341</t>
  </si>
  <si>
    <t>NL62RABO0114909504</t>
  </si>
  <si>
    <t>9821</t>
  </si>
  <si>
    <t>NL62RABO0125913184</t>
  </si>
  <si>
    <t>12875</t>
  </si>
  <si>
    <t>NL62RABO0148571123</t>
  </si>
  <si>
    <t>12920</t>
  </si>
  <si>
    <t>NL62RABO0156440636</t>
  </si>
  <si>
    <t>4781</t>
  </si>
  <si>
    <t>NL62RABO0315538872</t>
  </si>
  <si>
    <t>13690</t>
  </si>
  <si>
    <t>NL62RABO0329834150</t>
  </si>
  <si>
    <t>210312</t>
  </si>
  <si>
    <t>NL62RABO0360920128</t>
  </si>
  <si>
    <t>11825</t>
  </si>
  <si>
    <t>NL62SNSB0904143414</t>
  </si>
  <si>
    <t>11189</t>
  </si>
  <si>
    <t>NL62SNSB0908557302</t>
  </si>
  <si>
    <t>5181</t>
  </si>
  <si>
    <t>NL62SNSB0978241908</t>
  </si>
  <si>
    <t>209836</t>
  </si>
  <si>
    <t>NL63ABNA0431859043</t>
  </si>
  <si>
    <t>209549</t>
  </si>
  <si>
    <t>NL63ABNA0465320260</t>
  </si>
  <si>
    <t>6489</t>
  </si>
  <si>
    <t>NL63ABNA0479203482</t>
  </si>
  <si>
    <t>9121686</t>
  </si>
  <si>
    <t>NL63ABNA0508900808</t>
  </si>
  <si>
    <t>9566</t>
  </si>
  <si>
    <t>NL63ABNA0589388401</t>
  </si>
  <si>
    <t>9204634</t>
  </si>
  <si>
    <t>NL63ABNA0810477882</t>
  </si>
  <si>
    <t>13539</t>
  </si>
  <si>
    <t>NL63ABNA0861675258</t>
  </si>
  <si>
    <t>209344</t>
  </si>
  <si>
    <t>NL63ABNA0869698613</t>
  </si>
  <si>
    <t>9122297</t>
  </si>
  <si>
    <t>NL63ABNA0972142835</t>
  </si>
  <si>
    <t>5083</t>
  </si>
  <si>
    <t>NL63INGB0001961972</t>
  </si>
  <si>
    <t>9076</t>
  </si>
  <si>
    <t>NL63INGB0004108970</t>
  </si>
  <si>
    <t>9205266</t>
  </si>
  <si>
    <t>NL63INGB0007933389</t>
  </si>
  <si>
    <t>12493</t>
  </si>
  <si>
    <t>NL63INGB0009118632</t>
  </si>
  <si>
    <t>6396</t>
  </si>
  <si>
    <t>NL63INGB0009427771</t>
  </si>
  <si>
    <t>12415</t>
  </si>
  <si>
    <t>NL63INGB0009621383</t>
  </si>
  <si>
    <t>210000</t>
  </si>
  <si>
    <t>NL63INGB0420249834</t>
  </si>
  <si>
    <t>5331</t>
  </si>
  <si>
    <t>NL63INGB0429240376</t>
  </si>
  <si>
    <t>11633</t>
  </si>
  <si>
    <t>NL63INGB0656037725</t>
  </si>
  <si>
    <t>9454</t>
  </si>
  <si>
    <t>NL63INGB0664523382</t>
  </si>
  <si>
    <t>210262</t>
  </si>
  <si>
    <t>NL63INGB0752278991</t>
  </si>
  <si>
    <t>6194</t>
  </si>
  <si>
    <t>NL63INGB0754631435</t>
  </si>
  <si>
    <t>5296</t>
  </si>
  <si>
    <t>NL63RABO0101316585</t>
  </si>
  <si>
    <t>9900819</t>
  </si>
  <si>
    <t>NL63RABO0123085616</t>
  </si>
  <si>
    <t>209600</t>
  </si>
  <si>
    <t>NL63RABO0304089265</t>
  </si>
  <si>
    <t>7884</t>
  </si>
  <si>
    <t>NL63RABO0328108502</t>
  </si>
  <si>
    <t>200138</t>
  </si>
  <si>
    <t>NL63RABO0394732758</t>
  </si>
  <si>
    <t>9096</t>
  </si>
  <si>
    <t>NL63SNSB0938038494</t>
  </si>
  <si>
    <t>209742</t>
  </si>
  <si>
    <t>NL64ABNA0419126805</t>
  </si>
  <si>
    <t>8404</t>
  </si>
  <si>
    <t>NL64ABNA0426985745</t>
  </si>
  <si>
    <t>13466</t>
  </si>
  <si>
    <t>NL64ABNA0436077167</t>
  </si>
  <si>
    <t>10797</t>
  </si>
  <si>
    <t>NL64ABNA0460264699</t>
  </si>
  <si>
    <t>6623</t>
  </si>
  <si>
    <t>NL64ABNA0496795287</t>
  </si>
  <si>
    <t>4471</t>
  </si>
  <si>
    <t>NL64ABNA0577309749</t>
  </si>
  <si>
    <t>4165</t>
  </si>
  <si>
    <t>NL64ABNA0586391568</t>
  </si>
  <si>
    <t>7113</t>
  </si>
  <si>
    <t>NL64ABNA0608818259</t>
  </si>
  <si>
    <t>209757</t>
  </si>
  <si>
    <t>NL64ABNA0625399536</t>
  </si>
  <si>
    <t>209622</t>
  </si>
  <si>
    <t>NL64ABNA0842452168</t>
  </si>
  <si>
    <t>6611</t>
  </si>
  <si>
    <t>NL64ABNA0843994371</t>
  </si>
  <si>
    <t>5306</t>
  </si>
  <si>
    <t>NL64INGB0002630963</t>
  </si>
  <si>
    <t>12494</t>
  </si>
  <si>
    <t>NL64INGB0002974537</t>
  </si>
  <si>
    <t>210386</t>
  </si>
  <si>
    <t>NL64INGB0005449783</t>
  </si>
  <si>
    <t>9882</t>
  </si>
  <si>
    <t>NL64INGB0005623607</t>
  </si>
  <si>
    <t>4526</t>
  </si>
  <si>
    <t>NL64INGB0005628263</t>
  </si>
  <si>
    <t>3204</t>
  </si>
  <si>
    <t>NL64INGB0005820226</t>
  </si>
  <si>
    <t>6488</t>
  </si>
  <si>
    <t>NL64INGB0006968027</t>
  </si>
  <si>
    <t>9207272</t>
  </si>
  <si>
    <t>NL64INGB0008326221</t>
  </si>
  <si>
    <t>3712</t>
  </si>
  <si>
    <t>NL64INGB0009619716</t>
  </si>
  <si>
    <t>200139</t>
  </si>
  <si>
    <t>NL64INGB0666140839</t>
  </si>
  <si>
    <t>200200</t>
  </si>
  <si>
    <t>NL64INGB0702448230</t>
  </si>
  <si>
    <t>10004</t>
  </si>
  <si>
    <t>NL64INGB0748991255</t>
  </si>
  <si>
    <t>209839</t>
  </si>
  <si>
    <t>NL64INGB0794274056</t>
  </si>
  <si>
    <t>209634</t>
  </si>
  <si>
    <t>NL64INGB0796783446</t>
  </si>
  <si>
    <t>5970</t>
  </si>
  <si>
    <t>NL64RABO0129681016</t>
  </si>
  <si>
    <t>7972</t>
  </si>
  <si>
    <t>NL64RABO0150180802</t>
  </si>
  <si>
    <t>8161</t>
  </si>
  <si>
    <t>NL64RABO0160198380</t>
  </si>
  <si>
    <t>12837</t>
  </si>
  <si>
    <t>NL64RABO0198249055</t>
  </si>
  <si>
    <t>202764</t>
  </si>
  <si>
    <t>NL64RABO0354849735</t>
  </si>
  <si>
    <t>203157</t>
  </si>
  <si>
    <t>NL64RABO0363083774</t>
  </si>
  <si>
    <t>5082</t>
  </si>
  <si>
    <t>NL64RABO0394702379</t>
  </si>
  <si>
    <t>11847</t>
  </si>
  <si>
    <t>NL65ABNA0463661621</t>
  </si>
  <si>
    <t>200253</t>
  </si>
  <si>
    <t>NL65ABNA0469474831</t>
  </si>
  <si>
    <t>209366</t>
  </si>
  <si>
    <t>NL65ABNA0625729900</t>
  </si>
  <si>
    <t>210158</t>
  </si>
  <si>
    <t>NL65ABNA0813128080</t>
  </si>
  <si>
    <t>7591</t>
  </si>
  <si>
    <t>NL65ABNA0987979310</t>
  </si>
  <si>
    <t>11556</t>
  </si>
  <si>
    <t>NL65INGB0006026624</t>
  </si>
  <si>
    <t>6619</t>
  </si>
  <si>
    <t>NL65INGB0007084700</t>
  </si>
  <si>
    <t>10653</t>
  </si>
  <si>
    <t>NL65INGB0007097310</t>
  </si>
  <si>
    <t>209827</t>
  </si>
  <si>
    <t>NL65INGB0538686022</t>
  </si>
  <si>
    <t>983355</t>
  </si>
  <si>
    <t>NL65INGB0653505795</t>
  </si>
  <si>
    <t>5836</t>
  </si>
  <si>
    <t>NL65INGB0660315777</t>
  </si>
  <si>
    <t>209952</t>
  </si>
  <si>
    <t>NL65INGB0672502372</t>
  </si>
  <si>
    <t>9610</t>
  </si>
  <si>
    <t>NL65INGB0683988239</t>
  </si>
  <si>
    <t>209476</t>
  </si>
  <si>
    <t>NL65INGB0701659505</t>
  </si>
  <si>
    <t>13673</t>
  </si>
  <si>
    <t>NL65INGB0748637575</t>
  </si>
  <si>
    <t>210021</t>
  </si>
  <si>
    <t>NL65INGB0799226955</t>
  </si>
  <si>
    <t>209728</t>
  </si>
  <si>
    <t>NL65RABO0152745173</t>
  </si>
  <si>
    <t>9204550</t>
  </si>
  <si>
    <t>NL65RABO0306665743</t>
  </si>
  <si>
    <t>209481</t>
  </si>
  <si>
    <t>NL65RABO0370657128</t>
  </si>
  <si>
    <t>209679</t>
  </si>
  <si>
    <t>NL65RABO0381616479</t>
  </si>
  <si>
    <t>4366</t>
  </si>
  <si>
    <t>NL65RABO0396526640</t>
  </si>
  <si>
    <t>11997</t>
  </si>
  <si>
    <t>NL65SNSB0705893596</t>
  </si>
  <si>
    <t>209541</t>
  </si>
  <si>
    <t>NL66ABNA0464584558</t>
  </si>
  <si>
    <t>3706</t>
  </si>
  <si>
    <t>NL66ABNA0621837466</t>
  </si>
  <si>
    <t>9202584</t>
  </si>
  <si>
    <t>NL66ABNA0813274532</t>
  </si>
  <si>
    <t>208766</t>
  </si>
  <si>
    <t>NL66ABNA0828693749</t>
  </si>
  <si>
    <t>209440</t>
  </si>
  <si>
    <t>NL66ASNB0782373941</t>
  </si>
  <si>
    <t>210280</t>
  </si>
  <si>
    <t>NL66BUNQ2036071945</t>
  </si>
  <si>
    <t>209921</t>
  </si>
  <si>
    <t>NL66INGB0003547577</t>
  </si>
  <si>
    <t>627</t>
  </si>
  <si>
    <t>NL66INGB0006065503</t>
  </si>
  <si>
    <t>210022</t>
  </si>
  <si>
    <t>NL66INGB0006682811</t>
  </si>
  <si>
    <t>1030</t>
  </si>
  <si>
    <t>NL66INGB0008094161</t>
  </si>
  <si>
    <t>702</t>
  </si>
  <si>
    <t>NL66INGB0008127626</t>
  </si>
  <si>
    <t>209758</t>
  </si>
  <si>
    <t>NL66INGB0422004995</t>
  </si>
  <si>
    <t>983595</t>
  </si>
  <si>
    <t>NL66INGB0424941961</t>
  </si>
  <si>
    <t>209578</t>
  </si>
  <si>
    <t>NL66INGB0444405496</t>
  </si>
  <si>
    <t>9206964</t>
  </si>
  <si>
    <t>NL66INGB0653823355</t>
  </si>
  <si>
    <t>209992</t>
  </si>
  <si>
    <t>NL66INGB0663174252</t>
  </si>
  <si>
    <t>209867</t>
  </si>
  <si>
    <t>NL66INGB0666100063</t>
  </si>
  <si>
    <t>12626</t>
  </si>
  <si>
    <t>NL66INGB0700314776</t>
  </si>
  <si>
    <t>9986</t>
  </si>
  <si>
    <t>NL66INGB0700860886</t>
  </si>
  <si>
    <t>5077</t>
  </si>
  <si>
    <t>NL66INGB0748133739</t>
  </si>
  <si>
    <t>12783</t>
  </si>
  <si>
    <t>NL66INGB0794299822</t>
  </si>
  <si>
    <t>13706</t>
  </si>
  <si>
    <t>NL66RABO0144651572</t>
  </si>
  <si>
    <t>12392</t>
  </si>
  <si>
    <t>NL66RABO0149612249</t>
  </si>
  <si>
    <t>11336</t>
  </si>
  <si>
    <t>NL66RABO0158131177</t>
  </si>
  <si>
    <t>13698</t>
  </si>
  <si>
    <t>NL66RABO0305803492</t>
  </si>
  <si>
    <t>12407</t>
  </si>
  <si>
    <t>NL66RABO0345430999</t>
  </si>
  <si>
    <t>200816</t>
  </si>
  <si>
    <t>NL66RABO0367673487</t>
  </si>
  <si>
    <t>209741</t>
  </si>
  <si>
    <t>NL66SNSB0787517429</t>
  </si>
  <si>
    <t>11396</t>
  </si>
  <si>
    <t>NL67ABNA0426441230</t>
  </si>
  <si>
    <t>9900886</t>
  </si>
  <si>
    <t>NL67ABNA0553862952</t>
  </si>
  <si>
    <t>9605</t>
  </si>
  <si>
    <t>NL67ABNA0587913541</t>
  </si>
  <si>
    <t>9294</t>
  </si>
  <si>
    <t>NL67ABNA0816771170</t>
  </si>
  <si>
    <t>9205384</t>
  </si>
  <si>
    <t>NL67ABNA0817333673</t>
  </si>
  <si>
    <t>7047</t>
  </si>
  <si>
    <t>NL67ABNA0818380497</t>
  </si>
  <si>
    <t>210216</t>
  </si>
  <si>
    <t>NL67ABNA0826330908</t>
  </si>
  <si>
    <t>200228</t>
  </si>
  <si>
    <t>NL67ABNA0836345770</t>
  </si>
  <si>
    <t>209277</t>
  </si>
  <si>
    <t>NL67ABNA0884901157</t>
  </si>
  <si>
    <t>9202447</t>
  </si>
  <si>
    <t>NL67INGB0001921063</t>
  </si>
  <si>
    <t>12436</t>
  </si>
  <si>
    <t>NL67INGB0003310297</t>
  </si>
  <si>
    <t>11284</t>
  </si>
  <si>
    <t>NL67INGB0006339510</t>
  </si>
  <si>
    <t>8130</t>
  </si>
  <si>
    <t>NL67INGB0009081409</t>
  </si>
  <si>
    <t>51</t>
  </si>
  <si>
    <t>NL67INGB0009242914</t>
  </si>
  <si>
    <t>210068</t>
  </si>
  <si>
    <t>NL67INGB0435448595</t>
  </si>
  <si>
    <t>209690</t>
  </si>
  <si>
    <t>NL67INGB0664324460</t>
  </si>
  <si>
    <t>10370</t>
  </si>
  <si>
    <t>NL67INGB0683753657</t>
  </si>
  <si>
    <t>209982</t>
  </si>
  <si>
    <t>NL67INGB0749642653</t>
  </si>
  <si>
    <t>9205794</t>
  </si>
  <si>
    <t>NL67INGB0750711302</t>
  </si>
  <si>
    <t>209713</t>
  </si>
  <si>
    <t>NL67INGB0797991042</t>
  </si>
  <si>
    <t>11969</t>
  </si>
  <si>
    <t>NL67RABO0129290343</t>
  </si>
  <si>
    <t>210031</t>
  </si>
  <si>
    <t>NL67RABO0304470112</t>
  </si>
  <si>
    <t>7696</t>
  </si>
  <si>
    <t>NL67RABO0324838948</t>
  </si>
  <si>
    <t>210097</t>
  </si>
  <si>
    <t>NL67RABO0348977689</t>
  </si>
  <si>
    <t>9593</t>
  </si>
  <si>
    <t>NL67SNSB0907864244</t>
  </si>
  <si>
    <t>9900258</t>
  </si>
  <si>
    <t>NL67SNSB0926416561</t>
  </si>
  <si>
    <t>11402</t>
  </si>
  <si>
    <t>NL68ABNA0416267270</t>
  </si>
  <si>
    <t>11546</t>
  </si>
  <si>
    <t>NL68ABNA0425077780</t>
  </si>
  <si>
    <t>4532</t>
  </si>
  <si>
    <t>NL68ABNA0428087108</t>
  </si>
  <si>
    <t>210084</t>
  </si>
  <si>
    <t>NL68ABNA0453712762</t>
  </si>
  <si>
    <t>5884</t>
  </si>
  <si>
    <t>NL68ABNA0542531879</t>
  </si>
  <si>
    <t>4951</t>
  </si>
  <si>
    <t>NL68ABNA0560668066</t>
  </si>
  <si>
    <t>200250</t>
  </si>
  <si>
    <t>NL68ABNA0801182573</t>
  </si>
  <si>
    <t>12693</t>
  </si>
  <si>
    <t>NL68ABNA0822004011</t>
  </si>
  <si>
    <t>12087</t>
  </si>
  <si>
    <t>NL68INGB0001977014</t>
  </si>
  <si>
    <t>209819</t>
  </si>
  <si>
    <t>NL68INGB0003525619</t>
  </si>
  <si>
    <t>9207218</t>
  </si>
  <si>
    <t>NL68INGB0003831557</t>
  </si>
  <si>
    <t>4939</t>
  </si>
  <si>
    <t>NL68INGB0006833998</t>
  </si>
  <si>
    <t>9900856</t>
  </si>
  <si>
    <t>NL68INGB0008302578</t>
  </si>
  <si>
    <t>5236</t>
  </si>
  <si>
    <t>NL68INGB0008384058</t>
  </si>
  <si>
    <t>10245</t>
  </si>
  <si>
    <t>NL68INGB0008732967</t>
  </si>
  <si>
    <t>203307</t>
  </si>
  <si>
    <t>NL68INGB0009168788</t>
  </si>
  <si>
    <t>12802</t>
  </si>
  <si>
    <t>NL68INGB0009491701</t>
  </si>
  <si>
    <t>209881</t>
  </si>
  <si>
    <t>NL68INGB0631478981</t>
  </si>
  <si>
    <t>9990</t>
  </si>
  <si>
    <t>NL68INGB0659930439</t>
  </si>
  <si>
    <t>13645</t>
  </si>
  <si>
    <t>NL68INGB0663029104</t>
  </si>
  <si>
    <t>208759</t>
  </si>
  <si>
    <t>13381</t>
  </si>
  <si>
    <t>NL68INGB0664128114</t>
  </si>
  <si>
    <t>210328</t>
  </si>
  <si>
    <t>NL68INGB0670373265</t>
  </si>
  <si>
    <t>209771</t>
  </si>
  <si>
    <t>NL68INGB0675952220</t>
  </si>
  <si>
    <t>8049</t>
  </si>
  <si>
    <t>NL68INGB0677544960</t>
  </si>
  <si>
    <t>209584</t>
  </si>
  <si>
    <t>NL68INGB0700218807</t>
  </si>
  <si>
    <t>210176</t>
  </si>
  <si>
    <t>NL68INGB0755303458</t>
  </si>
  <si>
    <t>8510</t>
  </si>
  <si>
    <t>NL68INGB0792610628</t>
  </si>
  <si>
    <t>1681</t>
  </si>
  <si>
    <t>NL68INGB0798466324</t>
  </si>
  <si>
    <t>202906</t>
  </si>
  <si>
    <t>NL68RABO0108439690</t>
  </si>
  <si>
    <t>210052</t>
  </si>
  <si>
    <t>NL68RABO0115930515</t>
  </si>
  <si>
    <t>NL68RABO0122061012</t>
  </si>
  <si>
    <t>210265</t>
  </si>
  <si>
    <t>NL68RABO0154072079</t>
  </si>
  <si>
    <t>7951</t>
  </si>
  <si>
    <t>NL68RABO0157623734</t>
  </si>
  <si>
    <t>12697</t>
  </si>
  <si>
    <t>NL68RABO0322699304</t>
  </si>
  <si>
    <t>3572</t>
  </si>
  <si>
    <t>NL68RABO0364187271</t>
  </si>
  <si>
    <t>4226</t>
  </si>
  <si>
    <t>NL68RABO0383559626</t>
  </si>
  <si>
    <t>12621</t>
  </si>
  <si>
    <t>NL68RBRB0960035842</t>
  </si>
  <si>
    <t>11989</t>
  </si>
  <si>
    <t>NL68SNSB0339579056</t>
  </si>
  <si>
    <t>6587</t>
  </si>
  <si>
    <t>NL68SNSB0904776425</t>
  </si>
  <si>
    <t>9900862</t>
  </si>
  <si>
    <t>NL68TRIO0338832327</t>
  </si>
  <si>
    <t>200618</t>
  </si>
  <si>
    <t>NL69ABNA0419063374</t>
  </si>
  <si>
    <t>983421</t>
  </si>
  <si>
    <t>NL69ABNA0447029541</t>
  </si>
  <si>
    <t>10456</t>
  </si>
  <si>
    <t>NL69ABNA0556232917</t>
  </si>
  <si>
    <t>210190</t>
  </si>
  <si>
    <t>NL69ABNA0560949154</t>
  </si>
  <si>
    <t>200000</t>
  </si>
  <si>
    <t>NL69ABNA0612527352</t>
  </si>
  <si>
    <t>1860</t>
  </si>
  <si>
    <t>NL69ABNA0800735773</t>
  </si>
  <si>
    <t>9200488</t>
  </si>
  <si>
    <t>NL69ABNA0863600697</t>
  </si>
  <si>
    <t>210050</t>
  </si>
  <si>
    <t>NL69ABNA0883562618</t>
  </si>
  <si>
    <t>7646</t>
  </si>
  <si>
    <t>NL69INGB0002695378</t>
  </si>
  <si>
    <t>9402</t>
  </si>
  <si>
    <t>NL69INGB0002957957</t>
  </si>
  <si>
    <t>7645</t>
  </si>
  <si>
    <t>NL69INGB0004071711</t>
  </si>
  <si>
    <t>9202530</t>
  </si>
  <si>
    <t>NL69INGB0004557487</t>
  </si>
  <si>
    <t>202158</t>
  </si>
  <si>
    <t>NL69INGB0005108447</t>
  </si>
  <si>
    <t>209275</t>
  </si>
  <si>
    <t>NL69INGB0005132406</t>
  </si>
  <si>
    <t>11725</t>
  </si>
  <si>
    <t>NL69INGB0006035670</t>
  </si>
  <si>
    <t>13018</t>
  </si>
  <si>
    <t>NL69INGB0664587100</t>
  </si>
  <si>
    <t>10546</t>
  </si>
  <si>
    <t>NL69INGB0702895504</t>
  </si>
  <si>
    <t>12515</t>
  </si>
  <si>
    <t>NL69INGB0758272707</t>
  </si>
  <si>
    <t>209221</t>
  </si>
  <si>
    <t>NL69RABO0134248171</t>
  </si>
  <si>
    <t>9900917</t>
  </si>
  <si>
    <t>NL69RABO0135428661</t>
  </si>
  <si>
    <t>209705</t>
  </si>
  <si>
    <t>NL69RABO0151056137</t>
  </si>
  <si>
    <t>7343</t>
  </si>
  <si>
    <t>NL69RABO0159297354</t>
  </si>
  <si>
    <t>202945</t>
  </si>
  <si>
    <t>NL69RABO0311328946</t>
  </si>
  <si>
    <t>210077</t>
  </si>
  <si>
    <t>NL69RABO0315655534</t>
  </si>
  <si>
    <t>209795</t>
  </si>
  <si>
    <t>NL69RABO0353325678</t>
  </si>
  <si>
    <t>2478</t>
  </si>
  <si>
    <t>NL69RABO0377838063</t>
  </si>
  <si>
    <t>12934</t>
  </si>
  <si>
    <t>NL69RABO0383290724</t>
  </si>
  <si>
    <t>802</t>
  </si>
  <si>
    <t>NL69RABO0383995817</t>
  </si>
  <si>
    <t>7219</t>
  </si>
  <si>
    <t>NL69RABO0394327772</t>
  </si>
  <si>
    <t>NL69RBRB0965253163</t>
  </si>
  <si>
    <t>40</t>
  </si>
  <si>
    <t>NL70ABNA0451279093</t>
  </si>
  <si>
    <t>9036</t>
  </si>
  <si>
    <t>NL70ABNA0467472661</t>
  </si>
  <si>
    <t>11608</t>
  </si>
  <si>
    <t>NL70ABNA0478785674</t>
  </si>
  <si>
    <t>4540</t>
  </si>
  <si>
    <t>NL70ABNA0556070909</t>
  </si>
  <si>
    <t>12290</t>
  </si>
  <si>
    <t>NL70ABNA0556182847</t>
  </si>
  <si>
    <t>4956</t>
  </si>
  <si>
    <t>NL70ABNA0619116544</t>
  </si>
  <si>
    <t>10883</t>
  </si>
  <si>
    <t>NL70ABNA0841983356</t>
  </si>
  <si>
    <t>210387</t>
  </si>
  <si>
    <t>NL70ABNA0974923214</t>
  </si>
  <si>
    <t>11100</t>
  </si>
  <si>
    <t>NL70ASNB0781118204</t>
  </si>
  <si>
    <t>3100</t>
  </si>
  <si>
    <t>NL70INGB0006919516</t>
  </si>
  <si>
    <t>210308</t>
  </si>
  <si>
    <t>NL70INGB0008097387</t>
  </si>
  <si>
    <t>8015</t>
  </si>
  <si>
    <t>NL70INGB0009092510</t>
  </si>
  <si>
    <t>11214</t>
  </si>
  <si>
    <t>NL70INGB0009610975</t>
  </si>
  <si>
    <t>209678</t>
  </si>
  <si>
    <t>NL70INGB0437698068</t>
  </si>
  <si>
    <t>7695</t>
  </si>
  <si>
    <t>NL70INGB0656283106</t>
  </si>
  <si>
    <t>11905</t>
  </si>
  <si>
    <t>NL70INGB0656404841</t>
  </si>
  <si>
    <t>9900827</t>
  </si>
  <si>
    <t>NL70INGB0669406139</t>
  </si>
  <si>
    <t>10297</t>
  </si>
  <si>
    <t>NL70INGB0685655385</t>
  </si>
  <si>
    <t>209605</t>
  </si>
  <si>
    <t>NL70INGB0700350594</t>
  </si>
  <si>
    <t>209351</t>
  </si>
  <si>
    <t>NL70INGB0703858793</t>
  </si>
  <si>
    <t>12129</t>
  </si>
  <si>
    <t>NL70INGB0704126028</t>
  </si>
  <si>
    <t>209511</t>
  </si>
  <si>
    <t>NL70INGB0748716637</t>
  </si>
  <si>
    <t>210130</t>
  </si>
  <si>
    <t>NL70INGB0751773786</t>
  </si>
  <si>
    <t>13672</t>
  </si>
  <si>
    <t>NL70INGB0794024270</t>
  </si>
  <si>
    <t>13438</t>
  </si>
  <si>
    <t>NL70INGB0795247052</t>
  </si>
  <si>
    <t>9201298</t>
  </si>
  <si>
    <t>NL70RABO0111308720</t>
  </si>
  <si>
    <t>12812</t>
  </si>
  <si>
    <t>NL70RABO0135622352</t>
  </si>
  <si>
    <t>210305</t>
  </si>
  <si>
    <t>NL70RABO0150551428</t>
  </si>
  <si>
    <t>5004</t>
  </si>
  <si>
    <t>NL70RABO0152893881</t>
  </si>
  <si>
    <t>209493</t>
  </si>
  <si>
    <t>NL70RABO0313562741</t>
  </si>
  <si>
    <t>209808</t>
  </si>
  <si>
    <t>NL70RABO0316457027</t>
  </si>
  <si>
    <t>210288</t>
  </si>
  <si>
    <t>NL70RABO0317565737</t>
  </si>
  <si>
    <t>209958</t>
  </si>
  <si>
    <t>NL70RABO0318086239</t>
  </si>
  <si>
    <t>209760</t>
  </si>
  <si>
    <t>NL70SNSB0343809869</t>
  </si>
  <si>
    <t>12777</t>
  </si>
  <si>
    <t>NL70SNSB0950569119</t>
  </si>
  <si>
    <t>9202419</t>
  </si>
  <si>
    <t>NL71ABNA0474554031</t>
  </si>
  <si>
    <t>4930</t>
  </si>
  <si>
    <t>NL71ABNA0494237368</t>
  </si>
  <si>
    <t>10474</t>
  </si>
  <si>
    <t>NL71ABNA0518333914</t>
  </si>
  <si>
    <t>210257</t>
  </si>
  <si>
    <t>NL71ABNA0544232623</t>
  </si>
  <si>
    <t>8888</t>
  </si>
  <si>
    <t>NL71ABNA0581933613</t>
  </si>
  <si>
    <t>7861</t>
  </si>
  <si>
    <t>NL71ABNA0617374309</t>
  </si>
  <si>
    <t>9203960</t>
  </si>
  <si>
    <t>NL71ABNA0620178191</t>
  </si>
  <si>
    <t>210058</t>
  </si>
  <si>
    <t>NL71ABNA0831507144</t>
  </si>
  <si>
    <t>3055</t>
  </si>
  <si>
    <t>NL71ABNA0985930853</t>
  </si>
  <si>
    <t>7862</t>
  </si>
  <si>
    <t>NL71INGB0000809565</t>
  </si>
  <si>
    <t>7988</t>
  </si>
  <si>
    <t>NL71INGB0007595782</t>
  </si>
  <si>
    <t>37</t>
  </si>
  <si>
    <t>NL71INGB0008518155</t>
  </si>
  <si>
    <t>13090</t>
  </si>
  <si>
    <t>NL71INGB0008949320</t>
  </si>
  <si>
    <t>210292</t>
  </si>
  <si>
    <t>NL71INGB0651166144</t>
  </si>
  <si>
    <t>209486</t>
  </si>
  <si>
    <t>NL71INGB0688506585</t>
  </si>
  <si>
    <t>13517</t>
  </si>
  <si>
    <t>NL71INGB0702240524</t>
  </si>
  <si>
    <t>13498</t>
  </si>
  <si>
    <t>NL71INGB0795974825</t>
  </si>
  <si>
    <t>10052</t>
  </si>
  <si>
    <t>NL71RABO0170699765</t>
  </si>
  <si>
    <t>10908</t>
  </si>
  <si>
    <t>NL71RABO0186768494</t>
  </si>
  <si>
    <t>209615</t>
  </si>
  <si>
    <t>NL71RABO0305991582</t>
  </si>
  <si>
    <t>209349</t>
  </si>
  <si>
    <t>NL71RABO0316852090</t>
  </si>
  <si>
    <t>200046</t>
  </si>
  <si>
    <t>NL71RABO0325447551</t>
  </si>
  <si>
    <t>6321</t>
  </si>
  <si>
    <t>NL71SNSB0934428301</t>
  </si>
  <si>
    <t>4534</t>
  </si>
  <si>
    <t>NL72ABNA0431449929</t>
  </si>
  <si>
    <t>210105</t>
  </si>
  <si>
    <t>NL72ABNA0459237519</t>
  </si>
  <si>
    <t>4576</t>
  </si>
  <si>
    <t>NL72ABNA0489947816</t>
  </si>
  <si>
    <t>209374</t>
  </si>
  <si>
    <t>NL72ABNA0492524912</t>
  </si>
  <si>
    <t>5168</t>
  </si>
  <si>
    <t>NL72ABNA0511119909</t>
  </si>
  <si>
    <t>7101</t>
  </si>
  <si>
    <t>NL72ABNA0566523787</t>
  </si>
  <si>
    <t>9462</t>
  </si>
  <si>
    <t>NL72ABNA0593760417</t>
  </si>
  <si>
    <t>11127</t>
  </si>
  <si>
    <t>NL72ABNA0604316151</t>
  </si>
  <si>
    <t>209859</t>
  </si>
  <si>
    <t>NL72ABNA0606115501</t>
  </si>
  <si>
    <t>11642</t>
  </si>
  <si>
    <t>NL72ABNA0876812140</t>
  </si>
  <si>
    <t>209866</t>
  </si>
  <si>
    <t>NL72ABNA0971213704</t>
  </si>
  <si>
    <t>11681</t>
  </si>
  <si>
    <t>NL72INGB0001464879</t>
  </si>
  <si>
    <t>209611</t>
  </si>
  <si>
    <t>NL72INGB0002057937</t>
  </si>
  <si>
    <t>8767</t>
  </si>
  <si>
    <t>NL72INGB0002816089</t>
  </si>
  <si>
    <t>11096</t>
  </si>
  <si>
    <t>NL72INGB0006232526</t>
  </si>
  <si>
    <t>11941</t>
  </si>
  <si>
    <t>NL72INGB0670025933</t>
  </si>
  <si>
    <t>11764</t>
  </si>
  <si>
    <t>NL72INGB0700880275</t>
  </si>
  <si>
    <t>12384</t>
  </si>
  <si>
    <t>NL72INGB0702087246</t>
  </si>
  <si>
    <t>6497</t>
  </si>
  <si>
    <t>NL72INGB0751418439</t>
  </si>
  <si>
    <t>210092</t>
  </si>
  <si>
    <t>NL72INGB0794914403</t>
  </si>
  <si>
    <t>209688</t>
  </si>
  <si>
    <t>NL72INGB0796580960</t>
  </si>
  <si>
    <t>209339</t>
  </si>
  <si>
    <t>NL72RABO0116425628</t>
  </si>
  <si>
    <t>12064</t>
  </si>
  <si>
    <t>NL72RABO0149587988</t>
  </si>
  <si>
    <t>11679</t>
  </si>
  <si>
    <t>NL72RABO0158546423</t>
  </si>
  <si>
    <t>200776</t>
  </si>
  <si>
    <t>NL72RABO0175285616</t>
  </si>
  <si>
    <t>202777</t>
  </si>
  <si>
    <t>NL72RABO0320735176</t>
  </si>
  <si>
    <t>11287</t>
  </si>
  <si>
    <t>NL72RABO0335976980</t>
  </si>
  <si>
    <t>8989</t>
  </si>
  <si>
    <t>NL72RABO0364477423</t>
  </si>
  <si>
    <t>209848</t>
  </si>
  <si>
    <t>NL72TRIO0390472727</t>
  </si>
  <si>
    <t>11673</t>
  </si>
  <si>
    <t>NL73ABNA0435720627</t>
  </si>
  <si>
    <t>9200904</t>
  </si>
  <si>
    <t>NL73ABNA0523072813</t>
  </si>
  <si>
    <t>6467</t>
  </si>
  <si>
    <t>NL73ABNA0573283117</t>
  </si>
  <si>
    <t>10874</t>
  </si>
  <si>
    <t>NL73ABNA0577079212</t>
  </si>
  <si>
    <t>12496</t>
  </si>
  <si>
    <t>NL73ABNA0593532643</t>
  </si>
  <si>
    <t>5628</t>
  </si>
  <si>
    <t>NL73ABNA0621051640</t>
  </si>
  <si>
    <t>210266</t>
  </si>
  <si>
    <t>NL73ASNB0932266169</t>
  </si>
  <si>
    <t>200369</t>
  </si>
  <si>
    <t>NL73INGB0001034375</t>
  </si>
  <si>
    <t>3437</t>
  </si>
  <si>
    <t>NL73INGB0003407092</t>
  </si>
  <si>
    <t>8381</t>
  </si>
  <si>
    <t>NL73INGB0003972117</t>
  </si>
  <si>
    <t>4472</t>
  </si>
  <si>
    <t>NL73INGB0005074425</t>
  </si>
  <si>
    <t>7365</t>
  </si>
  <si>
    <t>NL73INGB0005682227</t>
  </si>
  <si>
    <t>5298</t>
  </si>
  <si>
    <t>NL73INGB0006104177</t>
  </si>
  <si>
    <t>209073</t>
  </si>
  <si>
    <t>NL73INGB0008431013</t>
  </si>
  <si>
    <t>12859</t>
  </si>
  <si>
    <t>NL73INGB0667717897</t>
  </si>
  <si>
    <t>209456</t>
  </si>
  <si>
    <t>NL73INGB0672769948</t>
  </si>
  <si>
    <t>9205839</t>
  </si>
  <si>
    <t>NL73INGB0682548324</t>
  </si>
  <si>
    <t>10126</t>
  </si>
  <si>
    <t>NL73INGB0700618066</t>
  </si>
  <si>
    <t>10766</t>
  </si>
  <si>
    <t>NL73INGB0704071266</t>
  </si>
  <si>
    <t>13435</t>
  </si>
  <si>
    <t>NL73INGB0753701316</t>
  </si>
  <si>
    <t>209517</t>
  </si>
  <si>
    <t>NL73INGB0755721632</t>
  </si>
  <si>
    <t>209547</t>
  </si>
  <si>
    <t>NL73RABO0116798769</t>
  </si>
  <si>
    <t>11167</t>
  </si>
  <si>
    <t>NL73RABO0119922363</t>
  </si>
  <si>
    <t>12757</t>
  </si>
  <si>
    <t>NL73RABO0131186876</t>
  </si>
  <si>
    <t>210044</t>
  </si>
  <si>
    <t>NL73RABO0332068056</t>
  </si>
  <si>
    <t>209598</t>
  </si>
  <si>
    <t>NL73RABO0336076096</t>
  </si>
  <si>
    <t>200602</t>
  </si>
  <si>
    <t>NL73RABO0337874379</t>
  </si>
  <si>
    <t>4577</t>
  </si>
  <si>
    <t>NL73RABO0364280107</t>
  </si>
  <si>
    <t>209310</t>
  </si>
  <si>
    <t>NL73RABO0376028165</t>
  </si>
  <si>
    <t>4610</t>
  </si>
  <si>
    <t>NL73RABO0384270352</t>
  </si>
  <si>
    <t>13630</t>
  </si>
  <si>
    <t>NL73RABO0387726268</t>
  </si>
  <si>
    <t>9119</t>
  </si>
  <si>
    <t>NL73SNSB0906478200</t>
  </si>
  <si>
    <t>210324</t>
  </si>
  <si>
    <t>NL73SNSB0924937203</t>
  </si>
  <si>
    <t>9900998</t>
  </si>
  <si>
    <t>NL73SNSB0938946137</t>
  </si>
  <si>
    <t>8698</t>
  </si>
  <si>
    <t>NL74ABNA0421368780</t>
  </si>
  <si>
    <t>12978</t>
  </si>
  <si>
    <t>NL74ABNA0440159814</t>
  </si>
  <si>
    <t>9946</t>
  </si>
  <si>
    <t>NL74ABNA0459747800</t>
  </si>
  <si>
    <t>9900075</t>
  </si>
  <si>
    <t>NL74ABNA0497937379</t>
  </si>
  <si>
    <t>12104</t>
  </si>
  <si>
    <t>NL74ABNA0499071697</t>
  </si>
  <si>
    <t>4966</t>
  </si>
  <si>
    <t>NL74ABNA0861067355</t>
  </si>
  <si>
    <t>12509</t>
  </si>
  <si>
    <t>NL74ABNA0893673323</t>
  </si>
  <si>
    <t>5017</t>
  </si>
  <si>
    <t>NL74INGB0001669222</t>
  </si>
  <si>
    <t>9203698</t>
  </si>
  <si>
    <t>NL74INGB0003055061</t>
  </si>
  <si>
    <t>209796</t>
  </si>
  <si>
    <t>NL74INGB0004094319</t>
  </si>
  <si>
    <t>5135</t>
  </si>
  <si>
    <t>NL74INGB0006628541</t>
  </si>
  <si>
    <t>9205383</t>
  </si>
  <si>
    <t>NL74INGB0008044838</t>
  </si>
  <si>
    <t>6511</t>
  </si>
  <si>
    <t>NL74INGB0663495857</t>
  </si>
  <si>
    <t>9202956</t>
  </si>
  <si>
    <t>NL74INGB0665451474</t>
  </si>
  <si>
    <t>209658</t>
  </si>
  <si>
    <t>NL74INGB0670411957</t>
  </si>
  <si>
    <t>210027</t>
  </si>
  <si>
    <t>NL74INGB0674066820</t>
  </si>
  <si>
    <t>210258</t>
  </si>
  <si>
    <t>12663</t>
  </si>
  <si>
    <t>NL74INGB0682199591</t>
  </si>
  <si>
    <t>9629</t>
  </si>
  <si>
    <t>NL74INGB0700796916</t>
  </si>
  <si>
    <t>9203994</t>
  </si>
  <si>
    <t>NL74INGB0702778044</t>
  </si>
  <si>
    <t>4512</t>
  </si>
  <si>
    <t>NL74INGB0704401436</t>
  </si>
  <si>
    <t>9744</t>
  </si>
  <si>
    <t>NL74INGB0755879821</t>
  </si>
  <si>
    <t>9207012</t>
  </si>
  <si>
    <t>NL74INGB0795490062</t>
  </si>
  <si>
    <t>3796</t>
  </si>
  <si>
    <t>NL74RABO0126105707</t>
  </si>
  <si>
    <t>13118</t>
  </si>
  <si>
    <t>NL74RABO0173677223</t>
  </si>
  <si>
    <t>1485</t>
  </si>
  <si>
    <t>NL74RABO0347526152</t>
  </si>
  <si>
    <t>12829</t>
  </si>
  <si>
    <t>NL74SNSB0772864659</t>
  </si>
  <si>
    <t>2750</t>
  </si>
  <si>
    <t>NL74SNSB0879990295</t>
  </si>
  <si>
    <t>9203815</t>
  </si>
  <si>
    <t>NL75ABNA0431966400</t>
  </si>
  <si>
    <t>458</t>
  </si>
  <si>
    <t>NL75ABNA0440198984</t>
  </si>
  <si>
    <t>209707</t>
  </si>
  <si>
    <t>NL75ABNA0487665740</t>
  </si>
  <si>
    <t>208979</t>
  </si>
  <si>
    <t>NL75ABNA0578228238</t>
  </si>
  <si>
    <t>10670</t>
  </si>
  <si>
    <t>NL75ABNA0596160046</t>
  </si>
  <si>
    <t>9631</t>
  </si>
  <si>
    <t>NL75ABNA0601758595</t>
  </si>
  <si>
    <t>6224</t>
  </si>
  <si>
    <t>NL75ABNA0607168382</t>
  </si>
  <si>
    <t>202884</t>
  </si>
  <si>
    <t>NL75INGB0003471658</t>
  </si>
  <si>
    <t>8127</t>
  </si>
  <si>
    <t>NL75INGB0004374922</t>
  </si>
  <si>
    <t>202593</t>
  </si>
  <si>
    <t>NL75INGB0005780258</t>
  </si>
  <si>
    <t>209591</t>
  </si>
  <si>
    <t>NL75INGB0444023348</t>
  </si>
  <si>
    <t>210269</t>
  </si>
  <si>
    <t>NL75INGB0532416732</t>
  </si>
  <si>
    <t>209463</t>
  </si>
  <si>
    <t>NL75INGB0650310047</t>
  </si>
  <si>
    <t>9205428</t>
  </si>
  <si>
    <t>NL75INGB0652615252</t>
  </si>
  <si>
    <t>12514</t>
  </si>
  <si>
    <t>NL75INGB0654701334</t>
  </si>
  <si>
    <t>209909</t>
  </si>
  <si>
    <t>NL75INGB0666383626</t>
  </si>
  <si>
    <t>13269</t>
  </si>
  <si>
    <t>NL75INGB0667140905</t>
  </si>
  <si>
    <t>209298</t>
  </si>
  <si>
    <t>NL75KNAB0601557344</t>
  </si>
  <si>
    <t>200299</t>
  </si>
  <si>
    <t>NL75RABO0125798199</t>
  </si>
  <si>
    <t>210106</t>
  </si>
  <si>
    <t>NL75RABO0318027852</t>
  </si>
  <si>
    <t>NL75RABO0344460061</t>
  </si>
  <si>
    <t>209014</t>
  </si>
  <si>
    <t>NL75RABO0346371155</t>
  </si>
  <si>
    <t>9205526</t>
  </si>
  <si>
    <t>NL75RABO0380827107</t>
  </si>
  <si>
    <t>12827</t>
  </si>
  <si>
    <t>NL75RABO0385152434</t>
  </si>
  <si>
    <t>8003</t>
  </si>
  <si>
    <t>NL75SNSB0941024520</t>
  </si>
  <si>
    <t>203304</t>
  </si>
  <si>
    <t>NL75SNSB0948129964</t>
  </si>
  <si>
    <t>11700</t>
  </si>
  <si>
    <t>NL76ABNA0439521033</t>
  </si>
  <si>
    <t>9204783</t>
  </si>
  <si>
    <t>NL76ABNA0472193252</t>
  </si>
  <si>
    <t>11545</t>
  </si>
  <si>
    <t>NL76ABNA0489701655</t>
  </si>
  <si>
    <t>6600</t>
  </si>
  <si>
    <t>NL76ABNA0495064688</t>
  </si>
  <si>
    <t>9207536</t>
  </si>
  <si>
    <t>NL76ABNA0542288362</t>
  </si>
  <si>
    <t>203047</t>
  </si>
  <si>
    <t>NL76ABNA0563475684</t>
  </si>
  <si>
    <t>13363</t>
  </si>
  <si>
    <t>NL76ABNA0828761760</t>
  </si>
  <si>
    <t>5145</t>
  </si>
  <si>
    <t>NL76ABNA0864219334</t>
  </si>
  <si>
    <t>210200</t>
  </si>
  <si>
    <t>NL76ASNB8830965251</t>
  </si>
  <si>
    <t>9205545</t>
  </si>
  <si>
    <t>NL76INGB0004355601</t>
  </si>
  <si>
    <t>3430</t>
  </si>
  <si>
    <t>NL76INGB0005659960</t>
  </si>
  <si>
    <t>203325</t>
  </si>
  <si>
    <t>NL76INGB0005979284</t>
  </si>
  <si>
    <t>3273</t>
  </si>
  <si>
    <t>NL76INGB0007662816</t>
  </si>
  <si>
    <t>9417</t>
  </si>
  <si>
    <t>NL76INGB0007848183</t>
  </si>
  <si>
    <t>9205480</t>
  </si>
  <si>
    <t>NL76INGB0008344435</t>
  </si>
  <si>
    <t>1707</t>
  </si>
  <si>
    <t>NL76INGB0008990067</t>
  </si>
  <si>
    <t>5015</t>
  </si>
  <si>
    <t>NL76INGB0009077173</t>
  </si>
  <si>
    <t>13605</t>
  </si>
  <si>
    <t>NL76INGB0663122759</t>
  </si>
  <si>
    <t>10845</t>
  </si>
  <si>
    <t>NL76INGB0681983051</t>
  </si>
  <si>
    <t>9630</t>
  </si>
  <si>
    <t>NL76INGB0687699746</t>
  </si>
  <si>
    <t>209716</t>
  </si>
  <si>
    <t>NL76INGB0752479644</t>
  </si>
  <si>
    <t>209664</t>
  </si>
  <si>
    <t>NL76INGB0758024843</t>
  </si>
  <si>
    <t>9121687</t>
  </si>
  <si>
    <t>NL76INGB0795449577</t>
  </si>
  <si>
    <t>12349</t>
  </si>
  <si>
    <t>NL76RABO0111699134</t>
  </si>
  <si>
    <t>209994</t>
  </si>
  <si>
    <t>NL76RABO0130972355</t>
  </si>
  <si>
    <t>9204969</t>
  </si>
  <si>
    <t>NL76RABO0347125506</t>
  </si>
  <si>
    <t>9900797</t>
  </si>
  <si>
    <t>NL76SNSB0963720562</t>
  </si>
  <si>
    <t>8125</t>
  </si>
  <si>
    <t>NL77ABNA0426412532</t>
  </si>
  <si>
    <t>13661</t>
  </si>
  <si>
    <t>NL77ABNA0444207279</t>
  </si>
  <si>
    <t>13158</t>
  </si>
  <si>
    <t>NL77ABNA0468919775</t>
  </si>
  <si>
    <t>12448</t>
  </si>
  <si>
    <t>NL77ABNA0552458503</t>
  </si>
  <si>
    <t>13283</t>
  </si>
  <si>
    <t>NL77ABNA0570086604</t>
  </si>
  <si>
    <t>6569</t>
  </si>
  <si>
    <t>NL77ABNA0573265003</t>
  </si>
  <si>
    <t>9204873</t>
  </si>
  <si>
    <t>NL77ABNA0579055515</t>
  </si>
  <si>
    <t>2962</t>
  </si>
  <si>
    <t>NL77ABNA0624498948</t>
  </si>
  <si>
    <t>209939</t>
  </si>
  <si>
    <t>NL77ABNA0832684422</t>
  </si>
  <si>
    <t>9200372</t>
  </si>
  <si>
    <t>NL77ABNA0834066963</t>
  </si>
  <si>
    <t>11073</t>
  </si>
  <si>
    <t>NL77INGB0009634226</t>
  </si>
  <si>
    <t>8328</t>
  </si>
  <si>
    <t>NL77INGB0654484309</t>
  </si>
  <si>
    <t>12089</t>
  </si>
  <si>
    <t>NL77INGB0660655934</t>
  </si>
  <si>
    <t>6737</t>
  </si>
  <si>
    <t>NL77INGB0667078789</t>
  </si>
  <si>
    <t>4454</t>
  </si>
  <si>
    <t>NL77INGB0667135146</t>
  </si>
  <si>
    <t>12174</t>
  </si>
  <si>
    <t>NL77INGB0684791668</t>
  </si>
  <si>
    <t>9206576</t>
  </si>
  <si>
    <t>NL77INGB0700085173</t>
  </si>
  <si>
    <t>209429</t>
  </si>
  <si>
    <t>NL77INGB0795321422</t>
  </si>
  <si>
    <t>5160</t>
  </si>
  <si>
    <t>NL77RABO0108865940</t>
  </si>
  <si>
    <t>3165</t>
  </si>
  <si>
    <t>NL77RABO0108905322</t>
  </si>
  <si>
    <t>209618</t>
  </si>
  <si>
    <t>NL77RABO0116449012</t>
  </si>
  <si>
    <t>4954</t>
  </si>
  <si>
    <t>NL77RABO0129905143</t>
  </si>
  <si>
    <t>12658</t>
  </si>
  <si>
    <t>NL77RABO0191636622</t>
  </si>
  <si>
    <t>6494</t>
  </si>
  <si>
    <t>NL77RABO0306217775</t>
  </si>
  <si>
    <t>209604</t>
  </si>
  <si>
    <t>NL77RABO0307563650</t>
  </si>
  <si>
    <t>210301</t>
  </si>
  <si>
    <t>NL77RABO0308688074</t>
  </si>
  <si>
    <t>11979</t>
  </si>
  <si>
    <t>NL77RABO0311380891</t>
  </si>
  <si>
    <t>5964</t>
  </si>
  <si>
    <t>NL77RABO0314583734</t>
  </si>
  <si>
    <t>13275</t>
  </si>
  <si>
    <t>NL77RABO0358856280</t>
  </si>
  <si>
    <t>10421</t>
  </si>
  <si>
    <t>NL77RABO0364170328</t>
  </si>
  <si>
    <t>210091</t>
  </si>
  <si>
    <t>NL77RABO0368233561</t>
  </si>
  <si>
    <t>516</t>
  </si>
  <si>
    <t>NL77RBRB0940787873</t>
  </si>
  <si>
    <t>12959</t>
  </si>
  <si>
    <t>NL77SNSB0859270750</t>
  </si>
  <si>
    <t>1417</t>
  </si>
  <si>
    <t>NL77SNSB0866316248</t>
  </si>
  <si>
    <t>10005</t>
  </si>
  <si>
    <t>NL77SNSB0917919181</t>
  </si>
  <si>
    <t>583</t>
  </si>
  <si>
    <t>NL78ABNA0419869476</t>
  </si>
  <si>
    <t>209020</t>
  </si>
  <si>
    <t>NL78ABNA0420400745</t>
  </si>
  <si>
    <t>2281</t>
  </si>
  <si>
    <t>NL78ABNA0438731999</t>
  </si>
  <si>
    <t>9202807</t>
  </si>
  <si>
    <t>NL78ABNA0444074953</t>
  </si>
  <si>
    <t>9085</t>
  </si>
  <si>
    <t>NL78ABNA0531287556</t>
  </si>
  <si>
    <t>5278</t>
  </si>
  <si>
    <t>NL78ABNA0536797447</t>
  </si>
  <si>
    <t>209369</t>
  </si>
  <si>
    <t>NL78ABNA0556307542</t>
  </si>
  <si>
    <t>13012</t>
  </si>
  <si>
    <t>NL78ABNA0567240703</t>
  </si>
  <si>
    <t>1229</t>
  </si>
  <si>
    <t>NL78ABNA0577779656</t>
  </si>
  <si>
    <t>210242</t>
  </si>
  <si>
    <t>NL78ABNA0586074708</t>
  </si>
  <si>
    <t>6878</t>
  </si>
  <si>
    <t>NL78ABNA0587389834</t>
  </si>
  <si>
    <t>209009</t>
  </si>
  <si>
    <t>NL78ABNA0864516991</t>
  </si>
  <si>
    <t>209608</t>
  </si>
  <si>
    <t>NL78ASNB0942895630</t>
  </si>
  <si>
    <t>13599</t>
  </si>
  <si>
    <t>NL78INGB0003019972</t>
  </si>
  <si>
    <t>5014</t>
  </si>
  <si>
    <t>NL78INGB0003085253</t>
  </si>
  <si>
    <t>6496</t>
  </si>
  <si>
    <t>NL78INGB0003807418</t>
  </si>
  <si>
    <t>209229</t>
  </si>
  <si>
    <t>NL78INGB0004959196</t>
  </si>
  <si>
    <t>10333</t>
  </si>
  <si>
    <t>NL78INGB0007354708</t>
  </si>
  <si>
    <t>11367</t>
  </si>
  <si>
    <t>NL78INGB0008309091</t>
  </si>
  <si>
    <t>209779</t>
  </si>
  <si>
    <t>NL78INGB0009430896</t>
  </si>
  <si>
    <t>10543</t>
  </si>
  <si>
    <t>NL78INGB0432046801</t>
  </si>
  <si>
    <t>210002</t>
  </si>
  <si>
    <t>NL78INGB0440999707</t>
  </si>
  <si>
    <t>208841</t>
  </si>
  <si>
    <t>NL78INGB0656911425</t>
  </si>
  <si>
    <t>209934</t>
  </si>
  <si>
    <t>NL78INGB0663083826</t>
  </si>
  <si>
    <t>209970</t>
  </si>
  <si>
    <t>NL78INGB0663517125</t>
  </si>
  <si>
    <t>210107</t>
  </si>
  <si>
    <t>NL78INGB0665868405</t>
  </si>
  <si>
    <t>7389</t>
  </si>
  <si>
    <t>NL78INGB0682201944</t>
  </si>
  <si>
    <t>209660</t>
  </si>
  <si>
    <t>NL78INGB0683751034</t>
  </si>
  <si>
    <t>10132</t>
  </si>
  <si>
    <t>NL78INGB0750149183</t>
  </si>
  <si>
    <t>9558</t>
  </si>
  <si>
    <t>NL78INGB0756077532</t>
  </si>
  <si>
    <t>12295</t>
  </si>
  <si>
    <t>NL78INGB0757685501</t>
  </si>
  <si>
    <t>4818</t>
  </si>
  <si>
    <t>NL78RABO0103322469</t>
  </si>
  <si>
    <t>5879</t>
  </si>
  <si>
    <t>NL78RABO0117374180</t>
  </si>
  <si>
    <t>209739</t>
  </si>
  <si>
    <t>NL78RABO0304627054</t>
  </si>
  <si>
    <t>200256</t>
  </si>
  <si>
    <t>NL78RABO0337746443</t>
  </si>
  <si>
    <t>209995</t>
  </si>
  <si>
    <t>NL78RABO0344826570</t>
  </si>
  <si>
    <t>8986</t>
  </si>
  <si>
    <t>NL78RABO0352157151</t>
  </si>
  <si>
    <t>4185</t>
  </si>
  <si>
    <t>NL78RABO0366368621</t>
  </si>
  <si>
    <t>11567</t>
  </si>
  <si>
    <t>NL78RABO0387664777</t>
  </si>
  <si>
    <t>209536</t>
  </si>
  <si>
    <t>NL78SNSB0772846448</t>
  </si>
  <si>
    <t>485</t>
  </si>
  <si>
    <t>NL78SNSB0937014680</t>
  </si>
  <si>
    <t>5480</t>
  </si>
  <si>
    <t>NL78SNSB0947952012</t>
  </si>
  <si>
    <t>5309</t>
  </si>
  <si>
    <t>NL79ABNA0438207696</t>
  </si>
  <si>
    <t>12574</t>
  </si>
  <si>
    <t>NL79ABNA0448096846</t>
  </si>
  <si>
    <t>203320</t>
  </si>
  <si>
    <t>NL79ABNA0452419166</t>
  </si>
  <si>
    <t>12393</t>
  </si>
  <si>
    <t>NL79ABNA0529106590</t>
  </si>
  <si>
    <t>209963</t>
  </si>
  <si>
    <t>NL79ABNA0588403660</t>
  </si>
  <si>
    <t>9121463</t>
  </si>
  <si>
    <t>NL79ABNA0801385784</t>
  </si>
  <si>
    <t>209968</t>
  </si>
  <si>
    <t>NL79ABNA0862078393</t>
  </si>
  <si>
    <t>11317</t>
  </si>
  <si>
    <t>NL79INGB0001341175</t>
  </si>
  <si>
    <t>7597</t>
  </si>
  <si>
    <t>NL79INGB0001677183</t>
  </si>
  <si>
    <t>4921</t>
  </si>
  <si>
    <t>NL79INGB0003595649</t>
  </si>
  <si>
    <t>4423</t>
  </si>
  <si>
    <t>NL79INGB0004930854</t>
  </si>
  <si>
    <t>7935</t>
  </si>
  <si>
    <t>NL79INGB0005124369</t>
  </si>
  <si>
    <t>7651</t>
  </si>
  <si>
    <t>NL79INGB0006581115</t>
  </si>
  <si>
    <t>4922</t>
  </si>
  <si>
    <t>NL79INGB0007286984</t>
  </si>
  <si>
    <t>12517</t>
  </si>
  <si>
    <t>NL79INGB0008462527</t>
  </si>
  <si>
    <t>9332</t>
  </si>
  <si>
    <t>NL79INGB0663671531</t>
  </si>
  <si>
    <t>13011</t>
  </si>
  <si>
    <t>NL79INGB0665608233</t>
  </si>
  <si>
    <t>6961</t>
  </si>
  <si>
    <t>NL79INGB0751865095</t>
  </si>
  <si>
    <t>10172</t>
  </si>
  <si>
    <t>NL79INGB0754298922</t>
  </si>
  <si>
    <t>209019</t>
  </si>
  <si>
    <t>NL79RABO0101497881</t>
  </si>
  <si>
    <t>5677</t>
  </si>
  <si>
    <t>NL79RABO0110401123</t>
  </si>
  <si>
    <t>203356</t>
  </si>
  <si>
    <t>NL79RABO0113270771</t>
  </si>
  <si>
    <t>9204958</t>
  </si>
  <si>
    <t>NL79RABO0134262735</t>
  </si>
  <si>
    <t>209997</t>
  </si>
  <si>
    <t>NL79RABO0170694771</t>
  </si>
  <si>
    <t>12390</t>
  </si>
  <si>
    <t>NL79RABO0335524737</t>
  </si>
  <si>
    <t>210065</t>
  </si>
  <si>
    <t>NL79RABO0363975128</t>
  </si>
  <si>
    <t>12907</t>
  </si>
  <si>
    <t>NL79RABO0394378032</t>
  </si>
  <si>
    <t>210137</t>
  </si>
  <si>
    <t>NL79SNSB0339692057</t>
  </si>
  <si>
    <t>11816</t>
  </si>
  <si>
    <t>NL79SNSB0908518099</t>
  </si>
  <si>
    <t>11322</t>
  </si>
  <si>
    <t>NL79SNSB0913547646</t>
  </si>
  <si>
    <t>2262</t>
  </si>
  <si>
    <t>NL80ABNA0435406027</t>
  </si>
  <si>
    <t>209437</t>
  </si>
  <si>
    <t>NL80ABNA0462129527</t>
  </si>
  <si>
    <t>209665</t>
  </si>
  <si>
    <t>NL80ABNA0551408715</t>
  </si>
  <si>
    <t>9202055</t>
  </si>
  <si>
    <t>NL80ABNA0580104516</t>
  </si>
  <si>
    <t>9108</t>
  </si>
  <si>
    <t>NL80ABNA0586299033</t>
  </si>
  <si>
    <t>13493</t>
  </si>
  <si>
    <t>NL80ABNA0837527481</t>
  </si>
  <si>
    <t>12052</t>
  </si>
  <si>
    <t>NL80ABNA0977556875</t>
  </si>
  <si>
    <t>9219</t>
  </si>
  <si>
    <t>NL80BUNQ2038573808</t>
  </si>
  <si>
    <t>11309</t>
  </si>
  <si>
    <t>NL80INGB0000952672</t>
  </si>
  <si>
    <t>9095</t>
  </si>
  <si>
    <t>NL80INGB0001538455</t>
  </si>
  <si>
    <t>9204484</t>
  </si>
  <si>
    <t>NL80INGB0001690260</t>
  </si>
  <si>
    <t>1253</t>
  </si>
  <si>
    <t>NL80INGB0002248301</t>
  </si>
  <si>
    <t>10177</t>
  </si>
  <si>
    <t>NL80INGB0004835679</t>
  </si>
  <si>
    <t>11615</t>
  </si>
  <si>
    <t>NL80INGB0006006954</t>
  </si>
  <si>
    <t>6873</t>
  </si>
  <si>
    <t>NL80INGB0007049316</t>
  </si>
  <si>
    <t>9900830</t>
  </si>
  <si>
    <t>NL80INGB0008863895</t>
  </si>
  <si>
    <t>209485</t>
  </si>
  <si>
    <t>NL80INGB0673734196</t>
  </si>
  <si>
    <t>11613</t>
  </si>
  <si>
    <t>NL80INGB0703722522</t>
  </si>
  <si>
    <t>210086</t>
  </si>
  <si>
    <t>NL80INGB0747751307</t>
  </si>
  <si>
    <t>210246</t>
  </si>
  <si>
    <t>NL80INGB0751284920</t>
  </si>
  <si>
    <t>9207616</t>
  </si>
  <si>
    <t>NL80INGB0751508020</t>
  </si>
  <si>
    <t>13529</t>
  </si>
  <si>
    <t>NL80INGB0795836147</t>
  </si>
  <si>
    <t>NL80RABO0104474599</t>
  </si>
  <si>
    <t>9292</t>
  </si>
  <si>
    <t>NL80RABO0142610925</t>
  </si>
  <si>
    <t>209499</t>
  </si>
  <si>
    <t>NL80RABO0172998697</t>
  </si>
  <si>
    <t>9900829</t>
  </si>
  <si>
    <t>NL80RABO0181615207</t>
  </si>
  <si>
    <t>5125</t>
  </si>
  <si>
    <t>NL80RABO0317547127</t>
  </si>
  <si>
    <t>4874</t>
  </si>
  <si>
    <t>NL80RABO0329427202</t>
  </si>
  <si>
    <t>13640</t>
  </si>
  <si>
    <t>NL80RABO0340629150</t>
  </si>
  <si>
    <t>209324</t>
  </si>
  <si>
    <t>NL80RABO0357585429</t>
  </si>
  <si>
    <t>210133</t>
  </si>
  <si>
    <t>NL80RABO0378309285</t>
  </si>
  <si>
    <t>10287</t>
  </si>
  <si>
    <t>NL80SNSB0908724497</t>
  </si>
  <si>
    <t>9103</t>
  </si>
  <si>
    <t>NL80SNSB0914245252</t>
  </si>
  <si>
    <t>209743</t>
  </si>
  <si>
    <t>NL81ABNA0217388906</t>
  </si>
  <si>
    <t>1691</t>
  </si>
  <si>
    <t>NL81ABNA0471791873</t>
  </si>
  <si>
    <t>11817</t>
  </si>
  <si>
    <t>NL81ABNA0520175085</t>
  </si>
  <si>
    <t>5148</t>
  </si>
  <si>
    <t>NL81ABNA0550902260</t>
  </si>
  <si>
    <t>200791</t>
  </si>
  <si>
    <t>NL81ABNA0573037272</t>
  </si>
  <si>
    <t>12240</t>
  </si>
  <si>
    <t>NL81ABNA0587685727</t>
  </si>
  <si>
    <t>210016</t>
  </si>
  <si>
    <t>NL81ABNA0860421015</t>
  </si>
  <si>
    <t>210023</t>
  </si>
  <si>
    <t>NL81ABNA0872195651</t>
  </si>
  <si>
    <t>210252</t>
  </si>
  <si>
    <t>NL81ABNA0881430633</t>
  </si>
  <si>
    <t>12243</t>
  </si>
  <si>
    <t>NL81ASNB0267373899</t>
  </si>
  <si>
    <t>4569</t>
  </si>
  <si>
    <t>NL81INGB0000685322</t>
  </si>
  <si>
    <t>209925</t>
  </si>
  <si>
    <t>NL81INGB0000740612</t>
  </si>
  <si>
    <t>200370</t>
  </si>
  <si>
    <t>NL81INGB0001729430</t>
  </si>
  <si>
    <t>11384</t>
  </si>
  <si>
    <t>NL81INGB0001731758</t>
  </si>
  <si>
    <t>12207</t>
  </si>
  <si>
    <t>NL81INGB0001732631</t>
  </si>
  <si>
    <t>210171</t>
  </si>
  <si>
    <t>NL81INGB0002989072</t>
  </si>
  <si>
    <t>6282</t>
  </si>
  <si>
    <t>NL81INGB0004677066</t>
  </si>
  <si>
    <t>200796</t>
  </si>
  <si>
    <t>NL81INGB0006522685</t>
  </si>
  <si>
    <t>210038</t>
  </si>
  <si>
    <t>NL81INGB0529045486</t>
  </si>
  <si>
    <t>11610</t>
  </si>
  <si>
    <t>NL81INGB0653893604</t>
  </si>
  <si>
    <t>6394</t>
  </si>
  <si>
    <t>NL81INGB0671610848</t>
  </si>
  <si>
    <t>7026</t>
  </si>
  <si>
    <t>NL81INGB0673777537</t>
  </si>
  <si>
    <t>210311</t>
  </si>
  <si>
    <t>NL81INGB0687081378</t>
  </si>
  <si>
    <t>10831</t>
  </si>
  <si>
    <t>NL81INGB0704826267</t>
  </si>
  <si>
    <t>9552</t>
  </si>
  <si>
    <t>NL81INGB0798534087</t>
  </si>
  <si>
    <t>9019</t>
  </si>
  <si>
    <t>NL81RABO0104278641</t>
  </si>
  <si>
    <t>10194</t>
  </si>
  <si>
    <t>NL81RABO0134778642</t>
  </si>
  <si>
    <t>10187</t>
  </si>
  <si>
    <t>NL81RABO0142942162</t>
  </si>
  <si>
    <t>7857</t>
  </si>
  <si>
    <t>NL81RABO0150058276</t>
  </si>
  <si>
    <t>140268</t>
  </si>
  <si>
    <t>NL81RABO0154664030</t>
  </si>
  <si>
    <t>9201666</t>
  </si>
  <si>
    <t>NL81RABO0345635884</t>
  </si>
  <si>
    <t>6014</t>
  </si>
  <si>
    <t>NL81RABO0369067398</t>
  </si>
  <si>
    <t>12114</t>
  </si>
  <si>
    <t>NL81RABO0374996911</t>
  </si>
  <si>
    <t>1954</t>
  </si>
  <si>
    <t>NL81RABO0520496620</t>
  </si>
  <si>
    <t>12654</t>
  </si>
  <si>
    <t>NL81RBRB0706631838</t>
  </si>
  <si>
    <t>210256</t>
  </si>
  <si>
    <t>NL82ABNA0249139316</t>
  </si>
  <si>
    <t>6042</t>
  </si>
  <si>
    <t>NL82ABNA0407807551</t>
  </si>
  <si>
    <t>10353</t>
  </si>
  <si>
    <t>NL82ABNA0424494655</t>
  </si>
  <si>
    <t>209884</t>
  </si>
  <si>
    <t>NL82ABNA0433485876</t>
  </si>
  <si>
    <t>8014</t>
  </si>
  <si>
    <t>NL82ABNA0493588434</t>
  </si>
  <si>
    <t>4072</t>
  </si>
  <si>
    <t>NL82ABNA0521829208</t>
  </si>
  <si>
    <t>209424</t>
  </si>
  <si>
    <t>NL82ABNA0573240566</t>
  </si>
  <si>
    <t>210079</t>
  </si>
  <si>
    <t>NL82ABNA0886077788</t>
  </si>
  <si>
    <t>9349</t>
  </si>
  <si>
    <t>NL82INGB0000729148</t>
  </si>
  <si>
    <t>200925</t>
  </si>
  <si>
    <t>NL82INGB0002582236</t>
  </si>
  <si>
    <t>8912</t>
  </si>
  <si>
    <t>NL82INGB0002634616</t>
  </si>
  <si>
    <t>12376</t>
  </si>
  <si>
    <t>NL82INGB0004021425</t>
  </si>
  <si>
    <t>4158</t>
  </si>
  <si>
    <t>NL82INGB0007856223</t>
  </si>
  <si>
    <t>13490</t>
  </si>
  <si>
    <t>NL82INGB0651559766</t>
  </si>
  <si>
    <t>12927</t>
  </si>
  <si>
    <t>NL82INGB0748492739</t>
  </si>
  <si>
    <t>4360</t>
  </si>
  <si>
    <t>NL82INGB0750220406</t>
  </si>
  <si>
    <t>13501</t>
  </si>
  <si>
    <t>NL82INGB0792373308</t>
  </si>
  <si>
    <t>3583</t>
  </si>
  <si>
    <t>NL82RABO0136458955</t>
  </si>
  <si>
    <t>11658</t>
  </si>
  <si>
    <t>NL82RABO0320864103</t>
  </si>
  <si>
    <t>7947</t>
  </si>
  <si>
    <t>NL82RABO0340831359</t>
  </si>
  <si>
    <t>8629</t>
  </si>
  <si>
    <t>NL82RABO0350021333</t>
  </si>
  <si>
    <t>7675</t>
  </si>
  <si>
    <t>NL82RABO0359206360</t>
  </si>
  <si>
    <t>13647</t>
  </si>
  <si>
    <t>NL82SNSB0785760180</t>
  </si>
  <si>
    <t>3379</t>
  </si>
  <si>
    <t>NL82SNSB0945296274</t>
  </si>
  <si>
    <t>2540</t>
  </si>
  <si>
    <t>NL83ABNA0421199547</t>
  </si>
  <si>
    <t>9202215</t>
  </si>
  <si>
    <t>NL83ABNA0439613930</t>
  </si>
  <si>
    <t>210210</t>
  </si>
  <si>
    <t>NL83ABNA0519145879</t>
  </si>
  <si>
    <t>6637</t>
  </si>
  <si>
    <t>NL83ABNA0524170770</t>
  </si>
  <si>
    <t>8024</t>
  </si>
  <si>
    <t>NL83ABNA0525106529</t>
  </si>
  <si>
    <t>9998</t>
  </si>
  <si>
    <t>NL83ABNA0537500316</t>
  </si>
  <si>
    <t>209459</t>
  </si>
  <si>
    <t>NL83ABNA0540825573</t>
  </si>
  <si>
    <t>210353</t>
  </si>
  <si>
    <t>NL83ABNA0628469535</t>
  </si>
  <si>
    <t>NL83ABNA0849942845</t>
  </si>
  <si>
    <t>9645</t>
  </si>
  <si>
    <t>NL83ABNA0986898503</t>
  </si>
  <si>
    <t>9112</t>
  </si>
  <si>
    <t>NL83INGB0008480012</t>
  </si>
  <si>
    <t>9017</t>
  </si>
  <si>
    <t>NL83INGB0008904872</t>
  </si>
  <si>
    <t>209467</t>
  </si>
  <si>
    <t>NL83INGB0419184899</t>
  </si>
  <si>
    <t>11998</t>
  </si>
  <si>
    <t>NL83INGB0660243091</t>
  </si>
  <si>
    <t>209488</t>
  </si>
  <si>
    <t>NL83INGB0664844480</t>
  </si>
  <si>
    <t>10388</t>
  </si>
  <si>
    <t>NL83INGB0666240019</t>
  </si>
  <si>
    <t>9900757</t>
  </si>
  <si>
    <t>NL83INGB0672385260</t>
  </si>
  <si>
    <t>210261</t>
  </si>
  <si>
    <t>NL83INGB0683991698</t>
  </si>
  <si>
    <t>8512</t>
  </si>
  <si>
    <t>NL83INGB0689482868</t>
  </si>
  <si>
    <t>209846</t>
  </si>
  <si>
    <t>NL83INGB0700109218</t>
  </si>
  <si>
    <t>9900826</t>
  </si>
  <si>
    <t>NL83INGB0701311436</t>
  </si>
  <si>
    <t>9205186</t>
  </si>
  <si>
    <t>NL83INGB0705394166</t>
  </si>
  <si>
    <t>13182</t>
  </si>
  <si>
    <t>NL83INGB0749366788</t>
  </si>
  <si>
    <t>5483</t>
  </si>
  <si>
    <t>NL83INGB0754391582</t>
  </si>
  <si>
    <t>7189</t>
  </si>
  <si>
    <t>NL83INGB0755459261</t>
  </si>
  <si>
    <t>9099</t>
  </si>
  <si>
    <t>NL83RABO0121426556</t>
  </si>
  <si>
    <t>209537</t>
  </si>
  <si>
    <t>NL83RABO0132132737</t>
  </si>
  <si>
    <t>209023</t>
  </si>
  <si>
    <t>NL83RABO0166847097</t>
  </si>
  <si>
    <t>209891</t>
  </si>
  <si>
    <t>NL83RABO0170880842</t>
  </si>
  <si>
    <t>209880</t>
  </si>
  <si>
    <t>NL83RABO0177493623</t>
  </si>
  <si>
    <t>210231</t>
  </si>
  <si>
    <t>NL83RABO0333014693</t>
  </si>
  <si>
    <t>200047</t>
  </si>
  <si>
    <t>NL83SNSB0785504664</t>
  </si>
  <si>
    <t>9900972</t>
  </si>
  <si>
    <t>NL84ABNA0446626430</t>
  </si>
  <si>
    <t>9632</t>
  </si>
  <si>
    <t>NL84ABNA0448114992</t>
  </si>
  <si>
    <t>9200480</t>
  </si>
  <si>
    <t>NL84ABNA0500637776</t>
  </si>
  <si>
    <t>9900988</t>
  </si>
  <si>
    <t>NL84ABNA0501854738</t>
  </si>
  <si>
    <t>203119</t>
  </si>
  <si>
    <t>NL84ABNA0611354837</t>
  </si>
  <si>
    <t>3041</t>
  </si>
  <si>
    <t>NL84ABNA0612602354</t>
  </si>
  <si>
    <t>4955</t>
  </si>
  <si>
    <t>NL84ABNA0619566760</t>
  </si>
  <si>
    <t>203058</t>
  </si>
  <si>
    <t>NL84ABNA0626591597</t>
  </si>
  <si>
    <t>209893</t>
  </si>
  <si>
    <t>NL84ASNB8830576913</t>
  </si>
  <si>
    <t>5269</t>
  </si>
  <si>
    <t>NL84INGB0000094344</t>
  </si>
  <si>
    <t>203318</t>
  </si>
  <si>
    <t>NL84INGB0002757576</t>
  </si>
  <si>
    <t>9550</t>
  </si>
  <si>
    <t>NL84INGB0004527826</t>
  </si>
  <si>
    <t>5245</t>
  </si>
  <si>
    <t>NL84INGB0005806286</t>
  </si>
  <si>
    <t>11609</t>
  </si>
  <si>
    <t>NL84INGB0005967209</t>
  </si>
  <si>
    <t>9553</t>
  </si>
  <si>
    <t>NL84INGB0008342060</t>
  </si>
  <si>
    <t>7410</t>
  </si>
  <si>
    <t>NL84INGB0009621490</t>
  </si>
  <si>
    <t>210054</t>
  </si>
  <si>
    <t>NL84INGB0419982124</t>
  </si>
  <si>
    <t>209712</t>
  </si>
  <si>
    <t>NL84INGB0530195658</t>
  </si>
  <si>
    <t>12437</t>
  </si>
  <si>
    <t>NL84INGB0660473933</t>
  </si>
  <si>
    <t>12851</t>
  </si>
  <si>
    <t>NL84INGB0661261670</t>
  </si>
  <si>
    <t>12260</t>
  </si>
  <si>
    <t>NL84INGB0663267048</t>
  </si>
  <si>
    <t>210202</t>
  </si>
  <si>
    <t>NL84INGB0667759506</t>
  </si>
  <si>
    <t>209916</t>
  </si>
  <si>
    <t>NL84INGB0700372458</t>
  </si>
  <si>
    <t>11463</t>
  </si>
  <si>
    <t>NL84INGB0704763745</t>
  </si>
  <si>
    <t>210001</t>
  </si>
  <si>
    <t>NL84INGB0751039438</t>
  </si>
  <si>
    <t>9206539</t>
  </si>
  <si>
    <t>NL84INGB0754051676</t>
  </si>
  <si>
    <t>10731</t>
  </si>
  <si>
    <t>NL84INGB0792382293</t>
  </si>
  <si>
    <t>210319</t>
  </si>
  <si>
    <t>NL84KNAB0255337604</t>
  </si>
  <si>
    <t>209520</t>
  </si>
  <si>
    <t>NL84RABO0108711099</t>
  </si>
  <si>
    <t>210373</t>
  </si>
  <si>
    <t>NL84RABO0118868454</t>
  </si>
  <si>
    <t>209770</t>
  </si>
  <si>
    <t>NL84RABO0192015281</t>
  </si>
  <si>
    <t>210361</t>
  </si>
  <si>
    <t>NL84RABO0341333298</t>
  </si>
  <si>
    <t>200034</t>
  </si>
  <si>
    <t>NL84RABO0345664833</t>
  </si>
  <si>
    <t>13044</t>
  </si>
  <si>
    <t>NL84RABO0368434710</t>
  </si>
  <si>
    <t>13470</t>
  </si>
  <si>
    <t>NL84RABO0384223885</t>
  </si>
  <si>
    <t>209417</t>
  </si>
  <si>
    <t>NL84SNSB0820962511</t>
  </si>
  <si>
    <t>6552</t>
  </si>
  <si>
    <t>NL85ABNA0401531112</t>
  </si>
  <si>
    <t>209319</t>
  </si>
  <si>
    <t>NL85ABNA0413035409</t>
  </si>
  <si>
    <t>209663</t>
  </si>
  <si>
    <t>NL85ABNA0510838472</t>
  </si>
  <si>
    <t>12771</t>
  </si>
  <si>
    <t>NL85ABNA0537993428</t>
  </si>
  <si>
    <t>4103</t>
  </si>
  <si>
    <t>NL85ABNA0546777457</t>
  </si>
  <si>
    <t>8900</t>
  </si>
  <si>
    <t>NL85ABNA0612685659</t>
  </si>
  <si>
    <t>8883</t>
  </si>
  <si>
    <t>NL85ABNA0614124557</t>
  </si>
  <si>
    <t>9204806</t>
  </si>
  <si>
    <t>NL85ABNA0893062413</t>
  </si>
  <si>
    <t>8800</t>
  </si>
  <si>
    <t>NL85ASNB0933325290</t>
  </si>
  <si>
    <t>203309</t>
  </si>
  <si>
    <t>NL85INGB0003712911</t>
  </si>
  <si>
    <t>143</t>
  </si>
  <si>
    <t>NL85INGB0007839485</t>
  </si>
  <si>
    <t>7170</t>
  </si>
  <si>
    <t>NL85INGB0008826945</t>
  </si>
  <si>
    <t>13507</t>
  </si>
  <si>
    <t>NL85INGB0660544725</t>
  </si>
  <si>
    <t>210343</t>
  </si>
  <si>
    <t>NL85INGB0668212187</t>
  </si>
  <si>
    <t>2843</t>
  </si>
  <si>
    <t>NL85INGB0672079577</t>
  </si>
  <si>
    <t>9205163</t>
  </si>
  <si>
    <t>NL85INGB0675951429</t>
  </si>
  <si>
    <t>13019</t>
  </si>
  <si>
    <t>NL85INGB0687115256</t>
  </si>
  <si>
    <t>12008</t>
  </si>
  <si>
    <t>NL85INGB0687141834</t>
  </si>
  <si>
    <t>13463</t>
  </si>
  <si>
    <t>NL85INGB0700797203</t>
  </si>
  <si>
    <t>11659</t>
  </si>
  <si>
    <t>NL85INGB0750275642</t>
  </si>
  <si>
    <t>12563</t>
  </si>
  <si>
    <t>NL85RABO0101799152</t>
  </si>
  <si>
    <t>8314</t>
  </si>
  <si>
    <t>NL85RABO0106202855</t>
  </si>
  <si>
    <t>4508</t>
  </si>
  <si>
    <t>NL85RABO0113762453</t>
  </si>
  <si>
    <t>12076</t>
  </si>
  <si>
    <t>NL85RABO0140899561</t>
  </si>
  <si>
    <t>209427</t>
  </si>
  <si>
    <t>NL85RABO0304531189</t>
  </si>
  <si>
    <t>210254</t>
  </si>
  <si>
    <t>NL85RABO0349780331</t>
  </si>
  <si>
    <t>4578</t>
  </si>
  <si>
    <t>NL85RABO0394427394</t>
  </si>
  <si>
    <t>2360</t>
  </si>
  <si>
    <t>NL85RABO0396758789</t>
  </si>
  <si>
    <t>209519</t>
  </si>
  <si>
    <t>NL85SNSB0821385607</t>
  </si>
  <si>
    <t>4417</t>
  </si>
  <si>
    <t>NL85SNSB0909014728</t>
  </si>
  <si>
    <t>5527</t>
  </si>
  <si>
    <t>NL86ABNA0101371675</t>
  </si>
  <si>
    <t>6843</t>
  </si>
  <si>
    <t>NL86ABNA0415410630</t>
  </si>
  <si>
    <t>209815</t>
  </si>
  <si>
    <t>NL86ABNA0493236155</t>
  </si>
  <si>
    <t>209494</t>
  </si>
  <si>
    <t>NL86ABNA0519654978</t>
  </si>
  <si>
    <t>5033</t>
  </si>
  <si>
    <t>NL86ABNA0566165023</t>
  </si>
  <si>
    <t>209505</t>
  </si>
  <si>
    <t>NL86ABNA0568392337</t>
  </si>
  <si>
    <t>NL86ABNA0599169370</t>
  </si>
  <si>
    <t>9203895</t>
  </si>
  <si>
    <t>NL86ABNA0615024602</t>
  </si>
  <si>
    <t>9202468</t>
  </si>
  <si>
    <t>NL86ABNA0801292441</t>
  </si>
  <si>
    <t>9203711</t>
  </si>
  <si>
    <t>NL86ABNA0823141497</t>
  </si>
  <si>
    <t>5003</t>
  </si>
  <si>
    <t>NL86ABNA0869495178</t>
  </si>
  <si>
    <t>201036</t>
  </si>
  <si>
    <t>NL86ABNA0970135491</t>
  </si>
  <si>
    <t>209238</t>
  </si>
  <si>
    <t>NL86INGB0001689473</t>
  </si>
  <si>
    <t>1974</t>
  </si>
  <si>
    <t>NL86INGB0003265238</t>
  </si>
  <si>
    <t>200790</t>
  </si>
  <si>
    <t>NL86INGB0005241710</t>
  </si>
  <si>
    <t>9900009</t>
  </si>
  <si>
    <t>NL86INGB0006640644</t>
  </si>
  <si>
    <t>9205415</t>
  </si>
  <si>
    <t>NL86INGB0007077532</t>
  </si>
  <si>
    <t>11318</t>
  </si>
  <si>
    <t>NL86INGB0007350878</t>
  </si>
  <si>
    <t>208947</t>
  </si>
  <si>
    <t>NL86INGB0425553477</t>
  </si>
  <si>
    <t>209624</t>
  </si>
  <si>
    <t>NL86INGB0426454219</t>
  </si>
  <si>
    <t>10963</t>
  </si>
  <si>
    <t>NL86INGB0673082733</t>
  </si>
  <si>
    <t>11242</t>
  </si>
  <si>
    <t>NL86INGB0673278867</t>
  </si>
  <si>
    <t>9208</t>
  </si>
  <si>
    <t>NL86INGB0681014423</t>
  </si>
  <si>
    <t>13032</t>
  </si>
  <si>
    <t>NL86INGB0695578294</t>
  </si>
  <si>
    <t>12596</t>
  </si>
  <si>
    <t>NL86INGB0701737891</t>
  </si>
  <si>
    <t>12835</t>
  </si>
  <si>
    <t>NL86INGB0794484247</t>
  </si>
  <si>
    <t>12949</t>
  </si>
  <si>
    <t>NL86INGB0794835775</t>
  </si>
  <si>
    <t>5761</t>
  </si>
  <si>
    <t>NL86RABO0146915968</t>
  </si>
  <si>
    <t>210046</t>
  </si>
  <si>
    <t>NL86RABO0158709713</t>
  </si>
  <si>
    <t>209781</t>
  </si>
  <si>
    <t>NL86RABO0304982512</t>
  </si>
  <si>
    <t>5914</t>
  </si>
  <si>
    <t>NL86SNSB0855210265</t>
  </si>
  <si>
    <t>209451</t>
  </si>
  <si>
    <t>NL87ABNA0404439330</t>
  </si>
  <si>
    <t>4181</t>
  </si>
  <si>
    <t>NL87ABNA0421422769</t>
  </si>
  <si>
    <t>9786</t>
  </si>
  <si>
    <t>NL87ABNA0443504334</t>
  </si>
  <si>
    <t>9141</t>
  </si>
  <si>
    <t>NL87ABNA0461253879</t>
  </si>
  <si>
    <t>8293</t>
  </si>
  <si>
    <t>NL87ABNA0473947978</t>
  </si>
  <si>
    <t>9238</t>
  </si>
  <si>
    <t>NL87ABNA0512969817</t>
  </si>
  <si>
    <t>12373</t>
  </si>
  <si>
    <t>NL87ABNA0546157009</t>
  </si>
  <si>
    <t>209322</t>
  </si>
  <si>
    <t>NL87ABNA0554500949</t>
  </si>
  <si>
    <t>209773</t>
  </si>
  <si>
    <t>NL87ABNA0625213173</t>
  </si>
  <si>
    <t>5974</t>
  </si>
  <si>
    <t>NL87ABNA0625452569</t>
  </si>
  <si>
    <t>11708</t>
  </si>
  <si>
    <t>NL87ABNA0627064612</t>
  </si>
  <si>
    <t>210126</t>
  </si>
  <si>
    <t>NL87ABNA0891604952</t>
  </si>
  <si>
    <t>209777</t>
  </si>
  <si>
    <t>NL87BUNQ2034210913</t>
  </si>
  <si>
    <t>203297</t>
  </si>
  <si>
    <t>NL87INGB0002203264</t>
  </si>
  <si>
    <t>5262</t>
  </si>
  <si>
    <t>NL87INGB0006063282</t>
  </si>
  <si>
    <t>3859</t>
  </si>
  <si>
    <t>NL87INGB0008130158</t>
  </si>
  <si>
    <t>3252</t>
  </si>
  <si>
    <t>NL87INGB0009364289</t>
  </si>
  <si>
    <t>9203627</t>
  </si>
  <si>
    <t>NL87INGB0009409685</t>
  </si>
  <si>
    <t>210233</t>
  </si>
  <si>
    <t>NL87INGB0432144803</t>
  </si>
  <si>
    <t>202851</t>
  </si>
  <si>
    <t>NL87INGB0650645936</t>
  </si>
  <si>
    <t>9501</t>
  </si>
  <si>
    <t>NL87INGB0658457055</t>
  </si>
  <si>
    <t>200292</t>
  </si>
  <si>
    <t>NL87INGB0660447398</t>
  </si>
  <si>
    <t>210340</t>
  </si>
  <si>
    <t>NL87INGB0670833770</t>
  </si>
  <si>
    <t>531</t>
  </si>
  <si>
    <t>NL87INGB0677762771</t>
  </si>
  <si>
    <t>9207244</t>
  </si>
  <si>
    <t>NL87INGB0685263975</t>
  </si>
  <si>
    <t>8824</t>
  </si>
  <si>
    <t>NL87INGB0688086772</t>
  </si>
  <si>
    <t>11392</t>
  </si>
  <si>
    <t>NL87INGB0705267024</t>
  </si>
  <si>
    <t>209610</t>
  </si>
  <si>
    <t>NL87INGB0750770597</t>
  </si>
  <si>
    <t>10979</t>
  </si>
  <si>
    <t>NL87INGB0754503836</t>
  </si>
  <si>
    <t>6325</t>
  </si>
  <si>
    <t>NL87INGB0755269845</t>
  </si>
  <si>
    <t>4946</t>
  </si>
  <si>
    <t>NL87INGB0757588824</t>
  </si>
  <si>
    <t>4524</t>
  </si>
  <si>
    <t>NL87RABO0116974087</t>
  </si>
  <si>
    <t>209752</t>
  </si>
  <si>
    <t>NL87RABO0124717500</t>
  </si>
  <si>
    <t>9200355</t>
  </si>
  <si>
    <t>NL87RABO0154860832</t>
  </si>
  <si>
    <t>12699</t>
  </si>
  <si>
    <t>NL87RABO0158204131</t>
  </si>
  <si>
    <t>210306</t>
  </si>
  <si>
    <t>NL87RABO0179920200</t>
  </si>
  <si>
    <t>208807</t>
  </si>
  <si>
    <t>NL87RABO0301183295</t>
  </si>
  <si>
    <t>1231</t>
  </si>
  <si>
    <t>NL87RABO0315322500</t>
  </si>
  <si>
    <t>8791</t>
  </si>
  <si>
    <t>NL87RABO0367013703</t>
  </si>
  <si>
    <t>4891</t>
  </si>
  <si>
    <t>NL87RABO0389478709</t>
  </si>
  <si>
    <t>13041</t>
  </si>
  <si>
    <t>NL87RABO0394365763</t>
  </si>
  <si>
    <t>10464</t>
  </si>
  <si>
    <t>NL87SNSB0785612068</t>
  </si>
  <si>
    <t>12788</t>
  </si>
  <si>
    <t>NL88ABNA0431744424</t>
  </si>
  <si>
    <t>203323</t>
  </si>
  <si>
    <t>NL88ABNA0444194568</t>
  </si>
  <si>
    <t>12991</t>
  </si>
  <si>
    <t>NL88ABNA0455440360</t>
  </si>
  <si>
    <t>6988</t>
  </si>
  <si>
    <t>NL88ABNA0462072347</t>
  </si>
  <si>
    <t>9206820</t>
  </si>
  <si>
    <t>NL88ABNA0504886886</t>
  </si>
  <si>
    <t>5300</t>
  </si>
  <si>
    <t>NL88ABNA0527176613</t>
  </si>
  <si>
    <t>12389</t>
  </si>
  <si>
    <t>NL88ABNA0532201310</t>
  </si>
  <si>
    <t>4254</t>
  </si>
  <si>
    <t>NL88ABNA0534328423</t>
  </si>
  <si>
    <t>203302</t>
  </si>
  <si>
    <t>NL88ABNA0608974773</t>
  </si>
  <si>
    <t>209067</t>
  </si>
  <si>
    <t>NL88INGB0003132506</t>
  </si>
  <si>
    <t>9564</t>
  </si>
  <si>
    <t>NL88INGB0004002014</t>
  </si>
  <si>
    <t>9202461</t>
  </si>
  <si>
    <t>NL88INGB0005758975</t>
  </si>
  <si>
    <t>9573</t>
  </si>
  <si>
    <t>NL88INGB0006235827</t>
  </si>
  <si>
    <t>5187</t>
  </si>
  <si>
    <t>NL88INGB0009602794</t>
  </si>
  <si>
    <t>210287</t>
  </si>
  <si>
    <t>NL88INGB0422979449</t>
  </si>
  <si>
    <t>210299</t>
  </si>
  <si>
    <t>NL88INGB0657179353</t>
  </si>
  <si>
    <t>210164</t>
  </si>
  <si>
    <t>NL88INGB0665493223</t>
  </si>
  <si>
    <t>209276</t>
  </si>
  <si>
    <t>NL88INGB0667306250</t>
  </si>
  <si>
    <t>210059</t>
  </si>
  <si>
    <t>NL88INGB0669476722</t>
  </si>
  <si>
    <t>13069</t>
  </si>
  <si>
    <t>NL88INGB0752157582</t>
  </si>
  <si>
    <t>209809</t>
  </si>
  <si>
    <t>NL88INGB0793504317</t>
  </si>
  <si>
    <t>209804</t>
  </si>
  <si>
    <t>NL88INGB0798839899</t>
  </si>
  <si>
    <t>13175</t>
  </si>
  <si>
    <t>NL88RABO0136136516</t>
  </si>
  <si>
    <t>13127</t>
  </si>
  <si>
    <t>NL88RABO0138417180</t>
  </si>
  <si>
    <t>12071</t>
  </si>
  <si>
    <t>NL88RABO0150212089</t>
  </si>
  <si>
    <t>209402</t>
  </si>
  <si>
    <t>NL88RABO0312039905</t>
  </si>
  <si>
    <t>210144</t>
  </si>
  <si>
    <t>NL88RABO0321636406</t>
  </si>
  <si>
    <t>9827</t>
  </si>
  <si>
    <t>NL88SNSB0909598711</t>
  </si>
  <si>
    <t>209720</t>
  </si>
  <si>
    <t>NL88SNSB8833882470</t>
  </si>
  <si>
    <t>9204384</t>
  </si>
  <si>
    <t>NL89ABNA0448201135</t>
  </si>
  <si>
    <t>9122327</t>
  </si>
  <si>
    <t>NL89ABNA0451354702</t>
  </si>
  <si>
    <t>11766</t>
  </si>
  <si>
    <t>NL89ABNA0467544778</t>
  </si>
  <si>
    <t>7914</t>
  </si>
  <si>
    <t>NL89ABNA0474909697</t>
  </si>
  <si>
    <t>8974</t>
  </si>
  <si>
    <t>NL89ABNA0491156227</t>
  </si>
  <si>
    <t>4220</t>
  </si>
  <si>
    <t>NL89ABNA0559298242</t>
  </si>
  <si>
    <t>209501</t>
  </si>
  <si>
    <t>NL89ABNA0570204631</t>
  </si>
  <si>
    <t>9204474</t>
  </si>
  <si>
    <t>NL89ABNA0588101907</t>
  </si>
  <si>
    <t>210057</t>
  </si>
  <si>
    <t>NL89ABNA0601469186</t>
  </si>
  <si>
    <t>11393</t>
  </si>
  <si>
    <t>NL89ABNA0616376243</t>
  </si>
  <si>
    <t>9204358</t>
  </si>
  <si>
    <t>NL89ABNA0617653054</t>
  </si>
  <si>
    <t>9204470</t>
  </si>
  <si>
    <t>NL89ABNA0806506040</t>
  </si>
  <si>
    <t>11409</t>
  </si>
  <si>
    <t>NL89ABNA0807030228</t>
  </si>
  <si>
    <t>210250</t>
  </si>
  <si>
    <t>NL89ABNA0891214976</t>
  </si>
  <si>
    <t>209942</t>
  </si>
  <si>
    <t>NL89ASNB0708370578</t>
  </si>
  <si>
    <t>9207519</t>
  </si>
  <si>
    <t>NL89INGB0001207717</t>
  </si>
  <si>
    <t>13622</t>
  </si>
  <si>
    <t>NL89INGB0002733236</t>
  </si>
  <si>
    <t>9202438</t>
  </si>
  <si>
    <t>NL89INGB0008193657</t>
  </si>
  <si>
    <t>10837</t>
  </si>
  <si>
    <t>NL89INGB0009040661</t>
  </si>
  <si>
    <t>13110</t>
  </si>
  <si>
    <t>NL89INGB0009135236</t>
  </si>
  <si>
    <t>210276</t>
  </si>
  <si>
    <t>NL89INGB0659192861</t>
  </si>
  <si>
    <t>12853</t>
  </si>
  <si>
    <t>NL89INGB0661076407</t>
  </si>
  <si>
    <t>209609</t>
  </si>
  <si>
    <t>NL89INGB0665394071</t>
  </si>
  <si>
    <t>12419</t>
  </si>
  <si>
    <t>NL89INGB0665843569</t>
  </si>
  <si>
    <t>200214</t>
  </si>
  <si>
    <t>NL89INGB0672121700</t>
  </si>
  <si>
    <t>12330</t>
  </si>
  <si>
    <t>NL89INGB0681520515</t>
  </si>
  <si>
    <t>210191</t>
  </si>
  <si>
    <t>NL89INGB0681710829</t>
  </si>
  <si>
    <t>9416</t>
  </si>
  <si>
    <t>NL89INGB0683256912</t>
  </si>
  <si>
    <t>210294</t>
  </si>
  <si>
    <t>NL89INGB0688032222</t>
  </si>
  <si>
    <t>9482</t>
  </si>
  <si>
    <t>NL89INGB0748353321</t>
  </si>
  <si>
    <t>209933</t>
  </si>
  <si>
    <t>NL89INGB0752757024</t>
  </si>
  <si>
    <t>12794</t>
  </si>
  <si>
    <t>NL89INGB0794476627</t>
  </si>
  <si>
    <t>209805</t>
  </si>
  <si>
    <t>NL89INGB0794749682</t>
  </si>
  <si>
    <t>208948</t>
  </si>
  <si>
    <t>NL89INGB0796875340</t>
  </si>
  <si>
    <t>9202377</t>
  </si>
  <si>
    <t>NL89RABO0107177633</t>
  </si>
  <si>
    <t>209573</t>
  </si>
  <si>
    <t>NL89RABO0173982697</t>
  </si>
  <si>
    <t>9200364</t>
  </si>
  <si>
    <t>NL89RABO0346856582</t>
  </si>
  <si>
    <t>12401</t>
  </si>
  <si>
    <t>NL89RABO0355985446</t>
  </si>
  <si>
    <t>11093</t>
  </si>
  <si>
    <t>NL90ABNA0254298214</t>
  </si>
  <si>
    <t>210310</t>
  </si>
  <si>
    <t>NL90ABNA0412938804</t>
  </si>
  <si>
    <t>12760</t>
  </si>
  <si>
    <t>NL90ABNA0462519481</t>
  </si>
  <si>
    <t>13659</t>
  </si>
  <si>
    <t>NL90ABNA0502602112</t>
  </si>
  <si>
    <t>9205395</t>
  </si>
  <si>
    <t>NL90ABNA0519245954</t>
  </si>
  <si>
    <t>10911</t>
  </si>
  <si>
    <t>NL90ABNA0524095469</t>
  </si>
  <si>
    <t>210088</t>
  </si>
  <si>
    <t>NL90ABNA0526120150</t>
  </si>
  <si>
    <t>9204987</t>
  </si>
  <si>
    <t>NL90ABNA0531741591</t>
  </si>
  <si>
    <t>6492</t>
  </si>
  <si>
    <t>NL90ABNA0571288103</t>
  </si>
  <si>
    <t>4152</t>
  </si>
  <si>
    <t>NL90ABNA0592440893</t>
  </si>
  <si>
    <t>10965</t>
  </si>
  <si>
    <t>NL90INGB0002599164</t>
  </si>
  <si>
    <t>11820</t>
  </si>
  <si>
    <t>NL90INGB0004179682</t>
  </si>
  <si>
    <t>5398</t>
  </si>
  <si>
    <t>NL90INGB0005010875</t>
  </si>
  <si>
    <t>9207068</t>
  </si>
  <si>
    <t>NL90INGB0005603545</t>
  </si>
  <si>
    <t>9200484</t>
  </si>
  <si>
    <t>NL90INGB0008191796</t>
  </si>
  <si>
    <t>9205860</t>
  </si>
  <si>
    <t>NL90INGB0009260057</t>
  </si>
  <si>
    <t>10676</t>
  </si>
  <si>
    <t>NL90INGB0655881263</t>
  </si>
  <si>
    <t>202792</t>
  </si>
  <si>
    <t>NL90INGB0657548014</t>
  </si>
  <si>
    <t>11844</t>
  </si>
  <si>
    <t>NL90INGB0661753255</t>
  </si>
  <si>
    <t>12113</t>
  </si>
  <si>
    <t>NL90INGB0665138555</t>
  </si>
  <si>
    <t>209981</t>
  </si>
  <si>
    <t>NL90INGB0666007772</t>
  </si>
  <si>
    <t>13095</t>
  </si>
  <si>
    <t>NL90INGB0666941009</t>
  </si>
  <si>
    <t>9205561</t>
  </si>
  <si>
    <t>NL90INGB0677434081</t>
  </si>
  <si>
    <t>210069</t>
  </si>
  <si>
    <t>NL90INGB0703362666</t>
  </si>
  <si>
    <t>210030</t>
  </si>
  <si>
    <t>NL90INGB0704041278</t>
  </si>
  <si>
    <t>12971</t>
  </si>
  <si>
    <t>NL90INGB0704588455</t>
  </si>
  <si>
    <t>13162</t>
  </si>
  <si>
    <t>NL90INGB0755924444</t>
  </si>
  <si>
    <t>9277</t>
  </si>
  <si>
    <t>NL90INGB0756365309</t>
  </si>
  <si>
    <t>11182</t>
  </si>
  <si>
    <t>NL90INGB0758529961</t>
  </si>
  <si>
    <t>210145</t>
  </si>
  <si>
    <t>NL90RABO0122912470</t>
  </si>
  <si>
    <t>209560</t>
  </si>
  <si>
    <t>NL90RABO0149564384</t>
  </si>
  <si>
    <t>5147</t>
  </si>
  <si>
    <t>NL90RABO0359334547</t>
  </si>
  <si>
    <t>209775</t>
  </si>
  <si>
    <t>NL90RABO0368215091</t>
  </si>
  <si>
    <t>12445</t>
  </si>
  <si>
    <t>NL90SNSB0903205890</t>
  </si>
  <si>
    <t>209572</t>
  </si>
  <si>
    <t>NL91ABNA0426296559</t>
  </si>
  <si>
    <t>5265</t>
  </si>
  <si>
    <t>NL91ABNA0457984325</t>
  </si>
  <si>
    <t>5305</t>
  </si>
  <si>
    <t>NL91ABNA0463867181</t>
  </si>
  <si>
    <t>9994</t>
  </si>
  <si>
    <t>NL91ABNA0529535890</t>
  </si>
  <si>
    <t>12976</t>
  </si>
  <si>
    <t>NL91ABNA0584266685</t>
  </si>
  <si>
    <t>209291</t>
  </si>
  <si>
    <t>NL91ABNA0865091773</t>
  </si>
  <si>
    <t>2310</t>
  </si>
  <si>
    <t>NL91ABNA0869465600</t>
  </si>
  <si>
    <t>209301</t>
  </si>
  <si>
    <t>NL91INGB0003751603</t>
  </si>
  <si>
    <t>9202434</t>
  </si>
  <si>
    <t>NL91INGB0003824547</t>
  </si>
  <si>
    <t>4649</t>
  </si>
  <si>
    <t>NL91INGB0004782616</t>
  </si>
  <si>
    <t>12872</t>
  </si>
  <si>
    <t>NL91INGB0005838170</t>
  </si>
  <si>
    <t>4595</t>
  </si>
  <si>
    <t>NL91INGB0006384765</t>
  </si>
  <si>
    <t>12640</t>
  </si>
  <si>
    <t>NL91INGB0660912732</t>
  </si>
  <si>
    <t>13668</t>
  </si>
  <si>
    <t>NL91INGB0671509012</t>
  </si>
  <si>
    <t>7614</t>
  </si>
  <si>
    <t>NL91INGB0677126379</t>
  </si>
  <si>
    <t>8522</t>
  </si>
  <si>
    <t>9205373</t>
  </si>
  <si>
    <t>NL91INGB0682163880</t>
  </si>
  <si>
    <t>209906</t>
  </si>
  <si>
    <t>NL91INGB0683843338</t>
  </si>
  <si>
    <t>11179</t>
  </si>
  <si>
    <t>NL91INGB0701450584</t>
  </si>
  <si>
    <t>8270</t>
  </si>
  <si>
    <t>NL91INGB0754936287</t>
  </si>
  <si>
    <t>1243</t>
  </si>
  <si>
    <t>NL91RABO0104630086</t>
  </si>
  <si>
    <t>6378</t>
  </si>
  <si>
    <t>NL91RABO0317925520</t>
  </si>
  <si>
    <t>12357</t>
  </si>
  <si>
    <t>NL91RABO0382208196</t>
  </si>
  <si>
    <t>9587</t>
  </si>
  <si>
    <t>NL91RBRB0783047967</t>
  </si>
  <si>
    <t>9413</t>
  </si>
  <si>
    <t>NL91RBRB0955227429</t>
  </si>
  <si>
    <t>210143</t>
  </si>
  <si>
    <t>NL91SNSB0268982430</t>
  </si>
  <si>
    <t>209718</t>
  </si>
  <si>
    <t>NL91SNSB0909468192</t>
  </si>
  <si>
    <t>4608</t>
  </si>
  <si>
    <t>NL92ABNA0417042450</t>
  </si>
  <si>
    <t>9900937</t>
  </si>
  <si>
    <t>NL92ABNA0591515865</t>
  </si>
  <si>
    <t>9201386</t>
  </si>
  <si>
    <t>NL92ABNA0602200415</t>
  </si>
  <si>
    <t>9189</t>
  </si>
  <si>
    <t>NL92ABNA0618655786</t>
  </si>
  <si>
    <t>7475</t>
  </si>
  <si>
    <t>NL92ABNA0971568073</t>
  </si>
  <si>
    <t>9084</t>
  </si>
  <si>
    <t>NL92INGB0000943823</t>
  </si>
  <si>
    <t>7050</t>
  </si>
  <si>
    <t>NL92INGB0004608871</t>
  </si>
  <si>
    <t>209908</t>
  </si>
  <si>
    <t>NL92INGB0009574592</t>
  </si>
  <si>
    <t>5340</t>
  </si>
  <si>
    <t>NL92INGB0009613586</t>
  </si>
  <si>
    <t>11032</t>
  </si>
  <si>
    <t>NL92INGB0662687329</t>
  </si>
  <si>
    <t>210330</t>
  </si>
  <si>
    <t>NL92INGB0663478073</t>
  </si>
  <si>
    <t>203322</t>
  </si>
  <si>
    <t>NL92INGB0669636312</t>
  </si>
  <si>
    <t>210209</t>
  </si>
  <si>
    <t>NL92INGB0672831783</t>
  </si>
  <si>
    <t>9028</t>
  </si>
  <si>
    <t>NL92INGB0674314913</t>
  </si>
  <si>
    <t>4570</t>
  </si>
  <si>
    <t>NL92INGB0687054117</t>
  </si>
  <si>
    <t>4567</t>
  </si>
  <si>
    <t>NL92INGB0701441739</t>
  </si>
  <si>
    <t>9879</t>
  </si>
  <si>
    <t>NL92INGB0757008771</t>
  </si>
  <si>
    <t>12021</t>
  </si>
  <si>
    <t>NL92INGB0792456645</t>
  </si>
  <si>
    <t>209834</t>
  </si>
  <si>
    <t>NL92INGB0795805764</t>
  </si>
  <si>
    <t>210348</t>
  </si>
  <si>
    <t>NL92INGB0797316248</t>
  </si>
  <si>
    <t>4978</t>
  </si>
  <si>
    <t>NL92RABO0114674515</t>
  </si>
  <si>
    <t>9758</t>
  </si>
  <si>
    <t>NL92RABO0121245586</t>
  </si>
  <si>
    <t>NL92RABO0125745222</t>
  </si>
  <si>
    <t>9201821</t>
  </si>
  <si>
    <t>NL92RABO0138989893</t>
  </si>
  <si>
    <t>1240</t>
  </si>
  <si>
    <t>NL92RABO0142415448</t>
  </si>
  <si>
    <t>209006</t>
  </si>
  <si>
    <t>NL92RABO0161108415</t>
  </si>
  <si>
    <t>209980</t>
  </si>
  <si>
    <t>NL92RABO0171551532</t>
  </si>
  <si>
    <t>10031</t>
  </si>
  <si>
    <t>NL92RABO0300462786</t>
  </si>
  <si>
    <t>209510</t>
  </si>
  <si>
    <t>NL92RABO0307279073</t>
  </si>
  <si>
    <t>6604</t>
  </si>
  <si>
    <t>NL92RABO0376876670</t>
  </si>
  <si>
    <t>12651</t>
  </si>
  <si>
    <t>NL92RABO0384256236</t>
  </si>
  <si>
    <t>210321</t>
  </si>
  <si>
    <t>NL92SNSB0928893588</t>
  </si>
  <si>
    <t>7661</t>
  </si>
  <si>
    <t>NL93ABNA0445677899</t>
  </si>
  <si>
    <t>209703</t>
  </si>
  <si>
    <t>NL93ABNA0465449603</t>
  </si>
  <si>
    <t>9202194</t>
  </si>
  <si>
    <t>NL93ABNA0491100477</t>
  </si>
  <si>
    <t>5943</t>
  </si>
  <si>
    <t>NL93ABNA0495828548</t>
  </si>
  <si>
    <t>209842</t>
  </si>
  <si>
    <t>NL93ABNA0504628291</t>
  </si>
  <si>
    <t>6792</t>
  </si>
  <si>
    <t>NL93ABNA0520846885</t>
  </si>
  <si>
    <t>7532</t>
  </si>
  <si>
    <t>NL93ABNA0528422294</t>
  </si>
  <si>
    <t>210169</t>
  </si>
  <si>
    <t>NL93ABNA0555976114</t>
  </si>
  <si>
    <t>9202480</t>
  </si>
  <si>
    <t>NL93ABNA0839391005</t>
  </si>
  <si>
    <t>200291</t>
  </si>
  <si>
    <t>NL93ABNA0889985138</t>
  </si>
  <si>
    <t>11076</t>
  </si>
  <si>
    <t>NL93ABNA0974120901</t>
  </si>
  <si>
    <t>9111</t>
  </si>
  <si>
    <t>NL93BNGH0285142402</t>
  </si>
  <si>
    <t>9705</t>
  </si>
  <si>
    <t>1914</t>
  </si>
  <si>
    <t>NL93INGB0000835456</t>
  </si>
  <si>
    <t>12073</t>
  </si>
  <si>
    <t>NL93INGB0007455124</t>
  </si>
  <si>
    <t>11457</t>
  </si>
  <si>
    <t>NL93INGB0007803742</t>
  </si>
  <si>
    <t>9647</t>
  </si>
  <si>
    <t>NL93INGB0008118410</t>
  </si>
  <si>
    <t>11606</t>
  </si>
  <si>
    <t>NL93INGB0008605350</t>
  </si>
  <si>
    <t>210239</t>
  </si>
  <si>
    <t>NL93INGB0427434084</t>
  </si>
  <si>
    <t>210285</t>
  </si>
  <si>
    <t>NL93INGB0653042310</t>
  </si>
  <si>
    <t>210228</t>
  </si>
  <si>
    <t>NL93INGB0666108986</t>
  </si>
  <si>
    <t>11376</t>
  </si>
  <si>
    <t>NL93INGB0684095696</t>
  </si>
  <si>
    <t>209569</t>
  </si>
  <si>
    <t>NL93INGB0686598296</t>
  </si>
  <si>
    <t>13362</t>
  </si>
  <si>
    <t>NL93INGB0687769280</t>
  </si>
  <si>
    <t>9202433</t>
  </si>
  <si>
    <t>NL93INGB0751033553</t>
  </si>
  <si>
    <t>7804</t>
  </si>
  <si>
    <t>NL93INGB0753424118</t>
  </si>
  <si>
    <t>209408</t>
  </si>
  <si>
    <t>NL93INGB0796449244</t>
  </si>
  <si>
    <t>7603</t>
  </si>
  <si>
    <t>NL93RABO0103403485</t>
  </si>
  <si>
    <t>210162</t>
  </si>
  <si>
    <t>NL93RABO0147320720</t>
  </si>
  <si>
    <t>10868</t>
  </si>
  <si>
    <t>NL93RABO0153824085</t>
  </si>
  <si>
    <t>200620</t>
  </si>
  <si>
    <t>NL93RABO0318260522</t>
  </si>
  <si>
    <t>210127</t>
  </si>
  <si>
    <t>NL93RABO0349687552</t>
  </si>
  <si>
    <t>12811</t>
  </si>
  <si>
    <t>NL93SNSB0772662266</t>
  </si>
  <si>
    <t>8261</t>
  </si>
  <si>
    <t>NL94ABNA0424535858</t>
  </si>
  <si>
    <t>9205084</t>
  </si>
  <si>
    <t>NL94ABNA0490633307</t>
  </si>
  <si>
    <t>9205264</t>
  </si>
  <si>
    <t>NL94ABNA0593751000</t>
  </si>
  <si>
    <t>210356</t>
  </si>
  <si>
    <t>NL94ABNA0813369282</t>
  </si>
  <si>
    <t>209465</t>
  </si>
  <si>
    <t>NL94ABNA0832766178</t>
  </si>
  <si>
    <t>9201236</t>
  </si>
  <si>
    <t>NL94INGB0002133977</t>
  </si>
  <si>
    <t>12406</t>
  </si>
  <si>
    <t>NL94INGB0003476166</t>
  </si>
  <si>
    <t>9205411</t>
  </si>
  <si>
    <t>NL94INGB0003629717</t>
  </si>
  <si>
    <t>5310</t>
  </si>
  <si>
    <t>NL94INGB0004129752</t>
  </si>
  <si>
    <t>4997</t>
  </si>
  <si>
    <t>NL94INGB0004329378</t>
  </si>
  <si>
    <t>49</t>
  </si>
  <si>
    <t>NL94INGB0005648384</t>
  </si>
  <si>
    <t>8421</t>
  </si>
  <si>
    <t>NL94INGB0005671567</t>
  </si>
  <si>
    <t>7152</t>
  </si>
  <si>
    <t>NL94INGB0005784184</t>
  </si>
  <si>
    <t>11908</t>
  </si>
  <si>
    <t>NL94INGB0009233407</t>
  </si>
  <si>
    <t>209888</t>
  </si>
  <si>
    <t>NL94INGB0650409906</t>
  </si>
  <si>
    <t>13266</t>
  </si>
  <si>
    <t>NL94INGB0702369993</t>
  </si>
  <si>
    <t>209506</t>
  </si>
  <si>
    <t>NL94INGB0756206448</t>
  </si>
  <si>
    <t>13063</t>
  </si>
  <si>
    <t>NL94INGB0792417712</t>
  </si>
  <si>
    <t>209479</t>
  </si>
  <si>
    <t>NL94RABO0107086654</t>
  </si>
  <si>
    <t>12790</t>
  </si>
  <si>
    <t>NL94RABO0113475462</t>
  </si>
  <si>
    <t>3232</t>
  </si>
  <si>
    <t>NL94RABO0123962714</t>
  </si>
  <si>
    <t>11775</t>
  </si>
  <si>
    <t>NL94RABO0138552290</t>
  </si>
  <si>
    <t>10029</t>
  </si>
  <si>
    <t>NL94RABO0140707727</t>
  </si>
  <si>
    <t>203321</t>
  </si>
  <si>
    <t>NL94RABO0150736169</t>
  </si>
  <si>
    <t>5001</t>
  </si>
  <si>
    <t>NL94RABO0152808671</t>
  </si>
  <si>
    <t>10549</t>
  </si>
  <si>
    <t>NL94RABO0154563110</t>
  </si>
  <si>
    <t>209358</t>
  </si>
  <si>
    <t>NL94RABO0157475050</t>
  </si>
  <si>
    <t>9248</t>
  </si>
  <si>
    <t>NL94RABO0160766842</t>
  </si>
  <si>
    <t>210344</t>
  </si>
  <si>
    <t>NL94RABO0180721585</t>
  </si>
  <si>
    <t>12876</t>
  </si>
  <si>
    <t>NL94RABO0324654162</t>
  </si>
  <si>
    <t>983210</t>
  </si>
  <si>
    <t>NL94RABO0385160240</t>
  </si>
  <si>
    <t>210370</t>
  </si>
  <si>
    <t>NL94SNSB8837497164</t>
  </si>
  <si>
    <t>209869</t>
  </si>
  <si>
    <t>NL95ABNA0424899590</t>
  </si>
  <si>
    <t>9205710</t>
  </si>
  <si>
    <t>NL95ABNA0431194017</t>
  </si>
  <si>
    <t>5255</t>
  </si>
  <si>
    <t>NL95ABNA0476357411</t>
  </si>
  <si>
    <t>12491</t>
  </si>
  <si>
    <t>NL95ABNA0476814766</t>
  </si>
  <si>
    <t>11940</t>
  </si>
  <si>
    <t>NL95ABNA0498321606</t>
  </si>
  <si>
    <t>210066</t>
  </si>
  <si>
    <t>NL95ABNA0568899776</t>
  </si>
  <si>
    <t>11876</t>
  </si>
  <si>
    <t>NL95ABNA0570003636</t>
  </si>
  <si>
    <t>9200389</t>
  </si>
  <si>
    <t>NL95ABNA0574437118</t>
  </si>
  <si>
    <t>8028</t>
  </si>
  <si>
    <t>NL95ABNA0608859605</t>
  </si>
  <si>
    <t>202812</t>
  </si>
  <si>
    <t>NL95ABNA0806101830</t>
  </si>
  <si>
    <t>12899</t>
  </si>
  <si>
    <t>NL95ABNA0836144961</t>
  </si>
  <si>
    <t>210284</t>
  </si>
  <si>
    <t>NL95ABNA0872895351</t>
  </si>
  <si>
    <t>210264</t>
  </si>
  <si>
    <t>NL95ASNB0932229883</t>
  </si>
  <si>
    <t>209772</t>
  </si>
  <si>
    <t>NL95INGB0001376292</t>
  </si>
  <si>
    <t>5040</t>
  </si>
  <si>
    <t>NL95INGB0002528846</t>
  </si>
  <si>
    <t>200041</t>
  </si>
  <si>
    <t>NL95INGB0005269290</t>
  </si>
  <si>
    <t>6726</t>
  </si>
  <si>
    <t>NL95INGB0008134282</t>
  </si>
  <si>
    <t>209562</t>
  </si>
  <si>
    <t>NL95INGB0525838899</t>
  </si>
  <si>
    <t>202589</t>
  </si>
  <si>
    <t>NL95INGB0659290626</t>
  </si>
  <si>
    <t>9439</t>
  </si>
  <si>
    <t>NL95INGB0676483003</t>
  </si>
  <si>
    <t>13169</t>
  </si>
  <si>
    <t>NL95INGB0687546532</t>
  </si>
  <si>
    <t>12233</t>
  </si>
  <si>
    <t>NL95INGB0750096012</t>
  </si>
  <si>
    <t>10280</t>
  </si>
  <si>
    <t>NL95INGB0750294086</t>
  </si>
  <si>
    <t>5013</t>
  </si>
  <si>
    <t>NL95INGB0757784038</t>
  </si>
  <si>
    <t>209799</t>
  </si>
  <si>
    <t>NL95INGB0796001650</t>
  </si>
  <si>
    <t>210132</t>
  </si>
  <si>
    <t>NL95RABO0109570030</t>
  </si>
  <si>
    <t>203167</t>
  </si>
  <si>
    <t>NL95RABO0119514664</t>
  </si>
  <si>
    <t>3946</t>
  </si>
  <si>
    <t>NL95RABO0142464961</t>
  </si>
  <si>
    <t>7881</t>
  </si>
  <si>
    <t>NL95RABO0171721713</t>
  </si>
  <si>
    <t>2224</t>
  </si>
  <si>
    <t>NL95RABO0182421201</t>
  </si>
  <si>
    <t>209552</t>
  </si>
  <si>
    <t>NL95RABO0318089475</t>
  </si>
  <si>
    <t>9204124</t>
  </si>
  <si>
    <t>NL95RABO0357671198</t>
  </si>
  <si>
    <t>7527</t>
  </si>
  <si>
    <t>NL95RABO0394441958</t>
  </si>
  <si>
    <t>209594</t>
  </si>
  <si>
    <t>NL95SNSB0339416289</t>
  </si>
  <si>
    <t>8198</t>
  </si>
  <si>
    <t>NL95SNSB0859757560</t>
  </si>
  <si>
    <t>12239</t>
  </si>
  <si>
    <t>NL95SNSB0878001417</t>
  </si>
  <si>
    <t>11213</t>
  </si>
  <si>
    <t>NL95SNSB0957972970</t>
  </si>
  <si>
    <t>9204659</t>
  </si>
  <si>
    <t>NL96ABNA0432307656</t>
  </si>
  <si>
    <t>9204868</t>
  </si>
  <si>
    <t>NL96ABNA0459517708</t>
  </si>
  <si>
    <t>210175</t>
  </si>
  <si>
    <t>NL96ABNA0480492212</t>
  </si>
  <si>
    <t>6186</t>
  </si>
  <si>
    <t>NL96ABNA0897980697</t>
  </si>
  <si>
    <t>202153</t>
  </si>
  <si>
    <t>NL96INGB0000689223</t>
  </si>
  <si>
    <t>11511</t>
  </si>
  <si>
    <t>NL96INGB0003300948</t>
  </si>
  <si>
    <t>12590</t>
  </si>
  <si>
    <t>NL96INGB0006523385</t>
  </si>
  <si>
    <t>8799</t>
  </si>
  <si>
    <t>NL96INGB0007679237</t>
  </si>
  <si>
    <t>11626</t>
  </si>
  <si>
    <t>NL96INGB0008755549</t>
  </si>
  <si>
    <t>9943</t>
  </si>
  <si>
    <t>NL96INGB0659970287</t>
  </si>
  <si>
    <t>209315</t>
  </si>
  <si>
    <t>NL96INGB0665943644</t>
  </si>
  <si>
    <t>210195</t>
  </si>
  <si>
    <t>NL96INGB0683344668</t>
  </si>
  <si>
    <t>1475</t>
  </si>
  <si>
    <t>NL96INGB0685755215</t>
  </si>
  <si>
    <t>209936</t>
  </si>
  <si>
    <t>NL96INGB0700700684</t>
  </si>
  <si>
    <t>11428</t>
  </si>
  <si>
    <t>NL96INGB0704824833</t>
  </si>
  <si>
    <t>209492</t>
  </si>
  <si>
    <t>NL96INGB0749144521</t>
  </si>
  <si>
    <t>7578</t>
  </si>
  <si>
    <t>NL96INGB0752857681</t>
  </si>
  <si>
    <t>11693</t>
  </si>
  <si>
    <t>NL96INGB0758572921</t>
  </si>
  <si>
    <t>203311</t>
  </si>
  <si>
    <t>NL96INGB0799856509</t>
  </si>
  <si>
    <t>9900785</t>
  </si>
  <si>
    <t>NL96RABO0108792072</t>
  </si>
  <si>
    <t>210063</t>
  </si>
  <si>
    <t>NL96RABO0305759981</t>
  </si>
  <si>
    <t>6751</t>
  </si>
  <si>
    <t>NL96RABO0329976613</t>
  </si>
  <si>
    <t>13023</t>
  </si>
  <si>
    <t>NL96RABO0337037728</t>
  </si>
  <si>
    <t>210101</t>
  </si>
  <si>
    <t>NL96RABO0349232180</t>
  </si>
  <si>
    <t>9900924</t>
  </si>
  <si>
    <t>NL96RABO0360205208</t>
  </si>
  <si>
    <t>209778</t>
  </si>
  <si>
    <t>NL96RABO0368210715</t>
  </si>
  <si>
    <t>209708</t>
  </si>
  <si>
    <t>NL96RABO0368308103</t>
  </si>
  <si>
    <t>7550</t>
  </si>
  <si>
    <t>NL96RABO0384235212</t>
  </si>
  <si>
    <t>7670</t>
  </si>
  <si>
    <t>NL97ABNA0465738397</t>
  </si>
  <si>
    <t>200295</t>
  </si>
  <si>
    <t>NL97ABNA0471483028</t>
  </si>
  <si>
    <t>11712</t>
  </si>
  <si>
    <t>NL97ABNA0474962709</t>
  </si>
  <si>
    <t>210390</t>
  </si>
  <si>
    <t>NL97ABNA0556255887</t>
  </si>
  <si>
    <t>4278</t>
  </si>
  <si>
    <t>NL97ABNA0565780220</t>
  </si>
  <si>
    <t>210234</t>
  </si>
  <si>
    <t>NL97ABNA0830312412</t>
  </si>
  <si>
    <t>11582</t>
  </si>
  <si>
    <t>NL97INGB0001281293</t>
  </si>
  <si>
    <t>209239</t>
  </si>
  <si>
    <t>NL97INGB0002600590</t>
  </si>
  <si>
    <t>4514</t>
  </si>
  <si>
    <t>NL97INGB0008406913</t>
  </si>
  <si>
    <t>4980</t>
  </si>
  <si>
    <t>NL97INGB0009367989</t>
  </si>
  <si>
    <t>983324</t>
  </si>
  <si>
    <t>NL97INGB0009616406</t>
  </si>
  <si>
    <t>9201335</t>
  </si>
  <si>
    <t>NL97INGB0009673539</t>
  </si>
  <si>
    <t>210346</t>
  </si>
  <si>
    <t>NL97INGB0656603690</t>
  </si>
  <si>
    <t>209904</t>
  </si>
  <si>
    <t>NL97INGB0657079669</t>
  </si>
  <si>
    <t>12124</t>
  </si>
  <si>
    <t>NL97INGB0662277414</t>
  </si>
  <si>
    <t>209628</t>
  </si>
  <si>
    <t>NL97INGB0669448915</t>
  </si>
  <si>
    <t>10218</t>
  </si>
  <si>
    <t>NL97INGB0681024895</t>
  </si>
  <si>
    <t>6710</t>
  </si>
  <si>
    <t>NL97INGB0688425607</t>
  </si>
  <si>
    <t>11408</t>
  </si>
  <si>
    <t>NL97INGB0705448622</t>
  </si>
  <si>
    <t>9205410</t>
  </si>
  <si>
    <t>NL97INGB0749025484</t>
  </si>
  <si>
    <t>209975</t>
  </si>
  <si>
    <t>NL97INGB0749370610</t>
  </si>
  <si>
    <t>10234</t>
  </si>
  <si>
    <t>NL97INGB0749450150</t>
  </si>
  <si>
    <t>200029</t>
  </si>
  <si>
    <t>NL97INGB0793044278</t>
  </si>
  <si>
    <t>13124</t>
  </si>
  <si>
    <t>NL97INGB0795507496</t>
  </si>
  <si>
    <t>209709</t>
  </si>
  <si>
    <t>NL97INGB0799282057</t>
  </si>
  <si>
    <t>12336</t>
  </si>
  <si>
    <t>NL97RABO0109172973</t>
  </si>
  <si>
    <t>7206</t>
  </si>
  <si>
    <t>NL97RABO0306037092</t>
  </si>
  <si>
    <t>9900966</t>
  </si>
  <si>
    <t>NL97RABO0356709213</t>
  </si>
  <si>
    <t>12352</t>
  </si>
  <si>
    <t>NL97RABO0383132401</t>
  </si>
  <si>
    <t>7674</t>
  </si>
  <si>
    <t>NL97RABO0385236913</t>
  </si>
  <si>
    <t>209389</t>
  </si>
  <si>
    <t>NL97RBRB0200441221</t>
  </si>
  <si>
    <t>209676</t>
  </si>
  <si>
    <t>NL97SNSB0773074929</t>
  </si>
  <si>
    <t>13486</t>
  </si>
  <si>
    <t>NL97TRIO0212434888</t>
  </si>
  <si>
    <t>9026</t>
  </si>
  <si>
    <t>NL98ABNA0467754039</t>
  </si>
  <si>
    <t>209905</t>
  </si>
  <si>
    <t>NL98ABNA0487946723</t>
  </si>
  <si>
    <t>210150</t>
  </si>
  <si>
    <t>NL98ABNA0977884120</t>
  </si>
  <si>
    <t>209811</t>
  </si>
  <si>
    <t>NL98ASNB0267492030</t>
  </si>
  <si>
    <t>13103</t>
  </si>
  <si>
    <t>NL98INGB0001747748</t>
  </si>
  <si>
    <t>4920</t>
  </si>
  <si>
    <t>NL98INGB0002071243</t>
  </si>
  <si>
    <t>10629</t>
  </si>
  <si>
    <t>NL98INGB0002917277</t>
  </si>
  <si>
    <t>202164</t>
  </si>
  <si>
    <t>NL98INGB0003376572</t>
  </si>
  <si>
    <t>9557</t>
  </si>
  <si>
    <t>NL98INGB0003678533</t>
  </si>
  <si>
    <t>12454</t>
  </si>
  <si>
    <t>NL98INGB0003715684</t>
  </si>
  <si>
    <t>NL98INGB0009630938</t>
  </si>
  <si>
    <t>209879</t>
  </si>
  <si>
    <t>NL98INGB0631479023</t>
  </si>
  <si>
    <t>210104</t>
  </si>
  <si>
    <t>NL98INGB0664227872</t>
  </si>
  <si>
    <t>6706</t>
  </si>
  <si>
    <t>NL98INGB0666468087</t>
  </si>
  <si>
    <t>10535</t>
  </si>
  <si>
    <t>NL98INGB0671594052</t>
  </si>
  <si>
    <t>209949</t>
  </si>
  <si>
    <t>NL98INGB0799958905</t>
  </si>
  <si>
    <t>209991</t>
  </si>
  <si>
    <t>NL98RABO0119951789</t>
  </si>
  <si>
    <t>210018</t>
  </si>
  <si>
    <t>NL98RABO0124994431</t>
  </si>
  <si>
    <t>209550</t>
  </si>
  <si>
    <t>NL98RABO0162350295</t>
  </si>
  <si>
    <t>1695</t>
  </si>
  <si>
    <t>NL98RABO0178250244</t>
  </si>
  <si>
    <t>210060</t>
  </si>
  <si>
    <t>NL98RABO0191254452</t>
  </si>
  <si>
    <t>209546</t>
  </si>
  <si>
    <t>NL98RABO0306094789</t>
  </si>
  <si>
    <t>12644</t>
  </si>
  <si>
    <t>NL98RABO0308577698</t>
  </si>
  <si>
    <t>12225</t>
  </si>
  <si>
    <t>NL98RABO0315016558</t>
  </si>
  <si>
    <t>5146</t>
  </si>
  <si>
    <t>NL98RABO0364407115</t>
  </si>
  <si>
    <t>8264</t>
  </si>
  <si>
    <t>NL98RABO0379964945</t>
  </si>
  <si>
    <t>4575</t>
  </si>
  <si>
    <t>NL98RABO0394528719</t>
  </si>
  <si>
    <t>6729</t>
  </si>
  <si>
    <t>NL98RABO0394677226</t>
  </si>
  <si>
    <t>1569</t>
  </si>
  <si>
    <t>NL98SNSB0907899188</t>
  </si>
  <si>
    <t>13677</t>
  </si>
  <si>
    <t>RO37INGB0000999907527930</t>
  </si>
  <si>
    <t>01</t>
  </si>
  <si>
    <t>200020</t>
  </si>
  <si>
    <t>200126</t>
  </si>
  <si>
    <t>200130</t>
  </si>
  <si>
    <t>200693</t>
  </si>
  <si>
    <t>203166</t>
  </si>
  <si>
    <t>210366</t>
  </si>
  <si>
    <t>210368</t>
  </si>
  <si>
    <t>210369</t>
  </si>
  <si>
    <t>210316</t>
  </si>
  <si>
    <t>210317</t>
  </si>
  <si>
    <t>210318</t>
  </si>
  <si>
    <t>210322</t>
  </si>
  <si>
    <t>210323</t>
  </si>
  <si>
    <t>210365</t>
  </si>
  <si>
    <t>210114</t>
  </si>
  <si>
    <t>210172</t>
  </si>
  <si>
    <t>210173</t>
  </si>
  <si>
    <t>210174</t>
  </si>
  <si>
    <t>210275</t>
  </si>
  <si>
    <t>210315</t>
  </si>
  <si>
    <t>210033</t>
  </si>
  <si>
    <t>210034</t>
  </si>
  <si>
    <t>210061</t>
  </si>
  <si>
    <t>210062</t>
  </si>
  <si>
    <t>210111</t>
  </si>
  <si>
    <t>210112</t>
  </si>
  <si>
    <t>210010</t>
  </si>
  <si>
    <t>210012</t>
  </si>
  <si>
    <t>210013</t>
  </si>
  <si>
    <t>210024</t>
  </si>
  <si>
    <t>210025</t>
  </si>
  <si>
    <t>210026</t>
  </si>
  <si>
    <t>209971</t>
  </si>
  <si>
    <t>209972</t>
  </si>
  <si>
    <t>209983</t>
  </si>
  <si>
    <t>209989</t>
  </si>
  <si>
    <t>209990</t>
  </si>
  <si>
    <t>210009</t>
  </si>
  <si>
    <t>209931</t>
  </si>
  <si>
    <t>209932</t>
  </si>
  <si>
    <t>209944</t>
  </si>
  <si>
    <t>209945</t>
  </si>
  <si>
    <t>209946</t>
  </si>
  <si>
    <t>209947</t>
  </si>
  <si>
    <t>209828</t>
  </si>
  <si>
    <t>209829</t>
  </si>
  <si>
    <t>209830</t>
  </si>
  <si>
    <t>209831</t>
  </si>
  <si>
    <t>209832</t>
  </si>
  <si>
    <t>209860</t>
  </si>
  <si>
    <t>209764</t>
  </si>
  <si>
    <t>209766</t>
  </si>
  <si>
    <t>209767</t>
  </si>
  <si>
    <t>209768</t>
  </si>
  <si>
    <t>209769</t>
  </si>
  <si>
    <t>209783</t>
  </si>
  <si>
    <t>209699</t>
  </si>
  <si>
    <t>209700</t>
  </si>
  <si>
    <t>209701</t>
  </si>
  <si>
    <t>209724</t>
  </si>
  <si>
    <t>209762</t>
  </si>
  <si>
    <t>209763</t>
  </si>
  <si>
    <t>209693</t>
  </si>
  <si>
    <t>209694</t>
  </si>
  <si>
    <t>209695</t>
  </si>
  <si>
    <t>209696</t>
  </si>
  <si>
    <t>209697</t>
  </si>
  <si>
    <t>209698</t>
  </si>
  <si>
    <t>209650</t>
  </si>
  <si>
    <t>209651</t>
  </si>
  <si>
    <t>209652</t>
  </si>
  <si>
    <t>209653</t>
  </si>
  <si>
    <t>209672</t>
  </si>
  <si>
    <t>209692</t>
  </si>
  <si>
    <t>209559</t>
  </si>
  <si>
    <t>209641</t>
  </si>
  <si>
    <t>209643</t>
  </si>
  <si>
    <t>209646</t>
  </si>
  <si>
    <t>209647</t>
  </si>
  <si>
    <t>209649</t>
  </si>
  <si>
    <t>208971</t>
  </si>
  <si>
    <t>209166</t>
  </si>
  <si>
    <t>209167</t>
  </si>
  <si>
    <t>209281</t>
  </si>
  <si>
    <t>209471</t>
  </si>
  <si>
    <t>Hope Enabulele</t>
  </si>
  <si>
    <t>Persoonlijke toeslag per uur</t>
  </si>
  <si>
    <t>0,56</t>
  </si>
  <si>
    <t>Julia Pater</t>
  </si>
  <si>
    <t>0,31</t>
  </si>
  <si>
    <t>Trijn Klement - Olijve</t>
  </si>
  <si>
    <t>1,64</t>
  </si>
  <si>
    <t>Crista Maria - Ramselaar</t>
  </si>
  <si>
    <t>1,31</t>
  </si>
  <si>
    <t>Anita Oomen - Ossenblok</t>
  </si>
  <si>
    <t>0,27</t>
  </si>
  <si>
    <t>Willy Nachtegaal - van Veluwen</t>
  </si>
  <si>
    <t>0,62</t>
  </si>
  <si>
    <t>Marjetty Marso</t>
  </si>
  <si>
    <t>1,30</t>
  </si>
  <si>
    <t>Marjon Beckers - Bierma</t>
  </si>
  <si>
    <t>1,25</t>
  </si>
  <si>
    <t>Mustapha Aboutalib</t>
  </si>
  <si>
    <t>0,96</t>
  </si>
  <si>
    <t>Dinie Kamberg - Bolwerk</t>
  </si>
  <si>
    <t>0,40</t>
  </si>
  <si>
    <t>Mary Akuoko</t>
  </si>
  <si>
    <t>0,86</t>
  </si>
  <si>
    <t>Sueba Hammond - Amadou</t>
  </si>
  <si>
    <t>1,45</t>
  </si>
  <si>
    <t>Rodelia Prins - Robles</t>
  </si>
  <si>
    <t>0,29</t>
  </si>
  <si>
    <t>Rashid Khan</t>
  </si>
  <si>
    <t>0,33</t>
  </si>
  <si>
    <t>Frouwkje Bosman - Meijer</t>
  </si>
  <si>
    <t>2,67</t>
  </si>
  <si>
    <t>Hein Herber</t>
  </si>
  <si>
    <t>1,03</t>
  </si>
  <si>
    <t>Peter Leo</t>
  </si>
  <si>
    <t>0,46</t>
  </si>
  <si>
    <t>Ömer Balli</t>
  </si>
  <si>
    <t>1,50</t>
  </si>
  <si>
    <t>Priscilla van Delft</t>
  </si>
  <si>
    <t>0,22</t>
  </si>
  <si>
    <t>Francis Struijcken</t>
  </si>
  <si>
    <t>4,22</t>
  </si>
  <si>
    <t>Katarzyna Krygiel - Bilska</t>
  </si>
  <si>
    <t>Elzbieta Nowak</t>
  </si>
  <si>
    <t>1,76</t>
  </si>
  <si>
    <t>Bridget Ojugbeli</t>
  </si>
  <si>
    <t>0,67</t>
  </si>
  <si>
    <t>Beata Gordel</t>
  </si>
  <si>
    <t>0,50</t>
  </si>
  <si>
    <t>Damanpreet Singh</t>
  </si>
  <si>
    <t>0,47</t>
  </si>
  <si>
    <t>Alejandro Donoso Jamett</t>
  </si>
  <si>
    <t>0,08</t>
  </si>
  <si>
    <t>Agnesse Bodombie</t>
  </si>
  <si>
    <t>0,03</t>
  </si>
  <si>
    <t>Agartha Ossei-Yaw</t>
  </si>
  <si>
    <t>0,49</t>
  </si>
  <si>
    <t>M'hamed el Moussaoui</t>
  </si>
  <si>
    <t>0,53</t>
  </si>
  <si>
    <t>Donald Johnson</t>
  </si>
  <si>
    <t>0,02</t>
  </si>
  <si>
    <t>Luciana D'aniello - Grande</t>
  </si>
  <si>
    <t>7,70</t>
  </si>
  <si>
    <t>Valerie Vassell</t>
  </si>
  <si>
    <t>Lilawatie Nandelall - Boedhan</t>
  </si>
  <si>
    <t>1,49</t>
  </si>
  <si>
    <t>Sandra in den Haak - van den Heuvel</t>
  </si>
  <si>
    <t>David Reyes Orozco</t>
  </si>
  <si>
    <t>Bas Staneke</t>
  </si>
  <si>
    <t>1,14</t>
  </si>
  <si>
    <t>Patricia Weerts</t>
  </si>
  <si>
    <t>Sellam Hilali</t>
  </si>
  <si>
    <t>Basia Bowzyk</t>
  </si>
  <si>
    <t>1,04</t>
  </si>
  <si>
    <t>Aysegul Oz</t>
  </si>
  <si>
    <t>0,98</t>
  </si>
  <si>
    <t>Asiye Onur</t>
  </si>
  <si>
    <t>0,66</t>
  </si>
  <si>
    <t>Kim Kroon</t>
  </si>
  <si>
    <t>0,24</t>
  </si>
  <si>
    <t>Maria dos Santos - Dos Reis Lima</t>
  </si>
  <si>
    <t>1,85</t>
  </si>
  <si>
    <t>Martha Valencia Marin</t>
  </si>
  <si>
    <t>Hennie Riphagen - van Meerveld</t>
  </si>
  <si>
    <t>Ades Valdo</t>
  </si>
  <si>
    <t>Lucia de Jong</t>
  </si>
  <si>
    <t>0,61</t>
  </si>
  <si>
    <t>Andres Huss</t>
  </si>
  <si>
    <t>1,24</t>
  </si>
  <si>
    <t>Cristina Diaz Galdeano</t>
  </si>
  <si>
    <t>1,26</t>
  </si>
  <si>
    <t>Carina Tabarin Ribeiro</t>
  </si>
  <si>
    <t>0,58</t>
  </si>
  <si>
    <t>Lykha Wheeler</t>
  </si>
  <si>
    <t>Petra Stubnova</t>
  </si>
  <si>
    <t>Rachid Boussabiine</t>
  </si>
  <si>
    <t>2,40</t>
  </si>
  <si>
    <t>Faiza el Rahou - Akrouch</t>
  </si>
  <si>
    <t>0,04</t>
  </si>
  <si>
    <t>Sabrina de Vogel</t>
  </si>
  <si>
    <t>1,68</t>
  </si>
  <si>
    <t>Miguel Pacheco Oliveira</t>
  </si>
  <si>
    <t>0,26</t>
  </si>
  <si>
    <t>Amina Chaibi - Saidi</t>
  </si>
  <si>
    <t>0,54</t>
  </si>
  <si>
    <t>Ulrike van der Slot - Pollaert</t>
  </si>
  <si>
    <t>Theresia Olah Petrus</t>
  </si>
  <si>
    <t>0,07</t>
  </si>
  <si>
    <t>Kim Cheung</t>
  </si>
  <si>
    <t>0,10</t>
  </si>
  <si>
    <t>Myrna Meeldijk - Lokollo</t>
  </si>
  <si>
    <t>0,88</t>
  </si>
  <si>
    <t>Sharon Verhoeven</t>
  </si>
  <si>
    <t>0,80</t>
  </si>
  <si>
    <t>Silvana Bons</t>
  </si>
  <si>
    <t>0,13</t>
  </si>
  <si>
    <t>Dave Kool van Heerens</t>
  </si>
  <si>
    <t>0,19</t>
  </si>
  <si>
    <t>Rajka Nenadic - Golijanin</t>
  </si>
  <si>
    <t>1,89</t>
  </si>
  <si>
    <t>Anita Hofman</t>
  </si>
  <si>
    <t>0,42</t>
  </si>
  <si>
    <t>Jessica Araujo Gomes Ferreira</t>
  </si>
  <si>
    <t>Nicole Vinkeles</t>
  </si>
  <si>
    <t>Fernando Henriquez</t>
  </si>
  <si>
    <t>0,78</t>
  </si>
  <si>
    <t>Roy Post</t>
  </si>
  <si>
    <t>0,30</t>
  </si>
  <si>
    <t>Erwin Jasper</t>
  </si>
  <si>
    <t>1,47</t>
  </si>
  <si>
    <t>Chanel de Vormer</t>
  </si>
  <si>
    <t>0,64</t>
  </si>
  <si>
    <t>Ilknur Sonmez</t>
  </si>
  <si>
    <t>Adalet Sahin - Irmak</t>
  </si>
  <si>
    <t>Liliana Sprenger - Gil Castaneda</t>
  </si>
  <si>
    <t>Aiste Adelhart Toorop</t>
  </si>
  <si>
    <t>1,10</t>
  </si>
  <si>
    <t>Melissa Hazeleger - Bredius</t>
  </si>
  <si>
    <t>1,51</t>
  </si>
  <si>
    <t>91</t>
  </si>
  <si>
    <t>9116093</t>
  </si>
  <si>
    <t>Kitty Hebing</t>
  </si>
  <si>
    <t>0,59</t>
  </si>
  <si>
    <t>9116065</t>
  </si>
  <si>
    <t>Radia Fachtali</t>
  </si>
  <si>
    <t>0,69</t>
  </si>
  <si>
    <t>Miranda de Munnik</t>
  </si>
  <si>
    <t>0,41</t>
  </si>
  <si>
    <t>Wanda Godinho</t>
  </si>
  <si>
    <t>0,23</t>
  </si>
  <si>
    <t>Jurailies Isenia</t>
  </si>
  <si>
    <t>0,18</t>
  </si>
  <si>
    <t>Ewa Pietras-Filip</t>
  </si>
  <si>
    <t>Wil Moerdijk</t>
  </si>
  <si>
    <t>0,93</t>
  </si>
  <si>
    <t>Linda Cijsouw</t>
  </si>
  <si>
    <t>4,79</t>
  </si>
  <si>
    <t>Bida Mesanovic</t>
  </si>
  <si>
    <t>Daimy Compeer</t>
  </si>
  <si>
    <t>0,17</t>
  </si>
  <si>
    <t>Miranda de Nooyer</t>
  </si>
  <si>
    <t>Lenie Lobaton</t>
  </si>
  <si>
    <t>0,94</t>
  </si>
  <si>
    <t>9116064</t>
  </si>
  <si>
    <t>Karin van der Looij</t>
  </si>
  <si>
    <t>1,48</t>
  </si>
  <si>
    <t>Radj Ganga</t>
  </si>
  <si>
    <t>3,46</t>
  </si>
  <si>
    <t>Shantie Ramsaran</t>
  </si>
  <si>
    <t>0,20</t>
  </si>
  <si>
    <t>Roxanne Harteveld</t>
  </si>
  <si>
    <t>0,32</t>
  </si>
  <si>
    <t>Leana Gardezy</t>
  </si>
  <si>
    <t>0,28</t>
  </si>
  <si>
    <t>9116596</t>
  </si>
  <si>
    <t>Dewi Wesseling - Djafar Baheram</t>
  </si>
  <si>
    <t>Rabia Meziane</t>
  </si>
  <si>
    <t>Manon Hakkennes</t>
  </si>
  <si>
    <t>1,55</t>
  </si>
  <si>
    <t>9116592</t>
  </si>
  <si>
    <t>Helen de Gooijer - Kalkhoven</t>
  </si>
  <si>
    <t>9116077</t>
  </si>
  <si>
    <t>My Jansen - Lu Ngoc</t>
  </si>
  <si>
    <t>0,37</t>
  </si>
  <si>
    <t>9117167</t>
  </si>
  <si>
    <t>Agnes Reijerman - Dekkers</t>
  </si>
  <si>
    <t>0,92</t>
  </si>
  <si>
    <t>9116603</t>
  </si>
  <si>
    <t>Marlies Jansen</t>
  </si>
  <si>
    <t>1,19</t>
  </si>
  <si>
    <t>Nurdogan Erkoç</t>
  </si>
  <si>
    <t>9117169</t>
  </si>
  <si>
    <t>Annemarie Haeren - Roelofsen</t>
  </si>
  <si>
    <t>Gamze Sahin</t>
  </si>
  <si>
    <t>Sosina Kebede</t>
  </si>
  <si>
    <t>Barbara Riphagen</t>
  </si>
  <si>
    <t>2,10</t>
  </si>
  <si>
    <t>Daily Aguilar Bartels</t>
  </si>
  <si>
    <t>0,09</t>
  </si>
  <si>
    <t>Magda Delgado</t>
  </si>
  <si>
    <t>0,35</t>
  </si>
  <si>
    <t>Helen Siemaszko</t>
  </si>
  <si>
    <t>Adriana Melinceanu</t>
  </si>
  <si>
    <t>9117168</t>
  </si>
  <si>
    <t>Annemiek Slagter</t>
  </si>
  <si>
    <t>4,69</t>
  </si>
  <si>
    <t>Rali Simeonova</t>
  </si>
  <si>
    <t>0,00</t>
  </si>
  <si>
    <t>Dorota Malinowska</t>
  </si>
  <si>
    <t>Quenie Franse - Verharen</t>
  </si>
  <si>
    <t>Leny den Tenter</t>
  </si>
  <si>
    <t>1,93</t>
  </si>
  <si>
    <t>9122383</t>
  </si>
  <si>
    <t>Natalie Immenga</t>
  </si>
  <si>
    <t>Daisy Johan</t>
  </si>
  <si>
    <t>1,60</t>
  </si>
  <si>
    <t>Anissa El Mourabit</t>
  </si>
  <si>
    <t>Vanina Latour - Habets</t>
  </si>
  <si>
    <t>Farid Jamai</t>
  </si>
  <si>
    <t>5,48</t>
  </si>
  <si>
    <t>Anna Tomala - Oliwa</t>
  </si>
  <si>
    <t>Joyce Baran</t>
  </si>
  <si>
    <t>Kirty Ganput</t>
  </si>
  <si>
    <t>Sylvia de Waal</t>
  </si>
  <si>
    <t>9122285</t>
  </si>
  <si>
    <t>Mariska Bekkers</t>
  </si>
  <si>
    <t>Amanda Coster</t>
  </si>
  <si>
    <t>Magdalena Folek</t>
  </si>
  <si>
    <t>0,65</t>
  </si>
  <si>
    <t>Lolo De Barros Mendes Teixeira</t>
  </si>
  <si>
    <t>Roman Ragas</t>
  </si>
  <si>
    <t>1,82</t>
  </si>
  <si>
    <t>Agata Arzapalo Vega</t>
  </si>
  <si>
    <t>Jennifer Hogewoning</t>
  </si>
  <si>
    <t>0,57</t>
  </si>
  <si>
    <t>Vida Brenyah</t>
  </si>
  <si>
    <t>9119744</t>
  </si>
  <si>
    <t>Damanja van der Straten</t>
  </si>
  <si>
    <t>Silvia Prevoo</t>
  </si>
  <si>
    <t>9121880</t>
  </si>
  <si>
    <t>Adrienn Molnár</t>
  </si>
  <si>
    <t>Nadine Nederstigt</t>
  </si>
  <si>
    <t>1,00</t>
  </si>
  <si>
    <t>Viviana Huyghue</t>
  </si>
  <si>
    <t>Lonneke Peeters</t>
  </si>
  <si>
    <t>Natasja Gajapersad</t>
  </si>
  <si>
    <t>0,14</t>
  </si>
  <si>
    <t>9120814</t>
  </si>
  <si>
    <t>Wilma Welink</t>
  </si>
  <si>
    <t>9114393</t>
  </si>
  <si>
    <t>Wietze Tolsma</t>
  </si>
  <si>
    <t>9114286</t>
  </si>
  <si>
    <t>Janet Meijer - Kettler</t>
  </si>
  <si>
    <t>Margrit Hanna - Adly</t>
  </si>
  <si>
    <t>1,22</t>
  </si>
  <si>
    <t>Marise den Hertog</t>
  </si>
  <si>
    <t>1,02</t>
  </si>
  <si>
    <t>Suzanne Rinkema</t>
  </si>
  <si>
    <t>Nienke Coops</t>
  </si>
  <si>
    <t>Jolanda Kraaijenbrink - Arkes</t>
  </si>
  <si>
    <t>Ruth Castano Batista</t>
  </si>
  <si>
    <t>0,21</t>
  </si>
  <si>
    <t>Siva Valies</t>
  </si>
  <si>
    <t>Aysun Manisa</t>
  </si>
  <si>
    <t>Overgangstoeslag per uur</t>
  </si>
  <si>
    <t>Beyhan Anik</t>
  </si>
  <si>
    <t>0,15</t>
  </si>
  <si>
    <t>Bruno De Sousa Marreiros</t>
  </si>
  <si>
    <t>Ana Maria Luzolo</t>
  </si>
  <si>
    <t>Engel Koper - Kat</t>
  </si>
  <si>
    <t>VET toeslag per uur</t>
  </si>
  <si>
    <t>Katty Garrido</t>
  </si>
  <si>
    <t>2,59</t>
  </si>
  <si>
    <t>Antoinette van Zijl</t>
  </si>
  <si>
    <t>1,42</t>
  </si>
  <si>
    <t>Corrie Bakker</t>
  </si>
  <si>
    <t>Jeltje van Nijnatten - Oord</t>
  </si>
  <si>
    <t>1,62</t>
  </si>
  <si>
    <t>Leonie Verleijsdonk</t>
  </si>
  <si>
    <t>1,15</t>
  </si>
  <si>
    <t>Moustafa Roussi</t>
  </si>
  <si>
    <t>1,05</t>
  </si>
  <si>
    <t>Delfina do Nascimento Ferreira</t>
  </si>
  <si>
    <t>Astrid Rooijakkers - Lotens</t>
  </si>
  <si>
    <t>0,36</t>
  </si>
  <si>
    <t>0,71</t>
  </si>
  <si>
    <t>Linda Afonso Palminha</t>
  </si>
  <si>
    <t>1,13</t>
  </si>
  <si>
    <t>Petra Bouman</t>
  </si>
  <si>
    <t>2,74</t>
  </si>
  <si>
    <t>Nenita Bardaje</t>
  </si>
  <si>
    <t>1,36</t>
  </si>
  <si>
    <t>Manuel Pereira Da Silva</t>
  </si>
  <si>
    <t>Jorge Milheiro</t>
  </si>
  <si>
    <t>1,71</t>
  </si>
  <si>
    <t>1,70</t>
  </si>
  <si>
    <t>Yolanda Kasanwinangoen</t>
  </si>
  <si>
    <t>Adelaide Quartey</t>
  </si>
  <si>
    <t>Ahmed Oughar</t>
  </si>
  <si>
    <t>Mohamed Aamimi</t>
  </si>
  <si>
    <t>0,11</t>
  </si>
  <si>
    <t>Gerrie Rompa</t>
  </si>
  <si>
    <t>0,12</t>
  </si>
  <si>
    <t>Twan Veldhuijzen</t>
  </si>
  <si>
    <t>1,37</t>
  </si>
  <si>
    <t>Marc Kessen</t>
  </si>
  <si>
    <t>Pieter Geurts</t>
  </si>
  <si>
    <t>1,34</t>
  </si>
  <si>
    <t>Cahide Isik - Ocak</t>
  </si>
  <si>
    <t>Alex Bergen</t>
  </si>
  <si>
    <t>2,00</t>
  </si>
  <si>
    <t>Diana Jansen</t>
  </si>
  <si>
    <t>Gisela Eikhout - Wandelt</t>
  </si>
  <si>
    <t>0,34</t>
  </si>
  <si>
    <t>Fatima Salem - Basir</t>
  </si>
  <si>
    <t>Karwin Karjamenawi</t>
  </si>
  <si>
    <t>Metin Sevik</t>
  </si>
  <si>
    <t>Bettina Meijer - de Haan</t>
  </si>
  <si>
    <t>2,57</t>
  </si>
  <si>
    <t>Angelique Meijer</t>
  </si>
  <si>
    <t>1,11</t>
  </si>
  <si>
    <t>Henny Bakker</t>
  </si>
  <si>
    <t>0,38</t>
  </si>
  <si>
    <t>Marie Rademaker - Dieterman</t>
  </si>
  <si>
    <t>Cherry Navarro - Vallestero</t>
  </si>
  <si>
    <t>Rhea Schiprowski - Sijstermanns</t>
  </si>
  <si>
    <t>Roos Eillert - Jacobs</t>
  </si>
  <si>
    <t>3,85</t>
  </si>
  <si>
    <t>Agnes de Heus - Nkuna</t>
  </si>
  <si>
    <t>Mieneke Nijman</t>
  </si>
  <si>
    <t>0,16</t>
  </si>
  <si>
    <t>Anneke de Visser</t>
  </si>
  <si>
    <t>Vinka Zarkovic</t>
  </si>
  <si>
    <t>Aslam Mohammed</t>
  </si>
  <si>
    <t>Asha Wazied</t>
  </si>
  <si>
    <t>Viviane Brym</t>
  </si>
  <si>
    <t>Ria Blijd</t>
  </si>
  <si>
    <t>Manfred Zaplata</t>
  </si>
  <si>
    <t>3,93</t>
  </si>
  <si>
    <t>Grace Achiampong</t>
  </si>
  <si>
    <t>2,01</t>
  </si>
  <si>
    <t>Siu Ho - Lam</t>
  </si>
  <si>
    <t>1,35</t>
  </si>
  <si>
    <t>Sau Ying Lee - Tang</t>
  </si>
  <si>
    <t>1,16</t>
  </si>
  <si>
    <t>Rachid el Mallouki</t>
  </si>
  <si>
    <t>0,84</t>
  </si>
  <si>
    <t>Camelia van der Togt</t>
  </si>
  <si>
    <t>Wilma Passier</t>
  </si>
  <si>
    <t>2,65</t>
  </si>
  <si>
    <t>Sandra Linschoten - Ruijter</t>
  </si>
  <si>
    <t>Otnaida Pena</t>
  </si>
  <si>
    <t>Muzeyyen Aksu - Demir</t>
  </si>
  <si>
    <t>Mimoun Toufik</t>
  </si>
  <si>
    <t>2,13</t>
  </si>
  <si>
    <t>Dogan Ozkaya</t>
  </si>
  <si>
    <t>0,73</t>
  </si>
  <si>
    <t>Dursun Sahingoz</t>
  </si>
  <si>
    <t>Shirley Goeldjar</t>
  </si>
  <si>
    <t>Marcel Dekker</t>
  </si>
  <si>
    <t>0,52</t>
  </si>
  <si>
    <t>Wim Bezema</t>
  </si>
  <si>
    <t>0,05</t>
  </si>
  <si>
    <t>Widjaichandre Jawalapersad</t>
  </si>
  <si>
    <t>Athanasios Poupakis</t>
  </si>
  <si>
    <t>Jessica van Lierop</t>
  </si>
  <si>
    <t>0,89</t>
  </si>
  <si>
    <t>Sharita Kalpoe</t>
  </si>
  <si>
    <t>Rakhee Bhageloe - Tejaie</t>
  </si>
  <si>
    <t>1,17</t>
  </si>
  <si>
    <t>Ihsan Denizli</t>
  </si>
  <si>
    <t>Emin Yilmaz</t>
  </si>
  <si>
    <t>Idalina Silva</t>
  </si>
  <si>
    <t>Mieke van Duijn - Makkink</t>
  </si>
  <si>
    <t>Agosthina Silva Mendes</t>
  </si>
  <si>
    <t>9116494</t>
  </si>
  <si>
    <t>Editha Doorson</t>
  </si>
  <si>
    <t>9114848</t>
  </si>
  <si>
    <t>Brenda Vink - Merceij</t>
  </si>
  <si>
    <t>Rosita Roepa</t>
  </si>
  <si>
    <t>1,21</t>
  </si>
  <si>
    <t>Sonja Jhakrie</t>
  </si>
  <si>
    <t>Hassan El Fayda</t>
  </si>
  <si>
    <t>Maria Dos Santos - Lopes</t>
  </si>
  <si>
    <t>Margarita Dini</t>
  </si>
  <si>
    <t>Reiskosten WW (WKR)</t>
  </si>
  <si>
    <t>Bedrag per gewerkte dag</t>
  </si>
  <si>
    <t>0,91</t>
  </si>
  <si>
    <t>1,65</t>
  </si>
  <si>
    <t>Berekenen Ja/Nee</t>
  </si>
  <si>
    <t>Ja</t>
  </si>
  <si>
    <t>Katarzyna de Vries - Parulska</t>
  </si>
  <si>
    <t>Mathilde Buiting - Wenting</t>
  </si>
  <si>
    <t>Naheed Abdul</t>
  </si>
  <si>
    <t>Jenny Aalfs</t>
  </si>
  <si>
    <t>Ingrid van Biene - Hitipeuw</t>
  </si>
  <si>
    <t>Yvonne de Leij - van den Kieboom</t>
  </si>
  <si>
    <t>Marina van de Klundert</t>
  </si>
  <si>
    <t>Zeynep Yilmaz</t>
  </si>
  <si>
    <t>Canan Duran - Altun</t>
  </si>
  <si>
    <t>Alberto Lopez Loas</t>
  </si>
  <si>
    <t>Abdul Robio</t>
  </si>
  <si>
    <t>Lilly van de Klundert - Remie</t>
  </si>
  <si>
    <t>Karin de Vogel</t>
  </si>
  <si>
    <t>Hassan el Harchaoui</t>
  </si>
  <si>
    <t>Gursel Kurkcu</t>
  </si>
  <si>
    <t>Bouchra el Asri</t>
  </si>
  <si>
    <t>M'barka Bendena - Nassiri</t>
  </si>
  <si>
    <t>Jose dos Santos Borges</t>
  </si>
  <si>
    <t>Omer Salaah</t>
  </si>
  <si>
    <t>Fadma Laghlali</t>
  </si>
  <si>
    <t>Aicha Warzikine</t>
  </si>
  <si>
    <t>Miranda Zweers</t>
  </si>
  <si>
    <t>Mashumah Mohiby</t>
  </si>
  <si>
    <t>Annie Remmerts - Wolters</t>
  </si>
  <si>
    <t>Tomasz Kwasny</t>
  </si>
  <si>
    <t>Roshine Parmessar</t>
  </si>
  <si>
    <t>Gaby Monteiro Martins - Souza Araujo</t>
  </si>
  <si>
    <t>Ronald Posada</t>
  </si>
  <si>
    <t>Flora Lashkary</t>
  </si>
  <si>
    <t>Mildred Radja</t>
  </si>
  <si>
    <t>Sewuday Ibrahim</t>
  </si>
  <si>
    <t>Magda Staniszewska</t>
  </si>
  <si>
    <t>Joanna Przybylska - Konopacka</t>
  </si>
  <si>
    <t>Erica Thoma - Koetsier</t>
  </si>
  <si>
    <t>Roman Hudak</t>
  </si>
  <si>
    <t>Danielle Witteveen</t>
  </si>
  <si>
    <t>Sammy Kathiravelpillai</t>
  </si>
  <si>
    <t>Chamsddin Talebi</t>
  </si>
  <si>
    <t>Maureen Hermens</t>
  </si>
  <si>
    <t>DiMario van der Heijden - Jacqueline. T.P Verkuijlen</t>
  </si>
  <si>
    <t>Brigitte Klinkenberg - Bruls</t>
  </si>
  <si>
    <t>Denise Eillert</t>
  </si>
  <si>
    <t>Ilona Janssen - Jansen</t>
  </si>
  <si>
    <t>Wilma Draaijer - van Norel</t>
  </si>
  <si>
    <t>Kwame Anokye</t>
  </si>
  <si>
    <t>Ikbal Duran - Ozer</t>
  </si>
  <si>
    <t>Roksana Kaszuba</t>
  </si>
  <si>
    <t>Francien Neuman</t>
  </si>
  <si>
    <t>Colette De Groot - Koenders</t>
  </si>
  <si>
    <t>Magda Kilian</t>
  </si>
  <si>
    <t>Aneta Basaj</t>
  </si>
  <si>
    <t>Katarzyna Kwiatkowska</t>
  </si>
  <si>
    <t>Natalia Piksa</t>
  </si>
  <si>
    <t>Dagmara Jerka - Kusz</t>
  </si>
  <si>
    <t>Peter Molema</t>
  </si>
  <si>
    <t>Maria Efthymiadou</t>
  </si>
  <si>
    <t>Fatima Andrade Goncalves</t>
  </si>
  <si>
    <t>Carla Hoogerwerf - Fonseca</t>
  </si>
  <si>
    <t>Mervet Slimane</t>
  </si>
  <si>
    <t>Hazel Palma Pol</t>
  </si>
  <si>
    <t>Esma Yildirim</t>
  </si>
  <si>
    <t>Jamal Arziou Bayoub</t>
  </si>
  <si>
    <t>Marjan Kleine Deters</t>
  </si>
  <si>
    <t>Loes van der Velden</t>
  </si>
  <si>
    <t>Yasmin Rodriguez Nunez</t>
  </si>
  <si>
    <t>Gabriel Saim</t>
  </si>
  <si>
    <t>Gerard Haazen</t>
  </si>
  <si>
    <t>Emilia Ocran - Mikiszko</t>
  </si>
  <si>
    <t>Emilia Halaburda</t>
  </si>
  <si>
    <t>Maria Masrour</t>
  </si>
  <si>
    <t>Katarzyna Janiszewska</t>
  </si>
  <si>
    <t>Suzanne Schoonhoven - Kos</t>
  </si>
  <si>
    <t>Szilvia Szucs</t>
  </si>
  <si>
    <t>Safae Kataba</t>
  </si>
  <si>
    <t>Mohamed Edarazi</t>
  </si>
  <si>
    <t>Fatima Souidi - Boulahdida</t>
  </si>
  <si>
    <t>Rachael Wilson</t>
  </si>
  <si>
    <t>Olena Karasova - Bashlie</t>
  </si>
  <si>
    <t>Romana Rehova</t>
  </si>
  <si>
    <t>Wendy Werkhoven - Mols</t>
  </si>
  <si>
    <t>Tenzin Palmo</t>
  </si>
  <si>
    <t>Mavie Luongo</t>
  </si>
  <si>
    <t>Mariam Giwa Giwa</t>
  </si>
  <si>
    <t>Delphina Dos Reis</t>
  </si>
  <si>
    <t>Melissa Leinweber</t>
  </si>
  <si>
    <t>Rania Youssef</t>
  </si>
  <si>
    <t>Mohamed Belkheir</t>
  </si>
  <si>
    <t>Idania Sardina Marrero</t>
  </si>
  <si>
    <t>Magda Van der Made</t>
  </si>
  <si>
    <t>Nutthaporn Pool-Iam</t>
  </si>
  <si>
    <t>Karolina Nyczak</t>
  </si>
  <si>
    <t>Angelique van Kranenburg</t>
  </si>
  <si>
    <t>Petra Stevens</t>
  </si>
  <si>
    <t>Nikky Martens</t>
  </si>
  <si>
    <t>Rika Jacobsen</t>
  </si>
  <si>
    <t>Natalia Grabska</t>
  </si>
  <si>
    <t>Najlae Benali</t>
  </si>
  <si>
    <t>Agnieszka Starzynska</t>
  </si>
  <si>
    <t>Josimar Sales Paulino</t>
  </si>
  <si>
    <t>Monique Schulte - Bestevaar</t>
  </si>
  <si>
    <t>Janneke Leemkuil</t>
  </si>
  <si>
    <t>Augustina Appiah</t>
  </si>
  <si>
    <t>Serap Kose - Tasdelen</t>
  </si>
  <si>
    <t>Angelic Djoehari - Wangsakrama</t>
  </si>
  <si>
    <t>Bas Lemmens</t>
  </si>
  <si>
    <t>Emmanuel Boateng</t>
  </si>
  <si>
    <t>Bakhta Zellal</t>
  </si>
  <si>
    <t>Evelyn Dryden</t>
  </si>
  <si>
    <t>Dita Tethool</t>
  </si>
  <si>
    <t>Latifa Zoughagh - Yachaoui</t>
  </si>
  <si>
    <t>Renuka Jagernath</t>
  </si>
  <si>
    <t>Sabina Krol - Boron</t>
  </si>
  <si>
    <t>Idoow ALI Idow Ali</t>
  </si>
  <si>
    <t>Tessa T Bosma - Janssen</t>
  </si>
  <si>
    <t>Danny van Lang</t>
  </si>
  <si>
    <t>Lamratou Bah</t>
  </si>
  <si>
    <t>Aniel Kaidlee</t>
  </si>
  <si>
    <t>Melanie Huibers</t>
  </si>
  <si>
    <t>Lucia Breedijk</t>
  </si>
  <si>
    <t>Yasemin Ayyildiz - Keser</t>
  </si>
  <si>
    <t>Richard Santos Vargas</t>
  </si>
  <si>
    <t>Irma Briede</t>
  </si>
  <si>
    <t>Negar Fasih - Zendegani</t>
  </si>
  <si>
    <t>Izabela Krawczuk</t>
  </si>
  <si>
    <t>Huseyin Izal</t>
  </si>
  <si>
    <t>Serpil Uzun - Biyik</t>
  </si>
  <si>
    <t>Akila Soulimani - Salah</t>
  </si>
  <si>
    <t>John Araula</t>
  </si>
  <si>
    <t>Gul Kayhan - Onal</t>
  </si>
  <si>
    <t>Danielle Roodnat - Coenen</t>
  </si>
  <si>
    <t>Maria Lalikne Tengely</t>
  </si>
  <si>
    <t>Mistica Concincion</t>
  </si>
  <si>
    <t>Kevita Toelsie</t>
  </si>
  <si>
    <t>Eva van de Logt</t>
  </si>
  <si>
    <t>Jolanda Vialle - Michiels</t>
  </si>
  <si>
    <t>Nee</t>
  </si>
  <si>
    <t>Ivalina Vasileva</t>
  </si>
  <si>
    <t>Yoana Ilieva</t>
  </si>
  <si>
    <t>Rositsa Chankova</t>
  </si>
  <si>
    <t>Peter Boadi</t>
  </si>
  <si>
    <t>Ricardo Mella Tiburcio</t>
  </si>
  <si>
    <t>Carina Barrera Nivicela</t>
  </si>
  <si>
    <t>Bruno Catinella</t>
  </si>
  <si>
    <t>Kamil Gorak</t>
  </si>
  <si>
    <t>Maya de Koning - Ragab</t>
  </si>
  <si>
    <t>Nursen Ates</t>
  </si>
  <si>
    <t>Vesna Petrovic</t>
  </si>
  <si>
    <t>Gaytrie Ramautar</t>
  </si>
  <si>
    <t>Mariola Wilkowska</t>
  </si>
  <si>
    <t>Mihaela Pîrvu</t>
  </si>
  <si>
    <t>Rafda Rashid</t>
  </si>
  <si>
    <t>Selma Atik - Yigit</t>
  </si>
  <si>
    <t>Sabina de Jong</t>
  </si>
  <si>
    <t>Marciano Amelo</t>
  </si>
  <si>
    <t>Fidelia Boatemaah</t>
  </si>
  <si>
    <t>Carrel Christiaanse</t>
  </si>
  <si>
    <t>Mary Boatemaa</t>
  </si>
  <si>
    <t>Edyta Makowska-Kmieciak</t>
  </si>
  <si>
    <t>Mierjam Van Der Velde</t>
  </si>
  <si>
    <t>Shazia Iqbal - Iftikhar</t>
  </si>
  <si>
    <t>Maria Mendes</t>
  </si>
  <si>
    <t>Francia Bussi Solano</t>
  </si>
  <si>
    <t>Anabelle Soriano Tuppi</t>
  </si>
  <si>
    <t>Desislava Angelova</t>
  </si>
  <si>
    <t>Laila Douahi</t>
  </si>
  <si>
    <t>Marmar Amar Kyi</t>
  </si>
  <si>
    <t>Lisette dos Santos</t>
  </si>
  <si>
    <t>Melani Livramento Silva</t>
  </si>
  <si>
    <t>Joselyn Manalo</t>
  </si>
  <si>
    <t>Emmanuel Amankwaah</t>
  </si>
  <si>
    <t>Fatma Ocal</t>
  </si>
  <si>
    <t>Manuel Soga Baena Mata - Angela</t>
  </si>
  <si>
    <t>Anne-Marie Aaftink</t>
  </si>
  <si>
    <t>Vicky Tse</t>
  </si>
  <si>
    <t>Jacek Harezlak</t>
  </si>
  <si>
    <t>Grzegorz Chlebda</t>
  </si>
  <si>
    <t>Monir Chaibani</t>
  </si>
  <si>
    <t>Honeybelle Stobbink</t>
  </si>
  <si>
    <t>Dori Nurieva</t>
  </si>
  <si>
    <t>Janset Navruzoglu</t>
  </si>
  <si>
    <t>Luke Edem</t>
  </si>
  <si>
    <t>Zohra Choua</t>
  </si>
  <si>
    <t>Fadi  Azank</t>
  </si>
  <si>
    <t>Marise Knotters</t>
  </si>
  <si>
    <t>Olga Rebelo Gomes Martins</t>
  </si>
  <si>
    <t>Abdelouahed El Mouzaine</t>
  </si>
  <si>
    <t>Mary Grace Gulleban</t>
  </si>
  <si>
    <t>Teresa Tattan</t>
  </si>
  <si>
    <t>Lorella Vella - Mazzoli</t>
  </si>
  <si>
    <t>9116071</t>
  </si>
  <si>
    <t>Willanda Damhuis - Gijsbers</t>
  </si>
  <si>
    <t>Luigina Bianco</t>
  </si>
  <si>
    <t>9120942</t>
  </si>
  <si>
    <t>Patrick Smeets</t>
  </si>
  <si>
    <t>9119934</t>
  </si>
  <si>
    <t>Magda Strzelczyk</t>
  </si>
  <si>
    <t>Kasia Sobik</t>
  </si>
  <si>
    <t>9120025</t>
  </si>
  <si>
    <t>Ana Paula Da Silva Morais de Noro</t>
  </si>
  <si>
    <t>9116546</t>
  </si>
  <si>
    <t>Nilifer Demir</t>
  </si>
  <si>
    <t>9116595</t>
  </si>
  <si>
    <t>Suchada Phimklang</t>
  </si>
  <si>
    <t>9114866</t>
  </si>
  <si>
    <t>Im Krunok</t>
  </si>
  <si>
    <t>9116529</t>
  </si>
  <si>
    <t>Dana Pas</t>
  </si>
  <si>
    <t>9120366</t>
  </si>
  <si>
    <t>Fehime Çakiroglu</t>
  </si>
  <si>
    <t>9120367</t>
  </si>
  <si>
    <t>Kamile Demir</t>
  </si>
  <si>
    <t>9121583</t>
  </si>
  <si>
    <t>Benno Eleonora</t>
  </si>
  <si>
    <t>9119595</t>
  </si>
  <si>
    <t>Safia Tohob Ahmed</t>
  </si>
  <si>
    <t>9122312</t>
  </si>
  <si>
    <t>Harriette Oost</t>
  </si>
  <si>
    <t>Henry Mpia Bosenzo</t>
  </si>
  <si>
    <t>Liljana Gjergjeski</t>
  </si>
  <si>
    <t>9117560</t>
  </si>
  <si>
    <t>Jettie Kiep - van der Meijden</t>
  </si>
  <si>
    <t>Mey Hernandez Rodriguez</t>
  </si>
  <si>
    <t>Nyarko Ampem</t>
  </si>
  <si>
    <t>Radka Stolbova</t>
  </si>
  <si>
    <t>Anna Dike</t>
  </si>
  <si>
    <t>9119391</t>
  </si>
  <si>
    <t>Nora Bota</t>
  </si>
  <si>
    <t>Joyce Frimpomaah</t>
  </si>
  <si>
    <t>Regina Acquah</t>
  </si>
  <si>
    <t>Jan Kuikhoven</t>
  </si>
  <si>
    <t>Jasmina Polascheck</t>
  </si>
  <si>
    <t>Egesta Dedej</t>
  </si>
  <si>
    <t>9115539</t>
  </si>
  <si>
    <t>Els Oostenrijk - Willems</t>
  </si>
  <si>
    <t>9121042</t>
  </si>
  <si>
    <t>Ismahan Bachar</t>
  </si>
  <si>
    <t>Beatrice Amponsah</t>
  </si>
  <si>
    <t>Helen Solomon</t>
  </si>
  <si>
    <t>Ahmed Mastour</t>
  </si>
  <si>
    <t>Carlota Palma Sousa Serrano</t>
  </si>
  <si>
    <t>Anna Kuzio</t>
  </si>
  <si>
    <t>Yvonne Sterken</t>
  </si>
  <si>
    <t>Costinela Gheorghe</t>
  </si>
  <si>
    <t>Mahamoud Roble</t>
  </si>
  <si>
    <t>Mihaela Tofan</t>
  </si>
  <si>
    <t>Antoine Kuijpers</t>
  </si>
  <si>
    <t>Agnes Boateng</t>
  </si>
  <si>
    <t>Camelia Gisca</t>
  </si>
  <si>
    <t>Beatrice Darko</t>
  </si>
  <si>
    <t>Ali Alami</t>
  </si>
  <si>
    <t>Samanta Blok</t>
  </si>
  <si>
    <t>Natalija Rozumets</t>
  </si>
  <si>
    <t>Glenn Aaldering</t>
  </si>
  <si>
    <t>Vanessa Tumenas</t>
  </si>
  <si>
    <t>Roos van Harn</t>
  </si>
  <si>
    <t>Nurcan Selim</t>
  </si>
  <si>
    <t>Kimberley de Groot</t>
  </si>
  <si>
    <t>Jennefer Schierboom</t>
  </si>
  <si>
    <t>Grazyna Hetmanczyk</t>
  </si>
  <si>
    <t>Chiquita Gajadien</t>
  </si>
  <si>
    <t>Beyhan Demir - Genca</t>
  </si>
  <si>
    <t>Adalgiza Nascimento Martins</t>
  </si>
  <si>
    <t>Indy van den Heuvel</t>
  </si>
  <si>
    <t>Isabel de Brito</t>
  </si>
  <si>
    <t>Karin van Wilderen</t>
  </si>
  <si>
    <t>Nadia Fortes Lima</t>
  </si>
  <si>
    <t>Lucia Barbato</t>
  </si>
  <si>
    <t>Mohamed Harrak</t>
  </si>
  <si>
    <t>Joanna Glowacka</t>
  </si>
  <si>
    <t>Gamze Aydogdu</t>
  </si>
  <si>
    <t>Gertrude Akpalu</t>
  </si>
  <si>
    <t>Ellen Van der Plas</t>
  </si>
  <si>
    <t>Louisa Franken</t>
  </si>
  <si>
    <t>Diana Owusu</t>
  </si>
  <si>
    <t>Hanna Vysochyna</t>
  </si>
  <si>
    <t>Farhad Heydari</t>
  </si>
  <si>
    <t>Ana Varela Charrua</t>
  </si>
  <si>
    <t>Francesca Carozza</t>
  </si>
  <si>
    <t>Harvey Rijkland</t>
  </si>
  <si>
    <t>Rita Benjiman</t>
  </si>
  <si>
    <t>Theo van den Broek</t>
  </si>
  <si>
    <t>Priscilla Soto Rengifo</t>
  </si>
  <si>
    <t>9116229</t>
  </si>
  <si>
    <t>Nila Nagamuthu</t>
  </si>
  <si>
    <t>Monica Sowdagar Samoedj</t>
  </si>
  <si>
    <t>9116597</t>
  </si>
  <si>
    <t>Karunakara Nades</t>
  </si>
  <si>
    <t>Jenny Smeets</t>
  </si>
  <si>
    <t>9116193</t>
  </si>
  <si>
    <t>Arthur Roestenberg</t>
  </si>
  <si>
    <t>9118791</t>
  </si>
  <si>
    <t>Anita van den Besselaar</t>
  </si>
  <si>
    <t>9121205</t>
  </si>
  <si>
    <t>Amina Marouf</t>
  </si>
  <si>
    <t>Anne-Floor Mulder</t>
  </si>
  <si>
    <t>Andrzej Bujak</t>
  </si>
  <si>
    <t>Elzbieta Bujak - Podlaska</t>
  </si>
  <si>
    <t>Nurys De La Cruz Vasques</t>
  </si>
  <si>
    <t>Reggie Kortenoeven</t>
  </si>
  <si>
    <t>Dorothy Ferrera</t>
  </si>
  <si>
    <t>9119259</t>
  </si>
  <si>
    <t>Amina Fellaki</t>
  </si>
  <si>
    <t>Jessica de Bruin - de Bruin</t>
  </si>
  <si>
    <t>Beauty Egbenayaloben</t>
  </si>
  <si>
    <t>Deeqa Ali</t>
  </si>
  <si>
    <t>Sadet Arslan</t>
  </si>
  <si>
    <t>Comfort Agyeman</t>
  </si>
  <si>
    <t>Donato Turitto</t>
  </si>
  <si>
    <t>9119292</t>
  </si>
  <si>
    <t>Khadija Bouazza</t>
  </si>
  <si>
    <t>Danuta Glowacka</t>
  </si>
  <si>
    <t>Chaimae Ben Yaacoub Imrani</t>
  </si>
  <si>
    <t>Eric Torres Marquez</t>
  </si>
  <si>
    <t>Lincey de Groot</t>
  </si>
  <si>
    <t>Malgorzata Orchel</t>
  </si>
  <si>
    <t>Tatiana Godinho Dos Santos</t>
  </si>
  <si>
    <t>Madia Zito</t>
  </si>
  <si>
    <t>Jolanda van der Weide - Lammers</t>
  </si>
  <si>
    <t>Imane Mejdoubi Raiss</t>
  </si>
  <si>
    <t>Gina Penders - Garcia</t>
  </si>
  <si>
    <t>Elarbi Lazar</t>
  </si>
  <si>
    <t>Claudia Da Goncalves Moreira Barbosa</t>
  </si>
  <si>
    <t>Suleman Butt</t>
  </si>
  <si>
    <t>Nighat Mohammed - Nasreen</t>
  </si>
  <si>
    <t>Miguel Benjamin</t>
  </si>
  <si>
    <t>Marina Rojas Grande</t>
  </si>
  <si>
    <t>Ivy Ampadu</t>
  </si>
  <si>
    <t>Gagandeep Kaur</t>
  </si>
  <si>
    <t>Christiana Owusu</t>
  </si>
  <si>
    <t>Caroline Frans</t>
  </si>
  <si>
    <t>Carlos Silva Braganca</t>
  </si>
  <si>
    <t>Abdullah Abdullah</t>
  </si>
  <si>
    <t>Marcel de Looze</t>
  </si>
  <si>
    <t>Nervis Noa Rosales</t>
  </si>
  <si>
    <t>Maria Iannello Aloisi</t>
  </si>
  <si>
    <t>Cecilia Opoku</t>
  </si>
  <si>
    <t>Donka Dimitrova</t>
  </si>
  <si>
    <t>Amelia Gonzales Gutierrez</t>
  </si>
  <si>
    <t>Ama Gyamfua</t>
  </si>
  <si>
    <t>9122009</t>
  </si>
  <si>
    <t>Senna Hartzema</t>
  </si>
  <si>
    <t>Agnieszka Tosik</t>
  </si>
  <si>
    <t>9119891</t>
  </si>
  <si>
    <t>Marija Stepanovic</t>
  </si>
  <si>
    <t>Jacqueline Koning - Steenman</t>
  </si>
  <si>
    <t>9119218</t>
  </si>
  <si>
    <t>Fartuna Badawi</t>
  </si>
  <si>
    <t>Zofia Wender-Nnamani</t>
  </si>
  <si>
    <t>Sharda Karia</t>
  </si>
  <si>
    <t>Seydi Acan</t>
  </si>
  <si>
    <t>Ozlem Sariyildiz</t>
  </si>
  <si>
    <t>Urmila Nandan</t>
  </si>
  <si>
    <t>Neveen Gerges - Goberal</t>
  </si>
  <si>
    <t>Mohamed Keita</t>
  </si>
  <si>
    <t>Mary Boakyewaah</t>
  </si>
  <si>
    <t>Magdalena Witkowska-Alie</t>
  </si>
  <si>
    <t>Le Hoa Quang</t>
  </si>
  <si>
    <t>Karima Ahnin</t>
  </si>
  <si>
    <t>Jean Abayhon</t>
  </si>
  <si>
    <t>Bisoenpers Janglie</t>
  </si>
  <si>
    <t>Andrea Magyar</t>
  </si>
  <si>
    <t>Margaret Kwakye</t>
  </si>
  <si>
    <t>Halimoen Karimoeddin</t>
  </si>
  <si>
    <t>Gifty Afful</t>
  </si>
  <si>
    <t>Florencia Del Prado</t>
  </si>
  <si>
    <t>Eriny Hanna</t>
  </si>
  <si>
    <t>Fadma Mahnin</t>
  </si>
  <si>
    <t>Sharma Apinder</t>
  </si>
  <si>
    <t>Leonora Mingua</t>
  </si>
  <si>
    <t>Constance Ofori</t>
  </si>
  <si>
    <t>Fatima Tahiri</t>
  </si>
  <si>
    <t>Dominik Kwolek</t>
  </si>
  <si>
    <t>Abis Uc</t>
  </si>
  <si>
    <t>Rolf Regter</t>
  </si>
  <si>
    <t>9116182</t>
  </si>
  <si>
    <t>Laila Knijn</t>
  </si>
  <si>
    <t>Etelvina Munoz Genoy</t>
  </si>
  <si>
    <t>Daniela Savin</t>
  </si>
  <si>
    <t>9114600</t>
  </si>
  <si>
    <t>Abdelkader Amri</t>
  </si>
  <si>
    <t>Geoffrey Aryee</t>
  </si>
  <si>
    <t>9116123</t>
  </si>
  <si>
    <t>Ursila Parwat - Jhamai</t>
  </si>
  <si>
    <t>Betsy Parauti</t>
  </si>
  <si>
    <t>Nazire Turkeli</t>
  </si>
  <si>
    <t>Jomarie  Relucio</t>
  </si>
  <si>
    <t>Busra Icel</t>
  </si>
  <si>
    <t>Malika Abakhti</t>
  </si>
  <si>
    <t>9117688</t>
  </si>
  <si>
    <t>Carin Bultman</t>
  </si>
  <si>
    <t>9116411</t>
  </si>
  <si>
    <t>Beheshta Sediqi</t>
  </si>
  <si>
    <t>9116002</t>
  </si>
  <si>
    <t>Nuruul Harumayni Asih Ari S</t>
  </si>
  <si>
    <t>9118188</t>
  </si>
  <si>
    <t>Hanan Boer - El Jaouhari</t>
  </si>
  <si>
    <t>9115602</t>
  </si>
  <si>
    <t>Elvis Omo Iguehikha</t>
  </si>
  <si>
    <t>Caroline Looijer</t>
  </si>
  <si>
    <t>Giacomo Pratesi</t>
  </si>
  <si>
    <t>Joanna Weclawek</t>
  </si>
  <si>
    <t>Sarah Tetteh</t>
  </si>
  <si>
    <t>Gianluca Verdecchia</t>
  </si>
  <si>
    <t>Salamatu Nurudeen</t>
  </si>
  <si>
    <t>Istvan Kiraly</t>
  </si>
  <si>
    <t>9116769</t>
  </si>
  <si>
    <t>Lina Jacobs</t>
  </si>
  <si>
    <t>Gifty Antwi</t>
  </si>
  <si>
    <t>Petra Meergartt</t>
  </si>
  <si>
    <t>Karel Kroupa</t>
  </si>
  <si>
    <t>9119613</t>
  </si>
  <si>
    <t>Janany Sellathurai</t>
  </si>
  <si>
    <t>Francoise Belet</t>
  </si>
  <si>
    <t>Daisy Cheung - Wong</t>
  </si>
  <si>
    <t>Henrietta Szilvasi</t>
  </si>
  <si>
    <t>9119689</t>
  </si>
  <si>
    <t>Christa Drabbe</t>
  </si>
  <si>
    <t>9120034</t>
  </si>
  <si>
    <t>Bruna Kruja</t>
  </si>
  <si>
    <t>Belinda Kodua</t>
  </si>
  <si>
    <t>Meredith Alberg</t>
  </si>
  <si>
    <t>José Figueiredo Das Neves</t>
  </si>
  <si>
    <t>Issofa Issowazina</t>
  </si>
  <si>
    <t>Peter Boamah</t>
  </si>
  <si>
    <t>Magaly Richardson</t>
  </si>
  <si>
    <t>Anke Wolfert</t>
  </si>
  <si>
    <t>Alice Ogenio</t>
  </si>
  <si>
    <t>9122120</t>
  </si>
  <si>
    <t>Sandra van Roekel - Vet</t>
  </si>
  <si>
    <t>Ernest Agyapong</t>
  </si>
  <si>
    <t>Josefa Fortes</t>
  </si>
  <si>
    <t>Tinatin Ingorokva</t>
  </si>
  <si>
    <t>9119895</t>
  </si>
  <si>
    <t>Martsje van Altena</t>
  </si>
  <si>
    <t>9116537</t>
  </si>
  <si>
    <t>Bianca Engelen</t>
  </si>
  <si>
    <t>9116534</t>
  </si>
  <si>
    <t>Corry Engelen - Mulkens</t>
  </si>
  <si>
    <t>Regina Agyekum</t>
  </si>
  <si>
    <t>Sussan Ghanadi</t>
  </si>
  <si>
    <t>Svetlana Dimitrova</t>
  </si>
  <si>
    <t>9117096</t>
  </si>
  <si>
    <t>Marieke Cobussen</t>
  </si>
  <si>
    <t>9118415</t>
  </si>
  <si>
    <t>Janna Ameschot</t>
  </si>
  <si>
    <t>9121019</t>
  </si>
  <si>
    <t>Alisar Alazrak</t>
  </si>
  <si>
    <t>Helena Ribeiro Domingos</t>
  </si>
  <si>
    <t>Ria Ermstrang - van der  Linden</t>
  </si>
  <si>
    <t>Antonia Pel - van Roeden</t>
  </si>
  <si>
    <t>9114672</t>
  </si>
  <si>
    <t>Dennis Bandel</t>
  </si>
  <si>
    <t>Kim Karls</t>
  </si>
  <si>
    <t>Isatu Kamara</t>
  </si>
  <si>
    <t>Chantal Feenstra</t>
  </si>
  <si>
    <t>9119080</t>
  </si>
  <si>
    <t>Diana Angenent</t>
  </si>
  <si>
    <t>Malou Hofman</t>
  </si>
  <si>
    <t>Shifaida Joeman - Fattoe</t>
  </si>
  <si>
    <t>9119717</t>
  </si>
  <si>
    <t>Totka Georgieva</t>
  </si>
  <si>
    <t>9119082</t>
  </si>
  <si>
    <t>Urszula Fatyga - Sawka</t>
  </si>
  <si>
    <t>Iulia Palma</t>
  </si>
  <si>
    <t>Rosanne Wapenaar</t>
  </si>
  <si>
    <t>Gerda Verhoeven</t>
  </si>
  <si>
    <t>Mona Eillyas - Eillyas</t>
  </si>
  <si>
    <t>Christel Behlke</t>
  </si>
  <si>
    <t>Helga Wijnands</t>
  </si>
  <si>
    <t>Peggy Lassouw - Jacob</t>
  </si>
  <si>
    <t>9118197</t>
  </si>
  <si>
    <t>Carla Drijvers</t>
  </si>
  <si>
    <t>9117508</t>
  </si>
  <si>
    <t>Annie Abdullah</t>
  </si>
  <si>
    <t>Nalan Aras</t>
  </si>
  <si>
    <t>Sevim Orhan - Ibis</t>
  </si>
  <si>
    <t>Waree Paksamran</t>
  </si>
  <si>
    <t>Bradley Anthonij</t>
  </si>
  <si>
    <t>Soumia Belhamdiya</t>
  </si>
  <si>
    <t>Mia Murtini</t>
  </si>
  <si>
    <t>9119858</t>
  </si>
  <si>
    <t>Mandy Aarts</t>
  </si>
  <si>
    <t>Sylwia Chorazy</t>
  </si>
  <si>
    <t>9119399</t>
  </si>
  <si>
    <t>Maltie Badloe</t>
  </si>
  <si>
    <t>Shanta Bansi</t>
  </si>
  <si>
    <t>Chaouki Selmane</t>
  </si>
  <si>
    <t>9121250</t>
  </si>
  <si>
    <t>Raluca Wunsch</t>
  </si>
  <si>
    <t>Eveline Van Nuland</t>
  </si>
  <si>
    <t>Hanh Doan - Le</t>
  </si>
  <si>
    <t>Maradiroth Keo</t>
  </si>
  <si>
    <t>Sadhna Soekhlal</t>
  </si>
  <si>
    <t>Angelina Agyeman</t>
  </si>
  <si>
    <t>Margie Velthuis</t>
  </si>
  <si>
    <t>Ynske Hogenkamp</t>
  </si>
  <si>
    <t>9121032</t>
  </si>
  <si>
    <t>Ruth Colas</t>
  </si>
  <si>
    <t>Bozena Drezek</t>
  </si>
  <si>
    <t>Hayat Addarrazi</t>
  </si>
  <si>
    <t>Arturo Arturo Manzo</t>
  </si>
  <si>
    <t>Eva Distani</t>
  </si>
  <si>
    <t>Eliete Ferreira Do Carmo</t>
  </si>
  <si>
    <t>Samantha Plantinga</t>
  </si>
  <si>
    <t>Amina Afassi - El Jaghnouni</t>
  </si>
  <si>
    <t>Mariska Van Duijn - Schouten</t>
  </si>
  <si>
    <t>Guido van Weerden</t>
  </si>
  <si>
    <t>Miranda Rolaf</t>
  </si>
  <si>
    <t>Natasja Schokker</t>
  </si>
  <si>
    <t>9121939</t>
  </si>
  <si>
    <t>Alessia Leitner</t>
  </si>
  <si>
    <t>Chandra Nerinckx</t>
  </si>
  <si>
    <t>Mathijs Poldervaart</t>
  </si>
  <si>
    <t>Abdeslam Bouyi</t>
  </si>
  <si>
    <t>Francisca Wiet</t>
  </si>
  <si>
    <t>Anneke Kromokapriso</t>
  </si>
  <si>
    <t>Helen Kromodikoro</t>
  </si>
  <si>
    <t>9119138</t>
  </si>
  <si>
    <t>Monica Boskamp</t>
  </si>
  <si>
    <t>9122147</t>
  </si>
  <si>
    <t>Aruna Behari</t>
  </si>
  <si>
    <t>Ethel Tevi</t>
  </si>
  <si>
    <t>Namretta Boedhram</t>
  </si>
  <si>
    <t>Suzanne Schoenmaker - Reedijk</t>
  </si>
  <si>
    <t>Marlon Thiel Perez</t>
  </si>
  <si>
    <t>Sonata Montvilaite</t>
  </si>
  <si>
    <t>Estefania Fernandez Jimenez</t>
  </si>
  <si>
    <t>Edyta Migas</t>
  </si>
  <si>
    <t>Jannie Overeem</t>
  </si>
  <si>
    <t>Aleksandra Jagiela</t>
  </si>
  <si>
    <t>Bintou Ceesay</t>
  </si>
  <si>
    <t>Jadwiga Baran</t>
  </si>
  <si>
    <t>Nadiya Rodchenko</t>
  </si>
  <si>
    <t>Nathalie Stassen</t>
  </si>
  <si>
    <t>Nargess Haroun</t>
  </si>
  <si>
    <t>Ingrid Menning</t>
  </si>
  <si>
    <t>Iwona Liwerska</t>
  </si>
  <si>
    <t>Richard Cornelissen</t>
  </si>
  <si>
    <t>Olivia Autar</t>
  </si>
  <si>
    <t>Shabia Shaik Soeltan</t>
  </si>
  <si>
    <t>Mohamed Ait Aabid</t>
  </si>
  <si>
    <t>Youssef Oulad El Hadj</t>
  </si>
  <si>
    <t>9116615</t>
  </si>
  <si>
    <t>Liza Yap</t>
  </si>
  <si>
    <t>9120400</t>
  </si>
  <si>
    <t>Leila Severiano de Lima</t>
  </si>
  <si>
    <t>Katarzyna Oleksinska</t>
  </si>
  <si>
    <t>Ida Nazly</t>
  </si>
  <si>
    <t>Aline Santos Lima</t>
  </si>
  <si>
    <t>Hanna Said</t>
  </si>
  <si>
    <t>Zsuzsanna Raffel</t>
  </si>
  <si>
    <t>Michela Cocco</t>
  </si>
  <si>
    <t>Mariana Cotea</t>
  </si>
  <si>
    <t>Yahya Taji</t>
  </si>
  <si>
    <t>Eelco Soesman</t>
  </si>
  <si>
    <t>9119589</t>
  </si>
  <si>
    <t>Sivaprakas Ajanthan</t>
  </si>
  <si>
    <t>Plamen Pilev</t>
  </si>
  <si>
    <t>Anieta Poeran</t>
  </si>
  <si>
    <t>Tigo Westerhof</t>
  </si>
  <si>
    <t>Olaf Boersma</t>
  </si>
  <si>
    <t>Tijn Hamelink</t>
  </si>
  <si>
    <t>Jort Hommes</t>
  </si>
  <si>
    <t>Omara Lobman</t>
  </si>
  <si>
    <t>Imke Defaux</t>
  </si>
  <si>
    <t>Emdriech Jak</t>
  </si>
  <si>
    <t>Klaudia Czupryniak</t>
  </si>
  <si>
    <t>Marzena Misiarz</t>
  </si>
  <si>
    <t>Hülya Gül</t>
  </si>
  <si>
    <t>Sumi Sumiati</t>
  </si>
  <si>
    <t>Helina Konadu</t>
  </si>
  <si>
    <t>Youssef Tajdirti</t>
  </si>
  <si>
    <t>Regane Elizabeth</t>
  </si>
  <si>
    <t>Ishrat Jahan</t>
  </si>
  <si>
    <t>Mileida Alcantara Feliz</t>
  </si>
  <si>
    <t>Antonio Hernandez Hernandez</t>
  </si>
  <si>
    <t>Asia Gingo</t>
  </si>
  <si>
    <t>Riwaa Alasaad</t>
  </si>
  <si>
    <t>Ligita Stankiene</t>
  </si>
  <si>
    <t>Kim Felicia - Elmont</t>
  </si>
  <si>
    <t>Charlotte Michaela</t>
  </si>
  <si>
    <t>Tica Michaela</t>
  </si>
  <si>
    <t>Lelia Rojer</t>
  </si>
  <si>
    <t>Laura Sventkauskiene</t>
  </si>
  <si>
    <t>Daria Lidia Kuzmicka</t>
  </si>
  <si>
    <t>Grzegorz Zacharski</t>
  </si>
  <si>
    <t>9116352</t>
  </si>
  <si>
    <t>Karin Ottens</t>
  </si>
  <si>
    <t>Lukasz   Galicki</t>
  </si>
  <si>
    <t>Monica Escobar Barrios</t>
  </si>
  <si>
    <t>Corina Elena Balas</t>
  </si>
  <si>
    <t>Marius Florin Sultana</t>
  </si>
  <si>
    <t>9122026</t>
  </si>
  <si>
    <t>Sangita Sandhu</t>
  </si>
  <si>
    <t>Nesrin Aykan - Yilmaz</t>
  </si>
  <si>
    <t>Danilo Raineri</t>
  </si>
  <si>
    <t>Caroline Wattilete</t>
  </si>
  <si>
    <t>Seher Sarikaya</t>
  </si>
  <si>
    <t>Iwan Fakiera</t>
  </si>
  <si>
    <t>Mihail Troana</t>
  </si>
  <si>
    <t>Grace Janic Olijslagers</t>
  </si>
  <si>
    <t>Ikram Bencherifa</t>
  </si>
  <si>
    <t>Jessica Rabarozzi Marino</t>
  </si>
  <si>
    <t>Youssef Hadoui</t>
  </si>
  <si>
    <t>Cristian Lovin</t>
  </si>
  <si>
    <t>Tsvetanka Koleva</t>
  </si>
  <si>
    <t>Eleonora Castelli</t>
  </si>
  <si>
    <t>Janet Ferek</t>
  </si>
  <si>
    <t>Eloisa Delgado</t>
  </si>
  <si>
    <t>Paulina Golawska</t>
  </si>
  <si>
    <t>Cici Meeuwenoord - Arfia</t>
  </si>
  <si>
    <t>Havva Celebi</t>
  </si>
  <si>
    <t>Nurdan Celik</t>
  </si>
  <si>
    <t>Birgul Arslan</t>
  </si>
  <si>
    <t>Hasna Fissoune</t>
  </si>
  <si>
    <t>Chloe van Ratingen</t>
  </si>
  <si>
    <t>Yohneline Susanna</t>
  </si>
  <si>
    <t>Vanadis Spieler</t>
  </si>
  <si>
    <t>Anna Schotsman</t>
  </si>
  <si>
    <t>Maria Santamaria</t>
  </si>
  <si>
    <t>Beata Kolodziejczyk</t>
  </si>
  <si>
    <t>Rik Rietjens</t>
  </si>
  <si>
    <t>Ivana Stesevic</t>
  </si>
  <si>
    <t>9121659</t>
  </si>
  <si>
    <t>Fatima El-Achyr</t>
  </si>
  <si>
    <t>Juan Martinez Capellan</t>
  </si>
  <si>
    <t>Paolo Candido</t>
  </si>
  <si>
    <t>Jessica Jongeneel</t>
  </si>
  <si>
    <t>Fabiana Lombardino</t>
  </si>
  <si>
    <t>Kati Hyvönen</t>
  </si>
  <si>
    <t>Andrei Suto</t>
  </si>
  <si>
    <t>Gheorghe-Florin Filip</t>
  </si>
  <si>
    <t>Corina Gundisch</t>
  </si>
  <si>
    <t>Maria Filip - Gundisch</t>
  </si>
  <si>
    <t>Dragos Marian Diaconu</t>
  </si>
  <si>
    <t>Ilham Ouali</t>
  </si>
  <si>
    <t>Signia Reyes Feliz</t>
  </si>
  <si>
    <t>Eiselyn Logo</t>
  </si>
  <si>
    <t>Sandra van der Willik</t>
  </si>
  <si>
    <t>Kadiatou Diallo</t>
  </si>
  <si>
    <t>Bianca van Erven</t>
  </si>
  <si>
    <t>Anabela Silva Gomes</t>
  </si>
  <si>
    <t>Lilia Grigolets</t>
  </si>
  <si>
    <t>Lies Mustafa</t>
  </si>
  <si>
    <t>9114874</t>
  </si>
  <si>
    <t>Brenda Joosten - Eichelsheim</t>
  </si>
  <si>
    <t>Nathalie Rust</t>
  </si>
  <si>
    <t>Gina Celeska</t>
  </si>
  <si>
    <t>Ana Gomes</t>
  </si>
  <si>
    <t>Monique Rust - de Kok</t>
  </si>
  <si>
    <t>Constantino Galang</t>
  </si>
  <si>
    <t>Sabrina Ramautar</t>
  </si>
  <si>
    <t>Pedro Lucio da Costa Palos</t>
  </si>
  <si>
    <t>Katarzyna Sidorowska</t>
  </si>
  <si>
    <t>9119516</t>
  </si>
  <si>
    <t>Shabi Tawassolian - Shabnam Satari Jawid</t>
  </si>
  <si>
    <t>9121958</t>
  </si>
  <si>
    <t>Mohamed Albreiki</t>
  </si>
  <si>
    <t>Jorge Gomes Monteiro</t>
  </si>
  <si>
    <t>Yanna Stoycheva</t>
  </si>
  <si>
    <t>Marta Widziszowska</t>
  </si>
  <si>
    <t>Antoinette Adjoha</t>
  </si>
  <si>
    <t>Elena Ceron Tintinago</t>
  </si>
  <si>
    <t>Mehret Tesfay Woldegergis</t>
  </si>
  <si>
    <t>Irene Mennega</t>
  </si>
  <si>
    <t>Hanneke Mulderij</t>
  </si>
  <si>
    <t>Leida Streng - Meijer</t>
  </si>
  <si>
    <t>Sevim Yayla</t>
  </si>
  <si>
    <t>Violeta Balcinoiu</t>
  </si>
  <si>
    <t>Sara Hussein</t>
  </si>
  <si>
    <t>Tineke Guzman - Oost</t>
  </si>
  <si>
    <t>Francis Alasaas</t>
  </si>
  <si>
    <t>Lucheynie Sophia</t>
  </si>
  <si>
    <t>Andrea Bogdan</t>
  </si>
  <si>
    <t>Theresa Boateng</t>
  </si>
  <si>
    <t>Victor Velardiez Silva</t>
  </si>
  <si>
    <t>Reneta Tsaneva</t>
  </si>
  <si>
    <t>Iva Peeters</t>
  </si>
  <si>
    <t>Marcel Brugge</t>
  </si>
  <si>
    <t>BHV vergoeding per dag</t>
  </si>
  <si>
    <t>Sharon de Goede</t>
  </si>
  <si>
    <t>Melissa de Goede</t>
  </si>
  <si>
    <t>Raoul Pahladsingh</t>
  </si>
  <si>
    <t>Kasim Umut</t>
  </si>
  <si>
    <t>Saniye Aydogan - Altundag</t>
  </si>
  <si>
    <t>Reiskosten per dag Schiphol</t>
  </si>
  <si>
    <t>Agnieszka Michalska</t>
  </si>
  <si>
    <t>I Ketut Artana</t>
  </si>
  <si>
    <t>Ewa Jemialu - Rojek</t>
  </si>
  <si>
    <t>Magdalena Rudenko</t>
  </si>
  <si>
    <t>Claudia Meza Hernandez</t>
  </si>
  <si>
    <t>Monika Kaluzna</t>
  </si>
  <si>
    <t>Barbara Fiszer</t>
  </si>
  <si>
    <t>Dagmara Goly</t>
  </si>
  <si>
    <t>Grazyna Kaniowska</t>
  </si>
  <si>
    <t>Teresa Kaskos - Zawadzka</t>
  </si>
  <si>
    <t>Roza Zurowska</t>
  </si>
  <si>
    <t>Sylwia Krupinska - Majdan</t>
  </si>
  <si>
    <t>Selina Owusu</t>
  </si>
  <si>
    <t>Rose Oputa</t>
  </si>
  <si>
    <t>Olha Rabacheva</t>
  </si>
  <si>
    <t>Anna Ezeh - Grabiec</t>
  </si>
  <si>
    <t>Katarzyna Laptas - Zebala</t>
  </si>
  <si>
    <t>Andrews Owusu</t>
  </si>
  <si>
    <t>Nicoletta Mihale</t>
  </si>
  <si>
    <t>Esmiralda van der Star</t>
  </si>
  <si>
    <t>M'hamed Laattar</t>
  </si>
  <si>
    <t>Isa Berlips</t>
  </si>
  <si>
    <t>Wao Norsri</t>
  </si>
  <si>
    <t>Sevda Ahmed</t>
  </si>
  <si>
    <t>Francis Madubuike</t>
  </si>
  <si>
    <t>Keturah Thoronka</t>
  </si>
  <si>
    <t>Pam Samaroo</t>
  </si>
  <si>
    <t>Lassouw - Jacob, P.H.A.J.</t>
  </si>
  <si>
    <t>Ziek</t>
  </si>
  <si>
    <t>Kaniowska, G.</t>
  </si>
  <si>
    <t>Bloetjes - Mink, D.</t>
  </si>
  <si>
    <t>Ziek als gevolg van zwangerschap</t>
  </si>
  <si>
    <t>France, T.A.</t>
  </si>
  <si>
    <t>Stoyanova, S.</t>
  </si>
  <si>
    <t>Yakkan, H.N. (Handan)</t>
  </si>
  <si>
    <t>Tuerkeli, S. (Selma)</t>
  </si>
  <si>
    <t>Niehoff, T.</t>
  </si>
  <si>
    <t>Bosman - Meijer, F.</t>
  </si>
  <si>
    <t>Lasso Garcia, S.X.</t>
  </si>
  <si>
    <t>Driesschen - van Hal, J. van den</t>
  </si>
  <si>
    <t>Vreede, M. de</t>
  </si>
  <si>
    <t>Water, H.M. De</t>
  </si>
  <si>
    <t>Ramsamoedj, S.</t>
  </si>
  <si>
    <t>Meulendijks, G.M.</t>
  </si>
  <si>
    <t>Zwangerschap / bevalling</t>
  </si>
  <si>
    <t>Silva Braganca, C.A.</t>
  </si>
  <si>
    <t>Dimitrova, S.</t>
  </si>
  <si>
    <t>Hamurcu, Z.</t>
  </si>
  <si>
    <t>Lombardino, F.</t>
  </si>
  <si>
    <t>Martinez Capellan, J.C.</t>
  </si>
  <si>
    <t>El Maadouri - Markhous, H. el</t>
  </si>
  <si>
    <t>Konadu, O.</t>
  </si>
  <si>
    <t>Sheekhdhay Abdulwahab, M.</t>
  </si>
  <si>
    <t>Vasileva, I.P.</t>
  </si>
  <si>
    <t>Akuoko, M.</t>
  </si>
  <si>
    <t>Rosicki, K.E.</t>
  </si>
  <si>
    <t>Prins - Robles, R.</t>
  </si>
  <si>
    <t>Knoester, S.</t>
  </si>
  <si>
    <t>Kurowska - Leszczyk, B.E.</t>
  </si>
  <si>
    <t>Mahyaoui - Kaamouchi, F.</t>
  </si>
  <si>
    <t>Poldervaart, M.</t>
  </si>
  <si>
    <t>Jaltie, F.</t>
  </si>
  <si>
    <t>Aguilar Bartels, D.L.</t>
  </si>
  <si>
    <t>Moura Correia, A.</t>
  </si>
  <si>
    <t>Chnafa, S.</t>
  </si>
  <si>
    <t>Dos Reis, D.A.D.R.</t>
  </si>
  <si>
    <t>Kroon, K.</t>
  </si>
  <si>
    <t>Gyimah, L.</t>
  </si>
  <si>
    <t>Ben Yaacoub Imrani, C.</t>
  </si>
  <si>
    <t>Schulte - Bestevaar, M.</t>
  </si>
  <si>
    <t>Nurudeen, S.</t>
  </si>
  <si>
    <t>Yaylali - Kaya, Z.</t>
  </si>
  <si>
    <t>Candido, P.</t>
  </si>
  <si>
    <t>Smeets, J.C.F.</t>
  </si>
  <si>
    <t>Pasman, M.</t>
  </si>
  <si>
    <t>Ilieva, Y.G.</t>
  </si>
  <si>
    <t>Nascimento Martins, A</t>
  </si>
  <si>
    <t>Dumlu - Duzgun, H.  (Hatice)</t>
  </si>
  <si>
    <t>Farkas, T.A. (Timea Anna)</t>
  </si>
  <si>
    <t>Troost, I. E.</t>
  </si>
  <si>
    <t>Teixeira Godinho, F.M.</t>
  </si>
  <si>
    <t>Navarro - Vallestero, E.M.M.A.</t>
  </si>
  <si>
    <t>Yilmaz, A.</t>
  </si>
  <si>
    <t>Pinar, F.</t>
  </si>
  <si>
    <t>Karia, R.S.</t>
  </si>
  <si>
    <t>Duvie, S.</t>
  </si>
  <si>
    <t>Overig ongeval</t>
  </si>
  <si>
    <t>Ozyurek, Y.</t>
  </si>
  <si>
    <t>Bastiaansen - Bhujel, S.</t>
  </si>
  <si>
    <t>Harrak, M.</t>
  </si>
  <si>
    <t>Yagmur, M. (Murat)</t>
  </si>
  <si>
    <t>Yagmur, S.</t>
  </si>
  <si>
    <t>Lips - van Ginneken, A.J.C.</t>
  </si>
  <si>
    <t>Khan, R.</t>
  </si>
  <si>
    <t>Salem - Basir, F.</t>
  </si>
  <si>
    <t>Orden, I. van (Ier)</t>
  </si>
  <si>
    <t>Ho - Lam, S.F.</t>
  </si>
  <si>
    <t>Sahingoz, D.</t>
  </si>
  <si>
    <t>Ofori, C.</t>
  </si>
  <si>
    <t>Hadzic, S.</t>
  </si>
  <si>
    <t>Pachelieva, T.</t>
  </si>
  <si>
    <t>Huisman, H.</t>
  </si>
  <si>
    <t>Machnik, A.M</t>
  </si>
  <si>
    <t>Nimwegen, J. van</t>
  </si>
  <si>
    <t>Messak, T.C.</t>
  </si>
  <si>
    <t>Carozza, F.</t>
  </si>
  <si>
    <t>Gerges - Goberal, N.M.</t>
  </si>
  <si>
    <t>Agyekum, R. (Regina)</t>
  </si>
  <si>
    <t>Basar - Daskin, G.  (Gul)</t>
  </si>
  <si>
    <t>Hamad Loukili, Y.</t>
  </si>
  <si>
    <t>Rijndorp - Verhulst, C.J.M.</t>
  </si>
  <si>
    <t>Mingua, L.C.</t>
  </si>
  <si>
    <t>Kathiravelpillai, U.</t>
  </si>
  <si>
    <t>Osei, N.</t>
  </si>
  <si>
    <t>Fizazi, E.H.</t>
  </si>
  <si>
    <t>Toufik, M.</t>
  </si>
  <si>
    <t>Szucs, S.</t>
  </si>
  <si>
    <t>Lopez, A.M.D.</t>
  </si>
  <si>
    <t>Kaur, K.</t>
  </si>
  <si>
    <t>Kuis, S.</t>
  </si>
  <si>
    <t>Gonzalez Garcia, Z.R.</t>
  </si>
  <si>
    <t>Wening, K.J.</t>
  </si>
  <si>
    <t>Manzo, A. Arturo</t>
  </si>
  <si>
    <t>Demir - Genca, B.</t>
  </si>
  <si>
    <t>Straub, D.G.G.</t>
  </si>
  <si>
    <t>Pietrzyk, E.</t>
  </si>
  <si>
    <t>Pol, E.M.</t>
  </si>
  <si>
    <t>Leal Ribeiro, I. (Ivone)</t>
  </si>
  <si>
    <t>Saddik - Amrioui, G. el</t>
  </si>
  <si>
    <t>Rentenaar, G.W.</t>
  </si>
  <si>
    <t>Wilkowska, M.E. (Mariola Ewa)</t>
  </si>
  <si>
    <t>Aaldering, G. (Glenn)</t>
  </si>
  <si>
    <t>El Jout, O. (Omkeltoum)</t>
  </si>
  <si>
    <t>Agyapong, E.K.</t>
  </si>
  <si>
    <t>Farissi, M. El</t>
  </si>
  <si>
    <t>D'aniello - Grande, L.</t>
  </si>
  <si>
    <t>Roy, S.</t>
  </si>
  <si>
    <t>Haroun, N.M.</t>
  </si>
  <si>
    <t>Opoku, C.</t>
  </si>
  <si>
    <t>Yordanova, A.</t>
  </si>
  <si>
    <t>Abahay, F.</t>
  </si>
  <si>
    <t>Behlke, C.</t>
  </si>
  <si>
    <t>Asrih Alami - El Mourabit, H.</t>
  </si>
  <si>
    <t>Rojer, L.D.S.B.H.</t>
  </si>
  <si>
    <t>Visser - van Erp, C.C.</t>
  </si>
  <si>
    <t>Dursun, E.</t>
  </si>
  <si>
    <t>Krupinska - Majdan, S.A.</t>
  </si>
  <si>
    <t>Schierboom, J.J.G.</t>
  </si>
  <si>
    <t>Brink, A.E. van den</t>
  </si>
  <si>
    <t>Kortenoeven, R.</t>
  </si>
  <si>
    <t>Eijkenboom - Soffiati, M.M. (Marina Mathilde)</t>
  </si>
  <si>
    <t>Turkmen, H.</t>
  </si>
  <si>
    <t>Raghoenandan, S.</t>
  </si>
  <si>
    <t>Tevi, E.T.</t>
  </si>
  <si>
    <t>Domanska, I.K.</t>
  </si>
  <si>
    <t>Silva Monteiro Dos Reis, J.R.</t>
  </si>
  <si>
    <t>Ataman, E.</t>
  </si>
  <si>
    <t>Jongbloed, D.</t>
  </si>
  <si>
    <t>Autar, O.P.</t>
  </si>
  <si>
    <t>Zon - Schenkelaars, N.A.W. van</t>
  </si>
  <si>
    <t>Werkhoven - Mols, W.E.W.A.</t>
  </si>
  <si>
    <t>Jacobsen, R.G.G.</t>
  </si>
  <si>
    <t>Seddik, A.</t>
  </si>
  <si>
    <t>Da Silva, M.</t>
  </si>
  <si>
    <t>Bussi Solano, F.M.</t>
  </si>
  <si>
    <t>Poupakis, A.</t>
  </si>
  <si>
    <t>Weerts - Tossings, S.P.J.</t>
  </si>
  <si>
    <t>Petrovic, V.</t>
  </si>
  <si>
    <t>Kalpoe, B.</t>
  </si>
  <si>
    <t>Abdi, N.</t>
  </si>
  <si>
    <t>Cetinkaya, H.</t>
  </si>
  <si>
    <t>Yagmur, M. (Mehtap)</t>
  </si>
  <si>
    <t>Linsangan, A.D.L.</t>
  </si>
  <si>
    <t>Dukaloo, N.</t>
  </si>
  <si>
    <t>Zewede, R.K</t>
  </si>
  <si>
    <t>Rijkland, H.H. (Harvey)</t>
  </si>
  <si>
    <t>Agyeman, A.</t>
  </si>
  <si>
    <t>Sarikaya, S.</t>
  </si>
  <si>
    <t>Rolaf, M.</t>
  </si>
  <si>
    <t>Khallouki, N.</t>
  </si>
  <si>
    <t>Owusu, A.B.</t>
  </si>
  <si>
    <t>Akpalu, G.</t>
  </si>
  <si>
    <t>Hogenkamp, Y.I</t>
  </si>
  <si>
    <t>Esen, H.</t>
  </si>
  <si>
    <t>Meijer - Nguyen, N.T.</t>
  </si>
  <si>
    <t>Pisas, D.D.</t>
  </si>
  <si>
    <t>Palma Sousa Serrano, C.S.</t>
  </si>
  <si>
    <t>Aydin, M.</t>
  </si>
  <si>
    <t>Ellis, B.E.</t>
  </si>
  <si>
    <t>Hamdaoui - Ahmiane, H.</t>
  </si>
  <si>
    <t>Kamphuis op Heghuis - Eissink, B.E.F.</t>
  </si>
  <si>
    <t>Jonge, P. de</t>
  </si>
  <si>
    <t>Shaik Soeltan, S.</t>
  </si>
  <si>
    <t>Marjanovic, L.</t>
  </si>
  <si>
    <t>Wijnands, H.H.A.M.</t>
  </si>
  <si>
    <t>Sanver, A.</t>
  </si>
  <si>
    <t>Masrour, M.</t>
  </si>
  <si>
    <t>Rabarozzi Marino, J.M.</t>
  </si>
  <si>
    <t>Acheampong, G.</t>
  </si>
  <si>
    <t>El Manaa, H.</t>
  </si>
  <si>
    <t>Lucio da Costa Palos, P.</t>
  </si>
  <si>
    <t>Harezlak, J.D. (Jacek Daniel)</t>
  </si>
  <si>
    <t>Bouyi, A.</t>
  </si>
  <si>
    <t>Gisca, C.</t>
  </si>
  <si>
    <t>Zellal, B.</t>
  </si>
  <si>
    <t>Aydemir, G.</t>
  </si>
  <si>
    <t>Dogan, H.</t>
  </si>
  <si>
    <t>Vogel, S.M.L. de</t>
  </si>
  <si>
    <t>Ali, I.</t>
  </si>
  <si>
    <t>Pelen, P.</t>
  </si>
  <si>
    <t>Pham, V.Q.</t>
  </si>
  <si>
    <t>Meergartt, P.</t>
  </si>
  <si>
    <t>Charrat, S.</t>
  </si>
  <si>
    <t>Nooy, A.G.</t>
  </si>
  <si>
    <t>Roussi, M.</t>
  </si>
  <si>
    <t>Klundert - Remie, L.J. van de</t>
  </si>
  <si>
    <t>Rathjen Lori, F. (Federika)</t>
  </si>
  <si>
    <t>Wibier - Vieland, E.</t>
  </si>
  <si>
    <t>Fortes, J.A.</t>
  </si>
  <si>
    <t>Eikhout - Wandelt, G.</t>
  </si>
  <si>
    <t>Brito, I.M. de</t>
  </si>
  <si>
    <t>Plas, M.N. van der</t>
  </si>
  <si>
    <t>Bouwhuizen, D.</t>
  </si>
  <si>
    <t>Amar Kyi, M.</t>
  </si>
  <si>
    <t>Vening, N.</t>
  </si>
  <si>
    <t>Ruliete, L.</t>
  </si>
  <si>
    <t>Franken, L.J.W.</t>
  </si>
  <si>
    <t>Bastiaansen - Mahat, U.</t>
  </si>
  <si>
    <t>Yaakoubi, Z.</t>
  </si>
  <si>
    <t>Arslan, S.</t>
  </si>
  <si>
    <t>Polascheck, J. (Jasmina)</t>
  </si>
  <si>
    <t>Przybylska - Konopacka, J.M.</t>
  </si>
  <si>
    <t>Bujak - Podlaska, E.</t>
  </si>
  <si>
    <t>Koler - Kalkizoglu, N.</t>
  </si>
  <si>
    <t>Meijer, A.C.K.</t>
  </si>
  <si>
    <t>Jong, A.C.C.J. de</t>
  </si>
  <si>
    <t>Verhoef - Oostra, J.</t>
  </si>
  <si>
    <t>Hajli, S.</t>
  </si>
  <si>
    <t>Huisinga, S.</t>
  </si>
  <si>
    <t>Volmeijer, B.E.A.</t>
  </si>
  <si>
    <t>Artz - Ruiter, W.</t>
  </si>
  <si>
    <t>Walgreen, C.</t>
  </si>
  <si>
    <t>Verhoeven, G.E.J.</t>
  </si>
  <si>
    <t>Solomon, M.H.R</t>
  </si>
  <si>
    <t>Baena Mata - Angela, M.S.</t>
  </si>
  <si>
    <t>Uysal - Cirali, C.</t>
  </si>
  <si>
    <t>France, T.N.A.</t>
  </si>
  <si>
    <t>Kelderman - Span, I.A.M.</t>
  </si>
  <si>
    <t>Oomen - Ossenblok, J.E.</t>
  </si>
  <si>
    <t>Karakus - Ozturk, H. (Hatice)</t>
  </si>
  <si>
    <t>Polat - Boussebaa, R.</t>
  </si>
  <si>
    <t>Sylla, K.</t>
  </si>
  <si>
    <t>Kaszuba, R.A.</t>
  </si>
  <si>
    <t>Hilali, S.</t>
  </si>
  <si>
    <t>Ozkaya, D.</t>
  </si>
  <si>
    <t>Distani, E.</t>
  </si>
  <si>
    <t>Bugakci, A.</t>
  </si>
  <si>
    <t>Stoycheva, Y.I.</t>
  </si>
  <si>
    <t>Zee, C.A. van der</t>
  </si>
  <si>
    <t>Gyamfua, A.</t>
  </si>
  <si>
    <t>Marinov, T.</t>
  </si>
  <si>
    <t>El Rhoul - Bakayan, F.</t>
  </si>
  <si>
    <t>Livramento Silva, M.</t>
  </si>
  <si>
    <t>Christiaanse, C.P.</t>
  </si>
  <si>
    <t>Manisa, A.</t>
  </si>
  <si>
    <t>Bijelic - Masic, A.</t>
  </si>
  <si>
    <t>Hitipeuw, D. L.</t>
  </si>
  <si>
    <t>Falaq, K.</t>
  </si>
  <si>
    <t>Moustaid, F. el</t>
  </si>
  <si>
    <t>Sedouki, L.</t>
  </si>
  <si>
    <t>Jawalapersad, S.</t>
  </si>
  <si>
    <t>Schermer, R.A.</t>
  </si>
  <si>
    <t>Gringhuis, H.J.</t>
  </si>
  <si>
    <t>Kyeremah, J.</t>
  </si>
  <si>
    <t>Louwes, J. (Jannie)</t>
  </si>
  <si>
    <t>Yusmenova, Sedika A</t>
  </si>
  <si>
    <t>Mak - Nottet, C.V.</t>
  </si>
  <si>
    <t>Serwaah Asamoah, Y.</t>
  </si>
  <si>
    <t>Willems, S.N. (sabrina)</t>
  </si>
  <si>
    <t>Iannello Aloisi, M.</t>
  </si>
  <si>
    <t>Varlik, H.</t>
  </si>
  <si>
    <t>Burkan, N.</t>
  </si>
  <si>
    <t>Aldemir - Aslankoc, K.</t>
  </si>
  <si>
    <t>Ahnin, K.</t>
  </si>
  <si>
    <t>Hondong, T.</t>
  </si>
  <si>
    <t>Raineri, D.R.</t>
  </si>
  <si>
    <t>Cocco, M.</t>
  </si>
  <si>
    <t>Velardiez Silva, V.M.</t>
  </si>
  <si>
    <t>Moussaid, F. (Firdawss )</t>
  </si>
  <si>
    <t>Geurts, P.J.H.</t>
  </si>
  <si>
    <t>Gartz - Rosa, S.</t>
  </si>
  <si>
    <t>Cyrus, M.V.</t>
  </si>
  <si>
    <t>Alberts - Mulder, M.J.</t>
  </si>
  <si>
    <t>Amponsah, B.A.</t>
  </si>
  <si>
    <t>Bisaki, D.</t>
  </si>
  <si>
    <t>Van der Plas, A.A.W.</t>
  </si>
  <si>
    <t>Gül, H.</t>
  </si>
  <si>
    <t>Fontes - Fontes, L.M.</t>
  </si>
  <si>
    <t>Ilbay, S.</t>
  </si>
  <si>
    <t>Vella - Mazzoli, L.</t>
  </si>
  <si>
    <t>Weide - Lammers, J.E. van der</t>
  </si>
  <si>
    <t>Eshuis, L.</t>
  </si>
  <si>
    <t>Cheung, K.L.</t>
  </si>
  <si>
    <t>Plas, K. (Kristy)</t>
  </si>
  <si>
    <t>Taskin, H. (Hatice)</t>
  </si>
  <si>
    <t>Tomala - Oliwa, A.</t>
  </si>
  <si>
    <t>Tse, V.</t>
  </si>
  <si>
    <t>Herber, H.</t>
  </si>
  <si>
    <t>Monteiro, A.P. Paula</t>
  </si>
  <si>
    <t>Heydari, F.</t>
  </si>
  <si>
    <t>Aksu - Demir, M.</t>
  </si>
  <si>
    <t>Haazen, G.</t>
  </si>
  <si>
    <t>Melinceanu, A.V.</t>
  </si>
  <si>
    <t>Kebede, S.K.</t>
  </si>
  <si>
    <t>Daouadi, H.</t>
  </si>
  <si>
    <t>Kabalt, D.</t>
  </si>
  <si>
    <t>Palmo, T.</t>
  </si>
  <si>
    <t>Owusu, C.</t>
  </si>
  <si>
    <t>Nejmi, M.</t>
  </si>
  <si>
    <t>Benali, N.</t>
  </si>
  <si>
    <t>Chaibani, S.</t>
  </si>
  <si>
    <t>Altunbas - Gungor, A.</t>
  </si>
  <si>
    <t>Apostel, M.A.</t>
  </si>
  <si>
    <t>Dimitrova, D.A.</t>
  </si>
  <si>
    <t>Tetteh, S.</t>
  </si>
  <si>
    <t>Verhoeven, S.E.</t>
  </si>
  <si>
    <t>Anik, B.</t>
  </si>
  <si>
    <t>Kourtit - Ibrahimi, H.</t>
  </si>
  <si>
    <t>Paulssen - Stevens, M.H.Y.</t>
  </si>
  <si>
    <t>Chorazy, S.</t>
  </si>
  <si>
    <t>Bosak-Gasior, A.M.</t>
  </si>
  <si>
    <t>Foutouhi, R.</t>
  </si>
  <si>
    <t>Isa, H.</t>
  </si>
  <si>
    <t>Giwa Giwa, M.O.</t>
  </si>
  <si>
    <t>1000</t>
  </si>
  <si>
    <t>Hotel Okura Amsterdam</t>
  </si>
  <si>
    <t>1004</t>
  </si>
  <si>
    <t>Okura (PD)</t>
  </si>
  <si>
    <t>1013</t>
  </si>
  <si>
    <t>Hoge Heren/Vesteda</t>
  </si>
  <si>
    <t>1024</t>
  </si>
  <si>
    <t>Ikea Breda</t>
  </si>
  <si>
    <t>1035</t>
  </si>
  <si>
    <t>Holiday Inn Amsterdam</t>
  </si>
  <si>
    <t>1078</t>
  </si>
  <si>
    <t>Landgoed Stakenberg</t>
  </si>
  <si>
    <t>1106</t>
  </si>
  <si>
    <t>Hampshire Hotel - City terneuzen</t>
  </si>
  <si>
    <t>1107</t>
  </si>
  <si>
    <t>Hampshire Hotel - Churchill terneuzen</t>
  </si>
  <si>
    <t>1126</t>
  </si>
  <si>
    <t>Holiday Inn Eindhoven</t>
  </si>
  <si>
    <t>1128</t>
  </si>
  <si>
    <t>Eden Hoofdkantoor</t>
  </si>
  <si>
    <t>1129</t>
  </si>
  <si>
    <t>The Lancaster Hotel</t>
  </si>
  <si>
    <t>1130</t>
  </si>
  <si>
    <t>Hampshire Hotel - The Ed</t>
  </si>
  <si>
    <t>1138</t>
  </si>
  <si>
    <t>Regardz Den Haag</t>
  </si>
  <si>
    <t>1154</t>
  </si>
  <si>
    <t>Crowne Plaza Amsterdam</t>
  </si>
  <si>
    <t>1156</t>
  </si>
  <si>
    <t>CitizenM Amsterdam Airport</t>
  </si>
  <si>
    <t>1161</t>
  </si>
  <si>
    <t>Regardz Eenhoorn</t>
  </si>
  <si>
    <t>1175</t>
  </si>
  <si>
    <t>Van der Valk Arnhem</t>
  </si>
  <si>
    <t>1177</t>
  </si>
  <si>
    <t>International Card Services</t>
  </si>
  <si>
    <t>1180</t>
  </si>
  <si>
    <t>CitizenM Amsterdam City</t>
  </si>
  <si>
    <t>1181</t>
  </si>
  <si>
    <t>Boston Consulting Group</t>
  </si>
  <si>
    <t>1198</t>
  </si>
  <si>
    <t>Fletcher Hotel de Wispelberg</t>
  </si>
  <si>
    <t>1201</t>
  </si>
  <si>
    <t>Fletcher Hotel Victoria</t>
  </si>
  <si>
    <t>1204</t>
  </si>
  <si>
    <t>De Brauw Blackstone Westbroek</t>
  </si>
  <si>
    <t>1209</t>
  </si>
  <si>
    <t>Tele2</t>
  </si>
  <si>
    <t>1210</t>
  </si>
  <si>
    <t>Carlson Wagonlit Travel</t>
  </si>
  <si>
    <t>12101</t>
  </si>
  <si>
    <t>LJP/dekking A'dam RE</t>
  </si>
  <si>
    <t>12202</t>
  </si>
  <si>
    <t>LJP/dekking Midden-W</t>
  </si>
  <si>
    <t>1223</t>
  </si>
  <si>
    <t>Chabot Museum</t>
  </si>
  <si>
    <t>1224</t>
  </si>
  <si>
    <t>Hampshire Hotel - Delft Centre CO</t>
  </si>
  <si>
    <t>1225</t>
  </si>
  <si>
    <t>Rabobank Boxtel</t>
  </si>
  <si>
    <t>1226</t>
  </si>
  <si>
    <t>Rabobank Eindhoven Fellenoord</t>
  </si>
  <si>
    <t>1227</t>
  </si>
  <si>
    <t>Rabobank Zeist</t>
  </si>
  <si>
    <t>1230</t>
  </si>
  <si>
    <t>Rabobank Best</t>
  </si>
  <si>
    <t>12303</t>
  </si>
  <si>
    <t>LJP/dekking ZON</t>
  </si>
  <si>
    <t>Rabobank Utrecht Auditorium</t>
  </si>
  <si>
    <t>1234</t>
  </si>
  <si>
    <t>Rabobank Utrecht Europastaete</t>
  </si>
  <si>
    <t>1235</t>
  </si>
  <si>
    <t>Rabobank Utrecht Croeselaan</t>
  </si>
  <si>
    <t>Rabobank Utrecht Zilver</t>
  </si>
  <si>
    <t>1245</t>
  </si>
  <si>
    <t>BPD Ontwikkeling BV</t>
  </si>
  <si>
    <t>Rabobank Handymen Zuid</t>
  </si>
  <si>
    <t>Rabobank Handymen Noord</t>
  </si>
  <si>
    <t>1263</t>
  </si>
  <si>
    <t>Rabobank Utrecht Nieuwbouw</t>
  </si>
  <si>
    <t>1267</t>
  </si>
  <si>
    <t>Holland Casino Leeuwarden</t>
  </si>
  <si>
    <t>1268</t>
  </si>
  <si>
    <t>Holland Casino Nijmegen</t>
  </si>
  <si>
    <t>1269</t>
  </si>
  <si>
    <t>Holland Casino Rotterdam</t>
  </si>
  <si>
    <t>1270</t>
  </si>
  <si>
    <t>Holland Casino Scheveningen</t>
  </si>
  <si>
    <t>1271</t>
  </si>
  <si>
    <t>Holland Casino Utrecht</t>
  </si>
  <si>
    <t>Holland Casino Valkenburg</t>
  </si>
  <si>
    <t>1273</t>
  </si>
  <si>
    <t>Holland Casino Venlo</t>
  </si>
  <si>
    <t>1274</t>
  </si>
  <si>
    <t>Holland Casino Zandvoort</t>
  </si>
  <si>
    <t>1276</t>
  </si>
  <si>
    <t>Holland Casino Amsterdam</t>
  </si>
  <si>
    <t>1277</t>
  </si>
  <si>
    <t>Holland Casino Breda</t>
  </si>
  <si>
    <t>1278</t>
  </si>
  <si>
    <t>Holland Casino Eindhoven</t>
  </si>
  <si>
    <t>1279</t>
  </si>
  <si>
    <t>Holland Casino Enschede</t>
  </si>
  <si>
    <t>1281</t>
  </si>
  <si>
    <t>Holland Casino hoofdkantoor</t>
  </si>
  <si>
    <t>1283</t>
  </si>
  <si>
    <t>Rabo Incidenteel Noord</t>
  </si>
  <si>
    <t>1292</t>
  </si>
  <si>
    <t>Vesteda New Orleans</t>
  </si>
  <si>
    <t>1298</t>
  </si>
  <si>
    <t>Crown Hotel Eindhoven</t>
  </si>
  <si>
    <t>13002</t>
  </si>
  <si>
    <t>Eden Hotel Amsterdam</t>
  </si>
  <si>
    <t>13003</t>
  </si>
  <si>
    <t>Hampshire Hotel - Savoy Rotterdam</t>
  </si>
  <si>
    <t>13006</t>
  </si>
  <si>
    <t>City Hotel Groningen</t>
  </si>
  <si>
    <t>1302</t>
  </si>
  <si>
    <t>Rabo incidenteel Zuid</t>
  </si>
  <si>
    <t>1320</t>
  </si>
  <si>
    <t>Blooming hotel en conferentielandgoed</t>
  </si>
  <si>
    <t>1321</t>
  </si>
  <si>
    <t>Yotel Netherlands</t>
  </si>
  <si>
    <t>1330</t>
  </si>
  <si>
    <t>Hotel Inn Salland</t>
  </si>
  <si>
    <t>1338</t>
  </si>
  <si>
    <t>Stichting Leerlingzorg NW - Veluwe</t>
  </si>
  <si>
    <t>1358</t>
  </si>
  <si>
    <t>Fletcher Hotel-Restaurant Nautisch Kwart</t>
  </si>
  <si>
    <t>1361</t>
  </si>
  <si>
    <t>Gemeente Lansingerland</t>
  </si>
  <si>
    <t>1362</t>
  </si>
  <si>
    <t>SVOV</t>
  </si>
  <si>
    <t>1363</t>
  </si>
  <si>
    <t>Jones Lang LaSalle BV Amsterdam</t>
  </si>
  <si>
    <t>1365</t>
  </si>
  <si>
    <t>Jones Lang LaSalle BV Eindhoven</t>
  </si>
  <si>
    <t>1366</t>
  </si>
  <si>
    <t>Jones Lang LaSalle BV Rotterdam</t>
  </si>
  <si>
    <t>1368</t>
  </si>
  <si>
    <t>Landgoed Zonheuvel BV</t>
  </si>
  <si>
    <t>1370</t>
  </si>
  <si>
    <t>Auto Signal Rijsenhout B.V.</t>
  </si>
  <si>
    <t>1377</t>
  </si>
  <si>
    <t>Chateau St. Gerlach</t>
  </si>
  <si>
    <t>1378</t>
  </si>
  <si>
    <t>Kruisherenhotel Maastricht</t>
  </si>
  <si>
    <t>1379</t>
  </si>
  <si>
    <t>Hotel Restaurant Winselerhof</t>
  </si>
  <si>
    <t>1382</t>
  </si>
  <si>
    <t>RUG Academiegebouw Broerstraat</t>
  </si>
  <si>
    <t>1387</t>
  </si>
  <si>
    <t>RUG Universiteitsbibliotheek</t>
  </si>
  <si>
    <t>1401</t>
  </si>
  <si>
    <t>RUG GMW Grote Kruisstraat 2/1</t>
  </si>
  <si>
    <t>14041</t>
  </si>
  <si>
    <t>14042</t>
  </si>
  <si>
    <t>14043</t>
  </si>
  <si>
    <t>14044</t>
  </si>
  <si>
    <t>14045</t>
  </si>
  <si>
    <t>14047</t>
  </si>
  <si>
    <t>14048</t>
  </si>
  <si>
    <t>14050</t>
  </si>
  <si>
    <t>14053</t>
  </si>
  <si>
    <t>14054</t>
  </si>
  <si>
    <t>Holland Casino Groningen</t>
  </si>
  <si>
    <t>14072</t>
  </si>
  <si>
    <t>Jaz Hotel Amsterdam</t>
  </si>
  <si>
    <t>14074</t>
  </si>
  <si>
    <t>14075</t>
  </si>
  <si>
    <t>Holland Casino Amsterdam West</t>
  </si>
  <si>
    <t>14086</t>
  </si>
  <si>
    <t>1413</t>
  </si>
  <si>
    <t>RUG Recht Harmoniecomplex</t>
  </si>
  <si>
    <t>1431</t>
  </si>
  <si>
    <t>Dorhout Mees B.V.</t>
  </si>
  <si>
    <t>1436</t>
  </si>
  <si>
    <t>NH Utrecht</t>
  </si>
  <si>
    <t>1437</t>
  </si>
  <si>
    <t>NH Centre Utrecht</t>
  </si>
  <si>
    <t>1438</t>
  </si>
  <si>
    <t>NH Jan Tabak</t>
  </si>
  <si>
    <t>1439</t>
  </si>
  <si>
    <t>Houthoff Amsterdam</t>
  </si>
  <si>
    <t>1440</t>
  </si>
  <si>
    <t>Houthoff Rotterdam</t>
  </si>
  <si>
    <t>1445</t>
  </si>
  <si>
    <t>Ibis Amsterdam Centre</t>
  </si>
  <si>
    <t>1452</t>
  </si>
  <si>
    <t>Ibis Utrecht</t>
  </si>
  <si>
    <t>1461</t>
  </si>
  <si>
    <t>De Reehorst</t>
  </si>
  <si>
    <t>1466</t>
  </si>
  <si>
    <t>Hotel Arena B.V.</t>
  </si>
  <si>
    <t>1472</t>
  </si>
  <si>
    <t>Landgoed Huize Bergen</t>
  </si>
  <si>
    <t>Alfrink College</t>
  </si>
  <si>
    <t>1479</t>
  </si>
  <si>
    <t>Hotel Gulpen</t>
  </si>
  <si>
    <t>1480</t>
  </si>
  <si>
    <t>Saillant Gulpen.land</t>
  </si>
  <si>
    <t>CHF Hartje Gent</t>
  </si>
  <si>
    <t>1487</t>
  </si>
  <si>
    <t>Hotel Udens Duyn</t>
  </si>
  <si>
    <t>14999</t>
  </si>
  <si>
    <t>Incidenteel</t>
  </si>
  <si>
    <t>1502</t>
  </si>
  <si>
    <t>Luzac</t>
  </si>
  <si>
    <t>1504</t>
  </si>
  <si>
    <t>Diakonessenhuis Utrecht</t>
  </si>
  <si>
    <t>1505</t>
  </si>
  <si>
    <t>Diakonessenhuis Zeist</t>
  </si>
  <si>
    <t>1506</t>
  </si>
  <si>
    <t>Diakonessenhuis Doorn</t>
  </si>
  <si>
    <t>1508</t>
  </si>
  <si>
    <t>Het Scheepvaartmuseum</t>
  </si>
  <si>
    <t>1510</t>
  </si>
  <si>
    <t>NH Schiller</t>
  </si>
  <si>
    <t>1511</t>
  </si>
  <si>
    <t>NH Carlton</t>
  </si>
  <si>
    <t>1514</t>
  </si>
  <si>
    <t>CitizenM Rotterdam</t>
  </si>
  <si>
    <t>1516</t>
  </si>
  <si>
    <t>NH Naarden</t>
  </si>
  <si>
    <t>1517</t>
  </si>
  <si>
    <t>Rabobank Utrecht Leidseveer</t>
  </si>
  <si>
    <t>1518</t>
  </si>
  <si>
    <t>Innovam Groep Nieuwegein</t>
  </si>
  <si>
    <t>1520</t>
  </si>
  <si>
    <t>Innovam Groep Zwolle</t>
  </si>
  <si>
    <t>1521</t>
  </si>
  <si>
    <t>Het Concertgebouw Amsterdam</t>
  </si>
  <si>
    <t>1523</t>
  </si>
  <si>
    <t>CHF La Fenetre</t>
  </si>
  <si>
    <t>1528</t>
  </si>
  <si>
    <t>CHF New Orleans</t>
  </si>
  <si>
    <t>1532</t>
  </si>
  <si>
    <t>UM BON2</t>
  </si>
  <si>
    <t>1534</t>
  </si>
  <si>
    <t>UM BOU1-3</t>
  </si>
  <si>
    <t>1535</t>
  </si>
  <si>
    <t>UM BOU8-10</t>
  </si>
  <si>
    <t>1536</t>
  </si>
  <si>
    <t>UM GG86</t>
  </si>
  <si>
    <t>1537</t>
  </si>
  <si>
    <t>UM GG76</t>
  </si>
  <si>
    <t>1538</t>
  </si>
  <si>
    <t>UM GG82</t>
  </si>
  <si>
    <t>1539</t>
  </si>
  <si>
    <t>UM GG90-92</t>
  </si>
  <si>
    <t>1540</t>
  </si>
  <si>
    <t>UM GL17</t>
  </si>
  <si>
    <t>1542</t>
  </si>
  <si>
    <t>UM KAP2</t>
  </si>
  <si>
    <t>1543</t>
  </si>
  <si>
    <t>UM LEN14</t>
  </si>
  <si>
    <t>1544</t>
  </si>
  <si>
    <t>UM MBB4-6</t>
  </si>
  <si>
    <t>1545</t>
  </si>
  <si>
    <t>UM MBB8</t>
  </si>
  <si>
    <t>1546</t>
  </si>
  <si>
    <t>UM SSK39</t>
  </si>
  <si>
    <t>1548</t>
  </si>
  <si>
    <t>UM TS6</t>
  </si>
  <si>
    <t>1549</t>
  </si>
  <si>
    <t>UM TS43</t>
  </si>
  <si>
    <t>1550</t>
  </si>
  <si>
    <t>UM TS49</t>
  </si>
  <si>
    <t>1551</t>
  </si>
  <si>
    <t>UM TS49a</t>
  </si>
  <si>
    <t>1552</t>
  </si>
  <si>
    <t>UM TS51</t>
  </si>
  <si>
    <t>1553</t>
  </si>
  <si>
    <t>UM TS53</t>
  </si>
  <si>
    <t>1554</t>
  </si>
  <si>
    <t>UM ZW4</t>
  </si>
  <si>
    <t>1555</t>
  </si>
  <si>
    <t>UM DEB1</t>
  </si>
  <si>
    <t>1556</t>
  </si>
  <si>
    <t>UM OXF55 (Biopartner)</t>
  </si>
  <si>
    <t>1557</t>
  </si>
  <si>
    <t>UM OXF55 (Psychologie)</t>
  </si>
  <si>
    <t>UM OXF55 (verbindingsgebouw)</t>
  </si>
  <si>
    <t>1559</t>
  </si>
  <si>
    <t>UM OXF70</t>
  </si>
  <si>
    <t>1560</t>
  </si>
  <si>
    <t>UM UNS40</t>
  </si>
  <si>
    <t>1561</t>
  </si>
  <si>
    <t>UM UNS50</t>
  </si>
  <si>
    <t>1562</t>
  </si>
  <si>
    <t>UM UNS60</t>
  </si>
  <si>
    <t>1563</t>
  </si>
  <si>
    <t>UM GH Bosquetplein</t>
  </si>
  <si>
    <t>1564</t>
  </si>
  <si>
    <t>UM GH Brouwersweg</t>
  </si>
  <si>
    <t>UM GH Heksenstraat</t>
  </si>
  <si>
    <t>1566</t>
  </si>
  <si>
    <t>UM GH Heugemerweg</t>
  </si>
  <si>
    <t>1567</t>
  </si>
  <si>
    <t>UM GH Kleine Gracht</t>
  </si>
  <si>
    <t>1568</t>
  </si>
  <si>
    <t>UM GH Prof. Pieter Willemstraat</t>
  </si>
  <si>
    <t>1571</t>
  </si>
  <si>
    <t>UM GH Vijverdalseweg</t>
  </si>
  <si>
    <t>UM GH Volksplein</t>
  </si>
  <si>
    <t>1573</t>
  </si>
  <si>
    <t>UM GH Zwingelput</t>
  </si>
  <si>
    <t>1574</t>
  </si>
  <si>
    <t>UM SSK 32</t>
  </si>
  <si>
    <t>1575</t>
  </si>
  <si>
    <t>UM DUB 30</t>
  </si>
  <si>
    <t>1577</t>
  </si>
  <si>
    <t>UM GH Mathias Wijnandsstraat 10</t>
  </si>
  <si>
    <t>1578</t>
  </si>
  <si>
    <t>UM GH St. Teunisstraat</t>
  </si>
  <si>
    <t>1580</t>
  </si>
  <si>
    <t>UM GH Heilige Geest 7</t>
  </si>
  <si>
    <t>1581</t>
  </si>
  <si>
    <t>UM GHAubeldomein 12c</t>
  </si>
  <si>
    <t>1587</t>
  </si>
  <si>
    <t>De Nederlandse Omroep Stichting (NOS)</t>
  </si>
  <si>
    <t>1589</t>
  </si>
  <si>
    <t>UM Incidenteel</t>
  </si>
  <si>
    <t>1590</t>
  </si>
  <si>
    <t>UM OXF55 (scannergebouw)</t>
  </si>
  <si>
    <t>1591</t>
  </si>
  <si>
    <t>Castor (Weena Tower) B.V.</t>
  </si>
  <si>
    <t>1595</t>
  </si>
  <si>
    <t>Dentons Boekel</t>
  </si>
  <si>
    <t>1596</t>
  </si>
  <si>
    <t>Muntgebouw Utrecht B.V.</t>
  </si>
  <si>
    <t>1597</t>
  </si>
  <si>
    <t>VW Telecom 't Harde</t>
  </si>
  <si>
    <t>1603</t>
  </si>
  <si>
    <t>Kloosterhotel ZIN</t>
  </si>
  <si>
    <t>1606</t>
  </si>
  <si>
    <t>YAYS Bickersgracht Hotel</t>
  </si>
  <si>
    <t>1609</t>
  </si>
  <si>
    <t>Volkshuisvesting Arnhem</t>
  </si>
  <si>
    <t>1612</t>
  </si>
  <si>
    <t>UM MBB6A</t>
  </si>
  <si>
    <t>1613</t>
  </si>
  <si>
    <t>UM TAP Z</t>
  </si>
  <si>
    <t>1614</t>
  </si>
  <si>
    <t>UM UNS30</t>
  </si>
  <si>
    <t>1616</t>
  </si>
  <si>
    <t>Corendon City Amsterdam</t>
  </si>
  <si>
    <t>1618</t>
  </si>
  <si>
    <t>Shanghai Hotel Holland</t>
  </si>
  <si>
    <t>1620</t>
  </si>
  <si>
    <t>IKEA Zwolle</t>
  </si>
  <si>
    <t>1621</t>
  </si>
  <si>
    <t>IKEA Amersfoort</t>
  </si>
  <si>
    <t>1622</t>
  </si>
  <si>
    <t>IKEA Groningen</t>
  </si>
  <si>
    <t>1623</t>
  </si>
  <si>
    <t>Stellicher advocaten</t>
  </si>
  <si>
    <t>1625</t>
  </si>
  <si>
    <t>RLG Europe</t>
  </si>
  <si>
    <t>1628</t>
  </si>
  <si>
    <t>UM Tapijnkazerne gebouw X</t>
  </si>
  <si>
    <t>1629</t>
  </si>
  <si>
    <t>UM DEB 15</t>
  </si>
  <si>
    <t>1630</t>
  </si>
  <si>
    <t>UM TAP V</t>
  </si>
  <si>
    <t>1633</t>
  </si>
  <si>
    <t>KvK Amsterdam</t>
  </si>
  <si>
    <t>1642</t>
  </si>
  <si>
    <t>KvK Rotterdam</t>
  </si>
  <si>
    <t>1644</t>
  </si>
  <si>
    <t>KvK Woerden</t>
  </si>
  <si>
    <t>1646</t>
  </si>
  <si>
    <t>NS Alkmaar</t>
  </si>
  <si>
    <t>1647</t>
  </si>
  <si>
    <t>NS Almelo</t>
  </si>
  <si>
    <t>1648</t>
  </si>
  <si>
    <t>NS Almere</t>
  </si>
  <si>
    <t>1649</t>
  </si>
  <si>
    <t>NS Amersfoort</t>
  </si>
  <si>
    <t>1650</t>
  </si>
  <si>
    <t>NS Amersfoort Regiokantoor</t>
  </si>
  <si>
    <t>1651</t>
  </si>
  <si>
    <t>NS Amersfoort Simula</t>
  </si>
  <si>
    <t>1652</t>
  </si>
  <si>
    <t>NS Amsterdam</t>
  </si>
  <si>
    <t>1653</t>
  </si>
  <si>
    <t>NS Amsterdam ASD</t>
  </si>
  <si>
    <t>1654</t>
  </si>
  <si>
    <t>NS Amsterdam Regiokantoor</t>
  </si>
  <si>
    <t>1655</t>
  </si>
  <si>
    <t>NS Amsterdam Stationsgebouw</t>
  </si>
  <si>
    <t>1656</t>
  </si>
  <si>
    <t>NS Arnhem</t>
  </si>
  <si>
    <t>1657</t>
  </si>
  <si>
    <t>NS Breda</t>
  </si>
  <si>
    <t>1658</t>
  </si>
  <si>
    <t>NS Delft</t>
  </si>
  <si>
    <t>1659</t>
  </si>
  <si>
    <t>NS Den Bosch</t>
  </si>
  <si>
    <t>1660</t>
  </si>
  <si>
    <t>NS Den Haag</t>
  </si>
  <si>
    <t>1661</t>
  </si>
  <si>
    <t>NS Den Helder</t>
  </si>
  <si>
    <t>1662</t>
  </si>
  <si>
    <t>NS Deventer</t>
  </si>
  <si>
    <t>1663</t>
  </si>
  <si>
    <t>NS Dordrecht</t>
  </si>
  <si>
    <t>NS Duivendrecht</t>
  </si>
  <si>
    <t>1665</t>
  </si>
  <si>
    <t>NS Ede Wageningen</t>
  </si>
  <si>
    <t>1666</t>
  </si>
  <si>
    <t>NS Eindhoven</t>
  </si>
  <si>
    <t>1667</t>
  </si>
  <si>
    <t>NS Eindhoven Regiokantoor</t>
  </si>
  <si>
    <t>1668</t>
  </si>
  <si>
    <t>NS Enkhuizen</t>
  </si>
  <si>
    <t>1669</t>
  </si>
  <si>
    <t>NS Enschede</t>
  </si>
  <si>
    <t>1670</t>
  </si>
  <si>
    <t>NS Geldermalsen</t>
  </si>
  <si>
    <t>1671</t>
  </si>
  <si>
    <t>NS Gouda</t>
  </si>
  <si>
    <t>1672</t>
  </si>
  <si>
    <t>NS Groningen</t>
  </si>
  <si>
    <t>1673</t>
  </si>
  <si>
    <t>NS Haarlem</t>
  </si>
  <si>
    <t>1674</t>
  </si>
  <si>
    <t>NS Heerlen</t>
  </si>
  <si>
    <t>1675</t>
  </si>
  <si>
    <t>NS Hengelo</t>
  </si>
  <si>
    <t>1676</t>
  </si>
  <si>
    <t>NS Hilversum</t>
  </si>
  <si>
    <t>1677</t>
  </si>
  <si>
    <t>NS Hoorn</t>
  </si>
  <si>
    <t>1678</t>
  </si>
  <si>
    <t>NS Leeuwarden</t>
  </si>
  <si>
    <t>1679</t>
  </si>
  <si>
    <t>NS Leiden</t>
  </si>
  <si>
    <t>1680</t>
  </si>
  <si>
    <t>NS Lelystad</t>
  </si>
  <si>
    <t>NS Maastricht</t>
  </si>
  <si>
    <t>1682</t>
  </si>
  <si>
    <t>NS Nijmegen</t>
  </si>
  <si>
    <t>1683</t>
  </si>
  <si>
    <t>NS Rhenen</t>
  </si>
  <si>
    <t>1684</t>
  </si>
  <si>
    <t>NS Roermond</t>
  </si>
  <si>
    <t>1685</t>
  </si>
  <si>
    <t>NS Roosendaal</t>
  </si>
  <si>
    <t>1686</t>
  </si>
  <si>
    <t>NS Rotterdam</t>
  </si>
  <si>
    <t>1687</t>
  </si>
  <si>
    <t>NS Rotterdam Regiokantoor</t>
  </si>
  <si>
    <t>1688</t>
  </si>
  <si>
    <t>NS Schiedam</t>
  </si>
  <si>
    <t>1689</t>
  </si>
  <si>
    <t>NS Schiphol</t>
  </si>
  <si>
    <t>1690</t>
  </si>
  <si>
    <t>NS Sittard</t>
  </si>
  <si>
    <t>NS Tilburg</t>
  </si>
  <si>
    <t>1692</t>
  </si>
  <si>
    <t>NS Uitgeest</t>
  </si>
  <si>
    <t>1693</t>
  </si>
  <si>
    <t>NS Utrecht</t>
  </si>
  <si>
    <t>NS Utrecht HKNS</t>
  </si>
  <si>
    <t>NS Utrecht KTT</t>
  </si>
  <si>
    <t>1696</t>
  </si>
  <si>
    <t>NS Utrecht LKT</t>
  </si>
  <si>
    <t>1697</t>
  </si>
  <si>
    <t>NS Venlo</t>
  </si>
  <si>
    <t>1698</t>
  </si>
  <si>
    <t>NS Vlissingen</t>
  </si>
  <si>
    <t>1699</t>
  </si>
  <si>
    <t>NS Weesp</t>
  </si>
  <si>
    <t>1700</t>
  </si>
  <si>
    <t>NS Zaandam</t>
  </si>
  <si>
    <t>1701</t>
  </si>
  <si>
    <t>NS Zutphen</t>
  </si>
  <si>
    <t>1702</t>
  </si>
  <si>
    <t>NS Zwolle</t>
  </si>
  <si>
    <t>NS Zwolle Regiokantoor</t>
  </si>
  <si>
    <t>1704</t>
  </si>
  <si>
    <t>ClinkNoord</t>
  </si>
  <si>
    <t>1705</t>
  </si>
  <si>
    <t>YAYS Oostenburgergracht</t>
  </si>
  <si>
    <t>1706</t>
  </si>
  <si>
    <t>YAYS Zoutkeetsgracht</t>
  </si>
  <si>
    <t>Le Theatre Hotel</t>
  </si>
  <si>
    <t>1708</t>
  </si>
  <si>
    <t>Stichting Bio Kinderrevalidatie</t>
  </si>
  <si>
    <t>1711</t>
  </si>
  <si>
    <t>NS Hoofddorp</t>
  </si>
  <si>
    <t>1713</t>
  </si>
  <si>
    <t>NS Zandvoort</t>
  </si>
  <si>
    <t>1714</t>
  </si>
  <si>
    <t>Zoku</t>
  </si>
  <si>
    <t>1715</t>
  </si>
  <si>
    <t>City Resort Hotel Leiden</t>
  </si>
  <si>
    <t>1717</t>
  </si>
  <si>
    <t>Teugel Resort Hotel Veghel</t>
  </si>
  <si>
    <t>1720</t>
  </si>
  <si>
    <t>Fletcher Wellness Hotel Mill</t>
  </si>
  <si>
    <t>1721</t>
  </si>
  <si>
    <t>Revalidatiehotel Topaz Revitel</t>
  </si>
  <si>
    <t>1723</t>
  </si>
  <si>
    <t>Hotel Jansen</t>
  </si>
  <si>
    <t>1726</t>
  </si>
  <si>
    <t>Hotel Ernst Sillem Hoeve</t>
  </si>
  <si>
    <t>1728</t>
  </si>
  <si>
    <t>Hilton Airport Schiphol</t>
  </si>
  <si>
    <t>1731</t>
  </si>
  <si>
    <t>UM Boschstraat</t>
  </si>
  <si>
    <t>1732</t>
  </si>
  <si>
    <t>Saillant Hotel Maastricht City Centre</t>
  </si>
  <si>
    <t>1735</t>
  </si>
  <si>
    <t>Amsterdam Marketing</t>
  </si>
  <si>
    <t>1738</t>
  </si>
  <si>
    <t>Grenshotel de Jonckheer</t>
  </si>
  <si>
    <t>1739</t>
  </si>
  <si>
    <t>EWFS Districtskantoor West</t>
  </si>
  <si>
    <t>1742</t>
  </si>
  <si>
    <t>Hilton The Hague</t>
  </si>
  <si>
    <t>1743</t>
  </si>
  <si>
    <t>A'dam Marketing IJ Hal</t>
  </si>
  <si>
    <t>1744</t>
  </si>
  <si>
    <t>Stichting Nederlands Veteraneninstituut</t>
  </si>
  <si>
    <t>1745</t>
  </si>
  <si>
    <t>De Nederlandse Publieke Omroep (NPO)</t>
  </si>
  <si>
    <t>1746</t>
  </si>
  <si>
    <t>Generator Hostel</t>
  </si>
  <si>
    <t>1747</t>
  </si>
  <si>
    <t>SMT Netherlands Emmeloord</t>
  </si>
  <si>
    <t>1749</t>
  </si>
  <si>
    <t>NH Caransa</t>
  </si>
  <si>
    <t>1750</t>
  </si>
  <si>
    <t>Hotel Brull</t>
  </si>
  <si>
    <t>1752</t>
  </si>
  <si>
    <t>Cultuurgebouw Haarlemmermeer</t>
  </si>
  <si>
    <t>1754</t>
  </si>
  <si>
    <t>Van der Valk Nijmegen - Lent</t>
  </si>
  <si>
    <t>1755</t>
  </si>
  <si>
    <t>SMT Netherlands Nieuwkuijk</t>
  </si>
  <si>
    <t>1756</t>
  </si>
  <si>
    <t>Fletcher Wellness Hotel Sittard</t>
  </si>
  <si>
    <t>1757</t>
  </si>
  <si>
    <t>Stichting Philadelphia</t>
  </si>
  <si>
    <t>1758</t>
  </si>
  <si>
    <t>OBGZ Marienburg</t>
  </si>
  <si>
    <t>1759</t>
  </si>
  <si>
    <t>OBGZ Buitenlokaties</t>
  </si>
  <si>
    <t>1760</t>
  </si>
  <si>
    <t>OBGZ Nijmegen</t>
  </si>
  <si>
    <t>1761</t>
  </si>
  <si>
    <t>CSMART Hotel Almere</t>
  </si>
  <si>
    <t>1765</t>
  </si>
  <si>
    <t>Amsterdam ID Aparthotel</t>
  </si>
  <si>
    <t>1766</t>
  </si>
  <si>
    <t>Buitenplaats Vaeshartelt</t>
  </si>
  <si>
    <t>1771</t>
  </si>
  <si>
    <t>Wellnesresort Roosendaal</t>
  </si>
  <si>
    <t>1775</t>
  </si>
  <si>
    <t>UM UNS5</t>
  </si>
  <si>
    <t>1782</t>
  </si>
  <si>
    <t>Zorggroep Charim (Wiltonstraat)</t>
  </si>
  <si>
    <t>1786</t>
  </si>
  <si>
    <t>Translink</t>
  </si>
  <si>
    <t>1787</t>
  </si>
  <si>
    <t>de Bijenkorf Rotterdam</t>
  </si>
  <si>
    <t>1788</t>
  </si>
  <si>
    <t>IKEA Duiven</t>
  </si>
  <si>
    <t>1789</t>
  </si>
  <si>
    <t>UM TS4</t>
  </si>
  <si>
    <t>1790</t>
  </si>
  <si>
    <t>Hilton Garden Inn Leiden</t>
  </si>
  <si>
    <t>1791</t>
  </si>
  <si>
    <t>Guesthouse Vertoef</t>
  </si>
  <si>
    <t>1792</t>
  </si>
  <si>
    <t>Hoogheemraadschap Delfland</t>
  </si>
  <si>
    <t>1793</t>
  </si>
  <si>
    <t>Cityden Up</t>
  </si>
  <si>
    <t>1794</t>
  </si>
  <si>
    <t>Premier Suites Rotterdam B.V.</t>
  </si>
  <si>
    <t>1795</t>
  </si>
  <si>
    <t>1796</t>
  </si>
  <si>
    <t>Hoogheemraadschap Vlaardingen</t>
  </si>
  <si>
    <t>1797</t>
  </si>
  <si>
    <t>Hoogheemraadschap Hoek van Holland</t>
  </si>
  <si>
    <t>1798</t>
  </si>
  <si>
    <t>Mondzorg Management</t>
  </si>
  <si>
    <t>1799</t>
  </si>
  <si>
    <t>1800</t>
  </si>
  <si>
    <t>Hotelkamer van de Toekomst</t>
  </si>
  <si>
    <t>1801</t>
  </si>
  <si>
    <t>VIA Hostel Amsterdam</t>
  </si>
  <si>
    <t>1804</t>
  </si>
  <si>
    <t>Van Ameyde Nederland B.V.</t>
  </si>
  <si>
    <t>1805</t>
  </si>
  <si>
    <t>Stedin Netbeheer B.V</t>
  </si>
  <si>
    <t>1807</t>
  </si>
  <si>
    <t>Cannock Chase Brouwershaven</t>
  </si>
  <si>
    <t>1808</t>
  </si>
  <si>
    <t>Cannock Chase Den Haag</t>
  </si>
  <si>
    <t>1809</t>
  </si>
  <si>
    <t>Cannock Chase Druten</t>
  </si>
  <si>
    <t>1810</t>
  </si>
  <si>
    <t>DAS Amsterdam</t>
  </si>
  <si>
    <t>1811</t>
  </si>
  <si>
    <t>DAS Arnhem</t>
  </si>
  <si>
    <t>1812</t>
  </si>
  <si>
    <t>DAS Den Bosch</t>
  </si>
  <si>
    <t>1813</t>
  </si>
  <si>
    <t>DAS Groningen</t>
  </si>
  <si>
    <t>1814</t>
  </si>
  <si>
    <t>DAS Rijswijk</t>
  </si>
  <si>
    <t>1815</t>
  </si>
  <si>
    <t>DAS Roermond</t>
  </si>
  <si>
    <t>1816</t>
  </si>
  <si>
    <t>DAS Utrecht</t>
  </si>
  <si>
    <t>1817</t>
  </si>
  <si>
    <t>DAS Zaandam</t>
  </si>
  <si>
    <t>1819</t>
  </si>
  <si>
    <t>EDR Den Haag</t>
  </si>
  <si>
    <t>1820</t>
  </si>
  <si>
    <t>Van Arkel Amsterdam</t>
  </si>
  <si>
    <t>1821</t>
  </si>
  <si>
    <t>Van Arkel Leiden</t>
  </si>
  <si>
    <t>1824</t>
  </si>
  <si>
    <t>Hotel Merici</t>
  </si>
  <si>
    <t>1825</t>
  </si>
  <si>
    <t>Equipe Zorgbedrijven Amsterdam BV</t>
  </si>
  <si>
    <t>1826</t>
  </si>
  <si>
    <t>Equipe Zorgbedrijven Den Haag BV</t>
  </si>
  <si>
    <t>1827</t>
  </si>
  <si>
    <t>Equipe Zorgbedrijven Eindhoven BV</t>
  </si>
  <si>
    <t>1828</t>
  </si>
  <si>
    <t>Equipe Zorgbedrijven Enschede BV</t>
  </si>
  <si>
    <t>1829</t>
  </si>
  <si>
    <t>Equipe Zorgbedrijven Gorinchem BV</t>
  </si>
  <si>
    <t>Equipe Zorgbedrijven Haarlem BV</t>
  </si>
  <si>
    <t>1831</t>
  </si>
  <si>
    <t>Equipe Zorgbedrijven Hilversum BV</t>
  </si>
  <si>
    <t>1832</t>
  </si>
  <si>
    <t>Equipe Zorgbedrijven Hoofdkantoor BV</t>
  </si>
  <si>
    <t>1833</t>
  </si>
  <si>
    <t>Equipe Zorgbedrijven Rotterdam BV</t>
  </si>
  <si>
    <t>1834</t>
  </si>
  <si>
    <t>Equipe Zorgbedrijven Velp BV</t>
  </si>
  <si>
    <t>1835</t>
  </si>
  <si>
    <t>Equipe Zorgbedrijven Venlo BV</t>
  </si>
  <si>
    <t>1836</t>
  </si>
  <si>
    <t>Equipe Zorgbedrijven Zeist BV</t>
  </si>
  <si>
    <t>1837</t>
  </si>
  <si>
    <t>Park Plaza Amsterdam Airport</t>
  </si>
  <si>
    <t>1838</t>
  </si>
  <si>
    <t>Park Plaza Art'otel Amsterdam</t>
  </si>
  <si>
    <t>1839</t>
  </si>
  <si>
    <t>Park Plaza Eindhoven</t>
  </si>
  <si>
    <t>1840</t>
  </si>
  <si>
    <t>Park Plaza Utrecht</t>
  </si>
  <si>
    <t>1841</t>
  </si>
  <si>
    <t>Park Plaza Victoria Hotel Amsterdam</t>
  </si>
  <si>
    <t>1846</t>
  </si>
  <si>
    <t>NS Incidenteel NO</t>
  </si>
  <si>
    <t>1847</t>
  </si>
  <si>
    <t>NS Incidenteel ZO</t>
  </si>
  <si>
    <t>1848</t>
  </si>
  <si>
    <t>NS Incidenteel ZW</t>
  </si>
  <si>
    <t>1849</t>
  </si>
  <si>
    <t>NS Incidenteel NW</t>
  </si>
  <si>
    <t>1850</t>
  </si>
  <si>
    <t>NS Incidenteel Mid</t>
  </si>
  <si>
    <t>1851</t>
  </si>
  <si>
    <t>NS Incidenteel UT</t>
  </si>
  <si>
    <t>1852</t>
  </si>
  <si>
    <t>LyondellBasell NV</t>
  </si>
  <si>
    <t>1853</t>
  </si>
  <si>
    <t>PPHE Corp. Office</t>
  </si>
  <si>
    <t>1854</t>
  </si>
  <si>
    <t>CBRE B.V.</t>
  </si>
  <si>
    <t>1855</t>
  </si>
  <si>
    <t>European Association for Int. Education</t>
  </si>
  <si>
    <t>1856</t>
  </si>
  <si>
    <t>NH Amsterdam Centre</t>
  </si>
  <si>
    <t>1857</t>
  </si>
  <si>
    <t>TAQA Theater De Vest</t>
  </si>
  <si>
    <t>1858</t>
  </si>
  <si>
    <t>Het Oogziekenhuis Rotterdam</t>
  </si>
  <si>
    <t>1859</t>
  </si>
  <si>
    <t>Kasteel Doenrade</t>
  </si>
  <si>
    <t>UM TAP A</t>
  </si>
  <si>
    <t>1861</t>
  </si>
  <si>
    <t>AGAP2</t>
  </si>
  <si>
    <t>1862</t>
  </si>
  <si>
    <t>Tigit B.V.</t>
  </si>
  <si>
    <t>1864</t>
  </si>
  <si>
    <t>Cushman &amp; Wakefield</t>
  </si>
  <si>
    <t>1865</t>
  </si>
  <si>
    <t>Container Centralen Benelux B.V.</t>
  </si>
  <si>
    <t>1866</t>
  </si>
  <si>
    <t>Corendon Village Urban Wing</t>
  </si>
  <si>
    <t>1867</t>
  </si>
  <si>
    <t>Corendon Village Apartment Wing</t>
  </si>
  <si>
    <t>1868</t>
  </si>
  <si>
    <t>Corendon Village The Plaza</t>
  </si>
  <si>
    <t>1869</t>
  </si>
  <si>
    <t>CHF Gershwin Brothers</t>
  </si>
  <si>
    <t>1870</t>
  </si>
  <si>
    <t>Talentsoft</t>
  </si>
  <si>
    <t>1871</t>
  </si>
  <si>
    <t>Expedia Amsterdam Office</t>
  </si>
  <si>
    <t>1872</t>
  </si>
  <si>
    <t>Yield Plus</t>
  </si>
  <si>
    <t>1874</t>
  </si>
  <si>
    <t>BUNK Hotel Amsterdam</t>
  </si>
  <si>
    <t>1875</t>
  </si>
  <si>
    <t>BUNK Hotel Utrecht</t>
  </si>
  <si>
    <t>1877</t>
  </si>
  <si>
    <t>Rabobank Evenementen Utrecht</t>
  </si>
  <si>
    <t>1878</t>
  </si>
  <si>
    <t>Fletcher Hotel Oss</t>
  </si>
  <si>
    <t>1879</t>
  </si>
  <si>
    <t>Kasteel De Vanenburg</t>
  </si>
  <si>
    <t>1880</t>
  </si>
  <si>
    <t>Fletcher Hotel Den Bosch</t>
  </si>
  <si>
    <t>1882</t>
  </si>
  <si>
    <t>RUG Campus Fryslan</t>
  </si>
  <si>
    <t>1883</t>
  </si>
  <si>
    <t>Herbergier Den Haag</t>
  </si>
  <si>
    <t>1884</t>
  </si>
  <si>
    <t>UM TAP B</t>
  </si>
  <si>
    <t>1886</t>
  </si>
  <si>
    <t>Hotel Fitz Roy</t>
  </si>
  <si>
    <t>1887</t>
  </si>
  <si>
    <t>Fletcher Hotel Loosdrecht</t>
  </si>
  <si>
    <t>1888</t>
  </si>
  <si>
    <t>CHF New Amsterdam</t>
  </si>
  <si>
    <t>1889</t>
  </si>
  <si>
    <t>KvK Eindhoven</t>
  </si>
  <si>
    <t>1890</t>
  </si>
  <si>
    <t>Savoy Hotel Amsterdam</t>
  </si>
  <si>
    <t>1891</t>
  </si>
  <si>
    <t>Fitland XL Goes</t>
  </si>
  <si>
    <t>1892</t>
  </si>
  <si>
    <t>Instituut Fysieke Veiligheid Arnhem</t>
  </si>
  <si>
    <t>1893</t>
  </si>
  <si>
    <t>Instituut Fysieke Veiligheid Zoetermeer</t>
  </si>
  <si>
    <t>1894</t>
  </si>
  <si>
    <t>Cityden Garden</t>
  </si>
  <si>
    <t>1896</t>
  </si>
  <si>
    <t>Sandton Eindhoven Centre</t>
  </si>
  <si>
    <t>1897</t>
  </si>
  <si>
    <t>Sandton Hotel de Roskam</t>
  </si>
  <si>
    <t>1898</t>
  </si>
  <si>
    <t>Sandton IJsselhotel</t>
  </si>
  <si>
    <t>1899</t>
  </si>
  <si>
    <t>Holland Casino Venlo Floralaan</t>
  </si>
  <si>
    <t>1900</t>
  </si>
  <si>
    <t>Event Gruppe Hoofdkantoor</t>
  </si>
  <si>
    <t>1901</t>
  </si>
  <si>
    <t>Nova Hotel</t>
  </si>
  <si>
    <t>1902</t>
  </si>
  <si>
    <t>Hotel Lion d'Or</t>
  </si>
  <si>
    <t>1903</t>
  </si>
  <si>
    <t>Het Nieuwe Lyceum</t>
  </si>
  <si>
    <t>1904</t>
  </si>
  <si>
    <t>Nova Apartments</t>
  </si>
  <si>
    <t>1905</t>
  </si>
  <si>
    <t>Rabobank Utrecht, Winthontlan (UW)</t>
  </si>
  <si>
    <t>1906</t>
  </si>
  <si>
    <t>Ramada Amsterdam Airport Schiphol</t>
  </si>
  <si>
    <t>1907</t>
  </si>
  <si>
    <t>NH CC Leeuwenhorst</t>
  </si>
  <si>
    <t>1908</t>
  </si>
  <si>
    <t>Ortec Finance B.V.</t>
  </si>
  <si>
    <t>1909</t>
  </si>
  <si>
    <t>Van der Valk Hotel Ridderkerk</t>
  </si>
  <si>
    <t>1910</t>
  </si>
  <si>
    <t>Elastic</t>
  </si>
  <si>
    <t>1911</t>
  </si>
  <si>
    <t>1912</t>
  </si>
  <si>
    <t>Europol</t>
  </si>
  <si>
    <t>1913</t>
  </si>
  <si>
    <t>Holland Casino Koffieapparaten</t>
  </si>
  <si>
    <t>Berghotel Vue B.V.</t>
  </si>
  <si>
    <t>1915</t>
  </si>
  <si>
    <t>Black Label Hotel Valkenburg B.V.</t>
  </si>
  <si>
    <t>1916</t>
  </si>
  <si>
    <t>NH Collection Flower Market</t>
  </si>
  <si>
    <t>1919</t>
  </si>
  <si>
    <t>Eastmen</t>
  </si>
  <si>
    <t>1922</t>
  </si>
  <si>
    <t>NS Wormerveer</t>
  </si>
  <si>
    <t>1923</t>
  </si>
  <si>
    <t>Dianet</t>
  </si>
  <si>
    <t>1924</t>
  </si>
  <si>
    <t>Kunstlinie Almere Flevoland</t>
  </si>
  <si>
    <t>1925</t>
  </si>
  <si>
    <t>Jan Snel BV</t>
  </si>
  <si>
    <t>1926</t>
  </si>
  <si>
    <t>Hotel The Toren</t>
  </si>
  <si>
    <t>1927</t>
  </si>
  <si>
    <t>Kasteel de Hoogenweerth</t>
  </si>
  <si>
    <t>1928</t>
  </si>
  <si>
    <t>NOS Den Haag</t>
  </si>
  <si>
    <t>1929</t>
  </si>
  <si>
    <t>HFC CitizenM Amsterdam Amstel</t>
  </si>
  <si>
    <t>1930</t>
  </si>
  <si>
    <t>NS Woerden</t>
  </si>
  <si>
    <t>1931</t>
  </si>
  <si>
    <t>Abdy Hotel Rolduc</t>
  </si>
  <si>
    <t>1932</t>
  </si>
  <si>
    <t>Fletcher Hotel Epe</t>
  </si>
  <si>
    <t>1933</t>
  </si>
  <si>
    <t>QO Amsterdam</t>
  </si>
  <si>
    <t>1934</t>
  </si>
  <si>
    <t>WorldFirst</t>
  </si>
  <si>
    <t>1935</t>
  </si>
  <si>
    <t>SnowWorld Landgraaf</t>
  </si>
  <si>
    <t>1937</t>
  </si>
  <si>
    <t>Fitland Mill II</t>
  </si>
  <si>
    <t>1938</t>
  </si>
  <si>
    <t>HFC KLM Cubes</t>
  </si>
  <si>
    <t>1939</t>
  </si>
  <si>
    <t>Hotel Ruimzicht</t>
  </si>
  <si>
    <t>1940</t>
  </si>
  <si>
    <t>Herbergier Delft</t>
  </si>
  <si>
    <t>1941</t>
  </si>
  <si>
    <t>Europol Satellite Build. JWF13</t>
  </si>
  <si>
    <t>1942</t>
  </si>
  <si>
    <t>Hotel Stay at 7</t>
  </si>
  <si>
    <t>1943</t>
  </si>
  <si>
    <t>HNT - De Studio's</t>
  </si>
  <si>
    <t>1944</t>
  </si>
  <si>
    <t>HNT - Het Nationale Decoratelier</t>
  </si>
  <si>
    <t>1945</t>
  </si>
  <si>
    <t>HNT - Kerkstraat-logiesstudios</t>
  </si>
  <si>
    <t>1946</t>
  </si>
  <si>
    <t>HNT - Kerkstraat-zalen</t>
  </si>
  <si>
    <t>1947</t>
  </si>
  <si>
    <t>HNT - Koninklijke Schouwburg</t>
  </si>
  <si>
    <t>1948</t>
  </si>
  <si>
    <t>HNT - Theater aan het Spui</t>
  </si>
  <si>
    <t>1949</t>
  </si>
  <si>
    <t>HNT - Zaal 3</t>
  </si>
  <si>
    <t>1950</t>
  </si>
  <si>
    <t>Stadsschouwburg Utrecht</t>
  </si>
  <si>
    <t>1951</t>
  </si>
  <si>
    <t>European Medicines Agency</t>
  </si>
  <si>
    <t>1952</t>
  </si>
  <si>
    <t>Quentin England Hotel</t>
  </si>
  <si>
    <t>1953</t>
  </si>
  <si>
    <t>Quentin Golden Bear Hotel</t>
  </si>
  <si>
    <t>CHF Hoge Duin</t>
  </si>
  <si>
    <t>1955</t>
  </si>
  <si>
    <t>Hotel de Korenbeurs</t>
  </si>
  <si>
    <t>1956</t>
  </si>
  <si>
    <t>Courtyard by Marriott Arena Atlas</t>
  </si>
  <si>
    <t>1957</t>
  </si>
  <si>
    <t>UM TAP CDFI</t>
  </si>
  <si>
    <t>1958</t>
  </si>
  <si>
    <t>UM PHS1</t>
  </si>
  <si>
    <t>Rabobank Atoomweg</t>
  </si>
  <si>
    <t>1960</t>
  </si>
  <si>
    <t>Stichting Theaters Diligentia en PePijn</t>
  </si>
  <si>
    <t>1961</t>
  </si>
  <si>
    <t>Renaissance Amsterdam Schiphol</t>
  </si>
  <si>
    <t>1962</t>
  </si>
  <si>
    <t>Rotterdam The Hague Airport</t>
  </si>
  <si>
    <t>1963</t>
  </si>
  <si>
    <t>NinetyNine Amsterdam Airport</t>
  </si>
  <si>
    <t>1964</t>
  </si>
  <si>
    <t>Cannock Rotterdam</t>
  </si>
  <si>
    <t>1965</t>
  </si>
  <si>
    <t>Cityden Amsterdam West</t>
  </si>
  <si>
    <t>1966</t>
  </si>
  <si>
    <t>Hago Zorg</t>
  </si>
  <si>
    <t>1967</t>
  </si>
  <si>
    <t>De Gelderhorst</t>
  </si>
  <si>
    <t>1968</t>
  </si>
  <si>
    <t>Ziekenhuis Gelderse Vallei</t>
  </si>
  <si>
    <t>1969</t>
  </si>
  <si>
    <t>Beweging 3.0</t>
  </si>
  <si>
    <t>1971</t>
  </si>
  <si>
    <t>CoolBlue</t>
  </si>
  <si>
    <t>1972</t>
  </si>
  <si>
    <t>Woonlandschap De Leyhoeve - Tilburg</t>
  </si>
  <si>
    <t>1973</t>
  </si>
  <si>
    <t>Ikazia Ziekenhuis</t>
  </si>
  <si>
    <t>Alibaba Netherlands Office</t>
  </si>
  <si>
    <t>1975</t>
  </si>
  <si>
    <t>De Zorggroep</t>
  </si>
  <si>
    <t>1976</t>
  </si>
  <si>
    <t>DrieGasthuizenGroep</t>
  </si>
  <si>
    <t>1977</t>
  </si>
  <si>
    <t>ZorgBalans</t>
  </si>
  <si>
    <t>1978</t>
  </si>
  <si>
    <t>BuurtZorgpension</t>
  </si>
  <si>
    <t>1979</t>
  </si>
  <si>
    <t>Spaarne Gasthuis - Haarlem Zuid</t>
  </si>
  <si>
    <t>1980</t>
  </si>
  <si>
    <t>Van der Valk Hotel Breukelen</t>
  </si>
  <si>
    <t>1981</t>
  </si>
  <si>
    <t>1982</t>
  </si>
  <si>
    <t>Hectas - Almeerse Scholengroep</t>
  </si>
  <si>
    <t>1983</t>
  </si>
  <si>
    <t>Gemeente Zoetermeer</t>
  </si>
  <si>
    <t>BNN VARA</t>
  </si>
  <si>
    <t>1999</t>
  </si>
  <si>
    <t>Correcties Jaarwerk</t>
  </si>
  <si>
    <t>20001</t>
  </si>
  <si>
    <t>De Nederlandsche Bank Toorop</t>
  </si>
  <si>
    <t>20002</t>
  </si>
  <si>
    <t>De Nederlandsche Bank Bezoekerscentrum</t>
  </si>
  <si>
    <t>20003</t>
  </si>
  <si>
    <t>De Nederlandsche Bank Wassenaar</t>
  </si>
  <si>
    <t>20004</t>
  </si>
  <si>
    <t>Stichting Woonzorgcentrum Raffy-Leystroom</t>
  </si>
  <si>
    <t>20005</t>
  </si>
  <si>
    <t>Bartholomeus Gasthuis</t>
  </si>
  <si>
    <t>20006</t>
  </si>
  <si>
    <t>Azora</t>
  </si>
  <si>
    <t>20007</t>
  </si>
  <si>
    <t>Corona Teststraat XL RTHA</t>
  </si>
  <si>
    <t>20008</t>
  </si>
  <si>
    <t>Hotel Dux</t>
  </si>
  <si>
    <t>20009</t>
  </si>
  <si>
    <t>Grand Hotel Valies</t>
  </si>
  <si>
    <t>20010</t>
  </si>
  <si>
    <t>INNSiDE by Meliá Amsterdam</t>
  </si>
  <si>
    <t>20011</t>
  </si>
  <si>
    <t>De Lage Landen</t>
  </si>
  <si>
    <t>20012</t>
  </si>
  <si>
    <t>Emerson Automation Solutions Final Control Netherlands BV</t>
  </si>
  <si>
    <t>20013</t>
  </si>
  <si>
    <t>Stichting Samenwerking Beroepsonderwijs Bedrijfsleven</t>
  </si>
  <si>
    <t>20014</t>
  </si>
  <si>
    <t>Tempo Team Randstad (Utrecht)</t>
  </si>
  <si>
    <t>20015</t>
  </si>
  <si>
    <t>Bospark Garderen</t>
  </si>
  <si>
    <t>20017</t>
  </si>
  <si>
    <t>Warande Wooncentrum Leendert Meeshuis</t>
  </si>
  <si>
    <t>20018</t>
  </si>
  <si>
    <t>Tempo Team Randstad (Nieuwegein)</t>
  </si>
  <si>
    <t>20019</t>
  </si>
  <si>
    <t>Spijker en Hamer</t>
  </si>
  <si>
    <t>2002</t>
  </si>
  <si>
    <t>Marienhof</t>
  </si>
  <si>
    <t>20020</t>
  </si>
  <si>
    <t>Eleos - Locatie De Fontein</t>
  </si>
  <si>
    <t>20021</t>
  </si>
  <si>
    <t>Norschoten</t>
  </si>
  <si>
    <t>20022</t>
  </si>
  <si>
    <t>Opella</t>
  </si>
  <si>
    <t>20023</t>
  </si>
  <si>
    <t>Fortrus</t>
  </si>
  <si>
    <t>20024</t>
  </si>
  <si>
    <t>Kinepolis Leidschendam</t>
  </si>
  <si>
    <t>20025</t>
  </si>
  <si>
    <t>Gemeente Overbetuwe</t>
  </si>
  <si>
    <t>20026</t>
  </si>
  <si>
    <t>Postillion Rotterdam</t>
  </si>
  <si>
    <t>20027</t>
  </si>
  <si>
    <t>InsingerGilissen</t>
  </si>
  <si>
    <t>20028</t>
  </si>
  <si>
    <t>Buurtzorgpension Spijkenisse</t>
  </si>
  <si>
    <t>20029</t>
  </si>
  <si>
    <t>Novotel Breda</t>
  </si>
  <si>
    <t>20030</t>
  </si>
  <si>
    <t>Q-Park B.V.</t>
  </si>
  <si>
    <t>20031</t>
  </si>
  <si>
    <t>Visschedijk Facilitair</t>
  </si>
  <si>
    <t>20032</t>
  </si>
  <si>
    <t>The Market Hotel</t>
  </si>
  <si>
    <t>20033</t>
  </si>
  <si>
    <t>voco Den Haag</t>
  </si>
  <si>
    <t>20034</t>
  </si>
  <si>
    <t>DAS Zoetermeer</t>
  </si>
  <si>
    <t>20036</t>
  </si>
  <si>
    <t>Kinepolis Spijkenisse</t>
  </si>
  <si>
    <t>20037</t>
  </si>
  <si>
    <t>De Zon Hotel &amp; Restaurant</t>
  </si>
  <si>
    <t>20038</t>
  </si>
  <si>
    <t>Paping Hotel &amp; Spa</t>
  </si>
  <si>
    <t>20039</t>
  </si>
  <si>
    <t>Museum Hotel Delft</t>
  </si>
  <si>
    <t>20067</t>
  </si>
  <si>
    <t>Rabobank Winthontlaan 171</t>
  </si>
  <si>
    <t>20068</t>
  </si>
  <si>
    <t>Endress + Hauser</t>
  </si>
  <si>
    <t>20069</t>
  </si>
  <si>
    <t>Lorentz Casimir Lyceum</t>
  </si>
  <si>
    <t>20070</t>
  </si>
  <si>
    <t>De Nederlandsche Bank Haarlem</t>
  </si>
  <si>
    <t>20071</t>
  </si>
  <si>
    <t>Nero Office Hotel &amp; City Café</t>
  </si>
  <si>
    <t>20072</t>
  </si>
  <si>
    <t>LyondellBasell Delftsepoort</t>
  </si>
  <si>
    <t>20074</t>
  </si>
  <si>
    <t>Hotel &amp; Congrescentrum Mennorode</t>
  </si>
  <si>
    <t>20076</t>
  </si>
  <si>
    <t>Kinepolis Haarlem</t>
  </si>
  <si>
    <t>20077</t>
  </si>
  <si>
    <t>Buurtzorgpension Zoetermeer</t>
  </si>
  <si>
    <t>20078</t>
  </si>
  <si>
    <t>Hospice Zoetermeer</t>
  </si>
  <si>
    <t>2008</t>
  </si>
  <si>
    <t>NH Sparrenhorst</t>
  </si>
  <si>
    <t>2013</t>
  </si>
  <si>
    <t>Fletcher Mooi Veluwe</t>
  </si>
  <si>
    <t>2032</t>
  </si>
  <si>
    <t>WestCord Hotel de Veluwe</t>
  </si>
  <si>
    <t>3000</t>
  </si>
  <si>
    <t>NSC Papendal</t>
  </si>
  <si>
    <t>30000</t>
  </si>
  <si>
    <t>Doorbelasting EW Facility Services</t>
  </si>
  <si>
    <t>3084</t>
  </si>
  <si>
    <t>EW Sweerts de Landasstraat</t>
  </si>
  <si>
    <t>3087</t>
  </si>
  <si>
    <t>Strijbosch Thunnissen Makelaars</t>
  </si>
  <si>
    <t>3117</t>
  </si>
  <si>
    <t>Den Strooper</t>
  </si>
  <si>
    <t>4020</t>
  </si>
  <si>
    <t>Diversey Netherlands Production B.V.</t>
  </si>
  <si>
    <t>4091</t>
  </si>
  <si>
    <t>Kesseler &amp; Reuvekap BV Enschede</t>
  </si>
  <si>
    <t>5043</t>
  </si>
  <si>
    <t>Thialf</t>
  </si>
  <si>
    <t>5048</t>
  </si>
  <si>
    <t>Katholieke PABO Zwolle</t>
  </si>
  <si>
    <t>5050</t>
  </si>
  <si>
    <t>Hotel Restaurant Grand Cafe‚ 't Voorhuys</t>
  </si>
  <si>
    <t>5051</t>
  </si>
  <si>
    <t>Dynamics ABC</t>
  </si>
  <si>
    <t>5122</t>
  </si>
  <si>
    <t>SportCentrum Papendal</t>
  </si>
  <si>
    <t>5128</t>
  </si>
  <si>
    <t>WTC Arnhem Nijmegen</t>
  </si>
  <si>
    <t>5131</t>
  </si>
  <si>
    <t>Fletcher Stadshotel Den Haag</t>
  </si>
  <si>
    <t>5136</t>
  </si>
  <si>
    <t>Regardz Arnhem (WTC)</t>
  </si>
  <si>
    <t>5138</t>
  </si>
  <si>
    <t>Bornego College Kingweg</t>
  </si>
  <si>
    <t>5139</t>
  </si>
  <si>
    <t>Bornego College Beugel</t>
  </si>
  <si>
    <t>5140</t>
  </si>
  <si>
    <t>Bornego Junior College</t>
  </si>
  <si>
    <t>80001</t>
  </si>
  <si>
    <t>Golden Tulip Noordwijk</t>
  </si>
  <si>
    <t>80002</t>
  </si>
  <si>
    <t>Golden Tulip Leiden</t>
  </si>
  <si>
    <t>80003</t>
  </si>
  <si>
    <t>NH Groningen</t>
  </si>
  <si>
    <t>80008</t>
  </si>
  <si>
    <t>Plaza Best Western Den Haag</t>
  </si>
  <si>
    <t>80009</t>
  </si>
  <si>
    <t>Hotel Faber</t>
  </si>
  <si>
    <t>80012</t>
  </si>
  <si>
    <t>WestCord Hotel Delft b.v.</t>
  </si>
  <si>
    <t>80014</t>
  </si>
  <si>
    <t>NH Hotel De Ville</t>
  </si>
  <si>
    <t>80015</t>
  </si>
  <si>
    <t>Best Western Hotel Groningen Centre</t>
  </si>
  <si>
    <t>80016</t>
  </si>
  <si>
    <t>Best Western Plus Hotel Groningen</t>
  </si>
  <si>
    <t>80017</t>
  </si>
  <si>
    <t>The Hague Marriott Hotel</t>
  </si>
  <si>
    <t>80018</t>
  </si>
  <si>
    <t>Hotel Sebel</t>
  </si>
  <si>
    <t>80019</t>
  </si>
  <si>
    <t>Hotel Court Garden</t>
  </si>
  <si>
    <t>80021</t>
  </si>
  <si>
    <t>Hotel Emma b.v.</t>
  </si>
  <si>
    <t>80022</t>
  </si>
  <si>
    <t>Ibis Leiden Centre</t>
  </si>
  <si>
    <t>80023</t>
  </si>
  <si>
    <t>Delta Bilderberg B.V.</t>
  </si>
  <si>
    <t>80025</t>
  </si>
  <si>
    <t>Bilderberg Park Hotel Rotterdam</t>
  </si>
  <si>
    <t>80026</t>
  </si>
  <si>
    <t>Postillion Hotel Dordrecht</t>
  </si>
  <si>
    <t>80031</t>
  </si>
  <si>
    <t>Vesper Hotel</t>
  </si>
  <si>
    <t>80032</t>
  </si>
  <si>
    <t>The Student Hotel Den Haag</t>
  </si>
  <si>
    <t>80033</t>
  </si>
  <si>
    <t>H2Otel</t>
  </si>
  <si>
    <t>80034</t>
  </si>
  <si>
    <t>Appartementen Mw. A. Zhang</t>
  </si>
  <si>
    <t>80035</t>
  </si>
  <si>
    <t>City Hotel Hengelo</t>
  </si>
  <si>
    <t>80036</t>
  </si>
  <si>
    <t>EasyHotel Den Haag</t>
  </si>
  <si>
    <t>80037</t>
  </si>
  <si>
    <t>Easy Hotel Rotterdam</t>
  </si>
  <si>
    <t>80038</t>
  </si>
  <si>
    <t>Hotel Breukelen</t>
  </si>
  <si>
    <t>80039</t>
  </si>
  <si>
    <t>NH Hotel Amersfoort</t>
  </si>
  <si>
    <t>80041</t>
  </si>
  <si>
    <t>Ibis Scheveningen</t>
  </si>
  <si>
    <t>80042</t>
  </si>
  <si>
    <t>Ibis Vlaardingen</t>
  </si>
  <si>
    <t>80044</t>
  </si>
  <si>
    <t>Pier scheveningen/Danzep</t>
  </si>
  <si>
    <t>80048</t>
  </si>
  <si>
    <t>NH Zoetermeer</t>
  </si>
  <si>
    <t>80050</t>
  </si>
  <si>
    <t>WTC Hotel Leeuwarden</t>
  </si>
  <si>
    <t>80051</t>
  </si>
  <si>
    <t>NH Hotel Den Haag</t>
  </si>
  <si>
    <t>80052</t>
  </si>
  <si>
    <t>NH Hotel Atlanta Rotterdam</t>
  </si>
  <si>
    <t>80053</t>
  </si>
  <si>
    <t>Ramada Den Haag/Scheveningen</t>
  </si>
  <si>
    <t>80054</t>
  </si>
  <si>
    <t>Scandic Sanadome Nijmegen</t>
  </si>
  <si>
    <t>80055</t>
  </si>
  <si>
    <t>Hotel De Molenhoek</t>
  </si>
  <si>
    <t>80056</t>
  </si>
  <si>
    <t>Hotel The James Rotterdam</t>
  </si>
  <si>
    <t>80057</t>
  </si>
  <si>
    <t>Postillion Hotel Deventer</t>
  </si>
  <si>
    <t>80058</t>
  </si>
  <si>
    <t>The Student Hotel Rotterdam</t>
  </si>
  <si>
    <t>80059</t>
  </si>
  <si>
    <t>Premier Suites Plus Rotterdam</t>
  </si>
  <si>
    <t>80060</t>
  </si>
  <si>
    <t>Novotel Schiedam</t>
  </si>
  <si>
    <t>80062</t>
  </si>
  <si>
    <t>Postillion Hotel Utrecht Bunnik</t>
  </si>
  <si>
    <t>80064</t>
  </si>
  <si>
    <t>Hotel Lumen</t>
  </si>
  <si>
    <t>80069</t>
  </si>
  <si>
    <t>NH Geldrop</t>
  </si>
  <si>
    <t>80077</t>
  </si>
  <si>
    <t>NH Conference Centre Koningshof</t>
  </si>
  <si>
    <t>80080</t>
  </si>
  <si>
    <t>Postillion Hotel Amersfoort Veluwemeer</t>
  </si>
  <si>
    <t>80081</t>
  </si>
  <si>
    <t>NH Maastricht</t>
  </si>
  <si>
    <t>80082</t>
  </si>
  <si>
    <t>NH Waalwijk</t>
  </si>
  <si>
    <t>80083</t>
  </si>
  <si>
    <t>NH Best</t>
  </si>
  <si>
    <t>80085</t>
  </si>
  <si>
    <t>Postillion Hotel Arnhem</t>
  </si>
  <si>
    <t>80086</t>
  </si>
  <si>
    <t>Amrâth Hotel Belvoir</t>
  </si>
  <si>
    <t>80088</t>
  </si>
  <si>
    <t>NH Rijnhotel</t>
  </si>
  <si>
    <t>80093</t>
  </si>
  <si>
    <t>Landgoed ISVW</t>
  </si>
  <si>
    <t>80095</t>
  </si>
  <si>
    <t>Van der Valk Hotel Veenendaal</t>
  </si>
  <si>
    <t>80097</t>
  </si>
  <si>
    <t>Van der Valk Hotel Cuijk-Nijmegen</t>
  </si>
  <si>
    <t>80098</t>
  </si>
  <si>
    <t>Aparthotel Randwyck</t>
  </si>
  <si>
    <t>80104</t>
  </si>
  <si>
    <t>Batech Montage</t>
  </si>
  <si>
    <t>80105</t>
  </si>
  <si>
    <t>The Student Hotel Groningen</t>
  </si>
  <si>
    <t>80106</t>
  </si>
  <si>
    <t>Hotel &amp; Bungalowpark De Zeven Heuvelen</t>
  </si>
  <si>
    <t>80108</t>
  </si>
  <si>
    <t>Resort Bad Boekelo</t>
  </si>
  <si>
    <t>80109</t>
  </si>
  <si>
    <t>The Student Hotel Maastricht</t>
  </si>
  <si>
    <t>80110</t>
  </si>
  <si>
    <t>Inntel Hotel Art Eindhoven</t>
  </si>
  <si>
    <t>80112</t>
  </si>
  <si>
    <t>Hotel Garni Gerardushoeve</t>
  </si>
  <si>
    <t>80113</t>
  </si>
  <si>
    <t>Hotel Ibis Budget Stein Maastricht</t>
  </si>
  <si>
    <t>80114</t>
  </si>
  <si>
    <t>Conferentiehotel Kontakt der Kontinenten</t>
  </si>
  <si>
    <t>80115</t>
  </si>
  <si>
    <t>Fletcher Hotel Emmen</t>
  </si>
  <si>
    <t>80116</t>
  </si>
  <si>
    <t>Landgoedhotel de Holthurnsche Hof</t>
  </si>
  <si>
    <t>80117</t>
  </si>
  <si>
    <t>Fletcher Hotel De Broeierd</t>
  </si>
  <si>
    <t>80119</t>
  </si>
  <si>
    <t>Easy Hotel Maastricht</t>
  </si>
  <si>
    <t>80120</t>
  </si>
  <si>
    <t>Inntel Hotels Utrecht Centre</t>
  </si>
  <si>
    <t>80121</t>
  </si>
  <si>
    <t>Berghotel Amersfoort B.V.</t>
  </si>
  <si>
    <t>80122</t>
  </si>
  <si>
    <t>Nieuwe Buitensociëteit Meeting Center</t>
  </si>
  <si>
    <t>80123</t>
  </si>
  <si>
    <t>Nescio Hotel Groningen</t>
  </si>
  <si>
    <t>80124</t>
  </si>
  <si>
    <t>Hilton Royal Parc Soestduinen</t>
  </si>
  <si>
    <t>80125</t>
  </si>
  <si>
    <t>Grand Hotel De Doelen
De Drie Gezusters B.V.</t>
  </si>
  <si>
    <t>80126</t>
  </si>
  <si>
    <t>The Student Hotel Eindhoven</t>
  </si>
  <si>
    <t>80127</t>
  </si>
  <si>
    <t>Novotel Eindhoven</t>
  </si>
  <si>
    <t>80128</t>
  </si>
  <si>
    <t>Bold Rooftopbar</t>
  </si>
  <si>
    <t>80129</t>
  </si>
  <si>
    <t>Van der Valk Hotel Groningen-Hoogkerk</t>
  </si>
  <si>
    <t>80131</t>
  </si>
  <si>
    <t>Kasteel Oud-Poelgeest</t>
  </si>
  <si>
    <t>80132</t>
  </si>
  <si>
    <t>B-aparthotel Kennedy</t>
  </si>
  <si>
    <t>80133</t>
  </si>
  <si>
    <t>Hotel Ibis Budget Rotterdam The Hague Airport</t>
  </si>
  <si>
    <t>80134</t>
  </si>
  <si>
    <t>Easy Hotel Scheveningen</t>
  </si>
  <si>
    <t>80135</t>
  </si>
  <si>
    <t>Babylon Hotel Den Haag</t>
  </si>
  <si>
    <t>80136</t>
  </si>
  <si>
    <t>Golden Tulip Zoetermeer</t>
  </si>
  <si>
    <t>80137</t>
  </si>
  <si>
    <t>Parkhotel Den Haag</t>
  </si>
  <si>
    <t>80143</t>
  </si>
  <si>
    <t>EW Facility Services</t>
  </si>
  <si>
    <t>80144</t>
  </si>
  <si>
    <t>The Student Hotel Delft</t>
  </si>
  <si>
    <t>89998</t>
  </si>
  <si>
    <t>Hendriks Hoteldiensten</t>
  </si>
  <si>
    <t>89999</t>
  </si>
  <si>
    <t>Hotel Cleaning Company</t>
  </si>
  <si>
    <t>9001</t>
  </si>
  <si>
    <t>Incidenteel AMS (RE)</t>
  </si>
  <si>
    <t>9002</t>
  </si>
  <si>
    <t>Incidenteel MW</t>
  </si>
  <si>
    <t>9003</t>
  </si>
  <si>
    <t>Incidenteel ZON</t>
  </si>
  <si>
    <t>9004</t>
  </si>
  <si>
    <t>Incidenteel AMS</t>
  </si>
  <si>
    <t>90046</t>
  </si>
  <si>
    <t>De Nederlandsche Bank</t>
  </si>
  <si>
    <t>9005</t>
  </si>
  <si>
    <t>Incidenteel ZW</t>
  </si>
  <si>
    <t>9031</t>
  </si>
  <si>
    <t>Groei A'dam (RE)</t>
  </si>
  <si>
    <t>9032</t>
  </si>
  <si>
    <t>Groei Midden-West</t>
  </si>
  <si>
    <t>91000</t>
  </si>
  <si>
    <t>Verzamel project Holland Casino Leeuwarden</t>
  </si>
  <si>
    <t>91001</t>
  </si>
  <si>
    <t>Verzamel project Holland Casino Nijmegen</t>
  </si>
  <si>
    <t>91002</t>
  </si>
  <si>
    <t>Verzamel project Holland Casino Rotterdam</t>
  </si>
  <si>
    <t>91003</t>
  </si>
  <si>
    <t>Verzamel project Holland Casino Scheveningen</t>
  </si>
  <si>
    <t>91004</t>
  </si>
  <si>
    <t>Verzamel project Holland Casino Utrecht</t>
  </si>
  <si>
    <t>91005</t>
  </si>
  <si>
    <t>Verzamel project Holland Casino Valkenburg</t>
  </si>
  <si>
    <t>91006</t>
  </si>
  <si>
    <t>Verzamel project Holland Casino Venlo</t>
  </si>
  <si>
    <t>91007</t>
  </si>
  <si>
    <t>Verzamel project Holland Casino Zandvoort</t>
  </si>
  <si>
    <t>91008</t>
  </si>
  <si>
    <t>Verzamel project Holland Casino Amsterdam Centrum</t>
  </si>
  <si>
    <t>91009</t>
  </si>
  <si>
    <t>Verzamel project Holland Casino Breda</t>
  </si>
  <si>
    <t>91010</t>
  </si>
  <si>
    <t>Verzamel project Holland Casino Eindhoven</t>
  </si>
  <si>
    <t>91011</t>
  </si>
  <si>
    <t>Verzamel project Holland Casino Enschede</t>
  </si>
  <si>
    <t>91012</t>
  </si>
  <si>
    <t>Verzamel project Holland Casino Groningen</t>
  </si>
  <si>
    <t>91013</t>
  </si>
  <si>
    <t>Verzamel project Holland Casino Hoofdkantoor</t>
  </si>
  <si>
    <t>91014</t>
  </si>
  <si>
    <t>Verzamel project Holland Casino Amsterdam West</t>
  </si>
  <si>
    <t>91015</t>
  </si>
  <si>
    <t>Verzamel project Holland Casino Venlo Floralaan</t>
  </si>
  <si>
    <t>91016</t>
  </si>
  <si>
    <t>Verzamel project European Medicines Agency (EMA)</t>
  </si>
  <si>
    <t>91017</t>
  </si>
  <si>
    <t>Verzamel project Europol</t>
  </si>
  <si>
    <t>91018</t>
  </si>
  <si>
    <t>Verzamel project Europol Cleaning Services JFW13</t>
  </si>
  <si>
    <t>91019</t>
  </si>
  <si>
    <t>Verzamel project DNB</t>
  </si>
  <si>
    <t>9192</t>
  </si>
  <si>
    <t>H&amp;H medewerkers</t>
  </si>
  <si>
    <t>9202</t>
  </si>
  <si>
    <t>9303</t>
  </si>
  <si>
    <t>LJP/dekking A'dam IS</t>
  </si>
  <si>
    <t>Special Care</t>
  </si>
  <si>
    <t>9995</t>
  </si>
  <si>
    <t>RM Uren</t>
  </si>
  <si>
    <t>9996</t>
  </si>
  <si>
    <t>Trainingslocaties Amsterd</t>
  </si>
  <si>
    <t>9997</t>
  </si>
  <si>
    <t>Hospitality Academy</t>
  </si>
  <si>
    <t>Aamir Hameed</t>
  </si>
  <si>
    <t>Abadit Tadese Kidane</t>
  </si>
  <si>
    <t>Abdel Zouaghi</t>
  </si>
  <si>
    <t>Abdelaziz Moufid</t>
  </si>
  <si>
    <t>Abdelhafid Aboulghazi</t>
  </si>
  <si>
    <t>9117860</t>
  </si>
  <si>
    <t>Abdelhakim Khoums</t>
  </si>
  <si>
    <t>Abderrahim el Hadad</t>
  </si>
  <si>
    <t>Abdirahman Ahmed</t>
  </si>
  <si>
    <t>Abdou Boughrara</t>
  </si>
  <si>
    <t>Abdoulaye Keita</t>
  </si>
  <si>
    <t>Abdul Diriye Haji Sidow</t>
  </si>
  <si>
    <t>Abdus Howlader</t>
  </si>
  <si>
    <t>Abeba Abraha Sebhatu</t>
  </si>
  <si>
    <t>Abenaa Akyamaa</t>
  </si>
  <si>
    <t>Achilleas Paraskevas</t>
  </si>
  <si>
    <t>Adelina Dos Reis Silva</t>
  </si>
  <si>
    <t>20000</t>
  </si>
  <si>
    <t>GOM Zorg voor Canisius Wilhemina Ziekenhuis</t>
  </si>
  <si>
    <t>9118404</t>
  </si>
  <si>
    <t>Adriaantje Boers</t>
  </si>
  <si>
    <t>9114783</t>
  </si>
  <si>
    <t>Adrian Richardson</t>
  </si>
  <si>
    <t>Adriana Burcea</t>
  </si>
  <si>
    <t>9120266</t>
  </si>
  <si>
    <t>Adriana Nillessen - Cajina</t>
  </si>
  <si>
    <t>Aemilius Anthonij</t>
  </si>
  <si>
    <t>Afaq Tariq</t>
  </si>
  <si>
    <t>Afi Toyi</t>
  </si>
  <si>
    <t>Agata Nazar - Wegier</t>
  </si>
  <si>
    <t>Agata Sadowska</t>
  </si>
  <si>
    <t>9118033</t>
  </si>
  <si>
    <t>Agata Zukowska</t>
  </si>
  <si>
    <t>Ageeth van den Brink - van de Beek</t>
  </si>
  <si>
    <t>Agnes Abma</t>
  </si>
  <si>
    <t>9116553</t>
  </si>
  <si>
    <t>Agnes Boafo - Boateng</t>
  </si>
  <si>
    <t>Agnes Quinto</t>
  </si>
  <si>
    <t>Agnieszka Moranska</t>
  </si>
  <si>
    <t>Agnieszka Sieczkowska - Ogidi</t>
  </si>
  <si>
    <t>Ahmad Naffakh</t>
  </si>
  <si>
    <t>Ahmed Atnicht</t>
  </si>
  <si>
    <t>Ahmed El Hassnaoui</t>
  </si>
  <si>
    <t>Ahmed Mashoub</t>
  </si>
  <si>
    <t>Ahmed Youssef</t>
  </si>
  <si>
    <t>Ahmet Sanver</t>
  </si>
  <si>
    <t>Ahmet Yildirim</t>
  </si>
  <si>
    <t>Aicha Khannoussi</t>
  </si>
  <si>
    <t>Aïcha Talib - Ouatouat</t>
  </si>
  <si>
    <t>9121888</t>
  </si>
  <si>
    <t>Ailing Sun</t>
  </si>
  <si>
    <t>Aimee Zwarthoff</t>
  </si>
  <si>
    <t>Aireene Linsangan</t>
  </si>
  <si>
    <t>Aisha Van der Velde</t>
  </si>
  <si>
    <t>Aissa Lahmaj</t>
  </si>
  <si>
    <t>Ajay Falli</t>
  </si>
  <si>
    <t>Ajsa Bijelic - Masic</t>
  </si>
  <si>
    <t>Alaa Dawalibi</t>
  </si>
  <si>
    <t>Albena Maksimova</t>
  </si>
  <si>
    <t>Alberta de Jong - van der Wal</t>
  </si>
  <si>
    <t>Albertje Heidemans - Bunskoek</t>
  </si>
  <si>
    <t>Alcinda Moura Correia</t>
  </si>
  <si>
    <t>Aldevina Lima Ramos Monteiro</t>
  </si>
  <si>
    <t>Aleida Monteiro Lima Brito</t>
  </si>
  <si>
    <t>Aleksandra Machnik</t>
  </si>
  <si>
    <t>Aleksandra Zmuda</t>
  </si>
  <si>
    <t>Alex Hoekstra</t>
  </si>
  <si>
    <t>Alexandra Labobar - Watratan</t>
  </si>
  <si>
    <t>Alexandrin Gomes Alves</t>
  </si>
  <si>
    <t>Alexandru Vasile Tolica</t>
  </si>
  <si>
    <t>Ali Dayan</t>
  </si>
  <si>
    <t>Ali Kocyigit</t>
  </si>
  <si>
    <t>Ali Oubrame</t>
  </si>
  <si>
    <t>Alia Ali Cheiko</t>
  </si>
  <si>
    <t>Alice van Mansom - Slager</t>
  </si>
  <si>
    <t>9119344</t>
  </si>
  <si>
    <t>Alice Zuidema</t>
  </si>
  <si>
    <t>Alicia De Weert</t>
  </si>
  <si>
    <t>9119009</t>
  </si>
  <si>
    <t>Alicia Yanson</t>
  </si>
  <si>
    <t>Alieke Stam</t>
  </si>
  <si>
    <t>Alin Grancea</t>
  </si>
  <si>
    <t>Alina Nicolae</t>
  </si>
  <si>
    <t>Alina Pascu - Ardei</t>
  </si>
  <si>
    <t>Aline de Almeida Negrao</t>
  </si>
  <si>
    <t>9117792</t>
  </si>
  <si>
    <t>Alisa Kocan</t>
  </si>
  <si>
    <t>Alisha Zinnemers</t>
  </si>
  <si>
    <t>Alisson Lima</t>
  </si>
  <si>
    <t>Alix Fazio - Rosales</t>
  </si>
  <si>
    <t>9117858</t>
  </si>
  <si>
    <t>Alma Cavcic - Suman</t>
  </si>
  <si>
    <t>Altagracia Gonzalez Jimenez</t>
  </si>
  <si>
    <t>Altegracia Reyes De Leon</t>
  </si>
  <si>
    <t>Alvija Ebbes</t>
  </si>
  <si>
    <t>Amaal Khalil - al Hedni</t>
  </si>
  <si>
    <t>Amadou Yabre</t>
  </si>
  <si>
    <t>Amal Ammari - Azagouagh</t>
  </si>
  <si>
    <t>Amal Ben Jelloun</t>
  </si>
  <si>
    <t>Amalia Martinez Guillen</t>
  </si>
  <si>
    <t>Amar Azogagh</t>
  </si>
  <si>
    <t>Amaya Luengo Sanchez</t>
  </si>
  <si>
    <t>Amber De Roo</t>
  </si>
  <si>
    <t>Amber Hartog</t>
  </si>
  <si>
    <t>Amber Koenen</t>
  </si>
  <si>
    <t>Amber Vaessen</t>
  </si>
  <si>
    <t>Amer Muhamedbegovic</t>
  </si>
  <si>
    <t>20051</t>
  </si>
  <si>
    <t>Hotel AFAS</t>
  </si>
  <si>
    <t>20066</t>
  </si>
  <si>
    <t>Hotel Amsterdam Test</t>
  </si>
  <si>
    <t>VV</t>
  </si>
  <si>
    <t>Verlof en verzuim</t>
  </si>
  <si>
    <t>Amina Dahoe - Nasroe</t>
  </si>
  <si>
    <t>Amina Mohamed</t>
  </si>
  <si>
    <t>Amina Seddik</t>
  </si>
  <si>
    <t>Aminata Kamara</t>
  </si>
  <si>
    <t>Amir Sahmani</t>
  </si>
  <si>
    <t>Amira Matour</t>
  </si>
  <si>
    <t>Amrita Manbodh</t>
  </si>
  <si>
    <t>Amy Prooij</t>
  </si>
  <si>
    <t>Ana Calmez</t>
  </si>
  <si>
    <t>Ana Celia Mendes Voesten</t>
  </si>
  <si>
    <t>Ana Diaz Alcantara</t>
  </si>
  <si>
    <t>Ana Maria Birlescu</t>
  </si>
  <si>
    <t>80142</t>
  </si>
  <si>
    <t>Het Praktijk College Rotterdam</t>
  </si>
  <si>
    <t>Ana Popovic - Berendsen</t>
  </si>
  <si>
    <t>Ana Sanches Tavares</t>
  </si>
  <si>
    <t>Ana-Monica Snop</t>
  </si>
  <si>
    <t>Anar Oyunchimeg</t>
  </si>
  <si>
    <t>Anastasia Gatsko</t>
  </si>
  <si>
    <t>Anastasia Gavril</t>
  </si>
  <si>
    <t>Andrada Mierlut</t>
  </si>
  <si>
    <t>Andre de Jong</t>
  </si>
  <si>
    <t>Andrea Bordas</t>
  </si>
  <si>
    <t>9119736</t>
  </si>
  <si>
    <t>Andrea Héman</t>
  </si>
  <si>
    <t>Andrea Zsikai</t>
  </si>
  <si>
    <t>9121409</t>
  </si>
  <si>
    <t>Andreea Ardelean</t>
  </si>
  <si>
    <t>Andreia Patricia Palma de Sousa</t>
  </si>
  <si>
    <t>Andzhela Stoyanova</t>
  </si>
  <si>
    <t>Aneliya Docheva</t>
  </si>
  <si>
    <t>Aneta Wychowaniec</t>
  </si>
  <si>
    <t>Angela Boateng</t>
  </si>
  <si>
    <t>Angela Knoops - Scheker-Moquete</t>
  </si>
  <si>
    <t>Angela Zagarella - Bertino</t>
  </si>
  <si>
    <t>Angela Zellenrath</t>
  </si>
  <si>
    <t>Angelika Szleszynska</t>
  </si>
  <si>
    <t>Angeliki Syristatidou</t>
  </si>
  <si>
    <t>Angelina Balcanao</t>
  </si>
  <si>
    <t>Angelina Batista - Couveiro Borda de Agua</t>
  </si>
  <si>
    <t>Angelina Raven</t>
  </si>
  <si>
    <t>Angelina Sim</t>
  </si>
  <si>
    <t>9207362</t>
  </si>
  <si>
    <t>Angeline Geertruida</t>
  </si>
  <si>
    <t>Angelique Soowijl</t>
  </si>
  <si>
    <t>Angelique van der Wal</t>
  </si>
  <si>
    <t>Angie Salden</t>
  </si>
  <si>
    <t>Anh Nguyen</t>
  </si>
  <si>
    <t>Ania Mazur</t>
  </si>
  <si>
    <t>Aniko Csoma</t>
  </si>
  <si>
    <t>Anilda Araujo</t>
  </si>
  <si>
    <t>Anita Bruinekool</t>
  </si>
  <si>
    <t>Anita Carlier - van der Windt</t>
  </si>
  <si>
    <t>Anita Janssen</t>
  </si>
  <si>
    <t>Anita Laumen - Knol</t>
  </si>
  <si>
    <t>Anita Lima</t>
  </si>
  <si>
    <t>Anita Magendans</t>
  </si>
  <si>
    <t>9121849</t>
  </si>
  <si>
    <t>Anita Molnar</t>
  </si>
  <si>
    <t>Anita Nooy</t>
  </si>
  <si>
    <t>Anita Rademaker</t>
  </si>
  <si>
    <t>9114483</t>
  </si>
  <si>
    <t>Anita Soekha</t>
  </si>
  <si>
    <t>Anita van den Brink</t>
  </si>
  <si>
    <t>Anita Vos</t>
  </si>
  <si>
    <t>Anja Berends - van den Beld</t>
  </si>
  <si>
    <t>Anja Boeve</t>
  </si>
  <si>
    <t>Anja Hilbrandie - de Jong</t>
  </si>
  <si>
    <t>Anja Meijering - Maas</t>
  </si>
  <si>
    <t>Anja Peeters - de Bijl</t>
  </si>
  <si>
    <t>Anja van Wingerden - Bras</t>
  </si>
  <si>
    <t>Anjenie Soekhai</t>
  </si>
  <si>
    <t>Anka Schreuders</t>
  </si>
  <si>
    <t>Anke Mulder</t>
  </si>
  <si>
    <t>9117823</t>
  </si>
  <si>
    <t>Anke Ooms</t>
  </si>
  <si>
    <t>Anki Maessen</t>
  </si>
  <si>
    <t>9115040</t>
  </si>
  <si>
    <t>Ankie Bakker - Geenhuizen</t>
  </si>
  <si>
    <t>Anna (Laura) Verwoert</t>
  </si>
  <si>
    <t>Anna Abasova</t>
  </si>
  <si>
    <t>Anna Bonte</t>
  </si>
  <si>
    <t>Anna Bosak-Gasior</t>
  </si>
  <si>
    <t>Anna Chylinska - Serwinska</t>
  </si>
  <si>
    <t>Anna Cox</t>
  </si>
  <si>
    <t>Anna Deliege - Grothues</t>
  </si>
  <si>
    <t>Anna Dinkgreve - Peplowska</t>
  </si>
  <si>
    <t>Anna Kowalska</t>
  </si>
  <si>
    <t>Anna Orlik</t>
  </si>
  <si>
    <t>Anna Ptashynska</t>
  </si>
  <si>
    <t>Anna Srianah</t>
  </si>
  <si>
    <t>Anna Subova</t>
  </si>
  <si>
    <t>Anna van den Hazel</t>
  </si>
  <si>
    <t>Anna van Dreumel</t>
  </si>
  <si>
    <t>Anna Zwierzynska</t>
  </si>
  <si>
    <t>Anne Blom</t>
  </si>
  <si>
    <t>Anne van der Kooij</t>
  </si>
  <si>
    <t>Anneke Biemans - van Wouwen</t>
  </si>
  <si>
    <t>Anneke Lips - van Ginneken</t>
  </si>
  <si>
    <t>Anneke Nassy - Soeltaansingh</t>
  </si>
  <si>
    <t>Anne-Mara van Wijncoop</t>
  </si>
  <si>
    <t>Annemarie Duijst - Spijker</t>
  </si>
  <si>
    <t>Annemarie Hermsen</t>
  </si>
  <si>
    <t>Annemarie van Spil</t>
  </si>
  <si>
    <t>Annette Aikema</t>
  </si>
  <si>
    <t>Annie Bruintjes - van der Heide</t>
  </si>
  <si>
    <t>Annie van Elswijk - Vermeulen</t>
  </si>
  <si>
    <t>Anniek Roelofs</t>
  </si>
  <si>
    <t>Anouk Hilvers - van der Post</t>
  </si>
  <si>
    <t>Anouk Jans</t>
  </si>
  <si>
    <t>Anthony Boateng</t>
  </si>
  <si>
    <t>Anthony Susana</t>
  </si>
  <si>
    <t>Antoinette Okanto-Addo</t>
  </si>
  <si>
    <t>Antonia Almeida</t>
  </si>
  <si>
    <t>Antónia Silva Dias</t>
  </si>
  <si>
    <t>Anushka Jansen</t>
  </si>
  <si>
    <t>Aracy Silva Monteiro</t>
  </si>
  <si>
    <t>Areg Alamawy</t>
  </si>
  <si>
    <t>Arian Sidiqi</t>
  </si>
  <si>
    <t>Ariette Van der Zwan</t>
  </si>
  <si>
    <t>9121025</t>
  </si>
  <si>
    <t>Arife Ozkoc</t>
  </si>
  <si>
    <t>Arlen Sabajo</t>
  </si>
  <si>
    <t>Arlene Flores</t>
  </si>
  <si>
    <t>Armand Thakoeri</t>
  </si>
  <si>
    <t>Aron Hagos</t>
  </si>
  <si>
    <t>Arti Joshi</t>
  </si>
  <si>
    <t>Arun Visetnok</t>
  </si>
  <si>
    <t>Arzu Bugakci</t>
  </si>
  <si>
    <t>Arzu Yuksel</t>
  </si>
  <si>
    <t>Asha Kumar - Dogra</t>
  </si>
  <si>
    <t>Ashley Janga</t>
  </si>
  <si>
    <t>Asma Said Osman</t>
  </si>
  <si>
    <t>Asmahan El Badouti</t>
  </si>
  <si>
    <t>Asna Asna - Ghisiawan</t>
  </si>
  <si>
    <t>Assana Ouro Agouda</t>
  </si>
  <si>
    <t>Assunta  Lamberti</t>
  </si>
  <si>
    <t>Astrid Atminah</t>
  </si>
  <si>
    <t>Astrid Bussing</t>
  </si>
  <si>
    <t>Astrid Westhuis - Borkent</t>
  </si>
  <si>
    <t>Asya Acar - Aydemir</t>
  </si>
  <si>
    <t>Asya Yordanova</t>
  </si>
  <si>
    <t>Audrey Vos</t>
  </si>
  <si>
    <t>Audy Rosebel</t>
  </si>
  <si>
    <t>Augustina Boateng</t>
  </si>
  <si>
    <t>Aurel Anusca</t>
  </si>
  <si>
    <t>Aurelia Oprica</t>
  </si>
  <si>
    <t>Aurinda paula Paula Monteiro</t>
  </si>
  <si>
    <t>Aviandra Martines</t>
  </si>
  <si>
    <t>Aweis Mohammed</t>
  </si>
  <si>
    <t>Aya Kleinmoedig</t>
  </si>
  <si>
    <t>Ayanle Abukar</t>
  </si>
  <si>
    <t>Ayhan Yalman</t>
  </si>
  <si>
    <t>Aylin Peycheva - Nehatova</t>
  </si>
  <si>
    <t>Aynur Erciyas</t>
  </si>
  <si>
    <t>9121235</t>
  </si>
  <si>
    <t>Aynur Ulu</t>
  </si>
  <si>
    <t>Aynur Yilmaz</t>
  </si>
  <si>
    <t>Ayse Akbulak</t>
  </si>
  <si>
    <t>Ayse Altunbas - Gungor</t>
  </si>
  <si>
    <t>Ayse Bulut - Yilmaz</t>
  </si>
  <si>
    <t>Ayse Unlu</t>
  </si>
  <si>
    <t>Ayse Yilmaz</t>
  </si>
  <si>
    <t>Ayshe Mihaylova</t>
  </si>
  <si>
    <t>Ayshe Mustafova</t>
  </si>
  <si>
    <t>Ayten Agircan</t>
  </si>
  <si>
    <t>Ayten Yokus</t>
  </si>
  <si>
    <t>Ayuub Ali</t>
  </si>
  <si>
    <t>Azeb Isayas</t>
  </si>
  <si>
    <t>9114322</t>
  </si>
  <si>
    <t>Azemina Besic</t>
  </si>
  <si>
    <t>Aziz Layry</t>
  </si>
  <si>
    <t>Aziza el Idrissi - Abdellaoui</t>
  </si>
  <si>
    <t>9120540</t>
  </si>
  <si>
    <t>Aziza Kandoussi</t>
  </si>
  <si>
    <t>Baby Ali</t>
  </si>
  <si>
    <t>Bahar Dashti</t>
  </si>
  <si>
    <t>Bahjo Liban</t>
  </si>
  <si>
    <t>Bailey Swamipersad</t>
  </si>
  <si>
    <t>Balazs Jenei</t>
  </si>
  <si>
    <t>Bandian Doumbouya</t>
  </si>
  <si>
    <t>Barbara Deijkers</t>
  </si>
  <si>
    <t>Barbora Landsfeldova</t>
  </si>
  <si>
    <t>Bart Jongeneelen</t>
  </si>
  <si>
    <t>Bart Traa</t>
  </si>
  <si>
    <t>Bas Cornelissen</t>
  </si>
  <si>
    <t>Bas de Wit</t>
  </si>
  <si>
    <t>Bassey Omogele</t>
  </si>
  <si>
    <t>Beatrice Davies</t>
  </si>
  <si>
    <t>Beatrice Fremah</t>
  </si>
  <si>
    <t>Beau Jeurissen</t>
  </si>
  <si>
    <t>Belinda Pourier</t>
  </si>
  <si>
    <t>Bella Silva Pires</t>
  </si>
  <si>
    <t>Ben Mor</t>
  </si>
  <si>
    <t>Ben Souren</t>
  </si>
  <si>
    <t>Benazeya Mohammed</t>
  </si>
  <si>
    <t>Benedicta Ellis</t>
  </si>
  <si>
    <t>Benedicta Omoruyi</t>
  </si>
  <si>
    <t>Benedita Mendes Barbosa</t>
  </si>
  <si>
    <t>Benito Dalusong - Dalusong</t>
  </si>
  <si>
    <t>Benjamin Antwi</t>
  </si>
  <si>
    <t>Benjamin Vissers</t>
  </si>
  <si>
    <t>Bernadett Györi</t>
  </si>
  <si>
    <t>Bernadette Zono</t>
  </si>
  <si>
    <t>9118256</t>
  </si>
  <si>
    <t>Bernadien Theunissen</t>
  </si>
  <si>
    <t>Bernadine Thomassen</t>
  </si>
  <si>
    <t>Bertha Aboagye</t>
  </si>
  <si>
    <t>9114381</t>
  </si>
  <si>
    <t>Bertrand Maynard</t>
  </si>
  <si>
    <t>9117859</t>
  </si>
  <si>
    <t>Betsie Stuart - Seits</t>
  </si>
  <si>
    <t>Bettina Soos</t>
  </si>
  <si>
    <t>Bianca de Jong</t>
  </si>
  <si>
    <t>Bianca de Koning</t>
  </si>
  <si>
    <t>Bianca Kamphuis op Heghuis - Eissink</t>
  </si>
  <si>
    <t>9121241</t>
  </si>
  <si>
    <t>Bianca Klomp</t>
  </si>
  <si>
    <t>9117313</t>
  </si>
  <si>
    <t>Bianca Oonk</t>
  </si>
  <si>
    <t>Bianca van Boxtel</t>
  </si>
  <si>
    <t>Bianca van Leuven - Hooijer</t>
  </si>
  <si>
    <t>Bibi Sadia Hansildar</t>
  </si>
  <si>
    <t>Bilgen Uygun</t>
  </si>
  <si>
    <t>Billaldina De Kruijf - Suarez Molina</t>
  </si>
  <si>
    <t>Bilyana Dukova</t>
  </si>
  <si>
    <t>Bindert Helder</t>
  </si>
  <si>
    <t>Biray Ismail</t>
  </si>
  <si>
    <t>Birgit Jilesen</t>
  </si>
  <si>
    <t>Birgul Gorgu Aydogan</t>
  </si>
  <si>
    <t>Bishnu  Gurung</t>
  </si>
  <si>
    <t>Bistra Stefanova</t>
  </si>
  <si>
    <t>Bjula Kroonenberg</t>
  </si>
  <si>
    <t>Blanca Garcia</t>
  </si>
  <si>
    <t>Ble Yao</t>
  </si>
  <si>
    <t>Blessing Ejighwe</t>
  </si>
  <si>
    <t>Bodygerel Ayurzana</t>
  </si>
  <si>
    <t>Bogdan Daradan</t>
  </si>
  <si>
    <t>Bogdan Racovita</t>
  </si>
  <si>
    <t>Borislav Borisov</t>
  </si>
  <si>
    <t>Bouchra Ben Dan-Na</t>
  </si>
  <si>
    <t>Bouchra Bouchajra</t>
  </si>
  <si>
    <t>Bozena Kurowska - Leszczyk</t>
  </si>
  <si>
    <t>Brahim Aouzale</t>
  </si>
  <si>
    <t>Brahim Chaouki</t>
  </si>
  <si>
    <t>9120536</t>
  </si>
  <si>
    <t>Brain Westerop</t>
  </si>
  <si>
    <t>Brecht Huijbregts</t>
  </si>
  <si>
    <t>Bridget Johnson - Wayo</t>
  </si>
  <si>
    <t>9119236</t>
  </si>
  <si>
    <t>Brigitte Bauer</t>
  </si>
  <si>
    <t>Brigitte Reuvers</t>
  </si>
  <si>
    <t>Brigitte van Bussel</t>
  </si>
  <si>
    <t>Britt Klinkert</t>
  </si>
  <si>
    <t>Britt Volmeijer</t>
  </si>
  <si>
    <t>Britt Werlotte</t>
  </si>
  <si>
    <t>Brittney Lillard</t>
  </si>
  <si>
    <t>Bruno Garrucho Leocadio</t>
  </si>
  <si>
    <t>Camila Martins Matias</t>
  </si>
  <si>
    <t>Cansu Uysal - Cirali</t>
  </si>
  <si>
    <t>Carla Rodrigues Roseira</t>
  </si>
  <si>
    <t>Carliana Veneranda Martina</t>
  </si>
  <si>
    <t>Carlos Pinto Duarte Silva</t>
  </si>
  <si>
    <t>Carmela Kupers - Richardson Merice</t>
  </si>
  <si>
    <t>Carmen Mille</t>
  </si>
  <si>
    <t>Carol Bikker</t>
  </si>
  <si>
    <t>Carolien van Unen</t>
  </si>
  <si>
    <t>Carolina van der Zee</t>
  </si>
  <si>
    <t>Carolina van Galen</t>
  </si>
  <si>
    <t>Caroline van Beek - Appeldoorn</t>
  </si>
  <si>
    <t>Cassandra Wilson</t>
  </si>
  <si>
    <t>Catherine Gata</t>
  </si>
  <si>
    <t>Cathyren Ramirez</t>
  </si>
  <si>
    <t>Cecilia Mensah</t>
  </si>
  <si>
    <t>Celeste Fortes</t>
  </si>
  <si>
    <t>Cèleste Gros</t>
  </si>
  <si>
    <t>Celestino Vieira de Pina</t>
  </si>
  <si>
    <t>Celina Tjin-Kon-Koen</t>
  </si>
  <si>
    <t>9121481</t>
  </si>
  <si>
    <t>Chadia Achhoud</t>
  </si>
  <si>
    <t>Chandra Kirana</t>
  </si>
  <si>
    <t>Chandra Thakoersing</t>
  </si>
  <si>
    <t>Chanel Toetenel</t>
  </si>
  <si>
    <t>Chanella De Graaf</t>
  </si>
  <si>
    <t>Chanoa Ballo</t>
  </si>
  <si>
    <t>Chanta Seintje</t>
  </si>
  <si>
    <t>Chantal Bijlsma</t>
  </si>
  <si>
    <t>Chantal Dekker</t>
  </si>
  <si>
    <t>Chantal Kraaijeveld</t>
  </si>
  <si>
    <t>Chantana Schouten - Geldof</t>
  </si>
  <si>
    <t>Char-ell Van der Sluis</t>
  </si>
  <si>
    <t>Charity Muriuki - Babtisten</t>
  </si>
  <si>
    <t>Charity Ogenio</t>
  </si>
  <si>
    <t>Chayenne Vincken</t>
  </si>
  <si>
    <t>Cheyenne Veerman</t>
  </si>
  <si>
    <t>Chi Chi</t>
  </si>
  <si>
    <t>Chris van Galen</t>
  </si>
  <si>
    <t>Christa van Willemstein - Waardenburg</t>
  </si>
  <si>
    <t>9114462</t>
  </si>
  <si>
    <t>Christa Vaneker - List</t>
  </si>
  <si>
    <t>Christel van de Wiel</t>
  </si>
  <si>
    <t>Christelle Olibrice</t>
  </si>
  <si>
    <t>Christiana Achuliwor</t>
  </si>
  <si>
    <t>Christiana Konadu</t>
  </si>
  <si>
    <t>Christiane Marote</t>
  </si>
  <si>
    <t>Christina  Mechmeti</t>
  </si>
  <si>
    <t>Christina Dinu</t>
  </si>
  <si>
    <t>Christina Dulos</t>
  </si>
  <si>
    <t>Christine Soos</t>
  </si>
  <si>
    <t>Christine Teleale</t>
  </si>
  <si>
    <t>Cindy Ballad</t>
  </si>
  <si>
    <t>9117852</t>
  </si>
  <si>
    <t>Cindy Siebers</t>
  </si>
  <si>
    <t>Claire De la Cruz</t>
  </si>
  <si>
    <t>Clarice Cox</t>
  </si>
  <si>
    <t>Claudia Hoogduin</t>
  </si>
  <si>
    <t>Claudia Roodhuizen</t>
  </si>
  <si>
    <t>Claudia Walgreen</t>
  </si>
  <si>
    <t>Cleo d' Almeida da Luz</t>
  </si>
  <si>
    <t>Coby Boonstra</t>
  </si>
  <si>
    <t>Constanca Jesus Goncalves</t>
  </si>
  <si>
    <t>Constantin Doroftei</t>
  </si>
  <si>
    <t>9117071</t>
  </si>
  <si>
    <t>Corina Habraken</t>
  </si>
  <si>
    <t>Corina Paulissen - Kopp</t>
  </si>
  <si>
    <t>Cornelia Halmeyer</t>
  </si>
  <si>
    <t>9120616</t>
  </si>
  <si>
    <t>Cornelia Suszana</t>
  </si>
  <si>
    <t>Corrie Knoester - van der Zwan</t>
  </si>
  <si>
    <t>Corrie Rijndorp - Verhulst</t>
  </si>
  <si>
    <t>Corrie Visser - van Erp</t>
  </si>
  <si>
    <t>Corry Kuijpers</t>
  </si>
  <si>
    <t>Cosmin Constantin Stoica</t>
  </si>
  <si>
    <t>Costin Claudiu Popescu</t>
  </si>
  <si>
    <t>Cristhiane Martins</t>
  </si>
  <si>
    <t>Cristina Berezovschei</t>
  </si>
  <si>
    <t>Cristina Cano Campo</t>
  </si>
  <si>
    <t>Cristina Melinte</t>
  </si>
  <si>
    <t>Cristinela Iorga</t>
  </si>
  <si>
    <t>9114323</t>
  </si>
  <si>
    <t>Cristy Suarez</t>
  </si>
  <si>
    <t>Crus Geerman - Ridderstaat</t>
  </si>
  <si>
    <t>Cscilla Kurusa</t>
  </si>
  <si>
    <t>Cynthia John Emokpae</t>
  </si>
  <si>
    <t>Cynthia Kas - van Driel</t>
  </si>
  <si>
    <t>Dairalin Pisas</t>
  </si>
  <si>
    <t>Daisy Martinez Florencio de Leon</t>
  </si>
  <si>
    <t>9114742</t>
  </si>
  <si>
    <t>Daisy Weiland</t>
  </si>
  <si>
    <t>Dam Pun Thapa</t>
  </si>
  <si>
    <t>Damian Uba</t>
  </si>
  <si>
    <t>Damin Alaskarov</t>
  </si>
  <si>
    <t>Damingos Silva Dos Santos</t>
  </si>
  <si>
    <t>Damon Froma</t>
  </si>
  <si>
    <t>Daniel Andrei Dolcan</t>
  </si>
  <si>
    <t>Daniel Ferrari</t>
  </si>
  <si>
    <t>Daniela Cosmina Snop</t>
  </si>
  <si>
    <t>Daniëlle Bloetjes - Mink</t>
  </si>
  <si>
    <t>Danielle Borgmeier</t>
  </si>
  <si>
    <t>Daniëlle Jongbloed</t>
  </si>
  <si>
    <t>Danielle Van Hengelaar</t>
  </si>
  <si>
    <t>Daniëlle van Herten</t>
  </si>
  <si>
    <t>Daniëlle Wolthuis</t>
  </si>
  <si>
    <t>Danielli Jobse</t>
  </si>
  <si>
    <t>Danique Grevink</t>
  </si>
  <si>
    <t>Danique van der Kolk</t>
  </si>
  <si>
    <t>Danny Crum</t>
  </si>
  <si>
    <t>Danny Smeets</t>
  </si>
  <si>
    <t>Danov Angel</t>
  </si>
  <si>
    <t>Daphne Gerritsen</t>
  </si>
  <si>
    <t>Daphne Jansen</t>
  </si>
  <si>
    <t>Daphne Keijmel</t>
  </si>
  <si>
    <t>Daphne Lebon</t>
  </si>
  <si>
    <t>9120962</t>
  </si>
  <si>
    <t>Daphne Maas</t>
  </si>
  <si>
    <t>Daria Firlej</t>
  </si>
  <si>
    <t>9120482</t>
  </si>
  <si>
    <t>Daria Gavris</t>
  </si>
  <si>
    <t>Darius Francisc Otvos</t>
  </si>
  <si>
    <t>Darvienne Petronella</t>
  </si>
  <si>
    <t>Dave Vos</t>
  </si>
  <si>
    <t>David Bravo Castro</t>
  </si>
  <si>
    <t>David Brinkmann</t>
  </si>
  <si>
    <t>David Ganzeboom</t>
  </si>
  <si>
    <t>David Juaquin</t>
  </si>
  <si>
    <t>Dawit Legese</t>
  </si>
  <si>
    <t>Debby Beniers - Werlotte</t>
  </si>
  <si>
    <t>Debby Hitipeuw</t>
  </si>
  <si>
    <t>Debora Agustina</t>
  </si>
  <si>
    <t>Declan de Vries</t>
  </si>
  <si>
    <t>12633</t>
  </si>
  <si>
    <t>Deepshikha Gunin</t>
  </si>
  <si>
    <t>Delminda da Jesus Penha</t>
  </si>
  <si>
    <t>Demi Mengerink</t>
  </si>
  <si>
    <t>Demi Visscher</t>
  </si>
  <si>
    <t>Demy Olthuizen</t>
  </si>
  <si>
    <t>Denise Berkenbosch</t>
  </si>
  <si>
    <t>Denise Den Hartog</t>
  </si>
  <si>
    <t>Denise Florijn</t>
  </si>
  <si>
    <t>Denise Leuteria</t>
  </si>
  <si>
    <t>Denise Noorman</t>
  </si>
  <si>
    <t>Denise van Groenigen</t>
  </si>
  <si>
    <t>Dennis de Goeij</t>
  </si>
  <si>
    <t>Dennis Mirka</t>
  </si>
  <si>
    <t>Derya Arslan - Gundogdu</t>
  </si>
  <si>
    <t>Derya Cay</t>
  </si>
  <si>
    <t>Desi Schut</t>
  </si>
  <si>
    <t>Desiree Burgers</t>
  </si>
  <si>
    <t>Desiree Kleefman</t>
  </si>
  <si>
    <t>Desiree Rodriguez Mendez</t>
  </si>
  <si>
    <t>Desiree Straub</t>
  </si>
  <si>
    <t>Desiree van den Toren</t>
  </si>
  <si>
    <t>Destiny Valies</t>
  </si>
  <si>
    <t>Deveny van Moelken</t>
  </si>
  <si>
    <t>Dewika Parwat</t>
  </si>
  <si>
    <t>Diamieke Vlastuin</t>
  </si>
  <si>
    <t>9114302</t>
  </si>
  <si>
    <t>Diana Bouman</t>
  </si>
  <si>
    <t>Diana Cerezo Rodriguez</t>
  </si>
  <si>
    <t>Diana Eggens</t>
  </si>
  <si>
    <t>Diana Kurczynska</t>
  </si>
  <si>
    <t>Diana Pap - Holman</t>
  </si>
  <si>
    <t>Diana Sottocornola</t>
  </si>
  <si>
    <t>Diana van den Berg</t>
  </si>
  <si>
    <t>Diana Zapata Ospina</t>
  </si>
  <si>
    <t>Diane Mooney</t>
  </si>
  <si>
    <t>Didi de Bis</t>
  </si>
  <si>
    <t>Diego Di Salvo Frigo</t>
  </si>
  <si>
    <t>Dieuwke Snelting</t>
  </si>
  <si>
    <t>Diewertje Vergers</t>
  </si>
  <si>
    <t>Dilaya Cokguler</t>
  </si>
  <si>
    <t>Dina Kabalt</t>
  </si>
  <si>
    <t>Dina Perez Perez</t>
  </si>
  <si>
    <t>Djanlen Konde</t>
  </si>
  <si>
    <t>Domenica Longo</t>
  </si>
  <si>
    <t>Domina Leyers</t>
  </si>
  <si>
    <t>Dominga Quiterio Nova</t>
  </si>
  <si>
    <t>Dominique Bouwhuizen</t>
  </si>
  <si>
    <t>Dominique de Waal</t>
  </si>
  <si>
    <t>Done Degirmenci</t>
  </si>
  <si>
    <t>Döne Konus</t>
  </si>
  <si>
    <t>Donika Bisaki</t>
  </si>
  <si>
    <t>Donna Maas</t>
  </si>
  <si>
    <t>Dora Toth</t>
  </si>
  <si>
    <t>Doraci Alves Cavalcante</t>
  </si>
  <si>
    <t>Dorinda Karsten</t>
  </si>
  <si>
    <t>Doris Arthur</t>
  </si>
  <si>
    <t>Doris Duah</t>
  </si>
  <si>
    <t>Dorothee Samba Dioulou</t>
  </si>
  <si>
    <t>Dorothy Damoah</t>
  </si>
  <si>
    <t>Dorothy Lopez</t>
  </si>
  <si>
    <t>Drew Fraser</t>
  </si>
  <si>
    <t>Driss Bourjouani</t>
  </si>
  <si>
    <t>Drissia Hassine</t>
  </si>
  <si>
    <t>Duany Ramirez Mosquera</t>
  </si>
  <si>
    <t>9120914</t>
  </si>
  <si>
    <t>Duc Tran</t>
  </si>
  <si>
    <t>Dulcera de Wind</t>
  </si>
  <si>
    <t>Dursun</t>
  </si>
  <si>
    <t>9120371</t>
  </si>
  <si>
    <t>Ebru Özkül Sahingöz</t>
  </si>
  <si>
    <t>Edgar Cuerodelacruz</t>
  </si>
  <si>
    <t>Edinson Garzon Lozano</t>
  </si>
  <si>
    <t>Edith Rios Tapia</t>
  </si>
  <si>
    <t>Edyta Lewandowska</t>
  </si>
  <si>
    <t>Eefje van Laar</t>
  </si>
  <si>
    <t>Eelco Blaauw</t>
  </si>
  <si>
    <t>Egalton Gbagi</t>
  </si>
  <si>
    <t>Ekila Batombo</t>
  </si>
  <si>
    <t>El Bachir Derouich</t>
  </si>
  <si>
    <t>Ela Powroznik</t>
  </si>
  <si>
    <t>Elco Bos</t>
  </si>
  <si>
    <t>Eleni Delenda</t>
  </si>
  <si>
    <t>Eliane Pereira Pinto Benoliel</t>
  </si>
  <si>
    <t>Elias Tekle Sium</t>
  </si>
  <si>
    <t>9114867</t>
  </si>
  <si>
    <t>Elies Hilberink - Kuhnen</t>
  </si>
  <si>
    <t>Elieth Almeida silva goncalves - Alve De Almeida Silva Goncalves</t>
  </si>
  <si>
    <t>Elif Ataman</t>
  </si>
  <si>
    <t>Elif Bice - Akbas</t>
  </si>
  <si>
    <t>9122282</t>
  </si>
  <si>
    <t>Elif Deliormanli</t>
  </si>
  <si>
    <t>Elif Gönül - Yeşiltaş</t>
  </si>
  <si>
    <t>Elilta Okuba bereketeabe</t>
  </si>
  <si>
    <t>Eline de Hoop</t>
  </si>
  <si>
    <t>Eline Kers</t>
  </si>
  <si>
    <t>Eline Kremer</t>
  </si>
  <si>
    <t>Elisa Martillo Barre</t>
  </si>
  <si>
    <t>Elisa Naaijer</t>
  </si>
  <si>
    <t>Elisabeta-Tiana Constantin</t>
  </si>
  <si>
    <t>Elisabeth Bringas Onate</t>
  </si>
  <si>
    <t>Elisabeth Kinge</t>
  </si>
  <si>
    <t>Elitsa Kazandzhieva</t>
  </si>
  <si>
    <t>Elizabeth Cole</t>
  </si>
  <si>
    <t>9115154</t>
  </si>
  <si>
    <t>Elizabeth Kaidel</t>
  </si>
  <si>
    <t>Eljife Tusha</t>
  </si>
  <si>
    <t>Ellen Kersten - Meijer</t>
  </si>
  <si>
    <t>Ellen Reinders</t>
  </si>
  <si>
    <t>Ellen Willemsen</t>
  </si>
  <si>
    <t>Ellie Niezen - Vugteveen</t>
  </si>
  <si>
    <t>Ellie van de Wijngaard - Kerstens</t>
  </si>
  <si>
    <t>Elmas  Koc</t>
  </si>
  <si>
    <t>Els Bakker - Hoeberichts</t>
  </si>
  <si>
    <t>Els Boks</t>
  </si>
  <si>
    <t>Els de Groot</t>
  </si>
  <si>
    <t>Elsa Dias Delgado</t>
  </si>
  <si>
    <t>Elvan Dursun</t>
  </si>
  <si>
    <t>Elvira da Silva Brito</t>
  </si>
  <si>
    <t>9120663</t>
  </si>
  <si>
    <t>Ely Ruseva</t>
  </si>
  <si>
    <t>Emad Sobhy</t>
  </si>
  <si>
    <t>Emanuel Cringus</t>
  </si>
  <si>
    <t>Emel Emirzeoglu</t>
  </si>
  <si>
    <t>Emielia Fiawoo</t>
  </si>
  <si>
    <t>Emiliya Minkova</t>
  </si>
  <si>
    <t>Emily Lauwers</t>
  </si>
  <si>
    <t>Emma Sekhavatdoust</t>
  </si>
  <si>
    <t>Emma Ybanez</t>
  </si>
  <si>
    <t>Emmanuel Nwaneri</t>
  </si>
  <si>
    <t>Emmanuel Owusu</t>
  </si>
  <si>
    <t>Engelien Olthuizen</t>
  </si>
  <si>
    <t>Enrique Duarte Rosario</t>
  </si>
  <si>
    <t>Eranta Skourti</t>
  </si>
  <si>
    <t>Eric Edhardt</t>
  </si>
  <si>
    <t>Eric Nijhuis</t>
  </si>
  <si>
    <t>Erica Turmel - Donker</t>
  </si>
  <si>
    <t>Erika Torres Soto</t>
  </si>
  <si>
    <t>9117817</t>
  </si>
  <si>
    <t>Ermina Kocan - Skenderovic</t>
  </si>
  <si>
    <t>Erna Amatmoestar - Pardjo</t>
  </si>
  <si>
    <t>Ernest Koranteng Darko</t>
  </si>
  <si>
    <t>Ernest Matta</t>
  </si>
  <si>
    <t>Ernest Opoku</t>
  </si>
  <si>
    <t>Ernestine Kamara</t>
  </si>
  <si>
    <t>Ernests Bakulis</t>
  </si>
  <si>
    <t>Ervina Avdic</t>
  </si>
  <si>
    <t>9117185</t>
  </si>
  <si>
    <t>Erwin Willem Harmsen</t>
  </si>
  <si>
    <t>Esmee Marshall</t>
  </si>
  <si>
    <t>Esra Cetin</t>
  </si>
  <si>
    <t>Esra Ozkan</t>
  </si>
  <si>
    <t>Esseline Girigorie</t>
  </si>
  <si>
    <t>Essila Dumitru</t>
  </si>
  <si>
    <t>Esso Al-Asmar</t>
  </si>
  <si>
    <t>Estela Pires Mendes Ribeiro</t>
  </si>
  <si>
    <t>Esther Garcia Llama</t>
  </si>
  <si>
    <t>Esther Nyarko</t>
  </si>
  <si>
    <t>Esther Pol</t>
  </si>
  <si>
    <t>9115049</t>
  </si>
  <si>
    <t>Ethel Mekking - Fernandes</t>
  </si>
  <si>
    <t>Etta Roemthe</t>
  </si>
  <si>
    <t>Euronisse DA Da Cruz Dias</t>
  </si>
  <si>
    <t>9120178</t>
  </si>
  <si>
    <t>Eva Boer</t>
  </si>
  <si>
    <t>Eva Martinez Vazquez</t>
  </si>
  <si>
    <t>Eva Sack - Fopma</t>
  </si>
  <si>
    <t>Evelien Ajaid - Kloppenburg</t>
  </si>
  <si>
    <t>Evelin Laskai</t>
  </si>
  <si>
    <t>Evelina Gustyte</t>
  </si>
  <si>
    <t>Eveline Manya</t>
  </si>
  <si>
    <t>Evereda Quailey</t>
  </si>
  <si>
    <t>Ewa  Kunkel</t>
  </si>
  <si>
    <t>Ewa El-Nagar</t>
  </si>
  <si>
    <t>Ewa Pietrzyk</t>
  </si>
  <si>
    <t>Ewa Wojciechowska</t>
  </si>
  <si>
    <t>Ewelina Gotfryd</t>
  </si>
  <si>
    <t>9122004</t>
  </si>
  <si>
    <t>Fabiola Palacios Mena</t>
  </si>
  <si>
    <t>Fabiola Sambo</t>
  </si>
  <si>
    <t>9121258</t>
  </si>
  <si>
    <t>Fadime Canöz</t>
  </si>
  <si>
    <t>Fadime Coskun</t>
  </si>
  <si>
    <t>Fadoua Abahay</t>
  </si>
  <si>
    <t>Faduma Salah</t>
  </si>
  <si>
    <t>Fadzai Mandimika</t>
  </si>
  <si>
    <t>Faiso Mohamed Ali</t>
  </si>
  <si>
    <t>Faith Naccwa</t>
  </si>
  <si>
    <t>Fan Lee - Law</t>
  </si>
  <si>
    <t>Fanny Sanchez Cabral</t>
  </si>
  <si>
    <t>9120419</t>
  </si>
  <si>
    <t>Farduwso Noor Hassan</t>
  </si>
  <si>
    <t>Farhia Ali</t>
  </si>
  <si>
    <t>Farida Abdoelsaboer</t>
  </si>
  <si>
    <t>Farida Moro</t>
  </si>
  <si>
    <t>Faried Dinali</t>
  </si>
  <si>
    <t>Fati Ali</t>
  </si>
  <si>
    <t>Fatiha Boutghighchat</t>
  </si>
  <si>
    <t>Fatiha el Moustaid</t>
  </si>
  <si>
    <t>Fatiha el Ouakili</t>
  </si>
  <si>
    <t>Fatima Belkalda</t>
  </si>
  <si>
    <t>Fatima Benmbarek - Aghzan</t>
  </si>
  <si>
    <t>Fatima Bous Bou - Bouali</t>
  </si>
  <si>
    <t>Fatima Chrif</t>
  </si>
  <si>
    <t>Fatima el Allouti</t>
  </si>
  <si>
    <t>Fatima El Rhoul - Bakayan</t>
  </si>
  <si>
    <t>Fatima Giligh</t>
  </si>
  <si>
    <t>9119227</t>
  </si>
  <si>
    <t>Fatima Hannani</t>
  </si>
  <si>
    <t>Fatima Idbouichou</t>
  </si>
  <si>
    <t>Fatima Jaltie</t>
  </si>
  <si>
    <t>Fatima Mahyaoui - Kaamouchi</t>
  </si>
  <si>
    <t>Fatima Qamch</t>
  </si>
  <si>
    <t>Fatima Rodrigues A Sequeira</t>
  </si>
  <si>
    <t>Fatima Sesay</t>
  </si>
  <si>
    <t>Fatima Taghi</t>
  </si>
  <si>
    <t>9121986</t>
  </si>
  <si>
    <t>Fatimatu Elisu</t>
  </si>
  <si>
    <t>Fatma  Cakir</t>
  </si>
  <si>
    <t>Fatma Bas</t>
  </si>
  <si>
    <t>Fatma Calinalti</t>
  </si>
  <si>
    <t>Fatma Mehmedova</t>
  </si>
  <si>
    <t>Fatma Otahri</t>
  </si>
  <si>
    <t>Fatma Pinar</t>
  </si>
  <si>
    <t>Fatmata Mansaray</t>
  </si>
  <si>
    <t>Fatna Atiya</t>
  </si>
  <si>
    <t>Fatou Kujabi</t>
  </si>
  <si>
    <t>Fatou Njie</t>
  </si>
  <si>
    <t>Fatouch Slimani - Zouggaghi</t>
  </si>
  <si>
    <t>Fatoumata Baldeh</t>
  </si>
  <si>
    <t>Fatoumata Diallo</t>
  </si>
  <si>
    <t>Fatoumata Jallow</t>
  </si>
  <si>
    <t>Fatuma Omari</t>
  </si>
  <si>
    <t>Fausta Kristopaityte</t>
  </si>
  <si>
    <t>Feben Hailemariam</t>
  </si>
  <si>
    <t>Federika Rathjen Lori</t>
  </si>
  <si>
    <t>Fedora Davis</t>
  </si>
  <si>
    <t>Felicia Chukwumaobi</t>
  </si>
  <si>
    <t>Felicia Ezeamara</t>
  </si>
  <si>
    <t>Feliciana Junqueira da Silva</t>
  </si>
  <si>
    <t>Feline Boon</t>
  </si>
  <si>
    <t>Felis Maalin</t>
  </si>
  <si>
    <t>Femia Igloso</t>
  </si>
  <si>
    <t>Femke Ernsten</t>
  </si>
  <si>
    <t>Femke van de Ven</t>
  </si>
  <si>
    <t>Femke van Leeuwen</t>
  </si>
  <si>
    <t>Femke van Steeg</t>
  </si>
  <si>
    <t>Femmy van Dijk</t>
  </si>
  <si>
    <t>Fenna de Wit</t>
  </si>
  <si>
    <t>Fenna van Ginkel</t>
  </si>
  <si>
    <t>Fenne Cantelberg</t>
  </si>
  <si>
    <t>Fenne Kleijnen</t>
  </si>
  <si>
    <t>9116532</t>
  </si>
  <si>
    <t>Fenneke Jacobs - van Ham</t>
  </si>
  <si>
    <t>9121974</t>
  </si>
  <si>
    <t>Ferdous Chowdhury</t>
  </si>
  <si>
    <t>Ferhat Bozdag</t>
  </si>
  <si>
    <t>20016</t>
  </si>
  <si>
    <t>Warande Wooncentrum De Loericker Stee</t>
  </si>
  <si>
    <t>30001</t>
  </si>
  <si>
    <t>Doorbelasting opleidingen RAS</t>
  </si>
  <si>
    <t>30003</t>
  </si>
  <si>
    <t>Doorbelasting verzuim EW Facility Services</t>
  </si>
  <si>
    <t>Feride Mehmedova</t>
  </si>
  <si>
    <t>Fernanda Teixeira Godinho</t>
  </si>
  <si>
    <t>Fethi Ouellani</t>
  </si>
  <si>
    <t>Figan Carkci</t>
  </si>
  <si>
    <t>Filip Czubernat</t>
  </si>
  <si>
    <t>9120364</t>
  </si>
  <si>
    <t>Filiz Akgün</t>
  </si>
  <si>
    <t>Filomena Evora Lizardo Goncalves</t>
  </si>
  <si>
    <t>Finka van Holst - Lucic</t>
  </si>
  <si>
    <t>9119198</t>
  </si>
  <si>
    <t>Fiona Leemeijer</t>
  </si>
  <si>
    <t>Fiori Neguse Abreha</t>
  </si>
  <si>
    <t>Firdawss  Moussaid</t>
  </si>
  <si>
    <t>Firoomsa Kadir</t>
  </si>
  <si>
    <t>Firouze el Yagoubi</t>
  </si>
  <si>
    <t>Fithria Iriani</t>
  </si>
  <si>
    <t>Fleur Bongers</t>
  </si>
  <si>
    <t>Flona Beresaby</t>
  </si>
  <si>
    <t>Floor Lange</t>
  </si>
  <si>
    <t>Floor Wevers</t>
  </si>
  <si>
    <t>Flor De La Torre Cacuango</t>
  </si>
  <si>
    <t>Florence Djoussi Sadeu</t>
  </si>
  <si>
    <t>Florentina - Nicoleta Sperdea</t>
  </si>
  <si>
    <t>Florin-Ionut Snop</t>
  </si>
  <si>
    <t>Fon Plaisier - Uthaiwee</t>
  </si>
  <si>
    <t>Fouzia Ghoumid</t>
  </si>
  <si>
    <t>Fouzia Zekhnine</t>
  </si>
  <si>
    <t>Francois Extra</t>
  </si>
  <si>
    <t>Frank Stolzer</t>
  </si>
  <si>
    <t>Frans de Beer</t>
  </si>
  <si>
    <t>9114842</t>
  </si>
  <si>
    <t>Fransisca Dung - Lebrón Montero</t>
  </si>
  <si>
    <t>Fred Adomako</t>
  </si>
  <si>
    <t>Freda Serbeh</t>
  </si>
  <si>
    <t>9116488</t>
  </si>
  <si>
    <t>Funda Delen</t>
  </si>
  <si>
    <t>Gabie Tjauw-a-hing</t>
  </si>
  <si>
    <t>Gabriela -  Mihaela Cain</t>
  </si>
  <si>
    <t>Gabriela  Acevedo</t>
  </si>
  <si>
    <t>Gabriela Ayca Cana</t>
  </si>
  <si>
    <t>Gabriela Maricica Dolcan</t>
  </si>
  <si>
    <t>Gaby Boschmans</t>
  </si>
  <si>
    <t>Gail Howard</t>
  </si>
  <si>
    <t>9120817</t>
  </si>
  <si>
    <t>Galia Koroljova</t>
  </si>
  <si>
    <t>Galya Asenova</t>
  </si>
  <si>
    <t>Galyna Kurinna</t>
  </si>
  <si>
    <t>Gea Knol - Bos</t>
  </si>
  <si>
    <t>Gea Oosterhoff</t>
  </si>
  <si>
    <t>9115152</t>
  </si>
  <si>
    <t>Geertje de Jong - Sloots</t>
  </si>
  <si>
    <t>Geertje Donk</t>
  </si>
  <si>
    <t>Geke Heemskerk</t>
  </si>
  <si>
    <t>Genesis Ferdinand Riera</t>
  </si>
  <si>
    <t>9122028</t>
  </si>
  <si>
    <t>Genni Ingels</t>
  </si>
  <si>
    <t>George Fortin</t>
  </si>
  <si>
    <t>George Koranteng</t>
  </si>
  <si>
    <t>Georgina Acheampong</t>
  </si>
  <si>
    <t>Georgina Yeboah</t>
  </si>
  <si>
    <t>Gerda de Kruijf - Kapoen</t>
  </si>
  <si>
    <t>9114845</t>
  </si>
  <si>
    <t>Gerda Vaartjes</t>
  </si>
  <si>
    <t>Gerda van Kampen</t>
  </si>
  <si>
    <t>Gergana Apostolova</t>
  </si>
  <si>
    <t>Geria Meulendijks</t>
  </si>
  <si>
    <t>Gerlinda Bosman</t>
  </si>
  <si>
    <t>Gerlinde Wagteveld</t>
  </si>
  <si>
    <t>Gerrie De Wit</t>
  </si>
  <si>
    <t>Gerritje Guijt</t>
  </si>
  <si>
    <t>Gert van der Laan</t>
  </si>
  <si>
    <t>Gertha Angila</t>
  </si>
  <si>
    <t>Gert-Jan Otten</t>
  </si>
  <si>
    <t>Ghalia el Saddik - Amrioui</t>
  </si>
  <si>
    <t>Ghassan Awadh</t>
  </si>
  <si>
    <t>Ghazal Tokhi - Amienie</t>
  </si>
  <si>
    <t>Gheorghita Vladu</t>
  </si>
  <si>
    <t>Ghita Farah</t>
  </si>
  <si>
    <t>Gigi Irsch</t>
  </si>
  <si>
    <t>Gijs Hekkers</t>
  </si>
  <si>
    <t>Gilbert Woodley</t>
  </si>
  <si>
    <t>Gina Blasurca</t>
  </si>
  <si>
    <t>Gingi Henda Quiuma Neto</t>
  </si>
  <si>
    <t>Giorgio van Hoogstraten</t>
  </si>
  <si>
    <t>Giovanna Mazzone</t>
  </si>
  <si>
    <t>Giovanni Severin</t>
  </si>
  <si>
    <t>Gioya Smeets</t>
  </si>
  <si>
    <t>Gisla Ramdien</t>
  </si>
  <si>
    <t>Gita Gobiend</t>
  </si>
  <si>
    <t>Glady Lugo Livares</t>
  </si>
  <si>
    <t>Gladys Ngwepekeum Nkeh Epse Assong</t>
  </si>
  <si>
    <t>Gladys Nyarko Mensah</t>
  </si>
  <si>
    <t>9117807</t>
  </si>
  <si>
    <t>Gleny Vasquez Henriquez</t>
  </si>
  <si>
    <t>Godofredo Angeles</t>
  </si>
  <si>
    <t>Grace Tsakpo</t>
  </si>
  <si>
    <t>9120226</t>
  </si>
  <si>
    <t>Graziella Dasig</t>
  </si>
  <si>
    <t>Graziella Langhi</t>
  </si>
  <si>
    <t>Greet Bos - Pampiermole</t>
  </si>
  <si>
    <t>Greetje Stel - Ligthart</t>
  </si>
  <si>
    <t>9120624</t>
  </si>
  <si>
    <t>Grigoriy Ivanov</t>
  </si>
  <si>
    <t>Guifen Wouters - Yan</t>
  </si>
  <si>
    <t>Gul Basar - Daskin</t>
  </si>
  <si>
    <t>Gül Coskun</t>
  </si>
  <si>
    <t>Gul Gul H - Gul</t>
  </si>
  <si>
    <t>9120372</t>
  </si>
  <si>
    <t>Gülay Ayvaz</t>
  </si>
  <si>
    <t>Gulcan Acer - Celebi</t>
  </si>
  <si>
    <t>Gulcan Aydemir</t>
  </si>
  <si>
    <t>Gülendam de Vries</t>
  </si>
  <si>
    <t>9121277</t>
  </si>
  <si>
    <t>Gülseren Ilhan</t>
  </si>
  <si>
    <t>Gülten Yildirim - Kalem</t>
  </si>
  <si>
    <t>Gulter Yildirim - Tekin</t>
  </si>
  <si>
    <t>Gurvinder Singh</t>
  </si>
  <si>
    <t>Gutten Ayyildiz - Ozhan</t>
  </si>
  <si>
    <t>Guus Schulting</t>
  </si>
  <si>
    <t>9116655</t>
  </si>
  <si>
    <t>Gwendalyn Wannemakers</t>
  </si>
  <si>
    <t>Gyongyi Feher</t>
  </si>
  <si>
    <t>Gyula Hristova</t>
  </si>
  <si>
    <t>Habiba El Yaâkoubi - Oukhattou</t>
  </si>
  <si>
    <t>Habiba Gambin - Tijani</t>
  </si>
  <si>
    <t>Habibe Turkmen</t>
  </si>
  <si>
    <t>Hacer Cetinkaya</t>
  </si>
  <si>
    <t>Hacer Gurbuz - Al</t>
  </si>
  <si>
    <t>Hafid Razzouk</t>
  </si>
  <si>
    <t>Hafida el El Maadouri - Markhous</t>
  </si>
  <si>
    <t>Hafida Hamdaoui - Ahmiane</t>
  </si>
  <si>
    <t>9116157</t>
  </si>
  <si>
    <t>Hafida Khalifa Benkirane</t>
  </si>
  <si>
    <t>Haiam El Shemy - Mostafa</t>
  </si>
  <si>
    <t>Haidee Cias</t>
  </si>
  <si>
    <t>Hajnal Farcas - Ciurcui</t>
  </si>
  <si>
    <t>Hajrije Bytyci</t>
  </si>
  <si>
    <t>Hakan Altepe</t>
  </si>
  <si>
    <t>Hakim El Azzati</t>
  </si>
  <si>
    <t>Hakima  Otahri</t>
  </si>
  <si>
    <t>Hakima Daouadi</t>
  </si>
  <si>
    <t>Hala Taoufik</t>
  </si>
  <si>
    <t>Hale Dogan</t>
  </si>
  <si>
    <t>9121276</t>
  </si>
  <si>
    <t>Halime Sert</t>
  </si>
  <si>
    <t>Hamara Iqbal</t>
  </si>
  <si>
    <t>Hamdi Abdulaahi</t>
  </si>
  <si>
    <t>Hamdie Isa</t>
  </si>
  <si>
    <t>Hamideh Taghizadeh Dizaj</t>
  </si>
  <si>
    <t>Hana Al Massekine - Yaaghoubi</t>
  </si>
  <si>
    <t>Hanaan Ali</t>
  </si>
  <si>
    <t>Hanan Aallali</t>
  </si>
  <si>
    <t>Hanan Lamghaouch</t>
  </si>
  <si>
    <t>Hanane Amamou</t>
  </si>
  <si>
    <t>Hanane Asrih Alami - El Mourabit</t>
  </si>
  <si>
    <t>Hanane Bachi</t>
  </si>
  <si>
    <t>Hanane Laoudiyi</t>
  </si>
  <si>
    <t>Handan Yakkan</t>
  </si>
  <si>
    <t>Hang Le</t>
  </si>
  <si>
    <t>Hanife Varlik</t>
  </si>
  <si>
    <t>Hanife Yilmaz</t>
  </si>
  <si>
    <t>Hanna Huisman</t>
  </si>
  <si>
    <t>9121766</t>
  </si>
  <si>
    <t>Hannan Osman</t>
  </si>
  <si>
    <t>Hannie van den Driesschen - van Hal</t>
  </si>
  <si>
    <t>Hannington Mutebi</t>
  </si>
  <si>
    <t>Harmke Gringhuis</t>
  </si>
  <si>
    <t>Hasbia Beneissaoui - Afentrous</t>
  </si>
  <si>
    <t>Hasiba Machtih</t>
  </si>
  <si>
    <t>Hassan el Arbaji</t>
  </si>
  <si>
    <t>Hassan Fizazi</t>
  </si>
  <si>
    <t>Hassan Tourkmani</t>
  </si>
  <si>
    <t>Hatem Nasan Ajha</t>
  </si>
  <si>
    <t>Hatice Bulbul</t>
  </si>
  <si>
    <t>Hatice Danismaz</t>
  </si>
  <si>
    <t>Hatice Dumlu - Duzgun</t>
  </si>
  <si>
    <t>Hatice Esen</t>
  </si>
  <si>
    <t>Hatice Karakus - Ozturk</t>
  </si>
  <si>
    <t>Hatice Kilicoglu</t>
  </si>
  <si>
    <t>Hatice Saritas</t>
  </si>
  <si>
    <t>Hatice Taskin</t>
  </si>
  <si>
    <t>Hatidzhe Shefkedova</t>
  </si>
  <si>
    <t>Hawa Khalifa</t>
  </si>
  <si>
    <t>Hayat Boughardaine</t>
  </si>
  <si>
    <t>Hayat Chahbouni</t>
  </si>
  <si>
    <t>Hayat Kourtit - Ibrahimi</t>
  </si>
  <si>
    <t>Hayate El Manaa</t>
  </si>
  <si>
    <t>Hedieh Abasszad</t>
  </si>
  <si>
    <t>Helen Moses</t>
  </si>
  <si>
    <t>Heleni Stavridis</t>
  </si>
  <si>
    <t>9114854</t>
  </si>
  <si>
    <t>Helga Matthijssen</t>
  </si>
  <si>
    <t>Helina Boafo</t>
  </si>
  <si>
    <t>Helma van Hout</t>
  </si>
  <si>
    <t>Hema de Bie - Ramdajal</t>
  </si>
  <si>
    <t>Henk Vogels</t>
  </si>
  <si>
    <t>Hennie De Water</t>
  </si>
  <si>
    <t>Hennie Otten</t>
  </si>
  <si>
    <t>Henno Geertsma</t>
  </si>
  <si>
    <t>Hessel Josse Hoekstra</t>
  </si>
  <si>
    <t>Hester de Mooij</t>
  </si>
  <si>
    <t>9120321</t>
  </si>
  <si>
    <t>Hesti Rahayu</t>
  </si>
  <si>
    <t>Hetty Speek</t>
  </si>
  <si>
    <t>Hicran  Akdeniz</t>
  </si>
  <si>
    <t>Hilal Akdeniz</t>
  </si>
  <si>
    <t>9119904</t>
  </si>
  <si>
    <t>Hillegonda Eisinga</t>
  </si>
  <si>
    <t>Hillie Berkenbosch - Snijder</t>
  </si>
  <si>
    <t>9121367</t>
  </si>
  <si>
    <t>Hioe Shienny</t>
  </si>
  <si>
    <t>Holga Musaba</t>
  </si>
  <si>
    <t>Houda Semlali</t>
  </si>
  <si>
    <t>Houria Mouchih - Attiyaoui</t>
  </si>
  <si>
    <t>9121344</t>
  </si>
  <si>
    <t>Houssnia Ben Bohou</t>
  </si>
  <si>
    <t>Huib van Bommel</t>
  </si>
  <si>
    <t>Huseyin Kartal</t>
  </si>
  <si>
    <t>Hyusein Behchedov</t>
  </si>
  <si>
    <t>Ibrahim Diallo</t>
  </si>
  <si>
    <t>Ibrahim Oueslati</t>
  </si>
  <si>
    <t>Ida Rutten</t>
  </si>
  <si>
    <t>9115800</t>
  </si>
  <si>
    <t>Ida Tan - Hendrayanti</t>
  </si>
  <si>
    <t>Idil Ali</t>
  </si>
  <si>
    <t>Ier van Orden</t>
  </si>
  <si>
    <t>Iesje Nieuwenhuizen</t>
  </si>
  <si>
    <t>Ieva Martinkuté</t>
  </si>
  <si>
    <t>Ikram  Chidar</t>
  </si>
  <si>
    <t>Ikram Harrak</t>
  </si>
  <si>
    <t>Ilayda Eijkenboom</t>
  </si>
  <si>
    <t>Ileana Estevez Winklaar</t>
  </si>
  <si>
    <t>Ilene van Rooij</t>
  </si>
  <si>
    <t>Ilham Boulahtouf</t>
  </si>
  <si>
    <t>Ilham El Khettabi</t>
  </si>
  <si>
    <t>Ilona Bol</t>
  </si>
  <si>
    <t>9120222</t>
  </si>
  <si>
    <t>Ilona Loer</t>
  </si>
  <si>
    <t>Ilona Meijs</t>
  </si>
  <si>
    <t>Ilona Singendonk</t>
  </si>
  <si>
    <t>Ilonka Rat</t>
  </si>
  <si>
    <t>Ilse Boere</t>
  </si>
  <si>
    <t>Ilse Glorius - Kapel</t>
  </si>
  <si>
    <t>Ilse Meernik</t>
  </si>
  <si>
    <t>Ilse Pikeri</t>
  </si>
  <si>
    <t>Ilse Zegveld</t>
  </si>
  <si>
    <t>Ilze de Vries</t>
  </si>
  <si>
    <t>Inderwatie Doekhi - Tikai</t>
  </si>
  <si>
    <t>9114415</t>
  </si>
  <si>
    <t>Ineke Roffel</t>
  </si>
  <si>
    <t>Inge Schepers</t>
  </si>
  <si>
    <t>Inge Zwakenberg</t>
  </si>
  <si>
    <t>Ingrid Toonen</t>
  </si>
  <si>
    <t>Inna Sergeeva</t>
  </si>
  <si>
    <t>Ioanna Serban</t>
  </si>
  <si>
    <t>Iole Gaglio</t>
  </si>
  <si>
    <t>Ionut Radu</t>
  </si>
  <si>
    <t>Iotelma Andrade Santos</t>
  </si>
  <si>
    <t>Irem Erturul</t>
  </si>
  <si>
    <t>Irena Pakula</t>
  </si>
  <si>
    <t>Irene Grissen</t>
  </si>
  <si>
    <t>Irene Nazziwa</t>
  </si>
  <si>
    <t>9119702</t>
  </si>
  <si>
    <t>Irene Samiji</t>
  </si>
  <si>
    <t>9116055</t>
  </si>
  <si>
    <t>Irene van Gompel</t>
  </si>
  <si>
    <t>Irenne Uwimana</t>
  </si>
  <si>
    <t>Irina Iacob</t>
  </si>
  <si>
    <t>Iris Foolen</t>
  </si>
  <si>
    <t>Irma Kelderman - Span</t>
  </si>
  <si>
    <t>9117818</t>
  </si>
  <si>
    <t>Irma Oedai - Ramcharan</t>
  </si>
  <si>
    <t>Irma Troost</t>
  </si>
  <si>
    <t>Isa Kerren</t>
  </si>
  <si>
    <t>Isa Pronk</t>
  </si>
  <si>
    <t>Isa van Duin</t>
  </si>
  <si>
    <t>Isabel Hoogaars</t>
  </si>
  <si>
    <t>Isabel Neira Rodriguez</t>
  </si>
  <si>
    <t>Isabel Pinheirio Dos Santos</t>
  </si>
  <si>
    <t>Isabel van Gurp - Dos Santos</t>
  </si>
  <si>
    <t>Isabella de Vries</t>
  </si>
  <si>
    <t>Isadora De Souza Leite Leigue</t>
  </si>
  <si>
    <t>Isah Aisah</t>
  </si>
  <si>
    <t>Ismail Sert</t>
  </si>
  <si>
    <t>Ismigul Ocak - Balkaya</t>
  </si>
  <si>
    <t>Issa Tidjani</t>
  </si>
  <si>
    <t>Istvanne Varadi</t>
  </si>
  <si>
    <t>Ivana van Dasselaar</t>
  </si>
  <si>
    <t>Ivanka Temelkova</t>
  </si>
  <si>
    <t>9121403</t>
  </si>
  <si>
    <t>Ivanna Aleksandrova</t>
  </si>
  <si>
    <t>Ivaylo Mladenov</t>
  </si>
  <si>
    <t>Ivone Borges Dias</t>
  </si>
  <si>
    <t>9116618</t>
  </si>
  <si>
    <t>Ivone De Sousa Jardim</t>
  </si>
  <si>
    <t>Ivor Dekker</t>
  </si>
  <si>
    <t>Ivy Tetteh</t>
  </si>
  <si>
    <t>Iwona Geborek - Kucharz</t>
  </si>
  <si>
    <t>Iwona Perlich</t>
  </si>
  <si>
    <t>Iwona Powszuk</t>
  </si>
  <si>
    <t>9120161</t>
  </si>
  <si>
    <t>Izabela Biegun</t>
  </si>
  <si>
    <t>Izabela Czarnowska</t>
  </si>
  <si>
    <t>Izabela Karlin</t>
  </si>
  <si>
    <t>Izabella Domanska</t>
  </si>
  <si>
    <t>Izabella Lewandowska</t>
  </si>
  <si>
    <t>Izaura Engelen</t>
  </si>
  <si>
    <t>Izolina Monteiro</t>
  </si>
  <si>
    <t>Jaap van Beek</t>
  </si>
  <si>
    <t>Jacoda Walczak - Warmbier</t>
  </si>
  <si>
    <t>Jacqueline Dulos - Burgers</t>
  </si>
  <si>
    <t>Jacqueline Hamming</t>
  </si>
  <si>
    <t>Jacqueline Krugel - Kruegel</t>
  </si>
  <si>
    <t>Jacqueline van Helden</t>
  </si>
  <si>
    <t>Jadranka Pilivano - Sarov</t>
  </si>
  <si>
    <t>Jadwiga Lasek</t>
  </si>
  <si>
    <t>Jadzia Zabczynska</t>
  </si>
  <si>
    <t>Jagdis Samoedj</t>
  </si>
  <si>
    <t>9121247</t>
  </si>
  <si>
    <t>Jagjit Kaur</t>
  </si>
  <si>
    <t>Jahdiael Gerard</t>
  </si>
  <si>
    <t>Jai van der Kuip</t>
  </si>
  <si>
    <t>Jaijantie Maikoe</t>
  </si>
  <si>
    <t>Jaimey Van Hoove</t>
  </si>
  <si>
    <t>Jaimie Verhoef - Oostra</t>
  </si>
  <si>
    <t>Jaimy van Bakel</t>
  </si>
  <si>
    <t>Jakub Gigler</t>
  </si>
  <si>
    <t>Jakub Maks</t>
  </si>
  <si>
    <t>Jalaliah Abdulhamid - Balangi</t>
  </si>
  <si>
    <t>Jamal Izmar</t>
  </si>
  <si>
    <t>Jamila Abbouti</t>
  </si>
  <si>
    <t>Jamila Dung</t>
  </si>
  <si>
    <t>Jamila Kasun</t>
  </si>
  <si>
    <t>Jamila Said Issarti - Zaryouh</t>
  </si>
  <si>
    <t>Jamila Yamado</t>
  </si>
  <si>
    <t>9120368</t>
  </si>
  <si>
    <t>Jamila Yuresh</t>
  </si>
  <si>
    <t>9121137</t>
  </si>
  <si>
    <t>Jamnong Chumkhong</t>
  </si>
  <si>
    <t>Jan Hovius</t>
  </si>
  <si>
    <t>Jan Willem van Spil</t>
  </si>
  <si>
    <t>Jan Yang</t>
  </si>
  <si>
    <t>Janat Nnakangu</t>
  </si>
  <si>
    <t>Janet Kyeremah</t>
  </si>
  <si>
    <t>Janika Hoekstra</t>
  </si>
  <si>
    <t>Janilson Barbosa Semedo</t>
  </si>
  <si>
    <t>9119397</t>
  </si>
  <si>
    <t>Janke Dijkstra</t>
  </si>
  <si>
    <t>Jankees Boone</t>
  </si>
  <si>
    <t>Janna Van der Hoek</t>
  </si>
  <si>
    <t>Jannie Alberts - Mulder</t>
  </si>
  <si>
    <t>Jannie Louwes</t>
  </si>
  <si>
    <t>Janske De Weijer</t>
  </si>
  <si>
    <t>Jantima Permlit</t>
  </si>
  <si>
    <t>Janulla Kozdhima</t>
  </si>
  <si>
    <t>Jaqueline Arzt</t>
  </si>
  <si>
    <t>Jari Herman Minkman</t>
  </si>
  <si>
    <t>Jarka Jedrzejckzak</t>
  </si>
  <si>
    <t>Jasmijn Smit</t>
  </si>
  <si>
    <t>9117113</t>
  </si>
  <si>
    <t>Jasminka Buzimkic - Salkanovic</t>
  </si>
  <si>
    <t>Jay Ramos</t>
  </si>
  <si>
    <t>Jaymaira Redan</t>
  </si>
  <si>
    <t>Jeanet van der Haar</t>
  </si>
  <si>
    <t>Jeanet Vermeulen</t>
  </si>
  <si>
    <t>Jeanne de Laat - Martens</t>
  </si>
  <si>
    <t>Jeannette Millimono</t>
  </si>
  <si>
    <t>Jeannot Peijen</t>
  </si>
  <si>
    <t>9114677</t>
  </si>
  <si>
    <t>Jeffry Janssen</t>
  </si>
  <si>
    <t>Jefta de Jong</t>
  </si>
  <si>
    <t>9117816</t>
  </si>
  <si>
    <t>Jelica Jovanovic - Bojic</t>
  </si>
  <si>
    <t>Jenan Douri</t>
  </si>
  <si>
    <t>Jennifer Kalb</t>
  </si>
  <si>
    <t>Jennifer Vroom</t>
  </si>
  <si>
    <t>Jenny Wentzel</t>
  </si>
  <si>
    <t>Jentje van der Poel - Boer</t>
  </si>
  <si>
    <t>Jermaine Sweeney</t>
  </si>
  <si>
    <t>Jeroen Both</t>
  </si>
  <si>
    <t>Jeroen Haarhuis</t>
  </si>
  <si>
    <t>Jeroen Vaessen</t>
  </si>
  <si>
    <t>Jeronima Silva Monteiro Dos Reis</t>
  </si>
  <si>
    <t>Jescinta Emmanuel</t>
  </si>
  <si>
    <t>Jesmin Khan</t>
  </si>
  <si>
    <t>Jessica de Vries</t>
  </si>
  <si>
    <t>Jessica Gorissen</t>
  </si>
  <si>
    <t>Jessica Leal Ribeiro</t>
  </si>
  <si>
    <t>9120512</t>
  </si>
  <si>
    <t>Jessica Zilversmit - Keyner</t>
  </si>
  <si>
    <t>Jessie Testroote - Kessels</t>
  </si>
  <si>
    <t>Jessie Vanderhoydonks</t>
  </si>
  <si>
    <t>9121971</t>
  </si>
  <si>
    <t>Jet Sterkman</t>
  </si>
  <si>
    <t>Jhani Martina</t>
  </si>
  <si>
    <t>Jill Pijpers</t>
  </si>
  <si>
    <t>Jilles van der Veen</t>
  </si>
  <si>
    <t>Jindra Manusama</t>
  </si>
  <si>
    <t>9120869</t>
  </si>
  <si>
    <t>Jing Dusaneewet</t>
  </si>
  <si>
    <t>Jirawan  Phobkhwamsat</t>
  </si>
  <si>
    <t>Jlayda Durkut</t>
  </si>
  <si>
    <t>Joan Letac</t>
  </si>
  <si>
    <t>Joana Cruz Calvo - dos Reis Fortes</t>
  </si>
  <si>
    <t>Joana Machado</t>
  </si>
  <si>
    <t>Joana Maria Da Cruz Lopes Vieira</t>
  </si>
  <si>
    <t>9121167</t>
  </si>
  <si>
    <t>Joana Mosqueda Bellma</t>
  </si>
  <si>
    <t>9121926</t>
  </si>
  <si>
    <t>Joana Rodrigue Pereira Pinto</t>
  </si>
  <si>
    <t>Joana Sarpong</t>
  </si>
  <si>
    <t>Joanna Mazur</t>
  </si>
  <si>
    <t>Joanna Paraska</t>
  </si>
  <si>
    <t>Joanna Suska</t>
  </si>
  <si>
    <t>Joany Oldenburger</t>
  </si>
  <si>
    <t>Job Schrijver</t>
  </si>
  <si>
    <t>Joe Tangie</t>
  </si>
  <si>
    <t>Johanna Boomsluiter</t>
  </si>
  <si>
    <t>Johanna Bouten</t>
  </si>
  <si>
    <t>Johanna Oostdam</t>
  </si>
  <si>
    <t>Johanna Sleurink</t>
  </si>
  <si>
    <t>Johnathan Pierre Louis</t>
  </si>
  <si>
    <t>Joke Brugman</t>
  </si>
  <si>
    <t>9118098</t>
  </si>
  <si>
    <t>Jolanda Bolhaar - van Lopik</t>
  </si>
  <si>
    <t>Jolanda Marsie</t>
  </si>
  <si>
    <t>9119359</t>
  </si>
  <si>
    <t>Jolanda Snijders</t>
  </si>
  <si>
    <t>Jolanda van Middelkoop</t>
  </si>
  <si>
    <t>Jolanda van Wouwen</t>
  </si>
  <si>
    <t>9117374</t>
  </si>
  <si>
    <t>Jolanta Skubala</t>
  </si>
  <si>
    <t>Jolien Boon</t>
  </si>
  <si>
    <t>Jolijn Schouten</t>
  </si>
  <si>
    <t>Jony van Nimwegen</t>
  </si>
  <si>
    <t>Joost Kasper</t>
  </si>
  <si>
    <t>Jordy Schluter</t>
  </si>
  <si>
    <t>Jordy Vinke</t>
  </si>
  <si>
    <t>Jorn de Jong</t>
  </si>
  <si>
    <t>Jose Ibarra Alvarado</t>
  </si>
  <si>
    <t>Jose Morelo Cervantes</t>
  </si>
  <si>
    <t>Jose Noya</t>
  </si>
  <si>
    <t>José Sierink</t>
  </si>
  <si>
    <t>Jose Voncken</t>
  </si>
  <si>
    <t>Joselyne Umunezero</t>
  </si>
  <si>
    <t>Joseph Badu</t>
  </si>
  <si>
    <t>Josephine Markesteijn</t>
  </si>
  <si>
    <t>Joshua Gumbs</t>
  </si>
  <si>
    <t>Josje Hudig</t>
  </si>
  <si>
    <t>Jovana van der Biezen</t>
  </si>
  <si>
    <t>Joy Janssen</t>
  </si>
  <si>
    <t>Joy Khaochalat</t>
  </si>
  <si>
    <t>Joy Vasquez - van Moorsel</t>
  </si>
  <si>
    <t>Joy William</t>
  </si>
  <si>
    <t>Joyce Agyei</t>
  </si>
  <si>
    <t>Joyce Anaifi-Ababio</t>
  </si>
  <si>
    <t>Joyce Krah</t>
  </si>
  <si>
    <t>Joyce Manshanden</t>
  </si>
  <si>
    <t>Joyce Mensah</t>
  </si>
  <si>
    <t>9116297</t>
  </si>
  <si>
    <t>Joyce Pruis</t>
  </si>
  <si>
    <t>Joyce Stinissen - Werner</t>
  </si>
  <si>
    <t>Joyce van Kooten</t>
  </si>
  <si>
    <t>Joze Veltkamp - Kolkman</t>
  </si>
  <si>
    <t>Jozeg Bajus</t>
  </si>
  <si>
    <t>Juan Enrique Romera Plaza</t>
  </si>
  <si>
    <t>Juanita Lusia - Erick Owuor</t>
  </si>
  <si>
    <t>Judith de Wilde</t>
  </si>
  <si>
    <t>Judith Otten</t>
  </si>
  <si>
    <t>Judith Simon</t>
  </si>
  <si>
    <t>Judith Tijhuis</t>
  </si>
  <si>
    <t>Judith Touwslager</t>
  </si>
  <si>
    <t>9117040</t>
  </si>
  <si>
    <t>Judith Vos</t>
  </si>
  <si>
    <t>Julia Latumeten-Tamaela</t>
  </si>
  <si>
    <t>Julia Lozar</t>
  </si>
  <si>
    <t>Julia van de Wiel</t>
  </si>
  <si>
    <t>Julianna Jenei</t>
  </si>
  <si>
    <t>Julie van der Velden</t>
  </si>
  <si>
    <t>Julio Colaco Da Costa</t>
  </si>
  <si>
    <t>Jundanyah Henry</t>
  </si>
  <si>
    <t>Juscelina Morais da Luz - E J Andrade Delgado</t>
  </si>
  <si>
    <t>Justina Boampong</t>
  </si>
  <si>
    <t>Justina Okunakpo</t>
  </si>
  <si>
    <t>Justyna Misiurek</t>
  </si>
  <si>
    <t>9119948</t>
  </si>
  <si>
    <t>Juwita Putri</t>
  </si>
  <si>
    <t>Kadiatou Sylla</t>
  </si>
  <si>
    <t>Kadri Mustafa</t>
  </si>
  <si>
    <t>Kala Murugesu</t>
  </si>
  <si>
    <t>Kalmanne Orgona</t>
  </si>
  <si>
    <t>Kamaljit Kaur</t>
  </si>
  <si>
    <t>Kamil Prelich</t>
  </si>
  <si>
    <t>Kamila Goncalves Martins Cabral</t>
  </si>
  <si>
    <t>9120154</t>
  </si>
  <si>
    <t>Kamila Janik</t>
  </si>
  <si>
    <t>Kamon Bijkerk</t>
  </si>
  <si>
    <t>Kamrun Nahar</t>
  </si>
  <si>
    <t>Kande Salley</t>
  </si>
  <si>
    <t>9121959</t>
  </si>
  <si>
    <t>Kaouthar Errakhaoui</t>
  </si>
  <si>
    <t>Karan Pitai</t>
  </si>
  <si>
    <t>Karen Rosado Hernandez</t>
  </si>
  <si>
    <t>Karen van der Steen</t>
  </si>
  <si>
    <t>Karim El Messaoudi</t>
  </si>
  <si>
    <t>Karima M Mimouni - Nouinou</t>
  </si>
  <si>
    <t>Karin Deckers - Tilly</t>
  </si>
  <si>
    <t>Karin Geubbels</t>
  </si>
  <si>
    <t>9118484</t>
  </si>
  <si>
    <t>Karin Kooij</t>
  </si>
  <si>
    <t>Karin Troost - Van Helfteren</t>
  </si>
  <si>
    <t>Karinda Wening</t>
  </si>
  <si>
    <t>9120458</t>
  </si>
  <si>
    <t>Karlijn Buijse</t>
  </si>
  <si>
    <t>Karolina Rosicki</t>
  </si>
  <si>
    <t>9121280</t>
  </si>
  <si>
    <t>Karolina Sroczyk</t>
  </si>
  <si>
    <t>Karsten Korten</t>
  </si>
  <si>
    <t>Kasia Kotas</t>
  </si>
  <si>
    <t>Katalin Beregszaszi</t>
  </si>
  <si>
    <t>Katarína Faithová</t>
  </si>
  <si>
    <t>Katarzyna Busz</t>
  </si>
  <si>
    <t>Katarzyna Frackiewicz - Swider</t>
  </si>
  <si>
    <t>Katherine Anyayahan</t>
  </si>
  <si>
    <t>Kawusu Koroma</t>
  </si>
  <si>
    <t>Kedrick Katai</t>
  </si>
  <si>
    <t>9119594</t>
  </si>
  <si>
    <t>Keisy Feliz Medina</t>
  </si>
  <si>
    <t>Kelly Minneboo</t>
  </si>
  <si>
    <t>9118840</t>
  </si>
  <si>
    <t>Kelly Zonnevijlle</t>
  </si>
  <si>
    <t>Kelsy Guns</t>
  </si>
  <si>
    <t>Keltoum Jmil - Abed</t>
  </si>
  <si>
    <t>Kenza Bouat - Haddada</t>
  </si>
  <si>
    <t>Kestutis Sirkis</t>
  </si>
  <si>
    <t>Ketlien Ribeek</t>
  </si>
  <si>
    <t>Ketut Ketut - Sudarta</t>
  </si>
  <si>
    <t>Keya Azad</t>
  </si>
  <si>
    <t>Keziban Aldemir - Aslankoc</t>
  </si>
  <si>
    <t>Khadija el Bouayadi</t>
  </si>
  <si>
    <t>Khadija Falaq</t>
  </si>
  <si>
    <t>Khadija Fkyerat</t>
  </si>
  <si>
    <t>Khadija Sabar Essaber</t>
  </si>
  <si>
    <t>9121634</t>
  </si>
  <si>
    <t>Khalida Mohammadi</t>
  </si>
  <si>
    <t>Kibar  Aytemur</t>
  </si>
  <si>
    <t>Kim Bossema</t>
  </si>
  <si>
    <t>Kim Claas</t>
  </si>
  <si>
    <t>Kim de Ruiter - Groenestein</t>
  </si>
  <si>
    <t>Kimberley Borghuis</t>
  </si>
  <si>
    <t>Kimberley Brouwer</t>
  </si>
  <si>
    <t>Kimberley Dijkstra</t>
  </si>
  <si>
    <t>Kimberley Verweij</t>
  </si>
  <si>
    <t>Kimberly Laumann</t>
  </si>
  <si>
    <t>Kiran Badhan - Hira</t>
  </si>
  <si>
    <t>Kirill Lokshyn</t>
  </si>
  <si>
    <t>Kitty Hermans - Boon</t>
  </si>
  <si>
    <t>Kitty Peters</t>
  </si>
  <si>
    <t>Klaudia Kapel</t>
  </si>
  <si>
    <t>Klaudia Szabo</t>
  </si>
  <si>
    <t>Koesakoemarie Bahadoer</t>
  </si>
  <si>
    <t>Kokob Tesfamichael</t>
  </si>
  <si>
    <t>Korinna Farkas</t>
  </si>
  <si>
    <t>Krassimira Simeonova</t>
  </si>
  <si>
    <t>Krisnekoemarie Jairam</t>
  </si>
  <si>
    <t>Kristel Van Grol</t>
  </si>
  <si>
    <t>9120999</t>
  </si>
  <si>
    <t>Kristian Hesseling</t>
  </si>
  <si>
    <t>Kristy Plas</t>
  </si>
  <si>
    <t>Krystyna Kobiella - Rychert</t>
  </si>
  <si>
    <t>9121537</t>
  </si>
  <si>
    <t>Kwai Ying Tsang</t>
  </si>
  <si>
    <t>Kyona Bloxs</t>
  </si>
  <si>
    <t>Kyra Jonkers</t>
  </si>
  <si>
    <t>Kyra Makstenieks</t>
  </si>
  <si>
    <t>Lady Torres Del Castillo</t>
  </si>
  <si>
    <t>Lahbib Afdad</t>
  </si>
  <si>
    <t>Lahbib Mousslih</t>
  </si>
  <si>
    <t>Lai Kwok</t>
  </si>
  <si>
    <t>Laïla Afkir</t>
  </si>
  <si>
    <t>Laila Hazli</t>
  </si>
  <si>
    <t>Lalan Lie</t>
  </si>
  <si>
    <t>9117176</t>
  </si>
  <si>
    <t>Laleh Arzani Birgani</t>
  </si>
  <si>
    <t>Lana Karsmakers</t>
  </si>
  <si>
    <t>Larissa Spijkers</t>
  </si>
  <si>
    <t>Lars Tolboom</t>
  </si>
  <si>
    <t>Latifa Rafik</t>
  </si>
  <si>
    <t>Latifa Zian</t>
  </si>
  <si>
    <t>Latife Koc</t>
  </si>
  <si>
    <t>Laura Adriolo</t>
  </si>
  <si>
    <t>Laura Donker</t>
  </si>
  <si>
    <t>Laura Estevez</t>
  </si>
  <si>
    <t>Laura Helde</t>
  </si>
  <si>
    <t>Laura Mendes De Carvalho</t>
  </si>
  <si>
    <t>Laura Prince</t>
  </si>
  <si>
    <t>Laura Turanyi</t>
  </si>
  <si>
    <t>9121690</t>
  </si>
  <si>
    <t>Laura Verboven</t>
  </si>
  <si>
    <t>Laureen Altena</t>
  </si>
  <si>
    <t>Laurine Loomans</t>
  </si>
  <si>
    <t>Lavinia Suciu</t>
  </si>
  <si>
    <t>Layla el Hammouti - Samsam</t>
  </si>
  <si>
    <t>Lea Pika</t>
  </si>
  <si>
    <t>Lea Timmerman</t>
  </si>
  <si>
    <t>Leanny Ramirez Sanchez</t>
  </si>
  <si>
    <t>Lee Mcdonald</t>
  </si>
  <si>
    <t>Lekha Thyagarajan</t>
  </si>
  <si>
    <t>Lena Almeida - Brito Soares</t>
  </si>
  <si>
    <t>Lena Mazreku</t>
  </si>
  <si>
    <t>Lena Portnykh</t>
  </si>
  <si>
    <t>Lena van Aert</t>
  </si>
  <si>
    <t>Lena van Diesen - Tjapilon</t>
  </si>
  <si>
    <t>Lenka Muronova</t>
  </si>
  <si>
    <t>Lenneke van de Ven</t>
  </si>
  <si>
    <t>Leon Duterlay</t>
  </si>
  <si>
    <t>Leonidas Ocampo Giraldo</t>
  </si>
  <si>
    <t>Leonie Birner - van den Berg</t>
  </si>
  <si>
    <t>Leonie Leemburg</t>
  </si>
  <si>
    <t>Leticia Barro Pius</t>
  </si>
  <si>
    <t>Leyla Korkmaz - Dursun</t>
  </si>
  <si>
    <t>Leyla Mahamud Mohamed</t>
  </si>
  <si>
    <t>Lhassan Sedouki</t>
  </si>
  <si>
    <t>Liane Meijer</t>
  </si>
  <si>
    <t>Lianne  Holtermann</t>
  </si>
  <si>
    <t>Lianne Kaelen</t>
  </si>
  <si>
    <t>Lidia Titaley - Tjapilon</t>
  </si>
  <si>
    <t>Lidia van Esch - Rademaker</t>
  </si>
  <si>
    <t>Lidyana De Jong - Sosilo</t>
  </si>
  <si>
    <t>Lieke Kraaijenzang</t>
  </si>
  <si>
    <t>Liene Ruliete</t>
  </si>
  <si>
    <t>Lies van Kessel - Versteegh</t>
  </si>
  <si>
    <t>Lilia Pena Pintado De Weemer</t>
  </si>
  <si>
    <t>Lilian Korpershoek</t>
  </si>
  <si>
    <t>Lilian Zaar</t>
  </si>
  <si>
    <t>Lillian Bergmans</t>
  </si>
  <si>
    <t>Lily Martins Rosario Ramos</t>
  </si>
  <si>
    <t>Limrme Foh</t>
  </si>
  <si>
    <t>Lin Timmerman</t>
  </si>
  <si>
    <t>Linda Eshuis</t>
  </si>
  <si>
    <t>Linda Morsink</t>
  </si>
  <si>
    <t>Linda Pietersen</t>
  </si>
  <si>
    <t>Linda Rutten</t>
  </si>
  <si>
    <t>Linda van der Does</t>
  </si>
  <si>
    <t>Lisa Boerdam</t>
  </si>
  <si>
    <t>Lisandra Andrade da Graça</t>
  </si>
  <si>
    <t>Lisanne Bolk</t>
  </si>
  <si>
    <t>Lisette Visser</t>
  </si>
  <si>
    <t>Liuba Girleanu</t>
  </si>
  <si>
    <t>Lizayra Nisia</t>
  </si>
  <si>
    <t>Lizeth Fontes - Fontes</t>
  </si>
  <si>
    <t>Ljubinka Marjanovic</t>
  </si>
  <si>
    <t>Loes Wedda</t>
  </si>
  <si>
    <t>Lopes da silva Lopes Da Silva</t>
  </si>
  <si>
    <t>Lora Pronk</t>
  </si>
  <si>
    <t>Lorena Morga</t>
  </si>
  <si>
    <t>9117643</t>
  </si>
  <si>
    <t>Lorena Palleiro Alonsa</t>
  </si>
  <si>
    <t>Lorena Verissimo Dias</t>
  </si>
  <si>
    <t>Lorraine Cairo</t>
  </si>
  <si>
    <t>Lotte Van Der Sluis</t>
  </si>
  <si>
    <t>Lotte Van der Spek</t>
  </si>
  <si>
    <t>9116091</t>
  </si>
  <si>
    <t>Louiza Bentaleb - Adanaou</t>
  </si>
  <si>
    <t>Love Gyimah</t>
  </si>
  <si>
    <t>Luana Dias Mazzei</t>
  </si>
  <si>
    <t>Lucas Schut</t>
  </si>
  <si>
    <t>Luci van Hoof - Soares do Nascimento</t>
  </si>
  <si>
    <t>Luciana Duits - Pluim</t>
  </si>
  <si>
    <t>Lucica Dumitru</t>
  </si>
  <si>
    <t>Lucien Bonnet</t>
  </si>
  <si>
    <t>Lucy Almeida Lopes - Almeida Lopes</t>
  </si>
  <si>
    <t>Lucy Gyamera</t>
  </si>
  <si>
    <t>Ludmila Rizzo</t>
  </si>
  <si>
    <t>Luis Pujols Sanchez</t>
  </si>
  <si>
    <t>Luisa Estrada Arias</t>
  </si>
  <si>
    <t>Lulu Tewelde Okbay</t>
  </si>
  <si>
    <t>Lumiere Du Toit</t>
  </si>
  <si>
    <t>Luna Goitom</t>
  </si>
  <si>
    <t>Lusbette Isabella</t>
  </si>
  <si>
    <t>Lydia de Jong</t>
  </si>
  <si>
    <t>Lydia Duyser</t>
  </si>
  <si>
    <t>9118511</t>
  </si>
  <si>
    <t>Lydia van Willigen - Ender</t>
  </si>
  <si>
    <t>Lydie Kahindo</t>
  </si>
  <si>
    <t>Maaike Ligtenstein - van Bree</t>
  </si>
  <si>
    <t>Maaike Min</t>
  </si>
  <si>
    <t>Maaltie Badloe - Thakoerdat</t>
  </si>
  <si>
    <t>Maarten Kartopawiro</t>
  </si>
  <si>
    <t>Maartje Smit</t>
  </si>
  <si>
    <t>Madelief Maas</t>
  </si>
  <si>
    <t>Magardie Apostel</t>
  </si>
  <si>
    <t>Magda Jaskulska</t>
  </si>
  <si>
    <t>Magdalena Cieslik</t>
  </si>
  <si>
    <t>Magdalena Mielnik</t>
  </si>
  <si>
    <t>Maggie Namfukwe</t>
  </si>
  <si>
    <t>Maguette Mbengue</t>
  </si>
  <si>
    <t>Mahamud Mahamud Nuur Abdule</t>
  </si>
  <si>
    <t>Maitrie Basropansingh</t>
  </si>
  <si>
    <t>Maja Salihović</t>
  </si>
  <si>
    <t>Majid el Maghnouji</t>
  </si>
  <si>
    <t>Majid Movahed</t>
  </si>
  <si>
    <t>Malgorzata Szczypkowska</t>
  </si>
  <si>
    <t>Malgorzata Zubel</t>
  </si>
  <si>
    <t>Malika El Farissi</t>
  </si>
  <si>
    <t>Malika Nejmi</t>
  </si>
  <si>
    <t>9121646</t>
  </si>
  <si>
    <t>Malwina Majek</t>
  </si>
  <si>
    <t>Mamchander Ramcharan</t>
  </si>
  <si>
    <t>Mandeep Singh</t>
  </si>
  <si>
    <t>Mandy Brusik</t>
  </si>
  <si>
    <t>Mandy Keizer</t>
  </si>
  <si>
    <t>Mandy Meiling</t>
  </si>
  <si>
    <t>Manisha Hofstede</t>
  </si>
  <si>
    <t>Manon Grevink</t>
  </si>
  <si>
    <t>Manon Stevens</t>
  </si>
  <si>
    <t>Manuel Costa Batista</t>
  </si>
  <si>
    <t>Manuel Singson</t>
  </si>
  <si>
    <t>Manuela Covaci</t>
  </si>
  <si>
    <t>Manuela de Mink</t>
  </si>
  <si>
    <t>Manuela Lahnstein - Schaffer</t>
  </si>
  <si>
    <t>Marcel Bolsius</t>
  </si>
  <si>
    <t>Marcel Filemon</t>
  </si>
  <si>
    <t>Marcelina Monteiro</t>
  </si>
  <si>
    <t>Marco Moorthaemer</t>
  </si>
  <si>
    <t>Marcoen Lammers</t>
  </si>
  <si>
    <t>Marga  Grupstra</t>
  </si>
  <si>
    <t>Margarita Antonova</t>
  </si>
  <si>
    <t>Margot Weerts - Pieters</t>
  </si>
  <si>
    <t>Maria  Posthouwer</t>
  </si>
  <si>
    <t>Maria Carrion e/v Felida</t>
  </si>
  <si>
    <t>Maria Da Cruz Vieira</t>
  </si>
  <si>
    <t>Maria Del Herrero Grande</t>
  </si>
  <si>
    <t>Maria do Rosario Almeida</t>
  </si>
  <si>
    <t>Maria Gootjes - Silva Anacleto</t>
  </si>
  <si>
    <t>Maria Koopmans - Landa</t>
  </si>
  <si>
    <t>Maria Ledo Pontes</t>
  </si>
  <si>
    <t>Maria Moorman</t>
  </si>
  <si>
    <t>Maria Pereira Rodrigues</t>
  </si>
  <si>
    <t>Maria Quintero Garcia</t>
  </si>
  <si>
    <t>Maria Ramirez Cortes</t>
  </si>
  <si>
    <t>Maria Reinaldo da Silva</t>
  </si>
  <si>
    <t>Maria Saludaga</t>
  </si>
  <si>
    <t>Maria Stoian</t>
  </si>
  <si>
    <t>Maria Tamas</t>
  </si>
  <si>
    <t>Maria van Beelen</t>
  </si>
  <si>
    <t>Maria van der Pluijm - Tramper</t>
  </si>
  <si>
    <t>Maria Vojvodic - Krupinski</t>
  </si>
  <si>
    <t>Maria Wanjeri</t>
  </si>
  <si>
    <t>Mariam Jamal</t>
  </si>
  <si>
    <t>Mariam Shemy</t>
  </si>
  <si>
    <t>Marian Bouman</t>
  </si>
  <si>
    <t>Marian van der Plas</t>
  </si>
  <si>
    <t>9117813</t>
  </si>
  <si>
    <t>Marian Verbocht - Maassen</t>
  </si>
  <si>
    <t>Mariana Mihai</t>
  </si>
  <si>
    <t>Mariana Oprea</t>
  </si>
  <si>
    <t>Mariana Ramona Nemeth</t>
  </si>
  <si>
    <t>Mariana Ramos - Lopes</t>
  </si>
  <si>
    <t>Marianne Baremans - van Dijk</t>
  </si>
  <si>
    <t>Marianne de Wekker - Mulder</t>
  </si>
  <si>
    <t>Maribel Bautista Herrera</t>
  </si>
  <si>
    <t>Maribel Saavedra Placencia - ten Hove</t>
  </si>
  <si>
    <t>9120250</t>
  </si>
  <si>
    <t>Marice Rabelo Aldabo</t>
  </si>
  <si>
    <t>Marie van den Boogaard</t>
  </si>
  <si>
    <t>Marieke  Debets</t>
  </si>
  <si>
    <t>Marieke Fleuren - Venema</t>
  </si>
  <si>
    <t>Marieke van den Wijngaard</t>
  </si>
  <si>
    <t>Mariela Alberts</t>
  </si>
  <si>
    <t>Marielle Huizinga</t>
  </si>
  <si>
    <t>Marij Alberts - Trienes</t>
  </si>
  <si>
    <t>Marijke Bronkhorst - van den Berg</t>
  </si>
  <si>
    <t>Marijke Feddema</t>
  </si>
  <si>
    <t>Marijke Taweroe</t>
  </si>
  <si>
    <t>Mariko Takagiwa</t>
  </si>
  <si>
    <t>Marina Dias Garcia</t>
  </si>
  <si>
    <t>Marina Drent</t>
  </si>
  <si>
    <t>Marina Eijkenboom - Soffiati</t>
  </si>
  <si>
    <t>Marina van Wanrooij</t>
  </si>
  <si>
    <t>Marina Walda</t>
  </si>
  <si>
    <t>Marinica Oprica</t>
  </si>
  <si>
    <t>Mariola Mathia</t>
  </si>
  <si>
    <t>Mariola Motak</t>
  </si>
  <si>
    <t>Mariola Rogowska</t>
  </si>
  <si>
    <t>Marion J Zoetebier</t>
  </si>
  <si>
    <t>Marion Lamain</t>
  </si>
  <si>
    <t>Marion Paschedag - Kok</t>
  </si>
  <si>
    <t>Marion Souren - van den Heuvel</t>
  </si>
  <si>
    <t>Marisa Palma de Sousa</t>
  </si>
  <si>
    <t>9117286</t>
  </si>
  <si>
    <t>Mariska Staal</t>
  </si>
  <si>
    <t>Mariska Tanikromo</t>
  </si>
  <si>
    <t>9120402</t>
  </si>
  <si>
    <t>Mariska van der Wijk</t>
  </si>
  <si>
    <t>Mariska Zoetekouw</t>
  </si>
  <si>
    <t>Marisol Gonzalez</t>
  </si>
  <si>
    <t>Marissa Blom</t>
  </si>
  <si>
    <t>Marit Eggenhuizen</t>
  </si>
  <si>
    <t>Marius Valentin Stoian</t>
  </si>
  <si>
    <t>Mariza Fernandes</t>
  </si>
  <si>
    <t>Marja Pasman</t>
  </si>
  <si>
    <t>Marjam Baloech</t>
  </si>
  <si>
    <t>Marjo Koenen - Peters</t>
  </si>
  <si>
    <t>Marjo Matheeuwsen</t>
  </si>
  <si>
    <t>Marjolein Willemen</t>
  </si>
  <si>
    <t>Mark Ramirez de los  Santos</t>
  </si>
  <si>
    <t>Marleen Wieldraaijer</t>
  </si>
  <si>
    <t>Marlena Paulo</t>
  </si>
  <si>
    <t>Marley Slachter</t>
  </si>
  <si>
    <t>Marli Da Silva</t>
  </si>
  <si>
    <t>Marlie Vermazeren</t>
  </si>
  <si>
    <t>Marlous van der Velde</t>
  </si>
  <si>
    <t>Marly Delgado Monteiro</t>
  </si>
  <si>
    <t>Marnix van Eck</t>
  </si>
  <si>
    <t>Marre Looijen</t>
  </si>
  <si>
    <t>Marsha Homan</t>
  </si>
  <si>
    <t>Martha Chikwanda</t>
  </si>
  <si>
    <t>Martin Bruggeman</t>
  </si>
  <si>
    <t>Martina Termijn - van der Steen</t>
  </si>
  <si>
    <t>Martina Tsaneva</t>
  </si>
  <si>
    <t>Martine van der Graaf</t>
  </si>
  <si>
    <t>Marvis Martina - Romana</t>
  </si>
  <si>
    <t>Marwin Pot</t>
  </si>
  <si>
    <t>Mary Baah</t>
  </si>
  <si>
    <t>9121914</t>
  </si>
  <si>
    <t>Mary Bando</t>
  </si>
  <si>
    <t>Mary Lukeberwa Kabuye</t>
  </si>
  <si>
    <t>Maryam Kasim</t>
  </si>
  <si>
    <t>Mary-Ann Vicario</t>
  </si>
  <si>
    <t>Marzena Antkowiak</t>
  </si>
  <si>
    <t>Marzena Pobran</t>
  </si>
  <si>
    <t>9121273</t>
  </si>
  <si>
    <t>Masoud Popalzai</t>
  </si>
  <si>
    <t>Matilda Pop</t>
  </si>
  <si>
    <t>9120704</t>
  </si>
  <si>
    <t>Matthijs Boersma</t>
  </si>
  <si>
    <t>Maureen Bouadar - Deviyanti</t>
  </si>
  <si>
    <t>Maureen Ramkhelawan - Kartotaroeno</t>
  </si>
  <si>
    <t>Maurena Janga</t>
  </si>
  <si>
    <t>Mavis Boateng</t>
  </si>
  <si>
    <t>Maxell Hoogervorst</t>
  </si>
  <si>
    <t>Maxime Cabo</t>
  </si>
  <si>
    <t>May Safar</t>
  </si>
  <si>
    <t>May Schreurs - van Bavel</t>
  </si>
  <si>
    <t>May Tran</t>
  </si>
  <si>
    <t>Medehoeho Sossah</t>
  </si>
  <si>
    <t>Mees van de Voren</t>
  </si>
  <si>
    <t>Megan Hendriks</t>
  </si>
  <si>
    <t>Mehmet Aydin</t>
  </si>
  <si>
    <t>Mehmet Tebir</t>
  </si>
  <si>
    <t>Mehtap Yagmur</t>
  </si>
  <si>
    <t>Mei Malaku</t>
  </si>
  <si>
    <t>Meike Soomers</t>
  </si>
  <si>
    <t>Meike van den Boom</t>
  </si>
  <si>
    <t>9118406</t>
  </si>
  <si>
    <t>Melanie de Groot</t>
  </si>
  <si>
    <t>Melanie Freriks</t>
  </si>
  <si>
    <t>Melanie Kaal</t>
  </si>
  <si>
    <t>Melanie Vladu</t>
  </si>
  <si>
    <t>Meliha Sherifova</t>
  </si>
  <si>
    <t>Melina Gattera</t>
  </si>
  <si>
    <t>Melissa Alberts</t>
  </si>
  <si>
    <t>Melissa Jacet</t>
  </si>
  <si>
    <t>Mellanie Timmers</t>
  </si>
  <si>
    <t>Melody Diza</t>
  </si>
  <si>
    <t>Meltem Comert</t>
  </si>
  <si>
    <t>Melyat Kemalova</t>
  </si>
  <si>
    <t>Memis Ozturk</t>
  </si>
  <si>
    <t>Merel Boorsma</t>
  </si>
  <si>
    <t>Merel Polak</t>
  </si>
  <si>
    <t>Merhawit Emaha Andemariam</t>
  </si>
  <si>
    <t>Meri Kartal</t>
  </si>
  <si>
    <t>Meri Saribekyan</t>
  </si>
  <si>
    <t>Meron Tesfahuney</t>
  </si>
  <si>
    <t>9121255</t>
  </si>
  <si>
    <t>Meryem Acaroglu</t>
  </si>
  <si>
    <t>9120985</t>
  </si>
  <si>
    <t>Meryem Kirdar</t>
  </si>
  <si>
    <t>Meryem Kucukberber</t>
  </si>
  <si>
    <t>Meryeme Berrzal - Talbi</t>
  </si>
  <si>
    <t>Meseret Kerga</t>
  </si>
  <si>
    <t>Metta Clark</t>
  </si>
  <si>
    <t>Mette Sijnstra</t>
  </si>
  <si>
    <t>M'hamed Boulahfa</t>
  </si>
  <si>
    <t>Mia Xhofleer - Kraus</t>
  </si>
  <si>
    <t>Micaela Ripani Agras</t>
  </si>
  <si>
    <t>Michael Cijntje</t>
  </si>
  <si>
    <t>Michael Magendans</t>
  </si>
  <si>
    <t>Michaela Birova</t>
  </si>
  <si>
    <t>Michel Zielstra</t>
  </si>
  <si>
    <t>Michelle Bruinhard</t>
  </si>
  <si>
    <t>Michelle Estoria</t>
  </si>
  <si>
    <t>Michelle Hettinga</t>
  </si>
  <si>
    <t>Michelle Kuijs</t>
  </si>
  <si>
    <t>Michelle Linsangan</t>
  </si>
  <si>
    <t>Michelle Nieuwenhuizen</t>
  </si>
  <si>
    <t>9120359</t>
  </si>
  <si>
    <t>Michelle Schimmel</t>
  </si>
  <si>
    <t>Michelle van Dam</t>
  </si>
  <si>
    <t>Michiel Havinga</t>
  </si>
  <si>
    <t>Mihail Noroc</t>
  </si>
  <si>
    <t>Mihail Vladimirov</t>
  </si>
  <si>
    <t>Mihrican Yurekli</t>
  </si>
  <si>
    <t>Mike Arndts</t>
  </si>
  <si>
    <t>Mila Keij</t>
  </si>
  <si>
    <t>9120755</t>
  </si>
  <si>
    <t>Milena Dencheva</t>
  </si>
  <si>
    <t>Milena Metodieva</t>
  </si>
  <si>
    <t>Milhan Turan</t>
  </si>
  <si>
    <t>Milica Vasileva</t>
  </si>
  <si>
    <t>Milu Cespedes Frometa</t>
  </si>
  <si>
    <t>Milva Turkson - Kruythoff</t>
  </si>
  <si>
    <t>Mina As-Sallas</t>
  </si>
  <si>
    <t>Mina Boumehdi</t>
  </si>
  <si>
    <t>Mina Postma</t>
  </si>
  <si>
    <t>Miqui Reyes Feliz</t>
  </si>
  <si>
    <t>9119191</t>
  </si>
  <si>
    <t>Miqulina Manuel</t>
  </si>
  <si>
    <t>Miranda Hage</t>
  </si>
  <si>
    <t>Miranda Van Beusichem</t>
  </si>
  <si>
    <t>Miranda van den Heuvel</t>
  </si>
  <si>
    <t>Mircea Dragan</t>
  </si>
  <si>
    <t>Mireille Kingwaya Obwey</t>
  </si>
  <si>
    <t>9121803</t>
  </si>
  <si>
    <t>Mirela Constantin</t>
  </si>
  <si>
    <t>Miriam Brown</t>
  </si>
  <si>
    <t>Mirjam Plakke - Stoudam</t>
  </si>
  <si>
    <t>9120560</t>
  </si>
  <si>
    <t>Miroslav Vuckovic</t>
  </si>
  <si>
    <t>Mirthe Drost</t>
  </si>
  <si>
    <t>Mito Smajkovic</t>
  </si>
  <si>
    <t>Moenaf Azad Khan</t>
  </si>
  <si>
    <t>Moesha Vrede</t>
  </si>
  <si>
    <t>Mohamadnizar Karabally</t>
  </si>
  <si>
    <t>Mohamed Ahamri</t>
  </si>
  <si>
    <t>Mohamed Akarouch</t>
  </si>
  <si>
    <t>Mohamed Alabbouy</t>
  </si>
  <si>
    <t>Mohamed Ashour</t>
  </si>
  <si>
    <t>Mohamed Diallo</t>
  </si>
  <si>
    <t>Mohamed El Hammouti</t>
  </si>
  <si>
    <t>Mohamed Elmi Muse</t>
  </si>
  <si>
    <t>Mohamed Sheekhdhay Abdulwahab</t>
  </si>
  <si>
    <t>Mohammad Saleem</t>
  </si>
  <si>
    <t>9120690</t>
  </si>
  <si>
    <t>Mohammed Akram Mohammed Assaf</t>
  </si>
  <si>
    <t>Mohammed Essaidi</t>
  </si>
  <si>
    <t>Mona van der Veer</t>
  </si>
  <si>
    <t>Monic Rahimbaks</t>
  </si>
  <si>
    <t>Monica da Conceicao Fonseca Mendes</t>
  </si>
  <si>
    <t>Moniek Jaspers</t>
  </si>
  <si>
    <t>Moniek Smit</t>
  </si>
  <si>
    <t>Moniek van Gestel</t>
  </si>
  <si>
    <t>Monika Malce</t>
  </si>
  <si>
    <t>Monique de Vreede</t>
  </si>
  <si>
    <t>Monique ten Broeke</t>
  </si>
  <si>
    <t>9121262</t>
  </si>
  <si>
    <t>Monique van Doorn</t>
  </si>
  <si>
    <t>Monique van Duijnen</t>
  </si>
  <si>
    <t>Morine Cyrus</t>
  </si>
  <si>
    <t>Mounssif Hammoudani</t>
  </si>
  <si>
    <t>Mui Mui Yick - Wong</t>
  </si>
  <si>
    <t>Mukaddes Uysal</t>
  </si>
  <si>
    <t>Murat Yagmur</t>
  </si>
  <si>
    <t>Murni Lempers - Restiti</t>
  </si>
  <si>
    <t>Mustafa Khalil</t>
  </si>
  <si>
    <t>Mwajuma M'Faume Ramadhani</t>
  </si>
  <si>
    <t>Myrlaine Stephens</t>
  </si>
  <si>
    <t>Myrna Noorman</t>
  </si>
  <si>
    <t>Myrna Poblete</t>
  </si>
  <si>
    <t>Nada Bardak</t>
  </si>
  <si>
    <t>9115792</t>
  </si>
  <si>
    <t>Nader Murgus</t>
  </si>
  <si>
    <t>Nadia Bouhouten</t>
  </si>
  <si>
    <t>Nadia Houdoud</t>
  </si>
  <si>
    <t>Nadine Schaefer</t>
  </si>
  <si>
    <t>Naejefney Vicario</t>
  </si>
  <si>
    <t>Nafile Soylu Cihan</t>
  </si>
  <si>
    <t>Nagarajah Ranjithkumar</t>
  </si>
  <si>
    <t>Nahida Sulemangeel</t>
  </si>
  <si>
    <t>Naim Bouchaibi</t>
  </si>
  <si>
    <t>Naima Bousbou - Azouguar</t>
  </si>
  <si>
    <t>9121993</t>
  </si>
  <si>
    <t>Naima El Maftouhi</t>
  </si>
  <si>
    <t>Naimoennissa Saboerali - Abdoel</t>
  </si>
  <si>
    <t>Naira Badalyan</t>
  </si>
  <si>
    <t>Najat Azdad - El Meskine</t>
  </si>
  <si>
    <t>Najat Ettahiri</t>
  </si>
  <si>
    <t>Najat Mahmoud</t>
  </si>
  <si>
    <t>Najia Loukili</t>
  </si>
  <si>
    <t>Najima Khallouki</t>
  </si>
  <si>
    <t>Najma Yusuf Ahmed</t>
  </si>
  <si>
    <t>Najoua Chatouane</t>
  </si>
  <si>
    <t>Nana Kojo Opoku Halm</t>
  </si>
  <si>
    <t>Nancy de Jong</t>
  </si>
  <si>
    <t>Nancy Janssen - Breemen</t>
  </si>
  <si>
    <t>Nanda Walgreen</t>
  </si>
  <si>
    <t>Nansy Tzenetidou</t>
  </si>
  <si>
    <t>Naomi Alwicher</t>
  </si>
  <si>
    <t>Naomi van Mol</t>
  </si>
  <si>
    <t>Naomi van Ommen</t>
  </si>
  <si>
    <t>Naomi Vredeman</t>
  </si>
  <si>
    <t>Naomie Aboeka</t>
  </si>
  <si>
    <t>Nashary Sambo</t>
  </si>
  <si>
    <t>Natacha Eyega</t>
  </si>
  <si>
    <t>Natacha Guds</t>
  </si>
  <si>
    <t>Natalia Korotun</t>
  </si>
  <si>
    <t>Natalie Koers - Langerak</t>
  </si>
  <si>
    <t>Natascha Mol</t>
  </si>
  <si>
    <t>Natascha van Schubert</t>
  </si>
  <si>
    <t>Natasja Admiraal</t>
  </si>
  <si>
    <t>Natasja Veenstra</t>
  </si>
  <si>
    <t>9114794</t>
  </si>
  <si>
    <t>Nath Aluyi</t>
  </si>
  <si>
    <t>Nathalie Kremers</t>
  </si>
  <si>
    <t>9119937</t>
  </si>
  <si>
    <t>Nathalie Massou Ble</t>
  </si>
  <si>
    <t>Nathalie Vening</t>
  </si>
  <si>
    <t>Navarro Richards</t>
  </si>
  <si>
    <t>Nawal Aya</t>
  </si>
  <si>
    <t>Nawien Samadhan</t>
  </si>
  <si>
    <t>Nazli Halici</t>
  </si>
  <si>
    <t>Necla Mennen - Koc</t>
  </si>
  <si>
    <t>Necmettin Cakar</t>
  </si>
  <si>
    <t>1876</t>
  </si>
  <si>
    <t>Rabobank Evenementen Zuid</t>
  </si>
  <si>
    <t>Neeltje van Dam - Heikamp</t>
  </si>
  <si>
    <t>Neema Mtambo</t>
  </si>
  <si>
    <t>Negue Bah</t>
  </si>
  <si>
    <t>Nehabat Tutucu - Katar</t>
  </si>
  <si>
    <t>9117749</t>
  </si>
  <si>
    <t>Nelleke Wouda</t>
  </si>
  <si>
    <t>Nelly Figuereo Cabral</t>
  </si>
  <si>
    <t>Nelly Mak - Nottet</t>
  </si>
  <si>
    <t>Nemat Nematullah Akbar</t>
  </si>
  <si>
    <t>Neslihan Danismaz</t>
  </si>
  <si>
    <t>Netti Sinaga</t>
  </si>
  <si>
    <t>9117873</t>
  </si>
  <si>
    <t>Netty Hardeman</t>
  </si>
  <si>
    <t>Netty St Jago</t>
  </si>
  <si>
    <t>Nevin Mansour</t>
  </si>
  <si>
    <t>Nghi Meijer - Nguyen</t>
  </si>
  <si>
    <t>Ni luh lita Angreni</t>
  </si>
  <si>
    <t>Niamh Reilly</t>
  </si>
  <si>
    <t>Nicandro Osenga</t>
  </si>
  <si>
    <t>Nicolae Bociu</t>
  </si>
  <si>
    <t>Nicolas Bontempoferreyra</t>
  </si>
  <si>
    <t>Nicolas Ruiz Holgado</t>
  </si>
  <si>
    <t>Nicole van Deurse</t>
  </si>
  <si>
    <t>Nicoleta Bunaiasu</t>
  </si>
  <si>
    <t>Nicoleta David</t>
  </si>
  <si>
    <t>Nicolien Veerman</t>
  </si>
  <si>
    <t>9120743</t>
  </si>
  <si>
    <t>Nicolien Zwaal</t>
  </si>
  <si>
    <t>Nielab Eskandari</t>
  </si>
  <si>
    <t>Nienke Van den End</t>
  </si>
  <si>
    <t>Nihada Sabanovic</t>
  </si>
  <si>
    <t>Nihayla Clementina</t>
  </si>
  <si>
    <t>Nikita Ploeger</t>
  </si>
  <si>
    <t>Nikka Nebreja</t>
  </si>
  <si>
    <t>Nikkie Blok</t>
  </si>
  <si>
    <t>Nikolett Budai Erzsebet</t>
  </si>
  <si>
    <t>Nilanthi Van de Voorde zevallos</t>
  </si>
  <si>
    <t>Nilce Gomes Barbosa</t>
  </si>
  <si>
    <t>Nilda Varela Landim</t>
  </si>
  <si>
    <t>Nilesh Yashvantkumar Parohi</t>
  </si>
  <si>
    <t>Nilla Wentink</t>
  </si>
  <si>
    <t>Nilma Correa</t>
  </si>
  <si>
    <t>Nilufer Burkan</t>
  </si>
  <si>
    <t>Nima Abdi</t>
  </si>
  <si>
    <t>Nimansa Keembiyage</t>
  </si>
  <si>
    <t>Nimat Awad Allah</t>
  </si>
  <si>
    <t>Nimet Tural</t>
  </si>
  <si>
    <t>9118741</t>
  </si>
  <si>
    <t>Nina Stoef</t>
  </si>
  <si>
    <t>Ninin E. Alberts</t>
  </si>
  <si>
    <t>9115652</t>
  </si>
  <si>
    <t>Nipaporn Voorhoeve - Sukem</t>
  </si>
  <si>
    <t>Nirmalawatie Dukaloo</t>
  </si>
  <si>
    <t>Niveen Abdelaziz</t>
  </si>
  <si>
    <t>Niyat Nguse Abraha</t>
  </si>
  <si>
    <t>Njannateh Fausta</t>
  </si>
  <si>
    <t>Noa ten Hagen</t>
  </si>
  <si>
    <t>Noë Pols</t>
  </si>
  <si>
    <t>Noel Osei</t>
  </si>
  <si>
    <t>9119947</t>
  </si>
  <si>
    <t>Noelia Medina Herasme</t>
  </si>
  <si>
    <t>9117645</t>
  </si>
  <si>
    <t>Noeline Anton - Johnpillai</t>
  </si>
  <si>
    <t>Noella Gasaro</t>
  </si>
  <si>
    <t>9121654</t>
  </si>
  <si>
    <t>Noet Jaengsaeng</t>
  </si>
  <si>
    <t>Noor van Ramshorst</t>
  </si>
  <si>
    <t>Noortje van Zon - Schenkelaars</t>
  </si>
  <si>
    <t>Nora Babjak</t>
  </si>
  <si>
    <t>Norah Smits</t>
  </si>
  <si>
    <t>Nordin El Moussaoui</t>
  </si>
  <si>
    <t>Nour Fattal</t>
  </si>
  <si>
    <t>Nour Kallouh</t>
  </si>
  <si>
    <t>9122056</t>
  </si>
  <si>
    <t>Noureddin Halabi</t>
  </si>
  <si>
    <t>Nur Nurhaningsih</t>
  </si>
  <si>
    <t>Nura Mohamed Ali</t>
  </si>
  <si>
    <t>Nuran Ortak - Bozoglu</t>
  </si>
  <si>
    <t>Nuray Balci</t>
  </si>
  <si>
    <t>Nuray Gündogdu - Saritas</t>
  </si>
  <si>
    <t>Nurdan Yesilova - Kayhan</t>
  </si>
  <si>
    <t>Nuri Segers - Zainuri</t>
  </si>
  <si>
    <t>Nuria Voorsluis</t>
  </si>
  <si>
    <t>Nuriye Koler - Kalkizoglu</t>
  </si>
  <si>
    <t>Nursen Aktas - Turan</t>
  </si>
  <si>
    <t>Nuta Tofan</t>
  </si>
  <si>
    <t>9116207</t>
  </si>
  <si>
    <t>Odilia Agrela Gouveia</t>
  </si>
  <si>
    <t>Oerske Wilson</t>
  </si>
  <si>
    <t>Ofelia Verwoerd-Felix</t>
  </si>
  <si>
    <t>Ofer Ben Zvi</t>
  </si>
  <si>
    <t>9121309</t>
  </si>
  <si>
    <t>Ogi Chagnaadorj</t>
  </si>
  <si>
    <t>Olena Sova</t>
  </si>
  <si>
    <t>Olga Panfil</t>
  </si>
  <si>
    <t>9121822</t>
  </si>
  <si>
    <t>Olguta Florea</t>
  </si>
  <si>
    <t>Olivia Fernandes Gomes Lopes Andrade</t>
  </si>
  <si>
    <t>Olivia Silva - Soares Silva</t>
  </si>
  <si>
    <t>Omar El Ghouch</t>
  </si>
  <si>
    <t>Omkeltoum El Jout</t>
  </si>
  <si>
    <t>Onno Smit</t>
  </si>
  <si>
    <t>Orhion Edokpolor</t>
  </si>
  <si>
    <t>Orji Kalu</t>
  </si>
  <si>
    <t>Orpah Magaya</t>
  </si>
  <si>
    <t>Osei Konadu</t>
  </si>
  <si>
    <t>Osman Orman</t>
  </si>
  <si>
    <t>Osmar Futwembun</t>
  </si>
  <si>
    <t>Othmar Cijntje</t>
  </si>
  <si>
    <t>Ouafi El Filiani</t>
  </si>
  <si>
    <t>Ouasif Aarass</t>
  </si>
  <si>
    <t>Oumaima Guelai</t>
  </si>
  <si>
    <t>Oumie Trawally</t>
  </si>
  <si>
    <t>Ozcan Unal</t>
  </si>
  <si>
    <t>Ozgur Yarba</t>
  </si>
  <si>
    <t>Ozlem Kulac</t>
  </si>
  <si>
    <t>Paola Murro Vives</t>
  </si>
  <si>
    <t>Paola Stoyanova</t>
  </si>
  <si>
    <t>Parath Kandasamy</t>
  </si>
  <si>
    <t>Paru Sunwar</t>
  </si>
  <si>
    <t>Pascal Engels</t>
  </si>
  <si>
    <t>Pascuala Abvincula Angulo</t>
  </si>
  <si>
    <t>Patience Asabea</t>
  </si>
  <si>
    <t>Patricia  Neves Arakaki</t>
  </si>
  <si>
    <t>Patricia de Jong</t>
  </si>
  <si>
    <t>Patricia Lotz</t>
  </si>
  <si>
    <t>9116026</t>
  </si>
  <si>
    <t>Patricia Schepers</t>
  </si>
  <si>
    <t>Patricia van den Hurk</t>
  </si>
  <si>
    <t>Patricia Verwij - Verweij</t>
  </si>
  <si>
    <t>Patrick van Dijk</t>
  </si>
  <si>
    <t>Paul Iulian Vescan</t>
  </si>
  <si>
    <t>Paul Nkum</t>
  </si>
  <si>
    <t>9122207</t>
  </si>
  <si>
    <t>Paula Bran Najera De Bergh</t>
  </si>
  <si>
    <t>9121433</t>
  </si>
  <si>
    <t>Paula Freire Carapinha</t>
  </si>
  <si>
    <t>Paulina Afriyie</t>
  </si>
  <si>
    <t>9116561</t>
  </si>
  <si>
    <t>Paulus Winkens</t>
  </si>
  <si>
    <t>Peggy Bremmers</t>
  </si>
  <si>
    <t>Penka Yordanova</t>
  </si>
  <si>
    <t>Pepijn Prot</t>
  </si>
  <si>
    <t>Perihan Pelen</t>
  </si>
  <si>
    <t>Peter Bosze</t>
  </si>
  <si>
    <t>Petra de Wit - Mol</t>
  </si>
  <si>
    <t>Petra van Zundert - Prescher</t>
  </si>
  <si>
    <t>Petri 't Hart</t>
  </si>
  <si>
    <t>Phan Dang - Thang</t>
  </si>
  <si>
    <t>Phil Mba</t>
  </si>
  <si>
    <t>Pina Smidt</t>
  </si>
  <si>
    <t>Pinar Teberik</t>
  </si>
  <si>
    <t>Piratheepan Sivarasa</t>
  </si>
  <si>
    <t>Plamen Panayotov</t>
  </si>
  <si>
    <t>Plami Velikova</t>
  </si>
  <si>
    <t>Poorandokht Zardari</t>
  </si>
  <si>
    <t>Priscilla de Jonge</t>
  </si>
  <si>
    <t>Puen Joomsising</t>
  </si>
  <si>
    <t>Pura Jimenez De Jesus</t>
  </si>
  <si>
    <t>Queen-Sunelly Martes</t>
  </si>
  <si>
    <t>Quenstine Roos</t>
  </si>
  <si>
    <t>Quinty Evelijn Veere</t>
  </si>
  <si>
    <t>Quoc Pham</t>
  </si>
  <si>
    <t>Raaqiyo Mahamed Jamec</t>
  </si>
  <si>
    <t>Rabab Polat - Boussebaa</t>
  </si>
  <si>
    <t>Rabea Ouzakar - Ahmed Mohamed</t>
  </si>
  <si>
    <t>Rabia Akbar</t>
  </si>
  <si>
    <t>Rabia Akkus</t>
  </si>
  <si>
    <t>Rabia Nakhil</t>
  </si>
  <si>
    <t>Racheal Igbinovia</t>
  </si>
  <si>
    <t>Rachel Mor</t>
  </si>
  <si>
    <t>Rachel Reijers</t>
  </si>
  <si>
    <t>Rachelle Bouvrie</t>
  </si>
  <si>
    <t>Rachid el Bouhamdi Binjilali</t>
  </si>
  <si>
    <t>Rachid el Massoudi</t>
  </si>
  <si>
    <t>Rachid Kourtit</t>
  </si>
  <si>
    <t>Rachida Chaoui</t>
  </si>
  <si>
    <t>9121352</t>
  </si>
  <si>
    <t>Rachida Chibani</t>
  </si>
  <si>
    <t>Rachida Samih</t>
  </si>
  <si>
    <t>Radha Samadhan - Nanhu</t>
  </si>
  <si>
    <t>Radha Sewdoelare</t>
  </si>
  <si>
    <t>Radhi Diouani</t>
  </si>
  <si>
    <t>Radjes Marapengopie</t>
  </si>
  <si>
    <t>Raheal Zewede</t>
  </si>
  <si>
    <t>Rahma Foutouhi</t>
  </si>
  <si>
    <t>Rahman Saadia</t>
  </si>
  <si>
    <t>Raife Kilinc</t>
  </si>
  <si>
    <t>Raife Koluman</t>
  </si>
  <si>
    <t>Rajaa Ballo</t>
  </si>
  <si>
    <t>Rajintha Kandaiya</t>
  </si>
  <si>
    <t>Rama Asqoul</t>
  </si>
  <si>
    <t>Ramazan Alpar</t>
  </si>
  <si>
    <t>Ramesh Soemai</t>
  </si>
  <si>
    <t>Ramona Ursulita</t>
  </si>
  <si>
    <t>Ranab Antombikums</t>
  </si>
  <si>
    <t>Randell Mathilda</t>
  </si>
  <si>
    <t>Randy Buening</t>
  </si>
  <si>
    <t>Raquel Hernandez Oporto</t>
  </si>
  <si>
    <t>Raymond Daemen</t>
  </si>
  <si>
    <t>Raza Efendic</t>
  </si>
  <si>
    <t>Rebeka Tretler</t>
  </si>
  <si>
    <t>Reda Abdou Mahmoud</t>
  </si>
  <si>
    <t>Redlef Kok</t>
  </si>
  <si>
    <t>Regina Sipos</t>
  </si>
  <si>
    <t>Regine Ballast</t>
  </si>
  <si>
    <t>Remco Keurntjes</t>
  </si>
  <si>
    <t>Remi Bakker</t>
  </si>
  <si>
    <t>Remon Mahboeb</t>
  </si>
  <si>
    <t>9121130</t>
  </si>
  <si>
    <t>Renate Vuik</t>
  </si>
  <si>
    <t>Rendel Djaoen</t>
  </si>
  <si>
    <t>Rene Ronhaar</t>
  </si>
  <si>
    <t>Rene Toet</t>
  </si>
  <si>
    <t>Reshma Gobiend</t>
  </si>
  <si>
    <t>9120050</t>
  </si>
  <si>
    <t>Reynirose Felix</t>
  </si>
  <si>
    <t>Ria Brugge</t>
  </si>
  <si>
    <t>9116495</t>
  </si>
  <si>
    <t>Ria de Vries - Zeilmaker</t>
  </si>
  <si>
    <t>Ria Griemink - Juckers</t>
  </si>
  <si>
    <t>Ria Hambasari</t>
  </si>
  <si>
    <t>Ria Zeevat</t>
  </si>
  <si>
    <t>9122287</t>
  </si>
  <si>
    <t>Rianne van den Berg</t>
  </si>
  <si>
    <t>Rianne Zoetebier</t>
  </si>
  <si>
    <t>Rica Ruiz</t>
  </si>
  <si>
    <t>Ricardo Adjei</t>
  </si>
  <si>
    <t>Rick Hoving</t>
  </si>
  <si>
    <t>Ries de Bruijn</t>
  </si>
  <si>
    <t>Riette Hollegien - Holterman</t>
  </si>
  <si>
    <t>Rini Pudjiwijanti</t>
  </si>
  <si>
    <t>Rinske van Koningsveld</t>
  </si>
  <si>
    <t>Rissikatou Dowou</t>
  </si>
  <si>
    <t>Rita Ologbosere - Isibor</t>
  </si>
  <si>
    <t>Riyako Shigematsu</t>
  </si>
  <si>
    <t>Rkia El Bakhchouch</t>
  </si>
  <si>
    <t>Robert Zwijnenburg</t>
  </si>
  <si>
    <t>Roberta Kelly</t>
  </si>
  <si>
    <t>Robiena Mohameddin</t>
  </si>
  <si>
    <t>Robin Labahn</t>
  </si>
  <si>
    <t>Robin Le Febre</t>
  </si>
  <si>
    <t>Robin Spijker</t>
  </si>
  <si>
    <t>Robin Vanger</t>
  </si>
  <si>
    <t>Roby Van Grol</t>
  </si>
  <si>
    <t>Roditzya Sluis</t>
  </si>
  <si>
    <t>Rodnaily Sophia</t>
  </si>
  <si>
    <t>Roland Fabini</t>
  </si>
  <si>
    <t>Roman Berezovschei</t>
  </si>
  <si>
    <t>Romy Picault</t>
  </si>
  <si>
    <t>Ronald Resier</t>
  </si>
  <si>
    <t>Ronald van Gog</t>
  </si>
  <si>
    <t>Ronice Pasquinha Silva</t>
  </si>
  <si>
    <t>Roos Banziger - Barros Banziger</t>
  </si>
  <si>
    <t>Rosa Costa Hendriks</t>
  </si>
  <si>
    <t>Rosa Medina Neves Delgado</t>
  </si>
  <si>
    <t>Rosa Welboren</t>
  </si>
  <si>
    <t>Rosalie Kleissen</t>
  </si>
  <si>
    <t>Rosalie Slegers - Delerio</t>
  </si>
  <si>
    <t>Rosanne Knol</t>
  </si>
  <si>
    <t>Rosemond Kuranchie</t>
  </si>
  <si>
    <t>Rowan Lotz</t>
  </si>
  <si>
    <t>Roxanna Vlaun</t>
  </si>
  <si>
    <t>Ruben Basten</t>
  </si>
  <si>
    <t>Rufina Soares - Goncalves</t>
  </si>
  <si>
    <t>Rukije Krasniqi - Hajra</t>
  </si>
  <si>
    <t>Rukiye Bayram</t>
  </si>
  <si>
    <t>Runa Wahab</t>
  </si>
  <si>
    <t>Rune Holwerda</t>
  </si>
  <si>
    <t>13484</t>
  </si>
  <si>
    <t>Ruta Karskyte</t>
  </si>
  <si>
    <t>Rute Spencer Rodrigues de Pina</t>
  </si>
  <si>
    <t>Rutger Verstegen</t>
  </si>
  <si>
    <t>Rutger Zaal</t>
  </si>
  <si>
    <t>Ruth Pieter</t>
  </si>
  <si>
    <t>Ruthmila Schermer</t>
  </si>
  <si>
    <t>Ruveyda Ocak</t>
  </si>
  <si>
    <t>Ruzica Luic</t>
  </si>
  <si>
    <t>Ryan  Raven</t>
  </si>
  <si>
    <t>Ryanne Hol</t>
  </si>
  <si>
    <t>Saadia Ezzouali</t>
  </si>
  <si>
    <t>9117768</t>
  </si>
  <si>
    <t>Saadia Tirrani</t>
  </si>
  <si>
    <t>Sabi Willems</t>
  </si>
  <si>
    <t>Sabiha Aouassar</t>
  </si>
  <si>
    <t>Sabina Baks</t>
  </si>
  <si>
    <t>9118846</t>
  </si>
  <si>
    <t>Sabina Muhsen - Ansems</t>
  </si>
  <si>
    <t>Sabrina de Beer</t>
  </si>
  <si>
    <t>Sabrina Van Os - van den Heuvel</t>
  </si>
  <si>
    <t>Sacha van de Grootevheen</t>
  </si>
  <si>
    <t>Sadiman Danismaz</t>
  </si>
  <si>
    <t>Sagarika Roy</t>
  </si>
  <si>
    <t>Said Chaibani</t>
  </si>
  <si>
    <t>Saïd Hajli</t>
  </si>
  <si>
    <t>Saida Bouziane</t>
  </si>
  <si>
    <t>Saif Agnaou</t>
  </si>
  <si>
    <t>9120417</t>
  </si>
  <si>
    <t>Saime Simek</t>
  </si>
  <si>
    <t>Saint-James Rabet</t>
  </si>
  <si>
    <t>Sakine Yagmur</t>
  </si>
  <si>
    <t>9119147</t>
  </si>
  <si>
    <t>Salah Ahmed</t>
  </si>
  <si>
    <t>Salamatta Salaam Coker</t>
  </si>
  <si>
    <t>Saliha el Maryaoui - el Jaghaoui</t>
  </si>
  <si>
    <t>Salimata Touray</t>
  </si>
  <si>
    <t>Saloua Izdouzen</t>
  </si>
  <si>
    <t>Sam Simmerman</t>
  </si>
  <si>
    <t>Samah Megahed</t>
  </si>
  <si>
    <t>Saman Rahimi</t>
  </si>
  <si>
    <t>Samantha Dollart</t>
  </si>
  <si>
    <t>Samantha Kroneman</t>
  </si>
  <si>
    <t>Samantha Pronk</t>
  </si>
  <si>
    <t>Samela Alic - Mujdzic</t>
  </si>
  <si>
    <t>9121373</t>
  </si>
  <si>
    <t>Samer Almasri</t>
  </si>
  <si>
    <t>Samia Rahmouni</t>
  </si>
  <si>
    <t>Samia Taleb</t>
  </si>
  <si>
    <t>Samira Asbai</t>
  </si>
  <si>
    <t>9121236</t>
  </si>
  <si>
    <t>Samira Bentahar</t>
  </si>
  <si>
    <t>Samira El Mezouari</t>
  </si>
  <si>
    <t>9119639</t>
  </si>
  <si>
    <t>Samra Sedighi</t>
  </si>
  <si>
    <t>Samrawit Asefa Legesse</t>
  </si>
  <si>
    <t>Samuel Acis</t>
  </si>
  <si>
    <t>9121940</t>
  </si>
  <si>
    <t>Samuel Januario Leite Ferna</t>
  </si>
  <si>
    <t>Sana Mirza</t>
  </si>
  <si>
    <t>Sanaa Chnafa</t>
  </si>
  <si>
    <t>Sander Bals</t>
  </si>
  <si>
    <t>Sandhia Nanhu</t>
  </si>
  <si>
    <t>Sandra Basant - Ramdas</t>
  </si>
  <si>
    <t>Sandra Grives</t>
  </si>
  <si>
    <t>Sandra Jimmink - Pril</t>
  </si>
  <si>
    <t>Sandra Lasso Garcia</t>
  </si>
  <si>
    <t>Sandra Rodrigues De Sousa Ribeiro</t>
  </si>
  <si>
    <t>Sandra Sarv</t>
  </si>
  <si>
    <t>Sandra van der Muts</t>
  </si>
  <si>
    <t>Sandy Willekes</t>
  </si>
  <si>
    <t>Sangeta Mohanlall</t>
  </si>
  <si>
    <t>Sangita Sahadew-Lall</t>
  </si>
  <si>
    <t>Sania Katoppo</t>
  </si>
  <si>
    <t>Sanne Gielink</t>
  </si>
  <si>
    <t>Sanne Pouwels</t>
  </si>
  <si>
    <t>Sanne van der Linden</t>
  </si>
  <si>
    <t>Sanne Zuidema</t>
  </si>
  <si>
    <t>Santi Nkouka</t>
  </si>
  <si>
    <t>Sara Jafjaf</t>
  </si>
  <si>
    <t>Sarah Boughi</t>
  </si>
  <si>
    <t>Sare Durak</t>
  </si>
  <si>
    <t>9122258</t>
  </si>
  <si>
    <t>Sarisa Amin Panah</t>
  </si>
  <si>
    <t>Sariya Bos</t>
  </si>
  <si>
    <t>Sarmila Mathoera</t>
  </si>
  <si>
    <t>Saro Sivapatharathan</t>
  </si>
  <si>
    <t>Sarvjit Singh</t>
  </si>
  <si>
    <t>Sascha Schreurs</t>
  </si>
  <si>
    <t>Sascha Verkerk</t>
  </si>
  <si>
    <t>Saskia Capelle - Waning</t>
  </si>
  <si>
    <t>Saskia Ernsten</t>
  </si>
  <si>
    <t>Saskia Huisman</t>
  </si>
  <si>
    <t>Saskia Quartel - Filippini</t>
  </si>
  <si>
    <t>9116045</t>
  </si>
  <si>
    <t>Saskia van der Linden</t>
  </si>
  <si>
    <t>Satchia van Ewijk - Overman</t>
  </si>
  <si>
    <t>Sati Balkiz</t>
  </si>
  <si>
    <t>Sati Ilbay</t>
  </si>
  <si>
    <t>Satkunawathy Kandeepan</t>
  </si>
  <si>
    <t>Sau Fung Tsang - Chan</t>
  </si>
  <si>
    <t>Sau Ying Chu</t>
  </si>
  <si>
    <t>Savannah Barron</t>
  </si>
  <si>
    <t>Savita Sharma</t>
  </si>
  <si>
    <t>Sebastian Strag</t>
  </si>
  <si>
    <t>Sedika Yusmenova</t>
  </si>
  <si>
    <t>9118863</t>
  </si>
  <si>
    <t>Sefire Kocak - Komurcu</t>
  </si>
  <si>
    <t>9115780</t>
  </si>
  <si>
    <t>Seham Hanna</t>
  </si>
  <si>
    <t>Selena Pol</t>
  </si>
  <si>
    <t>Selin Numanoglu</t>
  </si>
  <si>
    <t>Selma Hadzic</t>
  </si>
  <si>
    <t>Selma Ozkan</t>
  </si>
  <si>
    <t>Selma Tuerkeli</t>
  </si>
  <si>
    <t>9120365</t>
  </si>
  <si>
    <t>Semiha Aslan</t>
  </si>
  <si>
    <t>Semra Çakmak</t>
  </si>
  <si>
    <t>Semra Orhan - Soylu</t>
  </si>
  <si>
    <t>Senel Karabag</t>
  </si>
  <si>
    <t>Sengul Ozturk - Karaman</t>
  </si>
  <si>
    <t>9116555</t>
  </si>
  <si>
    <t>Senija Kulin</t>
  </si>
  <si>
    <t>Senur Barova</t>
  </si>
  <si>
    <t>Serena van de Lest</t>
  </si>
  <si>
    <t>Sevda Buscher - Baikoglu</t>
  </si>
  <si>
    <t>Sevda Stoyanova</t>
  </si>
  <si>
    <t>Sevil Acar</t>
  </si>
  <si>
    <t>Sevinch Ali</t>
  </si>
  <si>
    <t>Sevket Cansever</t>
  </si>
  <si>
    <t>Seyhan Akbaba</t>
  </si>
  <si>
    <t>Sfia Azeroual</t>
  </si>
  <si>
    <t>Shahaila Clement</t>
  </si>
  <si>
    <t>9117864</t>
  </si>
  <si>
    <t>Shahla Shirani Bidabadi</t>
  </si>
  <si>
    <t>Shakila Husain</t>
  </si>
  <si>
    <t>Shakila Moektimisier - Bhaggan</t>
  </si>
  <si>
    <t>Shalaika Meheratab</t>
  </si>
  <si>
    <t>Shalinie Jialal</t>
  </si>
  <si>
    <t>Shanell Arnaud</t>
  </si>
  <si>
    <t>Shann Henriquez</t>
  </si>
  <si>
    <t>Shannon Sundermeijer - van Daal</t>
  </si>
  <si>
    <t>Shanta Haripersad</t>
  </si>
  <si>
    <t>Shanty Concincion</t>
  </si>
  <si>
    <t>Sharda Gowrising - Kalka</t>
  </si>
  <si>
    <t>Sharda Lalbiharie - Ramcharan</t>
  </si>
  <si>
    <t>Sharida Knoester</t>
  </si>
  <si>
    <t>Sharief Basarat</t>
  </si>
  <si>
    <t>Sharina Husain</t>
  </si>
  <si>
    <t>Sharine Fecunda</t>
  </si>
  <si>
    <t>Sharita Ramkhelawan</t>
  </si>
  <si>
    <t>Sharita Sewnandan</t>
  </si>
  <si>
    <t>20035</t>
  </si>
  <si>
    <t>Amare</t>
  </si>
  <si>
    <t>Sharmila Pershad - Soekhoe</t>
  </si>
  <si>
    <t>Sharmila Ramsamoedj</t>
  </si>
  <si>
    <t>Sharon Lambiase</t>
  </si>
  <si>
    <t>Sharon Plakke</t>
  </si>
  <si>
    <t>Sharona Besems</t>
  </si>
  <si>
    <t>Shauni Stegeman</t>
  </si>
  <si>
    <t>Sheila Harpal</t>
  </si>
  <si>
    <t>Sheila van de Werp</t>
  </si>
  <si>
    <t>Sheima Montazer - Nazari</t>
  </si>
  <si>
    <t>Sherry Safdar</t>
  </si>
  <si>
    <t>Sherushka Jansen</t>
  </si>
  <si>
    <t>Shirin Zandieh</t>
  </si>
  <si>
    <t>9122021</t>
  </si>
  <si>
    <t>Shirley Dirksen</t>
  </si>
  <si>
    <t>12786</t>
  </si>
  <si>
    <t>Shirleygatoen Bhaggoe - Mahomedrazi</t>
  </si>
  <si>
    <t>Showikar Mokbel</t>
  </si>
  <si>
    <t>Shudailis Sophia</t>
  </si>
  <si>
    <t>Shujuan Miao</t>
  </si>
  <si>
    <t>Shun Cheng</t>
  </si>
  <si>
    <t>Sibel Gurbuz</t>
  </si>
  <si>
    <t>Sidika Levent - Yeni</t>
  </si>
  <si>
    <t>Sietske Ijbema</t>
  </si>
  <si>
    <t>9119760</t>
  </si>
  <si>
    <t>Siham Lahbib - Cherkaoui</t>
  </si>
  <si>
    <t>Siham Lamli</t>
  </si>
  <si>
    <t>Sil Groothuis</t>
  </si>
  <si>
    <t>Sila Pietambar - Reeker</t>
  </si>
  <si>
    <t>Silke Vellenga</t>
  </si>
  <si>
    <t>Silvahna Segers</t>
  </si>
  <si>
    <t>Silvia Louwes</t>
  </si>
  <si>
    <t>Silvia Nijenhuis</t>
  </si>
  <si>
    <t>Silvia-Ana Marcu</t>
  </si>
  <si>
    <t>Simon Klootwijk</t>
  </si>
  <si>
    <t>Simone Kuis</t>
  </si>
  <si>
    <t>Sinit Fsaha Mhreteab</t>
  </si>
  <si>
    <t>Siobhan Klune</t>
  </si>
  <si>
    <t>Siobhan van Oijen</t>
  </si>
  <si>
    <t>9120767</t>
  </si>
  <si>
    <t>Sirilak Phukasup</t>
  </si>
  <si>
    <t>9114868</t>
  </si>
  <si>
    <t>Sirinya Thongsuk</t>
  </si>
  <si>
    <t>Siriwan Fuangfung</t>
  </si>
  <si>
    <t>Sjaan Jawalapersad</t>
  </si>
  <si>
    <t>Sjoukje Smink</t>
  </si>
  <si>
    <t>Skyla Eardley</t>
  </si>
  <si>
    <t>Smaila Raghoenandan</t>
  </si>
  <si>
    <t>Sofie de Blij</t>
  </si>
  <si>
    <t>Solange Croes</t>
  </si>
  <si>
    <t>Soma Sharaf</t>
  </si>
  <si>
    <t>Somaily Louisa</t>
  </si>
  <si>
    <t>Songul Bayazit</t>
  </si>
  <si>
    <t>Soni Gurung</t>
  </si>
  <si>
    <t>Sonia Mendes Fortes Barbosa</t>
  </si>
  <si>
    <t>Sonja Knol</t>
  </si>
  <si>
    <t>13593</t>
  </si>
  <si>
    <t>Sonja van de Kamp</t>
  </si>
  <si>
    <t>Sonja van Sleeuwen - van der Velden</t>
  </si>
  <si>
    <t>9120254</t>
  </si>
  <si>
    <t>Sophie Bootsma</t>
  </si>
  <si>
    <t>Sophie Kiewiet</t>
  </si>
  <si>
    <t>Sornpinya Pangkanya</t>
  </si>
  <si>
    <t>Souad Charrat</t>
  </si>
  <si>
    <t>Soulia Bouallouch - Agzannay</t>
  </si>
  <si>
    <t>Soumia Ahajiouj</t>
  </si>
  <si>
    <t>Soumicha Moulah Rabbi</t>
  </si>
  <si>
    <t>Stanis Gnapova</t>
  </si>
  <si>
    <t>Stanislav Durilla</t>
  </si>
  <si>
    <t>Stankov Spas</t>
  </si>
  <si>
    <t>Stefan Huisinga</t>
  </si>
  <si>
    <t>Stefan Mertens</t>
  </si>
  <si>
    <t>Stefan van de Worp</t>
  </si>
  <si>
    <t>SVO</t>
  </si>
  <si>
    <t>Stefan Volders</t>
  </si>
  <si>
    <t>Stefan Witteman</t>
  </si>
  <si>
    <t>Stefania den Breejen - Egorova</t>
  </si>
  <si>
    <t>Stella Duvie</t>
  </si>
  <si>
    <t>Stephanie Harrison</t>
  </si>
  <si>
    <t>Stephanie Tjon-Sie-Fat</t>
  </si>
  <si>
    <t>Stephanie Weerts - Tossings</t>
  </si>
  <si>
    <t>Stephen Averill</t>
  </si>
  <si>
    <t>Sterre Maarseveen</t>
  </si>
  <si>
    <t>Sterre Vermeulen</t>
  </si>
  <si>
    <t>Steven Tsjeard Hoekstra</t>
  </si>
  <si>
    <t>Suat Celik</t>
  </si>
  <si>
    <t>9114871</t>
  </si>
  <si>
    <t>Suda Sinjanasuth</t>
  </si>
  <si>
    <t>9114466</t>
  </si>
  <si>
    <t>Sukniran Srisawong</t>
  </si>
  <si>
    <t>Sule Daley</t>
  </si>
  <si>
    <t>Sumi Dhali</t>
  </si>
  <si>
    <t>Sunita Bissunnauth</t>
  </si>
  <si>
    <t>Sureyya Cakmak</t>
  </si>
  <si>
    <t>Susan Gartz - Rosa</t>
  </si>
  <si>
    <t>Susan Van Oers</t>
  </si>
  <si>
    <t>Susana Bello</t>
  </si>
  <si>
    <t>Susanne Verberne - Bak</t>
  </si>
  <si>
    <t>Sushma Bastiaansen - Bhujel</t>
  </si>
  <si>
    <t>Sushma van Buiten - Matai</t>
  </si>
  <si>
    <t>Susi Baldew - Sira</t>
  </si>
  <si>
    <t>Sutha Rajakumar Sivayogarani</t>
  </si>
  <si>
    <t>Suzan van Beek</t>
  </si>
  <si>
    <t>Suzanne  Strijb - van Glabbeek</t>
  </si>
  <si>
    <t>Suzanne Geeris</t>
  </si>
  <si>
    <t>Suzanne Vaessen</t>
  </si>
  <si>
    <t>Suzy Martes</t>
  </si>
  <si>
    <t>Svende Amatdjoerat</t>
  </si>
  <si>
    <t>Svetla Krasteva</t>
  </si>
  <si>
    <t>Svetlana Perelovich</t>
  </si>
  <si>
    <t>Svetlozar Sabev</t>
  </si>
  <si>
    <t>Sylvana Kussendrager</t>
  </si>
  <si>
    <t>Sylvia Hoogervorst</t>
  </si>
  <si>
    <t>Sylvia Pietersen</t>
  </si>
  <si>
    <t>Sylvia Veenstra - van der Sluis</t>
  </si>
  <si>
    <t>Syrina Houben</t>
  </si>
  <si>
    <t>T. Kiflezghi Mesmer</t>
  </si>
  <si>
    <t>9122289</t>
  </si>
  <si>
    <t>Ta Wongduang</t>
  </si>
  <si>
    <t>Tabitha Baars</t>
  </si>
  <si>
    <t>Taft Primus</t>
  </si>
  <si>
    <t>Taghred Hussein - Khattab</t>
  </si>
  <si>
    <t>Tahar Benyarchouh</t>
  </si>
  <si>
    <t>Tamara Bandera Tamayo</t>
  </si>
  <si>
    <t>Tamara Elferink</t>
  </si>
  <si>
    <t>Tamara France</t>
  </si>
  <si>
    <t>Tamara Mathijssen</t>
  </si>
  <si>
    <t>Tamara Oirbans - van Rensen</t>
  </si>
  <si>
    <t>Tamara Ronda - Methorst</t>
  </si>
  <si>
    <t>Tamina Okyay - Khairadze</t>
  </si>
  <si>
    <t>Tanja Capelle</t>
  </si>
  <si>
    <t>9120687</t>
  </si>
  <si>
    <t>Tanja Eshuis</t>
  </si>
  <si>
    <t>9121404</t>
  </si>
  <si>
    <t>Tanya Mladenova</t>
  </si>
  <si>
    <t>Tanya Pachelieva</t>
  </si>
  <si>
    <t>Tanysia Messak</t>
  </si>
  <si>
    <t>Tarik Bousseraf</t>
  </si>
  <si>
    <t>Tarik Lamrabti</t>
  </si>
  <si>
    <t>Taruna Ramautar</t>
  </si>
  <si>
    <t>Tatiana Hamková</t>
  </si>
  <si>
    <t>Tatiana Homma Ang</t>
  </si>
  <si>
    <t>Tegisti Bereket Mezengei</t>
  </si>
  <si>
    <t>Tejan Nathan</t>
  </si>
  <si>
    <t>Terese  Boeve</t>
  </si>
  <si>
    <t>Terra Keij</t>
  </si>
  <si>
    <t>Terrya Hutten</t>
  </si>
  <si>
    <t>Tessa van der Kallen</t>
  </si>
  <si>
    <t>Teun Jongeneelen</t>
  </si>
  <si>
    <t>Tevriz Aksoyok - Gokcen</t>
  </si>
  <si>
    <t>Thalia Cepeda Heredia</t>
  </si>
  <si>
    <t>9121925</t>
  </si>
  <si>
    <t>Thalin Amaral Pereira</t>
  </si>
  <si>
    <t>Thamira Hondong</t>
  </si>
  <si>
    <t>Theo Koustoumpardis</t>
  </si>
  <si>
    <t>Theresa Banso</t>
  </si>
  <si>
    <t>Theresa Owusu</t>
  </si>
  <si>
    <t>Theresia Matthias - Anggreini</t>
  </si>
  <si>
    <t>Thi Be Tran - Huynh</t>
  </si>
  <si>
    <t>Thi Bui</t>
  </si>
  <si>
    <t>Thi Dang</t>
  </si>
  <si>
    <t>Thibasiny Kumarasamy</t>
  </si>
  <si>
    <t>Thihainy France</t>
  </si>
  <si>
    <t>Thijn Smit</t>
  </si>
  <si>
    <t>Thijs Batema</t>
  </si>
  <si>
    <t>Thijs IJdens</t>
  </si>
  <si>
    <t>Thomas Clark</t>
  </si>
  <si>
    <t>Thomas Nieskens</t>
  </si>
  <si>
    <t>9114869</t>
  </si>
  <si>
    <t>Thurian Top - Sitthinok</t>
  </si>
  <si>
    <t>Tiberiu Doaga</t>
  </si>
  <si>
    <t>Tim Becker</t>
  </si>
  <si>
    <t>Timea Farkas</t>
  </si>
  <si>
    <t>Tina Saez</t>
  </si>
  <si>
    <t>Tina Virunurm</t>
  </si>
  <si>
    <t>Tinaisha Girigorie</t>
  </si>
  <si>
    <t>Titia Soekhoe</t>
  </si>
  <si>
    <t>Tjanderbhaan Gopie</t>
  </si>
  <si>
    <t>Tjon van Duijn - Chaisoda</t>
  </si>
  <si>
    <t>Tobias Speek</t>
  </si>
  <si>
    <t>Todor Marinov</t>
  </si>
  <si>
    <t>9121283</t>
  </si>
  <si>
    <t>Tom Merkl</t>
  </si>
  <si>
    <t>Tom Robertson</t>
  </si>
  <si>
    <t>Tom Sasa</t>
  </si>
  <si>
    <t>Tom van den Bosch</t>
  </si>
  <si>
    <t>Tommaso Panella</t>
  </si>
  <si>
    <t>Toni Niehoff</t>
  </si>
  <si>
    <t>9114707</t>
  </si>
  <si>
    <t>Toon Stoef</t>
  </si>
  <si>
    <t>Tosin Tiamiyu</t>
  </si>
  <si>
    <t>Touba Sedouki</t>
  </si>
  <si>
    <t>9120079</t>
  </si>
  <si>
    <t>Tracy Nasoem</t>
  </si>
  <si>
    <t>Triin Kaaver</t>
  </si>
  <si>
    <t>Trudi Famau - Kalenkamp</t>
  </si>
  <si>
    <t>Trudy Bastian - de Weert</t>
  </si>
  <si>
    <t>9122044</t>
  </si>
  <si>
    <t>Tsige Debesay Gebremariam</t>
  </si>
  <si>
    <t>9121438</t>
  </si>
  <si>
    <t>Tsyon Asgedom</t>
  </si>
  <si>
    <t>Tuadi Masiala Pedro</t>
  </si>
  <si>
    <t>Tufan Bel</t>
  </si>
  <si>
    <t>Tugce Bayar</t>
  </si>
  <si>
    <t>Tukta Keawsungnoen</t>
  </si>
  <si>
    <t>Tulay Sarici - Basut</t>
  </si>
  <si>
    <t>Twan Roelofs</t>
  </si>
  <si>
    <t>9120370</t>
  </si>
  <si>
    <t>Ülgen Özer</t>
  </si>
  <si>
    <t>Ulku Sarici</t>
  </si>
  <si>
    <t>Uma Bastiaansen - Mahat</t>
  </si>
  <si>
    <t>Umi Mariska</t>
  </si>
  <si>
    <t>Urdes Martina</t>
  </si>
  <si>
    <t>Ursila Sankes</t>
  </si>
  <si>
    <t>9117814</t>
  </si>
  <si>
    <t>Ursula Pennings - Kerstens</t>
  </si>
  <si>
    <t>Urszula Mioduszewska - Ubags</t>
  </si>
  <si>
    <t>Usha Hira</t>
  </si>
  <si>
    <t>Usha Pietambar</t>
  </si>
  <si>
    <t>Valeria De la villa Mena</t>
  </si>
  <si>
    <t>Valeria Gamez</t>
  </si>
  <si>
    <t>Valerie Endlich</t>
  </si>
  <si>
    <t>Valerie Wesselman</t>
  </si>
  <si>
    <t>Vanessa das Neves Nunes</t>
  </si>
  <si>
    <t>Vanessa Pereira Calado</t>
  </si>
  <si>
    <t>Vasile Solomon</t>
  </si>
  <si>
    <t>Vasiliki Roumelioti</t>
  </si>
  <si>
    <t>9121043</t>
  </si>
  <si>
    <t>Vera Inmaculada</t>
  </si>
  <si>
    <t>Vera Junier</t>
  </si>
  <si>
    <t>Vera Lima Barros Duarte</t>
  </si>
  <si>
    <t>Vera Louazna - Dormans</t>
  </si>
  <si>
    <t>Vera Osseily - Chamas</t>
  </si>
  <si>
    <t>Vera Penedo</t>
  </si>
  <si>
    <t>Vera Rumuat</t>
  </si>
  <si>
    <t>Vera Wangko - Menayang</t>
  </si>
  <si>
    <t>Veronika Brusselova</t>
  </si>
  <si>
    <t>Veronika Steklacova</t>
  </si>
  <si>
    <t>Veronique Tobi</t>
  </si>
  <si>
    <t>9115161</t>
  </si>
  <si>
    <t>Victor Okonne</t>
  </si>
  <si>
    <t>Victoria  Barocsai</t>
  </si>
  <si>
    <t>Victoria Familia</t>
  </si>
  <si>
    <t>Vieira Da Silva</t>
  </si>
  <si>
    <t>Viënne Braat</t>
  </si>
  <si>
    <t>9121390</t>
  </si>
  <si>
    <t>Viktor Andonov</t>
  </si>
  <si>
    <t>Viktorija Ugarenko</t>
  </si>
  <si>
    <t>Vildan Dasdemir</t>
  </si>
  <si>
    <t>Vildan Mehmed</t>
  </si>
  <si>
    <t>Violeta Naydenova-Dobreva</t>
  </si>
  <si>
    <t>Viorel Chircu</t>
  </si>
  <si>
    <t>Viorel Dumitru</t>
  </si>
  <si>
    <t>Viviane Alves Oliveira Schaarschmidt</t>
  </si>
  <si>
    <t>Vivien Dravecz</t>
  </si>
  <si>
    <t>Vladimir Khrisanov</t>
  </si>
  <si>
    <t>Wara Rentenaar</t>
  </si>
  <si>
    <t>Washi Chatworranan</t>
  </si>
  <si>
    <t>Wendy  Anatasia</t>
  </si>
  <si>
    <t>Wendy Andrea Granger</t>
  </si>
  <si>
    <t>Wendy Owusu</t>
  </si>
  <si>
    <t>Wendy Reiss</t>
  </si>
  <si>
    <t>Wendy Rutten</t>
  </si>
  <si>
    <t>Whitney Hendriks</t>
  </si>
  <si>
    <t>Wilhelmina Janssen - Scheerder</t>
  </si>
  <si>
    <t>William Agyapong</t>
  </si>
  <si>
    <t>Willy Futwembun</t>
  </si>
  <si>
    <t>Willy Jansen - Keuben</t>
  </si>
  <si>
    <t>Willy Kinnaer - Jansen</t>
  </si>
  <si>
    <t>Wilma Artz - Ruiter</t>
  </si>
  <si>
    <t>Wilma Pattiasina</t>
  </si>
  <si>
    <t>9121282</t>
  </si>
  <si>
    <t>Winga Dorj</t>
  </si>
  <si>
    <t>Winod Rosiek</t>
  </si>
  <si>
    <t>Winta Pawlos Teamer</t>
  </si>
  <si>
    <t>Winta Woldeselasse</t>
  </si>
  <si>
    <t>Wioleta Hawris</t>
  </si>
  <si>
    <t>Wojciech Maria Dolna</t>
  </si>
  <si>
    <t>Wouter Kijlstra</t>
  </si>
  <si>
    <t>Yaa Serwaah Asamoah</t>
  </si>
  <si>
    <t>Yaima Ruiz Alarcon</t>
  </si>
  <si>
    <t>Yaldaz  Ivanova</t>
  </si>
  <si>
    <t>9116177</t>
  </si>
  <si>
    <t>Yamila Avila Perez</t>
  </si>
  <si>
    <t>Yamina Dadi - Allali</t>
  </si>
  <si>
    <t>9121078</t>
  </si>
  <si>
    <t>Yannick Pierre Louis</t>
  </si>
  <si>
    <t>Yaselin Martinez Alfonso</t>
  </si>
  <si>
    <t>Yasmina Hamad Loukili</t>
  </si>
  <si>
    <t>9117811</t>
  </si>
  <si>
    <t>Yasmine Hajo</t>
  </si>
  <si>
    <t>Yigit Ozyurek</t>
  </si>
  <si>
    <t>Yilmaz Uysal</t>
  </si>
  <si>
    <t>Yohanna Rodriquez Villafranca</t>
  </si>
  <si>
    <t>Yolande Paulssen - Stevens</t>
  </si>
  <si>
    <t>Yordanka Toneva</t>
  </si>
  <si>
    <t>Yosief Yebiyo Tekie</t>
  </si>
  <si>
    <t>Youri van der Meer</t>
  </si>
  <si>
    <t>Yousef Maaroufi</t>
  </si>
  <si>
    <t>Youssef Arrahil</t>
  </si>
  <si>
    <t>Youssef el Kharrim</t>
  </si>
  <si>
    <t>Yu Wang</t>
  </si>
  <si>
    <t>Yusmyugyul Keremedchieva</t>
  </si>
  <si>
    <t>Yvonne de Jong - Poot</t>
  </si>
  <si>
    <t>Yvonne Guijt</t>
  </si>
  <si>
    <t>Yvonne Zetter - Vermeulen</t>
  </si>
  <si>
    <t>Zahia Markouchi</t>
  </si>
  <si>
    <t>Zahra Amekran</t>
  </si>
  <si>
    <t>Zahra Khalil</t>
  </si>
  <si>
    <t>Zahraa Al Handawi</t>
  </si>
  <si>
    <t>9122096</t>
  </si>
  <si>
    <t>Zamzam Ali Omar Muallim</t>
  </si>
  <si>
    <t>Zaneta Nemcova</t>
  </si>
  <si>
    <t>Zdenka Venhudova - Tabacikova</t>
  </si>
  <si>
    <t>Zehra Kocak</t>
  </si>
  <si>
    <t>Zehra Ozel - Sonmez</t>
  </si>
  <si>
    <t>Zehra Yazici</t>
  </si>
  <si>
    <t>Zeliha Hamurcu</t>
  </si>
  <si>
    <t>Zeynep Ulu</t>
  </si>
  <si>
    <t>Zeynep Unlu</t>
  </si>
  <si>
    <t>9121031</t>
  </si>
  <si>
    <t>Ziba Farid Soltanalizadeh</t>
  </si>
  <si>
    <t>Zineb Yaakoubi</t>
  </si>
  <si>
    <t>9207473</t>
  </si>
  <si>
    <t>Zlatka Stefanova</t>
  </si>
  <si>
    <t>Znab Fsaha Mihreteab</t>
  </si>
  <si>
    <t>Zoraida Bonevacia</t>
  </si>
  <si>
    <t>Zorica Hujdur</t>
  </si>
  <si>
    <t>9120529</t>
  </si>
  <si>
    <t>Zorica Wolfswinkel</t>
  </si>
  <si>
    <t>Zornitsa Staneva</t>
  </si>
  <si>
    <t>Zübeyde Canko - Yalman</t>
  </si>
  <si>
    <t>Zübeyde Yaylali - Kaya</t>
  </si>
  <si>
    <t>Zuyelmi Gonzalez Garcia</t>
  </si>
  <si>
    <t>Zwaantje van der Maat - Geersing</t>
  </si>
  <si>
    <t>Zyndrah Florencio</t>
  </si>
  <si>
    <t>Klant cao</t>
  </si>
  <si>
    <t>Schoonmaak- en glazenwassersbedrijf</t>
  </si>
  <si>
    <t>Dagvergoeding</t>
  </si>
  <si>
    <t>Wasgeldvergoeding</t>
  </si>
  <si>
    <t>Aantalvergoeding</t>
  </si>
  <si>
    <t>Reiskosten woon-werk (onbelast)</t>
  </si>
  <si>
    <t>Afstand woon-werk (enkele reis)</t>
  </si>
  <si>
    <t>0,00000</t>
  </si>
  <si>
    <t>43,61000</t>
  </si>
  <si>
    <t>71,00000</t>
  </si>
  <si>
    <t>34,40000</t>
  </si>
  <si>
    <t>10039</t>
  </si>
  <si>
    <t>7,88500</t>
  </si>
  <si>
    <t>Antika Beder - Polat</t>
  </si>
  <si>
    <t>6,91800</t>
  </si>
  <si>
    <t>10058</t>
  </si>
  <si>
    <t>2,94000</t>
  </si>
  <si>
    <t>Maria Reneerkens</t>
  </si>
  <si>
    <t>10080</t>
  </si>
  <si>
    <t>49,39000</t>
  </si>
  <si>
    <t>Rebecca Addo</t>
  </si>
  <si>
    <t>3,29000</t>
  </si>
  <si>
    <t>31,55000</t>
  </si>
  <si>
    <t>43,22100</t>
  </si>
  <si>
    <t>10097</t>
  </si>
  <si>
    <t>6,60000</t>
  </si>
  <si>
    <t>Julia Geurts - Sahertian</t>
  </si>
  <si>
    <t>33,90000</t>
  </si>
  <si>
    <t>37,00000</t>
  </si>
  <si>
    <t>10109</t>
  </si>
  <si>
    <t>16,70000</t>
  </si>
  <si>
    <t>Erica Beltrame</t>
  </si>
  <si>
    <t>59,70300</t>
  </si>
  <si>
    <t>8,71000</t>
  </si>
  <si>
    <t>19,50000</t>
  </si>
  <si>
    <t>25,90000</t>
  </si>
  <si>
    <t>7,10000</t>
  </si>
  <si>
    <t>5,60000</t>
  </si>
  <si>
    <t>10,80000</t>
  </si>
  <si>
    <t>6,20000</t>
  </si>
  <si>
    <t>1,20800</t>
  </si>
  <si>
    <t>10,30000</t>
  </si>
  <si>
    <t>38,70000</t>
  </si>
  <si>
    <t>11793,60000</t>
  </si>
  <si>
    <t>8,80000</t>
  </si>
  <si>
    <t>42,89000</t>
  </si>
  <si>
    <t>23,17200</t>
  </si>
  <si>
    <t>4,97100</t>
  </si>
  <si>
    <t>7,60000</t>
  </si>
  <si>
    <t>25,50000</t>
  </si>
  <si>
    <t>19,90000</t>
  </si>
  <si>
    <t>16,40000</t>
  </si>
  <si>
    <t>16,10200</t>
  </si>
  <si>
    <t>12,00000</t>
  </si>
  <si>
    <t>30,87000</t>
  </si>
  <si>
    <t>37,90000</t>
  </si>
  <si>
    <t>40,96800</t>
  </si>
  <si>
    <t>20,89000</t>
  </si>
  <si>
    <t>37,20800</t>
  </si>
  <si>
    <t>44,10000</t>
  </si>
  <si>
    <t>40,80000</t>
  </si>
  <si>
    <t>38,30000</t>
  </si>
  <si>
    <t>10340</t>
  </si>
  <si>
    <t>8,29000</t>
  </si>
  <si>
    <t>Patrycja Luczak</t>
  </si>
  <si>
    <t>14,30000</t>
  </si>
  <si>
    <t>11,79000</t>
  </si>
  <si>
    <t>25,64400</t>
  </si>
  <si>
    <t>19,00000</t>
  </si>
  <si>
    <t>47,06500</t>
  </si>
  <si>
    <t>10384</t>
  </si>
  <si>
    <t>13,00000</t>
  </si>
  <si>
    <t>Hector Vicent</t>
  </si>
  <si>
    <t>11,76000</t>
  </si>
  <si>
    <t>59,80000</t>
  </si>
  <si>
    <t>10389</t>
  </si>
  <si>
    <t>18,70000</t>
  </si>
  <si>
    <t>Tomasz Brzezinski</t>
  </si>
  <si>
    <t>17,30000</t>
  </si>
  <si>
    <t>15,97000</t>
  </si>
  <si>
    <t>27,60000</t>
  </si>
  <si>
    <t>10409</t>
  </si>
  <si>
    <t>41,89000</t>
  </si>
  <si>
    <t>Sarinah Gennisse</t>
  </si>
  <si>
    <t>67,23200</t>
  </si>
  <si>
    <t>10411</t>
  </si>
  <si>
    <t>Robert Mavuni</t>
  </si>
  <si>
    <t>3,40000</t>
  </si>
  <si>
    <t>7,39000</t>
  </si>
  <si>
    <t>20,70000</t>
  </si>
  <si>
    <t>27,49800</t>
  </si>
  <si>
    <t>46,71000</t>
  </si>
  <si>
    <t>44,00000</t>
  </si>
  <si>
    <t>36,20000</t>
  </si>
  <si>
    <t>43,68000</t>
  </si>
  <si>
    <t>24,50000</t>
  </si>
  <si>
    <t>8,09000</t>
  </si>
  <si>
    <t>7,50000</t>
  </si>
  <si>
    <t>1,90000</t>
  </si>
  <si>
    <t>4,46700</t>
  </si>
  <si>
    <t>10541</t>
  </si>
  <si>
    <t>Bianca van Beusekom - Huibregtse</t>
  </si>
  <si>
    <t>31,20000</t>
  </si>
  <si>
    <t>28,30000</t>
  </si>
  <si>
    <t>15,60000</t>
  </si>
  <si>
    <t>15,10000</t>
  </si>
  <si>
    <t>41,00000</t>
  </si>
  <si>
    <t>10556</t>
  </si>
  <si>
    <t>7,13000</t>
  </si>
  <si>
    <t>Abby Wattimury</t>
  </si>
  <si>
    <t>57,37800</t>
  </si>
  <si>
    <t>6,00000</t>
  </si>
  <si>
    <t>10606</t>
  </si>
  <si>
    <t>19,77500</t>
  </si>
  <si>
    <t>Margriet Wijma</t>
  </si>
  <si>
    <t>14,70000</t>
  </si>
  <si>
    <t>58,83800</t>
  </si>
  <si>
    <t>99,47800</t>
  </si>
  <si>
    <t>17,00000</t>
  </si>
  <si>
    <t>10655</t>
  </si>
  <si>
    <t>70,61000</t>
  </si>
  <si>
    <t>Jade Dool</t>
  </si>
  <si>
    <t>10678</t>
  </si>
  <si>
    <t>Jimene Titarsole</t>
  </si>
  <si>
    <t>10679</t>
  </si>
  <si>
    <t>1,60600</t>
  </si>
  <si>
    <t>Tugba Sezer - Cansever</t>
  </si>
  <si>
    <t>13,16000</t>
  </si>
  <si>
    <t>26,20000</t>
  </si>
  <si>
    <t>62,43700</t>
  </si>
  <si>
    <t>10710</t>
  </si>
  <si>
    <t>Liana Debije</t>
  </si>
  <si>
    <t>10711</t>
  </si>
  <si>
    <t>180,09800</t>
  </si>
  <si>
    <t>Bistra Mahlatash - Stiliyanova</t>
  </si>
  <si>
    <t>10,00000</t>
  </si>
  <si>
    <t>7,41200</t>
  </si>
  <si>
    <t>16,90000</t>
  </si>
  <si>
    <t>10748</t>
  </si>
  <si>
    <t>13,80000</t>
  </si>
  <si>
    <t>Djamel Bensalah</t>
  </si>
  <si>
    <t>13,20000</t>
  </si>
  <si>
    <t>20,00000</t>
  </si>
  <si>
    <t>12,50000</t>
  </si>
  <si>
    <t>10803</t>
  </si>
  <si>
    <t>Vildan Abturaza</t>
  </si>
  <si>
    <t>24,95000</t>
  </si>
  <si>
    <t>48,00000</t>
  </si>
  <si>
    <t>50,50000</t>
  </si>
  <si>
    <t>10825</t>
  </si>
  <si>
    <t>Rozalia Jozwiak</t>
  </si>
  <si>
    <t>79,15700</t>
  </si>
  <si>
    <t>117,76700</t>
  </si>
  <si>
    <t>10826</t>
  </si>
  <si>
    <t>Maside Yildirim</t>
  </si>
  <si>
    <t>4,65200</t>
  </si>
  <si>
    <t>14,00000</t>
  </si>
  <si>
    <t>11,40000</t>
  </si>
  <si>
    <t>8,46900</t>
  </si>
  <si>
    <t>38,18100</t>
  </si>
  <si>
    <t>29,70000</t>
  </si>
  <si>
    <t>37,40000</t>
  </si>
  <si>
    <t>4,89200</t>
  </si>
  <si>
    <t>17,20000</t>
  </si>
  <si>
    <t>2,43200</t>
  </si>
  <si>
    <t>33,11000</t>
  </si>
  <si>
    <t>31,80700</t>
  </si>
  <si>
    <t>10956</t>
  </si>
  <si>
    <t>Anita Brouwer - Croese</t>
  </si>
  <si>
    <t>10,10000</t>
  </si>
  <si>
    <t>12,55000</t>
  </si>
  <si>
    <t>10968</t>
  </si>
  <si>
    <t>Rosa Gomes</t>
  </si>
  <si>
    <t>10970</t>
  </si>
  <si>
    <t>Gordana Konjevic - Vukovic</t>
  </si>
  <si>
    <t>10974</t>
  </si>
  <si>
    <t>Hakim Achaarif</t>
  </si>
  <si>
    <t>10997</t>
  </si>
  <si>
    <t>44,94400</t>
  </si>
  <si>
    <t>Noortje Riry</t>
  </si>
  <si>
    <t>45,00000</t>
  </si>
  <si>
    <t>36,50000</t>
  </si>
  <si>
    <t>11,50000</t>
  </si>
  <si>
    <t>0,21500</t>
  </si>
  <si>
    <t>11007</t>
  </si>
  <si>
    <t>40,05900</t>
  </si>
  <si>
    <t>Simo Hamzi</t>
  </si>
  <si>
    <t>3,18000</t>
  </si>
  <si>
    <t>5,50000</t>
  </si>
  <si>
    <t>19,98100</t>
  </si>
  <si>
    <t>19,83400</t>
  </si>
  <si>
    <t>39,47000</t>
  </si>
  <si>
    <t>8,00000</t>
  </si>
  <si>
    <t>24,71000</t>
  </si>
  <si>
    <t>21,50000</t>
  </si>
  <si>
    <t>28,10000</t>
  </si>
  <si>
    <t>24,60000</t>
  </si>
  <si>
    <t>11097</t>
  </si>
  <si>
    <t>Rossy Mateo Solis</t>
  </si>
  <si>
    <t>3,30000</t>
  </si>
  <si>
    <t>17,60000</t>
  </si>
  <si>
    <t>11,30000</t>
  </si>
  <si>
    <t>12,63900</t>
  </si>
  <si>
    <t>108,13400</t>
  </si>
  <si>
    <t>25,29000</t>
  </si>
  <si>
    <t>4,45600</t>
  </si>
  <si>
    <t>45,70300</t>
  </si>
  <si>
    <t>45,63700</t>
  </si>
  <si>
    <t>11157</t>
  </si>
  <si>
    <t>Polly De Kruyff</t>
  </si>
  <si>
    <t>7,89000</t>
  </si>
  <si>
    <t>25,30000</t>
  </si>
  <si>
    <t>46,59300</t>
  </si>
  <si>
    <t>18,30000</t>
  </si>
  <si>
    <t>5,75900</t>
  </si>
  <si>
    <t>11184</t>
  </si>
  <si>
    <t>Leslie Solomon</t>
  </si>
  <si>
    <t>10,39500</t>
  </si>
  <si>
    <t>11187</t>
  </si>
  <si>
    <t>23,68000</t>
  </si>
  <si>
    <t>Sonja de Bruin</t>
  </si>
  <si>
    <t>11,00000</t>
  </si>
  <si>
    <t>10,70000</t>
  </si>
  <si>
    <t>6,31400</t>
  </si>
  <si>
    <t>11202</t>
  </si>
  <si>
    <t>25,00000</t>
  </si>
  <si>
    <t>Katarzyna Majchrzak</t>
  </si>
  <si>
    <t>11240</t>
  </si>
  <si>
    <t>Yvette van Nielen - Degens</t>
  </si>
  <si>
    <t>59,80100</t>
  </si>
  <si>
    <t>4,80000</t>
  </si>
  <si>
    <t>16,58000</t>
  </si>
  <si>
    <t>11285</t>
  </si>
  <si>
    <t>76,62100</t>
  </si>
  <si>
    <t>Ann Ndungu</t>
  </si>
  <si>
    <t>46,00000</t>
  </si>
  <si>
    <t>11296</t>
  </si>
  <si>
    <t>48,35300</t>
  </si>
  <si>
    <t>Sheila Gervasi</t>
  </si>
  <si>
    <t>16,21000</t>
  </si>
  <si>
    <t>11321</t>
  </si>
  <si>
    <t>Koesoem Bondhla</t>
  </si>
  <si>
    <t>11326</t>
  </si>
  <si>
    <t>Hatice Korkmaz</t>
  </si>
  <si>
    <t>11332</t>
  </si>
  <si>
    <t>13,42000</t>
  </si>
  <si>
    <t>Beate Kiefer</t>
  </si>
  <si>
    <t>22,00000</t>
  </si>
  <si>
    <t>19,60000</t>
  </si>
  <si>
    <t>29,89000</t>
  </si>
  <si>
    <t>0,00200</t>
  </si>
  <si>
    <t>6,45600</t>
  </si>
  <si>
    <t>5,09900</t>
  </si>
  <si>
    <t>9,07700</t>
  </si>
  <si>
    <t>8,90000</t>
  </si>
  <si>
    <t>11410</t>
  </si>
  <si>
    <t>Bozena Lewek - Yadava</t>
  </si>
  <si>
    <t>30,40000</t>
  </si>
  <si>
    <t>90,00000</t>
  </si>
  <si>
    <t>44,90000</t>
  </si>
  <si>
    <t>55,10000</t>
  </si>
  <si>
    <t>87,21000</t>
  </si>
  <si>
    <t>9,87000</t>
  </si>
  <si>
    <t>30,00000</t>
  </si>
  <si>
    <t>27,29000</t>
  </si>
  <si>
    <t>11510</t>
  </si>
  <si>
    <t>20,21000</t>
  </si>
  <si>
    <t>Beatriz van Veen - Bocanegra Tamayo</t>
  </si>
  <si>
    <t>9,50000</t>
  </si>
  <si>
    <t>10,50000</t>
  </si>
  <si>
    <t>23,89000</t>
  </si>
  <si>
    <t>35,00000</t>
  </si>
  <si>
    <t>9,82000</t>
  </si>
  <si>
    <t>11573</t>
  </si>
  <si>
    <t>Eyni Muhudin</t>
  </si>
  <si>
    <t>6,74600</t>
  </si>
  <si>
    <t>11589</t>
  </si>
  <si>
    <t>28,29000</t>
  </si>
  <si>
    <t>Jagdiswar Jibodh</t>
  </si>
  <si>
    <t>7,30000</t>
  </si>
  <si>
    <t>8,21000</t>
  </si>
  <si>
    <t>22,21000</t>
  </si>
  <si>
    <t>11612</t>
  </si>
  <si>
    <t>33,37300</t>
  </si>
  <si>
    <t>Serena Senatore</t>
  </si>
  <si>
    <t>35,92700</t>
  </si>
  <si>
    <t>8,50000</t>
  </si>
  <si>
    <t>20,39800</t>
  </si>
  <si>
    <t>11616</t>
  </si>
  <si>
    <t>Diego Montenegro Plasencia</t>
  </si>
  <si>
    <t>18,21000</t>
  </si>
  <si>
    <t>32,50000</t>
  </si>
  <si>
    <t>26,02900</t>
  </si>
  <si>
    <t>30,65000</t>
  </si>
  <si>
    <t>26,80000</t>
  </si>
  <si>
    <t>11634</t>
  </si>
  <si>
    <t>82,00100</t>
  </si>
  <si>
    <t>Gorky de Jesus Frometa</t>
  </si>
  <si>
    <t>26,20600</t>
  </si>
  <si>
    <t>25,10000</t>
  </si>
  <si>
    <t>36,89000</t>
  </si>
  <si>
    <t>11645</t>
  </si>
  <si>
    <t>20,50000</t>
  </si>
  <si>
    <t>Milou van Loenen - Wiegel</t>
  </si>
  <si>
    <t>11648</t>
  </si>
  <si>
    <t>39,26900</t>
  </si>
  <si>
    <t>Marion Wentz</t>
  </si>
  <si>
    <t>29,90000</t>
  </si>
  <si>
    <t>18,00000</t>
  </si>
  <si>
    <t>26,40000</t>
  </si>
  <si>
    <t>66,89300</t>
  </si>
  <si>
    <t>55,21000</t>
  </si>
  <si>
    <t>66,00000</t>
  </si>
  <si>
    <t>11716</t>
  </si>
  <si>
    <t>57,79000</t>
  </si>
  <si>
    <t>Simone Jordens</t>
  </si>
  <si>
    <t>11722</t>
  </si>
  <si>
    <t>32,79000</t>
  </si>
  <si>
    <t>György Karafi</t>
  </si>
  <si>
    <t>12,30000</t>
  </si>
  <si>
    <t>178,20600</t>
  </si>
  <si>
    <t>11747</t>
  </si>
  <si>
    <t>Lino Silva Neves</t>
  </si>
  <si>
    <t>11749</t>
  </si>
  <si>
    <t>Ida Hamming - Susilawati</t>
  </si>
  <si>
    <t>39,58000</t>
  </si>
  <si>
    <t>43,40000</t>
  </si>
  <si>
    <t>0,11400</t>
  </si>
  <si>
    <t>1,42900</t>
  </si>
  <si>
    <t>11832</t>
  </si>
  <si>
    <t>9,30000</t>
  </si>
  <si>
    <t>Miguel Willems</t>
  </si>
  <si>
    <t>32,10000</t>
  </si>
  <si>
    <t>11845</t>
  </si>
  <si>
    <t>5,90000</t>
  </si>
  <si>
    <t>Suzanna Boven</t>
  </si>
  <si>
    <t>40,00000</t>
  </si>
  <si>
    <t>11857</t>
  </si>
  <si>
    <t>31,29000</t>
  </si>
  <si>
    <t>Monika Polum</t>
  </si>
  <si>
    <t>11882</t>
  </si>
  <si>
    <t>33,17000</t>
  </si>
  <si>
    <t>Fabiënne Dost</t>
  </si>
  <si>
    <t>6,58000</t>
  </si>
  <si>
    <t>11906</t>
  </si>
  <si>
    <t>4,61000</t>
  </si>
  <si>
    <t>Glenny Perez Taveras</t>
  </si>
  <si>
    <t>11912</t>
  </si>
  <si>
    <t>40,89000</t>
  </si>
  <si>
    <t>Petra van der Sluijs</t>
  </si>
  <si>
    <t>14,71000</t>
  </si>
  <si>
    <t>11918</t>
  </si>
  <si>
    <t>Pjotr Godfried</t>
  </si>
  <si>
    <t>32,00000</t>
  </si>
  <si>
    <t>13,54800</t>
  </si>
  <si>
    <t>12,08700</t>
  </si>
  <si>
    <t>40,61000</t>
  </si>
  <si>
    <t>35,40000</t>
  </si>
  <si>
    <t>11943</t>
  </si>
  <si>
    <t>27,39000</t>
  </si>
  <si>
    <t>Laura Jaspers</t>
  </si>
  <si>
    <t>56,00000</t>
  </si>
  <si>
    <t>12015</t>
  </si>
  <si>
    <t>Anastasia Geerders</t>
  </si>
  <si>
    <t>26,17400</t>
  </si>
  <si>
    <t>12029</t>
  </si>
  <si>
    <t>102,79000</t>
  </si>
  <si>
    <t>Hidde Hollander</t>
  </si>
  <si>
    <t>12057</t>
  </si>
  <si>
    <t>Martijn Mons</t>
  </si>
  <si>
    <t>54,00000</t>
  </si>
  <si>
    <t>51,11000</t>
  </si>
  <si>
    <t>6,39400</t>
  </si>
  <si>
    <t>52,48800</t>
  </si>
  <si>
    <t>58,50000</t>
  </si>
  <si>
    <t>51,40000</t>
  </si>
  <si>
    <t>12068</t>
  </si>
  <si>
    <t>25,88000</t>
  </si>
  <si>
    <t>Laura Haarman</t>
  </si>
  <si>
    <t>18,50000</t>
  </si>
  <si>
    <t>38,00000</t>
  </si>
  <si>
    <t>43,30000</t>
  </si>
  <si>
    <t>20,40000</t>
  </si>
  <si>
    <t>0,02400</t>
  </si>
  <si>
    <t>17,64300</t>
  </si>
  <si>
    <t>17,67800</t>
  </si>
  <si>
    <t>43,00000</t>
  </si>
  <si>
    <t>12110</t>
  </si>
  <si>
    <t>56,29000</t>
  </si>
  <si>
    <t>Carmen Piotrkowska</t>
  </si>
  <si>
    <t>60,10000</t>
  </si>
  <si>
    <t>17,11000</t>
  </si>
  <si>
    <t>12116</t>
  </si>
  <si>
    <t>9,89000</t>
  </si>
  <si>
    <t>Rina van de Kamp</t>
  </si>
  <si>
    <t>12119</t>
  </si>
  <si>
    <t>10,11000</t>
  </si>
  <si>
    <t>Elles Jonkers</t>
  </si>
  <si>
    <t>8,40000</t>
  </si>
  <si>
    <t>2,33000</t>
  </si>
  <si>
    <t>18,10000</t>
  </si>
  <si>
    <t>12142</t>
  </si>
  <si>
    <t>Nelson Pimentel Sacramento</t>
  </si>
  <si>
    <t>11,98300</t>
  </si>
  <si>
    <t>42,61000</t>
  </si>
  <si>
    <t>35,71000</t>
  </si>
  <si>
    <t>6,98200</t>
  </si>
  <si>
    <t>1,11300</t>
  </si>
  <si>
    <t>12198</t>
  </si>
  <si>
    <t>Rivera Eijkenboom</t>
  </si>
  <si>
    <t>39,79000</t>
  </si>
  <si>
    <t>29,60000</t>
  </si>
  <si>
    <t>49,30000</t>
  </si>
  <si>
    <t>33,40000</t>
  </si>
  <si>
    <t>5,39000</t>
  </si>
  <si>
    <t>10,95900</t>
  </si>
  <si>
    <t>7,20400</t>
  </si>
  <si>
    <t>10,18000</t>
  </si>
  <si>
    <t>12250</t>
  </si>
  <si>
    <t>7,00000</t>
  </si>
  <si>
    <t>Stephanie Potts</t>
  </si>
  <si>
    <t>46,37100</t>
  </si>
  <si>
    <t>46,51700</t>
  </si>
  <si>
    <t>12308</t>
  </si>
  <si>
    <t>18,20000</t>
  </si>
  <si>
    <t>Monika Lebkowska - Kluska</t>
  </si>
  <si>
    <t>31,30000</t>
  </si>
  <si>
    <t>12327</t>
  </si>
  <si>
    <t>52,11000</t>
  </si>
  <si>
    <t>Lucky Demas</t>
  </si>
  <si>
    <t>4,79000</t>
  </si>
  <si>
    <t>11,11000</t>
  </si>
  <si>
    <t>12360</t>
  </si>
  <si>
    <t>Gifty Asante</t>
  </si>
  <si>
    <t>12367</t>
  </si>
  <si>
    <t>Shanon Baartman</t>
  </si>
  <si>
    <t>13,15789</t>
  </si>
  <si>
    <t>25,61000</t>
  </si>
  <si>
    <t>47,11000</t>
  </si>
  <si>
    <t>29,20000</t>
  </si>
  <si>
    <t>33,20000</t>
  </si>
  <si>
    <t>14,60300</t>
  </si>
  <si>
    <t>37,33700</t>
  </si>
  <si>
    <t>5,11000</t>
  </si>
  <si>
    <t>7,80000</t>
  </si>
  <si>
    <t>22,70000</t>
  </si>
  <si>
    <t>1,79000</t>
  </si>
  <si>
    <t>13,15780</t>
  </si>
  <si>
    <t>12,29000</t>
  </si>
  <si>
    <t>11,21000</t>
  </si>
  <si>
    <t>26,90100</t>
  </si>
  <si>
    <t>2,54800</t>
  </si>
  <si>
    <t>12432</t>
  </si>
  <si>
    <t>27,89000</t>
  </si>
  <si>
    <t>Stefan Dzhazhev</t>
  </si>
  <si>
    <t>12434</t>
  </si>
  <si>
    <t>Yaa Brefo</t>
  </si>
  <si>
    <t>12444</t>
  </si>
  <si>
    <t>Maria Moreira Nunes</t>
  </si>
  <si>
    <t>12465</t>
  </si>
  <si>
    <t>Petya Georgieva</t>
  </si>
  <si>
    <t>0,04100</t>
  </si>
  <si>
    <t>17,40000</t>
  </si>
  <si>
    <t>21,48700</t>
  </si>
  <si>
    <t>20,62800</t>
  </si>
  <si>
    <t>24,20000</t>
  </si>
  <si>
    <t>24,90000</t>
  </si>
  <si>
    <t>52,20000</t>
  </si>
  <si>
    <t>12478</t>
  </si>
  <si>
    <t>45,50000</t>
  </si>
  <si>
    <t>Ioan Brana</t>
  </si>
  <si>
    <t>0,37400</t>
  </si>
  <si>
    <t>27,00000</t>
  </si>
  <si>
    <t>38,80000</t>
  </si>
  <si>
    <t>19,11000</t>
  </si>
  <si>
    <t>12533</t>
  </si>
  <si>
    <t>12,07300</t>
  </si>
  <si>
    <t>Sjavena van Bruggen</t>
  </si>
  <si>
    <t>12534</t>
  </si>
  <si>
    <t>31,90000</t>
  </si>
  <si>
    <t>Werna Reugebrink - Jansen</t>
  </si>
  <si>
    <t>12547</t>
  </si>
  <si>
    <t>Khaddouja Bais</t>
  </si>
  <si>
    <t>12550</t>
  </si>
  <si>
    <t>7,34000</t>
  </si>
  <si>
    <t>Arthur Mooij</t>
  </si>
  <si>
    <t>12,70000</t>
  </si>
  <si>
    <t>12557</t>
  </si>
  <si>
    <t>19,70000</t>
  </si>
  <si>
    <t>Magdalena Zdunek</t>
  </si>
  <si>
    <t>12565</t>
  </si>
  <si>
    <t>23,10000</t>
  </si>
  <si>
    <t>Sarah Fobi</t>
  </si>
  <si>
    <t>24,00000</t>
  </si>
  <si>
    <t>12575</t>
  </si>
  <si>
    <t>46,11000</t>
  </si>
  <si>
    <t>Jordy Gorseling</t>
  </si>
  <si>
    <t>12576</t>
  </si>
  <si>
    <t>42,50000</t>
  </si>
  <si>
    <t>Cassandra Hoogvorst</t>
  </si>
  <si>
    <t>10,30300</t>
  </si>
  <si>
    <t>10,29000</t>
  </si>
  <si>
    <t>12609</t>
  </si>
  <si>
    <t>7,03300</t>
  </si>
  <si>
    <t>Sam Waning</t>
  </si>
  <si>
    <t>12611</t>
  </si>
  <si>
    <t>12,20000</t>
  </si>
  <si>
    <t>Kiro Petrevski</t>
  </si>
  <si>
    <t>11,61000</t>
  </si>
  <si>
    <t>12623</t>
  </si>
  <si>
    <t>Yadaris Perez Velazquez</t>
  </si>
  <si>
    <t>1,06400</t>
  </si>
  <si>
    <t>12647</t>
  </si>
  <si>
    <t>Qunfang Huang</t>
  </si>
  <si>
    <t>11,39000</t>
  </si>
  <si>
    <t>42,00000</t>
  </si>
  <si>
    <t>12676</t>
  </si>
  <si>
    <t>Nazha Hokmane - Machroubi</t>
  </si>
  <si>
    <t>12686</t>
  </si>
  <si>
    <t>4,62800</t>
  </si>
  <si>
    <t>Paulien de Vos</t>
  </si>
  <si>
    <t>12687</t>
  </si>
  <si>
    <t>Malika Khaloufi</t>
  </si>
  <si>
    <t>12714</t>
  </si>
  <si>
    <t>6,34000</t>
  </si>
  <si>
    <t>Ramona Peters</t>
  </si>
  <si>
    <t>12736</t>
  </si>
  <si>
    <t>3,80000</t>
  </si>
  <si>
    <t>Paulina Wilkowska</t>
  </si>
  <si>
    <t>12751</t>
  </si>
  <si>
    <t>Dorka Santana de Lodriguez</t>
  </si>
  <si>
    <t>12754</t>
  </si>
  <si>
    <t>23,11000</t>
  </si>
  <si>
    <t>Mathilda Veroude - Walraven</t>
  </si>
  <si>
    <t>12776</t>
  </si>
  <si>
    <t>Arberora Haxhija</t>
  </si>
  <si>
    <t>25,80000</t>
  </si>
  <si>
    <t>4,15000</t>
  </si>
  <si>
    <t>12806</t>
  </si>
  <si>
    <t>34,37900</t>
  </si>
  <si>
    <t>Marina van den Bosch</t>
  </si>
  <si>
    <t>12818</t>
  </si>
  <si>
    <t>18,42000</t>
  </si>
  <si>
    <t>Iwona Osiowa</t>
  </si>
  <si>
    <t>24,70000</t>
  </si>
  <si>
    <t>12825</t>
  </si>
  <si>
    <t>0,94100</t>
  </si>
  <si>
    <t>Femmie Rijnberg - Markus</t>
  </si>
  <si>
    <t>12833</t>
  </si>
  <si>
    <t>Sylvia Wien - Keijzer</t>
  </si>
  <si>
    <t>12834</t>
  </si>
  <si>
    <t>3,61400</t>
  </si>
  <si>
    <t>Valerie Dassen</t>
  </si>
  <si>
    <t>1,26800</t>
  </si>
  <si>
    <t>74,30200</t>
  </si>
  <si>
    <t>57,25100</t>
  </si>
  <si>
    <t>9,90000</t>
  </si>
  <si>
    <t>3,51800</t>
  </si>
  <si>
    <t>12868</t>
  </si>
  <si>
    <t>38,79000</t>
  </si>
  <si>
    <t>10,53000</t>
  </si>
  <si>
    <t>3,11000</t>
  </si>
  <si>
    <t>9,10000</t>
  </si>
  <si>
    <t>13,50000</t>
  </si>
  <si>
    <t>7,40000</t>
  </si>
  <si>
    <t>12878</t>
  </si>
  <si>
    <t>17,08000</t>
  </si>
  <si>
    <t>Sienie Joost - Duin</t>
  </si>
  <si>
    <t>20,20000</t>
  </si>
  <si>
    <t>30,30000</t>
  </si>
  <si>
    <t>12957</t>
  </si>
  <si>
    <t>Evia Fermin</t>
  </si>
  <si>
    <t>12958</t>
  </si>
  <si>
    <t>22,91300</t>
  </si>
  <si>
    <t>Ilona van Gelder</t>
  </si>
  <si>
    <t>11,41000</t>
  </si>
  <si>
    <t>15,30000</t>
  </si>
  <si>
    <t>12969</t>
  </si>
  <si>
    <t>4,45000</t>
  </si>
  <si>
    <t>Petra Moller</t>
  </si>
  <si>
    <t>12979</t>
  </si>
  <si>
    <t>Narjis Khdim</t>
  </si>
  <si>
    <t>13,29000</t>
  </si>
  <si>
    <t>3,50000</t>
  </si>
  <si>
    <t>12999</t>
  </si>
  <si>
    <t>39,50000</t>
  </si>
  <si>
    <t>Fadumo Mohammed</t>
  </si>
  <si>
    <t>6,13000</t>
  </si>
  <si>
    <t>Lisa Hulscher</t>
  </si>
  <si>
    <t>10,60000</t>
  </si>
  <si>
    <t>13009</t>
  </si>
  <si>
    <t>Wendy Kroon</t>
  </si>
  <si>
    <t>34,00000</t>
  </si>
  <si>
    <t>12,68700</t>
  </si>
  <si>
    <t>12,89000</t>
  </si>
  <si>
    <t>5,40000</t>
  </si>
  <si>
    <t>13022</t>
  </si>
  <si>
    <t>49,71000</t>
  </si>
  <si>
    <t>Aleksandra Boska</t>
  </si>
  <si>
    <t>58,64000</t>
  </si>
  <si>
    <t>13027</t>
  </si>
  <si>
    <t>26,21000</t>
  </si>
  <si>
    <t>Sonia Todirascu</t>
  </si>
  <si>
    <t>13028</t>
  </si>
  <si>
    <t>22,50000</t>
  </si>
  <si>
    <t>Anna Bessem</t>
  </si>
  <si>
    <t>25,20000</t>
  </si>
  <si>
    <t>13035</t>
  </si>
  <si>
    <t>7,32000</t>
  </si>
  <si>
    <t>Radina Petrova</t>
  </si>
  <si>
    <t>70,90000</t>
  </si>
  <si>
    <t>13050</t>
  </si>
  <si>
    <t>14,21000</t>
  </si>
  <si>
    <t>Valentina Mihutiu</t>
  </si>
  <si>
    <t>5,29000</t>
  </si>
  <si>
    <t>69,00000</t>
  </si>
  <si>
    <t>68,54600</t>
  </si>
  <si>
    <t>13076</t>
  </si>
  <si>
    <t>Peter Keresztes</t>
  </si>
  <si>
    <t>13083</t>
  </si>
  <si>
    <t>Eva Eikelenboom</t>
  </si>
  <si>
    <t>9,18600</t>
  </si>
  <si>
    <t>13084</t>
  </si>
  <si>
    <t>36,11000</t>
  </si>
  <si>
    <t>Hans Waanders</t>
  </si>
  <si>
    <t>13085</t>
  </si>
  <si>
    <t>Annie Panergo</t>
  </si>
  <si>
    <t>20,10000</t>
  </si>
  <si>
    <t>13091</t>
  </si>
  <si>
    <t>27,79000</t>
  </si>
  <si>
    <t>Jildou van Es</t>
  </si>
  <si>
    <t>30,97300</t>
  </si>
  <si>
    <t>14,18000</t>
  </si>
  <si>
    <t>13126</t>
  </si>
  <si>
    <t>9,60000</t>
  </si>
  <si>
    <t>Dennis de Haan</t>
  </si>
  <si>
    <t>13129</t>
  </si>
  <si>
    <t>29,00000</t>
  </si>
  <si>
    <t>Edwin Vincent</t>
  </si>
  <si>
    <t>13132</t>
  </si>
  <si>
    <t>34,11000</t>
  </si>
  <si>
    <t>Hans Berghuis</t>
  </si>
  <si>
    <t>13135</t>
  </si>
  <si>
    <t>Corwin Martis</t>
  </si>
  <si>
    <t>45,10000</t>
  </si>
  <si>
    <t>13140</t>
  </si>
  <si>
    <t>Nathalie Attardo</t>
  </si>
  <si>
    <t>205,46200</t>
  </si>
  <si>
    <t>205,86000</t>
  </si>
  <si>
    <t>24,79000</t>
  </si>
  <si>
    <t>47,60000</t>
  </si>
  <si>
    <t>13,63000</t>
  </si>
  <si>
    <t>13155</t>
  </si>
  <si>
    <t>9,20000</t>
  </si>
  <si>
    <t>Daniel Gesek</t>
  </si>
  <si>
    <t>13156</t>
  </si>
  <si>
    <t>15,80000</t>
  </si>
  <si>
    <t>Niculina Grigoras</t>
  </si>
  <si>
    <t>8,74000</t>
  </si>
  <si>
    <t>0,24100</t>
  </si>
  <si>
    <t>13,90000</t>
  </si>
  <si>
    <t>13157</t>
  </si>
  <si>
    <t>4,65400</t>
  </si>
  <si>
    <t>Wioletta Kedziora</t>
  </si>
  <si>
    <t>91,89600</t>
  </si>
  <si>
    <t>89,84100</t>
  </si>
  <si>
    <t>7,78700</t>
  </si>
  <si>
    <t>13168</t>
  </si>
  <si>
    <t>Veronique Makel</t>
  </si>
  <si>
    <t>13183</t>
  </si>
  <si>
    <t>5,40600</t>
  </si>
  <si>
    <t>Kajal Jurawan</t>
  </si>
  <si>
    <t>13187</t>
  </si>
  <si>
    <t>Aziza Zakki - Adam</t>
  </si>
  <si>
    <t>13197</t>
  </si>
  <si>
    <t>Tina Alexandrescu</t>
  </si>
  <si>
    <t>13204</t>
  </si>
  <si>
    <t>Nom Jeenjaitrong</t>
  </si>
  <si>
    <t>16,80400</t>
  </si>
  <si>
    <t>13225</t>
  </si>
  <si>
    <t>197,77800</t>
  </si>
  <si>
    <t>Ailyn Quita</t>
  </si>
  <si>
    <t>13227</t>
  </si>
  <si>
    <t>Oliwia Plotniak</t>
  </si>
  <si>
    <t>13228</t>
  </si>
  <si>
    <t>Karen Batistella</t>
  </si>
  <si>
    <t>13229</t>
  </si>
  <si>
    <t>16,50000</t>
  </si>
  <si>
    <t>Sally Porter</t>
  </si>
  <si>
    <t>12,10000</t>
  </si>
  <si>
    <t>13,30000</t>
  </si>
  <si>
    <t>13231</t>
  </si>
  <si>
    <t>Steven Obijuru</t>
  </si>
  <si>
    <t>13234</t>
  </si>
  <si>
    <t>Mouna Khafif</t>
  </si>
  <si>
    <t>13239</t>
  </si>
  <si>
    <t>15,00100</t>
  </si>
  <si>
    <t>Lorean van de Grijp</t>
  </si>
  <si>
    <t>13246</t>
  </si>
  <si>
    <t>Mona Abdalla - Attaalla</t>
  </si>
  <si>
    <t>13248</t>
  </si>
  <si>
    <t>39,26000</t>
  </si>
  <si>
    <t>Liam Bouwman</t>
  </si>
  <si>
    <t>13257</t>
  </si>
  <si>
    <t>Simone V Grek</t>
  </si>
  <si>
    <t>28,80000</t>
  </si>
  <si>
    <t>13262</t>
  </si>
  <si>
    <t>Viktoria Mankova</t>
  </si>
  <si>
    <t>13265</t>
  </si>
  <si>
    <t>39,00000</t>
  </si>
  <si>
    <t>Samantha Boer</t>
  </si>
  <si>
    <t>71,28100</t>
  </si>
  <si>
    <t>90,11200</t>
  </si>
  <si>
    <t>13267</t>
  </si>
  <si>
    <t>Musarat Bashir - Tabasam</t>
  </si>
  <si>
    <t>30,70000</t>
  </si>
  <si>
    <t>13270</t>
  </si>
  <si>
    <t>Alexandru Ene</t>
  </si>
  <si>
    <t>7,70000</t>
  </si>
  <si>
    <t>48,15100</t>
  </si>
  <si>
    <t>13284</t>
  </si>
  <si>
    <t>3,53400</t>
  </si>
  <si>
    <t>Augustina Mensah</t>
  </si>
  <si>
    <t>13289</t>
  </si>
  <si>
    <t>Nesrine Hadif</t>
  </si>
  <si>
    <t>13292</t>
  </si>
  <si>
    <t>Carine Takoukam Fotsing (T)</t>
  </si>
  <si>
    <t>33,10000</t>
  </si>
  <si>
    <t>46,42500</t>
  </si>
  <si>
    <t>13303</t>
  </si>
  <si>
    <t>Dalal Mujaber</t>
  </si>
  <si>
    <t>75,81800</t>
  </si>
  <si>
    <t>13312</t>
  </si>
  <si>
    <t>230,80300</t>
  </si>
  <si>
    <t>Monique Suilen - van Loo</t>
  </si>
  <si>
    <t>7,84400</t>
  </si>
  <si>
    <t>13313</t>
  </si>
  <si>
    <t>15,79000</t>
  </si>
  <si>
    <t>Charon Kusters</t>
  </si>
  <si>
    <t>13315</t>
  </si>
  <si>
    <t>Ilaria Grimaldi</t>
  </si>
  <si>
    <t>9,00000</t>
  </si>
  <si>
    <t>0,51100</t>
  </si>
  <si>
    <t>18,62300</t>
  </si>
  <si>
    <t>13,10000</t>
  </si>
  <si>
    <t>13318</t>
  </si>
  <si>
    <t>Kamelia Angelova</t>
  </si>
  <si>
    <t>60,37400</t>
  </si>
  <si>
    <t>5,80000</t>
  </si>
  <si>
    <t>20,16200</t>
  </si>
  <si>
    <t>13328</t>
  </si>
  <si>
    <t>0,03800</t>
  </si>
  <si>
    <t>Victor Kelemen</t>
  </si>
  <si>
    <t>13339</t>
  </si>
  <si>
    <t>Monika Pavukova</t>
  </si>
  <si>
    <t>13342</t>
  </si>
  <si>
    <t>Rosaria Galileo</t>
  </si>
  <si>
    <t>13350</t>
  </si>
  <si>
    <t>Amine Andichi</t>
  </si>
  <si>
    <t>13351</t>
  </si>
  <si>
    <t>Claudia Besozzi</t>
  </si>
  <si>
    <t>13357</t>
  </si>
  <si>
    <t>Abigail Opoku</t>
  </si>
  <si>
    <t>15,50000</t>
  </si>
  <si>
    <t>13359</t>
  </si>
  <si>
    <t>Adela Sulakova</t>
  </si>
  <si>
    <t>37,70000</t>
  </si>
  <si>
    <t>13364</t>
  </si>
  <si>
    <t>Andre Diniz Nunes</t>
  </si>
  <si>
    <t>13367</t>
  </si>
  <si>
    <t>Anna Klabisz</t>
  </si>
  <si>
    <t>13371</t>
  </si>
  <si>
    <t>Bedrie Yankova</t>
  </si>
  <si>
    <t>0,57800</t>
  </si>
  <si>
    <t>4,00600</t>
  </si>
  <si>
    <t>41,40000</t>
  </si>
  <si>
    <t>8,30000</t>
  </si>
  <si>
    <t>14,22500</t>
  </si>
  <si>
    <t>21,00000</t>
  </si>
  <si>
    <t>13385</t>
  </si>
  <si>
    <t>Dorota Sulma</t>
  </si>
  <si>
    <t>13389</t>
  </si>
  <si>
    <t>Esther Omajugho</t>
  </si>
  <si>
    <t>13390</t>
  </si>
  <si>
    <t>Eugenia Alorbu</t>
  </si>
  <si>
    <t>13395</t>
  </si>
  <si>
    <t>35,28600</t>
  </si>
  <si>
    <t>Fransisco Fernandez Arroniz</t>
  </si>
  <si>
    <t>32,20600</t>
  </si>
  <si>
    <t>13397</t>
  </si>
  <si>
    <t>6,90000</t>
  </si>
  <si>
    <t>Gaia Acerra</t>
  </si>
  <si>
    <t>4,20000</t>
  </si>
  <si>
    <t>13400</t>
  </si>
  <si>
    <t>53,64400</t>
  </si>
  <si>
    <t>Gonzalo Espana</t>
  </si>
  <si>
    <t>13413</t>
  </si>
  <si>
    <t>Josephine Okereafor</t>
  </si>
  <si>
    <t>13414</t>
  </si>
  <si>
    <t>Jozef Bajus</t>
  </si>
  <si>
    <t>13415</t>
  </si>
  <si>
    <t>Juliana Mantovani Da Silva</t>
  </si>
  <si>
    <t>12,60000</t>
  </si>
  <si>
    <t>17,11300</t>
  </si>
  <si>
    <t>16,01600</t>
  </si>
  <si>
    <t>4,81500</t>
  </si>
  <si>
    <t>13422</t>
  </si>
  <si>
    <t>Koen Kersten</t>
  </si>
  <si>
    <t>13426</t>
  </si>
  <si>
    <t>Leandra Margaca Micaelo Lancellote</t>
  </si>
  <si>
    <t>13427</t>
  </si>
  <si>
    <t>Livia Baxova</t>
  </si>
  <si>
    <t>46,27000</t>
  </si>
  <si>
    <t>69,34200</t>
  </si>
  <si>
    <t>6,89200</t>
  </si>
  <si>
    <t>13,70000</t>
  </si>
  <si>
    <t>6,80000</t>
  </si>
  <si>
    <t>2,44600</t>
  </si>
  <si>
    <t>14,90000</t>
  </si>
  <si>
    <t>13442</t>
  </si>
  <si>
    <t>8,70000</t>
  </si>
  <si>
    <t>Noah Elmont</t>
  </si>
  <si>
    <t>13443</t>
  </si>
  <si>
    <t>Omar Sanchez Aguado</t>
  </si>
  <si>
    <t>13449</t>
  </si>
  <si>
    <t>Seybou Marane</t>
  </si>
  <si>
    <t>48,20000</t>
  </si>
  <si>
    <t>13460</t>
  </si>
  <si>
    <t>31,40000</t>
  </si>
  <si>
    <t>Ubah Mohamud</t>
  </si>
  <si>
    <t>9,40000</t>
  </si>
  <si>
    <t>13482</t>
  </si>
  <si>
    <t>0,89800</t>
  </si>
  <si>
    <t>Lebrina Luhulima</t>
  </si>
  <si>
    <t>26,12600</t>
  </si>
  <si>
    <t>14,15400</t>
  </si>
  <si>
    <t>83,19900</t>
  </si>
  <si>
    <t>4,30800</t>
  </si>
  <si>
    <t>13508</t>
  </si>
  <si>
    <t>87,17200</t>
  </si>
  <si>
    <t>Iona Troanca</t>
  </si>
  <si>
    <t>8,77500</t>
  </si>
  <si>
    <t>18,42100</t>
  </si>
  <si>
    <t>73,81900</t>
  </si>
  <si>
    <t>13532</t>
  </si>
  <si>
    <t>Lilis  Djuariah</t>
  </si>
  <si>
    <t>4,97800</t>
  </si>
  <si>
    <t>13558</t>
  </si>
  <si>
    <t>0,76800</t>
  </si>
  <si>
    <t>Fabian  Kok</t>
  </si>
  <si>
    <t>13559</t>
  </si>
  <si>
    <t>Fabiola  Pires Fermino</t>
  </si>
  <si>
    <t>6,66700</t>
  </si>
  <si>
    <t>0,17900</t>
  </si>
  <si>
    <t>13601</t>
  </si>
  <si>
    <t>4,04800</t>
  </si>
  <si>
    <t>Ivo  van Geel</t>
  </si>
  <si>
    <t>33,00000</t>
  </si>
  <si>
    <t>227,36900</t>
  </si>
  <si>
    <t>13649</t>
  </si>
  <si>
    <t>Elefteria Daniels</t>
  </si>
  <si>
    <t>13656</t>
  </si>
  <si>
    <t>Fleur Kroes</t>
  </si>
  <si>
    <t>13671</t>
  </si>
  <si>
    <t>Kyona  Hermans</t>
  </si>
  <si>
    <t>13675</t>
  </si>
  <si>
    <t>Maria Dias Da Palma De Castro</t>
  </si>
  <si>
    <t>13679</t>
  </si>
  <si>
    <t>Mary Rose Chaves de Souza</t>
  </si>
  <si>
    <t>13686</t>
  </si>
  <si>
    <t>Pim Nildam</t>
  </si>
  <si>
    <t>13688</t>
  </si>
  <si>
    <t>Rebecca de Graaf</t>
  </si>
  <si>
    <t>13689</t>
  </si>
  <si>
    <t>13,15700</t>
  </si>
  <si>
    <t>Rene Jessurun</t>
  </si>
  <si>
    <t>13705</t>
  </si>
  <si>
    <t>0,00300</t>
  </si>
  <si>
    <t>Rivera</t>
  </si>
  <si>
    <t>107,04300</t>
  </si>
  <si>
    <t>13708</t>
  </si>
  <si>
    <t>Wendy Smith</t>
  </si>
  <si>
    <t>17,79000</t>
  </si>
  <si>
    <t>1500</t>
  </si>
  <si>
    <t>Frieda Mukazera</t>
  </si>
  <si>
    <t>7,18000</t>
  </si>
  <si>
    <t>14,50000</t>
  </si>
  <si>
    <t>24,40000</t>
  </si>
  <si>
    <t>26,00000</t>
  </si>
  <si>
    <t>26,90000</t>
  </si>
  <si>
    <t>3,90000</t>
  </si>
  <si>
    <t>6,79000</t>
  </si>
  <si>
    <t>Sebahat Ayar</t>
  </si>
  <si>
    <t>35,45000</t>
  </si>
  <si>
    <t>Svjetlana Vukovic - Basic</t>
  </si>
  <si>
    <t>28,71000</t>
  </si>
  <si>
    <t>13,33600</t>
  </si>
  <si>
    <t>13,39000</t>
  </si>
  <si>
    <t>200002</t>
  </si>
  <si>
    <t>Ortensia Plato</t>
  </si>
  <si>
    <t>200011</t>
  </si>
  <si>
    <t>16,80000</t>
  </si>
  <si>
    <t>Abdelhamid Rehili</t>
  </si>
  <si>
    <t>200018</t>
  </si>
  <si>
    <t>11,72300</t>
  </si>
  <si>
    <t>Zemzem Sani</t>
  </si>
  <si>
    <t>200033</t>
  </si>
  <si>
    <t>Nina Filippini</t>
  </si>
  <si>
    <t>200040</t>
  </si>
  <si>
    <t>Samir Bousseta</t>
  </si>
  <si>
    <t>17,86100</t>
  </si>
  <si>
    <t>200128</t>
  </si>
  <si>
    <t>Rosa Jimenez Reyes</t>
  </si>
  <si>
    <t>200132</t>
  </si>
  <si>
    <t>15,70800</t>
  </si>
  <si>
    <t>Anouk Krol</t>
  </si>
  <si>
    <t>200134</t>
  </si>
  <si>
    <t>47,68500</t>
  </si>
  <si>
    <t>Preciosa Andulte</t>
  </si>
  <si>
    <t>200137</t>
  </si>
  <si>
    <t>12,42800</t>
  </si>
  <si>
    <t>Rengyul Ibriyamova</t>
  </si>
  <si>
    <t>7,91500</t>
  </si>
  <si>
    <t>4,13000</t>
  </si>
  <si>
    <t>200140</t>
  </si>
  <si>
    <t>53,95400</t>
  </si>
  <si>
    <t>Mirabella Marianov</t>
  </si>
  <si>
    <t>200156</t>
  </si>
  <si>
    <t>Redouan Salama</t>
  </si>
  <si>
    <t>46,82500</t>
  </si>
  <si>
    <t>200161</t>
  </si>
  <si>
    <t>2,08800</t>
  </si>
  <si>
    <t>Onesima Bumba Cassua</t>
  </si>
  <si>
    <t>0,61300</t>
  </si>
  <si>
    <t>2,80000</t>
  </si>
  <si>
    <t>200185</t>
  </si>
  <si>
    <t>14,59800</t>
  </si>
  <si>
    <t>Sebastian Allemandi</t>
  </si>
  <si>
    <t>3,70700</t>
  </si>
  <si>
    <t>200187</t>
  </si>
  <si>
    <t>3,23600</t>
  </si>
  <si>
    <t>Aude Flanda</t>
  </si>
  <si>
    <t>200193</t>
  </si>
  <si>
    <t>7,97000</t>
  </si>
  <si>
    <t>Shirley Dolmans</t>
  </si>
  <si>
    <t>200197</t>
  </si>
  <si>
    <t>17,76200</t>
  </si>
  <si>
    <t>Rita Amponsah</t>
  </si>
  <si>
    <t>200201</t>
  </si>
  <si>
    <t>24,10100</t>
  </si>
  <si>
    <t>Marcel Marcel Brussen</t>
  </si>
  <si>
    <t>20,09600</t>
  </si>
  <si>
    <t>200208</t>
  </si>
  <si>
    <t>171,99200</t>
  </si>
  <si>
    <t>Lise Rutgers</t>
  </si>
  <si>
    <t>200209</t>
  </si>
  <si>
    <t>Rashida Osei</t>
  </si>
  <si>
    <t>200211</t>
  </si>
  <si>
    <t>Yaw Agyei</t>
  </si>
  <si>
    <t>200213</t>
  </si>
  <si>
    <t>Mary Okyere</t>
  </si>
  <si>
    <t>200215</t>
  </si>
  <si>
    <t>9,88000</t>
  </si>
  <si>
    <t>Rafael Cantillo Arenilla</t>
  </si>
  <si>
    <t>200216</t>
  </si>
  <si>
    <t>Noisha Warde</t>
  </si>
  <si>
    <t>200217</t>
  </si>
  <si>
    <t>1,88100</t>
  </si>
  <si>
    <t>Franco Scapolla</t>
  </si>
  <si>
    <t>200220</t>
  </si>
  <si>
    <t>6,22700</t>
  </si>
  <si>
    <t>Karin Bongers</t>
  </si>
  <si>
    <t>200221</t>
  </si>
  <si>
    <t>12,77900</t>
  </si>
  <si>
    <t>Bianca Bitter</t>
  </si>
  <si>
    <t>200222</t>
  </si>
  <si>
    <t>21,65900</t>
  </si>
  <si>
    <t>Ouardia Faiz</t>
  </si>
  <si>
    <t>200224</t>
  </si>
  <si>
    <t>0,02600</t>
  </si>
  <si>
    <t>Roxanne Tindal</t>
  </si>
  <si>
    <t>200225</t>
  </si>
  <si>
    <t>5,00000</t>
  </si>
  <si>
    <t>Ilyas Ouafe - Ilyas</t>
  </si>
  <si>
    <t>200226</t>
  </si>
  <si>
    <t>19,30000</t>
  </si>
  <si>
    <t>Danut Pitea</t>
  </si>
  <si>
    <t>62,14000</t>
  </si>
  <si>
    <t>200229</t>
  </si>
  <si>
    <t>1,36200</t>
  </si>
  <si>
    <t>Sobo Kachala</t>
  </si>
  <si>
    <t>200230</t>
  </si>
  <si>
    <t>4,76000</t>
  </si>
  <si>
    <t>Monika Sikora</t>
  </si>
  <si>
    <t>200231</t>
  </si>
  <si>
    <t>Luminita Pitea</t>
  </si>
  <si>
    <t>200233</t>
  </si>
  <si>
    <t>26,30200</t>
  </si>
  <si>
    <t>Masha Karmazina Karmazina</t>
  </si>
  <si>
    <t>200234</t>
  </si>
  <si>
    <t>85,30000</t>
  </si>
  <si>
    <t>Gijs van Breemen</t>
  </si>
  <si>
    <t>200236</t>
  </si>
  <si>
    <t>6,04900</t>
  </si>
  <si>
    <t>Juliet Grootfaam</t>
  </si>
  <si>
    <t>14,40000</t>
  </si>
  <si>
    <t>200241</t>
  </si>
  <si>
    <t>Yaa Safo</t>
  </si>
  <si>
    <t>200242</t>
  </si>
  <si>
    <t>Magda Pelc</t>
  </si>
  <si>
    <t>200243</t>
  </si>
  <si>
    <t>Christian Hermosa</t>
  </si>
  <si>
    <t>200244</t>
  </si>
  <si>
    <t>Shazia Khan</t>
  </si>
  <si>
    <t>200246</t>
  </si>
  <si>
    <t>5,69100</t>
  </si>
  <si>
    <t>Miranda Kerkhoffs</t>
  </si>
  <si>
    <t>8,56100</t>
  </si>
  <si>
    <t>200248</t>
  </si>
  <si>
    <t>9,08400</t>
  </si>
  <si>
    <t>Romee van Keeken</t>
  </si>
  <si>
    <t>200249</t>
  </si>
  <si>
    <t>1,15600</t>
  </si>
  <si>
    <t>Rexmar Venerable</t>
  </si>
  <si>
    <t>8,11600</t>
  </si>
  <si>
    <t>200258</t>
  </si>
  <si>
    <t>50,01400</t>
  </si>
  <si>
    <t>Viorica Herman</t>
  </si>
  <si>
    <t>200259</t>
  </si>
  <si>
    <t>43,08100</t>
  </si>
  <si>
    <t>Yuliyan Kovachev</t>
  </si>
  <si>
    <t>41,30000</t>
  </si>
  <si>
    <t>41,60000</t>
  </si>
  <si>
    <t>200260</t>
  </si>
  <si>
    <t>27,76200</t>
  </si>
  <si>
    <t>Erszebet Szasz</t>
  </si>
  <si>
    <t>200262</t>
  </si>
  <si>
    <t>Oskar Gaska (R17412)</t>
  </si>
  <si>
    <t>200263</t>
  </si>
  <si>
    <t>5,20000</t>
  </si>
  <si>
    <t>Grace Orozco Villarreal</t>
  </si>
  <si>
    <t>200265</t>
  </si>
  <si>
    <t>44,75400</t>
  </si>
  <si>
    <t>Josephine Osei</t>
  </si>
  <si>
    <t>200266</t>
  </si>
  <si>
    <t>10,21700</t>
  </si>
  <si>
    <t>Rozalina Aleksieva</t>
  </si>
  <si>
    <t>28,35600</t>
  </si>
  <si>
    <t>200268</t>
  </si>
  <si>
    <t>1,46700</t>
  </si>
  <si>
    <t>Cornelis Bons</t>
  </si>
  <si>
    <t>200269</t>
  </si>
  <si>
    <t>2,31100</t>
  </si>
  <si>
    <t>Edion Christiaan</t>
  </si>
  <si>
    <t>200270</t>
  </si>
  <si>
    <t>Ousseni Ouedraogo</t>
  </si>
  <si>
    <t>200271</t>
  </si>
  <si>
    <t>29,60900</t>
  </si>
  <si>
    <t>Christa Scheren - Van Keeken</t>
  </si>
  <si>
    <t>200272</t>
  </si>
  <si>
    <t>3,15400</t>
  </si>
  <si>
    <t>Sheila Thomassen</t>
  </si>
  <si>
    <t>200273</t>
  </si>
  <si>
    <t>23,28300</t>
  </si>
  <si>
    <t>Danielle Leffers</t>
  </si>
  <si>
    <t>200274</t>
  </si>
  <si>
    <t>17,50000</t>
  </si>
  <si>
    <t>Diego Patarroyo Cardona</t>
  </si>
  <si>
    <t>200276</t>
  </si>
  <si>
    <t>6,85400</t>
  </si>
  <si>
    <t>Iza Wójtowicz Kwiatkowska</t>
  </si>
  <si>
    <t>200283</t>
  </si>
  <si>
    <t>27,27300</t>
  </si>
  <si>
    <t>Romina Meier</t>
  </si>
  <si>
    <t>200285</t>
  </si>
  <si>
    <t>30,00800</t>
  </si>
  <si>
    <t>Janet Boateng</t>
  </si>
  <si>
    <t>200286</t>
  </si>
  <si>
    <t>11,18600</t>
  </si>
  <si>
    <t>Quinster Brobbey</t>
  </si>
  <si>
    <t>200289</t>
  </si>
  <si>
    <t>101,21300</t>
  </si>
  <si>
    <t>Richmond Akono</t>
  </si>
  <si>
    <t>39,20000</t>
  </si>
  <si>
    <t>200301</t>
  </si>
  <si>
    <t>15,38900</t>
  </si>
  <si>
    <t>Winifred Addai</t>
  </si>
  <si>
    <t>200304</t>
  </si>
  <si>
    <t>Maged Maged Othman Mohammed Haidar Al-Qadasi</t>
  </si>
  <si>
    <t>200310</t>
  </si>
  <si>
    <t>20,15600</t>
  </si>
  <si>
    <t>Adi Radu</t>
  </si>
  <si>
    <t>0,00900</t>
  </si>
  <si>
    <t>200313</t>
  </si>
  <si>
    <t>Bogdan Macovei</t>
  </si>
  <si>
    <t>200331</t>
  </si>
  <si>
    <t>3,14100</t>
  </si>
  <si>
    <t>Augustian Wachja</t>
  </si>
  <si>
    <t>200334</t>
  </si>
  <si>
    <t>Adu-Gyamfi Mensah</t>
  </si>
  <si>
    <t>200335</t>
  </si>
  <si>
    <t>Reggy Bergtop</t>
  </si>
  <si>
    <t>200339</t>
  </si>
  <si>
    <t>82,06400</t>
  </si>
  <si>
    <t>200343</t>
  </si>
  <si>
    <t>Endre Christian Rumel</t>
  </si>
  <si>
    <t>200344</t>
  </si>
  <si>
    <t>23,26400</t>
  </si>
  <si>
    <t>Jenny Ekkelboom</t>
  </si>
  <si>
    <t>200345</t>
  </si>
  <si>
    <t>36,17100</t>
  </si>
  <si>
    <t>Shuheimy De Pablo</t>
  </si>
  <si>
    <t>200346</t>
  </si>
  <si>
    <t>3,11700</t>
  </si>
  <si>
    <t>Gueler Kilic</t>
  </si>
  <si>
    <t>200347</t>
  </si>
  <si>
    <t>3,69000</t>
  </si>
  <si>
    <t>Ayten Ozcan</t>
  </si>
  <si>
    <t>200348</t>
  </si>
  <si>
    <t>12,24900</t>
  </si>
  <si>
    <t>Noomi Fenanlamber</t>
  </si>
  <si>
    <t>200351</t>
  </si>
  <si>
    <t>8,14600</t>
  </si>
  <si>
    <t>Rita Ampong</t>
  </si>
  <si>
    <t>200356</t>
  </si>
  <si>
    <t>0,72800</t>
  </si>
  <si>
    <t>Lily Pawiroredjo</t>
  </si>
  <si>
    <t>200357</t>
  </si>
  <si>
    <t>5,10000</t>
  </si>
  <si>
    <t>Maria Saco Tomaz Borges</t>
  </si>
  <si>
    <t>5,00900</t>
  </si>
  <si>
    <t>200358</t>
  </si>
  <si>
    <t>15,74000</t>
  </si>
  <si>
    <t>Atousa Bozorg</t>
  </si>
  <si>
    <t>200359</t>
  </si>
  <si>
    <t>6,95400</t>
  </si>
  <si>
    <t>Mesut Selçuk Selçuk</t>
  </si>
  <si>
    <t>200362</t>
  </si>
  <si>
    <t>1,90100</t>
  </si>
  <si>
    <t>Roxana Dascalu</t>
  </si>
  <si>
    <t>200367</t>
  </si>
  <si>
    <t>Yanka Kircheva</t>
  </si>
  <si>
    <t>200372</t>
  </si>
  <si>
    <t>21,59800</t>
  </si>
  <si>
    <t>Rusalia Asenova</t>
  </si>
  <si>
    <t>200373</t>
  </si>
  <si>
    <t>Basri Rashkov</t>
  </si>
  <si>
    <t>200374</t>
  </si>
  <si>
    <t>11,35100</t>
  </si>
  <si>
    <t>Bingoel Uener</t>
  </si>
  <si>
    <t>200375</t>
  </si>
  <si>
    <t>6,80300</t>
  </si>
  <si>
    <t>Ruthmila Browne</t>
  </si>
  <si>
    <t>200381</t>
  </si>
  <si>
    <t>2,57600</t>
  </si>
  <si>
    <t>Mustapha Diouri</t>
  </si>
  <si>
    <t>200382</t>
  </si>
  <si>
    <t>8,17200</t>
  </si>
  <si>
    <t>Silvia Varetto</t>
  </si>
  <si>
    <t>200384</t>
  </si>
  <si>
    <t>10,57000</t>
  </si>
  <si>
    <t>Dariusz Koperski</t>
  </si>
  <si>
    <t>200385</t>
  </si>
  <si>
    <t>Ana Diaz Cubas</t>
  </si>
  <si>
    <t>200386</t>
  </si>
  <si>
    <t>6,30300</t>
  </si>
  <si>
    <t>Juan Cerda Martinez</t>
  </si>
  <si>
    <t>200388</t>
  </si>
  <si>
    <t>8,75500</t>
  </si>
  <si>
    <t>Mevlude Cenik</t>
  </si>
  <si>
    <t>200393</t>
  </si>
  <si>
    <t>2,27200</t>
  </si>
  <si>
    <t>Julia Best Best</t>
  </si>
  <si>
    <t>3,31300</t>
  </si>
  <si>
    <t>200395</t>
  </si>
  <si>
    <t>28,70100</t>
  </si>
  <si>
    <t>Vanya Valkova</t>
  </si>
  <si>
    <t>200397</t>
  </si>
  <si>
    <t>7,53900</t>
  </si>
  <si>
    <t>Natsenet Abraha Yowhans</t>
  </si>
  <si>
    <t>200398</t>
  </si>
  <si>
    <t>7,59100</t>
  </si>
  <si>
    <t>Radjkoemar Kewalbansing</t>
  </si>
  <si>
    <t>200399</t>
  </si>
  <si>
    <t>Mina Sewgobind</t>
  </si>
  <si>
    <t>200400</t>
  </si>
  <si>
    <t>4,20200</t>
  </si>
  <si>
    <t>Monica Tarsem</t>
  </si>
  <si>
    <t>200401</t>
  </si>
  <si>
    <t>23,30200</t>
  </si>
  <si>
    <t>Lea Baidjoe</t>
  </si>
  <si>
    <t>200402</t>
  </si>
  <si>
    <t>4,45400</t>
  </si>
  <si>
    <t>Salwa Laiou</t>
  </si>
  <si>
    <t>200403</t>
  </si>
  <si>
    <t>7,30600</t>
  </si>
  <si>
    <t>Ewelina Kopec</t>
  </si>
  <si>
    <t>200407</t>
  </si>
  <si>
    <t>3,70400</t>
  </si>
  <si>
    <t>Tatiana Lapshin - Lapshina</t>
  </si>
  <si>
    <t>2,90000</t>
  </si>
  <si>
    <t>200411</t>
  </si>
  <si>
    <t>8,25100</t>
  </si>
  <si>
    <t>Janet Brakwah</t>
  </si>
  <si>
    <t>200412</t>
  </si>
  <si>
    <t>15,12800</t>
  </si>
  <si>
    <t>Marjam Khan</t>
  </si>
  <si>
    <t>200413</t>
  </si>
  <si>
    <t>4,37800</t>
  </si>
  <si>
    <t>Karolina Solyga</t>
  </si>
  <si>
    <t>200421</t>
  </si>
  <si>
    <t>29,95300</t>
  </si>
  <si>
    <t>Luna Scholten</t>
  </si>
  <si>
    <t>200423</t>
  </si>
  <si>
    <t>8,88700</t>
  </si>
  <si>
    <t>Giovanni Colucci</t>
  </si>
  <si>
    <t>200427</t>
  </si>
  <si>
    <t>202,27500</t>
  </si>
  <si>
    <t>Oumar Sylla</t>
  </si>
  <si>
    <t>200428</t>
  </si>
  <si>
    <t>41,98300</t>
  </si>
  <si>
    <t>Hossein Rezaqi</t>
  </si>
  <si>
    <t>200429</t>
  </si>
  <si>
    <t>3,56800</t>
  </si>
  <si>
    <t>Hakimo Ibrahim</t>
  </si>
  <si>
    <t>200431</t>
  </si>
  <si>
    <t>3,62900</t>
  </si>
  <si>
    <t>Rekha Loi</t>
  </si>
  <si>
    <t>200432</t>
  </si>
  <si>
    <t>3,91500</t>
  </si>
  <si>
    <t>Agnieszka Wesierska</t>
  </si>
  <si>
    <t>200433</t>
  </si>
  <si>
    <t>47,17800</t>
  </si>
  <si>
    <t>Simon Maziku</t>
  </si>
  <si>
    <t>59,70800</t>
  </si>
  <si>
    <t>200434</t>
  </si>
  <si>
    <t>8,64800</t>
  </si>
  <si>
    <t>Remy Nijmeijer</t>
  </si>
  <si>
    <t>200435</t>
  </si>
  <si>
    <t>152,40000</t>
  </si>
  <si>
    <t>Lydia Ankrah</t>
  </si>
  <si>
    <t>200436</t>
  </si>
  <si>
    <t>8,40400</t>
  </si>
  <si>
    <t>Emanuele Galteri</t>
  </si>
  <si>
    <t>200437</t>
  </si>
  <si>
    <t>9,45500</t>
  </si>
  <si>
    <t>Aneta Wysocka</t>
  </si>
  <si>
    <t>200438</t>
  </si>
  <si>
    <t>8,37000</t>
  </si>
  <si>
    <t>Abdulahi Abdule</t>
  </si>
  <si>
    <t>200443</t>
  </si>
  <si>
    <t>3,05000</t>
  </si>
  <si>
    <t>Coby Van Goudzwaard</t>
  </si>
  <si>
    <t>200444</t>
  </si>
  <si>
    <t>2,70500</t>
  </si>
  <si>
    <t>Natasja Alihusain</t>
  </si>
  <si>
    <t>200445</t>
  </si>
  <si>
    <t>1,84900</t>
  </si>
  <si>
    <t>Dorothy Maat</t>
  </si>
  <si>
    <t>200446</t>
  </si>
  <si>
    <t>3,35600</t>
  </si>
  <si>
    <t>Klaudija Jasharoska</t>
  </si>
  <si>
    <t>200447</t>
  </si>
  <si>
    <t>7,87600</t>
  </si>
  <si>
    <t>Marilyn Dirksz</t>
  </si>
  <si>
    <t>200448</t>
  </si>
  <si>
    <t>61,60100</t>
  </si>
  <si>
    <t>Angele Manga</t>
  </si>
  <si>
    <t>22,60000</t>
  </si>
  <si>
    <t>200449</t>
  </si>
  <si>
    <t>5,09600</t>
  </si>
  <si>
    <t>Vania Da Silva Nogueira</t>
  </si>
  <si>
    <t>200451</t>
  </si>
  <si>
    <t>56,17000</t>
  </si>
  <si>
    <t>Tenzin Kanze Kham</t>
  </si>
  <si>
    <t>200452</t>
  </si>
  <si>
    <t>0,00500</t>
  </si>
  <si>
    <t>Anne-Miek van Steenbergen</t>
  </si>
  <si>
    <t>200455</t>
  </si>
  <si>
    <t>Marco Palermo</t>
  </si>
  <si>
    <t>200456</t>
  </si>
  <si>
    <t>45,55200</t>
  </si>
  <si>
    <t>Ana Cristina Anastacio Cabrita Duarte Figueiras</t>
  </si>
  <si>
    <t>200458</t>
  </si>
  <si>
    <t>23,06800</t>
  </si>
  <si>
    <t>Andrea Hawee</t>
  </si>
  <si>
    <t>200459</t>
  </si>
  <si>
    <t>10,08000</t>
  </si>
  <si>
    <t>Franciscus Wiggenraad</t>
  </si>
  <si>
    <t>200460</t>
  </si>
  <si>
    <t>8,44100</t>
  </si>
  <si>
    <t>Clara Van Wijk</t>
  </si>
  <si>
    <t>200461</t>
  </si>
  <si>
    <t>3,31400</t>
  </si>
  <si>
    <t>Sopa Srichum</t>
  </si>
  <si>
    <t>200462</t>
  </si>
  <si>
    <t>5,90500</t>
  </si>
  <si>
    <t>Maria Warmbier</t>
  </si>
  <si>
    <t>200463</t>
  </si>
  <si>
    <t>8,47800</t>
  </si>
  <si>
    <t>Igor Alexandre Reis Falcao</t>
  </si>
  <si>
    <t>200464</t>
  </si>
  <si>
    <t>10,79300</t>
  </si>
  <si>
    <t>Melina Mihaylova</t>
  </si>
  <si>
    <t>200465</t>
  </si>
  <si>
    <t>10,83400</t>
  </si>
  <si>
    <t>Siham Haddouti</t>
  </si>
  <si>
    <t>200467</t>
  </si>
  <si>
    <t>14,86500</t>
  </si>
  <si>
    <t>Nono Nono Mulyono</t>
  </si>
  <si>
    <t>200468</t>
  </si>
  <si>
    <t>26,10100</t>
  </si>
  <si>
    <t>Nacho Pantileev</t>
  </si>
  <si>
    <t>200476</t>
  </si>
  <si>
    <t>3,44000</t>
  </si>
  <si>
    <t>Roy Maes</t>
  </si>
  <si>
    <t>200477</t>
  </si>
  <si>
    <t>2,51000</t>
  </si>
  <si>
    <t>Kelly Huijs</t>
  </si>
  <si>
    <t>200478</t>
  </si>
  <si>
    <t>25,15000</t>
  </si>
  <si>
    <t>Ermias Ermias Hadare Haile</t>
  </si>
  <si>
    <t>200479</t>
  </si>
  <si>
    <t>10,01200</t>
  </si>
  <si>
    <t>Donat Kalemba</t>
  </si>
  <si>
    <t>200480</t>
  </si>
  <si>
    <t>1,47500</t>
  </si>
  <si>
    <t>Yosleny Marquez Roman</t>
  </si>
  <si>
    <t>200481</t>
  </si>
  <si>
    <t>12,82300</t>
  </si>
  <si>
    <t>Sonia Do Nascimento Lopes</t>
  </si>
  <si>
    <t>200482</t>
  </si>
  <si>
    <t>2,53300</t>
  </si>
  <si>
    <t>Fatiha El Mekaoui</t>
  </si>
  <si>
    <t>200483</t>
  </si>
  <si>
    <t>45,54300</t>
  </si>
  <si>
    <t>Madalene Osadiaye</t>
  </si>
  <si>
    <t>200484</t>
  </si>
  <si>
    <t>Bibi Moghaddasi Mahallati</t>
  </si>
  <si>
    <t>200485</t>
  </si>
  <si>
    <t>12,29600</t>
  </si>
  <si>
    <t>Madyna Chasijeva</t>
  </si>
  <si>
    <t>200488</t>
  </si>
  <si>
    <t>Maryan Isse Ali</t>
  </si>
  <si>
    <t>200489</t>
  </si>
  <si>
    <t>4,39000</t>
  </si>
  <si>
    <t>Najiba Rezayi</t>
  </si>
  <si>
    <t>6,29900</t>
  </si>
  <si>
    <t>200491</t>
  </si>
  <si>
    <t>6,95700</t>
  </si>
  <si>
    <t>Gilbert Mochiah</t>
  </si>
  <si>
    <t>200495</t>
  </si>
  <si>
    <t>2,30600</t>
  </si>
  <si>
    <t>Renata Jedrzejczyk</t>
  </si>
  <si>
    <t>200498</t>
  </si>
  <si>
    <t>30,73500</t>
  </si>
  <si>
    <t>Astrid Terpstra - van den Hurk</t>
  </si>
  <si>
    <t>200499</t>
  </si>
  <si>
    <t>11,76500</t>
  </si>
  <si>
    <t>Ebrahim Nyang</t>
  </si>
  <si>
    <t>200500</t>
  </si>
  <si>
    <t>7,83700</t>
  </si>
  <si>
    <t>Bakary Sanneh Kassama</t>
  </si>
  <si>
    <t>200502</t>
  </si>
  <si>
    <t>14,25800</t>
  </si>
  <si>
    <t>Maciej Piec</t>
  </si>
  <si>
    <t>200503</t>
  </si>
  <si>
    <t>1,42300</t>
  </si>
  <si>
    <t>Farah Said Abokor</t>
  </si>
  <si>
    <t>200504</t>
  </si>
  <si>
    <t>16,31000</t>
  </si>
  <si>
    <t>Alexandra Linda Varga</t>
  </si>
  <si>
    <t>200505</t>
  </si>
  <si>
    <t>88,71200</t>
  </si>
  <si>
    <t>Vincent Omoregbe</t>
  </si>
  <si>
    <t>200506</t>
  </si>
  <si>
    <t>1,23900</t>
  </si>
  <si>
    <t>Kristine Roke</t>
  </si>
  <si>
    <t>200507</t>
  </si>
  <si>
    <t>5,08900</t>
  </si>
  <si>
    <t>Aleksandra Zielinska</t>
  </si>
  <si>
    <t>200508</t>
  </si>
  <si>
    <t>37,31700</t>
  </si>
  <si>
    <t>Adawiya Adawiya Abdullah Mohammed</t>
  </si>
  <si>
    <t>200511</t>
  </si>
  <si>
    <t>5,73700</t>
  </si>
  <si>
    <t>Mylen Tero</t>
  </si>
  <si>
    <t>200512</t>
  </si>
  <si>
    <t>2,42900</t>
  </si>
  <si>
    <t>Philip Van den Dijkgraaff</t>
  </si>
  <si>
    <t>24,53000</t>
  </si>
  <si>
    <t>103,62100</t>
  </si>
  <si>
    <t>200513</t>
  </si>
  <si>
    <t>11,44700</t>
  </si>
  <si>
    <t>Fatima Omar</t>
  </si>
  <si>
    <t>200514</t>
  </si>
  <si>
    <t>3,23700</t>
  </si>
  <si>
    <t>Mathilde Jamin</t>
  </si>
  <si>
    <t>200517</t>
  </si>
  <si>
    <t>6,43500</t>
  </si>
  <si>
    <t>Farid Akbiach</t>
  </si>
  <si>
    <t>200518</t>
  </si>
  <si>
    <t>27,74600</t>
  </si>
  <si>
    <t>Sibel Rufad - Myumyun</t>
  </si>
  <si>
    <t>200519</t>
  </si>
  <si>
    <t>8,04200</t>
  </si>
  <si>
    <t>Tonia Tel</t>
  </si>
  <si>
    <t>200521</t>
  </si>
  <si>
    <t>19,97600</t>
  </si>
  <si>
    <t>Dimitranka Bineva</t>
  </si>
  <si>
    <t>200522</t>
  </si>
  <si>
    <t>Ivaylo Popzhelev</t>
  </si>
  <si>
    <t>200523</t>
  </si>
  <si>
    <t>Lyudmila Bineva</t>
  </si>
  <si>
    <t>200524</t>
  </si>
  <si>
    <t>5,03700</t>
  </si>
  <si>
    <t>Ephreme Assefa</t>
  </si>
  <si>
    <t>200525</t>
  </si>
  <si>
    <t>30,12000</t>
  </si>
  <si>
    <t>Minka Ruseva Ruseva</t>
  </si>
  <si>
    <t>200526</t>
  </si>
  <si>
    <t>3,83600</t>
  </si>
  <si>
    <t>Mohamed Abid</t>
  </si>
  <si>
    <t>200527</t>
  </si>
  <si>
    <t>Karol Karol Grzegorz Filipinski</t>
  </si>
  <si>
    <t>3,95100</t>
  </si>
  <si>
    <t>200529</t>
  </si>
  <si>
    <t>2,72500</t>
  </si>
  <si>
    <t>Kimberly van Ede van der Pals</t>
  </si>
  <si>
    <t>200530</t>
  </si>
  <si>
    <t>18,20100</t>
  </si>
  <si>
    <t>Emmanuel Ardiabah</t>
  </si>
  <si>
    <t>200531</t>
  </si>
  <si>
    <t>Lisett Koelemeijer - Toapanta</t>
  </si>
  <si>
    <t>200532</t>
  </si>
  <si>
    <t>7,95500</t>
  </si>
  <si>
    <t>Veena Rani</t>
  </si>
  <si>
    <t>200537</t>
  </si>
  <si>
    <t>7,81700</t>
  </si>
  <si>
    <t>Mohamed Mohamed Amkhanfani</t>
  </si>
  <si>
    <t>200538</t>
  </si>
  <si>
    <t>8,70100</t>
  </si>
  <si>
    <t>Cennet Kaya</t>
  </si>
  <si>
    <t>200539</t>
  </si>
  <si>
    <t>10,89600</t>
  </si>
  <si>
    <t>Beata Peplinska</t>
  </si>
  <si>
    <t>3,92000</t>
  </si>
  <si>
    <t>200541</t>
  </si>
  <si>
    <t>12,19000</t>
  </si>
  <si>
    <t>Kristina Hatvaniova</t>
  </si>
  <si>
    <t>2,17600</t>
  </si>
  <si>
    <t>200543</t>
  </si>
  <si>
    <t>9,95900</t>
  </si>
  <si>
    <t>Agata Dziadkowiak</t>
  </si>
  <si>
    <t>200550</t>
  </si>
  <si>
    <t>14,81500</t>
  </si>
  <si>
    <t>Emmanuele Giordano - Giordano</t>
  </si>
  <si>
    <t>200551</t>
  </si>
  <si>
    <t>20,35600</t>
  </si>
  <si>
    <t>Vivek Singh</t>
  </si>
  <si>
    <t>200554</t>
  </si>
  <si>
    <t>5,15500</t>
  </si>
  <si>
    <t>Anis Seydou</t>
  </si>
  <si>
    <t>200555</t>
  </si>
  <si>
    <t>19,46700</t>
  </si>
  <si>
    <t>Jeffrey Veenhuizen</t>
  </si>
  <si>
    <t>200556</t>
  </si>
  <si>
    <t>16,54500</t>
  </si>
  <si>
    <t>Karoly Geen - Mihalcsik</t>
  </si>
  <si>
    <t>200557</t>
  </si>
  <si>
    <t>8,21500</t>
  </si>
  <si>
    <t>Andrews Acheampong</t>
  </si>
  <si>
    <t>200558</t>
  </si>
  <si>
    <t>14,49400</t>
  </si>
  <si>
    <t>Nadia Kijzers</t>
  </si>
  <si>
    <t>3,75400</t>
  </si>
  <si>
    <t>200560</t>
  </si>
  <si>
    <t>4,34600</t>
  </si>
  <si>
    <t>Farhiyo Isaaq</t>
  </si>
  <si>
    <t>200561</t>
  </si>
  <si>
    <t>10,14400</t>
  </si>
  <si>
    <t>Grace Micheil</t>
  </si>
  <si>
    <t>200563</t>
  </si>
  <si>
    <t>1,20000</t>
  </si>
  <si>
    <t>Maria Aenasoaei</t>
  </si>
  <si>
    <t>200565</t>
  </si>
  <si>
    <t>8,15800</t>
  </si>
  <si>
    <t>Emiliano Garcia</t>
  </si>
  <si>
    <t>200571</t>
  </si>
  <si>
    <t>Sara Ennajma Belda</t>
  </si>
  <si>
    <t>13,05100</t>
  </si>
  <si>
    <t>200572</t>
  </si>
  <si>
    <t>12,04300</t>
  </si>
  <si>
    <t>Ewa Zalewska</t>
  </si>
  <si>
    <t>200573</t>
  </si>
  <si>
    <t>6,37800</t>
  </si>
  <si>
    <t>Yira Perez Matos</t>
  </si>
  <si>
    <t>200575</t>
  </si>
  <si>
    <t>21,87600</t>
  </si>
  <si>
    <t>Yelitza Guerra Brito</t>
  </si>
  <si>
    <t>200579</t>
  </si>
  <si>
    <t>Ludmila Lozanova(R21344)</t>
  </si>
  <si>
    <t>200581</t>
  </si>
  <si>
    <t>9,72200</t>
  </si>
  <si>
    <t>Jonas De Borba Daminelli</t>
  </si>
  <si>
    <t>200583</t>
  </si>
  <si>
    <t>Daria Woszczyk</t>
  </si>
  <si>
    <t>200584</t>
  </si>
  <si>
    <t>5,24000</t>
  </si>
  <si>
    <t>Nicole Kerr</t>
  </si>
  <si>
    <t>200585</t>
  </si>
  <si>
    <t>6,11700</t>
  </si>
  <si>
    <t>Ruendel Martina</t>
  </si>
  <si>
    <t>200586</t>
  </si>
  <si>
    <t>10,85100</t>
  </si>
  <si>
    <t>Mohammad Billal Hossan</t>
  </si>
  <si>
    <t>200588</t>
  </si>
  <si>
    <t>11,62800</t>
  </si>
  <si>
    <t>Aina Dagraca Correiapereira</t>
  </si>
  <si>
    <t>200591</t>
  </si>
  <si>
    <t>4,37500</t>
  </si>
  <si>
    <t>Jelka Belic</t>
  </si>
  <si>
    <t>200592</t>
  </si>
  <si>
    <t>0,03000</t>
  </si>
  <si>
    <t>Chantal Obreski - Obreski</t>
  </si>
  <si>
    <t>200593</t>
  </si>
  <si>
    <t>Francisco Guillen Rodriguez</t>
  </si>
  <si>
    <t>200594</t>
  </si>
  <si>
    <t>28,63700</t>
  </si>
  <si>
    <t>Iliyana Valentinova</t>
  </si>
  <si>
    <t>200595</t>
  </si>
  <si>
    <t>11,67800</t>
  </si>
  <si>
    <t>Vivian Anokye</t>
  </si>
  <si>
    <t>200596</t>
  </si>
  <si>
    <t>29,88800</t>
  </si>
  <si>
    <t>Ani Evtimova - Evtimova</t>
  </si>
  <si>
    <t>200597</t>
  </si>
  <si>
    <t>15,89200</t>
  </si>
  <si>
    <t>Semiha Atanasova</t>
  </si>
  <si>
    <t>200600</t>
  </si>
  <si>
    <t>Monica Radu</t>
  </si>
  <si>
    <t>200601</t>
  </si>
  <si>
    <t>3,00600</t>
  </si>
  <si>
    <t>Milouda Sbaai</t>
  </si>
  <si>
    <t>43,73200</t>
  </si>
  <si>
    <t>1,35100</t>
  </si>
  <si>
    <t>200603</t>
  </si>
  <si>
    <t>3,24100</t>
  </si>
  <si>
    <t>Emine Gunes</t>
  </si>
  <si>
    <t>200604</t>
  </si>
  <si>
    <t>4,87300</t>
  </si>
  <si>
    <t>Jessica Bautista Pavon</t>
  </si>
  <si>
    <t>200606</t>
  </si>
  <si>
    <t>3,76100</t>
  </si>
  <si>
    <t>Ikram Oulkade</t>
  </si>
  <si>
    <t>200607</t>
  </si>
  <si>
    <t>7,36600</t>
  </si>
  <si>
    <t>Nebi Nebi Naizgi Andetsion</t>
  </si>
  <si>
    <t>200610</t>
  </si>
  <si>
    <t>28,80300</t>
  </si>
  <si>
    <t>Lachezar Shabanski</t>
  </si>
  <si>
    <t>200611</t>
  </si>
  <si>
    <t>28,74700</t>
  </si>
  <si>
    <t>Galya Ivanova - Ivanova</t>
  </si>
  <si>
    <t>200612</t>
  </si>
  <si>
    <t>29,70300</t>
  </si>
  <si>
    <t>Afrodita Mariyanova</t>
  </si>
  <si>
    <t>200613</t>
  </si>
  <si>
    <t>6,22000</t>
  </si>
  <si>
    <t>Bedri Isufov</t>
  </si>
  <si>
    <t>200614</t>
  </si>
  <si>
    <t>6,27300</t>
  </si>
  <si>
    <t>Angelusha Mateeva</t>
  </si>
  <si>
    <t>200615</t>
  </si>
  <si>
    <t>Farhat Afza</t>
  </si>
  <si>
    <t>21,40000</t>
  </si>
  <si>
    <t>200616</t>
  </si>
  <si>
    <t>Rim Almezem</t>
  </si>
  <si>
    <t>200617</t>
  </si>
  <si>
    <t>Nerea Valle Jimenez</t>
  </si>
  <si>
    <t>9,51800</t>
  </si>
  <si>
    <t>200619</t>
  </si>
  <si>
    <t>8,58700</t>
  </si>
  <si>
    <t>Josealfredo Baudo Mota</t>
  </si>
  <si>
    <t>200622</t>
  </si>
  <si>
    <t>10,11300</t>
  </si>
  <si>
    <t>Sterre Boots</t>
  </si>
  <si>
    <t>200628</t>
  </si>
  <si>
    <t>9,40400</t>
  </si>
  <si>
    <t>Sarka Konecka</t>
  </si>
  <si>
    <t>200629</t>
  </si>
  <si>
    <t>12,07700</t>
  </si>
  <si>
    <t>Belginar Asanova</t>
  </si>
  <si>
    <t>200630</t>
  </si>
  <si>
    <t>11,87400</t>
  </si>
  <si>
    <t>Stefan Ivanov</t>
  </si>
  <si>
    <t>200632</t>
  </si>
  <si>
    <t>0,49400</t>
  </si>
  <si>
    <t>Teodoro Sadile</t>
  </si>
  <si>
    <t>200635</t>
  </si>
  <si>
    <t>4,93500</t>
  </si>
  <si>
    <t>Aleksandra Ola</t>
  </si>
  <si>
    <t>200636</t>
  </si>
  <si>
    <t>6,46200</t>
  </si>
  <si>
    <t>Richard de Wijn</t>
  </si>
  <si>
    <t>47,80400</t>
  </si>
  <si>
    <t>37,60000</t>
  </si>
  <si>
    <t>200641</t>
  </si>
  <si>
    <t>7,45100</t>
  </si>
  <si>
    <t>Bisera Dimitrova</t>
  </si>
  <si>
    <t>200643</t>
  </si>
  <si>
    <t>5,98300</t>
  </si>
  <si>
    <t>Lisa Huizinga</t>
  </si>
  <si>
    <t>200644</t>
  </si>
  <si>
    <t>Michelle Rocha</t>
  </si>
  <si>
    <t>0,60300</t>
  </si>
  <si>
    <t>200646</t>
  </si>
  <si>
    <t>4,25300</t>
  </si>
  <si>
    <t>Elena Garcia Zurdo</t>
  </si>
  <si>
    <t>200647</t>
  </si>
  <si>
    <t>Rowan Hoestlandt</t>
  </si>
  <si>
    <t>200652</t>
  </si>
  <si>
    <t>Renata Renata Dabrowska (R21468)</t>
  </si>
  <si>
    <t>200655</t>
  </si>
  <si>
    <t>4,37300</t>
  </si>
  <si>
    <t>Janna Madrid el Maghroudi</t>
  </si>
  <si>
    <t>200656</t>
  </si>
  <si>
    <t>14,21700</t>
  </si>
  <si>
    <t>Kaylania Beaumont - Beaumont</t>
  </si>
  <si>
    <t>200657</t>
  </si>
  <si>
    <t>3,89500</t>
  </si>
  <si>
    <t>Sadiya Soli N'Gobou</t>
  </si>
  <si>
    <t>200658</t>
  </si>
  <si>
    <t>43,32300</t>
  </si>
  <si>
    <t>Jacqueline Akot</t>
  </si>
  <si>
    <t>200660</t>
  </si>
  <si>
    <t>9,66900</t>
  </si>
  <si>
    <t>Conrad Tolsma</t>
  </si>
  <si>
    <t>200661</t>
  </si>
  <si>
    <t>9,01300</t>
  </si>
  <si>
    <t>Anthony Bijl</t>
  </si>
  <si>
    <t>200662</t>
  </si>
  <si>
    <t>2,63400</t>
  </si>
  <si>
    <t>Saida Khaddamellah</t>
  </si>
  <si>
    <t>200666</t>
  </si>
  <si>
    <t>13,08100</t>
  </si>
  <si>
    <t>Saber Benchekroun Maimouni</t>
  </si>
  <si>
    <t>200671</t>
  </si>
  <si>
    <t>11,31000</t>
  </si>
  <si>
    <t>Naomi Luyer</t>
  </si>
  <si>
    <t>200672</t>
  </si>
  <si>
    <t>14,56100</t>
  </si>
  <si>
    <t>Lia Albu</t>
  </si>
  <si>
    <t>200674</t>
  </si>
  <si>
    <t>0,84100</t>
  </si>
  <si>
    <t>Francis Geerman</t>
  </si>
  <si>
    <t>200680</t>
  </si>
  <si>
    <t>32,03400</t>
  </si>
  <si>
    <t>Peter Ebor Ebor</t>
  </si>
  <si>
    <t>200682</t>
  </si>
  <si>
    <t>16,28300</t>
  </si>
  <si>
    <t>Annika Verlaak</t>
  </si>
  <si>
    <t>200683</t>
  </si>
  <si>
    <t>Emeke Oguipke</t>
  </si>
  <si>
    <t>9,19000</t>
  </si>
  <si>
    <t>200685</t>
  </si>
  <si>
    <t>8,86700</t>
  </si>
  <si>
    <t>Meriam Finisie</t>
  </si>
  <si>
    <t>200686</t>
  </si>
  <si>
    <t>13,98800</t>
  </si>
  <si>
    <t>Murat Han - Han</t>
  </si>
  <si>
    <t>200696</t>
  </si>
  <si>
    <t>Raquel Pageo Hontalnilla</t>
  </si>
  <si>
    <t>200697</t>
  </si>
  <si>
    <t>Ana Belén Gaona Bizzotto</t>
  </si>
  <si>
    <t>200700</t>
  </si>
  <si>
    <t>2,62000</t>
  </si>
  <si>
    <t>Ala Sayed Ahmad</t>
  </si>
  <si>
    <t>200701</t>
  </si>
  <si>
    <t>17,43800</t>
  </si>
  <si>
    <t>Zaneta Drzezla</t>
  </si>
  <si>
    <t>200702</t>
  </si>
  <si>
    <t>7,74400</t>
  </si>
  <si>
    <t>Jantje Tiemens</t>
  </si>
  <si>
    <t>200703</t>
  </si>
  <si>
    <t>6,86500</t>
  </si>
  <si>
    <t>Jeremy Zunder</t>
  </si>
  <si>
    <t>200704</t>
  </si>
  <si>
    <t>9,04700</t>
  </si>
  <si>
    <t>Nurie Sebahadinova</t>
  </si>
  <si>
    <t>200705</t>
  </si>
  <si>
    <t>31,94900</t>
  </si>
  <si>
    <t>Jessica Leers</t>
  </si>
  <si>
    <t>200706</t>
  </si>
  <si>
    <t>7,71000</t>
  </si>
  <si>
    <t>Jalisa Lachman</t>
  </si>
  <si>
    <t>200707</t>
  </si>
  <si>
    <t>13,35800</t>
  </si>
  <si>
    <t>Elena Filipova</t>
  </si>
  <si>
    <t>200709</t>
  </si>
  <si>
    <t>18,41000</t>
  </si>
  <si>
    <t>Kamen Kolev</t>
  </si>
  <si>
    <t>200710</t>
  </si>
  <si>
    <t>12,80400</t>
  </si>
  <si>
    <t>Eszter Nagy</t>
  </si>
  <si>
    <t>200711</t>
  </si>
  <si>
    <t>1,26400</t>
  </si>
  <si>
    <t>Hayrish Sali</t>
  </si>
  <si>
    <t>200712</t>
  </si>
  <si>
    <t>1,45000</t>
  </si>
  <si>
    <t>Rocher Leysner</t>
  </si>
  <si>
    <t>200713</t>
  </si>
  <si>
    <t>13,24700</t>
  </si>
  <si>
    <t>Achraf Marhnouji</t>
  </si>
  <si>
    <t>200714</t>
  </si>
  <si>
    <t>1,96800</t>
  </si>
  <si>
    <t>Katarzyna Modrzok</t>
  </si>
  <si>
    <t>200719</t>
  </si>
  <si>
    <t>1,07600</t>
  </si>
  <si>
    <t>Lucas Menheere</t>
  </si>
  <si>
    <t>200720</t>
  </si>
  <si>
    <t>25,95700</t>
  </si>
  <si>
    <t>Paola Suarez Ramirez</t>
  </si>
  <si>
    <t>200722</t>
  </si>
  <si>
    <t>18,71400</t>
  </si>
  <si>
    <t>Murgyuzel Yuseinova</t>
  </si>
  <si>
    <t>200723</t>
  </si>
  <si>
    <t>10,34900</t>
  </si>
  <si>
    <t>Agnieszka Darul</t>
  </si>
  <si>
    <t>200724</t>
  </si>
  <si>
    <t>1,10300</t>
  </si>
  <si>
    <t>Bianca Van Meel</t>
  </si>
  <si>
    <t>200725</t>
  </si>
  <si>
    <t>4,26500</t>
  </si>
  <si>
    <t>Reynaldo Choque Mejia</t>
  </si>
  <si>
    <t>200727</t>
  </si>
  <si>
    <t>9,17100</t>
  </si>
  <si>
    <t>Fatima Zaidi</t>
  </si>
  <si>
    <t>200729</t>
  </si>
  <si>
    <t>15,91100</t>
  </si>
  <si>
    <t>Tarik Lebdaoui</t>
  </si>
  <si>
    <t>200731</t>
  </si>
  <si>
    <t>12,96200</t>
  </si>
  <si>
    <t>Diyana Simeonova</t>
  </si>
  <si>
    <t>200732</t>
  </si>
  <si>
    <t>13,64000</t>
  </si>
  <si>
    <t>Ognyan Simeonov</t>
  </si>
  <si>
    <t>200734</t>
  </si>
  <si>
    <t>10,21800</t>
  </si>
  <si>
    <t>Patrycja Kozlowska</t>
  </si>
  <si>
    <t>200735</t>
  </si>
  <si>
    <t>4,79600</t>
  </si>
  <si>
    <t>Najaet Bazzouh</t>
  </si>
  <si>
    <t>200736</t>
  </si>
  <si>
    <t>12,49900</t>
  </si>
  <si>
    <t>Halina Sulek - Sowa</t>
  </si>
  <si>
    <t>200737</t>
  </si>
  <si>
    <t>10,42000</t>
  </si>
  <si>
    <t>Viola Erdelmann</t>
  </si>
  <si>
    <t>200738</t>
  </si>
  <si>
    <t>8,72000</t>
  </si>
  <si>
    <t>Lisa Van Ede van der Pals</t>
  </si>
  <si>
    <t>200739</t>
  </si>
  <si>
    <t>12,54400</t>
  </si>
  <si>
    <t>Anatoli Botev</t>
  </si>
  <si>
    <t>200740</t>
  </si>
  <si>
    <t>9,54800</t>
  </si>
  <si>
    <t>Zeyneb Asanova</t>
  </si>
  <si>
    <t>200742</t>
  </si>
  <si>
    <t>3,90200</t>
  </si>
  <si>
    <t>Esmeralda Petalo - Azkak</t>
  </si>
  <si>
    <t>5,10200</t>
  </si>
  <si>
    <t>200744</t>
  </si>
  <si>
    <t>4,79500</t>
  </si>
  <si>
    <t>Juan Cometta Romero</t>
  </si>
  <si>
    <t>200745</t>
  </si>
  <si>
    <t>9,41100</t>
  </si>
  <si>
    <t>Sevdalina Aleksandrova</t>
  </si>
  <si>
    <t>200746</t>
  </si>
  <si>
    <t>11,39700</t>
  </si>
  <si>
    <t>Comfort Igwilo</t>
  </si>
  <si>
    <t>200748</t>
  </si>
  <si>
    <t>Karin Roke</t>
  </si>
  <si>
    <t>200749</t>
  </si>
  <si>
    <t>16,34100</t>
  </si>
  <si>
    <t>Linda Brands</t>
  </si>
  <si>
    <t>200751</t>
  </si>
  <si>
    <t>Efthymia Voukouresli</t>
  </si>
  <si>
    <t>200752</t>
  </si>
  <si>
    <t>Giovanna Anthony</t>
  </si>
  <si>
    <t>200753</t>
  </si>
  <si>
    <t>Vasiliki Kamplioni</t>
  </si>
  <si>
    <t>200755</t>
  </si>
  <si>
    <t>2,90600</t>
  </si>
  <si>
    <t>Enayatollah Bayat</t>
  </si>
  <si>
    <t>200756</t>
  </si>
  <si>
    <t>75,76800</t>
  </si>
  <si>
    <t>Edith Wessels</t>
  </si>
  <si>
    <t>200757</t>
  </si>
  <si>
    <t>12,75800</t>
  </si>
  <si>
    <t>Suzana Georgieva</t>
  </si>
  <si>
    <t>200758</t>
  </si>
  <si>
    <t>8,09800</t>
  </si>
  <si>
    <t>Vihren Aleksandrov</t>
  </si>
  <si>
    <t>200759</t>
  </si>
  <si>
    <t>5,37900</t>
  </si>
  <si>
    <t>Soliviene Daal</t>
  </si>
  <si>
    <t>200760</t>
  </si>
  <si>
    <t>8,26800</t>
  </si>
  <si>
    <t>Sandra Martin Santos</t>
  </si>
  <si>
    <t>200761</t>
  </si>
  <si>
    <t>1,47200</t>
  </si>
  <si>
    <t>Sumana Chakraborty</t>
  </si>
  <si>
    <t>200762</t>
  </si>
  <si>
    <t>2,37400</t>
  </si>
  <si>
    <t>Siviana Nahr</t>
  </si>
  <si>
    <t>200765</t>
  </si>
  <si>
    <t>2,25400</t>
  </si>
  <si>
    <t>Madalina Urzica</t>
  </si>
  <si>
    <t>200768</t>
  </si>
  <si>
    <t>10,21300</t>
  </si>
  <si>
    <t>Larissa Wierda</t>
  </si>
  <si>
    <t>10,57100</t>
  </si>
  <si>
    <t>200770</t>
  </si>
  <si>
    <t>18,19400</t>
  </si>
  <si>
    <t>Vanya Grozdanova</t>
  </si>
  <si>
    <t>200771</t>
  </si>
  <si>
    <t>13,64900</t>
  </si>
  <si>
    <t>Tatyana Nikolova</t>
  </si>
  <si>
    <t>200772</t>
  </si>
  <si>
    <t>19,56200</t>
  </si>
  <si>
    <t>Vivian Agelink - van Oort</t>
  </si>
  <si>
    <t>200773</t>
  </si>
  <si>
    <t>31,18100</t>
  </si>
  <si>
    <t>Thessa van Putten</t>
  </si>
  <si>
    <t>200774</t>
  </si>
  <si>
    <t>6,19500</t>
  </si>
  <si>
    <t>Orfa Carabali rodriquez</t>
  </si>
  <si>
    <t>48,17900</t>
  </si>
  <si>
    <t>200775</t>
  </si>
  <si>
    <t>103,98900</t>
  </si>
  <si>
    <t>Joanna Joanna Rogola</t>
  </si>
  <si>
    <t>200782</t>
  </si>
  <si>
    <t>Gabriela Gabriela Gabriela Alvarez</t>
  </si>
  <si>
    <t>200783</t>
  </si>
  <si>
    <t>8,12600</t>
  </si>
  <si>
    <t>Carmelo Greco</t>
  </si>
  <si>
    <t>200785</t>
  </si>
  <si>
    <t>0,38800</t>
  </si>
  <si>
    <t>Yuri Guzman ardila</t>
  </si>
  <si>
    <t>200786</t>
  </si>
  <si>
    <t>Asta Suttorp</t>
  </si>
  <si>
    <t>200787</t>
  </si>
  <si>
    <t>7,76400</t>
  </si>
  <si>
    <t>Giovanna Piano</t>
  </si>
  <si>
    <t>200788</t>
  </si>
  <si>
    <t>2,51700</t>
  </si>
  <si>
    <t>Benjamin Azkue Angue</t>
  </si>
  <si>
    <t>200789</t>
  </si>
  <si>
    <t>Noemi Olah</t>
  </si>
  <si>
    <t>7,44300</t>
  </si>
  <si>
    <t>2,98400</t>
  </si>
  <si>
    <t>2,67700</t>
  </si>
  <si>
    <t>200793</t>
  </si>
  <si>
    <t>12,68900</t>
  </si>
  <si>
    <t>Suzarela Wachave</t>
  </si>
  <si>
    <t>8,57800</t>
  </si>
  <si>
    <t>9,13300</t>
  </si>
  <si>
    <t>10,92400</t>
  </si>
  <si>
    <t>20,53700</t>
  </si>
  <si>
    <t>200799</t>
  </si>
  <si>
    <t>13,27400</t>
  </si>
  <si>
    <t>Saamiya Jaama Omar</t>
  </si>
  <si>
    <t>200800</t>
  </si>
  <si>
    <t>2,75700</t>
  </si>
  <si>
    <t>Farhia Dahir</t>
  </si>
  <si>
    <t>200803</t>
  </si>
  <si>
    <t>2,91600</t>
  </si>
  <si>
    <t>Christa Van Mierle</t>
  </si>
  <si>
    <t>35,90000</t>
  </si>
  <si>
    <t>200805</t>
  </si>
  <si>
    <t>1,26700</t>
  </si>
  <si>
    <t>Petra Machielsen - Van den Kieboom</t>
  </si>
  <si>
    <t>200807</t>
  </si>
  <si>
    <t>4,59300</t>
  </si>
  <si>
    <t>Pawel Mathia</t>
  </si>
  <si>
    <t>200808</t>
  </si>
  <si>
    <t>8,77300</t>
  </si>
  <si>
    <t>Nursyan Ahmedova</t>
  </si>
  <si>
    <t>200809</t>
  </si>
  <si>
    <t>105,68900</t>
  </si>
  <si>
    <t>Georgina Nagy</t>
  </si>
  <si>
    <t>200810</t>
  </si>
  <si>
    <t>6,95900</t>
  </si>
  <si>
    <t>Linda Alberto</t>
  </si>
  <si>
    <t>200813</t>
  </si>
  <si>
    <t>14,86400</t>
  </si>
  <si>
    <t>Mariana Panduru</t>
  </si>
  <si>
    <t>200814</t>
  </si>
  <si>
    <t>2,20700</t>
  </si>
  <si>
    <t>Shana Ploum</t>
  </si>
  <si>
    <t>200815</t>
  </si>
  <si>
    <t>43,57300</t>
  </si>
  <si>
    <t>Ali Al Sheikh</t>
  </si>
  <si>
    <t>44,02900</t>
  </si>
  <si>
    <t>200817</t>
  </si>
  <si>
    <t>10,62200</t>
  </si>
  <si>
    <t>Joanie de Vries</t>
  </si>
  <si>
    <t>200818</t>
  </si>
  <si>
    <t>0,83800</t>
  </si>
  <si>
    <t>Marlena Bogdan - Rabiou-Ciolkowska</t>
  </si>
  <si>
    <t>200819</t>
  </si>
  <si>
    <t>0,01000</t>
  </si>
  <si>
    <t>Sandra Garlikowska</t>
  </si>
  <si>
    <t>200820</t>
  </si>
  <si>
    <t>9,46800</t>
  </si>
  <si>
    <t>Sonali Chhanai</t>
  </si>
  <si>
    <t>200821</t>
  </si>
  <si>
    <t>8,20000</t>
  </si>
  <si>
    <t>Kevin De Groot</t>
  </si>
  <si>
    <t>200822</t>
  </si>
  <si>
    <t>56,82400</t>
  </si>
  <si>
    <t>Latifa Ennahal</t>
  </si>
  <si>
    <t>200823</t>
  </si>
  <si>
    <t>7,41500</t>
  </si>
  <si>
    <t>Melisa Valera Alcaraz</t>
  </si>
  <si>
    <t>200824</t>
  </si>
  <si>
    <t>18,22200</t>
  </si>
  <si>
    <t>Roozeta Hanna</t>
  </si>
  <si>
    <t>200825</t>
  </si>
  <si>
    <t>12,58400</t>
  </si>
  <si>
    <t>Lindon Buan</t>
  </si>
  <si>
    <t>200826</t>
  </si>
  <si>
    <t>10,60100</t>
  </si>
  <si>
    <t>Iveta Ivanova</t>
  </si>
  <si>
    <t>200827</t>
  </si>
  <si>
    <t>9,68500</t>
  </si>
  <si>
    <t>Sasho Georgiev</t>
  </si>
  <si>
    <t>200828</t>
  </si>
  <si>
    <t>9,66600</t>
  </si>
  <si>
    <t>Albena Georgieva</t>
  </si>
  <si>
    <t>200829</t>
  </si>
  <si>
    <t>3,48600</t>
  </si>
  <si>
    <t>Nadezhda Vasileva</t>
  </si>
  <si>
    <t>200830</t>
  </si>
  <si>
    <t>3,60800</t>
  </si>
  <si>
    <t>Fatima El Adham</t>
  </si>
  <si>
    <t>200831</t>
  </si>
  <si>
    <t>15,15800</t>
  </si>
  <si>
    <t>Misbah Chaouch</t>
  </si>
  <si>
    <t>200832</t>
  </si>
  <si>
    <t>12,67000</t>
  </si>
  <si>
    <t>Nikolay Tsonev</t>
  </si>
  <si>
    <t>200835</t>
  </si>
  <si>
    <t>Anetta Siwik</t>
  </si>
  <si>
    <t>200838</t>
  </si>
  <si>
    <t>7,65700</t>
  </si>
  <si>
    <t>Jacqueline Vuur</t>
  </si>
  <si>
    <t>200839</t>
  </si>
  <si>
    <t>61,92300</t>
  </si>
  <si>
    <t>Gabriela Rak</t>
  </si>
  <si>
    <t>200840</t>
  </si>
  <si>
    <t>11,24500</t>
  </si>
  <si>
    <t>Laila Keijzer - Griani</t>
  </si>
  <si>
    <t>200841</t>
  </si>
  <si>
    <t>4,39100</t>
  </si>
  <si>
    <t>Roisin Lambert</t>
  </si>
  <si>
    <t>200842</t>
  </si>
  <si>
    <t>14,68000</t>
  </si>
  <si>
    <t>Celine Petipré</t>
  </si>
  <si>
    <t>200843</t>
  </si>
  <si>
    <t>2,31800</t>
  </si>
  <si>
    <t>Saifeddine Boukhira</t>
  </si>
  <si>
    <t>200844</t>
  </si>
  <si>
    <t>15,88900</t>
  </si>
  <si>
    <t>Hasan Ali</t>
  </si>
  <si>
    <t>200845</t>
  </si>
  <si>
    <t>3,34300</t>
  </si>
  <si>
    <t>Siena Latumahina</t>
  </si>
  <si>
    <t>200846</t>
  </si>
  <si>
    <t>Krasimir Botev</t>
  </si>
  <si>
    <t>200847</t>
  </si>
  <si>
    <t>12,64500</t>
  </si>
  <si>
    <t>Svetla Karaivanova</t>
  </si>
  <si>
    <t>200849</t>
  </si>
  <si>
    <t>Gemayma Zieck</t>
  </si>
  <si>
    <t>200850</t>
  </si>
  <si>
    <t>2,62700</t>
  </si>
  <si>
    <t>Fatme Abisheva</t>
  </si>
  <si>
    <t>200851</t>
  </si>
  <si>
    <t>17,33900</t>
  </si>
  <si>
    <t>Joseph Ehun</t>
  </si>
  <si>
    <t>200852</t>
  </si>
  <si>
    <t>7,58000</t>
  </si>
  <si>
    <t>Irene Kewalbansing</t>
  </si>
  <si>
    <t>200853</t>
  </si>
  <si>
    <t>10,15800</t>
  </si>
  <si>
    <t>Jamie van Wijk</t>
  </si>
  <si>
    <t>200854</t>
  </si>
  <si>
    <t>2,29300</t>
  </si>
  <si>
    <t>Agata Kallas</t>
  </si>
  <si>
    <t>200855</t>
  </si>
  <si>
    <t>Mirelle Van Bavel</t>
  </si>
  <si>
    <t>200856</t>
  </si>
  <si>
    <t>58,94700</t>
  </si>
  <si>
    <t>Lahoucine Hemdani</t>
  </si>
  <si>
    <t>200864</t>
  </si>
  <si>
    <t>10,35200</t>
  </si>
  <si>
    <t>Karolina Hreskova</t>
  </si>
  <si>
    <t>200865</t>
  </si>
  <si>
    <t>Yoni Van Bakel</t>
  </si>
  <si>
    <t>200868</t>
  </si>
  <si>
    <t>5,22200</t>
  </si>
  <si>
    <t>Zoe Gjaltema</t>
  </si>
  <si>
    <t>200869</t>
  </si>
  <si>
    <t>23,31600</t>
  </si>
  <si>
    <t>Matina Zarokosta</t>
  </si>
  <si>
    <t>200871</t>
  </si>
  <si>
    <t>20,82300</t>
  </si>
  <si>
    <t>Stavros Konstantakopoulos</t>
  </si>
  <si>
    <t>200872</t>
  </si>
  <si>
    <t>41,51300</t>
  </si>
  <si>
    <t>Katarzyna Gronska Szyda</t>
  </si>
  <si>
    <t>200873</t>
  </si>
  <si>
    <t>2,93900</t>
  </si>
  <si>
    <t>Sissi Gomes</t>
  </si>
  <si>
    <t>200875</t>
  </si>
  <si>
    <t>19,48400</t>
  </si>
  <si>
    <t>Fred Vrolijks</t>
  </si>
  <si>
    <t>200877</t>
  </si>
  <si>
    <t>1,00000</t>
  </si>
  <si>
    <t>Carmen van de Pol</t>
  </si>
  <si>
    <t>200878</t>
  </si>
  <si>
    <t>13,25300</t>
  </si>
  <si>
    <t>Veronika Kotseva</t>
  </si>
  <si>
    <t>200879</t>
  </si>
  <si>
    <t>17,17900</t>
  </si>
  <si>
    <t>Magda Szwaba</t>
  </si>
  <si>
    <t>200880</t>
  </si>
  <si>
    <t>22,95700</t>
  </si>
  <si>
    <t>Sevda Cimen</t>
  </si>
  <si>
    <t>200882</t>
  </si>
  <si>
    <t>3,21300</t>
  </si>
  <si>
    <t>Bistra Takeva</t>
  </si>
  <si>
    <t>200883</t>
  </si>
  <si>
    <t>225,47600</t>
  </si>
  <si>
    <t>Nadia Boudlal</t>
  </si>
  <si>
    <t>200884</t>
  </si>
  <si>
    <t>5,33000</t>
  </si>
  <si>
    <t>Monique Honsbeek</t>
  </si>
  <si>
    <t>200885</t>
  </si>
  <si>
    <t>15,69900</t>
  </si>
  <si>
    <t>Marius Mihale</t>
  </si>
  <si>
    <t>200887</t>
  </si>
  <si>
    <t>2,97300</t>
  </si>
  <si>
    <t>Bibi Peralta</t>
  </si>
  <si>
    <t>200888</t>
  </si>
  <si>
    <t>24,58500</t>
  </si>
  <si>
    <t>Vaida Cimen</t>
  </si>
  <si>
    <t>200890</t>
  </si>
  <si>
    <t>4,87200</t>
  </si>
  <si>
    <t>Ouafila El Khader - El Farisi</t>
  </si>
  <si>
    <t>200893</t>
  </si>
  <si>
    <t>2,24700</t>
  </si>
  <si>
    <t>Apsara Baral</t>
  </si>
  <si>
    <t>200894</t>
  </si>
  <si>
    <t>14,67000</t>
  </si>
  <si>
    <t>Niko Marquez Machado</t>
  </si>
  <si>
    <t>7,11400</t>
  </si>
  <si>
    <t>200912</t>
  </si>
  <si>
    <t>18,22300</t>
  </si>
  <si>
    <t>Adriana Rojas Rojas</t>
  </si>
  <si>
    <t>200922</t>
  </si>
  <si>
    <t>4,13600</t>
  </si>
  <si>
    <t>Anneke Krijnen</t>
  </si>
  <si>
    <t>200923</t>
  </si>
  <si>
    <t>11,14900</t>
  </si>
  <si>
    <t>Diana Schmeitz</t>
  </si>
  <si>
    <t>200924</t>
  </si>
  <si>
    <t>Ruslan Muntian</t>
  </si>
  <si>
    <t>200930</t>
  </si>
  <si>
    <t>8,43100</t>
  </si>
  <si>
    <t>Mariola Hetman - Blaziak</t>
  </si>
  <si>
    <t>200931</t>
  </si>
  <si>
    <t>7,93300</t>
  </si>
  <si>
    <t>Diyan Dimitrov</t>
  </si>
  <si>
    <t>200934</t>
  </si>
  <si>
    <t>18,24500</t>
  </si>
  <si>
    <t>Zainab Bouhou</t>
  </si>
  <si>
    <t>200936</t>
  </si>
  <si>
    <t>4,67900</t>
  </si>
  <si>
    <t>Blaise Biringanine</t>
  </si>
  <si>
    <t>200937</t>
  </si>
  <si>
    <t>Mirjam Buijtenhek</t>
  </si>
  <si>
    <t>200939</t>
  </si>
  <si>
    <t>8,69600</t>
  </si>
  <si>
    <t>Nedal Alkhalefa</t>
  </si>
  <si>
    <t>200940</t>
  </si>
  <si>
    <t>6,80700</t>
  </si>
  <si>
    <t>Lilian Podgorny - Podgorny</t>
  </si>
  <si>
    <t>200941</t>
  </si>
  <si>
    <t>10,11600</t>
  </si>
  <si>
    <t>Maria Sapulette</t>
  </si>
  <si>
    <t>200947</t>
  </si>
  <si>
    <t>3,92100</t>
  </si>
  <si>
    <t>Dylan Artist</t>
  </si>
  <si>
    <t>200948</t>
  </si>
  <si>
    <t>42,66900</t>
  </si>
  <si>
    <t>Ashley Burke</t>
  </si>
  <si>
    <t>200949</t>
  </si>
  <si>
    <t>7,25600</t>
  </si>
  <si>
    <t>Rachella Schiphorst</t>
  </si>
  <si>
    <t>200950</t>
  </si>
  <si>
    <t>Gerritje Wagenaar - Jager</t>
  </si>
  <si>
    <t>3,53100</t>
  </si>
  <si>
    <t>17,77100</t>
  </si>
  <si>
    <t>200954</t>
  </si>
  <si>
    <t>7,31900</t>
  </si>
  <si>
    <t>Regene Galapin</t>
  </si>
  <si>
    <t>200955</t>
  </si>
  <si>
    <t>7,24500</t>
  </si>
  <si>
    <t>Cherylyn Beltran</t>
  </si>
  <si>
    <t>200957</t>
  </si>
  <si>
    <t>1,32300</t>
  </si>
  <si>
    <t>Joanna Pawlowicz - Malepszak</t>
  </si>
  <si>
    <t>12,62200</t>
  </si>
  <si>
    <t>200959</t>
  </si>
  <si>
    <t>61,56000</t>
  </si>
  <si>
    <t>Erika Othman</t>
  </si>
  <si>
    <t>200961</t>
  </si>
  <si>
    <t>27,84900</t>
  </si>
  <si>
    <t>Diana Castano Patino</t>
  </si>
  <si>
    <t>200962</t>
  </si>
  <si>
    <t>62,22000</t>
  </si>
  <si>
    <t>Zahia Elkartoubi</t>
  </si>
  <si>
    <t>200963</t>
  </si>
  <si>
    <t>40,82200</t>
  </si>
  <si>
    <t>Amy Nijhuis</t>
  </si>
  <si>
    <t>200964</t>
  </si>
  <si>
    <t>45,24400</t>
  </si>
  <si>
    <t>Natascha de Groot - de Dorlandt</t>
  </si>
  <si>
    <t>200965</t>
  </si>
  <si>
    <t>Flavio Maggiore</t>
  </si>
  <si>
    <t>200967</t>
  </si>
  <si>
    <t>8,24200</t>
  </si>
  <si>
    <t>Madelief Siemons</t>
  </si>
  <si>
    <t>200968</t>
  </si>
  <si>
    <t>Roberto Cappuccio</t>
  </si>
  <si>
    <t>200969</t>
  </si>
  <si>
    <t>Corinne Dumas</t>
  </si>
  <si>
    <t>200970</t>
  </si>
  <si>
    <t>18,82800</t>
  </si>
  <si>
    <t>Yordanka Karpacheva</t>
  </si>
  <si>
    <t>200971</t>
  </si>
  <si>
    <t>10,55000</t>
  </si>
  <si>
    <t>Michael Igbinakenzua</t>
  </si>
  <si>
    <t>200973</t>
  </si>
  <si>
    <t>7,53100</t>
  </si>
  <si>
    <t>Elise van der Stam</t>
  </si>
  <si>
    <t>200974</t>
  </si>
  <si>
    <t>63,66500</t>
  </si>
  <si>
    <t>Valeria Dell'Aquila</t>
  </si>
  <si>
    <t>200976</t>
  </si>
  <si>
    <t>19,92800</t>
  </si>
  <si>
    <t>Constantin-Catalin Apostol</t>
  </si>
  <si>
    <t>200977</t>
  </si>
  <si>
    <t>6,34800</t>
  </si>
  <si>
    <t>Astrid Hesse - Elmers</t>
  </si>
  <si>
    <t>200981</t>
  </si>
  <si>
    <t>7,35000</t>
  </si>
  <si>
    <t>Eniko Gyoengyoesi</t>
  </si>
  <si>
    <t>200982</t>
  </si>
  <si>
    <t>11,78900</t>
  </si>
  <si>
    <t>Augustina Kiszela</t>
  </si>
  <si>
    <t>200983</t>
  </si>
  <si>
    <t>27,36000</t>
  </si>
  <si>
    <t>Irina Stefan - Stefan</t>
  </si>
  <si>
    <t>200985</t>
  </si>
  <si>
    <t>50,88300</t>
  </si>
  <si>
    <t>Sydney Malla</t>
  </si>
  <si>
    <t>200987</t>
  </si>
  <si>
    <t>Angelique Allen</t>
  </si>
  <si>
    <t>200989</t>
  </si>
  <si>
    <t>18,17600</t>
  </si>
  <si>
    <t>Luz Flores Tellez</t>
  </si>
  <si>
    <t>200990</t>
  </si>
  <si>
    <t>10,42600</t>
  </si>
  <si>
    <t>Arlindo Cau</t>
  </si>
  <si>
    <t>200991</t>
  </si>
  <si>
    <t>56,33000</t>
  </si>
  <si>
    <t>Selezia Silva</t>
  </si>
  <si>
    <t>200992</t>
  </si>
  <si>
    <t>4,70000</t>
  </si>
  <si>
    <t>Hatice Kus</t>
  </si>
  <si>
    <t>200994</t>
  </si>
  <si>
    <t>4,80400</t>
  </si>
  <si>
    <t>Leon Bouw</t>
  </si>
  <si>
    <t>200995</t>
  </si>
  <si>
    <t>2,01500</t>
  </si>
  <si>
    <t>Mariam Adel</t>
  </si>
  <si>
    <t>200998</t>
  </si>
  <si>
    <t>16,37100</t>
  </si>
  <si>
    <t>Dorcas Boakye</t>
  </si>
  <si>
    <t>200999</t>
  </si>
  <si>
    <t>Jarni van der Weele</t>
  </si>
  <si>
    <t>201000</t>
  </si>
  <si>
    <t>3,78600</t>
  </si>
  <si>
    <t>Khadija El Abdellaoui</t>
  </si>
  <si>
    <t>201006</t>
  </si>
  <si>
    <t>40,19200</t>
  </si>
  <si>
    <t>Elisabeth Wallet</t>
  </si>
  <si>
    <t>201007</t>
  </si>
  <si>
    <t>5,93900</t>
  </si>
  <si>
    <t>Florentina Florea</t>
  </si>
  <si>
    <t>201012</t>
  </si>
  <si>
    <t>Chaira Brierley</t>
  </si>
  <si>
    <t>201014</t>
  </si>
  <si>
    <t>11,06700</t>
  </si>
  <si>
    <t>Piotr Pazdziorko</t>
  </si>
  <si>
    <t>201017</t>
  </si>
  <si>
    <t>0,00100</t>
  </si>
  <si>
    <t>Fleur Osagiede</t>
  </si>
  <si>
    <t>201018</t>
  </si>
  <si>
    <t>14,18200</t>
  </si>
  <si>
    <t>Rowan Vos</t>
  </si>
  <si>
    <t>201020</t>
  </si>
  <si>
    <t>13,57100</t>
  </si>
  <si>
    <t>Maximino Quintela Mendes</t>
  </si>
  <si>
    <t>201021</t>
  </si>
  <si>
    <t>50,23700</t>
  </si>
  <si>
    <t>Angela Akumpulu - Akumpulu</t>
  </si>
  <si>
    <t>201023</t>
  </si>
  <si>
    <t>15,74900</t>
  </si>
  <si>
    <t>Aram Babikian</t>
  </si>
  <si>
    <t>201024</t>
  </si>
  <si>
    <t>10,33400</t>
  </si>
  <si>
    <t>Aneeta Esttaifan</t>
  </si>
  <si>
    <t>201028</t>
  </si>
  <si>
    <t>2,63600</t>
  </si>
  <si>
    <t>Sigrid Vernooij</t>
  </si>
  <si>
    <t>2,19100</t>
  </si>
  <si>
    <t>2,50600</t>
  </si>
  <si>
    <t>10,06500</t>
  </si>
  <si>
    <t>3,08800</t>
  </si>
  <si>
    <t>2,59000</t>
  </si>
  <si>
    <t>3,63100</t>
  </si>
  <si>
    <t>2,53800</t>
  </si>
  <si>
    <t>2,61800</t>
  </si>
  <si>
    <t>3,37500</t>
  </si>
  <si>
    <t>202161</t>
  </si>
  <si>
    <t>5,26600</t>
  </si>
  <si>
    <t>Shashi Kumar</t>
  </si>
  <si>
    <t>3,78500</t>
  </si>
  <si>
    <t>1,55700</t>
  </si>
  <si>
    <t>3,43300</t>
  </si>
  <si>
    <t>15,78000</t>
  </si>
  <si>
    <t>1,85300</t>
  </si>
  <si>
    <t>3,69100</t>
  </si>
  <si>
    <t>41,33800</t>
  </si>
  <si>
    <t>5,28000</t>
  </si>
  <si>
    <t>3,63500</t>
  </si>
  <si>
    <t>3,32100</t>
  </si>
  <si>
    <t>2,75100</t>
  </si>
  <si>
    <t>193,76100</t>
  </si>
  <si>
    <t>202724</t>
  </si>
  <si>
    <t>16,47200</t>
  </si>
  <si>
    <t>Solange Latour</t>
  </si>
  <si>
    <t>202730</t>
  </si>
  <si>
    <t>2,55000</t>
  </si>
  <si>
    <t>Sofia Carim</t>
  </si>
  <si>
    <t>202733</t>
  </si>
  <si>
    <t>2,34800</t>
  </si>
  <si>
    <t>Mehrien Tariq</t>
  </si>
  <si>
    <t>202734</t>
  </si>
  <si>
    <t>7,46400</t>
  </si>
  <si>
    <t>Roos Dijkstra</t>
  </si>
  <si>
    <t>202736</t>
  </si>
  <si>
    <t>211,24300</t>
  </si>
  <si>
    <t>Peggy Ummels</t>
  </si>
  <si>
    <t>202737</t>
  </si>
  <si>
    <t>231,08000</t>
  </si>
  <si>
    <t>Violetta Agiurgioaie</t>
  </si>
  <si>
    <t>12,93500</t>
  </si>
  <si>
    <t>202740</t>
  </si>
  <si>
    <t>32,04400</t>
  </si>
  <si>
    <t>Vio Pavel</t>
  </si>
  <si>
    <t>11,84000</t>
  </si>
  <si>
    <t>202742</t>
  </si>
  <si>
    <t>3,02800</t>
  </si>
  <si>
    <t>Dilek Vecemal - Yilmaz</t>
  </si>
  <si>
    <t>202743</t>
  </si>
  <si>
    <t>19,31900</t>
  </si>
  <si>
    <t>Viktoria Mc Kee</t>
  </si>
  <si>
    <t>77,65600</t>
  </si>
  <si>
    <t>202745</t>
  </si>
  <si>
    <t>27,04200</t>
  </si>
  <si>
    <t>Vanda Nesterovska</t>
  </si>
  <si>
    <t>202747</t>
  </si>
  <si>
    <t>58,19000</t>
  </si>
  <si>
    <t>Abdulrahman Alhennawi</t>
  </si>
  <si>
    <t>202748</t>
  </si>
  <si>
    <t>Jesse Baak</t>
  </si>
  <si>
    <t>202749</t>
  </si>
  <si>
    <t>Maria Beelen</t>
  </si>
  <si>
    <t>202750</t>
  </si>
  <si>
    <t>Damian Van Der Heijden</t>
  </si>
  <si>
    <t>202751</t>
  </si>
  <si>
    <t>31,18700</t>
  </si>
  <si>
    <t>Meiyana Sari</t>
  </si>
  <si>
    <t>202752</t>
  </si>
  <si>
    <t>2,14500</t>
  </si>
  <si>
    <t>Zerrin Karabelen</t>
  </si>
  <si>
    <t>202753</t>
  </si>
  <si>
    <t>Ivy Bekkers</t>
  </si>
  <si>
    <t>202761</t>
  </si>
  <si>
    <t>Rafael Ten Berge</t>
  </si>
  <si>
    <t>202762</t>
  </si>
  <si>
    <t>Jaimy Kersten</t>
  </si>
  <si>
    <t>202763</t>
  </si>
  <si>
    <t>81,84200</t>
  </si>
  <si>
    <t>Nathan Mosquera</t>
  </si>
  <si>
    <t>202765</t>
  </si>
  <si>
    <t>24,82600</t>
  </si>
  <si>
    <t>Beylul Beylul Kibrom Tekle</t>
  </si>
  <si>
    <t>202766</t>
  </si>
  <si>
    <t>Kirsten Lammers</t>
  </si>
  <si>
    <t>202769</t>
  </si>
  <si>
    <t>Damian Derksen</t>
  </si>
  <si>
    <t>202771</t>
  </si>
  <si>
    <t>12,74200</t>
  </si>
  <si>
    <t>Karoline Wagenthaler</t>
  </si>
  <si>
    <t>202775</t>
  </si>
  <si>
    <t>89,89800</t>
  </si>
  <si>
    <t>Anna Hollander</t>
  </si>
  <si>
    <t>202776</t>
  </si>
  <si>
    <t>85,97500</t>
  </si>
  <si>
    <t>Dilinige Yilihamu</t>
  </si>
  <si>
    <t>202780</t>
  </si>
  <si>
    <t>Vroukje Elisabeth</t>
  </si>
  <si>
    <t>202782</t>
  </si>
  <si>
    <t>14,48400</t>
  </si>
  <si>
    <t>Mikel Gambino Hernandez</t>
  </si>
  <si>
    <t>13,52900</t>
  </si>
  <si>
    <t>202784</t>
  </si>
  <si>
    <t>Yalitah Tutupary</t>
  </si>
  <si>
    <t>202785</t>
  </si>
  <si>
    <t>26,15500</t>
  </si>
  <si>
    <t>Abel Abel Teshans Abraha - Abel Tesfahans Abraha</t>
  </si>
  <si>
    <t>202786</t>
  </si>
  <si>
    <t>Sharon Eijkenboom</t>
  </si>
  <si>
    <t>202790</t>
  </si>
  <si>
    <t>Romy Kleijngeld</t>
  </si>
  <si>
    <t>202791</t>
  </si>
  <si>
    <t>Nimue Pattirane</t>
  </si>
  <si>
    <t>202793</t>
  </si>
  <si>
    <t>Ida Lesil</t>
  </si>
  <si>
    <t>202794</t>
  </si>
  <si>
    <t>Kitti Bloos</t>
  </si>
  <si>
    <t>202796</t>
  </si>
  <si>
    <t>Remona Tegelaar</t>
  </si>
  <si>
    <t>202798</t>
  </si>
  <si>
    <t>1,67000</t>
  </si>
  <si>
    <t>Naomi Boonen</t>
  </si>
  <si>
    <t>202799</t>
  </si>
  <si>
    <t>Femmy Hees</t>
  </si>
  <si>
    <t>202800</t>
  </si>
  <si>
    <t>Lotte Gasenbeek</t>
  </si>
  <si>
    <t>202801</t>
  </si>
  <si>
    <t>Maartje Latten</t>
  </si>
  <si>
    <t>202802</t>
  </si>
  <si>
    <t>Sara Visser</t>
  </si>
  <si>
    <t>202803</t>
  </si>
  <si>
    <t>Isis Preuninger</t>
  </si>
  <si>
    <t>202804</t>
  </si>
  <si>
    <t>Bilal Maatoug</t>
  </si>
  <si>
    <t>202805</t>
  </si>
  <si>
    <t>15,67700</t>
  </si>
  <si>
    <t>Iwona Cholojczyk</t>
  </si>
  <si>
    <t>202808</t>
  </si>
  <si>
    <t>87,17400</t>
  </si>
  <si>
    <t>Harez Hasan Saleh</t>
  </si>
  <si>
    <t>202809</t>
  </si>
  <si>
    <t>Marina Born</t>
  </si>
  <si>
    <t>202811</t>
  </si>
  <si>
    <t>3,88000</t>
  </si>
  <si>
    <t>Jefferson Camacho Barrera</t>
  </si>
  <si>
    <t>202814</t>
  </si>
  <si>
    <t>134,74100</t>
  </si>
  <si>
    <t>Emely van Bussel - Mulder</t>
  </si>
  <si>
    <t>202816</t>
  </si>
  <si>
    <t>Herma Kamphuis</t>
  </si>
  <si>
    <t>202817</t>
  </si>
  <si>
    <t>Floor Kerkhof</t>
  </si>
  <si>
    <t>202818</t>
  </si>
  <si>
    <t>Annemarieke van Mierlo</t>
  </si>
  <si>
    <t>202820</t>
  </si>
  <si>
    <t>Lena Rijnierse</t>
  </si>
  <si>
    <t>202821</t>
  </si>
  <si>
    <t>Leonardo Santamaria</t>
  </si>
  <si>
    <t>202822</t>
  </si>
  <si>
    <t>Zoë Surig</t>
  </si>
  <si>
    <t>202823</t>
  </si>
  <si>
    <t>13,43900</t>
  </si>
  <si>
    <t>Cindra Aditi Tejakinkin</t>
  </si>
  <si>
    <t>202824</t>
  </si>
  <si>
    <t>38,53300</t>
  </si>
  <si>
    <t>Kelly Viscaal</t>
  </si>
  <si>
    <t>202825</t>
  </si>
  <si>
    <t>12,72400</t>
  </si>
  <si>
    <t>Zelyn Mirano</t>
  </si>
  <si>
    <t>202826</t>
  </si>
  <si>
    <t>8,77800</t>
  </si>
  <si>
    <t>Gkreisi Lenakou</t>
  </si>
  <si>
    <t>202827</t>
  </si>
  <si>
    <t>Sabina de Veer</t>
  </si>
  <si>
    <t>202828</t>
  </si>
  <si>
    <t>Chirano Hasselbaink</t>
  </si>
  <si>
    <t>202829</t>
  </si>
  <si>
    <t>Jolien Oosting</t>
  </si>
  <si>
    <t>4,45300</t>
  </si>
  <si>
    <t>202833</t>
  </si>
  <si>
    <t>11,04700</t>
  </si>
  <si>
    <t>Ana Monica Snop - Dragomir</t>
  </si>
  <si>
    <t>202834</t>
  </si>
  <si>
    <t>Florin - Ionut Snop - Snop</t>
  </si>
  <si>
    <t>202837</t>
  </si>
  <si>
    <t>33,25200</t>
  </si>
  <si>
    <t>Gregorz Patryk Zachaski - Zacharski</t>
  </si>
  <si>
    <t>202838</t>
  </si>
  <si>
    <t>Faridehalsadat Momenimasuleh</t>
  </si>
  <si>
    <t>202839</t>
  </si>
  <si>
    <t>Daria Kuzmicka - Kuzmicka</t>
  </si>
  <si>
    <t>202840</t>
  </si>
  <si>
    <t>Myrthe Van der Heide</t>
  </si>
  <si>
    <t>202841</t>
  </si>
  <si>
    <t>Thor Reijs</t>
  </si>
  <si>
    <t>202842</t>
  </si>
  <si>
    <t>Alper Yazir</t>
  </si>
  <si>
    <t>202843</t>
  </si>
  <si>
    <t>Ahmed Mekki</t>
  </si>
  <si>
    <t>202844</t>
  </si>
  <si>
    <t>Marina De Lima E Silva Chalom</t>
  </si>
  <si>
    <t>202845</t>
  </si>
  <si>
    <t>Renske Kleef</t>
  </si>
  <si>
    <t>202846</t>
  </si>
  <si>
    <t>0,12000</t>
  </si>
  <si>
    <t>Constatin Carteputreda</t>
  </si>
  <si>
    <t>202847</t>
  </si>
  <si>
    <t>84,06100</t>
  </si>
  <si>
    <t>Churnell Trenidad</t>
  </si>
  <si>
    <t>202848</t>
  </si>
  <si>
    <t>Amaya Pascu-Ardei</t>
  </si>
  <si>
    <t>202849</t>
  </si>
  <si>
    <t>57,07100</t>
  </si>
  <si>
    <t>Cristina Couto Mousinho</t>
  </si>
  <si>
    <t>202850</t>
  </si>
  <si>
    <t>Eline Van de poll</t>
  </si>
  <si>
    <t>202852</t>
  </si>
  <si>
    <t>Sohaib Oulmouden</t>
  </si>
  <si>
    <t>202853</t>
  </si>
  <si>
    <t>Ahmed Amer</t>
  </si>
  <si>
    <t>202854</t>
  </si>
  <si>
    <t>Kiki Van Sluijs</t>
  </si>
  <si>
    <t>202855</t>
  </si>
  <si>
    <t>Eveline Boonstra</t>
  </si>
  <si>
    <t>202856</t>
  </si>
  <si>
    <t>Mouaad Bekkali</t>
  </si>
  <si>
    <t>202857</t>
  </si>
  <si>
    <t>34,40900</t>
  </si>
  <si>
    <t>Maxim Sanin</t>
  </si>
  <si>
    <t>202859</t>
  </si>
  <si>
    <t>Baraa El Mekkawi</t>
  </si>
  <si>
    <t>5,21900</t>
  </si>
  <si>
    <t>202861</t>
  </si>
  <si>
    <t>Camelia Pascalau</t>
  </si>
  <si>
    <t>20,23100</t>
  </si>
  <si>
    <t>202863</t>
  </si>
  <si>
    <t>22,99300</t>
  </si>
  <si>
    <t>Hatice Elik</t>
  </si>
  <si>
    <t>202865</t>
  </si>
  <si>
    <t>11,70000</t>
  </si>
  <si>
    <t>Weronika Rozenfeld</t>
  </si>
  <si>
    <t>202866</t>
  </si>
  <si>
    <t>4,71500</t>
  </si>
  <si>
    <t>Mihai Fejer</t>
  </si>
  <si>
    <t>202867</t>
  </si>
  <si>
    <t>45,67500</t>
  </si>
  <si>
    <t>Famke van der Bijl</t>
  </si>
  <si>
    <t>202868</t>
  </si>
  <si>
    <t>17,70300</t>
  </si>
  <si>
    <t>Noera Badan</t>
  </si>
  <si>
    <t>202869</t>
  </si>
  <si>
    <t>Rosella Janssen</t>
  </si>
  <si>
    <t>202870</t>
  </si>
  <si>
    <t>17,71100</t>
  </si>
  <si>
    <t>Hanaa Chaouki</t>
  </si>
  <si>
    <t>202871</t>
  </si>
  <si>
    <t>12,54900</t>
  </si>
  <si>
    <t>Odessery Offerman</t>
  </si>
  <si>
    <t>202872</t>
  </si>
  <si>
    <t>6,46800</t>
  </si>
  <si>
    <t>Mercy Appiah Mensah</t>
  </si>
  <si>
    <t>202873</t>
  </si>
  <si>
    <t>Riguelsa Winter</t>
  </si>
  <si>
    <t>202874</t>
  </si>
  <si>
    <t>Naema Hessing</t>
  </si>
  <si>
    <t>202875</t>
  </si>
  <si>
    <t>Angela Toma</t>
  </si>
  <si>
    <t>202876</t>
  </si>
  <si>
    <t>Melanie Hoogeveen</t>
  </si>
  <si>
    <t>202877</t>
  </si>
  <si>
    <t>30,08600</t>
  </si>
  <si>
    <t>Miguel Bastidas Azuaje</t>
  </si>
  <si>
    <t>202878</t>
  </si>
  <si>
    <t>Yarinda Saarloos - Saarloos</t>
  </si>
  <si>
    <t>202879</t>
  </si>
  <si>
    <t>Zenegger Dagosto Longa</t>
  </si>
  <si>
    <t>202880</t>
  </si>
  <si>
    <t>Ilse Westra</t>
  </si>
  <si>
    <t>202881</t>
  </si>
  <si>
    <t>6,53900</t>
  </si>
  <si>
    <t>Younes Younes</t>
  </si>
  <si>
    <t>202882</t>
  </si>
  <si>
    <t>Job Koot</t>
  </si>
  <si>
    <t>202883</t>
  </si>
  <si>
    <t>Belzer Rietveld</t>
  </si>
  <si>
    <t>202885</t>
  </si>
  <si>
    <t>Ruth Broos</t>
  </si>
  <si>
    <t>202886</t>
  </si>
  <si>
    <t>Jessica Wijnbergen</t>
  </si>
  <si>
    <t>202887</t>
  </si>
  <si>
    <t>Faysal Krul</t>
  </si>
  <si>
    <t>202888</t>
  </si>
  <si>
    <t>Maarten Holsappel</t>
  </si>
  <si>
    <t>202889</t>
  </si>
  <si>
    <t>Patty Witte</t>
  </si>
  <si>
    <t>202890</t>
  </si>
  <si>
    <t>Aagje Wiersma</t>
  </si>
  <si>
    <t>202891</t>
  </si>
  <si>
    <t>Matthijs Doornenbal</t>
  </si>
  <si>
    <t>202892</t>
  </si>
  <si>
    <t>Semher Semhar Tesfahiwet Berhe</t>
  </si>
  <si>
    <t>202893</t>
  </si>
  <si>
    <t>4,21800</t>
  </si>
  <si>
    <t>Chayenna Arends</t>
  </si>
  <si>
    <t>202894</t>
  </si>
  <si>
    <t>Disha Van Bussel</t>
  </si>
  <si>
    <t>202895</t>
  </si>
  <si>
    <t>Mohammadsadegh Najafizarrini</t>
  </si>
  <si>
    <t>202897</t>
  </si>
  <si>
    <t>Binium Binium Tesfihewet Biren</t>
  </si>
  <si>
    <t>202898</t>
  </si>
  <si>
    <t>Albulene Binakaj</t>
  </si>
  <si>
    <t>202902</t>
  </si>
  <si>
    <t>Cas Klootwijk</t>
  </si>
  <si>
    <t>202904</t>
  </si>
  <si>
    <t>Ilse Beukema</t>
  </si>
  <si>
    <t>202905</t>
  </si>
  <si>
    <t>84,41900</t>
  </si>
  <si>
    <t>Ghizlan Bessar</t>
  </si>
  <si>
    <t>202907</t>
  </si>
  <si>
    <t>Tessa Huttenhuis</t>
  </si>
  <si>
    <t>202908</t>
  </si>
  <si>
    <t>Fenne Van Den Eerenbeemt</t>
  </si>
  <si>
    <t>202909</t>
  </si>
  <si>
    <t>Adrian Szramski</t>
  </si>
  <si>
    <t>202910</t>
  </si>
  <si>
    <t>27,33700</t>
  </si>
  <si>
    <t>Domingo Cabrera</t>
  </si>
  <si>
    <t>202911</t>
  </si>
  <si>
    <t>38,75900</t>
  </si>
  <si>
    <t>Natalia Zieminska</t>
  </si>
  <si>
    <t>202912</t>
  </si>
  <si>
    <t>10,03600</t>
  </si>
  <si>
    <t>Anna Delcan Fernandez</t>
  </si>
  <si>
    <t>202914</t>
  </si>
  <si>
    <t>Romina Van Der Meulen</t>
  </si>
  <si>
    <t>202916</t>
  </si>
  <si>
    <t>0,25400</t>
  </si>
  <si>
    <t>Maria Cozac</t>
  </si>
  <si>
    <t>202917</t>
  </si>
  <si>
    <t>Michelle Sint Jago</t>
  </si>
  <si>
    <t>202918</t>
  </si>
  <si>
    <t>Hasna Damnatie</t>
  </si>
  <si>
    <t>202919</t>
  </si>
  <si>
    <t>Cathelijn van der Voort</t>
  </si>
  <si>
    <t>202920</t>
  </si>
  <si>
    <t>Yme Ockels</t>
  </si>
  <si>
    <t>202921</t>
  </si>
  <si>
    <t>Michiel Martens</t>
  </si>
  <si>
    <t>202922</t>
  </si>
  <si>
    <t>86,45300</t>
  </si>
  <si>
    <t>Jani Stijgers</t>
  </si>
  <si>
    <t>202924</t>
  </si>
  <si>
    <t>Maikel Ouwens</t>
  </si>
  <si>
    <t>202925</t>
  </si>
  <si>
    <t>2,29900</t>
  </si>
  <si>
    <t>Sharif Mohamed Mohamed</t>
  </si>
  <si>
    <t>202926</t>
  </si>
  <si>
    <t>Merel Hazeleger</t>
  </si>
  <si>
    <t>202927</t>
  </si>
  <si>
    <t>Tess van der Velden</t>
  </si>
  <si>
    <t>202928</t>
  </si>
  <si>
    <t>Quincy Gajapersad</t>
  </si>
  <si>
    <t>202929</t>
  </si>
  <si>
    <t>28,78200</t>
  </si>
  <si>
    <t>Momchilkognyanov Shabanski - Shabanski</t>
  </si>
  <si>
    <t>202930</t>
  </si>
  <si>
    <t>Valentin Shabanski</t>
  </si>
  <si>
    <t>202931</t>
  </si>
  <si>
    <t>Iris Van de Grift</t>
  </si>
  <si>
    <t>202932</t>
  </si>
  <si>
    <t>1,46600</t>
  </si>
  <si>
    <t>Joyce Arinze</t>
  </si>
  <si>
    <t>202935</t>
  </si>
  <si>
    <t>Ryan Van Donk</t>
  </si>
  <si>
    <t>202938</t>
  </si>
  <si>
    <t>17,81800</t>
  </si>
  <si>
    <t>Hanna Mazurczak</t>
  </si>
  <si>
    <t>202940</t>
  </si>
  <si>
    <t>Krystian Dobrzynski</t>
  </si>
  <si>
    <t>202941</t>
  </si>
  <si>
    <t>Lisanne Van den Berg</t>
  </si>
  <si>
    <t>202943</t>
  </si>
  <si>
    <t>Carolin Lenz</t>
  </si>
  <si>
    <t>202944</t>
  </si>
  <si>
    <t>Brooklyn Melcherts</t>
  </si>
  <si>
    <t>202947</t>
  </si>
  <si>
    <t>19,93700</t>
  </si>
  <si>
    <t>Vedran V Kovacevic</t>
  </si>
  <si>
    <t>202948</t>
  </si>
  <si>
    <t>Anne Vogel</t>
  </si>
  <si>
    <t>202949</t>
  </si>
  <si>
    <t>20,02300</t>
  </si>
  <si>
    <t>Zhelyana Chilingirova</t>
  </si>
  <si>
    <t>202955</t>
  </si>
  <si>
    <t>Nabil Benjallol</t>
  </si>
  <si>
    <t>202956</t>
  </si>
  <si>
    <t>Silvan Klapwijk</t>
  </si>
  <si>
    <t>202958</t>
  </si>
  <si>
    <t>5,10100</t>
  </si>
  <si>
    <t>Sabrina Gagliardi - Gagliardi</t>
  </si>
  <si>
    <t>202959</t>
  </si>
  <si>
    <t>Adinda Wisse</t>
  </si>
  <si>
    <t>202960</t>
  </si>
  <si>
    <t>155,42500</t>
  </si>
  <si>
    <t>Moreen Steinbach</t>
  </si>
  <si>
    <t>202961</t>
  </si>
  <si>
    <t>Ilona Nijboer</t>
  </si>
  <si>
    <t>202962</t>
  </si>
  <si>
    <t>223,17100</t>
  </si>
  <si>
    <t>Miriam Koppejan</t>
  </si>
  <si>
    <t>202963</t>
  </si>
  <si>
    <t>Anna Rigolle</t>
  </si>
  <si>
    <t>202964</t>
  </si>
  <si>
    <t>20,80000</t>
  </si>
  <si>
    <t>Daniela Muscheri</t>
  </si>
  <si>
    <t>202966</t>
  </si>
  <si>
    <t>6,34900</t>
  </si>
  <si>
    <t>Ana Maria Cardos Dos Santos Guerreiro</t>
  </si>
  <si>
    <t>202967</t>
  </si>
  <si>
    <t>Rene Coenen</t>
  </si>
  <si>
    <t>202968</t>
  </si>
  <si>
    <t>Nives Kiel</t>
  </si>
  <si>
    <t>202969</t>
  </si>
  <si>
    <t>233,81200</t>
  </si>
  <si>
    <t>Kimberley Hochstenbach</t>
  </si>
  <si>
    <t>202970</t>
  </si>
  <si>
    <t>3,64900</t>
  </si>
  <si>
    <t>Bogdan Ignescu</t>
  </si>
  <si>
    <t>202971</t>
  </si>
  <si>
    <t>4,30000</t>
  </si>
  <si>
    <t>Andrei Hamzo</t>
  </si>
  <si>
    <t>202972</t>
  </si>
  <si>
    <t>Mohamed Nuur</t>
  </si>
  <si>
    <t>202973</t>
  </si>
  <si>
    <t>Gabriel Lungu</t>
  </si>
  <si>
    <t>202975</t>
  </si>
  <si>
    <t>Sonia Lesnikowska</t>
  </si>
  <si>
    <t>202976</t>
  </si>
  <si>
    <t>190,99900</t>
  </si>
  <si>
    <t>Alin Otermans</t>
  </si>
  <si>
    <t>202977</t>
  </si>
  <si>
    <t>7,99400</t>
  </si>
  <si>
    <t>Monica Pak</t>
  </si>
  <si>
    <t>202978</t>
  </si>
  <si>
    <t>Robyn Gilsing</t>
  </si>
  <si>
    <t>202979</t>
  </si>
  <si>
    <t>Johanna Sauer</t>
  </si>
  <si>
    <t>202980</t>
  </si>
  <si>
    <t>Marieke Sauer</t>
  </si>
  <si>
    <t>202981</t>
  </si>
  <si>
    <t>Fleur Vleugels</t>
  </si>
  <si>
    <t>202983</t>
  </si>
  <si>
    <t>11,77400</t>
  </si>
  <si>
    <t>Isabel Rodrigues De Oliveira Alves</t>
  </si>
  <si>
    <t>202984</t>
  </si>
  <si>
    <t>Julia Vleugels</t>
  </si>
  <si>
    <t>202985</t>
  </si>
  <si>
    <t>235,39700</t>
  </si>
  <si>
    <t>Bianca van Nunen</t>
  </si>
  <si>
    <t>202986</t>
  </si>
  <si>
    <t>Veronique Burghoorn</t>
  </si>
  <si>
    <t>202987</t>
  </si>
  <si>
    <t>Feyzullah Ciftci</t>
  </si>
  <si>
    <t>202988</t>
  </si>
  <si>
    <t>Angeli Seising john - Slakhorst</t>
  </si>
  <si>
    <t>202989</t>
  </si>
  <si>
    <t>2,48200</t>
  </si>
  <si>
    <t>Ma Carruco Sanches Dos Santos</t>
  </si>
  <si>
    <t>202990</t>
  </si>
  <si>
    <t>Hanneke van Montfort</t>
  </si>
  <si>
    <t>202991</t>
  </si>
  <si>
    <t>84,74200</t>
  </si>
  <si>
    <t>Soolmaz Afra</t>
  </si>
  <si>
    <t>202992</t>
  </si>
  <si>
    <t>4,89000</t>
  </si>
  <si>
    <t>Katerina Pankova</t>
  </si>
  <si>
    <t>202994</t>
  </si>
  <si>
    <t>95,44200</t>
  </si>
  <si>
    <t>Fatima Salhi</t>
  </si>
  <si>
    <t>202995</t>
  </si>
  <si>
    <t>11,17100</t>
  </si>
  <si>
    <t>Rozika Buhrer Travanier</t>
  </si>
  <si>
    <t>202998</t>
  </si>
  <si>
    <t>66,79100</t>
  </si>
  <si>
    <t>Vincent Witte</t>
  </si>
  <si>
    <t>151,22900</t>
  </si>
  <si>
    <t>203001</t>
  </si>
  <si>
    <t>3,45100</t>
  </si>
  <si>
    <t>Ruthxandra Cijntje</t>
  </si>
  <si>
    <t>203003</t>
  </si>
  <si>
    <t>Madonna Hanna</t>
  </si>
  <si>
    <t>203005</t>
  </si>
  <si>
    <t>Juan Enrique Chirinos Franco</t>
  </si>
  <si>
    <t>1,76200</t>
  </si>
  <si>
    <t>203006</t>
  </si>
  <si>
    <t>11,68800</t>
  </si>
  <si>
    <t>Adil Adarraz</t>
  </si>
  <si>
    <t>203008</t>
  </si>
  <si>
    <t>Bassam Al Kanj</t>
  </si>
  <si>
    <t>203009</t>
  </si>
  <si>
    <t>Emilia Laskowska</t>
  </si>
  <si>
    <t>203010</t>
  </si>
  <si>
    <t>Katarzyna Zajkowska</t>
  </si>
  <si>
    <t>203012</t>
  </si>
  <si>
    <t>Allisia Löevering</t>
  </si>
  <si>
    <t>203013</t>
  </si>
  <si>
    <t>Jayden Severina</t>
  </si>
  <si>
    <t>203014</t>
  </si>
  <si>
    <t>Dawid Paczkowski</t>
  </si>
  <si>
    <t>203015</t>
  </si>
  <si>
    <t>27,52100</t>
  </si>
  <si>
    <t>Nebiyu Daniel</t>
  </si>
  <si>
    <t>203016</t>
  </si>
  <si>
    <t>7,79700</t>
  </si>
  <si>
    <t>Angelique Simons - Thissen</t>
  </si>
  <si>
    <t>203017</t>
  </si>
  <si>
    <t>Jacob Kemmoun</t>
  </si>
  <si>
    <t>203019</t>
  </si>
  <si>
    <t>Zoe Staal</t>
  </si>
  <si>
    <t>203020</t>
  </si>
  <si>
    <t>5,45600</t>
  </si>
  <si>
    <t>Paola Clement</t>
  </si>
  <si>
    <t>203021</t>
  </si>
  <si>
    <t>25,01100</t>
  </si>
  <si>
    <t>Venantie Ndibutsa</t>
  </si>
  <si>
    <t>203022</t>
  </si>
  <si>
    <t>Lian Appelboom</t>
  </si>
  <si>
    <t>203023</t>
  </si>
  <si>
    <t>Silvana van der Pol</t>
  </si>
  <si>
    <t>203024</t>
  </si>
  <si>
    <t>9,06000</t>
  </si>
  <si>
    <t>Sara Nigussie</t>
  </si>
  <si>
    <t>203025</t>
  </si>
  <si>
    <t>Nikita Brouwers</t>
  </si>
  <si>
    <t>203026</t>
  </si>
  <si>
    <t>Georgia Egels</t>
  </si>
  <si>
    <t>203027</t>
  </si>
  <si>
    <t>Dagmar Theeboom</t>
  </si>
  <si>
    <t>203028</t>
  </si>
  <si>
    <t>1,12700</t>
  </si>
  <si>
    <t>Selisa van Hal</t>
  </si>
  <si>
    <t>203029</t>
  </si>
  <si>
    <t>Laura Jaarsma</t>
  </si>
  <si>
    <t>203030</t>
  </si>
  <si>
    <t>Marta Smyl</t>
  </si>
  <si>
    <t>203031</t>
  </si>
  <si>
    <t>147,56200</t>
  </si>
  <si>
    <t>Babs Eerdmans</t>
  </si>
  <si>
    <t>203032</t>
  </si>
  <si>
    <t>157,46500</t>
  </si>
  <si>
    <t>Nynke Postma</t>
  </si>
  <si>
    <t>203033</t>
  </si>
  <si>
    <t>Galina Gerasimova</t>
  </si>
  <si>
    <t>203034</t>
  </si>
  <si>
    <t>Joyce Vervier</t>
  </si>
  <si>
    <t>203040</t>
  </si>
  <si>
    <t>Paulina Andrik</t>
  </si>
  <si>
    <t>203043</t>
  </si>
  <si>
    <t>Veronie de Graaf</t>
  </si>
  <si>
    <t>203044</t>
  </si>
  <si>
    <t>7,12100</t>
  </si>
  <si>
    <t>Cleofe Delos Reyes</t>
  </si>
  <si>
    <t>203045</t>
  </si>
  <si>
    <t>Rens Boerkamp</t>
  </si>
  <si>
    <t>203046</t>
  </si>
  <si>
    <t>Jagoda Szyngiera</t>
  </si>
  <si>
    <t>203049</t>
  </si>
  <si>
    <t>Michal Krukowski</t>
  </si>
  <si>
    <t>203050</t>
  </si>
  <si>
    <t>25,52100</t>
  </si>
  <si>
    <t>Sanne Breevaart</t>
  </si>
  <si>
    <t>203053</t>
  </si>
  <si>
    <t>18,78500</t>
  </si>
  <si>
    <t>Agnieszka Rzeznicka</t>
  </si>
  <si>
    <t>203054</t>
  </si>
  <si>
    <t>11,34000</t>
  </si>
  <si>
    <t>Sharmin Pourian</t>
  </si>
  <si>
    <t>203055</t>
  </si>
  <si>
    <t>20,44800</t>
  </si>
  <si>
    <t>Amy Korevaar</t>
  </si>
  <si>
    <t>5,29800</t>
  </si>
  <si>
    <t>203059</t>
  </si>
  <si>
    <t>14,77400</t>
  </si>
  <si>
    <t>Mohamed Akkouh</t>
  </si>
  <si>
    <t>203060</t>
  </si>
  <si>
    <t>89,31500</t>
  </si>
  <si>
    <t>Daphne van Leeuwen</t>
  </si>
  <si>
    <t>203061</t>
  </si>
  <si>
    <t>89,29200</t>
  </si>
  <si>
    <t>Nikita Van Yperen</t>
  </si>
  <si>
    <t>203062</t>
  </si>
  <si>
    <t>25,99600</t>
  </si>
  <si>
    <t>Emine Yolcuoglu</t>
  </si>
  <si>
    <t>203064</t>
  </si>
  <si>
    <t>Maria Viviana Calderon Mendoza</t>
  </si>
  <si>
    <t>203065</t>
  </si>
  <si>
    <t>53,94500</t>
  </si>
  <si>
    <t>Soenaina Moti</t>
  </si>
  <si>
    <t>203066</t>
  </si>
  <si>
    <t>Sahar Khan</t>
  </si>
  <si>
    <t>203070</t>
  </si>
  <si>
    <t>Manoe Hammat</t>
  </si>
  <si>
    <t>203073</t>
  </si>
  <si>
    <t>Beau Van Beerendonk</t>
  </si>
  <si>
    <t>203074</t>
  </si>
  <si>
    <t>Yaw Yeboah</t>
  </si>
  <si>
    <t>203081</t>
  </si>
  <si>
    <t>10,58300</t>
  </si>
  <si>
    <t>Melanie Oehlschlagel</t>
  </si>
  <si>
    <t>203082</t>
  </si>
  <si>
    <t>17,98600</t>
  </si>
  <si>
    <t>Ashna Saraswatie</t>
  </si>
  <si>
    <t>203083</t>
  </si>
  <si>
    <t>Froukje van der Slijk</t>
  </si>
  <si>
    <t>203084</t>
  </si>
  <si>
    <t>Pieter Kruiver</t>
  </si>
  <si>
    <t>203085</t>
  </si>
  <si>
    <t>17,02200</t>
  </si>
  <si>
    <t>Carla Stipech</t>
  </si>
  <si>
    <t>203086</t>
  </si>
  <si>
    <t>Carina Soliz Rioja</t>
  </si>
  <si>
    <t>203088</t>
  </si>
  <si>
    <t>5,52900</t>
  </si>
  <si>
    <t>Nadine De Greef</t>
  </si>
  <si>
    <t>203089</t>
  </si>
  <si>
    <t>211,84800</t>
  </si>
  <si>
    <t>Marlyn Tromp</t>
  </si>
  <si>
    <t>203090</t>
  </si>
  <si>
    <t>28,29700</t>
  </si>
  <si>
    <t>Adriana Petrovici</t>
  </si>
  <si>
    <t>203091</t>
  </si>
  <si>
    <t>15,97400</t>
  </si>
  <si>
    <t>Liesje Fullinck</t>
  </si>
  <si>
    <t>203092</t>
  </si>
  <si>
    <t>18,02400</t>
  </si>
  <si>
    <t>Rosana Eggenkamp</t>
  </si>
  <si>
    <t>203093</t>
  </si>
  <si>
    <t>12,03400</t>
  </si>
  <si>
    <t>Halima Zeroual</t>
  </si>
  <si>
    <t>203095</t>
  </si>
  <si>
    <t>175,44400</t>
  </si>
  <si>
    <t>Michelle Weyers</t>
  </si>
  <si>
    <t>203096</t>
  </si>
  <si>
    <t>Shairon Jean-Nayra</t>
  </si>
  <si>
    <t>203097</t>
  </si>
  <si>
    <t>18,84900</t>
  </si>
  <si>
    <t>Hannah Prah Dadzie</t>
  </si>
  <si>
    <t>203099</t>
  </si>
  <si>
    <t>Kim Jansen</t>
  </si>
  <si>
    <t>203100</t>
  </si>
  <si>
    <t>11,65700</t>
  </si>
  <si>
    <t>Redouan Afitatin</t>
  </si>
  <si>
    <t>203101</t>
  </si>
  <si>
    <t>50,18700</t>
  </si>
  <si>
    <t>Liset Jenneskens</t>
  </si>
  <si>
    <t>203103</t>
  </si>
  <si>
    <t>Marloes Hospel</t>
  </si>
  <si>
    <t>203108</t>
  </si>
  <si>
    <t>92,28300</t>
  </si>
  <si>
    <t>Yetunde Babafemi</t>
  </si>
  <si>
    <t>203110</t>
  </si>
  <si>
    <t>90,77100</t>
  </si>
  <si>
    <t>Hrishikesh Deshpande</t>
  </si>
  <si>
    <t>203114</t>
  </si>
  <si>
    <t>23,72600</t>
  </si>
  <si>
    <t>Amina Ogle</t>
  </si>
  <si>
    <t>215,87100</t>
  </si>
  <si>
    <t>203117</t>
  </si>
  <si>
    <t>3,59400</t>
  </si>
  <si>
    <t>Kamila Sidor</t>
  </si>
  <si>
    <t>203118</t>
  </si>
  <si>
    <t>12,28600</t>
  </si>
  <si>
    <t>Jeevan Peroti</t>
  </si>
  <si>
    <t>14,00800</t>
  </si>
  <si>
    <t>203120</t>
  </si>
  <si>
    <t>173,54000</t>
  </si>
  <si>
    <t>Zeray Kifle Welday</t>
  </si>
  <si>
    <t>203121</t>
  </si>
  <si>
    <t>169,72600</t>
  </si>
  <si>
    <t>Caroline Gontijo-Santos Lima</t>
  </si>
  <si>
    <t>203122</t>
  </si>
  <si>
    <t>Rylana Van Montfort</t>
  </si>
  <si>
    <t>203124</t>
  </si>
  <si>
    <t>23,17100</t>
  </si>
  <si>
    <t>Grace Bos - J.G Steenman</t>
  </si>
  <si>
    <t>203125</t>
  </si>
  <si>
    <t>Yeliz Karaarslan</t>
  </si>
  <si>
    <t>203126</t>
  </si>
  <si>
    <t>1,42200</t>
  </si>
  <si>
    <t>Ethanie Martina</t>
  </si>
  <si>
    <t>203128</t>
  </si>
  <si>
    <t>12,37100</t>
  </si>
  <si>
    <t>Morena Donk</t>
  </si>
  <si>
    <t>203129</t>
  </si>
  <si>
    <t>2,41100</t>
  </si>
  <si>
    <t>Irowa Obazogbon</t>
  </si>
  <si>
    <t>1,12400</t>
  </si>
  <si>
    <t>203130</t>
  </si>
  <si>
    <t>Emma v Van Kampen</t>
  </si>
  <si>
    <t>203133</t>
  </si>
  <si>
    <t>Alejandra Aroca Aguilar</t>
  </si>
  <si>
    <t>203134</t>
  </si>
  <si>
    <t>Gabriela Alvarez Benavides</t>
  </si>
  <si>
    <t>3,97700</t>
  </si>
  <si>
    <t>203137</t>
  </si>
  <si>
    <t>Luuk Vangangelt</t>
  </si>
  <si>
    <t>203139</t>
  </si>
  <si>
    <t>116,48900</t>
  </si>
  <si>
    <t>Thiana Markus</t>
  </si>
  <si>
    <t>203140</t>
  </si>
  <si>
    <t>2,74600</t>
  </si>
  <si>
    <t>Fabienne Janvier</t>
  </si>
  <si>
    <t>203143</t>
  </si>
  <si>
    <t>26,30400</t>
  </si>
  <si>
    <t>Linda Zhran</t>
  </si>
  <si>
    <t>203144</t>
  </si>
  <si>
    <t>26,46900</t>
  </si>
  <si>
    <t>Stefano Pavan</t>
  </si>
  <si>
    <t>203145</t>
  </si>
  <si>
    <t>60,82600</t>
  </si>
  <si>
    <t>Cristian SImion</t>
  </si>
  <si>
    <t>203146</t>
  </si>
  <si>
    <t>88,42500</t>
  </si>
  <si>
    <t>Tomasz Kmita</t>
  </si>
  <si>
    <t>203148</t>
  </si>
  <si>
    <t>12,30800</t>
  </si>
  <si>
    <t>Eliel Sakerin Valles Garcia</t>
  </si>
  <si>
    <t>203149</t>
  </si>
  <si>
    <t>195,37500</t>
  </si>
  <si>
    <t>Elleke Leijen Heeneman</t>
  </si>
  <si>
    <t>203150</t>
  </si>
  <si>
    <t>Youssef El Masnaoui</t>
  </si>
  <si>
    <t>203151</t>
  </si>
  <si>
    <t>Piet Minnee</t>
  </si>
  <si>
    <t>84,27400</t>
  </si>
  <si>
    <t>3,55800</t>
  </si>
  <si>
    <t>203158</t>
  </si>
  <si>
    <t>24,21800</t>
  </si>
  <si>
    <t>Michail Chrysanthakis</t>
  </si>
  <si>
    <t>203159</t>
  </si>
  <si>
    <t>Juul Hoffman</t>
  </si>
  <si>
    <t>203160</t>
  </si>
  <si>
    <t>Cynthia Wolswijk</t>
  </si>
  <si>
    <t>203161</t>
  </si>
  <si>
    <t>15,88100</t>
  </si>
  <si>
    <t>Vincenzo De Pasquale</t>
  </si>
  <si>
    <t>203162</t>
  </si>
  <si>
    <t>23,48200</t>
  </si>
  <si>
    <t>Denise Goulooze</t>
  </si>
  <si>
    <t>203164</t>
  </si>
  <si>
    <t>Iris De Poel</t>
  </si>
  <si>
    <t>203165</t>
  </si>
  <si>
    <t>6,98700</t>
  </si>
  <si>
    <t>Gaby Verbeek</t>
  </si>
  <si>
    <t>5,57800</t>
  </si>
  <si>
    <t>203173</t>
  </si>
  <si>
    <t>4,48100</t>
  </si>
  <si>
    <t>Moos Otten - Mussche</t>
  </si>
  <si>
    <t>203174</t>
  </si>
  <si>
    <t>171,37100</t>
  </si>
  <si>
    <t>Nienke Grosse</t>
  </si>
  <si>
    <t>203176</t>
  </si>
  <si>
    <t>Sinem Kirtorun</t>
  </si>
  <si>
    <t>203178</t>
  </si>
  <si>
    <t>Michel Verbeek</t>
  </si>
  <si>
    <t>203179</t>
  </si>
  <si>
    <t>Emi Celikkaya</t>
  </si>
  <si>
    <t>203180</t>
  </si>
  <si>
    <t>Sem Rutten</t>
  </si>
  <si>
    <t>203181</t>
  </si>
  <si>
    <t>Gino van Seijen</t>
  </si>
  <si>
    <t>203182</t>
  </si>
  <si>
    <t>Bart Van Beurden</t>
  </si>
  <si>
    <t>203183</t>
  </si>
  <si>
    <t>40,16300</t>
  </si>
  <si>
    <t>Wilma Heimans</t>
  </si>
  <si>
    <t>203184</t>
  </si>
  <si>
    <t>150,21900</t>
  </si>
  <si>
    <t>Zaira Solis Aldanas</t>
  </si>
  <si>
    <t>203186</t>
  </si>
  <si>
    <t>Mohamad M Saed Eddin</t>
  </si>
  <si>
    <t>93,87100</t>
  </si>
  <si>
    <t>203188</t>
  </si>
  <si>
    <t>154,24700</t>
  </si>
  <si>
    <t>Anita Bakker - Bijlsma</t>
  </si>
  <si>
    <t>203189</t>
  </si>
  <si>
    <t>Sabrina Peruch Martins</t>
  </si>
  <si>
    <t>203190</t>
  </si>
  <si>
    <t>Everton Da Silva Fileti</t>
  </si>
  <si>
    <t>203191</t>
  </si>
  <si>
    <t>Emmy Zoetbrood</t>
  </si>
  <si>
    <t>203192</t>
  </si>
  <si>
    <t>Dewi van den Berg</t>
  </si>
  <si>
    <t>203193</t>
  </si>
  <si>
    <t>Fowsiya Sharif</t>
  </si>
  <si>
    <t>203194</t>
  </si>
  <si>
    <t>18,89600</t>
  </si>
  <si>
    <t>Zhanna Mazmanyan</t>
  </si>
  <si>
    <t>203195</t>
  </si>
  <si>
    <t>7,65500</t>
  </si>
  <si>
    <t>Vincenzo Capitelli</t>
  </si>
  <si>
    <t>203198</t>
  </si>
  <si>
    <t>Janneke Ruitenbeek</t>
  </si>
  <si>
    <t>203199</t>
  </si>
  <si>
    <t>17,34600</t>
  </si>
  <si>
    <t>Eva Szabo - Hornyak</t>
  </si>
  <si>
    <t>1,06500</t>
  </si>
  <si>
    <t>203202</t>
  </si>
  <si>
    <t>2,12300</t>
  </si>
  <si>
    <t>Justyna Pawelkowska</t>
  </si>
  <si>
    <t>203205</t>
  </si>
  <si>
    <t>1,18400</t>
  </si>
  <si>
    <t>Kelly Matthieu</t>
  </si>
  <si>
    <t>203207</t>
  </si>
  <si>
    <t>8,20500</t>
  </si>
  <si>
    <t>Gideon Yeboah</t>
  </si>
  <si>
    <t>203209</t>
  </si>
  <si>
    <t>Puck Diepstraten</t>
  </si>
  <si>
    <t>203211</t>
  </si>
  <si>
    <t>13,90600</t>
  </si>
  <si>
    <t>Terrenzo Tarmidi</t>
  </si>
  <si>
    <t>203212</t>
  </si>
  <si>
    <t>Hajar Harkassa</t>
  </si>
  <si>
    <t>203214</t>
  </si>
  <si>
    <t>Irene Piest - Cammeraat</t>
  </si>
  <si>
    <t>203215</t>
  </si>
  <si>
    <t>92,72700</t>
  </si>
  <si>
    <t>Saar Tomasila</t>
  </si>
  <si>
    <t>203216</t>
  </si>
  <si>
    <t>30,05900</t>
  </si>
  <si>
    <t>Ziliya Ramadan - Ramadan</t>
  </si>
  <si>
    <t>203218</t>
  </si>
  <si>
    <t>195,58700</t>
  </si>
  <si>
    <t>Victoria Riedl</t>
  </si>
  <si>
    <t>203219</t>
  </si>
  <si>
    <t>1,67400</t>
  </si>
  <si>
    <t>Mar Dos Reis Aguiar Goncalves</t>
  </si>
  <si>
    <t>203220</t>
  </si>
  <si>
    <t>69,33900</t>
  </si>
  <si>
    <t>Necla Cingisiz</t>
  </si>
  <si>
    <t>203222</t>
  </si>
  <si>
    <t>6,02300</t>
  </si>
  <si>
    <t>Lisa Schuurman</t>
  </si>
  <si>
    <t>203223</t>
  </si>
  <si>
    <t>3,37600</t>
  </si>
  <si>
    <t>Mevline Tiomene</t>
  </si>
  <si>
    <t>203224</t>
  </si>
  <si>
    <t>20,73900</t>
  </si>
  <si>
    <t>Sol Ruiz</t>
  </si>
  <si>
    <t>203225</t>
  </si>
  <si>
    <t>11,17900</t>
  </si>
  <si>
    <t>Melani Theile</t>
  </si>
  <si>
    <t>203227</t>
  </si>
  <si>
    <t>Kawthar Alfrazaa</t>
  </si>
  <si>
    <t>203228</t>
  </si>
  <si>
    <t>20,43500</t>
  </si>
  <si>
    <t>Jeanmary Jandroep</t>
  </si>
  <si>
    <t>203230</t>
  </si>
  <si>
    <t>48,30200</t>
  </si>
  <si>
    <t>Esther Otieno</t>
  </si>
  <si>
    <t>203231</t>
  </si>
  <si>
    <t>Tijana Kalicanin</t>
  </si>
  <si>
    <t>203233</t>
  </si>
  <si>
    <t>7,63400</t>
  </si>
  <si>
    <t>Nishenne Van Aanholt</t>
  </si>
  <si>
    <t>203236</t>
  </si>
  <si>
    <t>Yumgyulsyum Mehmedova</t>
  </si>
  <si>
    <t>203237</t>
  </si>
  <si>
    <t>53,92700</t>
  </si>
  <si>
    <t>Paula Kamphuis - Doornink</t>
  </si>
  <si>
    <t>203238</t>
  </si>
  <si>
    <t>Alexandra Bejenaru</t>
  </si>
  <si>
    <t>203239</t>
  </si>
  <si>
    <t>8,65100</t>
  </si>
  <si>
    <t>Angelique Van Houten</t>
  </si>
  <si>
    <t>203240</t>
  </si>
  <si>
    <t>2,49000</t>
  </si>
  <si>
    <t>Juultje Siebert</t>
  </si>
  <si>
    <t>203241</t>
  </si>
  <si>
    <t>2,85600</t>
  </si>
  <si>
    <t>Lizelotte Van Der Wiel</t>
  </si>
  <si>
    <t>203242</t>
  </si>
  <si>
    <t>14,46900</t>
  </si>
  <si>
    <t>Marcella Joren</t>
  </si>
  <si>
    <t>203243</t>
  </si>
  <si>
    <t>6,70100</t>
  </si>
  <si>
    <t>Bianca Nijhof</t>
  </si>
  <si>
    <t>1,79100</t>
  </si>
  <si>
    <t>203250</t>
  </si>
  <si>
    <t>1,01500</t>
  </si>
  <si>
    <t>Rojda Tas</t>
  </si>
  <si>
    <t>203253</t>
  </si>
  <si>
    <t>173,68700</t>
  </si>
  <si>
    <t>Eva Pare</t>
  </si>
  <si>
    <t>203260</t>
  </si>
  <si>
    <t>9,50400</t>
  </si>
  <si>
    <t>Bernd Wellmann</t>
  </si>
  <si>
    <t>203262</t>
  </si>
  <si>
    <t>Mieneke Wolters</t>
  </si>
  <si>
    <t>203271</t>
  </si>
  <si>
    <t>2,38000</t>
  </si>
  <si>
    <t>Jade Goudmijn</t>
  </si>
  <si>
    <t>203272</t>
  </si>
  <si>
    <t>4,17400</t>
  </si>
  <si>
    <t>Ayse Baskahraman</t>
  </si>
  <si>
    <t>203273</t>
  </si>
  <si>
    <t>19,96000</t>
  </si>
  <si>
    <t>Mariska Noordman</t>
  </si>
  <si>
    <t>3,41600</t>
  </si>
  <si>
    <t>1,47100</t>
  </si>
  <si>
    <t>203276</t>
  </si>
  <si>
    <t>6,73800</t>
  </si>
  <si>
    <t>Catharina Dijkstra</t>
  </si>
  <si>
    <t>203277</t>
  </si>
  <si>
    <t>2,02600</t>
  </si>
  <si>
    <t>Helena Huitinga</t>
  </si>
  <si>
    <t>1,45200</t>
  </si>
  <si>
    <t>31,43900</t>
  </si>
  <si>
    <t>2,33800</t>
  </si>
  <si>
    <t>203284</t>
  </si>
  <si>
    <t>70,79100</t>
  </si>
  <si>
    <t>Rachel Volke</t>
  </si>
  <si>
    <t>203287</t>
  </si>
  <si>
    <t>196,54200</t>
  </si>
  <si>
    <t>Tammy Van Eekelen</t>
  </si>
  <si>
    <t>203288</t>
  </si>
  <si>
    <t>124,31000</t>
  </si>
  <si>
    <t>Patricia Mooij</t>
  </si>
  <si>
    <t>203289</t>
  </si>
  <si>
    <t>20,11900</t>
  </si>
  <si>
    <t>Lydia Schaafsma</t>
  </si>
  <si>
    <t>203290</t>
  </si>
  <si>
    <t>100,94800</t>
  </si>
  <si>
    <t>Gerty Oude Sogtoen</t>
  </si>
  <si>
    <t>203291</t>
  </si>
  <si>
    <t>108,41800</t>
  </si>
  <si>
    <t>Elviera  Te Wierik Elviera Te Wierik</t>
  </si>
  <si>
    <t>203292</t>
  </si>
  <si>
    <t>9,23400</t>
  </si>
  <si>
    <t>Sean Mok</t>
  </si>
  <si>
    <t>174,00000</t>
  </si>
  <si>
    <t>203293</t>
  </si>
  <si>
    <t>20,32900</t>
  </si>
  <si>
    <t>Yenny Botero</t>
  </si>
  <si>
    <t>203294</t>
  </si>
  <si>
    <t>10,09000</t>
  </si>
  <si>
    <t>Saskia Hendrix</t>
  </si>
  <si>
    <t>8,94000</t>
  </si>
  <si>
    <t>2,19900</t>
  </si>
  <si>
    <t>2,11700</t>
  </si>
  <si>
    <t>6,80500</t>
  </si>
  <si>
    <t>7,03100</t>
  </si>
  <si>
    <t>203303</t>
  </si>
  <si>
    <t>58,41200</t>
  </si>
  <si>
    <t>Ashime Ahmedova</t>
  </si>
  <si>
    <t>203305</t>
  </si>
  <si>
    <t>174,54100</t>
  </si>
  <si>
    <t>Gea van der Tuin</t>
  </si>
  <si>
    <t>203306</t>
  </si>
  <si>
    <t>171,54200</t>
  </si>
  <si>
    <t>Ronke Koper</t>
  </si>
  <si>
    <t>2,58800</t>
  </si>
  <si>
    <t>3,78000</t>
  </si>
  <si>
    <t>203310</t>
  </si>
  <si>
    <t>170,45400</t>
  </si>
  <si>
    <t>Bianca Vasile</t>
  </si>
  <si>
    <t>65,09900</t>
  </si>
  <si>
    <t>203312</t>
  </si>
  <si>
    <t>Victoria Lerri De Oliveira</t>
  </si>
  <si>
    <t>4,00800</t>
  </si>
  <si>
    <t>6,55400</t>
  </si>
  <si>
    <t>13,83200</t>
  </si>
  <si>
    <t>203319</t>
  </si>
  <si>
    <t>196,49300</t>
  </si>
  <si>
    <t>Ye Yi Ye</t>
  </si>
  <si>
    <t>2,22100</t>
  </si>
  <si>
    <t>11,99300</t>
  </si>
  <si>
    <t>7,21900</t>
  </si>
  <si>
    <t>6,88500</t>
  </si>
  <si>
    <t>203324</t>
  </si>
  <si>
    <t>124,60800</t>
  </si>
  <si>
    <t>Roziane Roziane da Conceico</t>
  </si>
  <si>
    <t>2,61200</t>
  </si>
  <si>
    <t>203326</t>
  </si>
  <si>
    <t>174,05000</t>
  </si>
  <si>
    <t>Dewi Brouwer</t>
  </si>
  <si>
    <t>203327</t>
  </si>
  <si>
    <t>95,70000</t>
  </si>
  <si>
    <t>Baukje Woltman</t>
  </si>
  <si>
    <t>203328</t>
  </si>
  <si>
    <t>13,32000</t>
  </si>
  <si>
    <t>Andreiafilpo Sequeira Desousa</t>
  </si>
  <si>
    <t>203329</t>
  </si>
  <si>
    <t>4,15800</t>
  </si>
  <si>
    <t>Esmee Jobsis</t>
  </si>
  <si>
    <t>203330</t>
  </si>
  <si>
    <t>28,04300</t>
  </si>
  <si>
    <t>Annas Aharouach</t>
  </si>
  <si>
    <t>203332</t>
  </si>
  <si>
    <t>171,45800</t>
  </si>
  <si>
    <t>Miranda Koenes</t>
  </si>
  <si>
    <t>203333</t>
  </si>
  <si>
    <t>Naomi Meerveld</t>
  </si>
  <si>
    <t>203334</t>
  </si>
  <si>
    <t>6,14300</t>
  </si>
  <si>
    <t>Natasja Van De Haar</t>
  </si>
  <si>
    <t>203335</t>
  </si>
  <si>
    <t>6,83300</t>
  </si>
  <si>
    <t>Sharbat Hegazy</t>
  </si>
  <si>
    <t>203336</t>
  </si>
  <si>
    <t>169,22100</t>
  </si>
  <si>
    <t>Marrit Van Den Berg</t>
  </si>
  <si>
    <t>203337</t>
  </si>
  <si>
    <t>190,49900</t>
  </si>
  <si>
    <t>Annemiek Doorenbosch</t>
  </si>
  <si>
    <t>5,30200</t>
  </si>
  <si>
    <t>203340</t>
  </si>
  <si>
    <t>94,47500</t>
  </si>
  <si>
    <t>Bibi Vreeken</t>
  </si>
  <si>
    <t>203341</t>
  </si>
  <si>
    <t>71,22200</t>
  </si>
  <si>
    <t>Wendy Schrievers</t>
  </si>
  <si>
    <t>203342</t>
  </si>
  <si>
    <t>179,05900</t>
  </si>
  <si>
    <t>Eline Reilman</t>
  </si>
  <si>
    <t>203346</t>
  </si>
  <si>
    <t>23,45600</t>
  </si>
  <si>
    <t>Paulina Kobialke</t>
  </si>
  <si>
    <t>203347</t>
  </si>
  <si>
    <t>185,03600</t>
  </si>
  <si>
    <t>Mbaye Jahateh</t>
  </si>
  <si>
    <t>2,04200</t>
  </si>
  <si>
    <t>203351</t>
  </si>
  <si>
    <t>71,49200</t>
  </si>
  <si>
    <t>Wendy Pleiter</t>
  </si>
  <si>
    <t>203354</t>
  </si>
  <si>
    <t>12,34200</t>
  </si>
  <si>
    <t>Vesselina Kirilova - Gospodinova</t>
  </si>
  <si>
    <t>203355</t>
  </si>
  <si>
    <t>110,81700</t>
  </si>
  <si>
    <t>Quincy Walinga</t>
  </si>
  <si>
    <t>1,38700</t>
  </si>
  <si>
    <t>203357</t>
  </si>
  <si>
    <t>1,40600</t>
  </si>
  <si>
    <t>Mitchel Deguelle</t>
  </si>
  <si>
    <t>9,68000</t>
  </si>
  <si>
    <t>203369</t>
  </si>
  <si>
    <t>191,34300</t>
  </si>
  <si>
    <t>Simone van Zoeren</t>
  </si>
  <si>
    <t>208760</t>
  </si>
  <si>
    <t>25,64300</t>
  </si>
  <si>
    <t>Anahita Rohamian</t>
  </si>
  <si>
    <t>1,41800</t>
  </si>
  <si>
    <t>208775</t>
  </si>
  <si>
    <t>7,55800</t>
  </si>
  <si>
    <t>Esther Hendrikx</t>
  </si>
  <si>
    <t>208808</t>
  </si>
  <si>
    <t>Fardoso Ali</t>
  </si>
  <si>
    <t>208943</t>
  </si>
  <si>
    <t>2,76400</t>
  </si>
  <si>
    <t>Sabah Al Khalouf</t>
  </si>
  <si>
    <t>208944</t>
  </si>
  <si>
    <t>8,26300</t>
  </si>
  <si>
    <t>Nadia Yassin</t>
  </si>
  <si>
    <t>12,53600</t>
  </si>
  <si>
    <t>208946</t>
  </si>
  <si>
    <t>4,09700</t>
  </si>
  <si>
    <t>Senait Gebrekidan Haile</t>
  </si>
  <si>
    <t>3,42300</t>
  </si>
  <si>
    <t>4,79700</t>
  </si>
  <si>
    <t>208981</t>
  </si>
  <si>
    <t>Nasser Mohamed</t>
  </si>
  <si>
    <t>110,37900</t>
  </si>
  <si>
    <t>108,05500</t>
  </si>
  <si>
    <t>125,35800</t>
  </si>
  <si>
    <t>109,34400</t>
  </si>
  <si>
    <t>Anysha Kruizinga</t>
  </si>
  <si>
    <t>108,29000</t>
  </si>
  <si>
    <t>122,24800</t>
  </si>
  <si>
    <t>118,12400</t>
  </si>
  <si>
    <t>73,74300</t>
  </si>
  <si>
    <t>28,00000</t>
  </si>
  <si>
    <t>88,08100</t>
  </si>
  <si>
    <t>1,98800</t>
  </si>
  <si>
    <t>209225</t>
  </si>
  <si>
    <t>2,73100</t>
  </si>
  <si>
    <t>Milou van de Biesebos</t>
  </si>
  <si>
    <t>173,43800</t>
  </si>
  <si>
    <t>5,28500</t>
  </si>
  <si>
    <t>209232</t>
  </si>
  <si>
    <t>4,88100</t>
  </si>
  <si>
    <t>Mieke Aben</t>
  </si>
  <si>
    <t>59,06800</t>
  </si>
  <si>
    <t>209234</t>
  </si>
  <si>
    <t>51,38100</t>
  </si>
  <si>
    <t>Hayden Judd</t>
  </si>
  <si>
    <t>54,81400</t>
  </si>
  <si>
    <t>74,14800</t>
  </si>
  <si>
    <t>209241</t>
  </si>
  <si>
    <t>1,89600</t>
  </si>
  <si>
    <t>Nettie Ter Haar</t>
  </si>
  <si>
    <t>11,91100</t>
  </si>
  <si>
    <t>209247</t>
  </si>
  <si>
    <t>59,00700</t>
  </si>
  <si>
    <t>Denisa Brabcova</t>
  </si>
  <si>
    <t>4,69500</t>
  </si>
  <si>
    <t>24,46000</t>
  </si>
  <si>
    <t>29,66000</t>
  </si>
  <si>
    <t>47,89000</t>
  </si>
  <si>
    <t>14,16700</t>
  </si>
  <si>
    <t>209272</t>
  </si>
  <si>
    <t>177,54900</t>
  </si>
  <si>
    <t>Charitey Nepomuceno</t>
  </si>
  <si>
    <t>9,82500</t>
  </si>
  <si>
    <t>173,89300</t>
  </si>
  <si>
    <t>81,22600</t>
  </si>
  <si>
    <t>172,91200</t>
  </si>
  <si>
    <t>33,61100</t>
  </si>
  <si>
    <t>209278</t>
  </si>
  <si>
    <t>94,19200</t>
  </si>
  <si>
    <t>Pamela Bouwman</t>
  </si>
  <si>
    <t>209283</t>
  </si>
  <si>
    <t>7,47100</t>
  </si>
  <si>
    <t>Sabrina de Boer - Kuik</t>
  </si>
  <si>
    <t>209289</t>
  </si>
  <si>
    <t>173,74100</t>
  </si>
  <si>
    <t>Sanne Trijssenaar</t>
  </si>
  <si>
    <t>14,01700</t>
  </si>
  <si>
    <t>178,54700</t>
  </si>
  <si>
    <t>209292</t>
  </si>
  <si>
    <t>87,80500</t>
  </si>
  <si>
    <t>Masala Kiabokulua</t>
  </si>
  <si>
    <t>209293</t>
  </si>
  <si>
    <t>85,03800</t>
  </si>
  <si>
    <t>Ingrid Snijders</t>
  </si>
  <si>
    <t>5,62500</t>
  </si>
  <si>
    <t>22,18500</t>
  </si>
  <si>
    <t>169,26800</t>
  </si>
  <si>
    <t>209304</t>
  </si>
  <si>
    <t>173,86900</t>
  </si>
  <si>
    <t>Malika Snijders</t>
  </si>
  <si>
    <t>209306</t>
  </si>
  <si>
    <t>13,73400</t>
  </si>
  <si>
    <t>Thomas Amuti</t>
  </si>
  <si>
    <t>54,43800</t>
  </si>
  <si>
    <t>0,50300</t>
  </si>
  <si>
    <t>156,42400</t>
  </si>
  <si>
    <t>157,85800</t>
  </si>
  <si>
    <t>209312</t>
  </si>
  <si>
    <t>156,32100</t>
  </si>
  <si>
    <t>Maria Payssé</t>
  </si>
  <si>
    <t>209313</t>
  </si>
  <si>
    <t>85,26500</t>
  </si>
  <si>
    <t>Anna Bach</t>
  </si>
  <si>
    <t>209314</t>
  </si>
  <si>
    <t>87,21100</t>
  </si>
  <si>
    <t>Joseph Suansing</t>
  </si>
  <si>
    <t>209316</t>
  </si>
  <si>
    <t>Susanne Roseboom</t>
  </si>
  <si>
    <t>104,44200</t>
  </si>
  <si>
    <t>209318</t>
  </si>
  <si>
    <t>84,12600</t>
  </si>
  <si>
    <t>Baker Al Zakka</t>
  </si>
  <si>
    <t>87,53900</t>
  </si>
  <si>
    <t>209320</t>
  </si>
  <si>
    <t>198,17200</t>
  </si>
  <si>
    <t>Shikyra Verweij</t>
  </si>
  <si>
    <t>102,06500</t>
  </si>
  <si>
    <t>104,30800</t>
  </si>
  <si>
    <t>209323</t>
  </si>
  <si>
    <t>8,35500</t>
  </si>
  <si>
    <t>Elena Matei</t>
  </si>
  <si>
    <t>4,50300</t>
  </si>
  <si>
    <t>209325</t>
  </si>
  <si>
    <t>3,39300</t>
  </si>
  <si>
    <t>Chakir El-Mariami</t>
  </si>
  <si>
    <t>209332</t>
  </si>
  <si>
    <t>31,92700</t>
  </si>
  <si>
    <t>Marc van der Heijden</t>
  </si>
  <si>
    <t>58,45200</t>
  </si>
  <si>
    <t>57,78700</t>
  </si>
  <si>
    <t>209340</t>
  </si>
  <si>
    <t>87,49800</t>
  </si>
  <si>
    <t>Maria Sendeu</t>
  </si>
  <si>
    <t>209341</t>
  </si>
  <si>
    <t>32,52300</t>
  </si>
  <si>
    <t>Meryem Bouazzaoui</t>
  </si>
  <si>
    <t>209343</t>
  </si>
  <si>
    <t>51,22500</t>
  </si>
  <si>
    <t>Hermanus Van Vlaanderen</t>
  </si>
  <si>
    <t>101,87300</t>
  </si>
  <si>
    <t>57,67400</t>
  </si>
  <si>
    <t>209348</t>
  </si>
  <si>
    <t>87,94800</t>
  </si>
  <si>
    <t>Mathias Itumoh</t>
  </si>
  <si>
    <t>59,14000</t>
  </si>
  <si>
    <t>59,18700</t>
  </si>
  <si>
    <t>15,39800</t>
  </si>
  <si>
    <t>209353</t>
  </si>
  <si>
    <t>182,79800</t>
  </si>
  <si>
    <t>Anita Snijders - Nagel</t>
  </si>
  <si>
    <t>180,73400</t>
  </si>
  <si>
    <t>Ebony Merx</t>
  </si>
  <si>
    <t>209356</t>
  </si>
  <si>
    <t>Christina Schouten - de Kleijn</t>
  </si>
  <si>
    <t>209357</t>
  </si>
  <si>
    <t>51,14300</t>
  </si>
  <si>
    <t>Elena Maximova</t>
  </si>
  <si>
    <t>78,56300</t>
  </si>
  <si>
    <t>16,84900</t>
  </si>
  <si>
    <t>85,59300</t>
  </si>
  <si>
    <t>147,74900</t>
  </si>
  <si>
    <t>83,17600</t>
  </si>
  <si>
    <t>79,59900</t>
  </si>
  <si>
    <t>204,94500</t>
  </si>
  <si>
    <t>1,54700</t>
  </si>
  <si>
    <t>83,63100</t>
  </si>
  <si>
    <t>82,45400</t>
  </si>
  <si>
    <t>5,80300</t>
  </si>
  <si>
    <t>4,10800</t>
  </si>
  <si>
    <t>161,23500</t>
  </si>
  <si>
    <t>209378</t>
  </si>
  <si>
    <t>46,01500</t>
  </si>
  <si>
    <t>Ilse Nas</t>
  </si>
  <si>
    <t>3,72900</t>
  </si>
  <si>
    <t>209387</t>
  </si>
  <si>
    <t>2,50900</t>
  </si>
  <si>
    <t>Nicolle Schmits</t>
  </si>
  <si>
    <t>0,94900</t>
  </si>
  <si>
    <t>209391</t>
  </si>
  <si>
    <t>171,94100</t>
  </si>
  <si>
    <t>Leslie Barukcic</t>
  </si>
  <si>
    <t>53,33700</t>
  </si>
  <si>
    <t>209395</t>
  </si>
  <si>
    <t>184,24300</t>
  </si>
  <si>
    <t>Fay van den Brenk</t>
  </si>
  <si>
    <t>159,77900</t>
  </si>
  <si>
    <t>155,62300</t>
  </si>
  <si>
    <t>154,42100</t>
  </si>
  <si>
    <t>151,63700</t>
  </si>
  <si>
    <t>151,49100</t>
  </si>
  <si>
    <t>4,81600</t>
  </si>
  <si>
    <t>209401</t>
  </si>
  <si>
    <t>79,76300</t>
  </si>
  <si>
    <t>Yamna Bouzour</t>
  </si>
  <si>
    <t>24,93200</t>
  </si>
  <si>
    <t>7,13400</t>
  </si>
  <si>
    <t>0,92100</t>
  </si>
  <si>
    <t>209406</t>
  </si>
  <si>
    <t>22,11500</t>
  </si>
  <si>
    <t>Henk Hendrik Berend Versteeg</t>
  </si>
  <si>
    <t>57,22100</t>
  </si>
  <si>
    <t>5,21200</t>
  </si>
  <si>
    <t>24,49800</t>
  </si>
  <si>
    <t>209411</t>
  </si>
  <si>
    <t>55,55300</t>
  </si>
  <si>
    <t>Adams Osunde</t>
  </si>
  <si>
    <t>83,76400</t>
  </si>
  <si>
    <t>5,05000</t>
  </si>
  <si>
    <t>209414</t>
  </si>
  <si>
    <t>15,14000</t>
  </si>
  <si>
    <t>Endah Wulandari</t>
  </si>
  <si>
    <t>101,70800</t>
  </si>
  <si>
    <t>Celina Celina Ossenblok</t>
  </si>
  <si>
    <t>169,06100</t>
  </si>
  <si>
    <t>209418</t>
  </si>
  <si>
    <t>54,64000</t>
  </si>
  <si>
    <t>Romy Kasteel</t>
  </si>
  <si>
    <t>209420</t>
  </si>
  <si>
    <t>84,28300</t>
  </si>
  <si>
    <t>Soraya Elbaamrani</t>
  </si>
  <si>
    <t>87,12300</t>
  </si>
  <si>
    <t>209425</t>
  </si>
  <si>
    <t>54,04200</t>
  </si>
  <si>
    <t>Djamilla Dankambary</t>
  </si>
  <si>
    <t>53,32400</t>
  </si>
  <si>
    <t>152,29300</t>
  </si>
  <si>
    <t>209428</t>
  </si>
  <si>
    <t>91,14700</t>
  </si>
  <si>
    <t>Kenneth Derveld</t>
  </si>
  <si>
    <t>155,99300</t>
  </si>
  <si>
    <t>153,92100</t>
  </si>
  <si>
    <t>18,36400</t>
  </si>
  <si>
    <t>209432</t>
  </si>
  <si>
    <t>3,39800</t>
  </si>
  <si>
    <t>Ossana Hosef</t>
  </si>
  <si>
    <t>108,01800</t>
  </si>
  <si>
    <t>11,69800</t>
  </si>
  <si>
    <t>209439</t>
  </si>
  <si>
    <t>69,73300</t>
  </si>
  <si>
    <t>Brigitte Sanders</t>
  </si>
  <si>
    <t>209442</t>
  </si>
  <si>
    <t>91,22400</t>
  </si>
  <si>
    <t>Lucia Monteiro Andrade</t>
  </si>
  <si>
    <t>88,00600</t>
  </si>
  <si>
    <t>209445</t>
  </si>
  <si>
    <t>87,86300</t>
  </si>
  <si>
    <t>Lizzi Jansen</t>
  </si>
  <si>
    <t>209446</t>
  </si>
  <si>
    <t>91,93300</t>
  </si>
  <si>
    <t>Ausra Meilutyte-stasiuliene</t>
  </si>
  <si>
    <t>63,06600</t>
  </si>
  <si>
    <t>1,95500</t>
  </si>
  <si>
    <t>83,18800</t>
  </si>
  <si>
    <t>179,42900</t>
  </si>
  <si>
    <t>98,53800</t>
  </si>
  <si>
    <t>85,05900</t>
  </si>
  <si>
    <t>209460</t>
  </si>
  <si>
    <t>77,75600</t>
  </si>
  <si>
    <t>Leila Mangiagli</t>
  </si>
  <si>
    <t>209461</t>
  </si>
  <si>
    <t>174,35100</t>
  </si>
  <si>
    <t>Lisa Stolk</t>
  </si>
  <si>
    <t>17,23500</t>
  </si>
  <si>
    <t>95,09300</t>
  </si>
  <si>
    <t>79,23100</t>
  </si>
  <si>
    <t>209469</t>
  </si>
  <si>
    <t>89,75400</t>
  </si>
  <si>
    <t>Marius Vidac</t>
  </si>
  <si>
    <t>209472</t>
  </si>
  <si>
    <t>86,36800</t>
  </si>
  <si>
    <t>Alicia Gonzalez Gallegos - van der Flier</t>
  </si>
  <si>
    <t>0,01100</t>
  </si>
  <si>
    <t>172,64300</t>
  </si>
  <si>
    <t>11,39600</t>
  </si>
  <si>
    <t>9,33400</t>
  </si>
  <si>
    <t>5,71900</t>
  </si>
  <si>
    <t>106,35100</t>
  </si>
  <si>
    <t>108,36200</t>
  </si>
  <si>
    <t>90,17100</t>
  </si>
  <si>
    <t>9,48100</t>
  </si>
  <si>
    <t>209500</t>
  </si>
  <si>
    <t>83,43500</t>
  </si>
  <si>
    <t>Bruno Dias</t>
  </si>
  <si>
    <t>50,81500</t>
  </si>
  <si>
    <t>1,36100</t>
  </si>
  <si>
    <t>6,12600</t>
  </si>
  <si>
    <t>171,66600</t>
  </si>
  <si>
    <t>174,47600</t>
  </si>
  <si>
    <t>154,82000</t>
  </si>
  <si>
    <t>161,20900</t>
  </si>
  <si>
    <t>107,48300</t>
  </si>
  <si>
    <t>94,05400</t>
  </si>
  <si>
    <t>85,50500</t>
  </si>
  <si>
    <t>51,18400</t>
  </si>
  <si>
    <t>94,84100</t>
  </si>
  <si>
    <t>72,56800</t>
  </si>
  <si>
    <t>59,58900</t>
  </si>
  <si>
    <t>209529</t>
  </si>
  <si>
    <t>56,90100</t>
  </si>
  <si>
    <t>Hanneke van Beek</t>
  </si>
  <si>
    <t>209531</t>
  </si>
  <si>
    <t>76,75700</t>
  </si>
  <si>
    <t>Anna Kwiatkowska</t>
  </si>
  <si>
    <t>209532</t>
  </si>
  <si>
    <t>77,67600</t>
  </si>
  <si>
    <t>Jonathan Fabian Acosta</t>
  </si>
  <si>
    <t>94,94600</t>
  </si>
  <si>
    <t>209534</t>
  </si>
  <si>
    <t>84,05500</t>
  </si>
  <si>
    <t>Claudia Kroese</t>
  </si>
  <si>
    <t>13,08700</t>
  </si>
  <si>
    <t>7,19600</t>
  </si>
  <si>
    <t>2,53100</t>
  </si>
  <si>
    <t>209538</t>
  </si>
  <si>
    <t>Jessie Hiert</t>
  </si>
  <si>
    <t>125,23400</t>
  </si>
  <si>
    <t>106,69300</t>
  </si>
  <si>
    <t>72,29900</t>
  </si>
  <si>
    <t>68,55800</t>
  </si>
  <si>
    <t>209544</t>
  </si>
  <si>
    <t>79,58400</t>
  </si>
  <si>
    <t>Fatma Atmaca</t>
  </si>
  <si>
    <t>209545</t>
  </si>
  <si>
    <t>64,62600</t>
  </si>
  <si>
    <t>Didi Hoff</t>
  </si>
  <si>
    <t>91,03700</t>
  </si>
  <si>
    <t>91,47600</t>
  </si>
  <si>
    <t>97,95300</t>
  </si>
  <si>
    <t>11,49800</t>
  </si>
  <si>
    <t>106,80000</t>
  </si>
  <si>
    <t>77,84700</t>
  </si>
  <si>
    <t>64,76000</t>
  </si>
  <si>
    <t>209553</t>
  </si>
  <si>
    <t>69,33100</t>
  </si>
  <si>
    <t>Nzeba Cristel Bukasa</t>
  </si>
  <si>
    <t>60,61800</t>
  </si>
  <si>
    <t>81,51700</t>
  </si>
  <si>
    <t>88,18200</t>
  </si>
  <si>
    <t>58,31600</t>
  </si>
  <si>
    <t>209564</t>
  </si>
  <si>
    <t>85,53100</t>
  </si>
  <si>
    <t>Fahd De Bruin</t>
  </si>
  <si>
    <t>79,83400</t>
  </si>
  <si>
    <t>51,47700</t>
  </si>
  <si>
    <t>155,23900</t>
  </si>
  <si>
    <t>33,93900</t>
  </si>
  <si>
    <t>Anass Bouhtala</t>
  </si>
  <si>
    <t>60,10600</t>
  </si>
  <si>
    <t>13,51800</t>
  </si>
  <si>
    <t>77,16600</t>
  </si>
  <si>
    <t>4,16100</t>
  </si>
  <si>
    <t>2,74300</t>
  </si>
  <si>
    <t>209575</t>
  </si>
  <si>
    <t>85,60400</t>
  </si>
  <si>
    <t>Marissa Coxon</t>
  </si>
  <si>
    <t>9,01600</t>
  </si>
  <si>
    <t>Daylan Parmaksiz</t>
  </si>
  <si>
    <t>25,12100</t>
  </si>
  <si>
    <t>Nurul Ainiyah</t>
  </si>
  <si>
    <t>209580</t>
  </si>
  <si>
    <t>84,49800</t>
  </si>
  <si>
    <t>Tamara Pompier</t>
  </si>
  <si>
    <t>209581</t>
  </si>
  <si>
    <t>193,03100</t>
  </si>
  <si>
    <t>Samatha van den Boogaard</t>
  </si>
  <si>
    <t>27,09900</t>
  </si>
  <si>
    <t>5,60900</t>
  </si>
  <si>
    <t>4,20900</t>
  </si>
  <si>
    <t>24,91000</t>
  </si>
  <si>
    <t>100,09100</t>
  </si>
  <si>
    <t>108,13600</t>
  </si>
  <si>
    <t>43,67400</t>
  </si>
  <si>
    <t>4,12200</t>
  </si>
  <si>
    <t>20,51700</t>
  </si>
  <si>
    <t>174,62900</t>
  </si>
  <si>
    <t>87,26200</t>
  </si>
  <si>
    <t>13,93200</t>
  </si>
  <si>
    <t>209620</t>
  </si>
  <si>
    <t>168,22300</t>
  </si>
  <si>
    <t>Anitya Stijnen</t>
  </si>
  <si>
    <t>60,62900</t>
  </si>
  <si>
    <t>44,52700</t>
  </si>
  <si>
    <t>85,50200</t>
  </si>
  <si>
    <t>3,58400</t>
  </si>
  <si>
    <t>79,73600</t>
  </si>
  <si>
    <t>82,11100</t>
  </si>
  <si>
    <t>91,52900</t>
  </si>
  <si>
    <t>209630</t>
  </si>
  <si>
    <t>Thisanthini Thambirajah</t>
  </si>
  <si>
    <t>209631</t>
  </si>
  <si>
    <t>Saravanakumar Shanmugapalan</t>
  </si>
  <si>
    <t>209632</t>
  </si>
  <si>
    <t>86,71900</t>
  </si>
  <si>
    <t>Lucky Mehra</t>
  </si>
  <si>
    <t>209633</t>
  </si>
  <si>
    <t>18,75200</t>
  </si>
  <si>
    <t>Daiana Dumitru</t>
  </si>
  <si>
    <t>46,23600</t>
  </si>
  <si>
    <t>204,09300</t>
  </si>
  <si>
    <t>81,78300</t>
  </si>
  <si>
    <t>171,51600</t>
  </si>
  <si>
    <t>209639</t>
  </si>
  <si>
    <t>194,56900</t>
  </si>
  <si>
    <t>Daniel Vermaning</t>
  </si>
  <si>
    <t>172,67500</t>
  </si>
  <si>
    <t>87,00200</t>
  </si>
  <si>
    <t>174,14700</t>
  </si>
  <si>
    <t>209659</t>
  </si>
  <si>
    <t>96,22700</t>
  </si>
  <si>
    <t>Charine Wanga</t>
  </si>
  <si>
    <t>22,14300</t>
  </si>
  <si>
    <t>54,07600</t>
  </si>
  <si>
    <t>43,27700</t>
  </si>
  <si>
    <t>209666</t>
  </si>
  <si>
    <t>7,73200</t>
  </si>
  <si>
    <t>Karim El-Miloudi</t>
  </si>
  <si>
    <t>209667</t>
  </si>
  <si>
    <t>9,44400</t>
  </si>
  <si>
    <t>Salomey Opoku</t>
  </si>
  <si>
    <t>6,77300</t>
  </si>
  <si>
    <t>4,06400</t>
  </si>
  <si>
    <t>Jaimy Van Roest</t>
  </si>
  <si>
    <t>15,57800</t>
  </si>
  <si>
    <t>72,20200</t>
  </si>
  <si>
    <t>Mariani Kamso</t>
  </si>
  <si>
    <t>78,92700</t>
  </si>
  <si>
    <t>88,88300</t>
  </si>
  <si>
    <t>27,78100</t>
  </si>
  <si>
    <t>209687</t>
  </si>
  <si>
    <t>89,13100</t>
  </si>
  <si>
    <t>Kimberley Snels</t>
  </si>
  <si>
    <t>48,39900</t>
  </si>
  <si>
    <t>61,23900</t>
  </si>
  <si>
    <t>46,44600</t>
  </si>
  <si>
    <t>107,30500</t>
  </si>
  <si>
    <t>156,38700</t>
  </si>
  <si>
    <t>Anissa El Khalfioui</t>
  </si>
  <si>
    <t>196,76100</t>
  </si>
  <si>
    <t>13,65100</t>
  </si>
  <si>
    <t>199,67800</t>
  </si>
  <si>
    <t>200,86500</t>
  </si>
  <si>
    <t>65,56600</t>
  </si>
  <si>
    <t>179,91000</t>
  </si>
  <si>
    <t>91,80300</t>
  </si>
  <si>
    <t>2,37100</t>
  </si>
  <si>
    <t>4,36600</t>
  </si>
  <si>
    <t>5,27000</t>
  </si>
  <si>
    <t>209721</t>
  </si>
  <si>
    <t>44,98800</t>
  </si>
  <si>
    <t>Ilham Bougattaya</t>
  </si>
  <si>
    <t>4,19900</t>
  </si>
  <si>
    <t>Benthe Oeben</t>
  </si>
  <si>
    <t>4,07500</t>
  </si>
  <si>
    <t>Effyi Lynn Wensink</t>
  </si>
  <si>
    <t>4,92800</t>
  </si>
  <si>
    <t>Manouk Verheijen</t>
  </si>
  <si>
    <t>10,71000</t>
  </si>
  <si>
    <t>84,86200</t>
  </si>
  <si>
    <t>209730</t>
  </si>
  <si>
    <t>53,62400</t>
  </si>
  <si>
    <t>Daniela Agudela Galeano</t>
  </si>
  <si>
    <t>6,63100</t>
  </si>
  <si>
    <t>Aranka Top</t>
  </si>
  <si>
    <t>209732</t>
  </si>
  <si>
    <t>19,56700</t>
  </si>
  <si>
    <t>Youssef Alagha</t>
  </si>
  <si>
    <t>3,25500</t>
  </si>
  <si>
    <t>209736</t>
  </si>
  <si>
    <t>45,25700</t>
  </si>
  <si>
    <t>Thalysia Scheltens</t>
  </si>
  <si>
    <t>19,35100</t>
  </si>
  <si>
    <t>73,96800</t>
  </si>
  <si>
    <t>Tessa Victoria Dina De Bruijn</t>
  </si>
  <si>
    <t>174,21700</t>
  </si>
  <si>
    <t>73,13900</t>
  </si>
  <si>
    <t>7,24300</t>
  </si>
  <si>
    <t>209747</t>
  </si>
  <si>
    <t>72,23500</t>
  </si>
  <si>
    <t>Edward Takyi</t>
  </si>
  <si>
    <t>25,84500</t>
  </si>
  <si>
    <t>56,10900</t>
  </si>
  <si>
    <t>22,06800</t>
  </si>
  <si>
    <t>209754</t>
  </si>
  <si>
    <t>41,77800</t>
  </si>
  <si>
    <t>Tessa Klinkenberg</t>
  </si>
  <si>
    <t>22,55400</t>
  </si>
  <si>
    <t>Hamdi Rooble</t>
  </si>
  <si>
    <t>209756</t>
  </si>
  <si>
    <t>6,58800</t>
  </si>
  <si>
    <t>Jessy Ockhuizen</t>
  </si>
  <si>
    <t>68,17000</t>
  </si>
  <si>
    <t>86,84900</t>
  </si>
  <si>
    <t>56,82700</t>
  </si>
  <si>
    <t>6,48700</t>
  </si>
  <si>
    <t>4,87400</t>
  </si>
  <si>
    <t>Younes Lakdimi</t>
  </si>
  <si>
    <t>8,15600</t>
  </si>
  <si>
    <t>57,72900</t>
  </si>
  <si>
    <t>172,99600</t>
  </si>
  <si>
    <t>91,75400</t>
  </si>
  <si>
    <t>23,56700</t>
  </si>
  <si>
    <t>84,24600</t>
  </si>
  <si>
    <t>4,55700</t>
  </si>
  <si>
    <t>84,46400</t>
  </si>
  <si>
    <t>11,24300</t>
  </si>
  <si>
    <t>11,83000</t>
  </si>
  <si>
    <t>79,22700</t>
  </si>
  <si>
    <t>7,17800</t>
  </si>
  <si>
    <t>171,07600</t>
  </si>
  <si>
    <t>209788</t>
  </si>
  <si>
    <t>84,51500</t>
  </si>
  <si>
    <t>Comfort Kyei Baffour</t>
  </si>
  <si>
    <t>209789</t>
  </si>
  <si>
    <t>37,94100</t>
  </si>
  <si>
    <t>Bigriz Bigriz</t>
  </si>
  <si>
    <t>24,72000</t>
  </si>
  <si>
    <t>173,25500</t>
  </si>
  <si>
    <t>26,39800</t>
  </si>
  <si>
    <t>Thanyalak Drescher</t>
  </si>
  <si>
    <t>209797</t>
  </si>
  <si>
    <t>58,36900</t>
  </si>
  <si>
    <t>Monique Van Heemskerken</t>
  </si>
  <si>
    <t>19,65200</t>
  </si>
  <si>
    <t>82,83900</t>
  </si>
  <si>
    <t>24,78700</t>
  </si>
  <si>
    <t>Hava Misankova</t>
  </si>
  <si>
    <t>55,98400</t>
  </si>
  <si>
    <t>88,38700</t>
  </si>
  <si>
    <t>84,43700</t>
  </si>
  <si>
    <t>94,44500</t>
  </si>
  <si>
    <t>7,81400</t>
  </si>
  <si>
    <t>9,29300</t>
  </si>
  <si>
    <t>6,77900</t>
  </si>
  <si>
    <t>87,11400</t>
  </si>
  <si>
    <t>85,38100</t>
  </si>
  <si>
    <t>Chidi Ojieh</t>
  </si>
  <si>
    <t>61,58600</t>
  </si>
  <si>
    <t>Deshi Ambesajer</t>
  </si>
  <si>
    <t>61,93000</t>
  </si>
  <si>
    <t>79,91500</t>
  </si>
  <si>
    <t>169,81600</t>
  </si>
  <si>
    <t>4,60200</t>
  </si>
  <si>
    <t>173,55200</t>
  </si>
  <si>
    <t>6,14400</t>
  </si>
  <si>
    <t>Jehona Derguti - Kasumi</t>
  </si>
  <si>
    <t>63,24600</t>
  </si>
  <si>
    <t>4,50000</t>
  </si>
  <si>
    <t>Theodora Agrafioti</t>
  </si>
  <si>
    <t>26,27400</t>
  </si>
  <si>
    <t>76,11200</t>
  </si>
  <si>
    <t>Viviane Verheijen</t>
  </si>
  <si>
    <t>128,98700</t>
  </si>
  <si>
    <t>21,70000</t>
  </si>
  <si>
    <t>Verona Verhaaf</t>
  </si>
  <si>
    <t>82,79700</t>
  </si>
  <si>
    <t>193,69100</t>
  </si>
  <si>
    <t>94,90800</t>
  </si>
  <si>
    <t>88,08800</t>
  </si>
  <si>
    <t>169,91100</t>
  </si>
  <si>
    <t>24,87400</t>
  </si>
  <si>
    <t>57,84800</t>
  </si>
  <si>
    <t>178,71900</t>
  </si>
  <si>
    <t>62,07000</t>
  </si>
  <si>
    <t>55,04900</t>
  </si>
  <si>
    <t>82,99500</t>
  </si>
  <si>
    <t>171,45600</t>
  </si>
  <si>
    <t>33,83800</t>
  </si>
  <si>
    <t>35,31600</t>
  </si>
  <si>
    <t>54,68400</t>
  </si>
  <si>
    <t>191,64200</t>
  </si>
  <si>
    <t>110,71000</t>
  </si>
  <si>
    <t>44,27100</t>
  </si>
  <si>
    <t>66,32700</t>
  </si>
  <si>
    <t>25,04800</t>
  </si>
  <si>
    <t>4,44700</t>
  </si>
  <si>
    <t>169,15200</t>
  </si>
  <si>
    <t>178,83400</t>
  </si>
  <si>
    <t>90,83100</t>
  </si>
  <si>
    <t>Mariama Sow</t>
  </si>
  <si>
    <t>4,90800</t>
  </si>
  <si>
    <t>2,51100</t>
  </si>
  <si>
    <t>1,31900</t>
  </si>
  <si>
    <t>176,99600</t>
  </si>
  <si>
    <t>Jesney Lambriex</t>
  </si>
  <si>
    <t>89,66300</t>
  </si>
  <si>
    <t>85,06100</t>
  </si>
  <si>
    <t>81,99800</t>
  </si>
  <si>
    <t>81,08600</t>
  </si>
  <si>
    <t>88,33500</t>
  </si>
  <si>
    <t>173,58800</t>
  </si>
  <si>
    <t>75,86900</t>
  </si>
  <si>
    <t>25,27400</t>
  </si>
  <si>
    <t>193,70600</t>
  </si>
  <si>
    <t>3,60400</t>
  </si>
  <si>
    <t>Kim Mobach</t>
  </si>
  <si>
    <t>30,60000</t>
  </si>
  <si>
    <t>77,89900</t>
  </si>
  <si>
    <t>116,63700</t>
  </si>
  <si>
    <t>53,79500</t>
  </si>
  <si>
    <t>29,39300</t>
  </si>
  <si>
    <t>24,83800</t>
  </si>
  <si>
    <t>Ali Altarshan</t>
  </si>
  <si>
    <t>22,19500</t>
  </si>
  <si>
    <t>81,59500</t>
  </si>
  <si>
    <t>172,35400</t>
  </si>
  <si>
    <t>170,15000</t>
  </si>
  <si>
    <t>2,81900</t>
  </si>
  <si>
    <t>3,44800</t>
  </si>
  <si>
    <t>4,52000</t>
  </si>
  <si>
    <t>128,51100</t>
  </si>
  <si>
    <t>11,65900</t>
  </si>
  <si>
    <t>14,42800</t>
  </si>
  <si>
    <t>13,82500</t>
  </si>
  <si>
    <t>3,98400</t>
  </si>
  <si>
    <t>190,80600</t>
  </si>
  <si>
    <t>1,93800</t>
  </si>
  <si>
    <t>4,49500</t>
  </si>
  <si>
    <t>12,06000</t>
  </si>
  <si>
    <t>Emiliya Ivanova</t>
  </si>
  <si>
    <t>48,98500</t>
  </si>
  <si>
    <t>29,75700</t>
  </si>
  <si>
    <t>89,82700</t>
  </si>
  <si>
    <t>71,34900</t>
  </si>
  <si>
    <t>90,27900</t>
  </si>
  <si>
    <t>1,59100</t>
  </si>
  <si>
    <t>76,79500</t>
  </si>
  <si>
    <t>83,96300</t>
  </si>
  <si>
    <t>17,59000</t>
  </si>
  <si>
    <t>25,21600</t>
  </si>
  <si>
    <t>11,85700</t>
  </si>
  <si>
    <t>2,24500</t>
  </si>
  <si>
    <t>77,05600</t>
  </si>
  <si>
    <t>Alisa Ikeda</t>
  </si>
  <si>
    <t>63,19800</t>
  </si>
  <si>
    <t>173,59600</t>
  </si>
  <si>
    <t>85,78500</t>
  </si>
  <si>
    <t>29,31100</t>
  </si>
  <si>
    <t>Sabah El faraousi</t>
  </si>
  <si>
    <t>107,06600</t>
  </si>
  <si>
    <t>Dewi De Witte</t>
  </si>
  <si>
    <t>144,31400</t>
  </si>
  <si>
    <t>3,34500</t>
  </si>
  <si>
    <t>5,85700</t>
  </si>
  <si>
    <t>88,56800</t>
  </si>
  <si>
    <t>25,45000</t>
  </si>
  <si>
    <t>92,96800</t>
  </si>
  <si>
    <t>Ria Otten - Schuldink</t>
  </si>
  <si>
    <t>93,18400</t>
  </si>
  <si>
    <t>2,15600</t>
  </si>
  <si>
    <t>93,72800</t>
  </si>
  <si>
    <t>65,93600</t>
  </si>
  <si>
    <t>59,47200</t>
  </si>
  <si>
    <t>36,41000</t>
  </si>
  <si>
    <t>Abbas Abdi</t>
  </si>
  <si>
    <t>77,10800</t>
  </si>
  <si>
    <t>28,64900</t>
  </si>
  <si>
    <t>Karolina Dobrychlop</t>
  </si>
  <si>
    <t>94,01700</t>
  </si>
  <si>
    <t>Eileen Wibier - Vieland</t>
  </si>
  <si>
    <t>5,31300</t>
  </si>
  <si>
    <t>55,09100</t>
  </si>
  <si>
    <t>Jorge Rafael Roa Camara</t>
  </si>
  <si>
    <t>173,96100</t>
  </si>
  <si>
    <t>105,12100</t>
  </si>
  <si>
    <t>73,21500</t>
  </si>
  <si>
    <t>Beauty Podder - Bishas</t>
  </si>
  <si>
    <t>83,44600</t>
  </si>
  <si>
    <t>Miranda van Dongen</t>
  </si>
  <si>
    <t>84,73100</t>
  </si>
  <si>
    <t>7,96200</t>
  </si>
  <si>
    <t>Aya Hmaidouch</t>
  </si>
  <si>
    <t>90,65500</t>
  </si>
  <si>
    <t>12,21400</t>
  </si>
  <si>
    <t>85,26600</t>
  </si>
  <si>
    <t>12,80100</t>
  </si>
  <si>
    <t>Katja Meinen - Zangui</t>
  </si>
  <si>
    <t>147,27100</t>
  </si>
  <si>
    <t>76,92400</t>
  </si>
  <si>
    <t>Sandra Van der Kruk</t>
  </si>
  <si>
    <t>24,96000</t>
  </si>
  <si>
    <t>Miqaela Kroeze</t>
  </si>
  <si>
    <t>23,01600</t>
  </si>
  <si>
    <t>18,48300</t>
  </si>
  <si>
    <t>84,42700</t>
  </si>
  <si>
    <t>82,16100</t>
  </si>
  <si>
    <t>82,91300</t>
  </si>
  <si>
    <t>Jahaira Duran Amancio</t>
  </si>
  <si>
    <t>86,81800</t>
  </si>
  <si>
    <t>94,42000</t>
  </si>
  <si>
    <t>Jacoba van der Schee</t>
  </si>
  <si>
    <t>64,99400</t>
  </si>
  <si>
    <t>91,97000</t>
  </si>
  <si>
    <t>Willy Johnson</t>
  </si>
  <si>
    <t>161,05900</t>
  </si>
  <si>
    <t>Indira Hasancevic</t>
  </si>
  <si>
    <t>88,04100</t>
  </si>
  <si>
    <t>91,04000</t>
  </si>
  <si>
    <t>172,77800</t>
  </si>
  <si>
    <t>212,53000</t>
  </si>
  <si>
    <t>62,13600</t>
  </si>
  <si>
    <t>68,53000</t>
  </si>
  <si>
    <t>83,80300</t>
  </si>
  <si>
    <t>Renata Nikolic Awad</t>
  </si>
  <si>
    <t>4,24000</t>
  </si>
  <si>
    <t>174,67700</t>
  </si>
  <si>
    <t>82,10000</t>
  </si>
  <si>
    <t>193,08900</t>
  </si>
  <si>
    <t>4,95700</t>
  </si>
  <si>
    <t>152,77500</t>
  </si>
  <si>
    <t>Sonja Kobfan</t>
  </si>
  <si>
    <t>174,69100</t>
  </si>
  <si>
    <t>23,28900</t>
  </si>
  <si>
    <t>86,62800</t>
  </si>
  <si>
    <t>4,52900</t>
  </si>
  <si>
    <t>2,64800</t>
  </si>
  <si>
    <t>29,58300</t>
  </si>
  <si>
    <t>Abdul Sabir</t>
  </si>
  <si>
    <t>101,97600</t>
  </si>
  <si>
    <t>24,09000</t>
  </si>
  <si>
    <t>170,34900</t>
  </si>
  <si>
    <t>1,63300</t>
  </si>
  <si>
    <t>91,80600</t>
  </si>
  <si>
    <t>89,81000</t>
  </si>
  <si>
    <t>82,68600</t>
  </si>
  <si>
    <t>139,93400</t>
  </si>
  <si>
    <t>61,17000</t>
  </si>
  <si>
    <t>70,11500</t>
  </si>
  <si>
    <t>3,07600</t>
  </si>
  <si>
    <t>4,46300</t>
  </si>
  <si>
    <t>69,54400</t>
  </si>
  <si>
    <t>139,63000</t>
  </si>
  <si>
    <t>62,86300</t>
  </si>
  <si>
    <t>92,45800</t>
  </si>
  <si>
    <t>84,36900</t>
  </si>
  <si>
    <t>Rafatu Zakari</t>
  </si>
  <si>
    <t>62,63600</t>
  </si>
  <si>
    <t>Louise Makasutji</t>
  </si>
  <si>
    <t>116,74100</t>
  </si>
  <si>
    <t>Ngozi Emeka</t>
  </si>
  <si>
    <t>1,07800</t>
  </si>
  <si>
    <t>170,35000</t>
  </si>
  <si>
    <t>6,46300</t>
  </si>
  <si>
    <t>4,82600</t>
  </si>
  <si>
    <t>2,79400</t>
  </si>
  <si>
    <t>Christiana Jimo</t>
  </si>
  <si>
    <t>22,63900</t>
  </si>
  <si>
    <t>Tireza Qurtoyon</t>
  </si>
  <si>
    <t>0,07700</t>
  </si>
  <si>
    <t>Michelle Alberto</t>
  </si>
  <si>
    <t>23,00400</t>
  </si>
  <si>
    <t>Bernadet van de Kamp</t>
  </si>
  <si>
    <t>64,67800</t>
  </si>
  <si>
    <t>Alvinia Litecia</t>
  </si>
  <si>
    <t>74,40400</t>
  </si>
  <si>
    <t>Mirte de Kort</t>
  </si>
  <si>
    <t>2,53400</t>
  </si>
  <si>
    <t>7,90600</t>
  </si>
  <si>
    <t>Aaron Niahoua</t>
  </si>
  <si>
    <t>92,97600</t>
  </si>
  <si>
    <t>Kiki Puncroo</t>
  </si>
  <si>
    <t>25,35200</t>
  </si>
  <si>
    <t>Amir Alqerem</t>
  </si>
  <si>
    <t>200,84400</t>
  </si>
  <si>
    <t>173,85200</t>
  </si>
  <si>
    <t>5,44400</t>
  </si>
  <si>
    <t>Nihad Asboul</t>
  </si>
  <si>
    <t>4,21100</t>
  </si>
  <si>
    <t>Bernice de Weert</t>
  </si>
  <si>
    <t>82,22300</t>
  </si>
  <si>
    <t>61,22000</t>
  </si>
  <si>
    <t>Michelle Botias Planells</t>
  </si>
  <si>
    <t>85,68700</t>
  </si>
  <si>
    <t>Monika Borowiecka</t>
  </si>
  <si>
    <t>90,45300</t>
  </si>
  <si>
    <t>Ruthlyn Conquet</t>
  </si>
  <si>
    <t>24,38700</t>
  </si>
  <si>
    <t>Rita Qurtoyon</t>
  </si>
  <si>
    <t>53,99000</t>
  </si>
  <si>
    <t>6,86800</t>
  </si>
  <si>
    <t>92,22100</t>
  </si>
  <si>
    <t>Shadi Kirnon</t>
  </si>
  <si>
    <t>56,06100</t>
  </si>
  <si>
    <t>44,71000</t>
  </si>
  <si>
    <t>7,35700</t>
  </si>
  <si>
    <t>Merijn Martens</t>
  </si>
  <si>
    <t>1,14100</t>
  </si>
  <si>
    <t>Angelica Tronconi</t>
  </si>
  <si>
    <t>17,90900</t>
  </si>
  <si>
    <t>Wahiiba Abdulkadir</t>
  </si>
  <si>
    <t>85,67500</t>
  </si>
  <si>
    <t>Vera Honkou</t>
  </si>
  <si>
    <t>61,53000</t>
  </si>
  <si>
    <t>Maike Assink</t>
  </si>
  <si>
    <t>1,18900</t>
  </si>
  <si>
    <t>Dula Steluta</t>
  </si>
  <si>
    <t>138,69800</t>
  </si>
  <si>
    <t>71,14500</t>
  </si>
  <si>
    <t>16,67700</t>
  </si>
  <si>
    <t>Dion Frankenne</t>
  </si>
  <si>
    <t>115,21600</t>
  </si>
  <si>
    <t>85,21200</t>
  </si>
  <si>
    <t>Angelique Walda</t>
  </si>
  <si>
    <t>75,52900</t>
  </si>
  <si>
    <t>Saskia Neumann</t>
  </si>
  <si>
    <t>83,62100</t>
  </si>
  <si>
    <t>76,64900</t>
  </si>
  <si>
    <t>Maialen Galarza Garrastachu</t>
  </si>
  <si>
    <t>86,79300</t>
  </si>
  <si>
    <t>Beata Bartczak</t>
  </si>
  <si>
    <t>138,38200</t>
  </si>
  <si>
    <t>29,33200</t>
  </si>
  <si>
    <t>Fatima Larmoud</t>
  </si>
  <si>
    <t>86,45600</t>
  </si>
  <si>
    <t>Isa van Alen</t>
  </si>
  <si>
    <t>172,06100</t>
  </si>
  <si>
    <t>Jamal Schripsema</t>
  </si>
  <si>
    <t>4,10000</t>
  </si>
  <si>
    <t>Petronella de Vries</t>
  </si>
  <si>
    <t>26,73000</t>
  </si>
  <si>
    <t>Mesut Artar</t>
  </si>
  <si>
    <t>83,79500</t>
  </si>
  <si>
    <t>85,07700</t>
  </si>
  <si>
    <t>Rose Dwamena</t>
  </si>
  <si>
    <t>13,64700</t>
  </si>
  <si>
    <t>Francisca Candelario Nivar</t>
  </si>
  <si>
    <t>50,06300</t>
  </si>
  <si>
    <t>93,96700</t>
  </si>
  <si>
    <t>Veronica Tjien-Fooh</t>
  </si>
  <si>
    <t>79,08300</t>
  </si>
  <si>
    <t>Rana Masiala Pedro</t>
  </si>
  <si>
    <t>90,54800</t>
  </si>
  <si>
    <t>85,98500</t>
  </si>
  <si>
    <t>Nubia Monroy</t>
  </si>
  <si>
    <t>56,74300</t>
  </si>
  <si>
    <t>Joey Brouwer</t>
  </si>
  <si>
    <t>2,95300</t>
  </si>
  <si>
    <t>Ye Myint</t>
  </si>
  <si>
    <t>86,60900</t>
  </si>
  <si>
    <t>Lira Nauman</t>
  </si>
  <si>
    <t>87,12600</t>
  </si>
  <si>
    <t>Amber de Klerk</t>
  </si>
  <si>
    <t>86,68900</t>
  </si>
  <si>
    <t>Aneta Skorok</t>
  </si>
  <si>
    <t>24,98100</t>
  </si>
  <si>
    <t>Hani Hani Said Ahmed</t>
  </si>
  <si>
    <t>179,91200</t>
  </si>
  <si>
    <t>Sylvia van Kampen</t>
  </si>
  <si>
    <t>83,69800</t>
  </si>
  <si>
    <t>Sulman Latif</t>
  </si>
  <si>
    <t>125,74300</t>
  </si>
  <si>
    <t>Andres Alejandro Cardenas Rodriguez</t>
  </si>
  <si>
    <t>17,38400</t>
  </si>
  <si>
    <t>Rosita Kompai</t>
  </si>
  <si>
    <t>82,53800</t>
  </si>
  <si>
    <t>Stephany Rafael</t>
  </si>
  <si>
    <t>2,78100</t>
  </si>
  <si>
    <t>Selam Gebretnsae</t>
  </si>
  <si>
    <t>105,32800</t>
  </si>
  <si>
    <t>Britt Rubingh</t>
  </si>
  <si>
    <t>181,06600</t>
  </si>
  <si>
    <t>Yassine Moutarazak</t>
  </si>
  <si>
    <t>89,38300</t>
  </si>
  <si>
    <t>Carmen Cosovei</t>
  </si>
  <si>
    <t>79,96100</t>
  </si>
  <si>
    <t>Zoë Hermsen</t>
  </si>
  <si>
    <t>78,47200</t>
  </si>
  <si>
    <t>Liezl Bolo</t>
  </si>
  <si>
    <t>89,36100</t>
  </si>
  <si>
    <t>Perihan Ataman</t>
  </si>
  <si>
    <t>173,78100</t>
  </si>
  <si>
    <t>Dhannirah Richardson</t>
  </si>
  <si>
    <t>103,28300</t>
  </si>
  <si>
    <t>Safora Asinga</t>
  </si>
  <si>
    <t>Miguel Ramirez Galvan</t>
  </si>
  <si>
    <t>172,54800</t>
  </si>
  <si>
    <t>Iana Moisiuk</t>
  </si>
  <si>
    <t>130,44000</t>
  </si>
  <si>
    <t>2,60000</t>
  </si>
  <si>
    <t>18,41200</t>
  </si>
  <si>
    <t>91,38900</t>
  </si>
  <si>
    <t>Lotte Vervoort</t>
  </si>
  <si>
    <t>90,47600</t>
  </si>
  <si>
    <t>Maartje Hermens</t>
  </si>
  <si>
    <t>38,39000</t>
  </si>
  <si>
    <t>1,71000</t>
  </si>
  <si>
    <t>14,05000</t>
  </si>
  <si>
    <t>35,26000</t>
  </si>
  <si>
    <t>11,89000</t>
  </si>
  <si>
    <t>11,80000</t>
  </si>
  <si>
    <t>4,21000</t>
  </si>
  <si>
    <t>2771</t>
  </si>
  <si>
    <t>14,66000</t>
  </si>
  <si>
    <t>Vera Fortes Soares</t>
  </si>
  <si>
    <t>24,79800</t>
  </si>
  <si>
    <t>12,74000</t>
  </si>
  <si>
    <t>3035</t>
  </si>
  <si>
    <t>Maria Pimentel Dos Santos</t>
  </si>
  <si>
    <t>29,61000</t>
  </si>
  <si>
    <t>10,79000</t>
  </si>
  <si>
    <t>28,20000</t>
  </si>
  <si>
    <t>3169</t>
  </si>
  <si>
    <t>4,71000</t>
  </si>
  <si>
    <t>Melis Salan</t>
  </si>
  <si>
    <t>3177</t>
  </si>
  <si>
    <t>21,68000</t>
  </si>
  <si>
    <t>Peter van der Kolk</t>
  </si>
  <si>
    <t>319</t>
  </si>
  <si>
    <t>12,83700</t>
  </si>
  <si>
    <t>Anita Kolfoort - Swinkels</t>
  </si>
  <si>
    <t>18,41300</t>
  </si>
  <si>
    <t>22,89000</t>
  </si>
  <si>
    <t>14,10000</t>
  </si>
  <si>
    <t>27,27000</t>
  </si>
  <si>
    <t>8,34000</t>
  </si>
  <si>
    <t>12,90000</t>
  </si>
  <si>
    <t>3411</t>
  </si>
  <si>
    <t>Lucia Manon de la Rosa</t>
  </si>
  <si>
    <t>9,47000</t>
  </si>
  <si>
    <t>20,74000</t>
  </si>
  <si>
    <t>5,01300</t>
  </si>
  <si>
    <t>3662</t>
  </si>
  <si>
    <t>21,20000</t>
  </si>
  <si>
    <t>Joanna Bialek - Galetzka</t>
  </si>
  <si>
    <t>3698</t>
  </si>
  <si>
    <t>Maria van Hoorn</t>
  </si>
  <si>
    <t>3802</t>
  </si>
  <si>
    <t>12,11000</t>
  </si>
  <si>
    <t>Gray Jacobs</t>
  </si>
  <si>
    <t>12,10800</t>
  </si>
  <si>
    <t>18,39000</t>
  </si>
  <si>
    <t>0,00400</t>
  </si>
  <si>
    <t>45,61000</t>
  </si>
  <si>
    <t>44,72400</t>
  </si>
  <si>
    <t>31,10000</t>
  </si>
  <si>
    <t>10,21000</t>
  </si>
  <si>
    <t>3,95000</t>
  </si>
  <si>
    <t>8,60000</t>
  </si>
  <si>
    <t>16,00000</t>
  </si>
  <si>
    <t>2,89700</t>
  </si>
  <si>
    <t>2,29100</t>
  </si>
  <si>
    <t>4276</t>
  </si>
  <si>
    <t>Farida Bouchaar</t>
  </si>
  <si>
    <t>22,61000</t>
  </si>
  <si>
    <t>24,72400</t>
  </si>
  <si>
    <t>4291</t>
  </si>
  <si>
    <t>14,79000</t>
  </si>
  <si>
    <t>Abdellatif Akrouh</t>
  </si>
  <si>
    <t>4298</t>
  </si>
  <si>
    <t>7,29000</t>
  </si>
  <si>
    <t>Sukhvinder Deol</t>
  </si>
  <si>
    <t>5,74000</t>
  </si>
  <si>
    <t>169,08400</t>
  </si>
  <si>
    <t>4408</t>
  </si>
  <si>
    <t>Mariëlle de Leeuw van Weenen</t>
  </si>
  <si>
    <t>35,39000</t>
  </si>
  <si>
    <t>46,80000</t>
  </si>
  <si>
    <t>19,74000</t>
  </si>
  <si>
    <t>22,15900</t>
  </si>
  <si>
    <t>10,84000</t>
  </si>
  <si>
    <t>4520</t>
  </si>
  <si>
    <t>2,85200</t>
  </si>
  <si>
    <t>Anny Verharen - Nijhof</t>
  </si>
  <si>
    <t>14,74000</t>
  </si>
  <si>
    <t>23,71000</t>
  </si>
  <si>
    <t>30,61000</t>
  </si>
  <si>
    <t>12,09200</t>
  </si>
  <si>
    <t>9,25000</t>
  </si>
  <si>
    <t>6,40000</t>
  </si>
  <si>
    <t>18,29000</t>
  </si>
  <si>
    <t>47,45900</t>
  </si>
  <si>
    <t>22,79000</t>
  </si>
  <si>
    <t>4890</t>
  </si>
  <si>
    <t>26,79000</t>
  </si>
  <si>
    <t>Jim Tan</t>
  </si>
  <si>
    <t>5,79000</t>
  </si>
  <si>
    <t>186,10100</t>
  </si>
  <si>
    <t>13,60000</t>
  </si>
  <si>
    <t>14,76000</t>
  </si>
  <si>
    <t>5,97000</t>
  </si>
  <si>
    <t>4999</t>
  </si>
  <si>
    <t>Hilde Giesbers - de Jong</t>
  </si>
  <si>
    <t>7,16000</t>
  </si>
  <si>
    <t>48,80000</t>
  </si>
  <si>
    <t>29,50000</t>
  </si>
  <si>
    <t>30,58000</t>
  </si>
  <si>
    <t>23,29000</t>
  </si>
  <si>
    <t>Ron Hols</t>
  </si>
  <si>
    <t>5,84000</t>
  </si>
  <si>
    <t>16,89700</t>
  </si>
  <si>
    <t>36,21000</t>
  </si>
  <si>
    <t>20,39000</t>
  </si>
  <si>
    <t>7,87000</t>
  </si>
  <si>
    <t>8,68000</t>
  </si>
  <si>
    <t>12,24800</t>
  </si>
  <si>
    <t>4,61200</t>
  </si>
  <si>
    <t>31,38200</t>
  </si>
  <si>
    <t>5299</t>
  </si>
  <si>
    <t>Melanie Engelen - van Dooren</t>
  </si>
  <si>
    <t>66,74700</t>
  </si>
  <si>
    <t>5335</t>
  </si>
  <si>
    <t>2,84000</t>
  </si>
  <si>
    <t>Ozkan Oktem</t>
  </si>
  <si>
    <t>8,11000</t>
  </si>
  <si>
    <t>5410</t>
  </si>
  <si>
    <t>Anna Otulak</t>
  </si>
  <si>
    <t>5479</t>
  </si>
  <si>
    <t>10,89000</t>
  </si>
  <si>
    <t>Jacqueline van der Horst</t>
  </si>
  <si>
    <t>34,70000</t>
  </si>
  <si>
    <t>15,20000</t>
  </si>
  <si>
    <t>13,41000</t>
  </si>
  <si>
    <t>5543</t>
  </si>
  <si>
    <t>10,13000</t>
  </si>
  <si>
    <t>Martina Jackova</t>
  </si>
  <si>
    <t>35,08000</t>
  </si>
  <si>
    <t>34,61000</t>
  </si>
  <si>
    <t>40,20000</t>
  </si>
  <si>
    <t>41,20000</t>
  </si>
  <si>
    <t>36,60000</t>
  </si>
  <si>
    <t>4,56900</t>
  </si>
  <si>
    <t>5812</t>
  </si>
  <si>
    <t>4,29000</t>
  </si>
  <si>
    <t>Miranda Huibregtse - L Wertwijn</t>
  </si>
  <si>
    <t>9,70000</t>
  </si>
  <si>
    <t>57,83400</t>
  </si>
  <si>
    <t>15,90000</t>
  </si>
  <si>
    <t>3,00800</t>
  </si>
  <si>
    <t>25,70000</t>
  </si>
  <si>
    <t>16,61000</t>
  </si>
  <si>
    <t>1,50000</t>
  </si>
  <si>
    <t>6035</t>
  </si>
  <si>
    <t>4,66000</t>
  </si>
  <si>
    <t>Gladys Frimpong</t>
  </si>
  <si>
    <t>6069</t>
  </si>
  <si>
    <t>2,50000</t>
  </si>
  <si>
    <t>Nevin Durak - Ozkaya</t>
  </si>
  <si>
    <t>6162</t>
  </si>
  <si>
    <t>Sylvia Duijst</t>
  </si>
  <si>
    <t>3,93700</t>
  </si>
  <si>
    <t>6239</t>
  </si>
  <si>
    <t>Paulina Bajek</t>
  </si>
  <si>
    <t>10,64300</t>
  </si>
  <si>
    <t>9,37000</t>
  </si>
  <si>
    <t>22,30000</t>
  </si>
  <si>
    <t>6414</t>
  </si>
  <si>
    <t>Philomena Haemers</t>
  </si>
  <si>
    <t>6415</t>
  </si>
  <si>
    <t>8,95000</t>
  </si>
  <si>
    <t>Anita Jacobs - Janssen</t>
  </si>
  <si>
    <t>6423</t>
  </si>
  <si>
    <t>Naree Brenzel - Phongpram</t>
  </si>
  <si>
    <t>46,70000</t>
  </si>
  <si>
    <t>6470</t>
  </si>
  <si>
    <t>Yvonne Slokker</t>
  </si>
  <si>
    <t>31,97000</t>
  </si>
  <si>
    <t>84,68800</t>
  </si>
  <si>
    <t>173,29100</t>
  </si>
  <si>
    <t>12,21000</t>
  </si>
  <si>
    <t>6628</t>
  </si>
  <si>
    <t>21,18000</t>
  </si>
  <si>
    <t>Ans Reusken</t>
  </si>
  <si>
    <t>5,32900</t>
  </si>
  <si>
    <t>67</t>
  </si>
  <si>
    <t>Hirok Hossain</t>
  </si>
  <si>
    <t>6752</t>
  </si>
  <si>
    <t>Zara Reis Silva</t>
  </si>
  <si>
    <t>6756</t>
  </si>
  <si>
    <t>Triphonie Banzubaze</t>
  </si>
  <si>
    <t>6838</t>
  </si>
  <si>
    <t>Ouissam Aarab</t>
  </si>
  <si>
    <t>60,89000</t>
  </si>
  <si>
    <t>6,55000</t>
  </si>
  <si>
    <t>23,30000</t>
  </si>
  <si>
    <t>46,61000</t>
  </si>
  <si>
    <t>26,06300</t>
  </si>
  <si>
    <t>7119</t>
  </si>
  <si>
    <t>40,08000</t>
  </si>
  <si>
    <t>Nuno Rodrigues Nogueira</t>
  </si>
  <si>
    <t>7142</t>
  </si>
  <si>
    <t>Maria Bajek</t>
  </si>
  <si>
    <t>21,61000</t>
  </si>
  <si>
    <t>47,06300</t>
  </si>
  <si>
    <t>26,83100</t>
  </si>
  <si>
    <t>19,10000</t>
  </si>
  <si>
    <t>21,79000</t>
  </si>
  <si>
    <t>75007200</t>
  </si>
  <si>
    <t>Ionut Grosuleac (R08933)</t>
  </si>
  <si>
    <t>75009189</t>
  </si>
  <si>
    <t>Malgorzata Trzecinska (Tcro) (R11369)</t>
  </si>
  <si>
    <t>75010012</t>
  </si>
  <si>
    <t>Monika Pawlos (Tcro) (R12866)</t>
  </si>
  <si>
    <t>75010080</t>
  </si>
  <si>
    <t>Martins Civcis (R13001)</t>
  </si>
  <si>
    <t>75010870</t>
  </si>
  <si>
    <t>Kinga Zurawik (R14408)</t>
  </si>
  <si>
    <t>75010975</t>
  </si>
  <si>
    <t>Geanina Constantin (R08645)</t>
  </si>
  <si>
    <t>75011475</t>
  </si>
  <si>
    <t>Klaudia Kapel (T) (R16294)</t>
  </si>
  <si>
    <t>75011503</t>
  </si>
  <si>
    <t>Iskra Nikolova (T) (R16363)</t>
  </si>
  <si>
    <t>75012592</t>
  </si>
  <si>
    <t>Sara Grajewska (T)</t>
  </si>
  <si>
    <t>75012796</t>
  </si>
  <si>
    <t>Nancy Garcia Leyva</t>
  </si>
  <si>
    <t>75013365</t>
  </si>
  <si>
    <t>Momchil Ivaylov Velinov</t>
  </si>
  <si>
    <t>75013586</t>
  </si>
  <si>
    <t>Remus Calin (T)</t>
  </si>
  <si>
    <t>75013793</t>
  </si>
  <si>
    <t>Deyan Dimitrov (T) (R19260)</t>
  </si>
  <si>
    <t>75013813</t>
  </si>
  <si>
    <t>75013915</t>
  </si>
  <si>
    <t>Sandra Fernandes (T) (R19599)</t>
  </si>
  <si>
    <t>75013921</t>
  </si>
  <si>
    <t>Rumen Radev (T) (R19537)</t>
  </si>
  <si>
    <t>75013922</t>
  </si>
  <si>
    <t>Dimitrina Georgieva (T) (R19558)</t>
  </si>
  <si>
    <t>75014170</t>
  </si>
  <si>
    <t>Harold Perez Gomez (T)</t>
  </si>
  <si>
    <t>75014294</t>
  </si>
  <si>
    <t>David Soriano Simon (T)</t>
  </si>
  <si>
    <t>75014356</t>
  </si>
  <si>
    <t>Idian Garcia (T)</t>
  </si>
  <si>
    <t>75014454</t>
  </si>
  <si>
    <t>Adriana Soare (T)</t>
  </si>
  <si>
    <t>75014467</t>
  </si>
  <si>
    <t>Alexander Restrepo Riveros (T)</t>
  </si>
  <si>
    <t>13,20300</t>
  </si>
  <si>
    <t>9,57900</t>
  </si>
  <si>
    <t>8,87000</t>
  </si>
  <si>
    <t>30,68000</t>
  </si>
  <si>
    <t>38,89000</t>
  </si>
  <si>
    <t>16,60000</t>
  </si>
  <si>
    <t>31,71000</t>
  </si>
  <si>
    <t>11,58000</t>
  </si>
  <si>
    <t>10,39000</t>
  </si>
  <si>
    <t>12,63000</t>
  </si>
  <si>
    <t>18,40000</t>
  </si>
  <si>
    <t>1,64200</t>
  </si>
  <si>
    <t>40,34000</t>
  </si>
  <si>
    <t>7847</t>
  </si>
  <si>
    <t>Naima Soufian</t>
  </si>
  <si>
    <t>26,70000</t>
  </si>
  <si>
    <t>7888</t>
  </si>
  <si>
    <t>Florenca Monteiro</t>
  </si>
  <si>
    <t>19,40000</t>
  </si>
  <si>
    <t>8016</t>
  </si>
  <si>
    <t>9,58000</t>
  </si>
  <si>
    <t>Hayriye Carkci - Yeter</t>
  </si>
  <si>
    <t>21,05000</t>
  </si>
  <si>
    <t>7,37000</t>
  </si>
  <si>
    <t>13,23500</t>
  </si>
  <si>
    <t>26,50000</t>
  </si>
  <si>
    <t>8194</t>
  </si>
  <si>
    <t>Rudina Zhuka</t>
  </si>
  <si>
    <t>8211</t>
  </si>
  <si>
    <t>2,89000</t>
  </si>
  <si>
    <t>Trudy Memel - Dreessen</t>
  </si>
  <si>
    <t>8228</t>
  </si>
  <si>
    <t>3,60000</t>
  </si>
  <si>
    <t>Dora Rodriguez Hernandez</t>
  </si>
  <si>
    <t>8256</t>
  </si>
  <si>
    <t>9,11000</t>
  </si>
  <si>
    <t>Mehjouba Aarab - Aarab</t>
  </si>
  <si>
    <t>15,18000</t>
  </si>
  <si>
    <t>47,79000</t>
  </si>
  <si>
    <t>11,20000</t>
  </si>
  <si>
    <t>14,89000</t>
  </si>
  <si>
    <t>8339</t>
  </si>
  <si>
    <t>11,10000</t>
  </si>
  <si>
    <t>Danuta Migas</t>
  </si>
  <si>
    <t>8340</t>
  </si>
  <si>
    <t>Agnieszka Migas</t>
  </si>
  <si>
    <t>3,12800</t>
  </si>
  <si>
    <t>2,72000</t>
  </si>
  <si>
    <t>10,58000</t>
  </si>
  <si>
    <t>6,30000</t>
  </si>
  <si>
    <t>22,20000</t>
  </si>
  <si>
    <t>8425</t>
  </si>
  <si>
    <t>12,40000</t>
  </si>
  <si>
    <t>Lidia Sikora - Kmiotek</t>
  </si>
  <si>
    <t>8534</t>
  </si>
  <si>
    <t>11,05000</t>
  </si>
  <si>
    <t>Princess van der Laarse</t>
  </si>
  <si>
    <t>22,94900</t>
  </si>
  <si>
    <t>8669</t>
  </si>
  <si>
    <t>Claudia Nathalia</t>
  </si>
  <si>
    <t>36,00000</t>
  </si>
  <si>
    <t>37,75700</t>
  </si>
  <si>
    <t>8722</t>
  </si>
  <si>
    <t>Malwina Galuk</t>
  </si>
  <si>
    <t>23,50000</t>
  </si>
  <si>
    <t>4,90000</t>
  </si>
  <si>
    <t>11,45000</t>
  </si>
  <si>
    <t>5,48600</t>
  </si>
  <si>
    <t>8855</t>
  </si>
  <si>
    <t>25,79000</t>
  </si>
  <si>
    <t>Marjon Bouws</t>
  </si>
  <si>
    <t>27,80000</t>
  </si>
  <si>
    <t>34,60000</t>
  </si>
  <si>
    <t>14,63800</t>
  </si>
  <si>
    <t>33,57400</t>
  </si>
  <si>
    <t>17,71000</t>
  </si>
  <si>
    <t>25,01600</t>
  </si>
  <si>
    <t>26,41400</t>
  </si>
  <si>
    <t>30,11000</t>
  </si>
  <si>
    <t>9072</t>
  </si>
  <si>
    <t>Willy Alink - van Gils</t>
  </si>
  <si>
    <t>81,23900</t>
  </si>
  <si>
    <t>2,23800</t>
  </si>
  <si>
    <t>9110077</t>
  </si>
  <si>
    <t>Loes Bos - Madsaleh</t>
  </si>
  <si>
    <t>9114385</t>
  </si>
  <si>
    <t>Silvia Mast</t>
  </si>
  <si>
    <t>9114409</t>
  </si>
  <si>
    <t>Alice Wirabangsa - Madsaleh</t>
  </si>
  <si>
    <t>9114475</t>
  </si>
  <si>
    <t>Christel Epke - Timmerman</t>
  </si>
  <si>
    <t>9114506</t>
  </si>
  <si>
    <t>Fidelia Lavia</t>
  </si>
  <si>
    <t>9114520</t>
  </si>
  <si>
    <t>Prathipan Mahendram</t>
  </si>
  <si>
    <t>9114525</t>
  </si>
  <si>
    <t>Safura Sidighi</t>
  </si>
  <si>
    <t>9114538</t>
  </si>
  <si>
    <t>Diny Verhoef - Cohrs</t>
  </si>
  <si>
    <t>9114539</t>
  </si>
  <si>
    <t>Esther van Brenk - Bazen</t>
  </si>
  <si>
    <t>9114541</t>
  </si>
  <si>
    <t>Lidia Hiensch - Pesulima</t>
  </si>
  <si>
    <t>27,30000</t>
  </si>
  <si>
    <t>9114892</t>
  </si>
  <si>
    <t>Monique van den Berg - Ardesch</t>
  </si>
  <si>
    <t>9115006</t>
  </si>
  <si>
    <t>Annelies Hoving</t>
  </si>
  <si>
    <t>9115062</t>
  </si>
  <si>
    <t>Gerrie Kollmer - de Vries</t>
  </si>
  <si>
    <t>9115256</t>
  </si>
  <si>
    <t>Giena Schriemer</t>
  </si>
  <si>
    <t>9115298</t>
  </si>
  <si>
    <t>Lianne Helder</t>
  </si>
  <si>
    <t>9115390</t>
  </si>
  <si>
    <t>Esmeralda Daniel</t>
  </si>
  <si>
    <t>9115480</t>
  </si>
  <si>
    <t>Jannette van Ommen</t>
  </si>
  <si>
    <t>9115511</t>
  </si>
  <si>
    <t>Maritha Wolff</t>
  </si>
  <si>
    <t>9,34000</t>
  </si>
  <si>
    <t>9115915</t>
  </si>
  <si>
    <t>Jennifer Smith</t>
  </si>
  <si>
    <t>9116053</t>
  </si>
  <si>
    <t>Yvonne van den Broek - Verhoeven</t>
  </si>
  <si>
    <t>38,50000</t>
  </si>
  <si>
    <t>9116075</t>
  </si>
  <si>
    <t>Margriet Jacobs - Jansen</t>
  </si>
  <si>
    <t>9116087</t>
  </si>
  <si>
    <t>Xandra van den Berg</t>
  </si>
  <si>
    <t>9116173</t>
  </si>
  <si>
    <t>Anja Reintjes - Ros</t>
  </si>
  <si>
    <t>9116176</t>
  </si>
  <si>
    <t>Lenie Henraat</t>
  </si>
  <si>
    <t>9116185</t>
  </si>
  <si>
    <t>Janine van der Vleuten - van Schaijk</t>
  </si>
  <si>
    <t>9116485</t>
  </si>
  <si>
    <t>Christina Hinderiks</t>
  </si>
  <si>
    <t>47,58000</t>
  </si>
  <si>
    <t>9116533</t>
  </si>
  <si>
    <t>Anna Cappa</t>
  </si>
  <si>
    <t>9116548</t>
  </si>
  <si>
    <t>Ankie Habraken</t>
  </si>
  <si>
    <t>11,18000</t>
  </si>
  <si>
    <t>8,03000</t>
  </si>
  <si>
    <t>8,02000</t>
  </si>
  <si>
    <t>9116760</t>
  </si>
  <si>
    <t>Monique Jorink</t>
  </si>
  <si>
    <t>9116832</t>
  </si>
  <si>
    <t>Hannah Ajose</t>
  </si>
  <si>
    <t>9116885</t>
  </si>
  <si>
    <t>Sandra Arrais de Santana</t>
  </si>
  <si>
    <t>9117012</t>
  </si>
  <si>
    <t>Marlene Atma</t>
  </si>
  <si>
    <t>9117049</t>
  </si>
  <si>
    <t>Mirella Hinderiks</t>
  </si>
  <si>
    <t>9117067</t>
  </si>
  <si>
    <t>Laura Redder</t>
  </si>
  <si>
    <t>44,60000</t>
  </si>
  <si>
    <t>39,10000</t>
  </si>
  <si>
    <t>9117267</t>
  </si>
  <si>
    <t>Angelien Kuijpers - A.H.L. Sprangers</t>
  </si>
  <si>
    <t>9117269</t>
  </si>
  <si>
    <t>Diana Verduyn</t>
  </si>
  <si>
    <t>0,05400</t>
  </si>
  <si>
    <t>15,00000</t>
  </si>
  <si>
    <t>9117661</t>
  </si>
  <si>
    <t>Aleida Janssen - Nielen</t>
  </si>
  <si>
    <t>9117664</t>
  </si>
  <si>
    <t>Rianne Schoenmakers</t>
  </si>
  <si>
    <t>9117669</t>
  </si>
  <si>
    <t>32,89000</t>
  </si>
  <si>
    <t>Jacqueline Vriendtjes</t>
  </si>
  <si>
    <t>9117674</t>
  </si>
  <si>
    <t>Petra Prins</t>
  </si>
  <si>
    <t>9117695</t>
  </si>
  <si>
    <t>Ursula Rodenburg - Bosman</t>
  </si>
  <si>
    <t>2,47700</t>
  </si>
  <si>
    <t>9117812</t>
  </si>
  <si>
    <t>Johanna Toonen</t>
  </si>
  <si>
    <t>9117861</t>
  </si>
  <si>
    <t>Alev Bayin</t>
  </si>
  <si>
    <t>9117945</t>
  </si>
  <si>
    <t>Patricia Bruinekreeft</t>
  </si>
  <si>
    <t>9117977</t>
  </si>
  <si>
    <t>Annet Ravesteijn</t>
  </si>
  <si>
    <t>9118029</t>
  </si>
  <si>
    <t>Cynthia van der Linden - van Kuik</t>
  </si>
  <si>
    <t>9118036</t>
  </si>
  <si>
    <t>Cindy Teunissen</t>
  </si>
  <si>
    <t>9118117</t>
  </si>
  <si>
    <t>8,55000</t>
  </si>
  <si>
    <t>Isabella van Wetten</t>
  </si>
  <si>
    <t>9118388</t>
  </si>
  <si>
    <t>Liesbeth Schouten - Hardenbol</t>
  </si>
  <si>
    <t>9118655</t>
  </si>
  <si>
    <t>Pauline Veekens</t>
  </si>
  <si>
    <t>9118811</t>
  </si>
  <si>
    <t>Priscilla van der Wilk</t>
  </si>
  <si>
    <t>9118816</t>
  </si>
  <si>
    <t>Olukemi Kemiki</t>
  </si>
  <si>
    <t>9118853</t>
  </si>
  <si>
    <t>Priscilla Westerop</t>
  </si>
  <si>
    <t>9118945</t>
  </si>
  <si>
    <t>Denera Rothman</t>
  </si>
  <si>
    <t>9118959</t>
  </si>
  <si>
    <t>Didem Söylemez</t>
  </si>
  <si>
    <t>9118978</t>
  </si>
  <si>
    <t>Hafida Aberdaai - Ettaouil</t>
  </si>
  <si>
    <t>9118979</t>
  </si>
  <si>
    <t>Peter Boer</t>
  </si>
  <si>
    <t>77,42400</t>
  </si>
  <si>
    <t>9119310</t>
  </si>
  <si>
    <t>Lilian Klas</t>
  </si>
  <si>
    <t>9119401</t>
  </si>
  <si>
    <t>Mirjam Geukes</t>
  </si>
  <si>
    <t>9119404</t>
  </si>
  <si>
    <t>Truus ten Asbroek - Lansing</t>
  </si>
  <si>
    <t>9119408</t>
  </si>
  <si>
    <t>Diana Geutjes - Dorgelo</t>
  </si>
  <si>
    <t>9119439</t>
  </si>
  <si>
    <t>Maria Ramos Rivas</t>
  </si>
  <si>
    <t>9119443</t>
  </si>
  <si>
    <t>Bianca Kools</t>
  </si>
  <si>
    <t>9119483</t>
  </si>
  <si>
    <t>Agnieszka Rosińska Melka</t>
  </si>
  <si>
    <t>9119484</t>
  </si>
  <si>
    <t>Annet Suelmann</t>
  </si>
  <si>
    <t>9119488</t>
  </si>
  <si>
    <t>Saskia van der Veen</t>
  </si>
  <si>
    <t>9119490</t>
  </si>
  <si>
    <t>Laura de Vries</t>
  </si>
  <si>
    <t>9119491</t>
  </si>
  <si>
    <t>Nuka Alexander</t>
  </si>
  <si>
    <t>9119511</t>
  </si>
  <si>
    <t>Mishael Modar</t>
  </si>
  <si>
    <t>9119563</t>
  </si>
  <si>
    <t>Chantal Dekker - Alberts</t>
  </si>
  <si>
    <t>9119566</t>
  </si>
  <si>
    <t>Petra Oost</t>
  </si>
  <si>
    <t>0,03200</t>
  </si>
  <si>
    <t>9119600</t>
  </si>
  <si>
    <t>Kathinka Everaers</t>
  </si>
  <si>
    <t>9119620</t>
  </si>
  <si>
    <t>Wendy van der Molen</t>
  </si>
  <si>
    <t>9119654</t>
  </si>
  <si>
    <t>Eliesa Wetzel</t>
  </si>
  <si>
    <t>35,30000</t>
  </si>
  <si>
    <t>36,80000</t>
  </si>
  <si>
    <t>9119695</t>
  </si>
  <si>
    <t>Sabrina Stroe</t>
  </si>
  <si>
    <t>9119699</t>
  </si>
  <si>
    <t>Rosette Jimmink</t>
  </si>
  <si>
    <t>9119788</t>
  </si>
  <si>
    <t>Gijs van Kemenade</t>
  </si>
  <si>
    <t>9119800</t>
  </si>
  <si>
    <t>31,58000</t>
  </si>
  <si>
    <t>Yvonne Bouwman</t>
  </si>
  <si>
    <t>9119896</t>
  </si>
  <si>
    <t>Linda Pakoktom</t>
  </si>
  <si>
    <t>9119916</t>
  </si>
  <si>
    <t>Sabiha Riffi</t>
  </si>
  <si>
    <t>36,99100</t>
  </si>
  <si>
    <t>9120038</t>
  </si>
  <si>
    <t>Verena Nelissen</t>
  </si>
  <si>
    <t>9120041</t>
  </si>
  <si>
    <t>Bronwyn Suijkerbuijk</t>
  </si>
  <si>
    <t>9120078</t>
  </si>
  <si>
    <t>Jolanda van Mourik</t>
  </si>
  <si>
    <t>9120107</t>
  </si>
  <si>
    <t>Kim van Moorsel</t>
  </si>
  <si>
    <t>9120152</t>
  </si>
  <si>
    <t>Monique Meester</t>
  </si>
  <si>
    <t>9120175</t>
  </si>
  <si>
    <t>Sandra van den Broek</t>
  </si>
  <si>
    <t>9120183</t>
  </si>
  <si>
    <t>7,11000</t>
  </si>
  <si>
    <t>Yonas Mekonene Heile Salas</t>
  </si>
  <si>
    <t>9120189</t>
  </si>
  <si>
    <t>Silva Sumolang</t>
  </si>
  <si>
    <t>39,84200</t>
  </si>
  <si>
    <t>40,88100</t>
  </si>
  <si>
    <t>9120275</t>
  </si>
  <si>
    <t>Maria Harahap</t>
  </si>
  <si>
    <t>31,23200</t>
  </si>
  <si>
    <t>4,16000</t>
  </si>
  <si>
    <t>9120369</t>
  </si>
  <si>
    <t>Serpil Demirtas</t>
  </si>
  <si>
    <t>9120399</t>
  </si>
  <si>
    <t>Dini Tuasuun</t>
  </si>
  <si>
    <t>136,59700</t>
  </si>
  <si>
    <t>4,89600</t>
  </si>
  <si>
    <t>9120464</t>
  </si>
  <si>
    <t>Remi Liddle</t>
  </si>
  <si>
    <t>9120492</t>
  </si>
  <si>
    <t>Nelly Theunissen</t>
  </si>
  <si>
    <t>9120514</t>
  </si>
  <si>
    <t>Katie Gordon</t>
  </si>
  <si>
    <t>9120555</t>
  </si>
  <si>
    <t>Celiene Lede</t>
  </si>
  <si>
    <t>9120565</t>
  </si>
  <si>
    <t>Romy Goorman</t>
  </si>
  <si>
    <t>9120592</t>
  </si>
  <si>
    <t>Michaele  Hakim</t>
  </si>
  <si>
    <t>1,96100</t>
  </si>
  <si>
    <t>9120740</t>
  </si>
  <si>
    <t>Patricia Jadnanansing</t>
  </si>
  <si>
    <t>2,90400</t>
  </si>
  <si>
    <t>9120779</t>
  </si>
  <si>
    <t>Nelly Bakker</t>
  </si>
  <si>
    <t>9120816</t>
  </si>
  <si>
    <t>Hamdi Noor Hassan</t>
  </si>
  <si>
    <t>9120839</t>
  </si>
  <si>
    <t>Grytsje Exoo</t>
  </si>
  <si>
    <t>9120920</t>
  </si>
  <si>
    <t>Elham Abdelaziz Mohamed</t>
  </si>
  <si>
    <t>9120945</t>
  </si>
  <si>
    <t>Yvonne van Geffen</t>
  </si>
  <si>
    <t>9120953</t>
  </si>
  <si>
    <t>Mona de Bruin - Spanjers</t>
  </si>
  <si>
    <t>81,85800</t>
  </si>
  <si>
    <t>2,68600</t>
  </si>
  <si>
    <t>9120965</t>
  </si>
  <si>
    <t>Albert Leo</t>
  </si>
  <si>
    <t>9120973</t>
  </si>
  <si>
    <t>Helena Hubickova</t>
  </si>
  <si>
    <t>3,02300</t>
  </si>
  <si>
    <t>9121002</t>
  </si>
  <si>
    <t>Romano Kankatan</t>
  </si>
  <si>
    <t>9121015</t>
  </si>
  <si>
    <t>Chris Degen</t>
  </si>
  <si>
    <t>9121017</t>
  </si>
  <si>
    <t>Malai Meeusa</t>
  </si>
  <si>
    <t>2,59600</t>
  </si>
  <si>
    <t>9121049</t>
  </si>
  <si>
    <t>Marcel Kits</t>
  </si>
  <si>
    <t>9121059</t>
  </si>
  <si>
    <t>Samia Zeyani</t>
  </si>
  <si>
    <t>9121072</t>
  </si>
  <si>
    <t>Riyani Sarbini</t>
  </si>
  <si>
    <t>4,34800</t>
  </si>
  <si>
    <t>9121126</t>
  </si>
  <si>
    <t>Maria Drosoudi</t>
  </si>
  <si>
    <t>0,04600</t>
  </si>
  <si>
    <t>9121127</t>
  </si>
  <si>
    <t>Nathalie van Duinen</t>
  </si>
  <si>
    <t>9121129</t>
  </si>
  <si>
    <t>Leila Arjmand</t>
  </si>
  <si>
    <t>0,63300</t>
  </si>
  <si>
    <t>9121171</t>
  </si>
  <si>
    <t>Chun-Sil Lee</t>
  </si>
  <si>
    <t>9121215</t>
  </si>
  <si>
    <t>Beppie van de Kerkhof</t>
  </si>
  <si>
    <t>9121218</t>
  </si>
  <si>
    <t>Kam-Man Ma</t>
  </si>
  <si>
    <t>9121232</t>
  </si>
  <si>
    <t>Gülsen Sarisoy Sargin</t>
  </si>
  <si>
    <t>9121274</t>
  </si>
  <si>
    <t>Nathalie van den Hoek</t>
  </si>
  <si>
    <t>17,93500</t>
  </si>
  <si>
    <t>4,86800</t>
  </si>
  <si>
    <t>5,07800</t>
  </si>
  <si>
    <t>9121278</t>
  </si>
  <si>
    <t>Hussain Farahi</t>
  </si>
  <si>
    <t>9121306</t>
  </si>
  <si>
    <t>Siham Sottouti</t>
  </si>
  <si>
    <t>9121314</t>
  </si>
  <si>
    <t>Laura Curta</t>
  </si>
  <si>
    <t>9121343</t>
  </si>
  <si>
    <t>Ana Luisa Olim Camacho</t>
  </si>
  <si>
    <t>9121349</t>
  </si>
  <si>
    <t>Maria Diaconu</t>
  </si>
  <si>
    <t>9121381</t>
  </si>
  <si>
    <t>Ebru Esen</t>
  </si>
  <si>
    <t>9121383</t>
  </si>
  <si>
    <t>Msallam Alnhlawi</t>
  </si>
  <si>
    <t>0,36100</t>
  </si>
  <si>
    <t>9121410</t>
  </si>
  <si>
    <t>Iris Tjoink</t>
  </si>
  <si>
    <t>9121417</t>
  </si>
  <si>
    <t>Lena Promok</t>
  </si>
  <si>
    <t>9121419</t>
  </si>
  <si>
    <t>Cathelijne van Gent</t>
  </si>
  <si>
    <t>9121426</t>
  </si>
  <si>
    <t>Miriam Vera Castro</t>
  </si>
  <si>
    <t>9121440</t>
  </si>
  <si>
    <t>Kitty de Vos</t>
  </si>
  <si>
    <t>9121444</t>
  </si>
  <si>
    <t>Stella Briggs</t>
  </si>
  <si>
    <t>9121458</t>
  </si>
  <si>
    <t>Nancy Koroma</t>
  </si>
  <si>
    <t>9121459</t>
  </si>
  <si>
    <t>Jija Badawi</t>
  </si>
  <si>
    <t>9121465</t>
  </si>
  <si>
    <t>Jessica Kuipers</t>
  </si>
  <si>
    <t>9121468</t>
  </si>
  <si>
    <t>Marta Wiktorzak</t>
  </si>
  <si>
    <t>9121475</t>
  </si>
  <si>
    <t>Hasan Sabouni</t>
  </si>
  <si>
    <t>9121483</t>
  </si>
  <si>
    <t>Katherina Kobasanda</t>
  </si>
  <si>
    <t>9121495</t>
  </si>
  <si>
    <t>Sher Becker</t>
  </si>
  <si>
    <t>9121498</t>
  </si>
  <si>
    <t>Amanda Ijzelendoorn</t>
  </si>
  <si>
    <t>9121505</t>
  </si>
  <si>
    <t>Roenita Rajaram</t>
  </si>
  <si>
    <t>9121510</t>
  </si>
  <si>
    <t>Lotte Temmink</t>
  </si>
  <si>
    <t>9121512</t>
  </si>
  <si>
    <t>Saloua Maâtoug</t>
  </si>
  <si>
    <t>9121514</t>
  </si>
  <si>
    <t>Hanan Ben Omar</t>
  </si>
  <si>
    <t>9121517</t>
  </si>
  <si>
    <t>Erika Ficzere</t>
  </si>
  <si>
    <t>9121522</t>
  </si>
  <si>
    <t>Ricardo Bunnik</t>
  </si>
  <si>
    <t>9121524</t>
  </si>
  <si>
    <t>Dihaira Margarita</t>
  </si>
  <si>
    <t>9121525</t>
  </si>
  <si>
    <t>Diane Fransen</t>
  </si>
  <si>
    <t>9121532</t>
  </si>
  <si>
    <t>Agnes de Jong</t>
  </si>
  <si>
    <t>9121538</t>
  </si>
  <si>
    <t>Mariela Pachas Matallanes</t>
  </si>
  <si>
    <t>9121542</t>
  </si>
  <si>
    <t>Arlete Oliveira</t>
  </si>
  <si>
    <t>9121546</t>
  </si>
  <si>
    <t>Gülsüm Durna</t>
  </si>
  <si>
    <t>9121548</t>
  </si>
  <si>
    <t>Aissatou Hane</t>
  </si>
  <si>
    <t>9121549</t>
  </si>
  <si>
    <t>Gerda Nelissen</t>
  </si>
  <si>
    <t>9121555</t>
  </si>
  <si>
    <t>Omar Omar Sabriye Abdule</t>
  </si>
  <si>
    <t>9121557</t>
  </si>
  <si>
    <t>Elif Tüter</t>
  </si>
  <si>
    <t>9121570</t>
  </si>
  <si>
    <t>Saidi Setara</t>
  </si>
  <si>
    <t>9121571</t>
  </si>
  <si>
    <t>Rosalie Frayco</t>
  </si>
  <si>
    <t>9121573</t>
  </si>
  <si>
    <t>Mirjam Nieland</t>
  </si>
  <si>
    <t>9121577</t>
  </si>
  <si>
    <t>Zsuzsanna Csikós</t>
  </si>
  <si>
    <t>13,76200</t>
  </si>
  <si>
    <t>9121601</t>
  </si>
  <si>
    <t>Owen Jager</t>
  </si>
  <si>
    <t>0,73800</t>
  </si>
  <si>
    <t>9121622</t>
  </si>
  <si>
    <t>Martijn Wilkens</t>
  </si>
  <si>
    <t>9121632</t>
  </si>
  <si>
    <t>Daantje van Engelen</t>
  </si>
  <si>
    <t>4,28700</t>
  </si>
  <si>
    <t>9121645</t>
  </si>
  <si>
    <t>Ana Câlârâu</t>
  </si>
  <si>
    <t>0,33800</t>
  </si>
  <si>
    <t>9121660</t>
  </si>
  <si>
    <t>Mohamad Habash</t>
  </si>
  <si>
    <t>9121662</t>
  </si>
  <si>
    <t>Stephanie Rodriguez</t>
  </si>
  <si>
    <t>9121663</t>
  </si>
  <si>
    <t>Ieda Rodrigues de Moura</t>
  </si>
  <si>
    <t>9121669</t>
  </si>
  <si>
    <t>Aida Herdic</t>
  </si>
  <si>
    <t>9121673</t>
  </si>
  <si>
    <t>Eden Andemeskel Tesfatsio</t>
  </si>
  <si>
    <t>9121677</t>
  </si>
  <si>
    <t>Janneke Jansen</t>
  </si>
  <si>
    <t>9121681</t>
  </si>
  <si>
    <t>Maria Danasel</t>
  </si>
  <si>
    <t>9121684</t>
  </si>
  <si>
    <t>Mamoun Sulibi</t>
  </si>
  <si>
    <t>9121685</t>
  </si>
  <si>
    <t>Abdelkarim Alassad</t>
  </si>
  <si>
    <t>9121696</t>
  </si>
  <si>
    <t>8,16000</t>
  </si>
  <si>
    <t>Delia Patrascu</t>
  </si>
  <si>
    <t>9121702</t>
  </si>
  <si>
    <t>Marina Migunova</t>
  </si>
  <si>
    <t>9121711</t>
  </si>
  <si>
    <t>Laura Stoepman</t>
  </si>
  <si>
    <t>9121716</t>
  </si>
  <si>
    <t>Carolien Rozema</t>
  </si>
  <si>
    <t>9121722</t>
  </si>
  <si>
    <t>Fatma Kurt</t>
  </si>
  <si>
    <t>9121727</t>
  </si>
  <si>
    <t>Dylano Adriana</t>
  </si>
  <si>
    <t>9121730</t>
  </si>
  <si>
    <t>Laura Fens</t>
  </si>
  <si>
    <t>9121731</t>
  </si>
  <si>
    <t>Florence Efese</t>
  </si>
  <si>
    <t>9121742</t>
  </si>
  <si>
    <t>Samipersad Khemon</t>
  </si>
  <si>
    <t>9121746</t>
  </si>
  <si>
    <t>Bushra Bibi</t>
  </si>
  <si>
    <t>9121762</t>
  </si>
  <si>
    <t>Julia Kornyleva</t>
  </si>
  <si>
    <t>9121764</t>
  </si>
  <si>
    <t>Lachezar Kolev</t>
  </si>
  <si>
    <t>9121770</t>
  </si>
  <si>
    <t>Angelique Hietbrink</t>
  </si>
  <si>
    <t>9121775</t>
  </si>
  <si>
    <t>Renée Langenhuijsen</t>
  </si>
  <si>
    <t>9121781</t>
  </si>
  <si>
    <t>Nathalie Hoogeboom</t>
  </si>
  <si>
    <t>9121782</t>
  </si>
  <si>
    <t>Lai Luu</t>
  </si>
  <si>
    <t>9121791</t>
  </si>
  <si>
    <t>Melissa Vink</t>
  </si>
  <si>
    <t>9121792</t>
  </si>
  <si>
    <t>Elham Azimi Afjhe Gshlagh</t>
  </si>
  <si>
    <t>11,63200</t>
  </si>
  <si>
    <t>9121794</t>
  </si>
  <si>
    <t>Katy Bui</t>
  </si>
  <si>
    <t>9121798</t>
  </si>
  <si>
    <t>Samar Kanaan</t>
  </si>
  <si>
    <t>9,63700</t>
  </si>
  <si>
    <t>9121816</t>
  </si>
  <si>
    <t>Samar Koujak</t>
  </si>
  <si>
    <t>9121826</t>
  </si>
  <si>
    <t>Samuel Ha</t>
  </si>
  <si>
    <t>9121828</t>
  </si>
  <si>
    <t>Leon van der Heide</t>
  </si>
  <si>
    <t>9121854</t>
  </si>
  <si>
    <t>Wendy Voermans</t>
  </si>
  <si>
    <t>9121909</t>
  </si>
  <si>
    <t>Femke Mulder</t>
  </si>
  <si>
    <t>176,05200</t>
  </si>
  <si>
    <t>9121920</t>
  </si>
  <si>
    <t>Mirthe Dijkhuis</t>
  </si>
  <si>
    <t>9121930</t>
  </si>
  <si>
    <t>Caty Zaharia</t>
  </si>
  <si>
    <t>1,14900</t>
  </si>
  <si>
    <t>9121984</t>
  </si>
  <si>
    <t>Dania Alhejani</t>
  </si>
  <si>
    <t>9121989</t>
  </si>
  <si>
    <t>Bret van Golde</t>
  </si>
  <si>
    <t>9121999</t>
  </si>
  <si>
    <t>Thais Rodrigues de Souza</t>
  </si>
  <si>
    <t>9122010</t>
  </si>
  <si>
    <t>Michael Garcia</t>
  </si>
  <si>
    <t>9122016</t>
  </si>
  <si>
    <t>Blessing Agbie</t>
  </si>
  <si>
    <t>9122023</t>
  </si>
  <si>
    <t>Kalliroi Veulemans</t>
  </si>
  <si>
    <t>9122024</t>
  </si>
  <si>
    <t>Manal Mouktaoui Erramah</t>
  </si>
  <si>
    <t>9122050</t>
  </si>
  <si>
    <t>Endang Mulyadi</t>
  </si>
  <si>
    <t>9122055</t>
  </si>
  <si>
    <t>Ali Amna</t>
  </si>
  <si>
    <t>9122060</t>
  </si>
  <si>
    <t>Mariëtte de Bruin</t>
  </si>
  <si>
    <t>9122065</t>
  </si>
  <si>
    <t>Bashir Alumhini</t>
  </si>
  <si>
    <t>9122067</t>
  </si>
  <si>
    <t>Mirjan Wassens</t>
  </si>
  <si>
    <t>9122068</t>
  </si>
  <si>
    <t>Christiana Oluwalomose</t>
  </si>
  <si>
    <t>9122069</t>
  </si>
  <si>
    <t>Jerusalem Tekle</t>
  </si>
  <si>
    <t>9122077</t>
  </si>
  <si>
    <t>Gloria Pinilla Arpon</t>
  </si>
  <si>
    <t>9122083</t>
  </si>
  <si>
    <t>Rogge Heyderi</t>
  </si>
  <si>
    <t>9122090</t>
  </si>
  <si>
    <t>Franklin Klas</t>
  </si>
  <si>
    <t>9122101</t>
  </si>
  <si>
    <t>Marie Nakiyini</t>
  </si>
  <si>
    <t>9122107</t>
  </si>
  <si>
    <t>Zain Gangaram</t>
  </si>
  <si>
    <t>9122108</t>
  </si>
  <si>
    <t>Livia Galamb</t>
  </si>
  <si>
    <t>27,97400</t>
  </si>
  <si>
    <t>9122114</t>
  </si>
  <si>
    <t>Jamal Kader</t>
  </si>
  <si>
    <t>9122129</t>
  </si>
  <si>
    <t>Jakub Pajchrowski</t>
  </si>
  <si>
    <t>9122134</t>
  </si>
  <si>
    <t>Iveta Svobodová</t>
  </si>
  <si>
    <t>9122135</t>
  </si>
  <si>
    <t>Carlos Gutierrez Gutierrez</t>
  </si>
  <si>
    <t>109,28100</t>
  </si>
  <si>
    <t>9122145</t>
  </si>
  <si>
    <t>Biby Ngoma</t>
  </si>
  <si>
    <t>9122146</t>
  </si>
  <si>
    <t>Gulnara Narzullayeva</t>
  </si>
  <si>
    <t>9122150</t>
  </si>
  <si>
    <t>Iwona Stawicka</t>
  </si>
  <si>
    <t>9122166</t>
  </si>
  <si>
    <t>Ashley Jaeger</t>
  </si>
  <si>
    <t>9122167</t>
  </si>
  <si>
    <t>Latifa Jilali</t>
  </si>
  <si>
    <t>9122168</t>
  </si>
  <si>
    <t>Hilda Domacassé Villa</t>
  </si>
  <si>
    <t>9122171</t>
  </si>
  <si>
    <t>Koos Zijl</t>
  </si>
  <si>
    <t>9122172</t>
  </si>
  <si>
    <t>Dominique Poede</t>
  </si>
  <si>
    <t>9122173</t>
  </si>
  <si>
    <t>Khanitta Sariphat</t>
  </si>
  <si>
    <t>9122187</t>
  </si>
  <si>
    <t>Ayse Akpinar</t>
  </si>
  <si>
    <t>9122188</t>
  </si>
  <si>
    <t>Katarzyna Pajchrowska</t>
  </si>
  <si>
    <t>9122189</t>
  </si>
  <si>
    <t>Muzhgan Kakar</t>
  </si>
  <si>
    <t>9122190</t>
  </si>
  <si>
    <t>Maryam Kakar</t>
  </si>
  <si>
    <t>9122192</t>
  </si>
  <si>
    <t>Sara Ali Omar Muallim</t>
  </si>
  <si>
    <t>9122193</t>
  </si>
  <si>
    <t>Jasmijn Katuin</t>
  </si>
  <si>
    <t>9122195</t>
  </si>
  <si>
    <t>Klara Erdösné Balogh</t>
  </si>
  <si>
    <t>9122196</t>
  </si>
  <si>
    <t>Sandor Erdös</t>
  </si>
  <si>
    <t>9122202</t>
  </si>
  <si>
    <t>John Marvelous</t>
  </si>
  <si>
    <t>9122205</t>
  </si>
  <si>
    <t>Yvonne Tjoink</t>
  </si>
  <si>
    <t>9122209</t>
  </si>
  <si>
    <t>Ivan Kukanja</t>
  </si>
  <si>
    <t>9122214</t>
  </si>
  <si>
    <t>Patricia Feijen</t>
  </si>
  <si>
    <t>9122222</t>
  </si>
  <si>
    <t>Elisa Zopf</t>
  </si>
  <si>
    <t>9122225</t>
  </si>
  <si>
    <t>Tahani Ali</t>
  </si>
  <si>
    <t>9122233</t>
  </si>
  <si>
    <t>Lieke Schreven</t>
  </si>
  <si>
    <t>9122237</t>
  </si>
  <si>
    <t>Christine Ayo</t>
  </si>
  <si>
    <t>9122244</t>
  </si>
  <si>
    <t>Esther Aweys Basey</t>
  </si>
  <si>
    <t>9122248</t>
  </si>
  <si>
    <t>Marta Fedorné Bögre</t>
  </si>
  <si>
    <t>9122250</t>
  </si>
  <si>
    <t>Fatumah Nakaweke</t>
  </si>
  <si>
    <t>9122252</t>
  </si>
  <si>
    <t>Aminata Bundu</t>
  </si>
  <si>
    <t>9122253</t>
  </si>
  <si>
    <t>Eline Braam</t>
  </si>
  <si>
    <t>9122256</t>
  </si>
  <si>
    <t>Dina Al Mosfi</t>
  </si>
  <si>
    <t>9122261</t>
  </si>
  <si>
    <t>Elizabeth Akabueze</t>
  </si>
  <si>
    <t>9122267</t>
  </si>
  <si>
    <t>Billy Makuza</t>
  </si>
  <si>
    <t>9122271</t>
  </si>
  <si>
    <t>Lotte Legerstee</t>
  </si>
  <si>
    <t>9122272</t>
  </si>
  <si>
    <t>Amie Balagot</t>
  </si>
  <si>
    <t>9122274</t>
  </si>
  <si>
    <t>Nneoma Ogualu</t>
  </si>
  <si>
    <t>9122278</t>
  </si>
  <si>
    <t>Lana Voeten</t>
  </si>
  <si>
    <t>9122279</t>
  </si>
  <si>
    <t>Alexandra Madarasan</t>
  </si>
  <si>
    <t>9122283</t>
  </si>
  <si>
    <t>Stefan Rethi</t>
  </si>
  <si>
    <t>9122286</t>
  </si>
  <si>
    <t>Riekky Noor</t>
  </si>
  <si>
    <t>9122288</t>
  </si>
  <si>
    <t>Ariane van Steenwijk</t>
  </si>
  <si>
    <t>9122291</t>
  </si>
  <si>
    <t>Marta Santos Cardoso</t>
  </si>
  <si>
    <t>9122292</t>
  </si>
  <si>
    <t>Betty Namusoke</t>
  </si>
  <si>
    <t>9122293</t>
  </si>
  <si>
    <t>Helena Kovács</t>
  </si>
  <si>
    <t>9122295</t>
  </si>
  <si>
    <t>Jacoba Boven</t>
  </si>
  <si>
    <t>9122298</t>
  </si>
  <si>
    <t>Angelique van de Beek</t>
  </si>
  <si>
    <t>9122300</t>
  </si>
  <si>
    <t>Kimberly Bosma</t>
  </si>
  <si>
    <t>9122301</t>
  </si>
  <si>
    <t>Hellen Wamucii</t>
  </si>
  <si>
    <t>9122305</t>
  </si>
  <si>
    <t>Jolinde Aaltink</t>
  </si>
  <si>
    <t>28,95000</t>
  </si>
  <si>
    <t>51,00000</t>
  </si>
  <si>
    <t>9122320</t>
  </si>
  <si>
    <t>Manon Postma</t>
  </si>
  <si>
    <t>9122326</t>
  </si>
  <si>
    <t>Marit Brok</t>
  </si>
  <si>
    <t>9122360</t>
  </si>
  <si>
    <t>Artoer Elbekjan</t>
  </si>
  <si>
    <t>42,07894</t>
  </si>
  <si>
    <t>9122384</t>
  </si>
  <si>
    <t>Marian Berends</t>
  </si>
  <si>
    <t>9122385</t>
  </si>
  <si>
    <t>9132</t>
  </si>
  <si>
    <t>Anneke Grevinga - van Dee</t>
  </si>
  <si>
    <t>16,32000</t>
  </si>
  <si>
    <t>9,29000</t>
  </si>
  <si>
    <t>24,30000</t>
  </si>
  <si>
    <t>9200383</t>
  </si>
  <si>
    <t>Gwenda Cornelisse</t>
  </si>
  <si>
    <t>81,67800</t>
  </si>
  <si>
    <t>3,70000</t>
  </si>
  <si>
    <t>9200411</t>
  </si>
  <si>
    <t>Sila Ramautarsing</t>
  </si>
  <si>
    <t>10,89100</t>
  </si>
  <si>
    <t>9200475</t>
  </si>
  <si>
    <t>9200539</t>
  </si>
  <si>
    <t>Amina Bholai</t>
  </si>
  <si>
    <t>9200749</t>
  </si>
  <si>
    <t>Hanna Graves</t>
  </si>
  <si>
    <t>9200800</t>
  </si>
  <si>
    <t>Mary Abdelsayed</t>
  </si>
  <si>
    <t>79,99100</t>
  </si>
  <si>
    <t>9201205</t>
  </si>
  <si>
    <t>Rosa Mota</t>
  </si>
  <si>
    <t>2,70000</t>
  </si>
  <si>
    <t>0,04200</t>
  </si>
  <si>
    <t>13,54000</t>
  </si>
  <si>
    <t>9201400</t>
  </si>
  <si>
    <t>Zubeyde Hoke - Deniz</t>
  </si>
  <si>
    <t>9201423</t>
  </si>
  <si>
    <t>Samia Ahmed</t>
  </si>
  <si>
    <t>9201425</t>
  </si>
  <si>
    <t>Jaqueline Pikeri</t>
  </si>
  <si>
    <t>9201753</t>
  </si>
  <si>
    <t>Coby van Leeuwen</t>
  </si>
  <si>
    <t>9201832</t>
  </si>
  <si>
    <t>Erika Pronk</t>
  </si>
  <si>
    <t>9201935</t>
  </si>
  <si>
    <t>Mandy Gaasbeek</t>
  </si>
  <si>
    <t>9202163</t>
  </si>
  <si>
    <t>Mahamoud Abdulaahi</t>
  </si>
  <si>
    <t>9202178</t>
  </si>
  <si>
    <t>Sonia Fulgencio Mota</t>
  </si>
  <si>
    <t>118,30700</t>
  </si>
  <si>
    <t>9202589</t>
  </si>
  <si>
    <t>Fatima Rocha</t>
  </si>
  <si>
    <t>9202604</t>
  </si>
  <si>
    <t>Rosie Campbell</t>
  </si>
  <si>
    <t>2,62100</t>
  </si>
  <si>
    <t>9202693</t>
  </si>
  <si>
    <t>Tanja den Hoed - Verheij</t>
  </si>
  <si>
    <t>4,08000</t>
  </si>
  <si>
    <t>4,46500</t>
  </si>
  <si>
    <t>9202771</t>
  </si>
  <si>
    <t>Sonia Fernandes Serra</t>
  </si>
  <si>
    <t>9202931</t>
  </si>
  <si>
    <t>Varsha Poedai</t>
  </si>
  <si>
    <t>9203070</t>
  </si>
  <si>
    <t>Kanishka Abeysooriya</t>
  </si>
  <si>
    <t>9203156</t>
  </si>
  <si>
    <t>Laura Koopman</t>
  </si>
  <si>
    <t>85,48800</t>
  </si>
  <si>
    <t>4,72200</t>
  </si>
  <si>
    <t>7,53800</t>
  </si>
  <si>
    <t>65,04500</t>
  </si>
  <si>
    <t>19,20000</t>
  </si>
  <si>
    <t>90,17600</t>
  </si>
  <si>
    <t>9204045</t>
  </si>
  <si>
    <t>5,26000</t>
  </si>
  <si>
    <t>Bidia Dhanikasing</t>
  </si>
  <si>
    <t>7,29200</t>
  </si>
  <si>
    <t>9204293</t>
  </si>
  <si>
    <t>Angela Gonzalez</t>
  </si>
  <si>
    <t>1,80000</t>
  </si>
  <si>
    <t>8,77400</t>
  </si>
  <si>
    <t>9204539</t>
  </si>
  <si>
    <t>Avril Clarkson</t>
  </si>
  <si>
    <t>9204559</t>
  </si>
  <si>
    <t>Daisy Bouwens</t>
  </si>
  <si>
    <t>9204648</t>
  </si>
  <si>
    <t>Gosia Han</t>
  </si>
  <si>
    <t>9204655</t>
  </si>
  <si>
    <t>Szimo Khalil - Harago</t>
  </si>
  <si>
    <t>17,70000</t>
  </si>
  <si>
    <t>9204816</t>
  </si>
  <si>
    <t>Joanna Skrucha</t>
  </si>
  <si>
    <t>35,70000</t>
  </si>
  <si>
    <t>6,70000</t>
  </si>
  <si>
    <t>9204930</t>
  </si>
  <si>
    <t>Halina Marzycka</t>
  </si>
  <si>
    <t>0,31600</t>
  </si>
  <si>
    <t>9205058</t>
  </si>
  <si>
    <t>Siham Daoudi</t>
  </si>
  <si>
    <t>9205109</t>
  </si>
  <si>
    <t>Nathalie Carolina</t>
  </si>
  <si>
    <t>9205160</t>
  </si>
  <si>
    <t>Katarzyna Gliszczynska</t>
  </si>
  <si>
    <t>9205167</t>
  </si>
  <si>
    <t>10,52000</t>
  </si>
  <si>
    <t>Marcela Garcia Abvincula</t>
  </si>
  <si>
    <t>4,78300</t>
  </si>
  <si>
    <t>9205175</t>
  </si>
  <si>
    <t>Dinorath Castillo</t>
  </si>
  <si>
    <t>9205194</t>
  </si>
  <si>
    <t>Valka Ivanova</t>
  </si>
  <si>
    <t>9205221</t>
  </si>
  <si>
    <t>Anthonet van den Brink</t>
  </si>
  <si>
    <t>0,29000</t>
  </si>
  <si>
    <t>9205320</t>
  </si>
  <si>
    <t>Danielle Bethlehem</t>
  </si>
  <si>
    <t>9205343</t>
  </si>
  <si>
    <t>Shajeda Begum</t>
  </si>
  <si>
    <t>9205381</t>
  </si>
  <si>
    <t>Rinia Nandan</t>
  </si>
  <si>
    <t>89,27900</t>
  </si>
  <si>
    <t>39,80000</t>
  </si>
  <si>
    <t>9205451</t>
  </si>
  <si>
    <t>Katerina Kohutova</t>
  </si>
  <si>
    <t>9205486</t>
  </si>
  <si>
    <t>Alina Walecka</t>
  </si>
  <si>
    <t>9205522</t>
  </si>
  <si>
    <t>Elly van de Veerdonk - van Eijk</t>
  </si>
  <si>
    <t>9205547</t>
  </si>
  <si>
    <t>Leda Valerio de Oliveira</t>
  </si>
  <si>
    <t>9205664</t>
  </si>
  <si>
    <t>Jennifer Danoesastro</t>
  </si>
  <si>
    <t>9205678</t>
  </si>
  <si>
    <t>Stefenie Madarova</t>
  </si>
  <si>
    <t>9205692</t>
  </si>
  <si>
    <t>Rosina Poley</t>
  </si>
  <si>
    <t>9205706</t>
  </si>
  <si>
    <t>Wiola Muc</t>
  </si>
  <si>
    <t>9205767</t>
  </si>
  <si>
    <t>Rofaida Osman Idris</t>
  </si>
  <si>
    <t>9205770</t>
  </si>
  <si>
    <t>Dunisha De Palm</t>
  </si>
  <si>
    <t>9205863</t>
  </si>
  <si>
    <t>Joanne Platts</t>
  </si>
  <si>
    <t>9205867</t>
  </si>
  <si>
    <t>Martha Otalora Arroyave</t>
  </si>
  <si>
    <t>9205953</t>
  </si>
  <si>
    <t>Veronica Santos Capulot Romao</t>
  </si>
  <si>
    <t>4,17600</t>
  </si>
  <si>
    <t>9205957</t>
  </si>
  <si>
    <t>Karolina Perlowska</t>
  </si>
  <si>
    <t>9205986</t>
  </si>
  <si>
    <t>Leda Nieves de la Hoz</t>
  </si>
  <si>
    <t>9206001</t>
  </si>
  <si>
    <t>Nadya Vasileva</t>
  </si>
  <si>
    <t>9206037</t>
  </si>
  <si>
    <t>Sultan Veli</t>
  </si>
  <si>
    <t>7,05400</t>
  </si>
  <si>
    <t>9206040</t>
  </si>
  <si>
    <t>Maimah Freeman</t>
  </si>
  <si>
    <t>9206088</t>
  </si>
  <si>
    <t>Jissel Richardson</t>
  </si>
  <si>
    <t>9206105</t>
  </si>
  <si>
    <t>Aleassandro Nunez Gomez</t>
  </si>
  <si>
    <t>9206133</t>
  </si>
  <si>
    <t>Ramona Petrescu</t>
  </si>
  <si>
    <t>9206171</t>
  </si>
  <si>
    <t>Jihan Ali</t>
  </si>
  <si>
    <t>9206187</t>
  </si>
  <si>
    <t>Nicole Steeg</t>
  </si>
  <si>
    <t>9206223</t>
  </si>
  <si>
    <t>Sandra Hidalgo</t>
  </si>
  <si>
    <t>9206227</t>
  </si>
  <si>
    <t>Joanna Rutkiewicz-Nganje</t>
  </si>
  <si>
    <t>9206241</t>
  </si>
  <si>
    <t>Jelena Bondarenko</t>
  </si>
  <si>
    <t>9206257</t>
  </si>
  <si>
    <t>Kati Kysilova</t>
  </si>
  <si>
    <t>9206287</t>
  </si>
  <si>
    <t>Fatima El Karkouri</t>
  </si>
  <si>
    <t>9206325</t>
  </si>
  <si>
    <t>Gosia Wodniok</t>
  </si>
  <si>
    <t>9206341</t>
  </si>
  <si>
    <t>Milli Lacroes</t>
  </si>
  <si>
    <t>9206346</t>
  </si>
  <si>
    <t>Nellie Raiz</t>
  </si>
  <si>
    <t>9206354</t>
  </si>
  <si>
    <t>Idelisa Bueno Coronado</t>
  </si>
  <si>
    <t>9206371</t>
  </si>
  <si>
    <t>Jeimy Lopez Franco</t>
  </si>
  <si>
    <t>83,34500</t>
  </si>
  <si>
    <t>9206372</t>
  </si>
  <si>
    <t>Kamela Lalsa</t>
  </si>
  <si>
    <t>9206382</t>
  </si>
  <si>
    <t>Iwona Litwiniec</t>
  </si>
  <si>
    <t>9206387</t>
  </si>
  <si>
    <t>Tanja Asenova</t>
  </si>
  <si>
    <t>9206393</t>
  </si>
  <si>
    <t>Sinta Asthika</t>
  </si>
  <si>
    <t>9206394</t>
  </si>
  <si>
    <t>Katja Berezovska</t>
  </si>
  <si>
    <t>9206410</t>
  </si>
  <si>
    <t>Olivia Mintje</t>
  </si>
  <si>
    <t>9206466</t>
  </si>
  <si>
    <t>Magda Mucha</t>
  </si>
  <si>
    <t>9206483</t>
  </si>
  <si>
    <t>Blandine Tchounke-Yimen</t>
  </si>
  <si>
    <t>9206506</t>
  </si>
  <si>
    <t>Joshua Odor</t>
  </si>
  <si>
    <t>9206526</t>
  </si>
  <si>
    <t>Ani Chobanova</t>
  </si>
  <si>
    <t>9206535</t>
  </si>
  <si>
    <t>Tamimount Jouhari</t>
  </si>
  <si>
    <t>9206562</t>
  </si>
  <si>
    <t>13,82000</t>
  </si>
  <si>
    <t>Agata Szajewska</t>
  </si>
  <si>
    <t>9206592</t>
  </si>
  <si>
    <t>Maria de Ceita Carvalho Faleiro</t>
  </si>
  <si>
    <t>9206608</t>
  </si>
  <si>
    <t>Elizabeth de Jesus Brito</t>
  </si>
  <si>
    <t>9206611</t>
  </si>
  <si>
    <t>Biljana Kojic</t>
  </si>
  <si>
    <t>9206632</t>
  </si>
  <si>
    <t>Yris Santana de Felida</t>
  </si>
  <si>
    <t>9206657</t>
  </si>
  <si>
    <t>Elsa de Almeida Armas</t>
  </si>
  <si>
    <t>9206669</t>
  </si>
  <si>
    <t>Ksenia Kozlowska</t>
  </si>
  <si>
    <t>9206682</t>
  </si>
  <si>
    <t>Alona Brych</t>
  </si>
  <si>
    <t>9206684</t>
  </si>
  <si>
    <t>Mariouschka Williams</t>
  </si>
  <si>
    <t>9206686</t>
  </si>
  <si>
    <t>Anna Dabrowska</t>
  </si>
  <si>
    <t>9206693</t>
  </si>
  <si>
    <t>Luga Martijn - Clijd</t>
  </si>
  <si>
    <t>9206712</t>
  </si>
  <si>
    <t>Lidia Ruzsa</t>
  </si>
  <si>
    <t>9206725</t>
  </si>
  <si>
    <t>Kaly Rodriques Jesus</t>
  </si>
  <si>
    <t>9206757</t>
  </si>
  <si>
    <t>Ceny Rondei</t>
  </si>
  <si>
    <t>9206758</t>
  </si>
  <si>
    <t>Daily Djaoen</t>
  </si>
  <si>
    <t>9206761</t>
  </si>
  <si>
    <t>Haja Kallon</t>
  </si>
  <si>
    <t>9206765</t>
  </si>
  <si>
    <t>Zina Mincenkovaite</t>
  </si>
  <si>
    <t>9206798</t>
  </si>
  <si>
    <t>Fyori Weldemariam</t>
  </si>
  <si>
    <t>9206810</t>
  </si>
  <si>
    <t>Flor Guy Lantigua</t>
  </si>
  <si>
    <t>9206814</t>
  </si>
  <si>
    <t>Nanda Verwijk</t>
  </si>
  <si>
    <t>9206825</t>
  </si>
  <si>
    <t>Sol Dovale</t>
  </si>
  <si>
    <t>9206830</t>
  </si>
  <si>
    <t>Semil Kadakyuvlyu</t>
  </si>
  <si>
    <t>9206834</t>
  </si>
  <si>
    <t>Emanuele Colombo</t>
  </si>
  <si>
    <t>9206845</t>
  </si>
  <si>
    <t>Romy van Reeuwijk</t>
  </si>
  <si>
    <t>9206871</t>
  </si>
  <si>
    <t>Safie Rahman</t>
  </si>
  <si>
    <t>9206874</t>
  </si>
  <si>
    <t>Beata Duca</t>
  </si>
  <si>
    <t>9206876</t>
  </si>
  <si>
    <t>Sandra Lawel</t>
  </si>
  <si>
    <t>9206879</t>
  </si>
  <si>
    <t>Aminata Sylla</t>
  </si>
  <si>
    <t>9206880</t>
  </si>
  <si>
    <t>Najelly Virginia</t>
  </si>
  <si>
    <t>9206881</t>
  </si>
  <si>
    <t>Farina Dorant - Martinus</t>
  </si>
  <si>
    <t>9206882</t>
  </si>
  <si>
    <t>Taeser Jafar</t>
  </si>
  <si>
    <t>9206884</t>
  </si>
  <si>
    <t>Anna Gkiolena</t>
  </si>
  <si>
    <t>0,35000</t>
  </si>
  <si>
    <t>9206891</t>
  </si>
  <si>
    <t>Karolina Typa</t>
  </si>
  <si>
    <t>9206897</t>
  </si>
  <si>
    <t>Rosita Valevska</t>
  </si>
  <si>
    <t>9206925</t>
  </si>
  <si>
    <t>Elizabeth Rivas del Carmen</t>
  </si>
  <si>
    <t>83,20900</t>
  </si>
  <si>
    <t>9206928</t>
  </si>
  <si>
    <t>Chantal Andrea</t>
  </si>
  <si>
    <t>9206929</t>
  </si>
  <si>
    <t>9206944</t>
  </si>
  <si>
    <t>Shamila Blanken</t>
  </si>
  <si>
    <t>9206946</t>
  </si>
  <si>
    <t>Jurate Mockaitiene</t>
  </si>
  <si>
    <t>9206948</t>
  </si>
  <si>
    <t>Arzu Isik Guney</t>
  </si>
  <si>
    <t>9206956</t>
  </si>
  <si>
    <t>Jeanne Keller</t>
  </si>
  <si>
    <t>9206959</t>
  </si>
  <si>
    <t>Rafa Gomes</t>
  </si>
  <si>
    <t>9206963</t>
  </si>
  <si>
    <t>Elba Gomes Silva Brito</t>
  </si>
  <si>
    <t>9206975</t>
  </si>
  <si>
    <t>Helga Dos Reis Ramos</t>
  </si>
  <si>
    <t>9206981</t>
  </si>
  <si>
    <t>Patrick Nagy</t>
  </si>
  <si>
    <t>9206985</t>
  </si>
  <si>
    <t>Grace Nassuna</t>
  </si>
  <si>
    <t>9207003</t>
  </si>
  <si>
    <t>Mitra Cristiamitra</t>
  </si>
  <si>
    <t>9207018</t>
  </si>
  <si>
    <t>Floy Dassen</t>
  </si>
  <si>
    <t>9207043</t>
  </si>
  <si>
    <t>Violeta Todorova</t>
  </si>
  <si>
    <t>9207044</t>
  </si>
  <si>
    <t>Kosta Todorov</t>
  </si>
  <si>
    <t>9207046</t>
  </si>
  <si>
    <t>Diana Lee</t>
  </si>
  <si>
    <t>9207048</t>
  </si>
  <si>
    <t>Sylwia Srokosz</t>
  </si>
  <si>
    <t>9207065</t>
  </si>
  <si>
    <t>Katia Bettencourt Silva</t>
  </si>
  <si>
    <t>9207080</t>
  </si>
  <si>
    <t>Julia van der Laan</t>
  </si>
  <si>
    <t>9207088</t>
  </si>
  <si>
    <t>Floran Sorushyar</t>
  </si>
  <si>
    <t>9207093</t>
  </si>
  <si>
    <t>Elena Baylova</t>
  </si>
  <si>
    <t>9207109</t>
  </si>
  <si>
    <t>Amanda Penistone</t>
  </si>
  <si>
    <t>9207115</t>
  </si>
  <si>
    <t>Jolanta Borkowska</t>
  </si>
  <si>
    <t>9207134</t>
  </si>
  <si>
    <t>Henk Chedi</t>
  </si>
  <si>
    <t>9207136</t>
  </si>
  <si>
    <t>Willeke van der Linden</t>
  </si>
  <si>
    <t>9207169</t>
  </si>
  <si>
    <t>Iveta Kazaiova</t>
  </si>
  <si>
    <t>9207173</t>
  </si>
  <si>
    <t>Amin Ahmadi</t>
  </si>
  <si>
    <t>9207182</t>
  </si>
  <si>
    <t>Timea Radics</t>
  </si>
  <si>
    <t>9207236</t>
  </si>
  <si>
    <t>7,90000</t>
  </si>
  <si>
    <t>Stanislava Denkova</t>
  </si>
  <si>
    <t>9207275</t>
  </si>
  <si>
    <t>Esther van der Kraats</t>
  </si>
  <si>
    <t>9207277</t>
  </si>
  <si>
    <t>Levina Tanzil</t>
  </si>
  <si>
    <t>9207321</t>
  </si>
  <si>
    <t>Amanda Pereira Dionisio</t>
  </si>
  <si>
    <t>9207327</t>
  </si>
  <si>
    <t>Steven Albertus</t>
  </si>
  <si>
    <t>9207333</t>
  </si>
  <si>
    <t>Raicheline Fraaij</t>
  </si>
  <si>
    <t>9207335</t>
  </si>
  <si>
    <t>America Despaigne Oduardo</t>
  </si>
  <si>
    <t>9207348</t>
  </si>
  <si>
    <t>Oskari Miller</t>
  </si>
  <si>
    <t>9207350</t>
  </si>
  <si>
    <t>Sepideh Mehryari</t>
  </si>
  <si>
    <t>9207368</t>
  </si>
  <si>
    <t>Dorota Jamroz</t>
  </si>
  <si>
    <t>9207401</t>
  </si>
  <si>
    <t>Sonia Febbo</t>
  </si>
  <si>
    <t>9207406</t>
  </si>
  <si>
    <t>Embie Musa</t>
  </si>
  <si>
    <t>9207407</t>
  </si>
  <si>
    <t>Miguelina Mijnhijmer</t>
  </si>
  <si>
    <t>9207424</t>
  </si>
  <si>
    <t>Marleen Klinkhamer</t>
  </si>
  <si>
    <t>9207426</t>
  </si>
  <si>
    <t>Enji Rezek</t>
  </si>
  <si>
    <t>9207429</t>
  </si>
  <si>
    <t>Sarah Koka</t>
  </si>
  <si>
    <t>9207453</t>
  </si>
  <si>
    <t>Jana Lalkovitsova</t>
  </si>
  <si>
    <t>9207455</t>
  </si>
  <si>
    <t>Zaki Labdouni</t>
  </si>
  <si>
    <t>9207456</t>
  </si>
  <si>
    <t>Rebeka Bazso</t>
  </si>
  <si>
    <t>9207464</t>
  </si>
  <si>
    <t>Rosa Carrión</t>
  </si>
  <si>
    <t>9207482</t>
  </si>
  <si>
    <t>Louise Zijderveld Kara</t>
  </si>
  <si>
    <t>9207485</t>
  </si>
  <si>
    <t>Kenisha Parisien</t>
  </si>
  <si>
    <t>9207498</t>
  </si>
  <si>
    <t>Fadgham Rezek</t>
  </si>
  <si>
    <t>9207504</t>
  </si>
  <si>
    <t>Raeven Jungerius</t>
  </si>
  <si>
    <t>9207511</t>
  </si>
  <si>
    <t>Tibor Szilagyi</t>
  </si>
  <si>
    <t>9207512</t>
  </si>
  <si>
    <t>Nicole Wildenberg</t>
  </si>
  <si>
    <t>9207516</t>
  </si>
  <si>
    <t>Ula Bykowska</t>
  </si>
  <si>
    <t>9207524</t>
  </si>
  <si>
    <t>Awa Sey</t>
  </si>
  <si>
    <t>9207540</t>
  </si>
  <si>
    <t>Nentje Scharbaai</t>
  </si>
  <si>
    <t>9207547</t>
  </si>
  <si>
    <t>Anoeshka Smits</t>
  </si>
  <si>
    <t>9207551</t>
  </si>
  <si>
    <t>Angelique Amatingram</t>
  </si>
  <si>
    <t>9207559</t>
  </si>
  <si>
    <t>Mihaela Dura</t>
  </si>
  <si>
    <t>9207566</t>
  </si>
  <si>
    <t>Heni Ondi</t>
  </si>
  <si>
    <t>9207572</t>
  </si>
  <si>
    <t>Gevi Vicento</t>
  </si>
  <si>
    <t>9207576</t>
  </si>
  <si>
    <t>Gabor Bozso</t>
  </si>
  <si>
    <t>9207579</t>
  </si>
  <si>
    <t>Yudelka Hendriks</t>
  </si>
  <si>
    <t>9207581</t>
  </si>
  <si>
    <t>Zulai Adamus</t>
  </si>
  <si>
    <t>9207585</t>
  </si>
  <si>
    <t>Mary Koeiman</t>
  </si>
  <si>
    <t>9207587</t>
  </si>
  <si>
    <t>Netty Kirindongo</t>
  </si>
  <si>
    <t>9207592</t>
  </si>
  <si>
    <t>Zsanett Mezei</t>
  </si>
  <si>
    <t>9207597</t>
  </si>
  <si>
    <t>Kimy Norwega</t>
  </si>
  <si>
    <t>9207600</t>
  </si>
  <si>
    <t>Zeinab Mohamed</t>
  </si>
  <si>
    <t>9207610</t>
  </si>
  <si>
    <t>Lely Chacuto</t>
  </si>
  <si>
    <t>9207615</t>
  </si>
  <si>
    <t>Fifi Zyad</t>
  </si>
  <si>
    <t>9207617</t>
  </si>
  <si>
    <t>Lubna Majeed</t>
  </si>
  <si>
    <t>9207620</t>
  </si>
  <si>
    <t>Philo Luxenburg</t>
  </si>
  <si>
    <t>9207622</t>
  </si>
  <si>
    <t>Isje Arnaud</t>
  </si>
  <si>
    <t>9207629</t>
  </si>
  <si>
    <t>Miranda Wulffraat</t>
  </si>
  <si>
    <t>9207631</t>
  </si>
  <si>
    <t>Rosalinda Detras</t>
  </si>
  <si>
    <t>9207632</t>
  </si>
  <si>
    <t>Awet Ghebrezgiabher</t>
  </si>
  <si>
    <t>9207634</t>
  </si>
  <si>
    <t>Radka Bozhanova</t>
  </si>
  <si>
    <t>9207636</t>
  </si>
  <si>
    <t>Rasha Rakha</t>
  </si>
  <si>
    <t>9207638</t>
  </si>
  <si>
    <t>Sylwia Ziolkowska</t>
  </si>
  <si>
    <t>9207639</t>
  </si>
  <si>
    <t>Pilar Falco</t>
  </si>
  <si>
    <t>9207643</t>
  </si>
  <si>
    <t>Cintia Switha Goncalves</t>
  </si>
  <si>
    <t>9207646</t>
  </si>
  <si>
    <t>Roska Yankova</t>
  </si>
  <si>
    <t>9207650</t>
  </si>
  <si>
    <t>Mercedita Campaner</t>
  </si>
  <si>
    <t>9207651</t>
  </si>
  <si>
    <t>Sanae El Gourari</t>
  </si>
  <si>
    <t>9207652</t>
  </si>
  <si>
    <t>Josephine Muhorakeye</t>
  </si>
  <si>
    <t>9207653</t>
  </si>
  <si>
    <t>Romy Veenstra</t>
  </si>
  <si>
    <t>9207654</t>
  </si>
  <si>
    <t>Shari de Boer</t>
  </si>
  <si>
    <t>9207657</t>
  </si>
  <si>
    <t>Sabrina Hanschen</t>
  </si>
  <si>
    <t>9207660</t>
  </si>
  <si>
    <t>Tigist Mekonnin</t>
  </si>
  <si>
    <t>9207661</t>
  </si>
  <si>
    <t>Veselina Varbanova</t>
  </si>
  <si>
    <t>9207663</t>
  </si>
  <si>
    <t>Karolina Kania</t>
  </si>
  <si>
    <t>9207668</t>
  </si>
  <si>
    <t>Tania Mederos</t>
  </si>
  <si>
    <t>9207671</t>
  </si>
  <si>
    <t>Nina Antecristo</t>
  </si>
  <si>
    <t>9207673</t>
  </si>
  <si>
    <t>Neusa Ramos vaz Robalo</t>
  </si>
  <si>
    <t>9207674</t>
  </si>
  <si>
    <t>Naomi Thomas</t>
  </si>
  <si>
    <t>9207675</t>
  </si>
  <si>
    <t>Dejanira Anthony</t>
  </si>
  <si>
    <t>9207677</t>
  </si>
  <si>
    <t>Deneva Sarabdjiet</t>
  </si>
  <si>
    <t>9207678</t>
  </si>
  <si>
    <t>Monalisa Bucur</t>
  </si>
  <si>
    <t>9207679</t>
  </si>
  <si>
    <t>Shymaa Attia</t>
  </si>
  <si>
    <t>9207685</t>
  </si>
  <si>
    <t>Olivia Fortes Pinheiro</t>
  </si>
  <si>
    <t>9207692</t>
  </si>
  <si>
    <t>Ray Zimmerman</t>
  </si>
  <si>
    <t>9207724</t>
  </si>
  <si>
    <t>58,89000</t>
  </si>
  <si>
    <t>58,60000</t>
  </si>
  <si>
    <t>29,10000</t>
  </si>
  <si>
    <t>83,00000</t>
  </si>
  <si>
    <t>11,95800</t>
  </si>
  <si>
    <t>9239</t>
  </si>
  <si>
    <t>202,44400</t>
  </si>
  <si>
    <t>Jennifer Theunissen</t>
  </si>
  <si>
    <t>31,50000</t>
  </si>
  <si>
    <t>26,30000</t>
  </si>
  <si>
    <t>16,90500</t>
  </si>
  <si>
    <t>23,27300</t>
  </si>
  <si>
    <t>6,11000</t>
  </si>
  <si>
    <t>68,70000</t>
  </si>
  <si>
    <t>11,29000</t>
  </si>
  <si>
    <t>53,00600</t>
  </si>
  <si>
    <t>27,27200</t>
  </si>
  <si>
    <t>26,19600</t>
  </si>
  <si>
    <t>12,39000</t>
  </si>
  <si>
    <t>22,49600</t>
  </si>
  <si>
    <t>18,25100</t>
  </si>
  <si>
    <t>9491</t>
  </si>
  <si>
    <t>Carolina Salcedo Trujillo</t>
  </si>
  <si>
    <t>9504</t>
  </si>
  <si>
    <t>Camby Wanga</t>
  </si>
  <si>
    <t>4,95500</t>
  </si>
  <si>
    <t>34,79000</t>
  </si>
  <si>
    <t>9548</t>
  </si>
  <si>
    <t>3,10000</t>
  </si>
  <si>
    <t>Jeanny Aussems - van Sanen</t>
  </si>
  <si>
    <t>18,59000</t>
  </si>
  <si>
    <t>23,00000</t>
  </si>
  <si>
    <t>34,10000</t>
  </si>
  <si>
    <t>40,70000</t>
  </si>
  <si>
    <t>44,50000</t>
  </si>
  <si>
    <t>45,20000</t>
  </si>
  <si>
    <t>19,32000</t>
  </si>
  <si>
    <t>12,32000</t>
  </si>
  <si>
    <t>9556</t>
  </si>
  <si>
    <t>Monica Mensah</t>
  </si>
  <si>
    <t>20,09000</t>
  </si>
  <si>
    <t>8,10000</t>
  </si>
  <si>
    <t>48,58000</t>
  </si>
  <si>
    <t>53,10000</t>
  </si>
  <si>
    <t>30,21000</t>
  </si>
  <si>
    <t>9569</t>
  </si>
  <si>
    <t>16,91000</t>
  </si>
  <si>
    <t>Antonio Fonseca Pires</t>
  </si>
  <si>
    <t>9570</t>
  </si>
  <si>
    <t>Khalid Khalifa</t>
  </si>
  <si>
    <t>37,22700</t>
  </si>
  <si>
    <t>37,20000</t>
  </si>
  <si>
    <t>9578</t>
  </si>
  <si>
    <t>28,76000</t>
  </si>
  <si>
    <t>Ildiko Csige</t>
  </si>
  <si>
    <t>21,10000</t>
  </si>
  <si>
    <t>31,79000</t>
  </si>
  <si>
    <t>29,08000</t>
  </si>
  <si>
    <t>24,80000</t>
  </si>
  <si>
    <t>13,87300</t>
  </si>
  <si>
    <t>59,33100</t>
  </si>
  <si>
    <t>64,83000</t>
  </si>
  <si>
    <t>26,60000</t>
  </si>
  <si>
    <t>22,40000</t>
  </si>
  <si>
    <t>20,79000</t>
  </si>
  <si>
    <t>9644</t>
  </si>
  <si>
    <t>Maria Singeorzan</t>
  </si>
  <si>
    <t>9691</t>
  </si>
  <si>
    <t>7,09000</t>
  </si>
  <si>
    <t>Anto Wijayanto</t>
  </si>
  <si>
    <t>30,90000</t>
  </si>
  <si>
    <t>18,76000</t>
  </si>
  <si>
    <t>3,00000</t>
  </si>
  <si>
    <t>60,18400</t>
  </si>
  <si>
    <t>9800</t>
  </si>
  <si>
    <t>Adrienne Wiemes</t>
  </si>
  <si>
    <t>66,15200</t>
  </si>
  <si>
    <t>86,96400</t>
  </si>
  <si>
    <t>45,21000</t>
  </si>
  <si>
    <t>50,00000</t>
  </si>
  <si>
    <t>9883</t>
  </si>
  <si>
    <t>2,61000</t>
  </si>
  <si>
    <t>Mizan Mengstu</t>
  </si>
  <si>
    <t>33,39000</t>
  </si>
  <si>
    <t>40,26000</t>
  </si>
  <si>
    <t>9905</t>
  </si>
  <si>
    <t>9,16000</t>
  </si>
  <si>
    <t>Bekir Kocyigit</t>
  </si>
  <si>
    <t>32,80000</t>
  </si>
  <si>
    <t>7,21000</t>
  </si>
  <si>
    <t>9959</t>
  </si>
  <si>
    <t>0,66600</t>
  </si>
  <si>
    <t>Ronia Reijans</t>
  </si>
  <si>
    <t>9965</t>
  </si>
  <si>
    <t>20,18000</t>
  </si>
  <si>
    <t>Hassan Hayouf</t>
  </si>
  <si>
    <t>9975</t>
  </si>
  <si>
    <t>Fauzia Popal - Habibi</t>
  </si>
  <si>
    <t>9984</t>
  </si>
  <si>
    <t>13,11000</t>
  </si>
  <si>
    <t>David Hladil</t>
  </si>
  <si>
    <t>17,57100</t>
  </si>
  <si>
    <t>39,30000</t>
  </si>
  <si>
    <t>43,90000</t>
  </si>
  <si>
    <t>Zwangerschapsverlof tot 19-09</t>
  </si>
  <si>
    <t xml:space="preserve">de Bron te Nieuw-Amsterdam </t>
  </si>
  <si>
    <t>Locatie</t>
  </si>
  <si>
    <t xml:space="preserve">Willem-Alexander  te Erica / de Brug te Klazienaveen </t>
  </si>
  <si>
    <t xml:space="preserve">de Oliebron te Schoonebeek </t>
  </si>
  <si>
    <t xml:space="preserve">de Oliebron te Schoonebeek + de Kap te Klazienaveen </t>
  </si>
  <si>
    <t>de Braakhekke te Emmer-Compascuum + de Bentetop te Nieuw - Weerdinge</t>
  </si>
  <si>
    <t xml:space="preserve">het Palet te Emmen </t>
  </si>
  <si>
    <t xml:space="preserve">het Palet te Emmen de Groen van prinsteren te Emmen </t>
  </si>
  <si>
    <t xml:space="preserve">'t Twiespan </t>
  </si>
  <si>
    <t xml:space="preserve">het Palet te Emmen + 't Twiespan </t>
  </si>
  <si>
    <t xml:space="preserve">de Brug te Klazienaveen + Anker Zwaluwenveld  te Emmen </t>
  </si>
  <si>
    <t xml:space="preserve">Anker Zwaluwenveld  te Emmen </t>
  </si>
  <si>
    <t xml:space="preserve">Anker Distelvink te Emmen </t>
  </si>
  <si>
    <t>Alle locaties / vloerenonderhoud / incidenteel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</si>
</sst>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2"/>
      <color rgb="FF000080"/>
      <name val="Calibri"/>
      <family val="2"/>
      <scheme val="minor"/>
    </font>
    <font>
      <sz val="11"/>
      <color rgb="FFFFFFFF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682B4"/>
        <bgColor indexed="64"/>
      </patternFill>
    </fill>
    <fill>
      <patternFill patternType="solid">
        <fgColor rgb="FFB2222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49" fontId="0" fillId="0" borderId="0" xfId="0" applyNumberFormat="1"/>
    <xf numFmtId="49" fontId="18" fillId="0" borderId="0" xfId="0" applyNumberFormat="1" applyFont="1"/>
    <xf numFmtId="49" fontId="19" fillId="33" borderId="0" xfId="0" applyNumberFormat="1" applyFont="1" applyFill="1"/>
    <xf numFmtId="0" fontId="0" fillId="0" borderId="0" xfId="0" pivotButton="1"/>
    <xf numFmtId="2" fontId="0" fillId="0" borderId="0" xfId="0" applyNumberFormat="1"/>
    <xf numFmtId="2" fontId="19" fillId="33" borderId="0" xfId="0" applyNumberFormat="1" applyFont="1" applyFill="1"/>
    <xf numFmtId="49" fontId="19" fillId="34" borderId="0" xfId="0" applyNumberFormat="1" applyFont="1" applyFill="1"/>
    <xf numFmtId="0" fontId="19" fillId="33" borderId="0" xfId="0" applyFont="1" applyFill="1"/>
    <xf numFmtId="14" fontId="0" fillId="0" borderId="0" xfId="0" applyNumberFormat="1"/>
    <xf numFmtId="14" fontId="0" fillId="0" borderId="0" xfId="0" applyNumberFormat="1"/>
    <xf numFmtId="14" fontId="19" fillId="33" borderId="0" xfId="0" applyNumberFormat="1" applyFont="1" applyFill="1"/>
    <xf numFmtId="49" fontId="18" fillId="0" borderId="10" xfId="0" applyNumberFormat="1" applyFont="1" applyBorder="1"/>
    <xf numFmtId="14" fontId="0" fillId="0" borderId="10" xfId="0" applyNumberFormat="1" applyBorder="1"/>
    <xf numFmtId="14" fontId="19" fillId="35" borderId="10" xfId="0" applyNumberFormat="1" applyFont="1" applyFill="1" applyBorder="1"/>
    <xf numFmtId="14" fontId="0" fillId="0" borderId="0" xfId="0" applyNumberFormat="1" applyAlignment="1">
      <alignment horizontal="center"/>
    </xf>
    <xf numFmtId="14" fontId="19" fillId="35" borderId="0" xfId="0" applyNumberFormat="1" applyFont="1" applyFill="1" applyAlignment="1">
      <alignment horizontal="center"/>
    </xf>
    <xf numFmtId="0" fontId="0" fillId="0" borderId="0" xfId="0" applyNumberFormat="1"/>
    <xf numFmtId="2" fontId="19" fillId="34" borderId="0" xfId="0" applyNumberFormat="1" applyFont="1" applyFill="1"/>
    <xf numFmtId="2" fontId="18" fillId="0" borderId="0" xfId="0" applyNumberFormat="1" applyFont="1"/>
    <xf numFmtId="164" fontId="0" fillId="0" borderId="0" xfId="0" applyNumberFormat="1"/>
    <xf numFmtId="164" fontId="19" fillId="33" borderId="0" xfId="0" applyNumberFormat="1" applyFont="1" applyFill="1"/>
    <xf numFmtId="49" fontId="0" fillId="0" borderId="0" xfId="0" applyNumberFormat="1" applyAlignment="1">
      <alignment horizontal="left"/>
    </xf>
    <xf numFmtId="1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right"/>
    </xf>
    <xf numFmtId="49" fontId="0" fillId="0" borderId="0" xfId="0" applyNumberFormat="1" applyAlignment="1">
      <alignment horizontal="left" wrapText="1"/>
    </xf>
    <xf numFmtId="14" fontId="0" fillId="0" borderId="0" xfId="0" applyNumberFormat="1" applyFill="1"/>
    <xf numFmtId="0" fontId="0" fillId="36" borderId="0" xfId="0" applyNumberFormat="1" applyFill="1"/>
    <xf numFmtId="49" fontId="0" fillId="36" borderId="0" xfId="0" applyNumberFormat="1" applyFill="1" applyAlignment="1">
      <alignment horizontal="left"/>
    </xf>
    <xf numFmtId="14" fontId="0" fillId="36" borderId="0" xfId="0" applyNumberFormat="1" applyFill="1" applyAlignment="1">
      <alignment horizontal="right"/>
    </xf>
    <xf numFmtId="165" fontId="0" fillId="36" borderId="0" xfId="0" applyNumberFormat="1" applyFill="1" applyAlignment="1">
      <alignment horizontal="right"/>
    </xf>
    <xf numFmtId="4" fontId="0" fillId="36" borderId="0" xfId="0" applyNumberFormat="1" applyFill="1" applyAlignment="1">
      <alignment horizontal="right"/>
    </xf>
    <xf numFmtId="0" fontId="0" fillId="36" borderId="0" xfId="0" applyFill="1" applyAlignment="1">
      <alignment horizontal="center"/>
    </xf>
    <xf numFmtId="164" fontId="0" fillId="36" borderId="0" xfId="0" applyNumberFormat="1" applyFill="1"/>
    <xf numFmtId="14" fontId="0" fillId="36" borderId="0" xfId="0" applyNumberFormat="1" applyFill="1"/>
    <xf numFmtId="14" fontId="0" fillId="36" borderId="10" xfId="0" applyNumberFormat="1" applyFill="1" applyBorder="1"/>
    <xf numFmtId="14" fontId="0" fillId="36" borderId="0" xfId="0" applyNumberFormat="1" applyFill="1" applyAlignment="1">
      <alignment horizontal="center"/>
    </xf>
    <xf numFmtId="0" fontId="0" fillId="36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VC_Analysis AutoLogon" refreshedDate="44399.355748611109" createdVersion="6" refreshedVersion="6" minRefreshableVersion="3" recordCount="1550" xr:uid="{00000000-000A-0000-FFFF-FFFF04000000}">
  <cacheSource type="worksheet">
    <worksheetSource ref="A4:P1554" sheet="Medewerkerparameter actueel (in"/>
  </cacheSource>
  <cacheFields count="16">
    <cacheField name="Wg." numFmtId="49">
      <sharedItems containsBlank="1"/>
    </cacheField>
    <cacheField name="Mdw." numFmtId="49">
      <sharedItems/>
    </cacheField>
    <cacheField name="Naam" numFmtId="49">
      <sharedItems/>
    </cacheField>
    <cacheField name="Comp." numFmtId="1">
      <sharedItems containsSemiMixedTypes="0" containsString="0" containsNumber="1" containsInteger="1" minValue="5249" maxValue="5472"/>
    </cacheField>
    <cacheField name="Omschrijving LC" numFmtId="49">
      <sharedItems/>
    </cacheField>
    <cacheField name="Parameter" numFmtId="3">
      <sharedItems containsSemiMixedTypes="0" containsString="0" containsNumber="1" containsInteger="1" minValue="524901" maxValue="547210"/>
    </cacheField>
    <cacheField name="Variabele" numFmtId="49">
      <sharedItems/>
    </cacheField>
    <cacheField name="Waarde Medewerker niveau" numFmtId="49">
      <sharedItems/>
    </cacheField>
    <cacheField name="Begin" numFmtId="14">
      <sharedItems containsSemiMixedTypes="0" containsNonDate="0" containsDate="1" containsString="0" minDate="2004-03-02T00:00:00" maxDate="2021-08-10T00:00:00"/>
    </cacheField>
    <cacheField name="Eind" numFmtId="14">
      <sharedItems containsNonDate="0" containsDate="1" containsString="0" containsBlank="1" minDate="2021-07-25T00:00:00" maxDate="2022-03-25T00:00:00"/>
    </cacheField>
    <cacheField name="Waarde getal" numFmtId="2">
      <sharedItems containsMixedTypes="1" containsNumber="1" minValue="0" maxValue="7.7"/>
    </cacheField>
    <cacheField name="Mw getal" numFmtId="0">
      <sharedItems containsSemiMixedTypes="0" containsString="0" containsNumber="1" containsInteger="1" minValue="46" maxValue="75014467" count="1231">
        <n v="51"/>
        <n v="305"/>
        <n v="625"/>
        <n v="1152"/>
        <n v="1253"/>
        <n v="1703"/>
        <n v="1830"/>
        <n v="1995"/>
        <n v="2325"/>
        <n v="2787"/>
        <n v="3217"/>
        <n v="3273"/>
        <n v="3378"/>
        <n v="3438"/>
        <n v="4423"/>
        <n v="4540"/>
        <n v="4544"/>
        <n v="4605"/>
        <n v="4856"/>
        <n v="5187"/>
        <n v="6001"/>
        <n v="6843"/>
        <n v="7392"/>
        <n v="7397"/>
        <n v="7614"/>
        <n v="7644"/>
        <n v="7646"/>
        <n v="7651"/>
        <n v="7661"/>
        <n v="7662"/>
        <n v="7670"/>
        <n v="7853"/>
        <n v="7857"/>
        <n v="7860"/>
        <n v="7861"/>
        <n v="7862"/>
        <n v="7881"/>
        <n v="7935"/>
        <n v="8334"/>
        <n v="9454"/>
        <n v="9501"/>
        <n v="9723"/>
        <n v="9888"/>
        <n v="9898"/>
        <n v="10005"/>
        <n v="10217"/>
        <n v="10245"/>
        <n v="10999"/>
        <n v="11006"/>
        <n v="11381"/>
        <n v="11429"/>
        <n v="11534"/>
        <n v="11846"/>
        <n v="11895"/>
        <n v="11922"/>
        <n v="12229"/>
        <n v="12382"/>
        <n v="12388"/>
        <n v="12393"/>
        <n v="12405"/>
        <n v="12406"/>
        <n v="12448"/>
        <n v="12471"/>
        <n v="12619"/>
        <n v="12876"/>
        <n v="12962"/>
        <n v="12998"/>
        <n v="13072"/>
        <n v="13301"/>
        <n v="3014"/>
        <n v="1558"/>
        <n v="12496"/>
        <n v="8883"/>
        <n v="1860"/>
        <n v="5306"/>
        <n v="12172"/>
        <n v="11530"/>
        <n v="9116093"/>
        <n v="9116065"/>
        <n v="9203994"/>
        <n v="9205392"/>
        <n v="9204078"/>
        <n v="9205411"/>
        <n v="9200355"/>
        <n v="9200364"/>
        <n v="9200374"/>
        <n v="9200408"/>
        <n v="9202480"/>
        <n v="9202542"/>
        <n v="9116064"/>
        <n v="9200356"/>
        <n v="9201335"/>
        <n v="9204868"/>
        <n v="9203621"/>
        <n v="9116596"/>
        <n v="9201388"/>
        <n v="9202697"/>
        <n v="9116592"/>
        <n v="9116077"/>
        <n v="9117167"/>
        <n v="9116603"/>
        <n v="9205165"/>
        <n v="9117169"/>
        <n v="9203722"/>
        <n v="9204969"/>
        <n v="12869"/>
        <n v="9201236"/>
        <n v="9204021"/>
        <n v="9201965"/>
        <n v="9203607"/>
        <n v="9117168"/>
        <n v="9219"/>
        <n v="9378"/>
        <n v="5677"/>
        <n v="11284"/>
        <n v="9122383"/>
        <n v="209229"/>
        <n v="9205415"/>
        <n v="6413"/>
        <n v="7495"/>
        <n v="3292"/>
        <n v="9203459"/>
        <n v="8865"/>
        <n v="9204484"/>
        <n v="9122285"/>
        <n v="209540"/>
        <n v="9552"/>
        <n v="11026"/>
        <n v="3600"/>
        <n v="9205380"/>
        <n v="209781"/>
        <n v="9349"/>
        <n v="9119744"/>
        <n v="200195"/>
        <n v="9121880"/>
        <n v="12384"/>
        <n v="209562"/>
        <n v="12070"/>
        <n v="9204659"/>
        <n v="9120814"/>
        <n v="9114393"/>
        <n v="9114286"/>
        <n v="202936"/>
        <n v="13141"/>
        <n v="4869"/>
        <n v="210265"/>
        <n v="210387"/>
        <n v="210386"/>
        <n v="9381"/>
        <n v="12438"/>
        <n v="12454"/>
        <n v="9205250"/>
        <n v="9205480"/>
        <n v="76"/>
        <n v="180"/>
        <n v="334"/>
        <n v="531"/>
        <n v="627"/>
        <n v="1243"/>
        <n v="1417"/>
        <n v="1664"/>
        <n v="1691"/>
        <n v="1881"/>
        <n v="1984"/>
        <n v="2123"/>
        <n v="2262"/>
        <n v="2263"/>
        <n v="3055"/>
        <n v="3252"/>
        <n v="3859"/>
        <n v="4136"/>
        <n v="4524"/>
        <n v="4526"/>
        <n v="4531"/>
        <n v="4550"/>
        <n v="4567"/>
        <n v="4626"/>
        <n v="4829"/>
        <n v="4833"/>
        <n v="4834"/>
        <n v="4882"/>
        <n v="4886"/>
        <n v="4891"/>
        <n v="4894"/>
        <n v="4930"/>
        <n v="4934"/>
        <n v="4980"/>
        <n v="4997"/>
        <n v="5002"/>
        <n v="5004"/>
        <n v="5125"/>
        <n v="5126"/>
        <n v="5245"/>
        <n v="5256"/>
        <n v="5270"/>
        <n v="5884"/>
        <n v="5885"/>
        <n v="5943"/>
        <n v="6097"/>
        <n v="6105"/>
        <n v="6108"/>
        <n v="6321"/>
        <n v="6684"/>
        <n v="6751"/>
        <n v="6769"/>
        <n v="7026"/>
        <n v="7524"/>
        <n v="8017"/>
        <n v="8030"/>
        <n v="8266"/>
        <n v="9063"/>
        <n v="9092"/>
        <n v="9119"/>
        <n v="11071"/>
        <n v="11556"/>
        <n v="12873"/>
        <n v="13278"/>
        <n v="13283"/>
        <n v="200804"/>
        <n v="200795"/>
        <n v="200794"/>
        <n v="9200372"/>
        <n v="9202446"/>
        <n v="9116494"/>
        <n v="9114848"/>
        <n v="9205168"/>
        <n v="202162"/>
        <n v="202589"/>
        <n v="209076"/>
        <n v="49"/>
        <n v="304"/>
        <n v="516"/>
        <n v="738"/>
        <n v="1144"/>
        <n v="1233"/>
        <n v="1240"/>
        <n v="1248"/>
        <n v="1475"/>
        <n v="1565"/>
        <n v="1572"/>
        <n v="1604"/>
        <n v="1954"/>
        <n v="2189"/>
        <n v="2298"/>
        <n v="2310"/>
        <n v="2374"/>
        <n v="2478"/>
        <n v="2518"/>
        <n v="2523"/>
        <n v="2535"/>
        <n v="2625"/>
        <n v="2659"/>
        <n v="2843"/>
        <n v="3205"/>
        <n v="3281"/>
        <n v="3484"/>
        <n v="3777"/>
        <n v="3792"/>
        <n v="4037"/>
        <n v="4038"/>
        <n v="4165"/>
        <n v="4278"/>
        <n v="4360"/>
        <n v="4366"/>
        <n v="4376"/>
        <n v="4454"/>
        <n v="4512"/>
        <n v="4534"/>
        <n v="4716"/>
        <n v="4961"/>
        <n v="4993"/>
        <n v="4995"/>
        <n v="5000"/>
        <n v="5135"/>
        <n v="5145"/>
        <n v="5148"/>
        <n v="5168"/>
        <n v="5252"/>
        <n v="5296"/>
        <n v="5398"/>
        <n v="5583"/>
        <n v="5618"/>
        <n v="5903"/>
        <n v="6467"/>
        <n v="6494"/>
        <n v="6885"/>
        <n v="7145"/>
        <n v="7202"/>
        <n v="7450"/>
        <n v="7605"/>
        <n v="7741"/>
        <n v="7941"/>
        <n v="8003"/>
        <n v="8006"/>
        <n v="8052"/>
        <n v="8261"/>
        <n v="8270"/>
        <n v="8365"/>
        <n v="8512"/>
        <n v="8682"/>
        <n v="8697"/>
        <n v="8816"/>
        <n v="9008"/>
        <n v="9028"/>
        <n v="9141"/>
        <n v="9144"/>
        <n v="9389"/>
        <n v="9402"/>
        <n v="9482"/>
        <n v="9503"/>
        <n v="9518"/>
        <n v="9571"/>
        <n v="9580"/>
        <n v="9581"/>
        <n v="9587"/>
        <n v="9631"/>
        <n v="9730"/>
        <n v="9731"/>
        <n v="9803"/>
        <n v="9886"/>
        <n v="9896"/>
        <n v="9954"/>
        <n v="10082"/>
        <n v="10095"/>
        <n v="10132"/>
        <n v="10305"/>
        <n v="10314"/>
        <n v="10352"/>
        <n v="10446"/>
        <n v="10544"/>
        <n v="10691"/>
        <n v="10812"/>
        <n v="10935"/>
        <n v="11127"/>
        <n v="11158"/>
        <n v="11318"/>
        <n v="11336"/>
        <n v="11459"/>
        <n v="11543"/>
        <n v="11608"/>
        <n v="11610"/>
        <n v="11613"/>
        <n v="11621"/>
        <n v="11636"/>
        <n v="11640"/>
        <n v="11712"/>
        <n v="11751"/>
        <n v="11915"/>
        <n v="12064"/>
        <n v="12114"/>
        <n v="12129"/>
        <n v="12174"/>
        <n v="12246"/>
        <n v="12336"/>
        <n v="12373"/>
        <n v="12389"/>
        <n v="12589"/>
        <n v="12654"/>
        <n v="12658"/>
        <n v="12875"/>
        <n v="13032"/>
        <n v="983227"/>
        <n v="983595"/>
        <n v="13298"/>
        <n v="11708"/>
        <n v="13269"/>
        <n v="13266"/>
        <n v="13260"/>
        <n v="5482"/>
        <n v="11594"/>
        <n v="7972"/>
        <n v="12853"/>
        <n v="6251"/>
        <n v="10801"/>
        <n v="6581"/>
        <n v="12811"/>
        <n v="13398"/>
        <n v="13433"/>
        <n v="200176"/>
        <n v="6621"/>
        <n v="200163"/>
        <n v="12223"/>
        <n v="10474"/>
        <n v="10475"/>
        <n v="12376"/>
        <n v="1914"/>
        <n v="9610"/>
        <n v="200602"/>
        <n v="11446"/>
        <n v="7534"/>
        <n v="11100"/>
        <n v="13363"/>
        <n v="13647"/>
        <n v="12504"/>
        <n v="9308"/>
        <n v="5258"/>
        <n v="10979"/>
        <n v="12082"/>
        <n v="8797"/>
        <n v="13041"/>
        <n v="11869"/>
        <n v="200294"/>
        <n v="3583"/>
        <n v="10370"/>
        <n v="5014"/>
        <n v="7916"/>
        <n v="200228"/>
        <n v="12407"/>
        <n v="10876"/>
        <n v="12922"/>
        <n v="6878"/>
        <n v="13478"/>
        <n v="4290"/>
        <n v="9611"/>
        <n v="10450"/>
        <n v="11356"/>
        <n v="6961"/>
        <n v="10943"/>
        <n v="9116071"/>
        <n v="12106"/>
        <n v="9120942"/>
        <n v="9119934"/>
        <n v="9201298"/>
        <n v="9120025"/>
        <n v="9116546"/>
        <n v="9116595"/>
        <n v="9114866"/>
        <n v="9116529"/>
        <n v="9120366"/>
        <n v="9120367"/>
        <n v="9121583"/>
        <n v="9119595"/>
        <n v="9122312"/>
        <n v="6109"/>
        <n v="9205540"/>
        <n v="9117560"/>
        <n v="9205815"/>
        <n v="7047"/>
        <n v="11517"/>
        <n v="5974"/>
        <n v="9119391"/>
        <n v="11889"/>
        <n v="12949"/>
        <n v="287"/>
        <n v="13571"/>
        <n v="13648"/>
        <n v="9115539"/>
        <n v="9121042"/>
        <n v="7645"/>
        <n v="11189"/>
        <n v="12294"/>
        <n v="12930"/>
        <n v="12124"/>
        <n v="10327"/>
        <n v="12467"/>
        <n v="11681"/>
        <n v="200034"/>
        <n v="10744"/>
        <n v="12857"/>
        <n v="11179"/>
        <n v="11183"/>
        <n v="13362"/>
        <n v="9205264"/>
        <n v="13539"/>
        <n v="200162"/>
        <n v="13707"/>
        <n v="12920"/>
        <n v="12226"/>
        <n v="12233"/>
        <n v="12254"/>
        <n v="12224"/>
        <n v="9204391"/>
        <n v="12247"/>
        <n v="13358"/>
        <n v="13663"/>
        <n v="7475"/>
        <n v="12248"/>
        <n v="13438"/>
        <n v="10867"/>
        <n v="12855"/>
        <n v="10234"/>
        <n v="9332"/>
        <n v="11153"/>
        <n v="9203477"/>
        <n v="12228"/>
        <n v="12087"/>
        <n v="9206501"/>
        <n v="5628"/>
        <n v="11122"/>
        <n v="11921"/>
        <n v="7723"/>
        <n v="5340"/>
        <n v="12693"/>
        <n v="9203067"/>
        <n v="9116229"/>
        <n v="13241"/>
        <n v="9116597"/>
        <n v="11969"/>
        <n v="9116193"/>
        <n v="9118791"/>
        <n v="9121205"/>
        <n v="11115"/>
        <n v="4460"/>
        <n v="4459"/>
        <n v="9202845"/>
        <n v="12976"/>
        <n v="7389"/>
        <n v="9119259"/>
        <n v="6750"/>
        <n v="11016"/>
        <n v="13382"/>
        <n v="12950"/>
        <n v="11984"/>
        <n v="13384"/>
        <n v="9119292"/>
        <n v="7280"/>
        <n v="10172"/>
        <n v="13387"/>
        <n v="9605"/>
        <n v="10479"/>
        <n v="4053"/>
        <n v="7181"/>
        <n v="11417"/>
        <n v="10394"/>
        <n v="9367"/>
        <n v="4513"/>
        <n v="9554"/>
        <n v="10339"/>
        <n v="11384"/>
        <n v="10598"/>
        <n v="10909"/>
        <n v="3211"/>
        <n v="8522"/>
        <n v="9577"/>
        <n v="7597"/>
        <n v="10318"/>
        <n v="9204802"/>
        <n v="6700"/>
        <n v="9557"/>
        <n v="9566"/>
        <n v="9579"/>
        <n v="12377"/>
        <n v="7183"/>
        <n v="9553"/>
        <n v="9122009"/>
        <n v="10766"/>
        <n v="9119891"/>
        <n v="12777"/>
        <n v="9119218"/>
        <n v="12385"/>
        <n v="9203614"/>
        <n v="9550"/>
        <n v="12640"/>
        <n v="9201389"/>
        <n v="12569"/>
        <n v="3540"/>
        <n v="5281"/>
        <n v="11061"/>
        <n v="9200488"/>
        <n v="11263"/>
        <n v="6691"/>
        <n v="9200493"/>
        <n v="9555"/>
        <n v="7056"/>
        <n v="9200484"/>
        <n v="9284"/>
        <n v="6638"/>
        <n v="9202644"/>
        <n v="202781"/>
        <n v="702"/>
        <n v="4254"/>
        <n v="9176"/>
        <n v="5083"/>
        <n v="9281"/>
        <n v="3170"/>
        <n v="9900941"/>
        <n v="9116182"/>
        <n v="11687"/>
        <n v="13134"/>
        <n v="9114600"/>
        <n v="13399"/>
        <n v="9116123"/>
        <n v="9036"/>
        <n v="9564"/>
        <n v="13511"/>
        <n v="12481"/>
        <n v="5092"/>
        <n v="9117688"/>
        <n v="9116411"/>
        <n v="9116002"/>
        <n v="9118188"/>
        <n v="9115602"/>
        <n v="9202215"/>
        <n v="10640"/>
        <n v="4798"/>
        <n v="12386"/>
        <n v="9920"/>
        <n v="10929"/>
        <n v="13063"/>
        <n v="9116769"/>
        <n v="11182"/>
        <n v="13060"/>
        <n v="6194"/>
        <n v="9119613"/>
        <n v="8799"/>
        <n v="5297"/>
        <n v="8953"/>
        <n v="9119689"/>
        <n v="9120034"/>
        <n v="8421"/>
        <n v="11951"/>
        <n v="12109"/>
        <n v="4226"/>
        <n v="5013"/>
        <n v="10140"/>
        <n v="6988"/>
        <n v="7258"/>
        <n v="9122120"/>
        <n v="4764"/>
        <n v="4166"/>
        <n v="12260"/>
        <n v="9119895"/>
        <n v="9116537"/>
        <n v="9116534"/>
        <n v="13445"/>
        <n v="5609"/>
        <n v="10783"/>
        <n v="9117096"/>
        <n v="9118415"/>
        <n v="9121019"/>
        <n v="9561"/>
        <n v="209003"/>
        <n v="12511"/>
        <n v="9114672"/>
        <n v="12621"/>
        <n v="209008"/>
        <n v="9023"/>
        <n v="9119080"/>
        <n v="7101"/>
        <n v="7113"/>
        <n v="9119717"/>
        <n v="9119082"/>
        <n v="11979"/>
        <n v="13693"/>
        <n v="11167"/>
        <n v="1694"/>
        <n v="10779"/>
        <n v="8198"/>
        <n v="10502"/>
        <n v="9118197"/>
        <n v="9117508"/>
        <n v="8234"/>
        <n v="12207"/>
        <n v="11485"/>
        <n v="12065"/>
        <n v="9758"/>
        <n v="12392"/>
        <n v="9119858"/>
        <n v="5331"/>
        <n v="9119399"/>
        <n v="6726"/>
        <n v="9204306"/>
        <n v="9121250"/>
        <n v="209097"/>
        <n v="7105"/>
        <n v="9205040"/>
        <n v="9205077"/>
        <n v="8418"/>
        <n v="9305"/>
        <n v="12069"/>
        <n v="9121032"/>
        <n v="9277"/>
        <n v="2743"/>
        <n v="11407"/>
        <n v="8769"/>
        <n v="4300"/>
        <n v="208807"/>
        <n v="10003"/>
        <n v="9204869"/>
        <n v="8293"/>
        <n v="9205429"/>
        <n v="9827"/>
        <n v="9121939"/>
        <n v="12819"/>
        <n v="8990"/>
        <n v="10629"/>
        <n v="9204486"/>
        <n v="9202461"/>
        <n v="9204474"/>
        <n v="9119138"/>
        <n v="9122147"/>
        <n v="8472"/>
        <n v="10355"/>
        <n v="9204661"/>
        <n v="9206231"/>
        <n v="9205287"/>
        <n v="9205436"/>
        <n v="9205395"/>
        <n v="9204634"/>
        <n v="6511"/>
        <n v="6378"/>
        <n v="11737"/>
        <n v="9207035"/>
        <n v="11849"/>
        <n v="9204530"/>
        <n v="11032"/>
        <n v="9205589"/>
        <n v="209277"/>
        <n v="9205375"/>
        <n v="5836"/>
        <n v="3804"/>
        <n v="4142"/>
        <n v="9116615"/>
        <n v="9120400"/>
        <n v="12757"/>
        <n v="11860"/>
        <n v="209256"/>
        <n v="9200905"/>
        <n v="209410"/>
        <n v="11842"/>
        <n v="13677"/>
        <n v="9294"/>
        <n v="9203895"/>
        <n v="9119589"/>
        <n v="9205211"/>
        <n v="9204323"/>
        <n v="209310"/>
        <n v="209302"/>
        <n v="209301"/>
        <n v="209300"/>
        <n v="10177"/>
        <n v="13617"/>
        <n v="7476"/>
        <n v="12403"/>
        <n v="13019"/>
        <n v="9203698"/>
        <n v="9562"/>
        <n v="9882"/>
        <n v="9202956"/>
        <n v="9202546"/>
        <n v="9204333"/>
        <n v="9201217"/>
        <n v="8331"/>
        <n v="8284"/>
        <n v="13142"/>
        <n v="209602"/>
        <n v="12960"/>
        <n v="3712"/>
        <n v="9026"/>
        <n v="11693"/>
        <n v="9201386"/>
        <n v="209695"/>
        <n v="209692"/>
        <n v="9116352"/>
        <n v="13517"/>
        <n v="10549"/>
        <n v="209694"/>
        <n v="209699"/>
        <n v="9122026"/>
        <n v="6716"/>
        <n v="11592"/>
        <n v="10180"/>
        <n v="9204007"/>
        <n v="209582"/>
        <n v="13436"/>
        <n v="209746"/>
        <n v="11068"/>
        <n v="9084"/>
        <n v="9079"/>
        <n v="13124"/>
        <n v="9416"/>
        <n v="13317"/>
        <n v="209776"/>
        <n v="46"/>
        <n v="13498"/>
        <n v="12370"/>
        <n v="11287"/>
        <n v="11211"/>
        <n v="9097"/>
        <n v="12802"/>
        <n v="209770"/>
        <n v="7343"/>
        <n v="209720"/>
        <n v="4649"/>
        <n v="11279"/>
        <n v="200267"/>
        <n v="12071"/>
        <n v="209999"/>
        <n v="9121659"/>
        <n v="11633"/>
        <n v="11897"/>
        <n v="209258"/>
        <n v="11428"/>
        <n v="209219"/>
        <n v="209971"/>
        <n v="209649"/>
        <n v="209972"/>
        <n v="209650"/>
        <n v="210013"/>
        <n v="209867"/>
        <n v="209970"/>
        <n v="209291"/>
        <n v="9205460"/>
        <n v="11871"/>
        <n v="7953"/>
        <n v="10530"/>
        <n v="209992"/>
        <n v="9207004"/>
        <n v="9114874"/>
        <n v="11725"/>
        <n v="210030"/>
        <n v="200200"/>
        <n v="10845"/>
        <n v="9786"/>
        <n v="9645"/>
        <n v="10241"/>
        <n v="210087"/>
        <n v="9119516"/>
        <n v="9121958"/>
        <n v="11704"/>
        <n v="9205794"/>
        <n v="203058"/>
        <n v="9551"/>
        <n v="12138"/>
        <n v="7718"/>
        <n v="12210"/>
        <n v="13486"/>
        <n v="7152"/>
        <n v="6186"/>
        <n v="13271"/>
        <n v="209714"/>
        <n v="9203627"/>
        <n v="9206898"/>
        <n v="209708"/>
        <n v="9879"/>
        <n v="9573"/>
        <n v="13040"/>
        <n v="210268"/>
        <n v="209679"/>
        <n v="1974"/>
        <n v="4317"/>
        <n v="7170"/>
        <n v="202103"/>
        <n v="200250"/>
        <n v="200138"/>
        <n v="200204"/>
        <n v="6396"/>
        <n v="8153"/>
        <n v="8960"/>
        <n v="9200"/>
        <n v="10154"/>
        <n v="10297"/>
        <n v="10390"/>
        <n v="10731"/>
        <n v="10732"/>
        <n v="12141"/>
        <n v="12169"/>
        <n v="4181"/>
        <n v="983440"/>
        <n v="10243"/>
        <n v="7937"/>
        <n v="5483"/>
        <n v="10546"/>
        <n v="200886"/>
        <n v="203119"/>
        <n v="93"/>
        <n v="209499"/>
        <n v="13461"/>
        <n v="13230"/>
        <n v="209799"/>
        <n v="210216"/>
        <n v="210390"/>
        <n v="11747" u="1"/>
        <n v="13449" u="1"/>
        <n v="10912" u="1"/>
        <n v="12409" u="1"/>
        <n v="209014" u="1"/>
        <n v="13197" u="1"/>
        <n v="202964" u="1"/>
        <n v="200443" u="1"/>
        <n v="200444" u="1"/>
        <n v="8454" u="1"/>
        <n v="2924" u="1"/>
        <n v="12945" u="1"/>
        <n v="8722" u="1"/>
        <n v="8202" u="1"/>
        <n v="10676" u="1"/>
        <n v="12110" u="1"/>
        <n v="11007" u="1"/>
        <n v="200701" u="1"/>
        <n v="9132" u="1"/>
        <n v="200705" u="1"/>
        <n v="8016" u="1"/>
        <n v="5479" u="1"/>
        <n v="1840" u="1"/>
        <n v="12142" u="1"/>
        <n v="8502" u="1"/>
        <n v="200708" u="1"/>
        <n v="12993" u="1"/>
        <n v="75013365" u="1"/>
        <n v="200710" u="1"/>
        <n v="7701" u="1"/>
        <n v="9558" u="1"/>
        <n v="200460" u="1"/>
        <n v="13009" u="1"/>
        <n v="12489" u="1"/>
        <n v="10409" u="1"/>
        <n v="11906" u="1"/>
        <n v="10803" u="1"/>
        <n v="9116053" u="1"/>
        <n v="8534" u="1"/>
        <n v="12568" u="1"/>
        <n v="9905" u="1"/>
        <n v="10898" u="1"/>
        <n v="75013922" u="1"/>
        <n v="13246" u="1"/>
        <n v="4408" u="1"/>
        <n v="9669" u="1"/>
        <n v="9116075" u="1"/>
        <n v="13183" u="1"/>
        <n v="7142" u="1"/>
        <n v="4999" u="1"/>
        <n v="6756" u="1"/>
        <n v="200221" u="1"/>
        <n v="75014170" u="1"/>
        <n v="13262" u="1"/>
        <n v="202746" u="1"/>
        <n v="12821" u="1"/>
        <n v="6441" u="1"/>
        <n v="10741" u="1"/>
        <n v="200226" u="1"/>
        <n v="13152" u="1"/>
        <n v="9116185" u="1"/>
        <n v="4298" u="1"/>
        <n v="10883" u="1"/>
        <n v="200481" u="1"/>
        <n v="10820" u="1"/>
        <n v="11214" u="1"/>
        <n v="13688" u="1"/>
        <n v="200231" u="1"/>
        <n v="9116176" u="1"/>
        <n v="11545" u="1"/>
        <n v="8425" u="1"/>
        <n v="11419" u="1"/>
        <n v="9116055" u="1"/>
        <n v="200485" u="1"/>
        <n v="2771" u="1"/>
        <n v="11293" u="1"/>
        <n v="200234" u="1"/>
        <n v="985" u="1"/>
        <n v="10710" u="1"/>
        <n v="208808" u="1"/>
        <n v="200236" u="1"/>
        <n v="8378" u="1"/>
        <n v="7119" u="1"/>
        <n v="10080" u="1"/>
        <n v="10868" u="1"/>
        <n v="11845" u="1"/>
        <n v="13342" u="1"/>
        <n v="10679" u="1"/>
        <n v="13027" u="1"/>
        <n v="11278" u="1"/>
        <n v="13689" u="1"/>
        <n v="9986" u="1"/>
        <n v="3177" u="1"/>
        <n v="7663" u="1"/>
        <n v="6623" u="1"/>
        <n v="200504" u="1"/>
        <n v="13390" u="1"/>
        <n v="200758" u="1"/>
        <n v="4937" u="1"/>
        <n v="13264" u="1"/>
        <n v="12744" u="1"/>
        <n v="11184" u="1"/>
        <n v="4291" u="1"/>
        <n v="11326" u="1"/>
        <n v="8269" u="1"/>
        <n v="3382" u="1"/>
        <n v="6442" u="1"/>
        <n v="200258" u="1"/>
        <n v="200259" u="1"/>
        <n v="10097" u="1"/>
        <n v="13091" u="1"/>
        <n v="13028" u="1"/>
        <n v="200260" u="1"/>
        <n v="13359" u="1"/>
        <n v="200263" u="1"/>
        <n v="200518" u="1"/>
        <n v="5812" u="1"/>
        <n v="200521" u="1"/>
        <n v="11374" u="1"/>
        <n v="200522" u="1"/>
        <n v="13265" u="1"/>
        <n v="12225" u="1"/>
        <n v="200523" u="1"/>
        <n v="200271" u="1"/>
        <n v="200525" u="1"/>
        <n v="10870" u="1"/>
        <n v="200274" u="1"/>
        <n v="13155" u="1"/>
        <n v="9578" u="1"/>
        <n v="9200475" u="1"/>
        <n v="200529" u="1"/>
        <n v="3662" u="1"/>
        <n v="9200539" u="1"/>
        <n v="9119401" u="1"/>
        <n v="200530" u="1"/>
        <n v="200531" u="1"/>
        <n v="12068" u="1"/>
        <n v="9119408" u="1"/>
        <n v="11296" u="1"/>
        <n v="13313" u="1"/>
        <n v="13187" u="1"/>
        <n v="5127" u="1"/>
        <n v="202805" u="1"/>
        <n v="9200947" u="1"/>
        <n v="11832" u="1"/>
        <n v="9232" u="1"/>
        <n v="13140" u="1"/>
        <n v="75014356" u="1"/>
        <n v="12557" u="1"/>
        <n v="9120266" u="1"/>
        <n v="10997" u="1"/>
        <n v="200541" u="1"/>
        <n v="9200383" u="1"/>
        <n v="11722" u="1"/>
        <n v="11202" u="1"/>
        <n v="11139" u="1"/>
        <n v="13156" u="1"/>
        <n v="12116" u="1"/>
        <n v="9120755" u="1"/>
        <n v="5537" u="1"/>
        <n v="9200800" u="1"/>
        <n v="11943" u="1"/>
        <n v="7696" u="1"/>
        <n v="13708" u="1"/>
        <n v="200551" u="1"/>
        <n v="12999" u="1"/>
        <n v="8256" u="1"/>
        <n v="11187" u="1"/>
        <n v="12684" u="1"/>
        <n v="8098" u="1"/>
        <n v="9202693" u="1"/>
        <n v="9958" u="1"/>
        <n v="12432" u="1"/>
        <n v="11912" u="1"/>
        <n v="8855" u="1"/>
        <n v="10557" u="1"/>
        <n v="9201832" u="1"/>
        <n v="10888" u="1"/>
        <n v="10825" u="1"/>
        <n v="200310" u="1"/>
        <n v="3698" u="1"/>
        <n v="75013921" u="1"/>
        <n v="9202771" u="1"/>
        <n v="200565" u="1"/>
        <n v="8824" u="1"/>
        <n v="13315" u="1"/>
        <n v="11235" u="1"/>
        <n v="13252" u="1"/>
        <n v="9121078" u="1"/>
        <n v="5128" u="1"/>
        <n v="9202698" u="1"/>
        <n v="6239" u="1"/>
        <n v="9817" u="1"/>
        <n v="5459" u="1"/>
        <n v="8194" u="1"/>
        <n v="9691" u="1"/>
        <n v="11645" u="1"/>
        <n v="13016" u="1"/>
        <n v="6444" u="1"/>
        <n v="12638" u="1"/>
        <n v="12575" u="1"/>
        <n v="6838" u="1"/>
        <n v="9975" u="1"/>
        <n v="11409" u="1"/>
        <n v="9204045" u="1"/>
        <n v="10826" u="1"/>
        <n v="11677" u="1"/>
        <n v="11157" u="1"/>
        <n v="9077" u="1"/>
        <n v="10968" u="1"/>
        <n v="12465" u="1"/>
        <n v="13442" u="1"/>
        <n v="10842" u="1"/>
        <n v="9202694" u="1"/>
        <n v="6460" u="1"/>
        <n v="9203899" u="1"/>
        <n v="4837" u="1"/>
        <n v="6594" u="1"/>
        <n v="11047" u="1"/>
        <n v="13017" u="1"/>
        <n v="12434" u="1"/>
        <n v="5499" u="1"/>
        <n v="10874" u="1"/>
        <n v="4979" u="1"/>
        <n v="12308" u="1"/>
        <n v="10748" u="1"/>
        <n v="8211" u="1"/>
        <n v="200591" u="1"/>
        <n v="12119" u="1"/>
        <n v="9062" u="1"/>
        <n v="12576" u="1"/>
        <n v="7847" u="1"/>
        <n v="9205109" u="1"/>
        <n v="200594" u="1"/>
        <n v="12198" u="1"/>
        <n v="200596" u="1"/>
        <n v="6035" u="1"/>
        <n v="9205301" u="1"/>
        <n v="6752" u="1"/>
        <n v="7863" u="1"/>
        <n v="13459" u="1"/>
        <n v="3411" u="1"/>
        <n v="1000338" u="1"/>
        <n v="9205163" u="1"/>
        <n v="8196" u="1"/>
        <n v="12687" u="1"/>
        <n v="11332" u="1"/>
        <n v="10292" u="1"/>
        <n v="9205178" u="1"/>
        <n v="13223" u="1"/>
        <n v="12057" u="1"/>
        <n v="6839" u="1"/>
        <n v="10954" u="1"/>
        <n v="11285" u="1"/>
        <n v="200610" u="1"/>
        <n v="8228" u="1"/>
        <n v="67" u="1"/>
        <n v="9204550" u="1"/>
        <n v="11096" u="1"/>
        <n v="13050" u="1"/>
        <n v="200612" u="1"/>
        <n v="10970" u="1"/>
        <n v="9930" u="1"/>
        <n v="13318" u="1"/>
        <n v="10655" u="1"/>
        <n v="13129" u="1"/>
        <n v="9205167" u="1"/>
        <n v="13460" u="1"/>
        <n v="8029" u="1"/>
        <n v="10340" u="1"/>
        <n v="10734" u="1"/>
        <n v="11648" u="1"/>
        <n v="2844" u="1"/>
        <n v="9205343" u="1"/>
        <n v="2781" u="1"/>
        <n v="8339" u="1"/>
        <n v="13350" u="1"/>
        <n v="6414" u="1"/>
        <n v="9205398" u="1"/>
        <n v="208945" u="1"/>
        <n v="13303" u="1"/>
        <n v="8229" u="1"/>
        <n v="11097" u="1"/>
        <n v="10908" u="1"/>
        <n v="10388" u="1"/>
        <n v="12736" u="1"/>
        <n v="11507" u="1"/>
        <n v="9206062" u="1"/>
        <n v="9569" u="1"/>
        <n v="13083" u="1"/>
        <n v="5335" u="1"/>
        <n v="200636" u="1"/>
        <n v="200384" u="1"/>
        <n v="12957" u="1"/>
        <n v="13414" u="1"/>
        <n v="8340" u="1"/>
        <n v="10814" u="1"/>
        <n v="11145" u="1"/>
        <n v="200388" u="1"/>
        <n v="12327" u="1"/>
        <n v="75014467" u="1"/>
        <n v="1938" u="1"/>
        <n v="10058" u="1"/>
        <n v="200140" u="1"/>
        <n v="10389" u="1"/>
        <n v="11303" u="1"/>
        <n v="200646" u="1"/>
        <n v="11240" u="1"/>
        <n v="13257" u="1"/>
        <n v="200395" u="1"/>
        <n v="12611" u="1"/>
        <n v="9491" u="1"/>
        <n v="13005" u="1"/>
        <n v="6470" u="1"/>
        <n v="9239" u="1"/>
        <n v="2746" u="1"/>
        <n v="9570" u="1"/>
        <n v="13084" u="1"/>
        <n v="11918" u="1"/>
        <n v="4201" u="1"/>
        <n v="6415" u="1"/>
        <n v="200658" u="1"/>
        <n v="11225" u="1"/>
        <n v="6423" u="1"/>
        <n v="7660" u="1"/>
        <n v="12533" u="1"/>
        <n v="6628" u="1"/>
        <n v="13132" u="1"/>
        <n v="13006" u="1"/>
        <n v="3802" u="1"/>
        <n v="12754" u="1"/>
        <n v="13085" u="1"/>
        <n v="13022" u="1"/>
        <n v="9965" u="1"/>
        <n v="11982" u="1"/>
        <n v="10879" u="1"/>
        <n v="13227" u="1"/>
        <n v="1887" u="1"/>
        <n v="10769" u="1"/>
        <n v="8232" u="1"/>
        <n v="200423" u="1"/>
        <n v="6069" u="1"/>
        <n v="10974" u="1"/>
        <n v="12928" u="1"/>
        <n v="75012592" u="1"/>
        <n v="12676" u="1"/>
        <n v="7377" u="1"/>
        <n v="11573" u="1"/>
        <n v="12550" u="1"/>
        <n v="200680" u="1"/>
        <n v="11510" u="1"/>
        <n v="200429" u="1"/>
        <n v="12818" u="1"/>
        <n v="200683" u="1"/>
        <n v="11589" u="1"/>
        <n v="319" u="1"/>
        <n v="209009" u="1"/>
        <n v="10896" u="1"/>
        <n v="4990" u="1"/>
      </sharedItems>
    </cacheField>
    <cacheField name="Categorie" numFmtId="0">
      <sharedItems count="6">
        <s v="Persoonlijke toeslag"/>
        <s v="Overgangstoeslag"/>
        <s v="VET"/>
        <s v="Reiskosten per dag"/>
        <s v="BHV Vergoeding"/>
        <s v="Wasgeld" u="1"/>
      </sharedItems>
    </cacheField>
    <cacheField name="Bedrag vergoeding" numFmtId="0">
      <sharedItems/>
    </cacheField>
    <cacheField name="Afstand woon-werk" numFmtId="0">
      <sharedItems/>
    </cacheField>
    <cacheField name="Bedrag looncomponent" numFmtId="2">
      <sharedItems containsSemiMixedTypes="0" containsString="0" containsNumber="1" minValue="0" maxValue="33.92392999999999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50">
  <r>
    <s v="98"/>
    <s v="51"/>
    <s v="Hope Enabulele"/>
    <n v="5249"/>
    <s v="Persoonlijke toeslag"/>
    <n v="524901"/>
    <s v="Persoonlijke toeslag per uur"/>
    <s v="0,56"/>
    <d v="2015-01-01T00:00:00"/>
    <m/>
    <n v="0.56000000000000005"/>
    <x v="0"/>
    <x v="0"/>
    <s v=""/>
    <s v=""/>
    <n v="0.56000000000000005"/>
  </r>
  <r>
    <s v="98"/>
    <s v="305"/>
    <s v="Julia Pater"/>
    <n v="5249"/>
    <s v="Persoonlijke toeslag"/>
    <n v="524901"/>
    <s v="Persoonlijke toeslag per uur"/>
    <s v="0,31"/>
    <d v="2015-03-23T00:00:00"/>
    <m/>
    <n v="0.31"/>
    <x v="1"/>
    <x v="0"/>
    <s v=""/>
    <s v=""/>
    <n v="0.31"/>
  </r>
  <r>
    <s v="98"/>
    <s v="625"/>
    <s v="Trijn Klement - Olijve"/>
    <n v="5249"/>
    <s v="Persoonlijke toeslag"/>
    <n v="524901"/>
    <s v="Persoonlijke toeslag per uur"/>
    <s v="1,64"/>
    <d v="2010-06-21T00:00:00"/>
    <m/>
    <n v="1.64"/>
    <x v="2"/>
    <x v="0"/>
    <s v=""/>
    <s v=""/>
    <n v="1.64"/>
  </r>
  <r>
    <s v="98"/>
    <s v="1152"/>
    <s v="Crista Maria - Ramselaar"/>
    <n v="5249"/>
    <s v="Persoonlijke toeslag"/>
    <n v="524901"/>
    <s v="Persoonlijke toeslag per uur"/>
    <s v="1,31"/>
    <d v="2013-07-15T00:00:00"/>
    <m/>
    <n v="1.31"/>
    <x v="3"/>
    <x v="0"/>
    <s v=""/>
    <s v=""/>
    <n v="1.31"/>
  </r>
  <r>
    <s v="98"/>
    <s v="1253"/>
    <s v="Anita Oomen - Ossenblok"/>
    <n v="5249"/>
    <s v="Persoonlijke toeslag"/>
    <n v="524901"/>
    <s v="Persoonlijke toeslag per uur"/>
    <s v="0,27"/>
    <d v="2015-03-23T00:00:00"/>
    <m/>
    <n v="0.27"/>
    <x v="4"/>
    <x v="0"/>
    <s v=""/>
    <s v=""/>
    <n v="0.27"/>
  </r>
  <r>
    <s v="98"/>
    <s v="1703"/>
    <s v="Willy Nachtegaal - van Veluwen"/>
    <n v="5249"/>
    <s v="Persoonlijke toeslag"/>
    <n v="524901"/>
    <s v="Persoonlijke toeslag per uur"/>
    <s v="0,62"/>
    <d v="2015-01-01T00:00:00"/>
    <m/>
    <n v="0.62"/>
    <x v="5"/>
    <x v="0"/>
    <s v=""/>
    <s v=""/>
    <n v="0.62"/>
  </r>
  <r>
    <s v="98"/>
    <s v="1830"/>
    <s v="Marjetty Marso"/>
    <n v="5249"/>
    <s v="Persoonlijke toeslag"/>
    <n v="524901"/>
    <s v="Persoonlijke toeslag per uur"/>
    <s v="1,30"/>
    <d v="2010-06-21T00:00:00"/>
    <m/>
    <n v="1.3"/>
    <x v="6"/>
    <x v="0"/>
    <s v=""/>
    <s v=""/>
    <n v="1.3"/>
  </r>
  <r>
    <s v="98"/>
    <s v="1995"/>
    <s v="Marjon Beckers - Bierma"/>
    <n v="5249"/>
    <s v="Persoonlijke toeslag"/>
    <n v="524901"/>
    <s v="Persoonlijke toeslag per uur"/>
    <s v="1,25"/>
    <d v="2019-03-25T00:00:00"/>
    <m/>
    <n v="1.25"/>
    <x v="7"/>
    <x v="0"/>
    <s v=""/>
    <s v=""/>
    <n v="1.25"/>
  </r>
  <r>
    <s v="98"/>
    <s v="2325"/>
    <s v="Mustapha Aboutalib"/>
    <n v="5249"/>
    <s v="Persoonlijke toeslag"/>
    <n v="524901"/>
    <s v="Persoonlijke toeslag per uur"/>
    <s v="0,96"/>
    <d v="2018-11-05T00:00:00"/>
    <m/>
    <n v="0.96"/>
    <x v="8"/>
    <x v="0"/>
    <s v=""/>
    <s v=""/>
    <n v="0.96"/>
  </r>
  <r>
    <s v="98"/>
    <s v="2787"/>
    <s v="Dinie Kamberg - Bolwerk"/>
    <n v="5249"/>
    <s v="Persoonlijke toeslag"/>
    <n v="524901"/>
    <s v="Persoonlijke toeslag per uur"/>
    <s v="0,40"/>
    <d v="2011-01-03T00:00:00"/>
    <m/>
    <n v="0.4"/>
    <x v="9"/>
    <x v="0"/>
    <s v=""/>
    <s v=""/>
    <n v="0.4"/>
  </r>
  <r>
    <s v="98"/>
    <s v="3217"/>
    <s v="Mary Akuoko"/>
    <n v="5249"/>
    <s v="Persoonlijke toeslag"/>
    <n v="524901"/>
    <s v="Persoonlijke toeslag per uur"/>
    <s v="0,86"/>
    <d v="2008-12-29T00:00:00"/>
    <m/>
    <n v="0.86"/>
    <x v="10"/>
    <x v="0"/>
    <s v=""/>
    <s v=""/>
    <n v="0.86"/>
  </r>
  <r>
    <s v="98"/>
    <s v="3273"/>
    <s v="Sueba Hammond - Amadou"/>
    <n v="5249"/>
    <s v="Persoonlijke toeslag"/>
    <n v="524901"/>
    <s v="Persoonlijke toeslag per uur"/>
    <s v="1,45"/>
    <d v="2018-10-08T00:00:00"/>
    <m/>
    <n v="1.45"/>
    <x v="11"/>
    <x v="0"/>
    <s v=""/>
    <s v=""/>
    <n v="1.45"/>
  </r>
  <r>
    <s v="98"/>
    <s v="3378"/>
    <s v="Rodelia Prins - Robles"/>
    <n v="5249"/>
    <s v="Persoonlijke toeslag"/>
    <n v="524901"/>
    <s v="Persoonlijke toeslag per uur"/>
    <s v="0,29"/>
    <d v="2008-12-29T00:00:00"/>
    <m/>
    <n v="0.28999999999999998"/>
    <x v="12"/>
    <x v="0"/>
    <s v=""/>
    <s v=""/>
    <n v="0.28999999999999998"/>
  </r>
  <r>
    <s v="98"/>
    <s v="3438"/>
    <s v="Rashid Khan"/>
    <n v="5249"/>
    <s v="Persoonlijke toeslag"/>
    <n v="524901"/>
    <s v="Persoonlijke toeslag per uur"/>
    <s v="0,33"/>
    <d v="2008-12-29T00:00:00"/>
    <m/>
    <n v="0.33"/>
    <x v="13"/>
    <x v="0"/>
    <s v=""/>
    <s v=""/>
    <n v="0.33"/>
  </r>
  <r>
    <s v="98"/>
    <s v="4423"/>
    <s v="Frouwkje Bosman - Meijer"/>
    <n v="5249"/>
    <s v="Persoonlijke toeslag"/>
    <n v="524901"/>
    <s v="Persoonlijke toeslag per uur"/>
    <s v="2,67"/>
    <d v="2010-03-08T00:00:00"/>
    <m/>
    <n v="2.67"/>
    <x v="14"/>
    <x v="0"/>
    <s v=""/>
    <s v=""/>
    <n v="2.67"/>
  </r>
  <r>
    <s v="98"/>
    <s v="4540"/>
    <s v="Hein Herber"/>
    <n v="5249"/>
    <s v="Persoonlijke toeslag"/>
    <n v="524901"/>
    <s v="Persoonlijke toeslag per uur"/>
    <s v="1,03"/>
    <d v="2018-01-01T00:00:00"/>
    <m/>
    <n v="1.03"/>
    <x v="15"/>
    <x v="0"/>
    <s v=""/>
    <s v=""/>
    <n v="1.03"/>
  </r>
  <r>
    <s v="98"/>
    <s v="4544"/>
    <s v="Peter Leo"/>
    <n v="5249"/>
    <s v="Persoonlijke toeslag"/>
    <n v="524901"/>
    <s v="Persoonlijke toeslag per uur"/>
    <s v="0,46"/>
    <d v="2010-03-29T00:00:00"/>
    <m/>
    <n v="0.46"/>
    <x v="16"/>
    <x v="0"/>
    <s v=""/>
    <s v=""/>
    <n v="0.46"/>
  </r>
  <r>
    <s v="98"/>
    <s v="4605"/>
    <s v="Ömer Balli"/>
    <n v="5249"/>
    <s v="Persoonlijke toeslag"/>
    <n v="524901"/>
    <s v="Persoonlijke toeslag per uur"/>
    <s v="1,50"/>
    <d v="2010-03-29T00:00:00"/>
    <m/>
    <n v="1.5"/>
    <x v="17"/>
    <x v="0"/>
    <s v=""/>
    <s v=""/>
    <n v="1.5"/>
  </r>
  <r>
    <s v="98"/>
    <s v="4856"/>
    <s v="Priscilla van Delft"/>
    <n v="5249"/>
    <s v="Persoonlijke toeslag"/>
    <n v="524901"/>
    <s v="Persoonlijke toeslag per uur"/>
    <s v="0,22"/>
    <d v="2016-05-23T00:00:00"/>
    <m/>
    <n v="0.22"/>
    <x v="18"/>
    <x v="0"/>
    <s v=""/>
    <s v=""/>
    <n v="0.22"/>
  </r>
  <r>
    <s v="98"/>
    <s v="5187"/>
    <s v="Francis Struijcken"/>
    <n v="5249"/>
    <s v="Persoonlijke toeslag"/>
    <n v="524901"/>
    <s v="Persoonlijke toeslag per uur"/>
    <s v="4,22"/>
    <d v="2010-12-06T00:00:00"/>
    <m/>
    <n v="4.22"/>
    <x v="19"/>
    <x v="0"/>
    <s v=""/>
    <s v=""/>
    <n v="4.22"/>
  </r>
  <r>
    <s v="98"/>
    <s v="6001"/>
    <s v="Katarzyna Krygiel - Bilska"/>
    <n v="5249"/>
    <s v="Persoonlijke toeslag"/>
    <n v="524901"/>
    <s v="Persoonlijke toeslag per uur"/>
    <s v="0,46"/>
    <d v="2018-11-05T00:00:00"/>
    <m/>
    <n v="0.46"/>
    <x v="20"/>
    <x v="0"/>
    <s v=""/>
    <s v=""/>
    <n v="0.46"/>
  </r>
  <r>
    <s v="98"/>
    <s v="6843"/>
    <s v="Elzbieta Nowak"/>
    <n v="5249"/>
    <s v="Persoonlijke toeslag"/>
    <n v="524901"/>
    <s v="Persoonlijke toeslag per uur"/>
    <s v="1,76"/>
    <d v="2019-09-09T00:00:00"/>
    <m/>
    <n v="1.76"/>
    <x v="21"/>
    <x v="0"/>
    <s v=""/>
    <s v=""/>
    <n v="1.76"/>
  </r>
  <r>
    <s v="98"/>
    <s v="7392"/>
    <s v="Bridget Ojugbeli"/>
    <n v="5249"/>
    <s v="Persoonlijke toeslag"/>
    <n v="524901"/>
    <s v="Persoonlijke toeslag per uur"/>
    <s v="0,67"/>
    <d v="2019-10-07T00:00:00"/>
    <m/>
    <n v="0.67"/>
    <x v="22"/>
    <x v="0"/>
    <s v=""/>
    <s v=""/>
    <n v="0.67"/>
  </r>
  <r>
    <s v="98"/>
    <s v="7397"/>
    <s v="Beata Gordel"/>
    <n v="5249"/>
    <s v="Persoonlijke toeslag"/>
    <n v="524901"/>
    <s v="Persoonlijke toeslag per uur"/>
    <s v="0,50"/>
    <d v="2019-10-07T00:00:00"/>
    <m/>
    <n v="0.5"/>
    <x v="23"/>
    <x v="0"/>
    <s v=""/>
    <s v=""/>
    <n v="0.5"/>
  </r>
  <r>
    <s v="98"/>
    <s v="7614"/>
    <s v="Damanpreet Singh"/>
    <n v="5249"/>
    <s v="Persoonlijke toeslag"/>
    <n v="524901"/>
    <s v="Persoonlijke toeslag per uur"/>
    <s v="0,47"/>
    <d v="2019-02-25T00:00:00"/>
    <m/>
    <n v="0.47"/>
    <x v="24"/>
    <x v="0"/>
    <s v=""/>
    <s v=""/>
    <n v="0.47"/>
  </r>
  <r>
    <s v="98"/>
    <s v="7644"/>
    <s v="Alejandro Donoso Jamett"/>
    <n v="5249"/>
    <s v="Persoonlijke toeslag"/>
    <n v="524901"/>
    <s v="Persoonlijke toeslag per uur"/>
    <s v="0,08"/>
    <d v="2019-12-30T00:00:00"/>
    <m/>
    <n v="0.08"/>
    <x v="25"/>
    <x v="0"/>
    <s v=""/>
    <s v=""/>
    <n v="0.08"/>
  </r>
  <r>
    <s v="98"/>
    <s v="7646"/>
    <s v="Agnesse Bodombie"/>
    <n v="5249"/>
    <s v="Persoonlijke toeslag"/>
    <n v="524901"/>
    <s v="Persoonlijke toeslag per uur"/>
    <s v="0,03"/>
    <d v="2019-12-30T00:00:00"/>
    <m/>
    <n v="0.03"/>
    <x v="26"/>
    <x v="0"/>
    <s v=""/>
    <s v=""/>
    <n v="0.03"/>
  </r>
  <r>
    <s v="98"/>
    <s v="7651"/>
    <s v="Agartha Ossei-Yaw"/>
    <n v="5249"/>
    <s v="Persoonlijke toeslag"/>
    <n v="524901"/>
    <s v="Persoonlijke toeslag per uur"/>
    <s v="0,49"/>
    <d v="2019-12-30T00:00:00"/>
    <m/>
    <n v="0.49"/>
    <x v="27"/>
    <x v="0"/>
    <s v=""/>
    <s v=""/>
    <n v="0.49"/>
  </r>
  <r>
    <s v="98"/>
    <s v="7661"/>
    <s v="M'hamed el Moussaoui"/>
    <n v="5249"/>
    <s v="Persoonlijke toeslag"/>
    <n v="524901"/>
    <s v="Persoonlijke toeslag per uur"/>
    <s v="0,53"/>
    <d v="2019-12-30T00:00:00"/>
    <m/>
    <n v="0.53"/>
    <x v="28"/>
    <x v="0"/>
    <s v=""/>
    <s v=""/>
    <n v="0.53"/>
  </r>
  <r>
    <s v="98"/>
    <s v="7662"/>
    <s v="Donald Johnson"/>
    <n v="5249"/>
    <s v="Persoonlijke toeslag"/>
    <n v="524901"/>
    <s v="Persoonlijke toeslag per uur"/>
    <s v="0,02"/>
    <d v="2013-11-04T00:00:00"/>
    <m/>
    <n v="0.02"/>
    <x v="29"/>
    <x v="0"/>
    <s v=""/>
    <s v=""/>
    <n v="0.02"/>
  </r>
  <r>
    <s v="98"/>
    <s v="7670"/>
    <s v="Luciana D'aniello - Grande"/>
    <n v="5249"/>
    <s v="Persoonlijke toeslag"/>
    <n v="524901"/>
    <s v="Persoonlijke toeslag per uur"/>
    <s v="7,70"/>
    <d v="2015-01-01T00:00:00"/>
    <m/>
    <n v="7.7"/>
    <x v="30"/>
    <x v="0"/>
    <s v=""/>
    <s v=""/>
    <n v="7.7"/>
  </r>
  <r>
    <s v="98"/>
    <s v="7853"/>
    <s v="Valerie Vassell"/>
    <n v="5249"/>
    <s v="Persoonlijke toeslag"/>
    <n v="524901"/>
    <s v="Persoonlijke toeslag per uur"/>
    <s v="0,62"/>
    <d v="2017-01-30T00:00:00"/>
    <m/>
    <n v="0.62"/>
    <x v="31"/>
    <x v="0"/>
    <s v=""/>
    <s v=""/>
    <n v="0.62"/>
  </r>
  <r>
    <s v="98"/>
    <s v="7857"/>
    <s v="Lilawatie Nandelall - Boedhan"/>
    <n v="5249"/>
    <s v="Persoonlijke toeslag"/>
    <n v="524901"/>
    <s v="Persoonlijke toeslag per uur"/>
    <s v="1,49"/>
    <d v="2019-12-30T00:00:00"/>
    <m/>
    <n v="1.49"/>
    <x v="32"/>
    <x v="0"/>
    <s v=""/>
    <s v=""/>
    <n v="1.49"/>
  </r>
  <r>
    <s v="98"/>
    <s v="7860"/>
    <s v="Sandra in den Haak - van den Heuvel"/>
    <n v="5249"/>
    <s v="Persoonlijke toeslag"/>
    <n v="524901"/>
    <s v="Persoonlijke toeslag per uur"/>
    <s v="1,49"/>
    <d v="2019-12-30T00:00:00"/>
    <m/>
    <n v="1.49"/>
    <x v="33"/>
    <x v="0"/>
    <s v=""/>
    <s v=""/>
    <n v="1.49"/>
  </r>
  <r>
    <s v="98"/>
    <s v="7861"/>
    <s v="David Reyes Orozco"/>
    <n v="5249"/>
    <s v="Persoonlijke toeslag"/>
    <n v="524901"/>
    <s v="Persoonlijke toeslag per uur"/>
    <s v="1,49"/>
    <d v="2019-12-30T00:00:00"/>
    <m/>
    <n v="1.49"/>
    <x v="34"/>
    <x v="0"/>
    <s v=""/>
    <s v=""/>
    <n v="1.49"/>
  </r>
  <r>
    <s v="98"/>
    <s v="7862"/>
    <s v="Bas Staneke"/>
    <n v="5249"/>
    <s v="Persoonlijke toeslag"/>
    <n v="524901"/>
    <s v="Persoonlijke toeslag per uur"/>
    <s v="1,14"/>
    <d v="2019-12-30T00:00:00"/>
    <m/>
    <n v="1.1399999999999999"/>
    <x v="35"/>
    <x v="0"/>
    <s v=""/>
    <s v=""/>
    <n v="1.1399999999999999"/>
  </r>
  <r>
    <s v="98"/>
    <s v="7881"/>
    <s v="Patricia Weerts"/>
    <n v="5249"/>
    <s v="Persoonlijke toeslag"/>
    <n v="524901"/>
    <s v="Persoonlijke toeslag per uur"/>
    <s v="0,53"/>
    <d v="2018-03-26T00:00:00"/>
    <m/>
    <n v="0.53"/>
    <x v="36"/>
    <x v="0"/>
    <s v=""/>
    <s v=""/>
    <n v="0.53"/>
  </r>
  <r>
    <s v="98"/>
    <s v="7935"/>
    <s v="Sellam Hilali"/>
    <n v="5249"/>
    <s v="Persoonlijke toeslag"/>
    <n v="524901"/>
    <s v="Persoonlijke toeslag per uur"/>
    <s v="1,49"/>
    <d v="2014-01-01T00:00:00"/>
    <m/>
    <n v="1.49"/>
    <x v="37"/>
    <x v="0"/>
    <s v=""/>
    <s v=""/>
    <n v="1.49"/>
  </r>
  <r>
    <s v="98"/>
    <s v="8334"/>
    <s v="Basia Bowzyk"/>
    <n v="5249"/>
    <s v="Persoonlijke toeslag"/>
    <n v="524901"/>
    <s v="Persoonlijke toeslag per uur"/>
    <s v="1,04"/>
    <d v="2018-06-18T00:00:00"/>
    <m/>
    <n v="1.04"/>
    <x v="38"/>
    <x v="0"/>
    <s v=""/>
    <s v=""/>
    <n v="1.04"/>
  </r>
  <r>
    <s v="98"/>
    <s v="9454"/>
    <s v="Aysegul Oz"/>
    <n v="5249"/>
    <s v="Persoonlijke toeslag"/>
    <n v="524901"/>
    <s v="Persoonlijke toeslag per uur"/>
    <s v="0,98"/>
    <d v="2019-01-28T00:00:00"/>
    <m/>
    <n v="0.98"/>
    <x v="39"/>
    <x v="0"/>
    <s v=""/>
    <s v=""/>
    <n v="0.98"/>
  </r>
  <r>
    <s v="98"/>
    <s v="9501"/>
    <s v="Asiye Onur"/>
    <n v="5249"/>
    <s v="Persoonlijke toeslag"/>
    <n v="524901"/>
    <s v="Persoonlijke toeslag per uur"/>
    <s v="0,66"/>
    <d v="2019-10-07T00:00:00"/>
    <m/>
    <n v="0.66"/>
    <x v="40"/>
    <x v="0"/>
    <s v=""/>
    <s v=""/>
    <n v="0.66"/>
  </r>
  <r>
    <s v="98"/>
    <s v="9723"/>
    <s v="Kim Kroon"/>
    <n v="5249"/>
    <s v="Persoonlijke toeslag"/>
    <n v="524901"/>
    <s v="Persoonlijke toeslag per uur"/>
    <s v="0,24"/>
    <d v="2018-12-03T00:00:00"/>
    <m/>
    <n v="0.24"/>
    <x v="41"/>
    <x v="0"/>
    <s v=""/>
    <s v=""/>
    <n v="0.24"/>
  </r>
  <r>
    <s v="98"/>
    <s v="9888"/>
    <s v="Maria dos Santos - Dos Reis Lima"/>
    <n v="5249"/>
    <s v="Persoonlijke toeslag"/>
    <n v="524901"/>
    <s v="Persoonlijke toeslag per uur"/>
    <s v="1,85"/>
    <d v="2016-03-14T00:00:00"/>
    <m/>
    <n v="1.85"/>
    <x v="42"/>
    <x v="0"/>
    <s v=""/>
    <s v=""/>
    <n v="1.85"/>
  </r>
  <r>
    <s v="98"/>
    <s v="9898"/>
    <s v="Martha Valencia Marin"/>
    <n v="5249"/>
    <s v="Persoonlijke toeslag"/>
    <n v="524901"/>
    <s v="Persoonlijke toeslag per uur"/>
    <s v="0,67"/>
    <d v="2019-04-22T00:00:00"/>
    <m/>
    <n v="0.67"/>
    <x v="43"/>
    <x v="0"/>
    <s v=""/>
    <s v=""/>
    <n v="0.67"/>
  </r>
  <r>
    <s v="98"/>
    <s v="10005"/>
    <s v="Hennie Riphagen - van Meerveld"/>
    <n v="5249"/>
    <s v="Persoonlijke toeslag"/>
    <n v="524901"/>
    <s v="Persoonlijke toeslag per uur"/>
    <s v="0,46"/>
    <d v="2018-07-16T00:00:00"/>
    <m/>
    <n v="0.46"/>
    <x v="44"/>
    <x v="0"/>
    <s v=""/>
    <s v=""/>
    <n v="0.46"/>
  </r>
  <r>
    <s v="98"/>
    <s v="10217"/>
    <s v="Ades Valdo"/>
    <n v="5249"/>
    <s v="Persoonlijke toeslag"/>
    <n v="524901"/>
    <s v="Persoonlijke toeslag per uur"/>
    <s v="0,49"/>
    <d v="2019-01-28T00:00:00"/>
    <d v="2021-07-31T00:00:00"/>
    <n v="0.49"/>
    <x v="45"/>
    <x v="0"/>
    <s v=""/>
    <s v=""/>
    <n v="0.49"/>
  </r>
  <r>
    <s v="98"/>
    <s v="10245"/>
    <s v="Lucia de Jong"/>
    <n v="5249"/>
    <s v="Persoonlijke toeslag"/>
    <n v="524901"/>
    <s v="Persoonlijke toeslag per uur"/>
    <s v="0,61"/>
    <d v="2019-11-04T00:00:00"/>
    <m/>
    <n v="0.61"/>
    <x v="46"/>
    <x v="0"/>
    <s v=""/>
    <s v=""/>
    <n v="0.61"/>
  </r>
  <r>
    <s v="98"/>
    <s v="10999"/>
    <s v="Andres Huss"/>
    <n v="5249"/>
    <s v="Persoonlijke toeslag"/>
    <n v="524901"/>
    <s v="Persoonlijke toeslag per uur"/>
    <s v="1,24"/>
    <d v="2017-06-19T00:00:00"/>
    <m/>
    <n v="1.24"/>
    <x v="47"/>
    <x v="0"/>
    <s v=""/>
    <s v=""/>
    <n v="1.24"/>
  </r>
  <r>
    <s v="98"/>
    <s v="11006"/>
    <s v="Cristina Diaz Galdeano"/>
    <n v="5249"/>
    <s v="Persoonlijke toeslag"/>
    <n v="524901"/>
    <s v="Persoonlijke toeslag per uur"/>
    <s v="1,26"/>
    <d v="2019-10-07T00:00:00"/>
    <m/>
    <n v="1.26"/>
    <x v="48"/>
    <x v="0"/>
    <s v=""/>
    <s v=""/>
    <n v="1.26"/>
  </r>
  <r>
    <s v="98"/>
    <s v="11381"/>
    <s v="Carina Tabarin Ribeiro"/>
    <n v="5249"/>
    <s v="Persoonlijke toeslag"/>
    <n v="524901"/>
    <s v="Persoonlijke toeslag per uur"/>
    <s v="0,58"/>
    <d v="2019-12-02T00:00:00"/>
    <m/>
    <n v="0.57999999999999996"/>
    <x v="49"/>
    <x v="0"/>
    <s v=""/>
    <s v=""/>
    <n v="0.57999999999999996"/>
  </r>
  <r>
    <s v="98"/>
    <s v="11429"/>
    <s v="Lykha Wheeler"/>
    <n v="5249"/>
    <s v="Persoonlijke toeslag"/>
    <n v="524901"/>
    <s v="Persoonlijke toeslag per uur"/>
    <s v="0,40"/>
    <d v="2019-06-17T00:00:00"/>
    <m/>
    <n v="0.4"/>
    <x v="50"/>
    <x v="0"/>
    <s v=""/>
    <s v=""/>
    <n v="0.4"/>
  </r>
  <r>
    <s v="98"/>
    <s v="11534"/>
    <s v="Petra Stubnova"/>
    <n v="5249"/>
    <s v="Persoonlijke toeslag"/>
    <n v="524901"/>
    <s v="Persoonlijke toeslag per uur"/>
    <s v="0,47"/>
    <d v="2018-12-31T00:00:00"/>
    <m/>
    <n v="0.47"/>
    <x v="51"/>
    <x v="0"/>
    <s v=""/>
    <s v=""/>
    <n v="0.47"/>
  </r>
  <r>
    <s v="98"/>
    <s v="11846"/>
    <s v="Rachid Boussabiine"/>
    <n v="5249"/>
    <s v="Persoonlijke toeslag"/>
    <n v="524901"/>
    <s v="Persoonlijke toeslag per uur"/>
    <s v="2,40"/>
    <d v="2019-03-25T00:00:00"/>
    <m/>
    <n v="2.4"/>
    <x v="52"/>
    <x v="0"/>
    <s v=""/>
    <s v=""/>
    <n v="2.4"/>
  </r>
  <r>
    <s v="98"/>
    <s v="11895"/>
    <s v="Faiza el Rahou - Akrouch"/>
    <n v="5249"/>
    <s v="Persoonlijke toeslag"/>
    <n v="524901"/>
    <s v="Persoonlijke toeslag per uur"/>
    <s v="0,04"/>
    <d v="2018-04-16T00:00:00"/>
    <m/>
    <n v="0.04"/>
    <x v="53"/>
    <x v="0"/>
    <s v=""/>
    <s v=""/>
    <n v="0.04"/>
  </r>
  <r>
    <s v="98"/>
    <s v="11922"/>
    <s v="Sabrina de Vogel"/>
    <n v="5249"/>
    <s v="Persoonlijke toeslag"/>
    <n v="524901"/>
    <s v="Persoonlijke toeslag per uur"/>
    <s v="1,68"/>
    <d v="2019-10-07T00:00:00"/>
    <m/>
    <n v="1.68"/>
    <x v="54"/>
    <x v="0"/>
    <s v=""/>
    <s v=""/>
    <n v="1.68"/>
  </r>
  <r>
    <s v="98"/>
    <s v="12229"/>
    <s v="Miguel Pacheco Oliveira"/>
    <n v="5249"/>
    <s v="Persoonlijke toeslag"/>
    <n v="524901"/>
    <s v="Persoonlijke toeslag per uur"/>
    <s v="0,26"/>
    <d v="2018-11-03T00:00:00"/>
    <m/>
    <n v="0.26"/>
    <x v="55"/>
    <x v="0"/>
    <s v=""/>
    <s v=""/>
    <n v="0.26"/>
  </r>
  <r>
    <s v="98"/>
    <s v="12382"/>
    <s v="Amina Chaibi - Saidi"/>
    <n v="5249"/>
    <s v="Persoonlijke toeslag"/>
    <n v="524901"/>
    <s v="Persoonlijke toeslag per uur"/>
    <s v="0,54"/>
    <d v="2018-12-01T00:00:00"/>
    <m/>
    <n v="0.54"/>
    <x v="56"/>
    <x v="0"/>
    <s v=""/>
    <s v=""/>
    <n v="0.54"/>
  </r>
  <r>
    <s v="98"/>
    <s v="12388"/>
    <s v="Ulrike van der Slot - Pollaert"/>
    <n v="5249"/>
    <s v="Persoonlijke toeslag"/>
    <n v="524901"/>
    <s v="Persoonlijke toeslag per uur"/>
    <s v="0,54"/>
    <d v="2018-12-01T00:00:00"/>
    <d v="2021-09-01T00:00:00"/>
    <n v="0.54"/>
    <x v="57"/>
    <x v="0"/>
    <s v=""/>
    <s v=""/>
    <n v="0.54"/>
  </r>
  <r>
    <s v="98"/>
    <s v="12393"/>
    <s v="Theresia Olah Petrus"/>
    <n v="5249"/>
    <s v="Persoonlijke toeslag"/>
    <n v="524901"/>
    <s v="Persoonlijke toeslag per uur"/>
    <s v="0,07"/>
    <d v="2018-12-01T00:00:00"/>
    <m/>
    <n v="7.0000000000000007E-2"/>
    <x v="58"/>
    <x v="0"/>
    <s v=""/>
    <s v=""/>
    <n v="7.0000000000000007E-2"/>
  </r>
  <r>
    <s v="98"/>
    <s v="12405"/>
    <s v="Kim Cheung"/>
    <n v="5249"/>
    <s v="Persoonlijke toeslag"/>
    <n v="524901"/>
    <s v="Persoonlijke toeslag per uur"/>
    <s v="0,10"/>
    <d v="2018-12-01T00:00:00"/>
    <m/>
    <n v="0.1"/>
    <x v="59"/>
    <x v="0"/>
    <s v=""/>
    <s v=""/>
    <n v="0.1"/>
  </r>
  <r>
    <s v="98"/>
    <s v="12406"/>
    <s v="Myrna Meeldijk - Lokollo"/>
    <n v="5249"/>
    <s v="Persoonlijke toeslag"/>
    <n v="524901"/>
    <s v="Persoonlijke toeslag per uur"/>
    <s v="0,88"/>
    <d v="2018-12-01T00:00:00"/>
    <m/>
    <n v="0.88"/>
    <x v="60"/>
    <x v="0"/>
    <s v=""/>
    <s v=""/>
    <n v="0.88"/>
  </r>
  <r>
    <s v="98"/>
    <s v="12448"/>
    <s v="Sharon Verhoeven"/>
    <n v="5249"/>
    <s v="Persoonlijke toeslag"/>
    <n v="524901"/>
    <s v="Persoonlijke toeslag per uur"/>
    <s v="0,80"/>
    <d v="2019-12-30T00:00:00"/>
    <m/>
    <n v="0.8"/>
    <x v="61"/>
    <x v="0"/>
    <s v=""/>
    <s v=""/>
    <n v="0.8"/>
  </r>
  <r>
    <s v="98"/>
    <s v="12471"/>
    <s v="Silvana Bons"/>
    <n v="5249"/>
    <s v="Persoonlijke toeslag"/>
    <n v="524901"/>
    <s v="Persoonlijke toeslag per uur"/>
    <s v="0,13"/>
    <d v="2018-12-31T00:00:00"/>
    <m/>
    <n v="0.13"/>
    <x v="62"/>
    <x v="0"/>
    <s v=""/>
    <s v=""/>
    <n v="0.13"/>
  </r>
  <r>
    <s v="98"/>
    <s v="12619"/>
    <s v="Dave Kool van Heerens"/>
    <n v="5249"/>
    <s v="Persoonlijke toeslag"/>
    <n v="524901"/>
    <s v="Persoonlijke toeslag per uur"/>
    <s v="0,19"/>
    <d v="2019-06-17T00:00:00"/>
    <m/>
    <n v="0.19"/>
    <x v="63"/>
    <x v="0"/>
    <s v=""/>
    <s v=""/>
    <n v="0.19"/>
  </r>
  <r>
    <s v="98"/>
    <s v="12876"/>
    <s v="Rajka Nenadic - Golijanin"/>
    <n v="5249"/>
    <s v="Persoonlijke toeslag"/>
    <n v="524901"/>
    <s v="Persoonlijke toeslag per uur"/>
    <s v="1,89"/>
    <d v="2019-06-11T00:00:00"/>
    <m/>
    <n v="1.89"/>
    <x v="64"/>
    <x v="0"/>
    <s v=""/>
    <s v=""/>
    <n v="1.89"/>
  </r>
  <r>
    <s v="98"/>
    <s v="12962"/>
    <s v="Anita Hofman"/>
    <n v="5249"/>
    <s v="Persoonlijke toeslag"/>
    <n v="524901"/>
    <s v="Persoonlijke toeslag per uur"/>
    <s v="0,42"/>
    <d v="2019-12-30T00:00:00"/>
    <m/>
    <n v="0.42"/>
    <x v="65"/>
    <x v="0"/>
    <s v=""/>
    <s v=""/>
    <n v="0.42"/>
  </r>
  <r>
    <s v="98"/>
    <s v="12998"/>
    <s v="Jessica Araujo Gomes Ferreira"/>
    <n v="5249"/>
    <s v="Persoonlijke toeslag"/>
    <n v="524901"/>
    <s v="Persoonlijke toeslag per uur"/>
    <s v="0,54"/>
    <d v="2019-10-07T00:00:00"/>
    <m/>
    <n v="0.54"/>
    <x v="66"/>
    <x v="0"/>
    <s v=""/>
    <s v=""/>
    <n v="0.54"/>
  </r>
  <r>
    <s v="98"/>
    <s v="13072"/>
    <s v="Nicole Vinkeles"/>
    <n v="5249"/>
    <s v="Persoonlijke toeslag"/>
    <n v="524901"/>
    <s v="Persoonlijke toeslag per uur"/>
    <s v="0,02"/>
    <d v="2019-09-16T00:00:00"/>
    <m/>
    <n v="0.02"/>
    <x v="67"/>
    <x v="0"/>
    <s v=""/>
    <s v=""/>
    <n v="0.02"/>
  </r>
  <r>
    <s v="98"/>
    <s v="13301"/>
    <s v="Fernando Henriquez"/>
    <n v="5249"/>
    <s v="Persoonlijke toeslag"/>
    <n v="524901"/>
    <s v="Persoonlijke toeslag per uur"/>
    <s v="0,78"/>
    <d v="2019-12-15T00:00:00"/>
    <m/>
    <n v="0.78"/>
    <x v="68"/>
    <x v="0"/>
    <s v=""/>
    <s v=""/>
    <n v="0.78"/>
  </r>
  <r>
    <s v="21"/>
    <s v="3014"/>
    <s v="Roy Post"/>
    <n v="5249"/>
    <s v="Persoonlijke toeslag"/>
    <n v="524901"/>
    <s v="Persoonlijke toeslag per uur"/>
    <s v="0,30"/>
    <d v="2019-12-30T00:00:00"/>
    <m/>
    <n v="0.3"/>
    <x v="69"/>
    <x v="0"/>
    <s v=""/>
    <s v=""/>
    <n v="0.3"/>
  </r>
  <r>
    <s v="21"/>
    <s v="1558"/>
    <s v="Erwin Jasper"/>
    <n v="5249"/>
    <s v="Persoonlijke toeslag"/>
    <n v="524901"/>
    <s v="Persoonlijke toeslag per uur"/>
    <s v="1,47"/>
    <d v="2019-12-30T00:00:00"/>
    <m/>
    <n v="1.47"/>
    <x v="70"/>
    <x v="0"/>
    <s v=""/>
    <s v=""/>
    <n v="1.47"/>
  </r>
  <r>
    <s v="98"/>
    <s v="12496"/>
    <s v="Chanel de Vormer"/>
    <n v="5249"/>
    <s v="Persoonlijke toeslag"/>
    <n v="524901"/>
    <s v="Persoonlijke toeslag per uur"/>
    <s v="0,64"/>
    <d v="2019-12-30T00:00:00"/>
    <m/>
    <n v="0.64"/>
    <x v="71"/>
    <x v="0"/>
    <s v=""/>
    <s v=""/>
    <n v="0.64"/>
  </r>
  <r>
    <s v="98"/>
    <s v="8883"/>
    <s v="Ilknur Sonmez"/>
    <n v="5249"/>
    <s v="Persoonlijke toeslag"/>
    <n v="524901"/>
    <s v="Persoonlijke toeslag per uur"/>
    <s v="0,64"/>
    <d v="2019-12-30T00:00:00"/>
    <m/>
    <n v="0.64"/>
    <x v="72"/>
    <x v="0"/>
    <s v=""/>
    <s v=""/>
    <n v="0.64"/>
  </r>
  <r>
    <s v="98"/>
    <s v="1860"/>
    <s v="Adalet Sahin - Irmak"/>
    <n v="5249"/>
    <s v="Persoonlijke toeslag"/>
    <n v="524901"/>
    <s v="Persoonlijke toeslag per uur"/>
    <s v="0,64"/>
    <d v="2019-12-30T00:00:00"/>
    <m/>
    <n v="0.64"/>
    <x v="73"/>
    <x v="0"/>
    <s v=""/>
    <s v=""/>
    <n v="0.64"/>
  </r>
  <r>
    <s v="98"/>
    <s v="5306"/>
    <s v="Liliana Sprenger - Gil Castaneda"/>
    <n v="5249"/>
    <s v="Persoonlijke toeslag"/>
    <n v="524901"/>
    <s v="Persoonlijke toeslag per uur"/>
    <s v="0,64"/>
    <d v="2019-12-30T00:00:00"/>
    <m/>
    <n v="0.64"/>
    <x v="74"/>
    <x v="0"/>
    <s v=""/>
    <s v=""/>
    <n v="0.64"/>
  </r>
  <r>
    <s v="98"/>
    <s v="12172"/>
    <s v="Aiste Adelhart Toorop"/>
    <n v="5249"/>
    <s v="Persoonlijke toeslag"/>
    <n v="524901"/>
    <s v="Persoonlijke toeslag per uur"/>
    <s v="1,10"/>
    <d v="2020-01-27T00:00:00"/>
    <m/>
    <n v="1.1000000000000001"/>
    <x v="75"/>
    <x v="0"/>
    <s v=""/>
    <s v=""/>
    <n v="1.1000000000000001"/>
  </r>
  <r>
    <s v="98"/>
    <s v="11530"/>
    <s v="Melissa Hazeleger - Bredius"/>
    <n v="5249"/>
    <s v="Persoonlijke toeslag"/>
    <n v="524901"/>
    <s v="Persoonlijke toeslag per uur"/>
    <s v="1,51"/>
    <d v="2020-02-24T00:00:00"/>
    <m/>
    <n v="1.51"/>
    <x v="76"/>
    <x v="0"/>
    <s v=""/>
    <s v=""/>
    <n v="1.51"/>
  </r>
  <r>
    <s v="91"/>
    <s v="9116093"/>
    <s v="Kitty Hebing"/>
    <n v="5249"/>
    <s v="Persoonlijke toeslag"/>
    <n v="524901"/>
    <s v="Persoonlijke toeslag per uur"/>
    <s v="0,59"/>
    <d v="2020-06-15T00:00:00"/>
    <m/>
    <n v="0.59"/>
    <x v="77"/>
    <x v="0"/>
    <s v=""/>
    <s v=""/>
    <n v="0.59"/>
  </r>
  <r>
    <s v="91"/>
    <s v="9116065"/>
    <s v="Radia Fachtali"/>
    <n v="5249"/>
    <s v="Persoonlijke toeslag"/>
    <n v="524901"/>
    <s v="Persoonlijke toeslag per uur"/>
    <s v="0,69"/>
    <d v="2020-06-15T00:00:00"/>
    <m/>
    <n v="0.69"/>
    <x v="78"/>
    <x v="0"/>
    <s v=""/>
    <s v=""/>
    <n v="0.69"/>
  </r>
  <r>
    <s v="92"/>
    <s v="9203994"/>
    <s v="Miranda de Munnik"/>
    <n v="5249"/>
    <s v="Persoonlijke toeslag"/>
    <n v="524901"/>
    <s v="Persoonlijke toeslag per uur"/>
    <s v="0,41"/>
    <d v="2020-06-15T00:00:00"/>
    <m/>
    <n v="0.41"/>
    <x v="79"/>
    <x v="0"/>
    <s v=""/>
    <s v=""/>
    <n v="0.41"/>
  </r>
  <r>
    <s v="92"/>
    <s v="9205392"/>
    <s v="Wanda Godinho"/>
    <n v="5249"/>
    <s v="Persoonlijke toeslag"/>
    <n v="524901"/>
    <s v="Persoonlijke toeslag per uur"/>
    <s v="0,23"/>
    <d v="2020-06-15T00:00:00"/>
    <m/>
    <n v="0.23"/>
    <x v="80"/>
    <x v="0"/>
    <s v=""/>
    <s v=""/>
    <n v="0.23"/>
  </r>
  <r>
    <s v="92"/>
    <s v="9204078"/>
    <s v="Jurailies Isenia"/>
    <n v="5249"/>
    <s v="Persoonlijke toeslag"/>
    <n v="524901"/>
    <s v="Persoonlijke toeslag per uur"/>
    <s v="0,18"/>
    <d v="2020-06-15T00:00:00"/>
    <m/>
    <n v="0.18"/>
    <x v="81"/>
    <x v="0"/>
    <s v=""/>
    <s v=""/>
    <n v="0.18"/>
  </r>
  <r>
    <s v="92"/>
    <s v="9205411"/>
    <s v="Ewa Pietras-Filip"/>
    <n v="5249"/>
    <s v="Persoonlijke toeslag"/>
    <n v="524901"/>
    <s v="Persoonlijke toeslag per uur"/>
    <s v="0,30"/>
    <d v="2020-06-15T00:00:00"/>
    <m/>
    <n v="0.3"/>
    <x v="82"/>
    <x v="0"/>
    <s v=""/>
    <s v=""/>
    <n v="0.3"/>
  </r>
  <r>
    <s v="92"/>
    <s v="9200355"/>
    <s v="Wil Moerdijk"/>
    <n v="5249"/>
    <s v="Persoonlijke toeslag"/>
    <n v="524901"/>
    <s v="Persoonlijke toeslag per uur"/>
    <s v="0,93"/>
    <d v="2020-06-15T00:00:00"/>
    <m/>
    <n v="0.93"/>
    <x v="83"/>
    <x v="0"/>
    <s v=""/>
    <s v=""/>
    <n v="0.93"/>
  </r>
  <r>
    <s v="92"/>
    <s v="9200364"/>
    <s v="Linda Cijsouw"/>
    <n v="5249"/>
    <s v="Persoonlijke toeslag"/>
    <n v="524901"/>
    <s v="Persoonlijke toeslag per uur"/>
    <s v="4,79"/>
    <d v="2020-06-15T00:00:00"/>
    <m/>
    <n v="4.79"/>
    <x v="84"/>
    <x v="0"/>
    <s v=""/>
    <s v=""/>
    <n v="4.79"/>
  </r>
  <r>
    <s v="92"/>
    <s v="9200374"/>
    <s v="Bida Mesanovic"/>
    <n v="5249"/>
    <s v="Persoonlijke toeslag"/>
    <n v="524901"/>
    <s v="Persoonlijke toeslag per uur"/>
    <s v="1,10"/>
    <d v="2020-06-15T00:00:00"/>
    <m/>
    <n v="1.1000000000000001"/>
    <x v="85"/>
    <x v="0"/>
    <s v=""/>
    <s v=""/>
    <n v="1.1000000000000001"/>
  </r>
  <r>
    <s v="92"/>
    <s v="9200408"/>
    <s v="Daimy Compeer"/>
    <n v="5249"/>
    <s v="Persoonlijke toeslag"/>
    <n v="524901"/>
    <s v="Persoonlijke toeslag per uur"/>
    <s v="0,17"/>
    <d v="2020-06-15T00:00:00"/>
    <m/>
    <n v="0.17"/>
    <x v="86"/>
    <x v="0"/>
    <s v=""/>
    <s v=""/>
    <n v="0.17"/>
  </r>
  <r>
    <s v="92"/>
    <s v="9202480"/>
    <s v="Miranda de Nooyer"/>
    <n v="5249"/>
    <s v="Persoonlijke toeslag"/>
    <n v="524901"/>
    <s v="Persoonlijke toeslag per uur"/>
    <s v="0,29"/>
    <d v="2020-06-15T00:00:00"/>
    <m/>
    <n v="0.28999999999999998"/>
    <x v="87"/>
    <x v="0"/>
    <s v=""/>
    <s v=""/>
    <n v="0.28999999999999998"/>
  </r>
  <r>
    <s v="92"/>
    <s v="9202542"/>
    <s v="Lenie Lobaton"/>
    <n v="5249"/>
    <s v="Persoonlijke toeslag"/>
    <n v="524901"/>
    <s v="Persoonlijke toeslag per uur"/>
    <s v="0,94"/>
    <d v="2020-06-15T00:00:00"/>
    <m/>
    <n v="0.94"/>
    <x v="88"/>
    <x v="0"/>
    <s v=""/>
    <s v=""/>
    <n v="0.94"/>
  </r>
  <r>
    <s v="91"/>
    <s v="9116064"/>
    <s v="Karin van der Looij"/>
    <n v="5249"/>
    <s v="Persoonlijke toeslag"/>
    <n v="524901"/>
    <s v="Persoonlijke toeslag per uur"/>
    <s v="1,48"/>
    <d v="2020-06-15T00:00:00"/>
    <m/>
    <n v="1.48"/>
    <x v="89"/>
    <x v="0"/>
    <s v=""/>
    <s v=""/>
    <n v="1.48"/>
  </r>
  <r>
    <s v="92"/>
    <s v="9200356"/>
    <s v="Radj Ganga"/>
    <n v="5249"/>
    <s v="Persoonlijke toeslag"/>
    <n v="524901"/>
    <s v="Persoonlijke toeslag per uur"/>
    <s v="3,46"/>
    <d v="2020-06-15T00:00:00"/>
    <m/>
    <n v="3.46"/>
    <x v="90"/>
    <x v="0"/>
    <s v=""/>
    <s v=""/>
    <n v="3.46"/>
  </r>
  <r>
    <s v="92"/>
    <s v="9201335"/>
    <s v="Shantie Ramsaran"/>
    <n v="5249"/>
    <s v="Persoonlijke toeslag"/>
    <n v="524901"/>
    <s v="Persoonlijke toeslag per uur"/>
    <s v="0,20"/>
    <d v="2020-06-15T00:00:00"/>
    <m/>
    <n v="0.2"/>
    <x v="91"/>
    <x v="0"/>
    <s v=""/>
    <s v=""/>
    <n v="0.2"/>
  </r>
  <r>
    <s v="92"/>
    <s v="9204868"/>
    <s v="Roxanne Harteveld"/>
    <n v="5249"/>
    <s v="Persoonlijke toeslag"/>
    <n v="524901"/>
    <s v="Persoonlijke toeslag per uur"/>
    <s v="0,32"/>
    <d v="2020-06-15T00:00:00"/>
    <m/>
    <n v="0.32"/>
    <x v="92"/>
    <x v="0"/>
    <s v=""/>
    <s v=""/>
    <n v="0.32"/>
  </r>
  <r>
    <s v="92"/>
    <s v="9203621"/>
    <s v="Leana Gardezy"/>
    <n v="5249"/>
    <s v="Persoonlijke toeslag"/>
    <n v="524901"/>
    <s v="Persoonlijke toeslag per uur"/>
    <s v="0,28"/>
    <d v="2020-06-15T00:00:00"/>
    <m/>
    <n v="0.28000000000000003"/>
    <x v="93"/>
    <x v="0"/>
    <s v=""/>
    <s v=""/>
    <n v="0.28000000000000003"/>
  </r>
  <r>
    <s v="91"/>
    <s v="9116596"/>
    <s v="Dewi Wesseling - Djafar Baheram"/>
    <n v="5249"/>
    <s v="Persoonlijke toeslag"/>
    <n v="524901"/>
    <s v="Persoonlijke toeslag per uur"/>
    <s v="0,31"/>
    <d v="2020-06-15T00:00:00"/>
    <m/>
    <n v="0.31"/>
    <x v="94"/>
    <x v="0"/>
    <s v=""/>
    <s v=""/>
    <n v="0.31"/>
  </r>
  <r>
    <s v="92"/>
    <s v="9201388"/>
    <s v="Rabia Meziane"/>
    <n v="5249"/>
    <s v="Persoonlijke toeslag"/>
    <n v="524901"/>
    <s v="Persoonlijke toeslag per uur"/>
    <s v="0,78"/>
    <d v="2020-06-15T00:00:00"/>
    <m/>
    <n v="0.78"/>
    <x v="95"/>
    <x v="0"/>
    <s v=""/>
    <s v=""/>
    <n v="0.78"/>
  </r>
  <r>
    <s v="92"/>
    <s v="9202697"/>
    <s v="Manon Hakkennes"/>
    <n v="5249"/>
    <s v="Persoonlijke toeslag"/>
    <n v="524901"/>
    <s v="Persoonlijke toeslag per uur"/>
    <s v="1,55"/>
    <d v="2020-06-15T00:00:00"/>
    <m/>
    <n v="1.55"/>
    <x v="96"/>
    <x v="0"/>
    <s v=""/>
    <s v=""/>
    <n v="1.55"/>
  </r>
  <r>
    <s v="91"/>
    <s v="9116592"/>
    <s v="Helen de Gooijer - Kalkhoven"/>
    <n v="5249"/>
    <s v="Persoonlijke toeslag"/>
    <n v="524901"/>
    <s v="Persoonlijke toeslag per uur"/>
    <s v="0,59"/>
    <d v="2020-06-15T00:00:00"/>
    <m/>
    <n v="0.59"/>
    <x v="97"/>
    <x v="0"/>
    <s v=""/>
    <s v=""/>
    <n v="0.59"/>
  </r>
  <r>
    <s v="91"/>
    <s v="9116077"/>
    <s v="My Jansen - Lu Ngoc"/>
    <n v="5249"/>
    <s v="Persoonlijke toeslag"/>
    <n v="524901"/>
    <s v="Persoonlijke toeslag per uur"/>
    <s v="0,37"/>
    <d v="2020-06-15T00:00:00"/>
    <m/>
    <n v="0.37"/>
    <x v="98"/>
    <x v="0"/>
    <s v=""/>
    <s v=""/>
    <n v="0.37"/>
  </r>
  <r>
    <s v="91"/>
    <s v="9117167"/>
    <s v="Agnes Reijerman - Dekkers"/>
    <n v="5249"/>
    <s v="Persoonlijke toeslag"/>
    <n v="524901"/>
    <s v="Persoonlijke toeslag per uur"/>
    <s v="0,92"/>
    <d v="2020-06-15T00:00:00"/>
    <m/>
    <n v="0.92"/>
    <x v="99"/>
    <x v="0"/>
    <s v=""/>
    <s v=""/>
    <n v="0.92"/>
  </r>
  <r>
    <s v="91"/>
    <s v="9116603"/>
    <s v="Marlies Jansen"/>
    <n v="5249"/>
    <s v="Persoonlijke toeslag"/>
    <n v="524901"/>
    <s v="Persoonlijke toeslag per uur"/>
    <s v="1,19"/>
    <d v="2020-06-15T00:00:00"/>
    <m/>
    <n v="1.19"/>
    <x v="100"/>
    <x v="0"/>
    <s v=""/>
    <s v=""/>
    <n v="1.19"/>
  </r>
  <r>
    <s v="92"/>
    <s v="9205165"/>
    <s v="Nurdogan Erkoç"/>
    <n v="5249"/>
    <s v="Persoonlijke toeslag"/>
    <n v="524901"/>
    <s v="Persoonlijke toeslag per uur"/>
    <s v="0,08"/>
    <d v="2020-06-15T00:00:00"/>
    <m/>
    <n v="0.08"/>
    <x v="101"/>
    <x v="0"/>
    <s v=""/>
    <s v=""/>
    <n v="0.08"/>
  </r>
  <r>
    <s v="91"/>
    <s v="9117169"/>
    <s v="Annemarie Haeren - Roelofsen"/>
    <n v="5249"/>
    <s v="Persoonlijke toeslag"/>
    <n v="524901"/>
    <s v="Persoonlijke toeslag per uur"/>
    <s v="0,49"/>
    <d v="2020-06-15T00:00:00"/>
    <m/>
    <n v="0.49"/>
    <x v="102"/>
    <x v="0"/>
    <s v=""/>
    <s v=""/>
    <n v="0.49"/>
  </r>
  <r>
    <s v="92"/>
    <s v="9203722"/>
    <s v="Gamze Sahin"/>
    <n v="5249"/>
    <s v="Persoonlijke toeslag"/>
    <n v="524901"/>
    <s v="Persoonlijke toeslag per uur"/>
    <s v="0,40"/>
    <d v="2020-06-15T00:00:00"/>
    <m/>
    <n v="0.4"/>
    <x v="103"/>
    <x v="0"/>
    <s v=""/>
    <s v=""/>
    <n v="0.4"/>
  </r>
  <r>
    <s v="92"/>
    <s v="9204969"/>
    <s v="Sosina Kebede"/>
    <n v="5249"/>
    <s v="Persoonlijke toeslag"/>
    <n v="524901"/>
    <s v="Persoonlijke toeslag per uur"/>
    <s v="0,13"/>
    <d v="2020-06-15T00:00:00"/>
    <m/>
    <n v="0.13"/>
    <x v="104"/>
    <x v="0"/>
    <s v=""/>
    <s v=""/>
    <n v="0.13"/>
  </r>
  <r>
    <s v="98"/>
    <s v="12869"/>
    <s v="Barbara Riphagen"/>
    <n v="5249"/>
    <s v="Persoonlijke toeslag"/>
    <n v="524901"/>
    <s v="Persoonlijke toeslag per uur"/>
    <s v="2,10"/>
    <d v="2020-02-24T00:00:00"/>
    <m/>
    <n v="2.1"/>
    <x v="105"/>
    <x v="0"/>
    <s v=""/>
    <s v=""/>
    <n v="2.1"/>
  </r>
  <r>
    <s v="92"/>
    <s v="9201236"/>
    <s v="Daily Aguilar Bartels"/>
    <n v="5249"/>
    <s v="Persoonlijke toeslag"/>
    <n v="524901"/>
    <s v="Persoonlijke toeslag per uur"/>
    <s v="0,09"/>
    <d v="2020-06-15T00:00:00"/>
    <d v="2021-08-07T00:00:00"/>
    <n v="0.09"/>
    <x v="106"/>
    <x v="0"/>
    <s v=""/>
    <s v=""/>
    <n v="0.09"/>
  </r>
  <r>
    <s v="92"/>
    <s v="9204021"/>
    <s v="Magda Delgado"/>
    <n v="5249"/>
    <s v="Persoonlijke toeslag"/>
    <n v="524901"/>
    <s v="Persoonlijke toeslag per uur"/>
    <s v="0,35"/>
    <d v="2020-06-15T00:00:00"/>
    <m/>
    <n v="0.35"/>
    <x v="107"/>
    <x v="0"/>
    <s v=""/>
    <s v=""/>
    <n v="0.35"/>
  </r>
  <r>
    <s v="92"/>
    <s v="9201965"/>
    <s v="Helen Siemaszko"/>
    <n v="5249"/>
    <s v="Persoonlijke toeslag"/>
    <n v="524901"/>
    <s v="Persoonlijke toeslag per uur"/>
    <s v="0,07"/>
    <d v="2020-06-15T00:00:00"/>
    <m/>
    <n v="7.0000000000000007E-2"/>
    <x v="108"/>
    <x v="0"/>
    <s v=""/>
    <s v=""/>
    <n v="7.0000000000000007E-2"/>
  </r>
  <r>
    <s v="92"/>
    <s v="9203607"/>
    <s v="Adriana Melinceanu"/>
    <n v="5249"/>
    <s v="Persoonlijke toeslag"/>
    <n v="524901"/>
    <s v="Persoonlijke toeslag per uur"/>
    <s v="0,22"/>
    <d v="2020-06-15T00:00:00"/>
    <m/>
    <n v="0.22"/>
    <x v="109"/>
    <x v="0"/>
    <s v=""/>
    <s v=""/>
    <n v="0.22"/>
  </r>
  <r>
    <s v="91"/>
    <s v="9117168"/>
    <s v="Annemiek Slagter"/>
    <n v="5249"/>
    <s v="Persoonlijke toeslag"/>
    <n v="524901"/>
    <s v="Persoonlijke toeslag per uur"/>
    <s v="4,69"/>
    <d v="2020-06-15T00:00:00"/>
    <m/>
    <n v="4.6900000000000004"/>
    <x v="110"/>
    <x v="0"/>
    <s v=""/>
    <s v=""/>
    <n v="4.6900000000000004"/>
  </r>
  <r>
    <s v="98"/>
    <s v="9219"/>
    <s v="Rali Simeonova"/>
    <n v="5249"/>
    <s v="Persoonlijke toeslag"/>
    <n v="524901"/>
    <s v="Persoonlijke toeslag per uur"/>
    <s v="0,00"/>
    <d v="2020-10-05T00:00:00"/>
    <m/>
    <n v="0"/>
    <x v="111"/>
    <x v="0"/>
    <s v=""/>
    <s v=""/>
    <n v="0"/>
  </r>
  <r>
    <s v="98"/>
    <s v="9378"/>
    <s v="Dorota Malinowska"/>
    <n v="5249"/>
    <s v="Persoonlijke toeslag"/>
    <n v="524901"/>
    <s v="Persoonlijke toeslag per uur"/>
    <s v="0,00"/>
    <d v="2020-10-05T00:00:00"/>
    <m/>
    <n v="0"/>
    <x v="112"/>
    <x v="0"/>
    <s v=""/>
    <s v=""/>
    <n v="0"/>
  </r>
  <r>
    <s v="98"/>
    <s v="5677"/>
    <s v="Quenie Franse - Verharen"/>
    <n v="5249"/>
    <s v="Persoonlijke toeslag"/>
    <n v="524901"/>
    <s v="Persoonlijke toeslag per uur"/>
    <s v="0,00"/>
    <d v="2020-06-15T00:00:00"/>
    <m/>
    <n v="0"/>
    <x v="113"/>
    <x v="0"/>
    <s v=""/>
    <s v=""/>
    <n v="0"/>
  </r>
  <r>
    <s v="98"/>
    <s v="11284"/>
    <s v="Leny den Tenter"/>
    <n v="5249"/>
    <s v="Persoonlijke toeslag"/>
    <n v="524901"/>
    <s v="Persoonlijke toeslag per uur"/>
    <s v="1,93"/>
    <d v="2020-09-07T00:00:00"/>
    <m/>
    <n v="1.93"/>
    <x v="114"/>
    <x v="0"/>
    <s v=""/>
    <s v=""/>
    <n v="1.93"/>
  </r>
  <r>
    <s v="91"/>
    <s v="9122383"/>
    <s v="Natalie Immenga"/>
    <n v="5249"/>
    <s v="Persoonlijke toeslag"/>
    <n v="524901"/>
    <s v="Persoonlijke toeslag per uur"/>
    <s v="0,69"/>
    <d v="2021-01-04T00:00:00"/>
    <m/>
    <n v="0.69"/>
    <x v="115"/>
    <x v="0"/>
    <s v=""/>
    <s v=""/>
    <n v="0.69"/>
  </r>
  <r>
    <s v="92"/>
    <s v="209229"/>
    <s v="Daisy Johan"/>
    <n v="5249"/>
    <s v="Persoonlijke toeslag"/>
    <n v="524901"/>
    <s v="Persoonlijke toeslag per uur"/>
    <s v="1,60"/>
    <d v="2021-04-11T00:00:00"/>
    <m/>
    <n v="1.6"/>
    <x v="116"/>
    <x v="0"/>
    <s v=""/>
    <s v=""/>
    <n v="1.6"/>
  </r>
  <r>
    <s v="98"/>
    <s v="9205415"/>
    <s v="Anissa El Mourabit"/>
    <n v="5249"/>
    <s v="Persoonlijke toeslag"/>
    <n v="524901"/>
    <s v="Persoonlijke toeslag per uur"/>
    <s v="0,64"/>
    <d v="2021-03-22T00:00:00"/>
    <m/>
    <n v="0.64"/>
    <x v="117"/>
    <x v="0"/>
    <s v=""/>
    <s v=""/>
    <n v="0.64"/>
  </r>
  <r>
    <s v="98"/>
    <s v="6413"/>
    <s v="Vanina Latour - Habets"/>
    <n v="5249"/>
    <s v="Persoonlijke toeslag"/>
    <n v="524901"/>
    <s v="Persoonlijke toeslag per uur"/>
    <s v="0,66"/>
    <d v="2021-03-29T00:00:00"/>
    <m/>
    <n v="0.66"/>
    <x v="118"/>
    <x v="0"/>
    <s v=""/>
    <s v=""/>
    <n v="0.66"/>
  </r>
  <r>
    <s v="98"/>
    <s v="7495"/>
    <s v="Farid Jamai"/>
    <n v="5249"/>
    <s v="Persoonlijke toeslag"/>
    <n v="524901"/>
    <s v="Persoonlijke toeslag per uur"/>
    <s v="5,48"/>
    <d v="2021-03-01T00:00:00"/>
    <m/>
    <n v="5.48"/>
    <x v="119"/>
    <x v="0"/>
    <s v=""/>
    <s v=""/>
    <n v="5.48"/>
  </r>
  <r>
    <s v="98"/>
    <s v="3292"/>
    <s v="Anna Tomala - Oliwa"/>
    <n v="5249"/>
    <s v="Persoonlijke toeslag"/>
    <n v="524901"/>
    <s v="Persoonlijke toeslag per uur"/>
    <s v="0,00"/>
    <d v="2021-04-26T00:00:00"/>
    <m/>
    <n v="0"/>
    <x v="120"/>
    <x v="0"/>
    <s v=""/>
    <s v=""/>
    <n v="0"/>
  </r>
  <r>
    <s v="92"/>
    <s v="9203459"/>
    <s v="Joyce Baran"/>
    <n v="5249"/>
    <s v="Persoonlijke toeslag"/>
    <n v="524901"/>
    <s v="Persoonlijke toeslag per uur"/>
    <s v="0,64"/>
    <d v="2021-05-24T00:00:00"/>
    <m/>
    <n v="0.64"/>
    <x v="121"/>
    <x v="0"/>
    <s v=""/>
    <s v=""/>
    <n v="0.64"/>
  </r>
  <r>
    <s v="98"/>
    <s v="8865"/>
    <s v="Kirty Ganput"/>
    <n v="5249"/>
    <s v="Persoonlijke toeslag"/>
    <n v="524901"/>
    <s v="Persoonlijke toeslag per uur"/>
    <s v="0,64"/>
    <d v="2021-05-24T00:00:00"/>
    <m/>
    <n v="0.64"/>
    <x v="122"/>
    <x v="0"/>
    <s v=""/>
    <s v=""/>
    <n v="0.64"/>
  </r>
  <r>
    <s v="92"/>
    <s v="9204484"/>
    <s v="Sylvia de Waal"/>
    <n v="5249"/>
    <s v="Persoonlijke toeslag"/>
    <n v="524901"/>
    <s v="Persoonlijke toeslag per uur"/>
    <s v="0,64"/>
    <d v="2021-05-24T00:00:00"/>
    <m/>
    <n v="0.64"/>
    <x v="123"/>
    <x v="0"/>
    <s v=""/>
    <s v=""/>
    <n v="0.64"/>
  </r>
  <r>
    <s v="91"/>
    <s v="9122285"/>
    <s v="Mariska Bekkers"/>
    <n v="5249"/>
    <s v="Persoonlijke toeslag"/>
    <n v="524901"/>
    <s v="Persoonlijke toeslag per uur"/>
    <s v="0,64"/>
    <d v="2021-04-25T00:00:00"/>
    <m/>
    <n v="0.64"/>
    <x v="124"/>
    <x v="0"/>
    <s v=""/>
    <s v=""/>
    <n v="0.64"/>
  </r>
  <r>
    <s v="98"/>
    <s v="209540"/>
    <s v="Amanda Coster"/>
    <n v="5249"/>
    <s v="Persoonlijke toeslag"/>
    <n v="524901"/>
    <s v="Persoonlijke toeslag per uur"/>
    <s v="0,56"/>
    <d v="2021-05-10T00:00:00"/>
    <m/>
    <n v="0.56000000000000005"/>
    <x v="125"/>
    <x v="0"/>
    <s v=""/>
    <s v=""/>
    <n v="0.56000000000000005"/>
  </r>
  <r>
    <s v="98"/>
    <s v="9552"/>
    <s v="Magdalena Folek"/>
    <n v="5249"/>
    <s v="Persoonlijke toeslag"/>
    <n v="524901"/>
    <s v="Persoonlijke toeslag per uur"/>
    <s v="0,65"/>
    <d v="2021-05-24T00:00:00"/>
    <m/>
    <n v="0.65"/>
    <x v="126"/>
    <x v="0"/>
    <s v=""/>
    <s v=""/>
    <n v="0.65"/>
  </r>
  <r>
    <s v="98"/>
    <s v="11026"/>
    <s v="Lolo De Barros Mendes Teixeira"/>
    <n v="5249"/>
    <s v="Persoonlijke toeslag"/>
    <n v="524901"/>
    <s v="Persoonlijke toeslag per uur"/>
    <s v="0,64"/>
    <d v="2021-05-24T00:00:00"/>
    <m/>
    <n v="0.64"/>
    <x v="127"/>
    <x v="0"/>
    <s v=""/>
    <s v=""/>
    <n v="0.64"/>
  </r>
  <r>
    <s v="98"/>
    <s v="3600"/>
    <s v="Roman Ragas"/>
    <n v="5249"/>
    <s v="Persoonlijke toeslag"/>
    <n v="524901"/>
    <s v="Persoonlijke toeslag per uur"/>
    <s v="1,82"/>
    <d v="2021-05-24T00:00:00"/>
    <m/>
    <n v="1.82"/>
    <x v="128"/>
    <x v="0"/>
    <s v=""/>
    <s v=""/>
    <n v="1.82"/>
  </r>
  <r>
    <s v="92"/>
    <s v="9205380"/>
    <s v="Agata Arzapalo Vega"/>
    <n v="5249"/>
    <s v="Persoonlijke toeslag"/>
    <n v="524901"/>
    <s v="Persoonlijke toeslag per uur"/>
    <s v="0,64"/>
    <d v="2021-06-07T00:00:00"/>
    <m/>
    <n v="0.64"/>
    <x v="129"/>
    <x v="0"/>
    <s v=""/>
    <s v=""/>
    <n v="0.64"/>
  </r>
  <r>
    <s v="98"/>
    <s v="209781"/>
    <s v="Jennifer Hogewoning"/>
    <n v="5249"/>
    <s v="Persoonlijke toeslag"/>
    <n v="524901"/>
    <s v="Persoonlijke toeslag per uur"/>
    <s v="0,57"/>
    <d v="2021-07-01T00:00:00"/>
    <m/>
    <n v="0.56999999999999995"/>
    <x v="130"/>
    <x v="0"/>
    <s v=""/>
    <s v=""/>
    <n v="0.56999999999999995"/>
  </r>
  <r>
    <s v="98"/>
    <s v="9349"/>
    <s v="Vida Brenyah"/>
    <n v="5249"/>
    <s v="Persoonlijke toeslag"/>
    <n v="524901"/>
    <s v="Persoonlijke toeslag per uur"/>
    <s v="0,00"/>
    <d v="2021-06-21T00:00:00"/>
    <m/>
    <n v="0"/>
    <x v="131"/>
    <x v="0"/>
    <s v=""/>
    <s v=""/>
    <n v="0"/>
  </r>
  <r>
    <s v="91"/>
    <s v="9119744"/>
    <s v="Damanja van der Straten"/>
    <n v="5249"/>
    <s v="Persoonlijke toeslag"/>
    <n v="524901"/>
    <s v="Persoonlijke toeslag per uur"/>
    <s v="0,61"/>
    <d v="2021-05-24T00:00:00"/>
    <m/>
    <n v="0.61"/>
    <x v="132"/>
    <x v="0"/>
    <s v=""/>
    <s v=""/>
    <n v="0.61"/>
  </r>
  <r>
    <s v="98"/>
    <s v="200195"/>
    <s v="Silvia Prevoo"/>
    <n v="5249"/>
    <s v="Persoonlijke toeslag"/>
    <n v="524901"/>
    <s v="Persoonlijke toeslag per uur"/>
    <s v="0,59"/>
    <d v="2021-05-28T00:00:00"/>
    <m/>
    <n v="0.59"/>
    <x v="133"/>
    <x v="0"/>
    <s v=""/>
    <s v=""/>
    <n v="0.59"/>
  </r>
  <r>
    <s v="91"/>
    <s v="9121880"/>
    <s v="Adrienn Molnár"/>
    <n v="5249"/>
    <s v="Persoonlijke toeslag"/>
    <n v="524901"/>
    <s v="Persoonlijke toeslag per uur"/>
    <s v="0,59"/>
    <d v="2021-05-24T00:00:00"/>
    <m/>
    <n v="0.59"/>
    <x v="134"/>
    <x v="0"/>
    <s v=""/>
    <s v=""/>
    <n v="0.59"/>
  </r>
  <r>
    <s v="98"/>
    <s v="12384"/>
    <s v="Nadine Nederstigt"/>
    <n v="5249"/>
    <s v="Persoonlijke toeslag"/>
    <n v="524901"/>
    <s v="Persoonlijke toeslag per uur"/>
    <s v="1,00"/>
    <d v="2021-05-24T00:00:00"/>
    <m/>
    <n v="1"/>
    <x v="135"/>
    <x v="0"/>
    <s v=""/>
    <s v=""/>
    <n v="1"/>
  </r>
  <r>
    <s v="98"/>
    <s v="209562"/>
    <s v="Viviana Huyghue"/>
    <n v="5249"/>
    <s v="Persoonlijke toeslag"/>
    <n v="524901"/>
    <s v="Persoonlijke toeslag per uur"/>
    <s v="0,57"/>
    <d v="2021-06-21T00:00:00"/>
    <m/>
    <n v="0.56999999999999995"/>
    <x v="136"/>
    <x v="0"/>
    <s v=""/>
    <s v=""/>
    <n v="0.56999999999999995"/>
  </r>
  <r>
    <s v="98"/>
    <s v="12070"/>
    <s v="Lonneke Peeters"/>
    <n v="5249"/>
    <s v="Persoonlijke toeslag"/>
    <n v="524901"/>
    <s v="Persoonlijke toeslag per uur"/>
    <s v="0,00"/>
    <d v="2021-06-21T00:00:00"/>
    <m/>
    <n v="0"/>
    <x v="137"/>
    <x v="0"/>
    <s v=""/>
    <s v=""/>
    <n v="0"/>
  </r>
  <r>
    <s v="98"/>
    <s v="9204659"/>
    <s v="Natasja Gajapersad"/>
    <n v="5249"/>
    <s v="Persoonlijke toeslag"/>
    <n v="524901"/>
    <s v="Persoonlijke toeslag per uur"/>
    <s v="0,14"/>
    <d v="2021-07-14T00:00:00"/>
    <m/>
    <n v="0.14000000000000001"/>
    <x v="138"/>
    <x v="0"/>
    <s v=""/>
    <s v=""/>
    <n v="0.14000000000000001"/>
  </r>
  <r>
    <s v="91"/>
    <s v="9120814"/>
    <s v="Wilma Welink"/>
    <n v="5249"/>
    <s v="Persoonlijke toeslag"/>
    <n v="524901"/>
    <s v="Persoonlijke toeslag per uur"/>
    <s v="0,64"/>
    <d v="2021-06-21T00:00:00"/>
    <m/>
    <n v="0.64"/>
    <x v="139"/>
    <x v="0"/>
    <s v=""/>
    <s v=""/>
    <n v="0.64"/>
  </r>
  <r>
    <s v="91"/>
    <s v="9114393"/>
    <s v="Wietze Tolsma"/>
    <n v="5249"/>
    <s v="Persoonlijke toeslag"/>
    <n v="524901"/>
    <s v="Persoonlijke toeslag per uur"/>
    <s v="0,64"/>
    <d v="2021-06-21T00:00:00"/>
    <m/>
    <n v="0.64"/>
    <x v="140"/>
    <x v="0"/>
    <s v=""/>
    <s v=""/>
    <n v="0.64"/>
  </r>
  <r>
    <s v="91"/>
    <s v="9114286"/>
    <s v="Janet Meijer - Kettler"/>
    <n v="5249"/>
    <s v="Persoonlijke toeslag"/>
    <n v="524901"/>
    <s v="Persoonlijke toeslag per uur"/>
    <s v="0,64"/>
    <d v="2021-06-21T00:00:00"/>
    <m/>
    <n v="0.64"/>
    <x v="141"/>
    <x v="0"/>
    <s v=""/>
    <s v=""/>
    <n v="0.64"/>
  </r>
  <r>
    <s v="98"/>
    <s v="202936"/>
    <s v="Margrit Hanna - Adly"/>
    <n v="5249"/>
    <s v="Persoonlijke toeslag"/>
    <n v="524901"/>
    <s v="Persoonlijke toeslag per uur"/>
    <s v="1,22"/>
    <d v="2021-06-30T00:00:00"/>
    <m/>
    <n v="1.22"/>
    <x v="142"/>
    <x v="0"/>
    <s v=""/>
    <s v=""/>
    <n v="1.22"/>
  </r>
  <r>
    <s v="98"/>
    <s v="13141"/>
    <s v="Marise den Hertog"/>
    <n v="5249"/>
    <s v="Persoonlijke toeslag"/>
    <n v="524901"/>
    <s v="Persoonlijke toeslag per uur"/>
    <s v="1,02"/>
    <d v="2021-07-19T00:00:00"/>
    <m/>
    <n v="1.02"/>
    <x v="143"/>
    <x v="0"/>
    <s v=""/>
    <s v=""/>
    <n v="1.02"/>
  </r>
  <r>
    <s v="98"/>
    <s v="4869"/>
    <s v="Suzanne Rinkema"/>
    <n v="5249"/>
    <s v="Persoonlijke toeslag"/>
    <n v="524901"/>
    <s v="Persoonlijke toeslag per uur"/>
    <s v="0,00"/>
    <d v="2021-06-21T00:00:00"/>
    <m/>
    <n v="0"/>
    <x v="144"/>
    <x v="0"/>
    <s v=""/>
    <s v=""/>
    <n v="0"/>
  </r>
  <r>
    <s v="98"/>
    <s v="210265"/>
    <s v="Nienke Coops"/>
    <n v="5249"/>
    <s v="Persoonlijke toeslag"/>
    <n v="524901"/>
    <s v="Persoonlijke toeslag per uur"/>
    <s v="0,47"/>
    <d v="2021-08-09T00:00:00"/>
    <m/>
    <n v="0.47"/>
    <x v="145"/>
    <x v="0"/>
    <s v=""/>
    <s v=""/>
    <n v="0.47"/>
  </r>
  <r>
    <s v="98"/>
    <s v="210387"/>
    <s v="Jolanda Kraaijenbrink - Arkes"/>
    <n v="5249"/>
    <s v="Persoonlijke toeslag"/>
    <n v="524901"/>
    <s v="Persoonlijke toeslag per uur"/>
    <s v="0,13"/>
    <d v="2021-08-01T00:00:00"/>
    <m/>
    <n v="0.13"/>
    <x v="146"/>
    <x v="0"/>
    <s v=""/>
    <s v=""/>
    <n v="0.13"/>
  </r>
  <r>
    <s v="98"/>
    <s v="210386"/>
    <s v="Ruth Castano Batista"/>
    <n v="5249"/>
    <s v="Persoonlijke toeslag"/>
    <n v="524901"/>
    <s v="Persoonlijke toeslag per uur"/>
    <s v="0,21"/>
    <d v="2021-08-01T00:00:00"/>
    <m/>
    <n v="0.21"/>
    <x v="147"/>
    <x v="0"/>
    <s v=""/>
    <s v=""/>
    <n v="0.21"/>
  </r>
  <r>
    <s v="98"/>
    <s v="9381"/>
    <s v="Siva Valies"/>
    <n v="5249"/>
    <s v="Persoonlijke toeslag"/>
    <n v="524901"/>
    <s v="Persoonlijke toeslag per uur"/>
    <s v="0,65"/>
    <d v="2021-07-19T00:00:00"/>
    <m/>
    <n v="0.65"/>
    <x v="148"/>
    <x v="0"/>
    <s v=""/>
    <s v=""/>
    <n v="0.65"/>
  </r>
  <r>
    <s v="98"/>
    <s v="12438"/>
    <s v="Aysun Manisa"/>
    <n v="5250"/>
    <s v="Overgangstoeslag"/>
    <n v="525001"/>
    <s v="Overgangstoeslag per uur"/>
    <s v="0,64"/>
    <d v="2018-12-20T00:00:00"/>
    <m/>
    <n v="0.64"/>
    <x v="149"/>
    <x v="1"/>
    <s v=""/>
    <s v=""/>
    <n v="0.64"/>
  </r>
  <r>
    <s v="98"/>
    <s v="12454"/>
    <s v="Beyhan Anik"/>
    <n v="5250"/>
    <s v="Overgangstoeslag"/>
    <n v="525001"/>
    <s v="Overgangstoeslag per uur"/>
    <s v="0,15"/>
    <d v="2018-12-20T00:00:00"/>
    <m/>
    <n v="0.15"/>
    <x v="150"/>
    <x v="1"/>
    <s v=""/>
    <s v=""/>
    <n v="0.15"/>
  </r>
  <r>
    <s v="92"/>
    <s v="9205250"/>
    <s v="Bruno De Sousa Marreiros"/>
    <n v="5250"/>
    <s v="Overgangstoeslag"/>
    <n v="525001"/>
    <s v="Overgangstoeslag per uur"/>
    <s v="0,31"/>
    <d v="2020-06-15T00:00:00"/>
    <m/>
    <n v="0.31"/>
    <x v="151"/>
    <x v="1"/>
    <s v=""/>
    <s v=""/>
    <n v="0.31"/>
  </r>
  <r>
    <s v="92"/>
    <s v="9205480"/>
    <s v="Ana Maria Luzolo"/>
    <n v="5250"/>
    <s v="Overgangstoeslag"/>
    <n v="525001"/>
    <s v="Overgangstoeslag per uur"/>
    <s v="0,32"/>
    <d v="2020-08-10T00:00:00"/>
    <m/>
    <n v="0.32"/>
    <x v="152"/>
    <x v="1"/>
    <s v=""/>
    <s v=""/>
    <n v="0.32"/>
  </r>
  <r>
    <s v="98"/>
    <s v="76"/>
    <s v="Engel Koper - Kat"/>
    <n v="5251"/>
    <s v="VET toeslag"/>
    <n v="525101"/>
    <s v="VET toeslag per uur"/>
    <s v="0,37"/>
    <d v="2008-03-24T00:00:00"/>
    <m/>
    <n v="0.37"/>
    <x v="153"/>
    <x v="2"/>
    <s v=""/>
    <s v=""/>
    <n v="0.37"/>
  </r>
  <r>
    <s v="98"/>
    <s v="180"/>
    <s v="Katty Garrido"/>
    <n v="5251"/>
    <s v="VET toeslag"/>
    <n v="525101"/>
    <s v="VET toeslag per uur"/>
    <s v="0,14"/>
    <d v="2008-03-24T00:00:00"/>
    <m/>
    <n v="0.14000000000000001"/>
    <x v="154"/>
    <x v="2"/>
    <s v=""/>
    <s v=""/>
    <n v="0.14000000000000001"/>
  </r>
  <r>
    <s v="98"/>
    <s v="305"/>
    <s v="Julia Pater"/>
    <n v="5251"/>
    <s v="VET toeslag"/>
    <n v="525101"/>
    <s v="VET toeslag per uur"/>
    <s v="2,59"/>
    <d v="2015-03-23T00:00:00"/>
    <m/>
    <n v="2.59"/>
    <x v="1"/>
    <x v="2"/>
    <s v=""/>
    <s v=""/>
    <n v="2.59"/>
  </r>
  <r>
    <s v="98"/>
    <s v="334"/>
    <s v="Antoinette van Zijl"/>
    <n v="5251"/>
    <s v="VET toeslag"/>
    <n v="525101"/>
    <s v="VET toeslag per uur"/>
    <s v="1,42"/>
    <d v="2008-03-24T00:00:00"/>
    <m/>
    <n v="1.42"/>
    <x v="155"/>
    <x v="2"/>
    <s v=""/>
    <s v=""/>
    <n v="1.42"/>
  </r>
  <r>
    <s v="98"/>
    <s v="531"/>
    <s v="Corrie Bakker"/>
    <n v="5251"/>
    <s v="VET toeslag"/>
    <n v="525101"/>
    <s v="VET toeslag per uur"/>
    <s v="0,62"/>
    <d v="2008-03-24T00:00:00"/>
    <m/>
    <n v="0.62"/>
    <x v="156"/>
    <x v="2"/>
    <s v=""/>
    <s v=""/>
    <n v="0.62"/>
  </r>
  <r>
    <s v="98"/>
    <s v="627"/>
    <s v="Jeltje van Nijnatten - Oord"/>
    <n v="5251"/>
    <s v="VET toeslag"/>
    <n v="525101"/>
    <s v="VET toeslag per uur"/>
    <s v="1,62"/>
    <d v="2008-03-24T00:00:00"/>
    <m/>
    <n v="1.62"/>
    <x v="157"/>
    <x v="2"/>
    <s v=""/>
    <s v=""/>
    <n v="1.62"/>
  </r>
  <r>
    <s v="98"/>
    <s v="1152"/>
    <s v="Crista Maria - Ramselaar"/>
    <n v="5251"/>
    <s v="VET toeslag"/>
    <n v="525101"/>
    <s v="VET toeslag per uur"/>
    <s v="0,04"/>
    <d v="2008-03-24T00:00:00"/>
    <m/>
    <n v="0.04"/>
    <x v="3"/>
    <x v="2"/>
    <s v=""/>
    <s v=""/>
    <n v="0.04"/>
  </r>
  <r>
    <s v="98"/>
    <s v="1243"/>
    <s v="Leonie Verleijsdonk"/>
    <n v="5251"/>
    <s v="VET toeslag"/>
    <n v="525101"/>
    <s v="VET toeslag per uur"/>
    <s v="1,15"/>
    <d v="2008-03-24T00:00:00"/>
    <m/>
    <n v="1.1499999999999999"/>
    <x v="158"/>
    <x v="2"/>
    <s v=""/>
    <s v=""/>
    <n v="1.1499999999999999"/>
  </r>
  <r>
    <s v="98"/>
    <s v="1417"/>
    <s v="Moustafa Roussi"/>
    <n v="5251"/>
    <s v="VET toeslag"/>
    <n v="525101"/>
    <s v="VET toeslag per uur"/>
    <s v="0,26"/>
    <d v="2008-03-24T00:00:00"/>
    <m/>
    <n v="0.26"/>
    <x v="159"/>
    <x v="2"/>
    <s v=""/>
    <s v=""/>
    <n v="0.26"/>
  </r>
  <r>
    <s v="21"/>
    <s v="1558"/>
    <s v="Erwin Jasper"/>
    <n v="5251"/>
    <s v="VET toeslag"/>
    <n v="525101"/>
    <s v="VET toeslag per uur"/>
    <s v="1,05"/>
    <d v="2008-03-24T00:00:00"/>
    <m/>
    <n v="1.05"/>
    <x v="70"/>
    <x v="2"/>
    <s v=""/>
    <s v=""/>
    <n v="1.05"/>
  </r>
  <r>
    <s v="98"/>
    <s v="1664"/>
    <s v="Delfina do Nascimento Ferreira"/>
    <n v="5251"/>
    <s v="VET toeslag"/>
    <n v="525101"/>
    <s v="VET toeslag per uur"/>
    <s v="0,96"/>
    <d v="2008-03-24T00:00:00"/>
    <m/>
    <n v="0.96"/>
    <x v="160"/>
    <x v="2"/>
    <s v=""/>
    <s v=""/>
    <n v="0.96"/>
  </r>
  <r>
    <s v="98"/>
    <s v="1691"/>
    <s v="Astrid Rooijakkers - Lotens"/>
    <n v="5251"/>
    <s v="VET toeslag"/>
    <n v="525101"/>
    <s v="VET toeslag per uur"/>
    <s v="0,36"/>
    <d v="2008-03-24T00:00:00"/>
    <m/>
    <n v="0.36"/>
    <x v="161"/>
    <x v="2"/>
    <s v=""/>
    <s v=""/>
    <n v="0.36"/>
  </r>
  <r>
    <s v="98"/>
    <s v="1703"/>
    <s v="Willy Nachtegaal - van Veluwen"/>
    <n v="5251"/>
    <s v="VET toeslag"/>
    <n v="525101"/>
    <s v="VET toeslag per uur"/>
    <s v="0,71"/>
    <d v="2008-03-24T00:00:00"/>
    <m/>
    <n v="0.71"/>
    <x v="5"/>
    <x v="2"/>
    <s v=""/>
    <s v=""/>
    <n v="0.71"/>
  </r>
  <r>
    <s v="98"/>
    <s v="1830"/>
    <s v="Marjetty Marso"/>
    <n v="5251"/>
    <s v="VET toeslag"/>
    <n v="525101"/>
    <s v="VET toeslag per uur"/>
    <s v="0,21"/>
    <d v="2008-03-24T00:00:00"/>
    <m/>
    <n v="0.21"/>
    <x v="6"/>
    <x v="2"/>
    <s v=""/>
    <s v=""/>
    <n v="0.21"/>
  </r>
  <r>
    <s v="98"/>
    <s v="1881"/>
    <s v="Linda Afonso Palminha"/>
    <n v="5251"/>
    <s v="VET toeslag"/>
    <n v="525101"/>
    <s v="VET toeslag per uur"/>
    <s v="1,13"/>
    <d v="2008-03-24T00:00:00"/>
    <m/>
    <n v="1.1299999999999999"/>
    <x v="162"/>
    <x v="2"/>
    <s v=""/>
    <s v=""/>
    <n v="1.1299999999999999"/>
  </r>
  <r>
    <s v="98"/>
    <s v="1984"/>
    <s v="Petra Bouman"/>
    <n v="5251"/>
    <s v="VET toeslag"/>
    <n v="525101"/>
    <s v="VET toeslag per uur"/>
    <s v="2,74"/>
    <d v="2008-03-24T00:00:00"/>
    <m/>
    <n v="2.74"/>
    <x v="163"/>
    <x v="2"/>
    <s v=""/>
    <s v=""/>
    <n v="2.74"/>
  </r>
  <r>
    <s v="98"/>
    <s v="2123"/>
    <s v="Nenita Bardaje"/>
    <n v="5251"/>
    <s v="VET toeslag"/>
    <n v="525101"/>
    <s v="VET toeslag per uur"/>
    <s v="1,36"/>
    <d v="2008-03-24T00:00:00"/>
    <m/>
    <n v="1.36"/>
    <x v="164"/>
    <x v="2"/>
    <s v=""/>
    <s v=""/>
    <n v="1.36"/>
  </r>
  <r>
    <s v="98"/>
    <s v="2262"/>
    <s v="Manuel Pereira Da Silva"/>
    <n v="5251"/>
    <s v="VET toeslag"/>
    <n v="525101"/>
    <s v="VET toeslag per uur"/>
    <s v="1,55"/>
    <d v="2008-03-24T00:00:00"/>
    <m/>
    <n v="1.55"/>
    <x v="165"/>
    <x v="2"/>
    <s v=""/>
    <s v=""/>
    <n v="1.55"/>
  </r>
  <r>
    <s v="98"/>
    <s v="2263"/>
    <s v="Jorge Milheiro"/>
    <n v="5251"/>
    <s v="VET toeslag"/>
    <n v="525101"/>
    <s v="VET toeslag per uur"/>
    <s v="1,71"/>
    <d v="2008-03-24T00:00:00"/>
    <m/>
    <n v="1.71"/>
    <x v="166"/>
    <x v="2"/>
    <s v=""/>
    <s v=""/>
    <n v="1.71"/>
  </r>
  <r>
    <s v="21"/>
    <s v="3014"/>
    <s v="Roy Post"/>
    <n v="5251"/>
    <s v="VET toeslag"/>
    <n v="525101"/>
    <s v="VET toeslag per uur"/>
    <s v="1,70"/>
    <d v="2008-03-24T00:00:00"/>
    <m/>
    <n v="1.7"/>
    <x v="69"/>
    <x v="2"/>
    <s v=""/>
    <s v=""/>
    <n v="1.7"/>
  </r>
  <r>
    <s v="98"/>
    <s v="3055"/>
    <s v="Yolanda Kasanwinangoen"/>
    <n v="5251"/>
    <s v="VET toeslag"/>
    <n v="525101"/>
    <s v="VET toeslag per uur"/>
    <s v="0,14"/>
    <d v="2015-01-01T00:00:00"/>
    <m/>
    <n v="0.14000000000000001"/>
    <x v="167"/>
    <x v="2"/>
    <s v=""/>
    <s v=""/>
    <n v="0.14000000000000001"/>
  </r>
  <r>
    <s v="98"/>
    <s v="3252"/>
    <s v="Adelaide Quartey"/>
    <n v="5251"/>
    <s v="VET toeslag"/>
    <n v="525101"/>
    <s v="VET toeslag per uur"/>
    <s v="0,09"/>
    <d v="2008-04-01T00:00:00"/>
    <m/>
    <n v="0.09"/>
    <x v="168"/>
    <x v="2"/>
    <s v=""/>
    <s v=""/>
    <n v="0.09"/>
  </r>
  <r>
    <s v="98"/>
    <s v="3859"/>
    <s v="Ahmed Oughar"/>
    <n v="5251"/>
    <s v="VET toeslag"/>
    <n v="525101"/>
    <s v="VET toeslag per uur"/>
    <s v="0,14"/>
    <d v="2009-04-01T00:00:00"/>
    <m/>
    <n v="0.14000000000000001"/>
    <x v="169"/>
    <x v="2"/>
    <s v=""/>
    <s v=""/>
    <n v="0.14000000000000001"/>
  </r>
  <r>
    <s v="98"/>
    <s v="4136"/>
    <s v="Mohamed Aamimi"/>
    <n v="5251"/>
    <s v="VET toeslag"/>
    <n v="525101"/>
    <s v="VET toeslag per uur"/>
    <s v="0,11"/>
    <d v="2009-08-31T00:00:00"/>
    <m/>
    <n v="0.11"/>
    <x v="170"/>
    <x v="2"/>
    <s v=""/>
    <s v=""/>
    <n v="0.11"/>
  </r>
  <r>
    <s v="98"/>
    <s v="4524"/>
    <s v="Gerrie Rompa"/>
    <n v="5251"/>
    <s v="VET toeslag"/>
    <n v="525101"/>
    <s v="VET toeslag per uur"/>
    <s v="0,12"/>
    <d v="2010-03-29T00:00:00"/>
    <m/>
    <n v="0.12"/>
    <x v="171"/>
    <x v="2"/>
    <s v=""/>
    <s v=""/>
    <n v="0.12"/>
  </r>
  <r>
    <s v="98"/>
    <s v="4526"/>
    <s v="Twan Veldhuijzen"/>
    <n v="5251"/>
    <s v="VET toeslag"/>
    <n v="525101"/>
    <s v="VET toeslag per uur"/>
    <s v="1,37"/>
    <d v="2010-03-29T00:00:00"/>
    <m/>
    <n v="1.37"/>
    <x v="172"/>
    <x v="2"/>
    <s v=""/>
    <s v=""/>
    <n v="1.37"/>
  </r>
  <r>
    <s v="98"/>
    <s v="4531"/>
    <s v="Marc Kessen"/>
    <n v="5251"/>
    <s v="VET toeslag"/>
    <n v="525101"/>
    <s v="VET toeslag per uur"/>
    <s v="0,57"/>
    <d v="2010-03-29T00:00:00"/>
    <m/>
    <n v="0.56999999999999995"/>
    <x v="173"/>
    <x v="2"/>
    <s v=""/>
    <s v=""/>
    <n v="0.56999999999999995"/>
  </r>
  <r>
    <s v="98"/>
    <s v="4544"/>
    <s v="Peter Leo"/>
    <n v="5251"/>
    <s v="VET toeslag"/>
    <n v="525101"/>
    <s v="VET toeslag per uur"/>
    <s v="0,69"/>
    <d v="2010-03-29T00:00:00"/>
    <m/>
    <n v="0.69"/>
    <x v="16"/>
    <x v="2"/>
    <s v=""/>
    <s v=""/>
    <n v="0.69"/>
  </r>
  <r>
    <s v="98"/>
    <s v="4550"/>
    <s v="Pieter Geurts"/>
    <n v="5251"/>
    <s v="VET toeslag"/>
    <n v="525101"/>
    <s v="VET toeslag per uur"/>
    <s v="1,34"/>
    <d v="2010-03-29T00:00:00"/>
    <m/>
    <n v="1.34"/>
    <x v="174"/>
    <x v="2"/>
    <s v=""/>
    <s v=""/>
    <n v="1.34"/>
  </r>
  <r>
    <s v="98"/>
    <s v="4567"/>
    <s v="Cahide Isik - Ocak"/>
    <n v="5251"/>
    <s v="VET toeslag"/>
    <n v="525101"/>
    <s v="VET toeslag per uur"/>
    <s v="0,40"/>
    <d v="2010-03-29T00:00:00"/>
    <m/>
    <n v="0.4"/>
    <x v="175"/>
    <x v="2"/>
    <s v=""/>
    <s v=""/>
    <n v="0.4"/>
  </r>
  <r>
    <s v="98"/>
    <s v="4626"/>
    <s v="Alex Bergen"/>
    <n v="5251"/>
    <s v="VET toeslag"/>
    <n v="525101"/>
    <s v="VET toeslag per uur"/>
    <s v="2,00"/>
    <d v="2010-03-29T00:00:00"/>
    <m/>
    <n v="2"/>
    <x v="176"/>
    <x v="2"/>
    <s v=""/>
    <s v=""/>
    <n v="2"/>
  </r>
  <r>
    <s v="98"/>
    <s v="4829"/>
    <s v="Diana Jansen"/>
    <n v="5251"/>
    <s v="VET toeslag"/>
    <n v="525101"/>
    <s v="VET toeslag per uur"/>
    <s v="0,78"/>
    <d v="2019-12-30T00:00:00"/>
    <m/>
    <n v="0.78"/>
    <x v="177"/>
    <x v="2"/>
    <s v=""/>
    <s v=""/>
    <n v="0.78"/>
  </r>
  <r>
    <s v="98"/>
    <s v="4833"/>
    <s v="Gisela Eikhout - Wandelt"/>
    <n v="5251"/>
    <s v="VET toeslag"/>
    <n v="525101"/>
    <s v="VET toeslag per uur"/>
    <s v="0,34"/>
    <d v="2010-11-08T00:00:00"/>
    <m/>
    <n v="0.34"/>
    <x v="178"/>
    <x v="2"/>
    <s v=""/>
    <s v=""/>
    <n v="0.34"/>
  </r>
  <r>
    <s v="98"/>
    <s v="4834"/>
    <s v="Fatima Salem - Basir"/>
    <n v="5251"/>
    <s v="VET toeslag"/>
    <n v="525101"/>
    <s v="VET toeslag per uur"/>
    <s v="0,33"/>
    <d v="2010-11-08T00:00:00"/>
    <m/>
    <n v="0.33"/>
    <x v="179"/>
    <x v="2"/>
    <s v=""/>
    <s v=""/>
    <n v="0.33"/>
  </r>
  <r>
    <s v="98"/>
    <s v="4882"/>
    <s v="Karwin Karjamenawi"/>
    <n v="5251"/>
    <s v="VET toeslag"/>
    <n v="525101"/>
    <s v="VET toeslag per uur"/>
    <s v="0,98"/>
    <d v="2010-08-02T00:00:00"/>
    <m/>
    <n v="0.98"/>
    <x v="180"/>
    <x v="2"/>
    <s v=""/>
    <s v=""/>
    <n v="0.98"/>
  </r>
  <r>
    <s v="98"/>
    <s v="4886"/>
    <s v="Metin Sevik"/>
    <n v="5251"/>
    <s v="VET toeslag"/>
    <n v="525101"/>
    <s v="VET toeslag per uur"/>
    <s v="0,66"/>
    <d v="2010-08-02T00:00:00"/>
    <m/>
    <n v="0.66"/>
    <x v="181"/>
    <x v="2"/>
    <s v=""/>
    <s v=""/>
    <n v="0.66"/>
  </r>
  <r>
    <s v="98"/>
    <s v="4891"/>
    <s v="Bettina Meijer - de Haan"/>
    <n v="5251"/>
    <s v="VET toeslag"/>
    <n v="525101"/>
    <s v="VET toeslag per uur"/>
    <s v="2,57"/>
    <d v="2019-12-30T00:00:00"/>
    <m/>
    <n v="2.57"/>
    <x v="182"/>
    <x v="2"/>
    <s v=""/>
    <s v=""/>
    <n v="2.57"/>
  </r>
  <r>
    <s v="98"/>
    <s v="4894"/>
    <s v="Angelique Meijer"/>
    <n v="5251"/>
    <s v="VET toeslag"/>
    <n v="525101"/>
    <s v="VET toeslag per uur"/>
    <s v="1,11"/>
    <d v="2012-01-02T00:00:00"/>
    <m/>
    <n v="1.1100000000000001"/>
    <x v="183"/>
    <x v="2"/>
    <s v=""/>
    <s v=""/>
    <n v="1.1100000000000001"/>
  </r>
  <r>
    <s v="98"/>
    <s v="4930"/>
    <s v="Henny Bakker"/>
    <n v="5251"/>
    <s v="VET toeslag"/>
    <n v="525101"/>
    <s v="VET toeslag per uur"/>
    <s v="0,38"/>
    <d v="2010-11-08T00:00:00"/>
    <m/>
    <n v="0.38"/>
    <x v="184"/>
    <x v="2"/>
    <s v=""/>
    <s v=""/>
    <n v="0.38"/>
  </r>
  <r>
    <s v="98"/>
    <s v="4934"/>
    <s v="Marie Rademaker - Dieterman"/>
    <n v="5251"/>
    <s v="VET toeslag"/>
    <n v="525101"/>
    <s v="VET toeslag per uur"/>
    <s v="0,23"/>
    <d v="2019-12-30T00:00:00"/>
    <m/>
    <n v="0.23"/>
    <x v="185"/>
    <x v="2"/>
    <s v=""/>
    <s v=""/>
    <n v="0.23"/>
  </r>
  <r>
    <s v="98"/>
    <s v="4980"/>
    <s v="Cherry Navarro - Vallestero"/>
    <n v="5251"/>
    <s v="VET toeslag"/>
    <n v="525101"/>
    <s v="VET toeslag per uur"/>
    <s v="0,33"/>
    <d v="2010-11-08T00:00:00"/>
    <m/>
    <n v="0.33"/>
    <x v="186"/>
    <x v="2"/>
    <s v=""/>
    <s v=""/>
    <n v="0.33"/>
  </r>
  <r>
    <s v="98"/>
    <s v="4997"/>
    <s v="Rhea Schiprowski - Sijstermanns"/>
    <n v="5251"/>
    <s v="VET toeslag"/>
    <n v="525101"/>
    <s v="VET toeslag per uur"/>
    <s v="0,32"/>
    <d v="2010-11-08T00:00:00"/>
    <m/>
    <n v="0.32"/>
    <x v="187"/>
    <x v="2"/>
    <s v=""/>
    <s v=""/>
    <n v="0.32"/>
  </r>
  <r>
    <s v="98"/>
    <s v="5002"/>
    <s v="Roos Eillert - Jacobs"/>
    <n v="5251"/>
    <s v="VET toeslag"/>
    <n v="525101"/>
    <s v="VET toeslag per uur"/>
    <s v="3,85"/>
    <d v="2019-12-30T00:00:00"/>
    <m/>
    <n v="3.85"/>
    <x v="188"/>
    <x v="2"/>
    <s v=""/>
    <s v=""/>
    <n v="3.85"/>
  </r>
  <r>
    <s v="98"/>
    <s v="5004"/>
    <s v="Agnes de Heus - Nkuna"/>
    <n v="5251"/>
    <s v="VET toeslag"/>
    <n v="525101"/>
    <s v="VET toeslag per uur"/>
    <s v="0,47"/>
    <d v="2010-11-08T00:00:00"/>
    <m/>
    <n v="0.47"/>
    <x v="189"/>
    <x v="2"/>
    <s v=""/>
    <s v=""/>
    <n v="0.47"/>
  </r>
  <r>
    <s v="98"/>
    <s v="5125"/>
    <s v="Mieneke Nijman"/>
    <n v="5251"/>
    <s v="VET toeslag"/>
    <n v="525101"/>
    <s v="VET toeslag per uur"/>
    <s v="0,16"/>
    <d v="2010-10-11T00:00:00"/>
    <m/>
    <n v="0.16"/>
    <x v="190"/>
    <x v="2"/>
    <s v=""/>
    <s v=""/>
    <n v="0.16"/>
  </r>
  <r>
    <s v="98"/>
    <s v="5126"/>
    <s v="Anneke de Visser"/>
    <n v="5251"/>
    <s v="VET toeslag"/>
    <n v="525101"/>
    <s v="VET toeslag per uur"/>
    <s v="0,22"/>
    <d v="2010-10-11T00:00:00"/>
    <m/>
    <n v="0.22"/>
    <x v="191"/>
    <x v="2"/>
    <s v=""/>
    <s v=""/>
    <n v="0.22"/>
  </r>
  <r>
    <s v="98"/>
    <s v="5245"/>
    <s v="Vinka Zarkovic"/>
    <n v="5251"/>
    <s v="VET toeslag"/>
    <n v="525101"/>
    <s v="VET toeslag per uur"/>
    <s v="0,12"/>
    <d v="2019-12-30T00:00:00"/>
    <m/>
    <n v="0.12"/>
    <x v="192"/>
    <x v="2"/>
    <s v=""/>
    <s v=""/>
    <n v="0.12"/>
  </r>
  <r>
    <s v="98"/>
    <s v="5256"/>
    <s v="Aslam Mohammed"/>
    <n v="5251"/>
    <s v="VET toeslag"/>
    <n v="525101"/>
    <s v="VET toeslag per uur"/>
    <s v="0,38"/>
    <d v="2019-12-30T00:00:00"/>
    <m/>
    <n v="0.38"/>
    <x v="193"/>
    <x v="2"/>
    <s v=""/>
    <s v=""/>
    <n v="0.38"/>
  </r>
  <r>
    <s v="98"/>
    <s v="5270"/>
    <s v="Asha Wazied"/>
    <n v="5251"/>
    <s v="VET toeslag"/>
    <n v="525101"/>
    <s v="VET toeslag per uur"/>
    <s v="0,17"/>
    <d v="2019-12-30T00:00:00"/>
    <m/>
    <n v="0.17"/>
    <x v="194"/>
    <x v="2"/>
    <s v=""/>
    <s v=""/>
    <n v="0.17"/>
  </r>
  <r>
    <s v="98"/>
    <s v="5884"/>
    <s v="Viviane Brym"/>
    <n v="5251"/>
    <s v="VET toeslag"/>
    <n v="525101"/>
    <s v="VET toeslag per uur"/>
    <s v="1,30"/>
    <d v="2019-12-30T00:00:00"/>
    <m/>
    <n v="1.3"/>
    <x v="195"/>
    <x v="2"/>
    <s v=""/>
    <s v=""/>
    <n v="1.3"/>
  </r>
  <r>
    <s v="98"/>
    <s v="5885"/>
    <s v="Ria Blijd"/>
    <n v="5251"/>
    <s v="VET toeslag"/>
    <n v="525101"/>
    <s v="VET toeslag per uur"/>
    <s v="0,29"/>
    <d v="2019-12-30T00:00:00"/>
    <m/>
    <n v="0.28999999999999998"/>
    <x v="196"/>
    <x v="2"/>
    <s v=""/>
    <s v=""/>
    <n v="0.28999999999999998"/>
  </r>
  <r>
    <s v="98"/>
    <s v="5943"/>
    <s v="Manfred Zaplata"/>
    <n v="5251"/>
    <s v="VET toeslag"/>
    <n v="525101"/>
    <s v="VET toeslag per uur"/>
    <s v="3,93"/>
    <d v="2019-12-30T00:00:00"/>
    <m/>
    <n v="3.93"/>
    <x v="197"/>
    <x v="2"/>
    <s v=""/>
    <s v=""/>
    <n v="3.93"/>
  </r>
  <r>
    <s v="98"/>
    <s v="6097"/>
    <s v="Grace Achiampong"/>
    <n v="5251"/>
    <s v="VET toeslag"/>
    <n v="525101"/>
    <s v="VET toeslag per uur"/>
    <s v="2,01"/>
    <d v="2019-12-30T00:00:00"/>
    <m/>
    <n v="2.0099999999999998"/>
    <x v="198"/>
    <x v="2"/>
    <s v=""/>
    <s v=""/>
    <n v="2.0099999999999998"/>
  </r>
  <r>
    <s v="98"/>
    <s v="6105"/>
    <s v="Siu Ho - Lam"/>
    <n v="5251"/>
    <s v="VET toeslag"/>
    <n v="525101"/>
    <s v="VET toeslag per uur"/>
    <s v="1,35"/>
    <d v="2019-12-30T00:00:00"/>
    <m/>
    <n v="1.35"/>
    <x v="199"/>
    <x v="2"/>
    <s v=""/>
    <s v=""/>
    <n v="1.35"/>
  </r>
  <r>
    <s v="98"/>
    <s v="6108"/>
    <s v="Sau Ying Lee - Tang"/>
    <n v="5251"/>
    <s v="VET toeslag"/>
    <n v="525101"/>
    <s v="VET toeslag per uur"/>
    <s v="1,16"/>
    <d v="2019-12-30T00:00:00"/>
    <m/>
    <n v="1.1599999999999999"/>
    <x v="200"/>
    <x v="2"/>
    <s v=""/>
    <s v=""/>
    <n v="1.1599999999999999"/>
  </r>
  <r>
    <s v="98"/>
    <s v="6321"/>
    <s v="Rachid el Mallouki"/>
    <n v="5251"/>
    <s v="VET toeslag"/>
    <n v="525101"/>
    <s v="VET toeslag per uur"/>
    <s v="0,84"/>
    <d v="2019-12-30T00:00:00"/>
    <m/>
    <n v="0.84"/>
    <x v="201"/>
    <x v="2"/>
    <s v=""/>
    <s v=""/>
    <n v="0.84"/>
  </r>
  <r>
    <s v="98"/>
    <s v="6684"/>
    <s v="Camelia van der Togt"/>
    <n v="5251"/>
    <s v="VET toeslag"/>
    <n v="525101"/>
    <s v="VET toeslag per uur"/>
    <s v="2,57"/>
    <d v="2019-12-30T00:00:00"/>
    <m/>
    <n v="2.57"/>
    <x v="202"/>
    <x v="2"/>
    <s v=""/>
    <s v=""/>
    <n v="2.57"/>
  </r>
  <r>
    <s v="98"/>
    <s v="6751"/>
    <s v="Wilma Passier"/>
    <n v="5251"/>
    <s v="VET toeslag"/>
    <n v="525101"/>
    <s v="VET toeslag per uur"/>
    <s v="2,65"/>
    <d v="2019-12-30T00:00:00"/>
    <m/>
    <n v="2.65"/>
    <x v="203"/>
    <x v="2"/>
    <s v=""/>
    <s v=""/>
    <n v="2.65"/>
  </r>
  <r>
    <s v="98"/>
    <s v="6769"/>
    <s v="Sandra Linschoten - Ruijter"/>
    <n v="5251"/>
    <s v="VET toeslag"/>
    <n v="525101"/>
    <s v="VET toeslag per uur"/>
    <s v="0,17"/>
    <d v="2019-12-30T00:00:00"/>
    <m/>
    <n v="0.17"/>
    <x v="204"/>
    <x v="2"/>
    <s v=""/>
    <s v=""/>
    <n v="0.17"/>
  </r>
  <r>
    <s v="98"/>
    <s v="7026"/>
    <s v="Otnaida Pena"/>
    <n v="5251"/>
    <s v="VET toeslag"/>
    <n v="525101"/>
    <s v="VET toeslag per uur"/>
    <s v="0,31"/>
    <d v="2019-12-30T00:00:00"/>
    <m/>
    <n v="0.31"/>
    <x v="205"/>
    <x v="2"/>
    <s v=""/>
    <s v=""/>
    <n v="0.31"/>
  </r>
  <r>
    <s v="98"/>
    <s v="7524"/>
    <s v="Muzeyyen Aksu - Demir"/>
    <n v="5251"/>
    <s v="VET toeslag"/>
    <n v="525101"/>
    <s v="VET toeslag per uur"/>
    <s v="0,23"/>
    <d v="2019-12-30T00:00:00"/>
    <m/>
    <n v="0.23"/>
    <x v="206"/>
    <x v="2"/>
    <s v=""/>
    <s v=""/>
    <n v="0.23"/>
  </r>
  <r>
    <s v="98"/>
    <s v="8017"/>
    <s v="Mimoun Toufik"/>
    <n v="5251"/>
    <s v="VET toeslag"/>
    <n v="525101"/>
    <s v="VET toeslag per uur"/>
    <s v="2,13"/>
    <d v="2019-12-30T00:00:00"/>
    <m/>
    <n v="2.13"/>
    <x v="207"/>
    <x v="2"/>
    <s v=""/>
    <s v=""/>
    <n v="2.13"/>
  </r>
  <r>
    <s v="98"/>
    <s v="8030"/>
    <s v="Dogan Ozkaya"/>
    <n v="5251"/>
    <s v="VET toeslag"/>
    <n v="525101"/>
    <s v="VET toeslag per uur"/>
    <s v="0,73"/>
    <d v="2019-12-30T00:00:00"/>
    <m/>
    <n v="0.73"/>
    <x v="208"/>
    <x v="2"/>
    <s v=""/>
    <s v=""/>
    <n v="0.73"/>
  </r>
  <r>
    <s v="98"/>
    <s v="8266"/>
    <s v="Dursun Sahingoz"/>
    <n v="5251"/>
    <s v="VET toeslag"/>
    <n v="525101"/>
    <s v="VET toeslag per uur"/>
    <s v="1,64"/>
    <d v="2019-12-30T00:00:00"/>
    <m/>
    <n v="1.64"/>
    <x v="209"/>
    <x v="2"/>
    <s v=""/>
    <s v=""/>
    <n v="1.64"/>
  </r>
  <r>
    <s v="98"/>
    <s v="9063"/>
    <s v="Shirley Goeldjar"/>
    <n v="5251"/>
    <s v="VET toeslag"/>
    <n v="525101"/>
    <s v="VET toeslag per uur"/>
    <s v="0,13"/>
    <d v="2019-12-30T00:00:00"/>
    <m/>
    <n v="0.13"/>
    <x v="210"/>
    <x v="2"/>
    <s v=""/>
    <s v=""/>
    <n v="0.13"/>
  </r>
  <r>
    <s v="98"/>
    <s v="9092"/>
    <s v="Marcel Dekker"/>
    <n v="5251"/>
    <s v="VET toeslag"/>
    <n v="525101"/>
    <s v="VET toeslag per uur"/>
    <s v="0,52"/>
    <d v="2019-12-30T00:00:00"/>
    <m/>
    <n v="0.52"/>
    <x v="211"/>
    <x v="2"/>
    <s v=""/>
    <s v=""/>
    <n v="0.52"/>
  </r>
  <r>
    <s v="98"/>
    <s v="9119"/>
    <s v="Wim Bezema"/>
    <n v="5251"/>
    <s v="VET toeslag"/>
    <n v="525101"/>
    <s v="VET toeslag per uur"/>
    <s v="0,05"/>
    <d v="2019-12-30T00:00:00"/>
    <m/>
    <n v="0.05"/>
    <x v="212"/>
    <x v="2"/>
    <s v=""/>
    <s v=""/>
    <n v="0.05"/>
  </r>
  <r>
    <s v="98"/>
    <s v="11071"/>
    <s v="Widjaichandre Jawalapersad"/>
    <n v="5251"/>
    <s v="VET toeslag"/>
    <n v="525101"/>
    <s v="VET toeslag per uur"/>
    <s v="0,19"/>
    <d v="2017-06-27T00:00:00"/>
    <d v="2021-08-01T00:00:00"/>
    <n v="0.19"/>
    <x v="213"/>
    <x v="2"/>
    <s v=""/>
    <s v=""/>
    <n v="0.19"/>
  </r>
  <r>
    <s v="98"/>
    <s v="11556"/>
    <s v="Athanasios Poupakis"/>
    <n v="5251"/>
    <s v="VET toeslag"/>
    <n v="525101"/>
    <s v="VET toeslag per uur"/>
    <s v="0,09"/>
    <d v="2018-01-01T00:00:00"/>
    <m/>
    <n v="0.09"/>
    <x v="214"/>
    <x v="2"/>
    <s v=""/>
    <s v=""/>
    <n v="0.09"/>
  </r>
  <r>
    <s v="98"/>
    <s v="12873"/>
    <s v="Jessica van Lierop"/>
    <n v="5251"/>
    <s v="VET toeslag"/>
    <n v="525101"/>
    <s v="VET toeslag per uur"/>
    <s v="0,89"/>
    <d v="2019-06-01T00:00:00"/>
    <m/>
    <n v="0.89"/>
    <x v="215"/>
    <x v="2"/>
    <s v=""/>
    <s v=""/>
    <n v="0.89"/>
  </r>
  <r>
    <s v="98"/>
    <s v="13278"/>
    <s v="Sharita Kalpoe"/>
    <n v="5251"/>
    <s v="VET toeslag"/>
    <n v="525101"/>
    <s v="VET toeslag per uur"/>
    <s v="0,09"/>
    <d v="2020-01-01T00:00:00"/>
    <m/>
    <n v="0.09"/>
    <x v="216"/>
    <x v="2"/>
    <s v=""/>
    <s v=""/>
    <n v="0.09"/>
  </r>
  <r>
    <s v="98"/>
    <s v="13283"/>
    <s v="Rakhee Bhageloe - Tejaie"/>
    <n v="5251"/>
    <s v="VET toeslag"/>
    <n v="525101"/>
    <s v="VET toeslag per uur"/>
    <s v="1,17"/>
    <d v="2020-01-01T00:00:00"/>
    <m/>
    <n v="1.17"/>
    <x v="217"/>
    <x v="2"/>
    <s v=""/>
    <s v=""/>
    <n v="1.17"/>
  </r>
  <r>
    <s v="98"/>
    <s v="200804"/>
    <s v="Ihsan Denizli"/>
    <n v="5251"/>
    <s v="VET toeslag"/>
    <n v="525101"/>
    <s v="VET toeslag per uur"/>
    <s v="1,70"/>
    <d v="2020-04-01T00:00:00"/>
    <m/>
    <n v="1.7"/>
    <x v="218"/>
    <x v="2"/>
    <s v=""/>
    <s v=""/>
    <n v="1.7"/>
  </r>
  <r>
    <s v="98"/>
    <s v="200795"/>
    <s v="Emin Yilmaz"/>
    <n v="5251"/>
    <s v="VET toeslag"/>
    <n v="525101"/>
    <s v="VET toeslag per uur"/>
    <s v="0,04"/>
    <d v="2020-04-01T00:00:00"/>
    <m/>
    <n v="0.04"/>
    <x v="219"/>
    <x v="2"/>
    <s v=""/>
    <s v=""/>
    <n v="0.04"/>
  </r>
  <r>
    <s v="98"/>
    <s v="200794"/>
    <s v="Idalina Silva"/>
    <n v="5251"/>
    <s v="VET toeslag"/>
    <n v="525101"/>
    <s v="VET toeslag per uur"/>
    <s v="0,50"/>
    <d v="2020-04-01T00:00:00"/>
    <m/>
    <n v="0.5"/>
    <x v="220"/>
    <x v="2"/>
    <s v=""/>
    <s v=""/>
    <n v="0.5"/>
  </r>
  <r>
    <s v="92"/>
    <s v="9200372"/>
    <s v="Mieke van Duijn - Makkink"/>
    <n v="5251"/>
    <s v="VET toeslag"/>
    <n v="525101"/>
    <s v="VET toeslag per uur"/>
    <s v="0,07"/>
    <d v="2020-06-15T00:00:00"/>
    <m/>
    <n v="7.0000000000000007E-2"/>
    <x v="221"/>
    <x v="2"/>
    <s v=""/>
    <s v=""/>
    <n v="7.0000000000000007E-2"/>
  </r>
  <r>
    <s v="92"/>
    <s v="9202446"/>
    <s v="Agosthina Silva Mendes"/>
    <n v="5251"/>
    <s v="VET toeslag"/>
    <n v="525101"/>
    <s v="VET toeslag per uur"/>
    <s v="0,21"/>
    <d v="2020-06-15T00:00:00"/>
    <m/>
    <n v="0.21"/>
    <x v="222"/>
    <x v="2"/>
    <s v=""/>
    <s v=""/>
    <n v="0.21"/>
  </r>
  <r>
    <s v="91"/>
    <s v="9116494"/>
    <s v="Editha Doorson"/>
    <n v="5251"/>
    <s v="VET toeslag"/>
    <n v="525101"/>
    <s v="VET toeslag per uur"/>
    <s v="0,65"/>
    <d v="2020-06-15T00:00:00"/>
    <m/>
    <n v="0.65"/>
    <x v="223"/>
    <x v="2"/>
    <s v=""/>
    <s v=""/>
    <n v="0.65"/>
  </r>
  <r>
    <s v="91"/>
    <s v="9114848"/>
    <s v="Brenda Vink - Merceij"/>
    <n v="5251"/>
    <s v="VET toeslag"/>
    <n v="525101"/>
    <s v="VET toeslag per uur"/>
    <s v="1,13"/>
    <d v="2020-06-15T00:00:00"/>
    <m/>
    <n v="1.1299999999999999"/>
    <x v="224"/>
    <x v="2"/>
    <s v=""/>
    <s v=""/>
    <n v="1.1299999999999999"/>
  </r>
  <r>
    <s v="92"/>
    <s v="9205168"/>
    <s v="Rosita Roepa"/>
    <n v="5251"/>
    <s v="VET toeslag"/>
    <n v="525101"/>
    <s v="VET toeslag per uur"/>
    <s v="1,21"/>
    <d v="2020-06-15T00:00:00"/>
    <m/>
    <n v="1.21"/>
    <x v="225"/>
    <x v="2"/>
    <s v=""/>
    <s v=""/>
    <n v="1.21"/>
  </r>
  <r>
    <s v="98"/>
    <s v="202162"/>
    <s v="Sonja Jhakrie"/>
    <n v="5251"/>
    <s v="VET toeslag"/>
    <n v="525101"/>
    <s v="VET toeslag per uur"/>
    <s v="0,14"/>
    <d v="2020-06-01T00:00:00"/>
    <m/>
    <n v="0.14000000000000001"/>
    <x v="226"/>
    <x v="2"/>
    <s v=""/>
    <s v=""/>
    <n v="0.14000000000000001"/>
  </r>
  <r>
    <s v="98"/>
    <s v="202589"/>
    <s v="Hassan El Fayda"/>
    <n v="5251"/>
    <s v="VET toeslag"/>
    <n v="525101"/>
    <s v="VET toeslag per uur"/>
    <s v="0,62"/>
    <d v="2020-07-01T00:00:00"/>
    <m/>
    <n v="0.62"/>
    <x v="227"/>
    <x v="2"/>
    <s v=""/>
    <s v=""/>
    <n v="0.62"/>
  </r>
  <r>
    <s v="98"/>
    <s v="209076"/>
    <s v="Maria Dos Santos - Lopes"/>
    <n v="5251"/>
    <s v="VET toeslag"/>
    <n v="525101"/>
    <s v="VET toeslag per uur"/>
    <s v="1,60"/>
    <d v="2021-02-01T00:00:00"/>
    <m/>
    <n v="1.6"/>
    <x v="228"/>
    <x v="2"/>
    <s v=""/>
    <s v=""/>
    <n v="1.6"/>
  </r>
  <r>
    <s v="98"/>
    <s v="49"/>
    <s v="Margarita Dini"/>
    <n v="5255"/>
    <s v="Reiskosten WW (WKR)"/>
    <n v="525501"/>
    <s v="Bedrag per gewerkte dag"/>
    <s v="0,80"/>
    <d v="2011-01-31T00:00:00"/>
    <m/>
    <n v="0.8"/>
    <x v="229"/>
    <x v="3"/>
    <s v=""/>
    <s v=""/>
    <n v="0.8"/>
  </r>
  <r>
    <s v="98"/>
    <s v="1995"/>
    <s v="Marjon Beckers - Bierma"/>
    <n v="5255"/>
    <s v="Reiskosten WW (WKR)"/>
    <n v="525501"/>
    <s v="Bedrag per gewerkte dag"/>
    <s v="0,91"/>
    <d v="2011-01-31T00:00:00"/>
    <m/>
    <n v="0.91"/>
    <x v="7"/>
    <x v="3"/>
    <s v=""/>
    <s v=""/>
    <n v="0.91"/>
  </r>
  <r>
    <s v="98"/>
    <s v="4550"/>
    <s v="Pieter Geurts"/>
    <n v="5255"/>
    <s v="Reiskosten WW (WKR)"/>
    <n v="525501"/>
    <s v="Bedrag per gewerkte dag"/>
    <s v="0,42"/>
    <d v="2011-02-28T00:00:00"/>
    <m/>
    <n v="0.42"/>
    <x v="174"/>
    <x v="3"/>
    <s v=""/>
    <s v=""/>
    <n v="0.42"/>
  </r>
  <r>
    <s v="98"/>
    <s v="5256"/>
    <s v="Aslam Mohammed"/>
    <n v="5255"/>
    <s v="Reiskosten WW (WKR)"/>
    <n v="525501"/>
    <s v="Bedrag per gewerkte dag"/>
    <s v="1,65"/>
    <d v="2011-01-31T00:00:00"/>
    <m/>
    <n v="1.65"/>
    <x v="193"/>
    <x v="3"/>
    <s v=""/>
    <s v=""/>
    <n v="1.65"/>
  </r>
  <r>
    <s v="98"/>
    <s v="49"/>
    <s v="Margarita Dini"/>
    <n v="5274"/>
    <s v="Reiskosten per dag"/>
    <n v="527410"/>
    <s v="Berekenen Ja/Nee"/>
    <s v="Ja"/>
    <d v="2011-01-31T00:00:00"/>
    <m/>
    <s v="Ja"/>
    <x v="229"/>
    <x v="3"/>
    <s v="0,19"/>
    <s v="5,79000"/>
    <n v="1.1001000000000001"/>
  </r>
  <r>
    <s v="98"/>
    <s v="76"/>
    <s v="Engel Koper - Kat"/>
    <n v="5274"/>
    <s v="Reiskosten per dag"/>
    <n v="527410"/>
    <s v="Berekenen Ja/Nee"/>
    <s v="Ja"/>
    <d v="2011-06-20T00:00:00"/>
    <m/>
    <s v="Ja"/>
    <x v="153"/>
    <x v="3"/>
    <s v="0,19"/>
    <s v="30,68000"/>
    <n v="5.8292000000000002"/>
  </r>
  <r>
    <s v="98"/>
    <s v="304"/>
    <s v="Katarzyna de Vries - Parulska"/>
    <n v="5274"/>
    <s v="Reiskosten per dag"/>
    <n v="527410"/>
    <s v="Berekenen Ja/Nee"/>
    <s v="Ja"/>
    <d v="2018-08-13T00:00:00"/>
    <m/>
    <s v="Ja"/>
    <x v="230"/>
    <x v="3"/>
    <s v="0,19"/>
    <s v="11,89000"/>
    <n v="2.2591000000000001"/>
  </r>
  <r>
    <s v="98"/>
    <s v="305"/>
    <s v="Julia Pater"/>
    <n v="5274"/>
    <s v="Reiskosten per dag"/>
    <n v="527410"/>
    <s v="Berekenen Ja/Nee"/>
    <s v="Ja"/>
    <d v="2017-05-22T00:00:00"/>
    <m/>
    <s v="Ja"/>
    <x v="1"/>
    <x v="3"/>
    <s v="0,19"/>
    <s v="29,61000"/>
    <n v="5.6258999999999997"/>
  </r>
  <r>
    <s v="98"/>
    <s v="516"/>
    <s v="Mathilde Buiting - Wenting"/>
    <n v="5274"/>
    <s v="Reiskosten per dag"/>
    <n v="527410"/>
    <s v="Berekenen Ja/Nee"/>
    <s v="Ja"/>
    <d v="2017-03-27T00:00:00"/>
    <m/>
    <s v="Ja"/>
    <x v="231"/>
    <x v="3"/>
    <s v="0,19"/>
    <s v="36,21000"/>
    <n v="6.8799000000000001"/>
  </r>
  <r>
    <s v="98"/>
    <s v="738"/>
    <s v="Naheed Abdul"/>
    <n v="5274"/>
    <s v="Reiskosten per dag"/>
    <n v="527410"/>
    <s v="Berekenen Ja/Nee"/>
    <s v="Ja"/>
    <d v="2007-04-23T00:00:00"/>
    <m/>
    <s v="Ja"/>
    <x v="232"/>
    <x v="3"/>
    <s v="0,19"/>
    <s v="7,89000"/>
    <n v="1.4990999999999999"/>
  </r>
  <r>
    <s v="98"/>
    <s v="1144"/>
    <s v="Jenny Aalfs"/>
    <n v="5274"/>
    <s v="Reiskosten per dag"/>
    <n v="527410"/>
    <s v="Berekenen Ja/Nee"/>
    <s v="Ja"/>
    <d v="2013-12-02T00:00:00"/>
    <m/>
    <s v="Ja"/>
    <x v="233"/>
    <x v="3"/>
    <s v="0,19"/>
    <s v="9,87000"/>
    <n v="1.8753"/>
  </r>
  <r>
    <s v="98"/>
    <s v="1152"/>
    <s v="Crista Maria - Ramselaar"/>
    <n v="5274"/>
    <s v="Reiskosten per dag"/>
    <n v="527410"/>
    <s v="Berekenen Ja/Nee"/>
    <s v="Ja"/>
    <d v="2019-04-22T00:00:00"/>
    <m/>
    <s v="Ja"/>
    <x v="3"/>
    <x v="3"/>
    <s v="0,19"/>
    <s v="10,50000"/>
    <n v="1.9950000000000001"/>
  </r>
  <r>
    <s v="98"/>
    <s v="1233"/>
    <s v="Ingrid van Biene - Hitipeuw"/>
    <n v="5274"/>
    <s v="Reiskosten per dag"/>
    <n v="527410"/>
    <s v="Berekenen Ja/Nee"/>
    <s v="Ja"/>
    <d v="2004-03-02T00:00:00"/>
    <m/>
    <s v="Ja"/>
    <x v="234"/>
    <x v="3"/>
    <s v="0,19"/>
    <s v="4,79000"/>
    <n v="0.91010000000000002"/>
  </r>
  <r>
    <s v="98"/>
    <s v="1240"/>
    <s v="Yvonne de Leij - van den Kieboom"/>
    <n v="5274"/>
    <s v="Reiskosten per dag"/>
    <n v="527410"/>
    <s v="Berekenen Ja/Nee"/>
    <s v="Ja"/>
    <d v="2004-03-02T00:00:00"/>
    <m/>
    <s v="Ja"/>
    <x v="235"/>
    <x v="3"/>
    <s v="0,19"/>
    <s v="1,79000"/>
    <n v="0.34010000000000001"/>
  </r>
  <r>
    <s v="98"/>
    <s v="1248"/>
    <s v="Marina van de Klundert"/>
    <n v="5274"/>
    <s v="Reiskosten per dag"/>
    <n v="527410"/>
    <s v="Berekenen Ja/Nee"/>
    <s v="Ja"/>
    <d v="2005-11-07T00:00:00"/>
    <m/>
    <s v="Ja"/>
    <x v="236"/>
    <x v="3"/>
    <s v="0,19"/>
    <s v="7,89000"/>
    <n v="1.4990999999999999"/>
  </r>
  <r>
    <s v="98"/>
    <s v="1253"/>
    <s v="Anita Oomen - Ossenblok"/>
    <n v="5274"/>
    <s v="Reiskosten per dag"/>
    <n v="527410"/>
    <s v="Berekenen Ja/Nee"/>
    <s v="Ja"/>
    <d v="2017-08-14T00:00:00"/>
    <m/>
    <s v="Ja"/>
    <x v="4"/>
    <x v="3"/>
    <s v="0,19"/>
    <s v="19,11000"/>
    <n v="3.6309"/>
  </r>
  <r>
    <s v="98"/>
    <s v="1475"/>
    <s v="Zeynep Yilmaz"/>
    <n v="5274"/>
    <s v="Reiskosten per dag"/>
    <n v="527410"/>
    <s v="Berekenen Ja/Nee"/>
    <s v="Ja"/>
    <d v="2018-04-23T00:00:00"/>
    <m/>
    <s v="Ja"/>
    <x v="237"/>
    <x v="3"/>
    <s v="0,19"/>
    <s v="17,79000"/>
    <n v="3.3800999999999997"/>
  </r>
  <r>
    <s v="98"/>
    <s v="1565"/>
    <s v="Canan Duran - Altun"/>
    <n v="5274"/>
    <s v="Reiskosten per dag"/>
    <n v="527410"/>
    <s v="Berekenen Ja/Nee"/>
    <s v="Ja"/>
    <d v="2018-07-16T00:00:00"/>
    <m/>
    <s v="Ja"/>
    <x v="238"/>
    <x v="3"/>
    <s v="0,19"/>
    <s v="7,18000"/>
    <n v="1.3641999999999999"/>
  </r>
  <r>
    <s v="98"/>
    <s v="1572"/>
    <s v="Alberto Lopez Loas"/>
    <n v="5274"/>
    <s v="Reiskosten per dag"/>
    <n v="527410"/>
    <s v="Berekenen Ja/Nee"/>
    <s v="Ja"/>
    <d v="2019-09-09T00:00:00"/>
    <m/>
    <s v="Ja"/>
    <x v="239"/>
    <x v="3"/>
    <s v="0,19"/>
    <s v="14,50000"/>
    <n v="2.7549999999999999"/>
  </r>
  <r>
    <s v="98"/>
    <s v="1604"/>
    <s v="Abdul Robio"/>
    <n v="5274"/>
    <s v="Reiskosten per dag"/>
    <n v="527410"/>
    <s v="Berekenen Ja/Nee"/>
    <s v="Ja"/>
    <d v="2018-03-26T00:00:00"/>
    <m/>
    <s v="Ja"/>
    <x v="240"/>
    <x v="3"/>
    <s v="0,19"/>
    <s v="36,50000"/>
    <n v="6.9350000000000005"/>
  </r>
  <r>
    <s v="98"/>
    <s v="1954"/>
    <s v="Lilly van de Klundert - Remie"/>
    <n v="5274"/>
    <s v="Reiskosten per dag"/>
    <n v="527410"/>
    <s v="Berekenen Ja/Nee"/>
    <s v="Ja"/>
    <d v="2008-07-14T00:00:00"/>
    <m/>
    <s v="Ja"/>
    <x v="241"/>
    <x v="3"/>
    <s v="0,19"/>
    <s v="7,89000"/>
    <n v="1.4990999999999999"/>
  </r>
  <r>
    <s v="98"/>
    <s v="1984"/>
    <s v="Petra Bouman"/>
    <n v="5274"/>
    <s v="Reiskosten per dag"/>
    <n v="527410"/>
    <s v="Berekenen Ja/Nee"/>
    <s v="Ja"/>
    <d v="2010-09-13T00:00:00"/>
    <m/>
    <s v="Ja"/>
    <x v="163"/>
    <x v="3"/>
    <s v="0,19"/>
    <s v="28,71000"/>
    <n v="5.4549000000000003"/>
  </r>
  <r>
    <s v="98"/>
    <s v="1995"/>
    <s v="Marjon Beckers - Bierma"/>
    <n v="5274"/>
    <s v="Reiskosten per dag"/>
    <n v="527410"/>
    <s v="Berekenen Ja/Nee"/>
    <s v="Ja"/>
    <d v="2011-01-31T00:00:00"/>
    <m/>
    <s v="Ja"/>
    <x v="7"/>
    <x v="3"/>
    <s v="0,19"/>
    <s v="13,33600"/>
    <n v="2.5338400000000001"/>
  </r>
  <r>
    <s v="98"/>
    <s v="2189"/>
    <s v="Karin de Vogel"/>
    <n v="5274"/>
    <s v="Reiskosten per dag"/>
    <n v="527410"/>
    <s v="Berekenen Ja/Nee"/>
    <s v="Ja"/>
    <d v="2014-09-08T00:00:00"/>
    <m/>
    <s v="Ja"/>
    <x v="242"/>
    <x v="3"/>
    <s v="0,19"/>
    <s v="34,11000"/>
    <n v="6.4809000000000001"/>
  </r>
  <r>
    <s v="98"/>
    <s v="2263"/>
    <s v="Jorge Milheiro"/>
    <n v="5274"/>
    <s v="Reiskosten per dag"/>
    <n v="527410"/>
    <s v="Berekenen Ja/Nee"/>
    <s v="Ja"/>
    <d v="2018-01-29T00:00:00"/>
    <m/>
    <s v="Ja"/>
    <x v="166"/>
    <x v="3"/>
    <s v="0,19"/>
    <s v="18,50000"/>
    <n v="3.5150000000000001"/>
  </r>
  <r>
    <s v="98"/>
    <s v="2298"/>
    <s v="Hassan el Harchaoui"/>
    <n v="5274"/>
    <s v="Reiskosten per dag"/>
    <n v="527410"/>
    <s v="Berekenen Ja/Nee"/>
    <s v="Ja"/>
    <d v="2014-04-21T00:00:00"/>
    <m/>
    <s v="Ja"/>
    <x v="243"/>
    <x v="3"/>
    <s v="0,19"/>
    <s v="15,79000"/>
    <n v="3.0000999999999998"/>
  </r>
  <r>
    <s v="98"/>
    <s v="2310"/>
    <s v="Gursel Kurkcu"/>
    <n v="5274"/>
    <s v="Reiskosten per dag"/>
    <n v="527410"/>
    <s v="Berekenen Ja/Nee"/>
    <s v="Ja"/>
    <d v="2018-04-23T00:00:00"/>
    <m/>
    <s v="Ja"/>
    <x v="244"/>
    <x v="3"/>
    <s v="0,19"/>
    <s v="38,39000"/>
    <n v="7.2941000000000003"/>
  </r>
  <r>
    <s v="98"/>
    <s v="2325"/>
    <s v="Mustapha Aboutalib"/>
    <n v="5274"/>
    <s v="Reiskosten per dag"/>
    <n v="527410"/>
    <s v="Berekenen Ja/Nee"/>
    <s v="Ja"/>
    <d v="2018-11-05T00:00:00"/>
    <m/>
    <s v="Ja"/>
    <x v="8"/>
    <x v="3"/>
    <s v="0,19"/>
    <s v="3,50000"/>
    <n v="0.66500000000000004"/>
  </r>
  <r>
    <s v="98"/>
    <s v="2374"/>
    <s v="Bouchra el Asri"/>
    <n v="5274"/>
    <s v="Reiskosten per dag"/>
    <n v="527410"/>
    <s v="Berekenen Ja/Nee"/>
    <s v="Ja"/>
    <d v="2017-09-11T00:00:00"/>
    <m/>
    <s v="Ja"/>
    <x v="245"/>
    <x v="3"/>
    <s v="0,19"/>
    <s v="1,71000"/>
    <n v="0.32490000000000002"/>
  </r>
  <r>
    <s v="98"/>
    <s v="2478"/>
    <s v="M'barka Bendena - Nassiri"/>
    <n v="5274"/>
    <s v="Reiskosten per dag"/>
    <n v="527410"/>
    <s v="Berekenen Ja/Nee"/>
    <s v="Ja"/>
    <d v="2018-04-23T00:00:00"/>
    <m/>
    <s v="Ja"/>
    <x v="246"/>
    <x v="3"/>
    <s v="0,19"/>
    <s v="14,05000"/>
    <n v="2.6695000000000002"/>
  </r>
  <r>
    <s v="98"/>
    <s v="2518"/>
    <s v="Jose dos Santos Borges"/>
    <n v="5274"/>
    <s v="Reiskosten per dag"/>
    <n v="527410"/>
    <s v="Berekenen Ja/Nee"/>
    <s v="Ja"/>
    <d v="2018-01-29T00:00:00"/>
    <m/>
    <s v="Ja"/>
    <x v="247"/>
    <x v="3"/>
    <s v="0,19"/>
    <s v="14,00000"/>
    <n v="2.66"/>
  </r>
  <r>
    <s v="98"/>
    <s v="2523"/>
    <s v="Omer Salaah"/>
    <n v="5274"/>
    <s v="Reiskosten per dag"/>
    <n v="527410"/>
    <s v="Berekenen Ja/Nee"/>
    <s v="Ja"/>
    <d v="2015-11-02T00:00:00"/>
    <m/>
    <s v="Ja"/>
    <x v="248"/>
    <x v="3"/>
    <s v="0,19"/>
    <s v="35,26000"/>
    <n v="6.6993999999999998"/>
  </r>
  <r>
    <s v="98"/>
    <s v="2535"/>
    <s v="Fadma Laghlali"/>
    <n v="5274"/>
    <s v="Reiskosten per dag"/>
    <n v="527410"/>
    <s v="Berekenen Ja/Nee"/>
    <s v="Ja"/>
    <d v="2018-05-21T00:00:00"/>
    <m/>
    <s v="Ja"/>
    <x v="249"/>
    <x v="3"/>
    <s v="0,19"/>
    <s v="11,89000"/>
    <n v="2.2591000000000001"/>
  </r>
  <r>
    <s v="98"/>
    <s v="2625"/>
    <s v="Aicha Warzikine"/>
    <n v="5274"/>
    <s v="Reiskosten per dag"/>
    <n v="527410"/>
    <s v="Berekenen Ja/Nee"/>
    <s v="Ja"/>
    <d v="2019-04-22T00:00:00"/>
    <d v="2021-09-19T00:00:00"/>
    <s v="Ja"/>
    <x v="250"/>
    <x v="3"/>
    <s v="0,19"/>
    <s v="4,21000"/>
    <n v="0.79990000000000006"/>
  </r>
  <r>
    <s v="98"/>
    <s v="2659"/>
    <s v="Miranda Zweers"/>
    <n v="5274"/>
    <s v="Reiskosten per dag"/>
    <n v="527410"/>
    <s v="Berekenen Ja/Nee"/>
    <s v="Ja"/>
    <d v="2007-12-03T00:00:00"/>
    <m/>
    <s v="Ja"/>
    <x v="251"/>
    <x v="3"/>
    <s v="0,19"/>
    <s v="15,79000"/>
    <n v="3.0000999999999998"/>
  </r>
  <r>
    <s v="98"/>
    <s v="2843"/>
    <s v="Mashumah Mohiby"/>
    <n v="5274"/>
    <s v="Reiskosten per dag"/>
    <n v="527410"/>
    <s v="Berekenen Ja/Nee"/>
    <s v="Ja"/>
    <d v="2008-12-01T00:00:00"/>
    <m/>
    <s v="Ja"/>
    <x v="252"/>
    <x v="3"/>
    <s v="0,19"/>
    <s v="7,89000"/>
    <n v="1.4990999999999999"/>
  </r>
  <r>
    <s v="98"/>
    <s v="3205"/>
    <s v="Annie Remmerts - Wolters"/>
    <n v="5274"/>
    <s v="Reiskosten per dag"/>
    <n v="527410"/>
    <s v="Berekenen Ja/Nee"/>
    <s v="Ja"/>
    <d v="2018-11-05T00:00:00"/>
    <m/>
    <s v="Ja"/>
    <x v="253"/>
    <x v="3"/>
    <s v="0,19"/>
    <s v="22,89000"/>
    <n v="4.3491"/>
  </r>
  <r>
    <s v="98"/>
    <s v="3281"/>
    <s v="Tomasz Kwasny"/>
    <n v="5274"/>
    <s v="Reiskosten per dag"/>
    <n v="527410"/>
    <s v="Berekenen Ja/Nee"/>
    <s v="Ja"/>
    <d v="2016-02-01T00:00:00"/>
    <m/>
    <s v="Ja"/>
    <x v="254"/>
    <x v="3"/>
    <s v="0,19"/>
    <s v="8,34000"/>
    <n v="1.5846"/>
  </r>
  <r>
    <s v="98"/>
    <s v="3484"/>
    <s v="Roshine Parmessar"/>
    <n v="5274"/>
    <s v="Reiskosten per dag"/>
    <n v="527410"/>
    <s v="Berekenen Ja/Nee"/>
    <s v="Ja"/>
    <d v="2019-04-22T00:00:00"/>
    <m/>
    <s v="Ja"/>
    <x v="255"/>
    <x v="3"/>
    <s v="0,19"/>
    <s v="9,00000"/>
    <n v="1.71"/>
  </r>
  <r>
    <s v="98"/>
    <s v="3777"/>
    <s v="Gaby Monteiro Martins - Souza Araujo"/>
    <n v="5274"/>
    <s v="Reiskosten per dag"/>
    <n v="527410"/>
    <s v="Berekenen Ja/Nee"/>
    <s v="Ja"/>
    <d v="2018-09-10T00:00:00"/>
    <m/>
    <s v="Ja"/>
    <x v="256"/>
    <x v="3"/>
    <s v="0,19"/>
    <s v="39,47000"/>
    <n v="7.4992999999999999"/>
  </r>
  <r>
    <s v="98"/>
    <s v="3792"/>
    <s v="Ronald Posada"/>
    <n v="5274"/>
    <s v="Reiskosten per dag"/>
    <n v="527410"/>
    <s v="Berekenen Ja/Nee"/>
    <s v="Ja"/>
    <d v="2019-01-28T00:00:00"/>
    <m/>
    <s v="Ja"/>
    <x v="257"/>
    <x v="3"/>
    <s v="0,19"/>
    <s v="25,29000"/>
    <n v="4.8050999999999995"/>
  </r>
  <r>
    <s v="98"/>
    <s v="3859"/>
    <s v="Ahmed Oughar"/>
    <n v="5274"/>
    <s v="Reiskosten per dag"/>
    <n v="527410"/>
    <s v="Berekenen Ja/Nee"/>
    <s v="Ja"/>
    <d v="2012-09-10T00:00:00"/>
    <m/>
    <s v="Ja"/>
    <x v="169"/>
    <x v="3"/>
    <s v="0,19"/>
    <s v="18,39000"/>
    <n v="3.4941"/>
  </r>
  <r>
    <s v="98"/>
    <s v="4037"/>
    <s v="Flora Lashkary"/>
    <n v="5274"/>
    <s v="Reiskosten per dag"/>
    <n v="527410"/>
    <s v="Berekenen Ja/Nee"/>
    <s v="Ja"/>
    <d v="2018-07-16T00:00:00"/>
    <m/>
    <s v="Ja"/>
    <x v="258"/>
    <x v="3"/>
    <s v="0,19"/>
    <s v="45,61000"/>
    <n v="8.6659000000000006"/>
  </r>
  <r>
    <s v="98"/>
    <s v="4038"/>
    <s v="Mildred Radja"/>
    <n v="5274"/>
    <s v="Reiskosten per dag"/>
    <n v="527410"/>
    <s v="Berekenen Ja/Nee"/>
    <s v="Ja"/>
    <d v="2011-01-31T00:00:00"/>
    <m/>
    <s v="Ja"/>
    <x v="259"/>
    <x v="3"/>
    <s v="0,19"/>
    <s v="10,21000"/>
    <n v="1.9399000000000002"/>
  </r>
  <r>
    <s v="98"/>
    <s v="4136"/>
    <s v="Mohamed Aamimi"/>
    <n v="5274"/>
    <s v="Reiskosten per dag"/>
    <n v="527410"/>
    <s v="Berekenen Ja/Nee"/>
    <s v="Ja"/>
    <d v="2009-08-31T00:00:00"/>
    <m/>
    <s v="Ja"/>
    <x v="170"/>
    <x v="3"/>
    <s v="0,19"/>
    <s v="3,95000"/>
    <n v="0.75050000000000006"/>
  </r>
  <r>
    <s v="98"/>
    <s v="4165"/>
    <s v="Sewuday Ibrahim"/>
    <n v="5274"/>
    <s v="Reiskosten per dag"/>
    <n v="527410"/>
    <s v="Berekenen Ja/Nee"/>
    <s v="Ja"/>
    <d v="2014-11-03T00:00:00"/>
    <m/>
    <s v="Ja"/>
    <x v="260"/>
    <x v="3"/>
    <s v="0,19"/>
    <s v="16,00000"/>
    <n v="3.04"/>
  </r>
  <r>
    <s v="98"/>
    <s v="4278"/>
    <s v="Magda Staniszewska"/>
    <n v="5274"/>
    <s v="Reiskosten per dag"/>
    <n v="527410"/>
    <s v="Berekenen Ja/Nee"/>
    <s v="Ja"/>
    <d v="2019-12-02T00:00:00"/>
    <m/>
    <s v="Ja"/>
    <x v="261"/>
    <x v="3"/>
    <s v="0,19"/>
    <s v="22,61000"/>
    <n v="4.2958999999999996"/>
  </r>
  <r>
    <s v="98"/>
    <s v="4360"/>
    <s v="Joanna Przybylska - Konopacka"/>
    <n v="5274"/>
    <s v="Reiskosten per dag"/>
    <n v="527410"/>
    <s v="Berekenen Ja/Nee"/>
    <s v="Ja"/>
    <d v="2018-03-26T00:00:00"/>
    <m/>
    <s v="Ja"/>
    <x v="262"/>
    <x v="3"/>
    <s v="0,19"/>
    <s v="12,00000"/>
    <n v="2.2800000000000002"/>
  </r>
  <r>
    <s v="98"/>
    <s v="4366"/>
    <s v="Erica Thoma - Koetsier"/>
    <n v="5274"/>
    <s v="Reiskosten per dag"/>
    <n v="527410"/>
    <s v="Berekenen Ja/Nee"/>
    <s v="Ja"/>
    <d v="2018-03-26T00:00:00"/>
    <m/>
    <s v="Ja"/>
    <x v="263"/>
    <x v="3"/>
    <s v="0,19"/>
    <s v="18,39000"/>
    <n v="3.4941"/>
  </r>
  <r>
    <s v="98"/>
    <s v="4376"/>
    <s v="Roman Hudak"/>
    <n v="5274"/>
    <s v="Reiskosten per dag"/>
    <n v="527410"/>
    <s v="Berekenen Ja/Nee"/>
    <s v="Ja"/>
    <d v="2015-11-30T00:00:00"/>
    <m/>
    <s v="Ja"/>
    <x v="264"/>
    <x v="3"/>
    <s v="0,19"/>
    <s v="27,29000"/>
    <n v="5.1851000000000003"/>
  </r>
  <r>
    <s v="98"/>
    <s v="4423"/>
    <s v="Frouwkje Bosman - Meijer"/>
    <n v="5274"/>
    <s v="Reiskosten per dag"/>
    <n v="527410"/>
    <s v="Berekenen Ja/Nee"/>
    <s v="Ja"/>
    <d v="2013-12-30T00:00:00"/>
    <m/>
    <s v="Ja"/>
    <x v="14"/>
    <x v="3"/>
    <s v="0,19"/>
    <s v="49,39000"/>
    <n v="9.3841000000000001"/>
  </r>
  <r>
    <s v="98"/>
    <s v="4454"/>
    <s v="Danielle Witteveen"/>
    <n v="5274"/>
    <s v="Reiskosten per dag"/>
    <n v="527410"/>
    <s v="Berekenen Ja/Nee"/>
    <s v="Ja"/>
    <d v="2018-11-05T00:00:00"/>
    <m/>
    <s v="Ja"/>
    <x v="265"/>
    <x v="3"/>
    <s v="0,19"/>
    <s v="35,39000"/>
    <n v="6.7241"/>
  </r>
  <r>
    <s v="98"/>
    <s v="4512"/>
    <s v="Sammy Kathiravelpillai"/>
    <n v="5274"/>
    <s v="Reiskosten per dag"/>
    <n v="527410"/>
    <s v="Berekenen Ja/Nee"/>
    <s v="Ja"/>
    <d v="2012-12-03T00:00:00"/>
    <m/>
    <s v="Ja"/>
    <x v="266"/>
    <x v="3"/>
    <s v="0,19"/>
    <s v="10,84000"/>
    <n v="2.0596000000000001"/>
  </r>
  <r>
    <s v="98"/>
    <s v="4526"/>
    <s v="Twan Veldhuijzen"/>
    <n v="5274"/>
    <s v="Reiskosten per dag"/>
    <n v="527410"/>
    <s v="Berekenen Ja/Nee"/>
    <s v="Ja"/>
    <d v="2010-03-29T00:00:00"/>
    <m/>
    <s v="Ja"/>
    <x v="172"/>
    <x v="3"/>
    <s v="0,19"/>
    <s v="15,79000"/>
    <n v="3.0000999999999998"/>
  </r>
  <r>
    <s v="98"/>
    <s v="4531"/>
    <s v="Marc Kessen"/>
    <n v="5274"/>
    <s v="Reiskosten per dag"/>
    <n v="527410"/>
    <s v="Berekenen Ja/Nee"/>
    <s v="Ja"/>
    <d v="2013-12-30T00:00:00"/>
    <m/>
    <s v="Ja"/>
    <x v="173"/>
    <x v="3"/>
    <s v="0,19"/>
    <s v="14,74000"/>
    <n v="2.8006000000000002"/>
  </r>
  <r>
    <s v="98"/>
    <s v="4534"/>
    <s v="Chamsddin Talebi"/>
    <n v="5274"/>
    <s v="Reiskosten per dag"/>
    <n v="527410"/>
    <s v="Berekenen Ja/Nee"/>
    <s v="Ja"/>
    <d v="2013-04-22T00:00:00"/>
    <m/>
    <s v="Ja"/>
    <x v="267"/>
    <x v="3"/>
    <s v="0,19"/>
    <s v="10,84000"/>
    <n v="2.0596000000000001"/>
  </r>
  <r>
    <s v="98"/>
    <s v="4544"/>
    <s v="Peter Leo"/>
    <n v="5274"/>
    <s v="Reiskosten per dag"/>
    <n v="527410"/>
    <s v="Berekenen Ja/Nee"/>
    <s v="Ja"/>
    <d v="2018-03-26T00:00:00"/>
    <m/>
    <s v="Ja"/>
    <x v="16"/>
    <x v="3"/>
    <s v="0,19"/>
    <s v="23,71000"/>
    <n v="4.5049000000000001"/>
  </r>
  <r>
    <s v="98"/>
    <s v="4550"/>
    <s v="Pieter Geurts"/>
    <n v="5274"/>
    <s v="Reiskosten per dag"/>
    <n v="527410"/>
    <s v="Berekenen Ja/Nee"/>
    <s v="Ja"/>
    <d v="2011-02-28T00:00:00"/>
    <m/>
    <s v="Ja"/>
    <x v="174"/>
    <x v="3"/>
    <s v="0,19"/>
    <s v="30,61000"/>
    <n v="5.8159000000000001"/>
  </r>
  <r>
    <s v="98"/>
    <s v="4626"/>
    <s v="Alex Bergen"/>
    <n v="5274"/>
    <s v="Reiskosten per dag"/>
    <n v="527410"/>
    <s v="Berekenen Ja/Nee"/>
    <s v="Ja"/>
    <d v="2010-03-29T00:00:00"/>
    <m/>
    <s v="Ja"/>
    <x v="176"/>
    <x v="3"/>
    <s v="0,19"/>
    <s v="7,89000"/>
    <n v="1.4990999999999999"/>
  </r>
  <r>
    <s v="98"/>
    <s v="4716"/>
    <s v="Maureen Hermens"/>
    <n v="5274"/>
    <s v="Reiskosten per dag"/>
    <n v="527410"/>
    <s v="Berekenen Ja/Nee"/>
    <s v="Ja"/>
    <d v="2019-03-25T00:00:00"/>
    <m/>
    <s v="Ja"/>
    <x v="268"/>
    <x v="3"/>
    <s v="0,19"/>
    <s v="18,29000"/>
    <n v="3.4750999999999999"/>
  </r>
  <r>
    <s v="98"/>
    <s v="4882"/>
    <s v="Karwin Karjamenawi"/>
    <n v="5274"/>
    <s v="Reiskosten per dag"/>
    <n v="527410"/>
    <s v="Berekenen Ja/Nee"/>
    <s v="Ja"/>
    <d v="2019-01-28T00:00:00"/>
    <m/>
    <s v="Ja"/>
    <x v="180"/>
    <x v="3"/>
    <s v="0,19"/>
    <s v="22,79000"/>
    <n v="4.3300999999999998"/>
  </r>
  <r>
    <s v="98"/>
    <s v="4886"/>
    <s v="Metin Sevik"/>
    <n v="5274"/>
    <s v="Reiskosten per dag"/>
    <n v="527410"/>
    <s v="Berekenen Ja/Nee"/>
    <s v="Ja"/>
    <d v="2017-11-06T00:00:00"/>
    <m/>
    <s v="Ja"/>
    <x v="181"/>
    <x v="3"/>
    <s v="0,19"/>
    <s v="21,50000"/>
    <n v="4.085"/>
  </r>
  <r>
    <s v="98"/>
    <s v="4961"/>
    <s v="DiMario van der Heijden - Jacqueline. T.P Verkuijlen"/>
    <n v="5274"/>
    <s v="Reiskosten per dag"/>
    <n v="527410"/>
    <s v="Berekenen Ja/Nee"/>
    <s v="Ja"/>
    <d v="2013-10-07T00:00:00"/>
    <m/>
    <s v="Ja"/>
    <x v="269"/>
    <x v="3"/>
    <s v="0,19"/>
    <s v="14,76000"/>
    <n v="2.8043999999999998"/>
  </r>
  <r>
    <s v="98"/>
    <s v="4993"/>
    <s v="Brigitte Klinkenberg - Bruls"/>
    <n v="5274"/>
    <s v="Reiskosten per dag"/>
    <n v="527410"/>
    <s v="Berekenen Ja/Nee"/>
    <s v="Ja"/>
    <d v="2010-08-23T00:00:00"/>
    <m/>
    <s v="Ja"/>
    <x v="270"/>
    <x v="3"/>
    <s v="0,19"/>
    <s v="5,97000"/>
    <n v="1.1342999999999999"/>
  </r>
  <r>
    <s v="98"/>
    <s v="4995"/>
    <s v="Denise Eillert"/>
    <n v="5274"/>
    <s v="Reiskosten per dag"/>
    <n v="527410"/>
    <s v="Berekenen Ja/Nee"/>
    <s v="Ja"/>
    <d v="2010-09-13T00:00:00"/>
    <m/>
    <s v="Ja"/>
    <x v="271"/>
    <x v="3"/>
    <s v="0,19"/>
    <s v="5,97000"/>
    <n v="1.1342999999999999"/>
  </r>
  <r>
    <s v="98"/>
    <s v="4997"/>
    <s v="Rhea Schiprowski - Sijstermanns"/>
    <n v="5274"/>
    <s v="Reiskosten per dag"/>
    <n v="527410"/>
    <s v="Berekenen Ja/Nee"/>
    <s v="Ja"/>
    <d v="2010-08-23T00:00:00"/>
    <m/>
    <s v="Ja"/>
    <x v="187"/>
    <x v="3"/>
    <s v="0,19"/>
    <s v="5,97000"/>
    <n v="1.1342999999999999"/>
  </r>
  <r>
    <s v="98"/>
    <s v="5000"/>
    <s v="Ilona Janssen - Jansen"/>
    <n v="5274"/>
    <s v="Reiskosten per dag"/>
    <n v="527410"/>
    <s v="Berekenen Ja/Nee"/>
    <s v="Ja"/>
    <d v="2010-08-23T00:00:00"/>
    <m/>
    <s v="Ja"/>
    <x v="272"/>
    <x v="3"/>
    <s v="0,19"/>
    <s v="5,97000"/>
    <n v="1.1342999999999999"/>
  </r>
  <r>
    <s v="98"/>
    <s v="5002"/>
    <s v="Roos Eillert - Jacobs"/>
    <n v="5274"/>
    <s v="Reiskosten per dag"/>
    <n v="527410"/>
    <s v="Berekenen Ja/Nee"/>
    <s v="Ja"/>
    <d v="2010-08-23T00:00:00"/>
    <m/>
    <s v="Ja"/>
    <x v="188"/>
    <x v="3"/>
    <s v="0,19"/>
    <s v="7,16000"/>
    <n v="1.3604000000000001"/>
  </r>
  <r>
    <s v="98"/>
    <s v="5125"/>
    <s v="Mieneke Nijman"/>
    <n v="5274"/>
    <s v="Reiskosten per dag"/>
    <n v="527410"/>
    <s v="Berekenen Ja/Nee"/>
    <s v="Ja"/>
    <d v="2018-07-16T00:00:00"/>
    <m/>
    <s v="Ja"/>
    <x v="190"/>
    <x v="3"/>
    <s v="0,19"/>
    <s v="29,50000"/>
    <n v="5.6050000000000004"/>
  </r>
  <r>
    <s v="98"/>
    <s v="5126"/>
    <s v="Anneke de Visser"/>
    <n v="5274"/>
    <s v="Reiskosten per dag"/>
    <n v="527410"/>
    <s v="Berekenen Ja/Nee"/>
    <s v="Ja"/>
    <d v="2018-07-16T00:00:00"/>
    <m/>
    <s v="Ja"/>
    <x v="191"/>
    <x v="3"/>
    <s v="0,19"/>
    <s v="30,58000"/>
    <n v="5.8102"/>
  </r>
  <r>
    <s v="98"/>
    <s v="5135"/>
    <s v="Wilma Draaijer - van Norel"/>
    <n v="5274"/>
    <s v="Reiskosten per dag"/>
    <n v="527410"/>
    <s v="Berekenen Ja/Nee"/>
    <s v="Ja"/>
    <d v="2010-10-11T00:00:00"/>
    <m/>
    <s v="Ja"/>
    <x v="273"/>
    <x v="3"/>
    <s v="0,19"/>
    <s v="20,00000"/>
    <n v="3.8"/>
  </r>
  <r>
    <s v="98"/>
    <s v="5145"/>
    <s v="Kwame Anokye"/>
    <n v="5274"/>
    <s v="Reiskosten per dag"/>
    <n v="527410"/>
    <s v="Berekenen Ja/Nee"/>
    <s v="Ja"/>
    <d v="2011-02-28T00:00:00"/>
    <m/>
    <s v="Ja"/>
    <x v="274"/>
    <x v="3"/>
    <s v="0,19"/>
    <s v="5,84000"/>
    <n v="1.1095999999999999"/>
  </r>
  <r>
    <s v="98"/>
    <s v="5148"/>
    <s v="Ikbal Duran - Ozer"/>
    <n v="5274"/>
    <s v="Reiskosten per dag"/>
    <n v="527410"/>
    <s v="Berekenen Ja/Nee"/>
    <s v="Ja"/>
    <d v="2018-01-01T00:00:00"/>
    <m/>
    <s v="Ja"/>
    <x v="275"/>
    <x v="3"/>
    <s v="0,19"/>
    <s v="10,29000"/>
    <n v="1.9550999999999998"/>
  </r>
  <r>
    <s v="98"/>
    <s v="5168"/>
    <s v="Roksana Kaszuba"/>
    <n v="5274"/>
    <s v="Reiskosten per dag"/>
    <n v="527410"/>
    <s v="Berekenen Ja/Nee"/>
    <s v="Ja"/>
    <d v="2016-02-29T00:00:00"/>
    <m/>
    <s v="Ja"/>
    <x v="276"/>
    <x v="3"/>
    <s v="0,19"/>
    <s v="32,79000"/>
    <n v="6.2301000000000002"/>
  </r>
  <r>
    <s v="98"/>
    <s v="5187"/>
    <s v="Francis Struijcken"/>
    <n v="5274"/>
    <s v="Reiskosten per dag"/>
    <n v="527410"/>
    <s v="Berekenen Ja/Nee"/>
    <s v="Ja"/>
    <d v="2019-03-25T00:00:00"/>
    <m/>
    <s v="Ja"/>
    <x v="19"/>
    <x v="3"/>
    <s v="0,19"/>
    <s v="20,39000"/>
    <n v="3.8741000000000003"/>
  </r>
  <r>
    <s v="98"/>
    <s v="5252"/>
    <s v="Francien Neuman"/>
    <n v="5274"/>
    <s v="Reiskosten per dag"/>
    <n v="527410"/>
    <s v="Berekenen Ja/Nee"/>
    <s v="Ja"/>
    <d v="2010-09-06T00:00:00"/>
    <m/>
    <s v="Ja"/>
    <x v="277"/>
    <x v="3"/>
    <s v="0,19"/>
    <s v="7,87000"/>
    <n v="1.4953000000000001"/>
  </r>
  <r>
    <s v="98"/>
    <s v="5256"/>
    <s v="Aslam Mohammed"/>
    <n v="5274"/>
    <s v="Reiskosten per dag"/>
    <n v="527410"/>
    <s v="Berekenen Ja/Nee"/>
    <s v="Ja"/>
    <d v="2011-01-31T00:00:00"/>
    <m/>
    <s v="Ja"/>
    <x v="193"/>
    <x v="3"/>
    <s v="0,19"/>
    <s v="4,61000"/>
    <n v="0.87590000000000012"/>
  </r>
  <r>
    <s v="98"/>
    <s v="5296"/>
    <s v="Colette De Groot - Koenders"/>
    <n v="5274"/>
    <s v="Reiskosten per dag"/>
    <n v="527410"/>
    <s v="Berekenen Ja/Nee"/>
    <s v="Ja"/>
    <d v="2017-09-11T00:00:00"/>
    <m/>
    <s v="Ja"/>
    <x v="278"/>
    <x v="3"/>
    <s v="0,19"/>
    <s v="22,50000"/>
    <n v="4.2750000000000004"/>
  </r>
  <r>
    <s v="98"/>
    <s v="5398"/>
    <s v="Magda Kilian"/>
    <n v="5274"/>
    <s v="Reiskosten per dag"/>
    <n v="527410"/>
    <s v="Berekenen Ja/Nee"/>
    <s v="Ja"/>
    <d v="2018-06-18T00:00:00"/>
    <m/>
    <s v="Ja"/>
    <x v="279"/>
    <x v="3"/>
    <s v="0,19"/>
    <s v="8,11000"/>
    <n v="1.5408999999999999"/>
  </r>
  <r>
    <s v="98"/>
    <s v="5583"/>
    <s v="Aneta Basaj"/>
    <n v="5274"/>
    <s v="Reiskosten per dag"/>
    <n v="527410"/>
    <s v="Berekenen Ja/Nee"/>
    <s v="Ja"/>
    <d v="2016-01-04T00:00:00"/>
    <m/>
    <s v="Ja"/>
    <x v="280"/>
    <x v="3"/>
    <s v="0,19"/>
    <s v="35,08000"/>
    <n v="6.6651999999999996"/>
  </r>
  <r>
    <s v="98"/>
    <s v="5618"/>
    <s v="Katarzyna Kwiatkowska"/>
    <n v="5274"/>
    <s v="Reiskosten per dag"/>
    <n v="527410"/>
    <s v="Berekenen Ja/Nee"/>
    <s v="Ja"/>
    <d v="2018-07-16T00:00:00"/>
    <m/>
    <s v="Ja"/>
    <x v="281"/>
    <x v="3"/>
    <s v="0,19"/>
    <s v="34,61000"/>
    <n v="6.5758999999999999"/>
  </r>
  <r>
    <s v="98"/>
    <s v="5903"/>
    <s v="Natalia Piksa"/>
    <n v="5274"/>
    <s v="Reiskosten per dag"/>
    <n v="527410"/>
    <s v="Berekenen Ja/Nee"/>
    <s v="Ja"/>
    <d v="2019-02-25T00:00:00"/>
    <m/>
    <s v="Ja"/>
    <x v="282"/>
    <x v="3"/>
    <s v="0,19"/>
    <s v="8,29000"/>
    <n v="1.5750999999999999"/>
  </r>
  <r>
    <s v="98"/>
    <s v="6001"/>
    <s v="Katarzyna Krygiel - Bilska"/>
    <n v="5274"/>
    <s v="Reiskosten per dag"/>
    <n v="527410"/>
    <s v="Berekenen Ja/Nee"/>
    <s v="Ja"/>
    <d v="2017-01-30T00:00:00"/>
    <m/>
    <s v="Ja"/>
    <x v="20"/>
    <x v="3"/>
    <s v="0,19"/>
    <s v="16,61000"/>
    <n v="3.1558999999999999"/>
  </r>
  <r>
    <s v="98"/>
    <s v="6321"/>
    <s v="Rachid el Mallouki"/>
    <n v="5274"/>
    <s v="Reiskosten per dag"/>
    <n v="527410"/>
    <s v="Berekenen Ja/Nee"/>
    <s v="Ja"/>
    <d v="2012-07-01T00:00:00"/>
    <m/>
    <s v="Ja"/>
    <x v="201"/>
    <x v="3"/>
    <s v="0,19"/>
    <s v="9,37000"/>
    <n v="1.7802999999999998"/>
  </r>
  <r>
    <s v="98"/>
    <s v="6467"/>
    <s v="Dagmara Jerka - Kusz"/>
    <n v="5274"/>
    <s v="Reiskosten per dag"/>
    <n v="527410"/>
    <s v="Berekenen Ja/Nee"/>
    <s v="Ja"/>
    <d v="2019-11-04T00:00:00"/>
    <m/>
    <s v="Ja"/>
    <x v="283"/>
    <x v="3"/>
    <s v="0,19"/>
    <s v="46,70000"/>
    <n v="8.8730000000000011"/>
  </r>
  <r>
    <s v="98"/>
    <s v="6494"/>
    <s v="Peter Molema"/>
    <n v="5274"/>
    <s v="Reiskosten per dag"/>
    <n v="527410"/>
    <s v="Berekenen Ja/Nee"/>
    <s v="Ja"/>
    <d v="2012-09-17T00:00:00"/>
    <m/>
    <s v="Ja"/>
    <x v="284"/>
    <x v="3"/>
    <s v="0,19"/>
    <s v="31,97000"/>
    <n v="6.0743"/>
  </r>
  <r>
    <s v="98"/>
    <s v="6684"/>
    <s v="Camelia van der Togt"/>
    <n v="5274"/>
    <s v="Reiskosten per dag"/>
    <n v="527410"/>
    <s v="Berekenen Ja/Nee"/>
    <s v="Ja"/>
    <d v="2016-01-04T00:00:00"/>
    <m/>
    <s v="Ja"/>
    <x v="202"/>
    <x v="3"/>
    <s v="0,19"/>
    <s v="28,29000"/>
    <n v="5.3750999999999998"/>
  </r>
  <r>
    <s v="98"/>
    <s v="6843"/>
    <s v="Elzbieta Nowak"/>
    <n v="5274"/>
    <s v="Reiskosten per dag"/>
    <n v="527410"/>
    <s v="Berekenen Ja/Nee"/>
    <s v="Ja"/>
    <d v="2018-03-26T00:00:00"/>
    <m/>
    <s v="Ja"/>
    <x v="21"/>
    <x v="3"/>
    <s v="0,19"/>
    <s v="60,89000"/>
    <n v="11.569100000000001"/>
  </r>
  <r>
    <s v="98"/>
    <s v="6885"/>
    <s v="Maria Efthymiadou"/>
    <n v="5274"/>
    <s v="Reiskosten per dag"/>
    <n v="527410"/>
    <s v="Berekenen Ja/Nee"/>
    <s v="Ja"/>
    <d v="2016-08-15T00:00:00"/>
    <m/>
    <s v="Ja"/>
    <x v="285"/>
    <x v="3"/>
    <s v="0,19"/>
    <s v="6,55000"/>
    <n v="1.2444999999999999"/>
  </r>
  <r>
    <s v="98"/>
    <s v="7145"/>
    <s v="Fatima Andrade Goncalves"/>
    <n v="5274"/>
    <s v="Reiskosten per dag"/>
    <n v="527410"/>
    <s v="Berekenen Ja/Nee"/>
    <s v="Ja"/>
    <d v="2015-11-02T00:00:00"/>
    <d v="2021-08-20T00:00:00"/>
    <s v="Ja"/>
    <x v="286"/>
    <x v="3"/>
    <s v="0,19"/>
    <s v="11,21000"/>
    <n v="2.1299000000000001"/>
  </r>
  <r>
    <s v="98"/>
    <s v="7202"/>
    <s v="Carla Hoogerwerf - Fonseca"/>
    <n v="5274"/>
    <s v="Reiskosten per dag"/>
    <n v="527410"/>
    <s v="Berekenen Ja/Nee"/>
    <s v="Ja"/>
    <d v="2019-11-04T00:00:00"/>
    <m/>
    <s v="Ja"/>
    <x v="287"/>
    <x v="3"/>
    <s v="0,19"/>
    <s v="17,00000"/>
    <n v="3.23"/>
  </r>
  <r>
    <s v="98"/>
    <s v="7450"/>
    <s v="Mervet Slimane"/>
    <n v="5274"/>
    <s v="Reiskosten per dag"/>
    <n v="527410"/>
    <s v="Berekenen Ja/Nee"/>
    <s v="Ja"/>
    <d v="2017-07-17T00:00:00"/>
    <m/>
    <s v="Ja"/>
    <x v="288"/>
    <x v="3"/>
    <s v="0,19"/>
    <s v="21,79000"/>
    <n v="4.1400999999999994"/>
  </r>
  <r>
    <s v="98"/>
    <s v="7605"/>
    <s v="Hazel Palma Pol"/>
    <n v="5274"/>
    <s v="Reiskosten per dag"/>
    <n v="527410"/>
    <s v="Berekenen Ja/Nee"/>
    <s v="Ja"/>
    <d v="2019-07-15T00:00:00"/>
    <m/>
    <s v="Ja"/>
    <x v="289"/>
    <x v="3"/>
    <s v="0,19"/>
    <s v="38,89000"/>
    <n v="7.3891"/>
  </r>
  <r>
    <s v="98"/>
    <s v="7646"/>
    <s v="Agnesse Bodombie"/>
    <n v="5274"/>
    <s v="Reiskosten per dag"/>
    <n v="527410"/>
    <s v="Berekenen Ja/Nee"/>
    <s v="Ja"/>
    <d v="2019-04-22T00:00:00"/>
    <m/>
    <s v="Ja"/>
    <x v="26"/>
    <x v="3"/>
    <s v="0,19"/>
    <s v="11,58000"/>
    <n v="2.2002000000000002"/>
  </r>
  <r>
    <s v="98"/>
    <s v="7651"/>
    <s v="Agartha Ossei-Yaw"/>
    <n v="5274"/>
    <s v="Reiskosten per dag"/>
    <n v="527410"/>
    <s v="Berekenen Ja/Nee"/>
    <s v="Ja"/>
    <d v="2019-04-22T00:00:00"/>
    <m/>
    <s v="Ja"/>
    <x v="27"/>
    <x v="3"/>
    <s v="0,19"/>
    <s v="10,39000"/>
    <n v="1.9741000000000002"/>
  </r>
  <r>
    <s v="98"/>
    <s v="7662"/>
    <s v="Donald Johnson"/>
    <n v="5274"/>
    <s v="Reiskosten per dag"/>
    <n v="527410"/>
    <s v="Berekenen Ja/Nee"/>
    <s v="Ja"/>
    <d v="2016-11-07T00:00:00"/>
    <m/>
    <s v="Ja"/>
    <x v="29"/>
    <x v="3"/>
    <s v="0,19"/>
    <s v="10,71000"/>
    <n v="2.0349000000000004"/>
  </r>
  <r>
    <s v="98"/>
    <s v="7670"/>
    <s v="Luciana D'aniello - Grande"/>
    <n v="5274"/>
    <s v="Reiskosten per dag"/>
    <n v="527410"/>
    <s v="Berekenen Ja/Nee"/>
    <s v="Ja"/>
    <d v="2015-06-15T00:00:00"/>
    <m/>
    <s v="Ja"/>
    <x v="30"/>
    <x v="3"/>
    <s v="0,19"/>
    <s v="10,39000"/>
    <n v="1.9741000000000002"/>
  </r>
  <r>
    <s v="98"/>
    <s v="7741"/>
    <s v="Esma Yildirim"/>
    <n v="5274"/>
    <s v="Reiskosten per dag"/>
    <n v="527410"/>
    <s v="Berekenen Ja/Nee"/>
    <s v="Ja"/>
    <d v="2019-03-25T00:00:00"/>
    <m/>
    <s v="Ja"/>
    <x v="290"/>
    <x v="3"/>
    <s v="0,19"/>
    <s v="40,34000"/>
    <n v="7.664600000000001"/>
  </r>
  <r>
    <s v="98"/>
    <s v="7941"/>
    <s v="Jamal Arziou Bayoub"/>
    <n v="5274"/>
    <s v="Reiskosten per dag"/>
    <n v="527410"/>
    <s v="Berekenen Ja/Nee"/>
    <s v="Ja"/>
    <d v="2019-10-07T00:00:00"/>
    <m/>
    <s v="Ja"/>
    <x v="291"/>
    <x v="3"/>
    <s v="0,19"/>
    <s v="27,89000"/>
    <n v="5.2991000000000001"/>
  </r>
  <r>
    <s v="98"/>
    <s v="8003"/>
    <s v="Marjan Kleine Deters"/>
    <n v="5274"/>
    <s v="Reiskosten per dag"/>
    <n v="527410"/>
    <s v="Berekenen Ja/Nee"/>
    <s v="Ja"/>
    <d v="2018-07-16T00:00:00"/>
    <m/>
    <s v="Ja"/>
    <x v="292"/>
    <x v="3"/>
    <s v="0,19"/>
    <s v="18,29000"/>
    <n v="3.4750999999999999"/>
  </r>
  <r>
    <s v="98"/>
    <s v="8006"/>
    <s v="Loes van der Velden"/>
    <n v="5274"/>
    <s v="Reiskosten per dag"/>
    <n v="527410"/>
    <s v="Berekenen Ja/Nee"/>
    <s v="Ja"/>
    <d v="2016-10-10T00:00:00"/>
    <m/>
    <s v="Ja"/>
    <x v="293"/>
    <x v="3"/>
    <s v="0,19"/>
    <s v="20,00000"/>
    <n v="3.8"/>
  </r>
  <r>
    <s v="98"/>
    <s v="8030"/>
    <s v="Dogan Ozkaya"/>
    <n v="5274"/>
    <s v="Reiskosten per dag"/>
    <n v="527410"/>
    <s v="Berekenen Ja/Nee"/>
    <s v="Ja"/>
    <d v="2015-11-02T00:00:00"/>
    <m/>
    <s v="Ja"/>
    <x v="208"/>
    <x v="3"/>
    <s v="0,19"/>
    <s v="21,05000"/>
    <n v="3.9995000000000003"/>
  </r>
  <r>
    <s v="98"/>
    <s v="8052"/>
    <s v="Yasmin Rodriguez Nunez"/>
    <n v="5274"/>
    <s v="Reiskosten per dag"/>
    <n v="527410"/>
    <s v="Berekenen Ja/Nee"/>
    <s v="Ja"/>
    <d v="2019-10-07T00:00:00"/>
    <m/>
    <s v="Ja"/>
    <x v="294"/>
    <x v="3"/>
    <s v="0,19"/>
    <s v="7,37000"/>
    <n v="1.4003000000000001"/>
  </r>
  <r>
    <s v="98"/>
    <s v="8261"/>
    <s v="Gabriel Saim"/>
    <n v="5274"/>
    <s v="Reiskosten per dag"/>
    <n v="527410"/>
    <s v="Berekenen Ja/Nee"/>
    <s v="Ja"/>
    <d v="2014-06-01T00:00:00"/>
    <m/>
    <s v="Ja"/>
    <x v="295"/>
    <x v="3"/>
    <s v="0,19"/>
    <s v="15,18000"/>
    <n v="2.8841999999999999"/>
  </r>
  <r>
    <s v="98"/>
    <s v="8270"/>
    <s v="Gerard Haazen"/>
    <n v="5274"/>
    <s v="Reiskosten per dag"/>
    <n v="527410"/>
    <s v="Berekenen Ja/Nee"/>
    <s v="Ja"/>
    <d v="2016-10-10T00:00:00"/>
    <m/>
    <s v="Ja"/>
    <x v="296"/>
    <x v="3"/>
    <s v="0,19"/>
    <s v="47,79000"/>
    <n v="9.0800999999999998"/>
  </r>
  <r>
    <s v="98"/>
    <s v="8334"/>
    <s v="Basia Bowzyk"/>
    <n v="5274"/>
    <s v="Reiskosten per dag"/>
    <n v="527410"/>
    <s v="Berekenen Ja/Nee"/>
    <s v="Ja"/>
    <d v="2016-05-23T00:00:00"/>
    <m/>
    <s v="Ja"/>
    <x v="38"/>
    <x v="3"/>
    <s v="0,19"/>
    <s v="14,89000"/>
    <n v="2.8290999999999999"/>
  </r>
  <r>
    <s v="98"/>
    <s v="8365"/>
    <s v="Emilia Ocran - Mikiszko"/>
    <n v="5274"/>
    <s v="Reiskosten per dag"/>
    <n v="527410"/>
    <s v="Berekenen Ja/Nee"/>
    <s v="Ja"/>
    <d v="2019-12-02T00:00:00"/>
    <m/>
    <s v="Ja"/>
    <x v="297"/>
    <x v="3"/>
    <s v="0,19"/>
    <s v="10,58000"/>
    <n v="2.0102000000000002"/>
  </r>
  <r>
    <s v="98"/>
    <s v="8512"/>
    <s v="Emilia Halaburda"/>
    <n v="5274"/>
    <s v="Reiskosten per dag"/>
    <n v="527410"/>
    <s v="Berekenen Ja/Nee"/>
    <s v="Ja"/>
    <d v="2018-06-18T00:00:00"/>
    <m/>
    <s v="Ja"/>
    <x v="298"/>
    <x v="3"/>
    <s v="0,19"/>
    <s v="31,71000"/>
    <n v="6.0249000000000006"/>
  </r>
  <r>
    <s v="98"/>
    <s v="8682"/>
    <s v="Maria Masrour"/>
    <n v="5274"/>
    <s v="Reiskosten per dag"/>
    <n v="527410"/>
    <s v="Berekenen Ja/Nee"/>
    <s v="Ja"/>
    <d v="2015-01-26T00:00:00"/>
    <m/>
    <s v="Ja"/>
    <x v="299"/>
    <x v="3"/>
    <s v="0,19"/>
    <s v="36,00000"/>
    <n v="6.84"/>
  </r>
  <r>
    <s v="98"/>
    <s v="8697"/>
    <s v="Katarzyna Janiszewska"/>
    <n v="5274"/>
    <s v="Reiskosten per dag"/>
    <n v="527410"/>
    <s v="Berekenen Ja/Nee"/>
    <s v="Ja"/>
    <d v="2018-05-21T00:00:00"/>
    <m/>
    <s v="Ja"/>
    <x v="300"/>
    <x v="3"/>
    <s v="0,19"/>
    <s v="38,79000"/>
    <n v="7.3700999999999999"/>
  </r>
  <r>
    <s v="98"/>
    <s v="8816"/>
    <s v="Suzanne Schoonhoven - Kos"/>
    <n v="5274"/>
    <s v="Reiskosten per dag"/>
    <n v="527410"/>
    <s v="Berekenen Ja/Nee"/>
    <s v="Ja"/>
    <d v="2018-08-13T00:00:00"/>
    <m/>
    <s v="Ja"/>
    <x v="301"/>
    <x v="3"/>
    <s v="0,19"/>
    <s v="11,45000"/>
    <n v="2.1755"/>
  </r>
  <r>
    <s v="98"/>
    <s v="9008"/>
    <s v="Szilvia Szucs"/>
    <n v="5274"/>
    <s v="Reiskosten per dag"/>
    <n v="527410"/>
    <s v="Berekenen Ja/Nee"/>
    <s v="Ja"/>
    <d v="2018-06-18T00:00:00"/>
    <m/>
    <s v="Ja"/>
    <x v="302"/>
    <x v="3"/>
    <s v="0,19"/>
    <s v="17,71000"/>
    <n v="3.3649"/>
  </r>
  <r>
    <s v="98"/>
    <s v="9028"/>
    <s v="Safae Kataba"/>
    <n v="5274"/>
    <s v="Reiskosten per dag"/>
    <n v="527410"/>
    <s v="Berekenen Ja/Nee"/>
    <s v="Ja"/>
    <d v="2018-11-05T00:00:00"/>
    <m/>
    <s v="Ja"/>
    <x v="303"/>
    <x v="3"/>
    <s v="0,19"/>
    <s v="30,11000"/>
    <n v="5.7209000000000003"/>
  </r>
  <r>
    <s v="98"/>
    <s v="9141"/>
    <s v="Mohamed Edarazi"/>
    <n v="5274"/>
    <s v="Reiskosten per dag"/>
    <n v="527410"/>
    <s v="Berekenen Ja/Nee"/>
    <s v="Ja"/>
    <d v="2015-10-05T00:00:00"/>
    <m/>
    <s v="Ja"/>
    <x v="304"/>
    <x v="3"/>
    <s v="0,19"/>
    <s v="16,32000"/>
    <n v="3.1008"/>
  </r>
  <r>
    <s v="98"/>
    <s v="9144"/>
    <s v="Fatima Souidi - Boulahdida"/>
    <n v="5274"/>
    <s v="Reiskosten per dag"/>
    <n v="527410"/>
    <s v="Berekenen Ja/Nee"/>
    <s v="Ja"/>
    <d v="2019-05-20T00:00:00"/>
    <m/>
    <s v="Ja"/>
    <x v="305"/>
    <x v="3"/>
    <s v="0,19"/>
    <s v="9,29000"/>
    <n v="1.7650999999999999"/>
  </r>
  <r>
    <s v="98"/>
    <s v="9219"/>
    <s v="Rali Simeonova"/>
    <n v="5274"/>
    <s v="Reiskosten per dag"/>
    <n v="527410"/>
    <s v="Berekenen Ja/Nee"/>
    <s v="Ja"/>
    <d v="2018-07-16T00:00:00"/>
    <m/>
    <s v="Ja"/>
    <x v="111"/>
    <x v="3"/>
    <s v="0,19"/>
    <s v="58,89000"/>
    <n v="11.1891"/>
  </r>
  <r>
    <s v="98"/>
    <s v="9378"/>
    <s v="Dorota Malinowska"/>
    <n v="5274"/>
    <s v="Reiskosten per dag"/>
    <n v="527410"/>
    <s v="Berekenen Ja/Nee"/>
    <s v="Ja"/>
    <d v="2018-12-31T00:00:00"/>
    <m/>
    <s v="Ja"/>
    <x v="112"/>
    <x v="3"/>
    <s v="0,19"/>
    <s v="16,50000"/>
    <n v="3.1350000000000002"/>
  </r>
  <r>
    <s v="98"/>
    <s v="9389"/>
    <s v="Rachael Wilson"/>
    <n v="5274"/>
    <s v="Reiskosten per dag"/>
    <n v="527410"/>
    <s v="Berekenen Ja/Nee"/>
    <s v="Ja"/>
    <d v="2019-04-22T00:00:00"/>
    <m/>
    <s v="Ja"/>
    <x v="306"/>
    <x v="3"/>
    <s v="0,19"/>
    <s v="11,29000"/>
    <n v="2.1450999999999998"/>
  </r>
  <r>
    <s v="98"/>
    <s v="9402"/>
    <s v="Olena Karasova - Bashlie"/>
    <n v="5274"/>
    <s v="Reiskosten per dag"/>
    <n v="527410"/>
    <s v="Berekenen Ja/Nee"/>
    <s v="Ja"/>
    <d v="2019-07-15T00:00:00"/>
    <m/>
    <s v="Ja"/>
    <x v="307"/>
    <x v="3"/>
    <s v="0,19"/>
    <s v="12,39000"/>
    <n v="2.3541000000000003"/>
  </r>
  <r>
    <s v="98"/>
    <s v="9482"/>
    <s v="Romana Rehova"/>
    <n v="5274"/>
    <s v="Reiskosten per dag"/>
    <n v="527410"/>
    <s v="Berekenen Ja/Nee"/>
    <s v="Ja"/>
    <d v="2016-02-01T00:00:00"/>
    <m/>
    <s v="Ja"/>
    <x v="308"/>
    <x v="3"/>
    <s v="0,19"/>
    <s v="28,00000"/>
    <n v="5.32"/>
  </r>
  <r>
    <s v="98"/>
    <s v="9501"/>
    <s v="Asiye Onur"/>
    <n v="5274"/>
    <s v="Reiskosten per dag"/>
    <n v="527410"/>
    <s v="Berekenen Ja/Nee"/>
    <s v="Ja"/>
    <d v="2018-07-16T00:00:00"/>
    <m/>
    <s v="Ja"/>
    <x v="40"/>
    <x v="3"/>
    <s v="0,19"/>
    <s v="11,21000"/>
    <n v="2.1299000000000001"/>
  </r>
  <r>
    <s v="98"/>
    <s v="9503"/>
    <s v="Wendy Werkhoven - Mols"/>
    <n v="5274"/>
    <s v="Reiskosten per dag"/>
    <n v="527410"/>
    <s v="Berekenen Ja/Nee"/>
    <s v="Ja"/>
    <d v="2018-04-23T00:00:00"/>
    <m/>
    <s v="Ja"/>
    <x v="309"/>
    <x v="3"/>
    <s v="0,19"/>
    <s v="13,16000"/>
    <n v="2.5004"/>
  </r>
  <r>
    <s v="98"/>
    <s v="9518"/>
    <s v="Tenzin Palmo"/>
    <n v="5274"/>
    <s v="Reiskosten per dag"/>
    <n v="527410"/>
    <s v="Berekenen Ja/Nee"/>
    <s v="Ja"/>
    <d v="2019-07-15T00:00:00"/>
    <m/>
    <s v="Ja"/>
    <x v="310"/>
    <x v="3"/>
    <s v="0,19"/>
    <s v="34,79000"/>
    <n v="6.6101000000000001"/>
  </r>
  <r>
    <s v="98"/>
    <s v="9571"/>
    <s v="Mavie Luongo"/>
    <n v="5274"/>
    <s v="Reiskosten per dag"/>
    <n v="527410"/>
    <s v="Berekenen Ja/Nee"/>
    <s v="Ja"/>
    <d v="2017-09-11T00:00:00"/>
    <d v="2021-09-25T00:00:00"/>
    <s v="Ja"/>
    <x v="311"/>
    <x v="3"/>
    <s v="0,19"/>
    <s v="27,00000"/>
    <n v="5.13"/>
  </r>
  <r>
    <s v="98"/>
    <s v="9580"/>
    <s v="Mariam Giwa Giwa"/>
    <n v="5274"/>
    <s v="Reiskosten per dag"/>
    <n v="527410"/>
    <s v="Berekenen Ja/Nee"/>
    <s v="Ja"/>
    <d v="2018-12-03T00:00:00"/>
    <m/>
    <s v="Ja"/>
    <x v="312"/>
    <x v="3"/>
    <s v="0,19"/>
    <s v="31,79000"/>
    <n v="6.0400999999999998"/>
  </r>
  <r>
    <s v="98"/>
    <s v="9581"/>
    <s v="Delphina Dos Reis"/>
    <n v="5274"/>
    <s v="Reiskosten per dag"/>
    <n v="527410"/>
    <s v="Berekenen Ja/Nee"/>
    <s v="Ja"/>
    <d v="2018-07-16T00:00:00"/>
    <m/>
    <s v="Ja"/>
    <x v="313"/>
    <x v="3"/>
    <s v="0,19"/>
    <s v="29,08000"/>
    <n v="5.5251999999999999"/>
  </r>
  <r>
    <s v="98"/>
    <s v="9587"/>
    <s v="Melissa Leinweber"/>
    <n v="5274"/>
    <s v="Reiskosten per dag"/>
    <n v="527410"/>
    <s v="Berekenen Ja/Nee"/>
    <s v="Ja"/>
    <d v="2019-07-15T00:00:00"/>
    <m/>
    <s v="Ja"/>
    <x v="314"/>
    <x v="3"/>
    <s v="0,19"/>
    <s v="7,39000"/>
    <n v="1.4040999999999999"/>
  </r>
  <r>
    <s v="98"/>
    <s v="9631"/>
    <s v="Rania Youssef"/>
    <n v="5274"/>
    <s v="Reiskosten per dag"/>
    <n v="527410"/>
    <s v="Berekenen Ja/Nee"/>
    <s v="Ja"/>
    <d v="2019-12-02T00:00:00"/>
    <m/>
    <s v="Ja"/>
    <x v="315"/>
    <x v="3"/>
    <s v="0,19"/>
    <s v="20,79000"/>
    <n v="3.9500999999999999"/>
  </r>
  <r>
    <s v="98"/>
    <s v="9723"/>
    <s v="Kim Kroon"/>
    <n v="5274"/>
    <s v="Reiskosten per dag"/>
    <n v="527410"/>
    <s v="Berekenen Ja/Nee"/>
    <s v="Ja"/>
    <d v="2019-02-25T00:00:00"/>
    <m/>
    <s v="Ja"/>
    <x v="41"/>
    <x v="3"/>
    <s v="0,19"/>
    <s v="36,21000"/>
    <n v="6.8799000000000001"/>
  </r>
  <r>
    <s v="98"/>
    <s v="9730"/>
    <s v="Mohamed Belkheir"/>
    <n v="5274"/>
    <s v="Reiskosten per dag"/>
    <n v="527410"/>
    <s v="Berekenen Ja/Nee"/>
    <s v="Ja"/>
    <d v="2019-02-25T00:00:00"/>
    <m/>
    <s v="Ja"/>
    <x v="316"/>
    <x v="3"/>
    <s v="0,19"/>
    <s v="18,76000"/>
    <n v="3.5644000000000005"/>
  </r>
  <r>
    <s v="98"/>
    <s v="9731"/>
    <s v="Idania Sardina Marrero"/>
    <n v="5274"/>
    <s v="Reiskosten per dag"/>
    <n v="527410"/>
    <s v="Berekenen Ja/Nee"/>
    <s v="Ja"/>
    <d v="2018-03-26T00:00:00"/>
    <m/>
    <s v="Ja"/>
    <x v="317"/>
    <x v="3"/>
    <s v="0,19"/>
    <s v="3,00000"/>
    <n v="0.57000000000000006"/>
  </r>
  <r>
    <s v="98"/>
    <s v="9803"/>
    <s v="Magda Van der Made"/>
    <n v="5274"/>
    <s v="Reiskosten per dag"/>
    <n v="527410"/>
    <s v="Berekenen Ja/Nee"/>
    <s v="Ja"/>
    <d v="2019-08-12T00:00:00"/>
    <m/>
    <s v="Ja"/>
    <x v="318"/>
    <x v="3"/>
    <s v="0,19"/>
    <s v="11,79000"/>
    <n v="2.2401"/>
  </r>
  <r>
    <s v="98"/>
    <s v="9886"/>
    <s v="Nutthaporn Pool-Iam"/>
    <n v="5274"/>
    <s v="Reiskosten per dag"/>
    <n v="527410"/>
    <s v="Berekenen Ja/Nee"/>
    <s v="Ja"/>
    <d v="2016-03-14T00:00:00"/>
    <m/>
    <s v="Ja"/>
    <x v="319"/>
    <x v="3"/>
    <s v="0,19"/>
    <s v="33,39000"/>
    <n v="6.3441000000000001"/>
  </r>
  <r>
    <s v="98"/>
    <s v="9896"/>
    <s v="Karolina Nyczak"/>
    <n v="5274"/>
    <s v="Reiskosten per dag"/>
    <n v="527410"/>
    <s v="Berekenen Ja/Nee"/>
    <s v="Ja"/>
    <d v="2019-06-17T00:00:00"/>
    <m/>
    <s v="Ja"/>
    <x v="320"/>
    <x v="3"/>
    <s v="0,19"/>
    <s v="20,89000"/>
    <n v="3.9691000000000001"/>
  </r>
  <r>
    <s v="98"/>
    <s v="9954"/>
    <s v="Angelique van Kranenburg"/>
    <n v="5274"/>
    <s v="Reiskosten per dag"/>
    <n v="527410"/>
    <s v="Berekenen Ja/Nee"/>
    <s v="Ja"/>
    <d v="2019-10-07T00:00:00"/>
    <m/>
    <s v="Ja"/>
    <x v="321"/>
    <x v="3"/>
    <s v="0,19"/>
    <s v="7,21000"/>
    <n v="1.3699000000000001"/>
  </r>
  <r>
    <s v="98"/>
    <s v="10082"/>
    <s v="Petra Stevens"/>
    <n v="5274"/>
    <s v="Reiskosten per dag"/>
    <n v="527410"/>
    <s v="Berekenen Ja/Nee"/>
    <s v="Ja"/>
    <d v="2019-12-02T00:00:00"/>
    <m/>
    <s v="Ja"/>
    <x v="322"/>
    <x v="3"/>
    <s v="0,19"/>
    <s v="3,29000"/>
    <n v="0.62509999999999999"/>
  </r>
  <r>
    <s v="98"/>
    <s v="10095"/>
    <s v="Nikky Martens"/>
    <n v="5274"/>
    <s v="Reiskosten per dag"/>
    <n v="527410"/>
    <s v="Berekenen Ja/Nee"/>
    <s v="Ja"/>
    <d v="2016-08-15T00:00:00"/>
    <m/>
    <s v="Ja"/>
    <x v="323"/>
    <x v="3"/>
    <s v="0,19"/>
    <s v="31,55000"/>
    <n v="5.9945000000000004"/>
  </r>
  <r>
    <s v="98"/>
    <s v="10132"/>
    <s v="Rika Jacobsen"/>
    <n v="5274"/>
    <s v="Reiskosten per dag"/>
    <n v="527410"/>
    <s v="Berekenen Ja/Nee"/>
    <s v="Ja"/>
    <d v="2019-09-09T00:00:00"/>
    <m/>
    <s v="Ja"/>
    <x v="324"/>
    <x v="3"/>
    <s v="0,19"/>
    <s v="8,71000"/>
    <n v="1.6549000000000003"/>
  </r>
  <r>
    <s v="98"/>
    <s v="10217"/>
    <s v="Ades Valdo"/>
    <n v="5274"/>
    <s v="Reiskosten per dag"/>
    <n v="527410"/>
    <s v="Berekenen Ja/Nee"/>
    <s v="Ja"/>
    <d v="2018-12-31T00:00:00"/>
    <d v="2021-07-31T00:00:00"/>
    <s v="Ja"/>
    <x v="45"/>
    <x v="3"/>
    <s v="0,19"/>
    <s v="42,89000"/>
    <n v="8.1491000000000007"/>
  </r>
  <r>
    <s v="98"/>
    <s v="10245"/>
    <s v="Lucia de Jong"/>
    <n v="5274"/>
    <s v="Reiskosten per dag"/>
    <n v="527410"/>
    <s v="Berekenen Ja/Nee"/>
    <s v="Ja"/>
    <d v="2019-01-28T00:00:00"/>
    <m/>
    <s v="Ja"/>
    <x v="46"/>
    <x v="3"/>
    <s v="0,19"/>
    <s v="25,50000"/>
    <n v="4.8449999999999998"/>
  </r>
  <r>
    <s v="98"/>
    <s v="10305"/>
    <s v="Natalia Grabska"/>
    <n v="5274"/>
    <s v="Reiskosten per dag"/>
    <n v="527410"/>
    <s v="Berekenen Ja/Nee"/>
    <s v="Ja"/>
    <d v="2019-01-28T00:00:00"/>
    <m/>
    <s v="Ja"/>
    <x v="325"/>
    <x v="3"/>
    <s v="0,19"/>
    <s v="12,00000"/>
    <n v="2.2800000000000002"/>
  </r>
  <r>
    <s v="98"/>
    <s v="10314"/>
    <s v="Najlae Benali"/>
    <n v="5274"/>
    <s v="Reiskosten per dag"/>
    <n v="527410"/>
    <s v="Berekenen Ja/Nee"/>
    <s v="Ja"/>
    <d v="2019-03-25T00:00:00"/>
    <m/>
    <s v="Ja"/>
    <x v="326"/>
    <x v="3"/>
    <s v="0,19"/>
    <s v="30,87000"/>
    <n v="5.8653000000000004"/>
  </r>
  <r>
    <s v="98"/>
    <s v="10352"/>
    <s v="Agnieszka Starzynska"/>
    <n v="5274"/>
    <s v="Reiskosten per dag"/>
    <n v="527410"/>
    <s v="Berekenen Ja/Nee"/>
    <s v="Ja"/>
    <d v="2019-05-20T00:00:00"/>
    <m/>
    <s v="Ja"/>
    <x v="327"/>
    <x v="3"/>
    <s v="0,19"/>
    <s v="11,79000"/>
    <n v="2.2401"/>
  </r>
  <r>
    <s v="98"/>
    <s v="10446"/>
    <s v="Josimar Sales Paulino"/>
    <n v="5274"/>
    <s v="Reiskosten per dag"/>
    <n v="527410"/>
    <s v="Berekenen Ja/Nee"/>
    <s v="Ja"/>
    <d v="2018-04-23T00:00:00"/>
    <m/>
    <s v="Ja"/>
    <x v="328"/>
    <x v="3"/>
    <s v="0,19"/>
    <s v="7,39000"/>
    <n v="1.4040999999999999"/>
  </r>
  <r>
    <s v="98"/>
    <s v="10544"/>
    <s v="Monique Schulte - Bestevaar"/>
    <n v="5274"/>
    <s v="Reiskosten per dag"/>
    <n v="527410"/>
    <s v="Berekenen Ja/Nee"/>
    <s v="Ja"/>
    <d v="2019-12-30T00:00:00"/>
    <m/>
    <s v="Ja"/>
    <x v="329"/>
    <x v="3"/>
    <s v="0,19"/>
    <s v="31,20000"/>
    <n v="5.9279999999999999"/>
  </r>
  <r>
    <s v="98"/>
    <s v="10691"/>
    <s v="Janneke Leemkuil"/>
    <n v="5274"/>
    <s v="Reiskosten per dag"/>
    <n v="527410"/>
    <s v="Berekenen Ja/Nee"/>
    <s v="Ja"/>
    <d v="2018-10-08T00:00:00"/>
    <m/>
    <s v="Ja"/>
    <x v="330"/>
    <x v="3"/>
    <s v="0,19"/>
    <s v="13,16000"/>
    <n v="2.5004"/>
  </r>
  <r>
    <s v="98"/>
    <s v="10812"/>
    <s v="Augustina Appiah"/>
    <n v="5274"/>
    <s v="Reiskosten per dag"/>
    <n v="527410"/>
    <s v="Berekenen Ja/Nee"/>
    <s v="Ja"/>
    <d v="2017-03-27T00:00:00"/>
    <m/>
    <s v="Ja"/>
    <x v="331"/>
    <x v="3"/>
    <s v="0,19"/>
    <s v="24,95000"/>
    <n v="4.7404999999999999"/>
  </r>
  <r>
    <s v="98"/>
    <s v="10935"/>
    <s v="Serap Kose - Tasdelen"/>
    <n v="5274"/>
    <s v="Reiskosten per dag"/>
    <n v="527410"/>
    <s v="Berekenen Ja/Nee"/>
    <s v="Ja"/>
    <d v="2018-01-29T00:00:00"/>
    <m/>
    <s v="Ja"/>
    <x v="332"/>
    <x v="3"/>
    <s v="0,19"/>
    <s v="33,11000"/>
    <n v="6.2908999999999997"/>
  </r>
  <r>
    <s v="98"/>
    <s v="10999"/>
    <s v="Andres Huss"/>
    <n v="5274"/>
    <s v="Reiskosten per dag"/>
    <n v="527410"/>
    <s v="Berekenen Ja/Nee"/>
    <s v="Ja"/>
    <d v="2019-03-25T00:00:00"/>
    <m/>
    <s v="Ja"/>
    <x v="47"/>
    <x v="3"/>
    <s v="0,19"/>
    <s v="11,50000"/>
    <n v="2.1850000000000001"/>
  </r>
  <r>
    <s v="98"/>
    <s v="11026"/>
    <s v="Lolo De Barros Mendes Teixeira"/>
    <n v="5274"/>
    <s v="Reiskosten per dag"/>
    <n v="527410"/>
    <s v="Berekenen Ja/Nee"/>
    <s v="Ja"/>
    <d v="2018-08-13T00:00:00"/>
    <m/>
    <s v="Ja"/>
    <x v="127"/>
    <x v="3"/>
    <s v="0,19"/>
    <s v="39,47000"/>
    <n v="7.4992999999999999"/>
  </r>
  <r>
    <s v="98"/>
    <s v="11127"/>
    <s v="Angelic Djoehari - Wangsakrama"/>
    <n v="5274"/>
    <s v="Reiskosten per dag"/>
    <n v="527410"/>
    <s v="Berekenen Ja/Nee"/>
    <s v="Ja"/>
    <d v="2018-07-16T00:00:00"/>
    <m/>
    <s v="Ja"/>
    <x v="333"/>
    <x v="3"/>
    <s v="0,19"/>
    <s v="25,29000"/>
    <n v="4.8050999999999995"/>
  </r>
  <r>
    <s v="98"/>
    <s v="11158"/>
    <s v="Bas Lemmens"/>
    <n v="5274"/>
    <s v="Reiskosten per dag"/>
    <n v="527410"/>
    <s v="Berekenen Ja/Nee"/>
    <s v="Ja"/>
    <d v="2019-08-12T00:00:00"/>
    <m/>
    <s v="Ja"/>
    <x v="334"/>
    <x v="3"/>
    <s v="0,19"/>
    <s v="7,89000"/>
    <n v="1.4990999999999999"/>
  </r>
  <r>
    <s v="98"/>
    <s v="11284"/>
    <s v="Leny den Tenter"/>
    <n v="5274"/>
    <s v="Reiskosten per dag"/>
    <n v="527410"/>
    <s v="Berekenen Ja/Nee"/>
    <s v="Ja"/>
    <d v="2017-10-09T00:00:00"/>
    <m/>
    <s v="Ja"/>
    <x v="114"/>
    <x v="3"/>
    <s v="0,19"/>
    <s v="16,58000"/>
    <n v="3.1501999999999999"/>
  </r>
  <r>
    <s v="98"/>
    <s v="11318"/>
    <s v="Emmanuel Boateng"/>
    <n v="5274"/>
    <s v="Reiskosten per dag"/>
    <n v="527410"/>
    <s v="Berekenen Ja/Nee"/>
    <s v="Ja"/>
    <d v="2018-03-26T00:00:00"/>
    <m/>
    <s v="Ja"/>
    <x v="335"/>
    <x v="3"/>
    <s v="0,19"/>
    <s v="16,21000"/>
    <n v="3.0799000000000003"/>
  </r>
  <r>
    <s v="98"/>
    <s v="11336"/>
    <s v="Bakhta Zellal"/>
    <n v="5274"/>
    <s v="Reiskosten per dag"/>
    <n v="527410"/>
    <s v="Berekenen Ja/Nee"/>
    <s v="Ja"/>
    <d v="2018-03-26T00:00:00"/>
    <m/>
    <s v="Ja"/>
    <x v="336"/>
    <x v="3"/>
    <s v="0,19"/>
    <s v="8,29000"/>
    <n v="1.5750999999999999"/>
  </r>
  <r>
    <s v="98"/>
    <s v="11429"/>
    <s v="Lykha Wheeler"/>
    <n v="5274"/>
    <s v="Reiskosten per dag"/>
    <n v="527410"/>
    <s v="Berekenen Ja/Nee"/>
    <s v="Ja"/>
    <d v="2019-08-12T00:00:00"/>
    <m/>
    <s v="Ja"/>
    <x v="50"/>
    <x v="3"/>
    <s v="0,19"/>
    <s v="87,21000"/>
    <n v="16.569900000000001"/>
  </r>
  <r>
    <s v="98"/>
    <s v="11459"/>
    <s v="Evelyn Dryden"/>
    <n v="5274"/>
    <s v="Reiskosten per dag"/>
    <n v="527410"/>
    <s v="Berekenen Ja/Nee"/>
    <s v="Ja"/>
    <d v="2019-03-25T00:00:00"/>
    <m/>
    <s v="Ja"/>
    <x v="337"/>
    <x v="3"/>
    <s v="0,19"/>
    <s v="30,00000"/>
    <n v="5.7"/>
  </r>
  <r>
    <s v="98"/>
    <s v="11530"/>
    <s v="Melissa Hazeleger - Bredius"/>
    <n v="5274"/>
    <s v="Reiskosten per dag"/>
    <n v="527410"/>
    <s v="Berekenen Ja/Nee"/>
    <s v="Ja"/>
    <d v="2019-08-12T00:00:00"/>
    <m/>
    <s v="Ja"/>
    <x v="76"/>
    <x v="3"/>
    <s v="0,19"/>
    <s v="23,89000"/>
    <n v="4.5391000000000004"/>
  </r>
  <r>
    <s v="98"/>
    <s v="11543"/>
    <s v="Dita Tethool"/>
    <n v="5274"/>
    <s v="Reiskosten per dag"/>
    <n v="527410"/>
    <s v="Berekenen Ja/Nee"/>
    <s v="Ja"/>
    <d v="2019-08-12T00:00:00"/>
    <m/>
    <s v="Ja"/>
    <x v="338"/>
    <x v="3"/>
    <s v="0,19"/>
    <s v="9,82000"/>
    <n v="1.8658000000000001"/>
  </r>
  <r>
    <s v="98"/>
    <s v="11608"/>
    <s v="Latifa Zoughagh - Yachaoui"/>
    <n v="5274"/>
    <s v="Reiskosten per dag"/>
    <n v="527410"/>
    <s v="Berekenen Ja/Nee"/>
    <s v="Ja"/>
    <d v="2018-01-01T00:00:00"/>
    <m/>
    <s v="Ja"/>
    <x v="339"/>
    <x v="3"/>
    <s v="0,19"/>
    <s v="8,21000"/>
    <n v="1.5599000000000003"/>
  </r>
  <r>
    <s v="98"/>
    <s v="11610"/>
    <s v="Renuka Jagernath"/>
    <n v="5274"/>
    <s v="Reiskosten per dag"/>
    <n v="527410"/>
    <s v="Berekenen Ja/Nee"/>
    <s v="Ja"/>
    <d v="2018-12-31T00:00:00"/>
    <m/>
    <s v="Ja"/>
    <x v="340"/>
    <x v="3"/>
    <s v="0,19"/>
    <s v="22,21000"/>
    <n v="4.2199"/>
  </r>
  <r>
    <s v="98"/>
    <s v="11613"/>
    <s v="Sabina Krol - Boron"/>
    <n v="5274"/>
    <s v="Reiskosten per dag"/>
    <n v="527410"/>
    <s v="Berekenen Ja/Nee"/>
    <s v="Ja"/>
    <d v="2018-09-10T00:00:00"/>
    <m/>
    <s v="Ja"/>
    <x v="341"/>
    <x v="3"/>
    <s v="0,19"/>
    <s v="8,50000"/>
    <n v="1.615"/>
  </r>
  <r>
    <s v="98"/>
    <s v="11621"/>
    <s v="Idoow ALI Idow Ali"/>
    <n v="5274"/>
    <s v="Reiskosten per dag"/>
    <n v="527410"/>
    <s v="Berekenen Ja/Nee"/>
    <s v="Ja"/>
    <d v="2019-08-12T00:00:00"/>
    <m/>
    <s v="Ja"/>
    <x v="342"/>
    <x v="3"/>
    <s v="0,19"/>
    <s v="18,21000"/>
    <n v="3.4599000000000002"/>
  </r>
  <r>
    <s v="98"/>
    <s v="11636"/>
    <s v="Tessa T Bosma - Janssen"/>
    <n v="5274"/>
    <s v="Reiskosten per dag"/>
    <n v="527410"/>
    <s v="Berekenen Ja/Nee"/>
    <s v="Ja"/>
    <d v="2018-01-10T00:00:00"/>
    <m/>
    <s v="Ja"/>
    <x v="343"/>
    <x v="3"/>
    <s v="0,19"/>
    <s v="22,00000"/>
    <n v="4.18"/>
  </r>
  <r>
    <s v="98"/>
    <s v="11640"/>
    <s v="Danny van Lang"/>
    <n v="5274"/>
    <s v="Reiskosten per dag"/>
    <n v="527410"/>
    <s v="Berekenen Ja/Nee"/>
    <s v="Ja"/>
    <d v="2018-12-31T00:00:00"/>
    <m/>
    <s v="Ja"/>
    <x v="344"/>
    <x v="3"/>
    <s v="0,19"/>
    <s v="36,89000"/>
    <n v="7.0091000000000001"/>
  </r>
  <r>
    <s v="98"/>
    <s v="11712"/>
    <s v="Lamratou Bah"/>
    <n v="5274"/>
    <s v="Reiskosten per dag"/>
    <n v="527410"/>
    <s v="Berekenen Ja/Nee"/>
    <s v="Ja"/>
    <d v="2019-02-25T00:00:00"/>
    <m/>
    <s v="Ja"/>
    <x v="345"/>
    <x v="3"/>
    <s v="0,19"/>
    <s v="55,21000"/>
    <n v="10.4899"/>
  </r>
  <r>
    <s v="98"/>
    <s v="11751"/>
    <s v="Aniel Kaidlee"/>
    <n v="5274"/>
    <s v="Reiskosten per dag"/>
    <n v="527410"/>
    <s v="Berekenen Ja/Nee"/>
    <s v="Ja"/>
    <d v="2019-10-07T00:00:00"/>
    <m/>
    <s v="Ja"/>
    <x v="346"/>
    <x v="3"/>
    <s v="0,19"/>
    <s v="39,58000"/>
    <n v="7.5202"/>
  </r>
  <r>
    <s v="98"/>
    <s v="11895"/>
    <s v="Faiza el Rahou - Akrouch"/>
    <n v="5274"/>
    <s v="Reiskosten per dag"/>
    <n v="527410"/>
    <s v="Berekenen Ja/Nee"/>
    <s v="Ja"/>
    <d v="2018-04-16T00:00:00"/>
    <m/>
    <s v="Ja"/>
    <x v="53"/>
    <x v="3"/>
    <s v="0,19"/>
    <s v="6,58000"/>
    <n v="1.2502"/>
  </r>
  <r>
    <s v="98"/>
    <s v="11915"/>
    <s v="Melanie Huibers"/>
    <n v="5274"/>
    <s v="Reiskosten per dag"/>
    <n v="527410"/>
    <s v="Berekenen Ja/Nee"/>
    <s v="Ja"/>
    <d v="2019-12-02T00:00:00"/>
    <m/>
    <s v="Ja"/>
    <x v="347"/>
    <x v="3"/>
    <s v="0,19"/>
    <s v="14,71000"/>
    <n v="2.7949000000000002"/>
  </r>
  <r>
    <s v="98"/>
    <s v="11922"/>
    <s v="Sabrina de Vogel"/>
    <n v="5274"/>
    <s v="Reiskosten per dag"/>
    <n v="527410"/>
    <s v="Berekenen Ja/Nee"/>
    <s v="Ja"/>
    <d v="2019-09-09T00:00:00"/>
    <m/>
    <s v="Ja"/>
    <x v="54"/>
    <x v="3"/>
    <s v="0,19"/>
    <s v="40,61000"/>
    <n v="7.7159000000000004"/>
  </r>
  <r>
    <s v="98"/>
    <s v="12064"/>
    <s v="Lucia Breedijk"/>
    <n v="5274"/>
    <s v="Reiskosten per dag"/>
    <n v="527410"/>
    <s v="Berekenen Ja/Nee"/>
    <s v="Ja"/>
    <d v="2018-07-16T00:00:00"/>
    <m/>
    <s v="Ja"/>
    <x v="348"/>
    <x v="3"/>
    <s v="0,19"/>
    <s v="51,11000"/>
    <n v="9.7109000000000005"/>
  </r>
  <r>
    <s v="98"/>
    <s v="12114"/>
    <s v="Yasemin Ayyildiz - Keser"/>
    <n v="5274"/>
    <s v="Reiskosten per dag"/>
    <n v="527410"/>
    <s v="Berekenen Ja/Nee"/>
    <s v="Ja"/>
    <d v="2019-04-22T00:00:00"/>
    <m/>
    <s v="Ja"/>
    <x v="349"/>
    <x v="3"/>
    <s v="0,19"/>
    <s v="17,11000"/>
    <n v="3.2509000000000001"/>
  </r>
  <r>
    <s v="98"/>
    <s v="12129"/>
    <s v="Richard Santos Vargas"/>
    <n v="5274"/>
    <s v="Reiskosten per dag"/>
    <n v="527410"/>
    <s v="Berekenen Ja/Nee"/>
    <s v="Ja"/>
    <d v="2019-03-25T00:00:00"/>
    <m/>
    <s v="Ja"/>
    <x v="350"/>
    <x v="3"/>
    <s v="0,19"/>
    <s v="33,11000"/>
    <n v="6.2908999999999997"/>
  </r>
  <r>
    <s v="98"/>
    <s v="12174"/>
    <s v="Irma Briede"/>
    <n v="5274"/>
    <s v="Reiskosten per dag"/>
    <n v="527410"/>
    <s v="Berekenen Ja/Nee"/>
    <s v="Ja"/>
    <d v="2018-09-01T00:00:00"/>
    <m/>
    <s v="Ja"/>
    <x v="351"/>
    <x v="3"/>
    <s v="0,19"/>
    <s v="35,71000"/>
    <n v="6.7849000000000004"/>
  </r>
  <r>
    <s v="98"/>
    <s v="12229"/>
    <s v="Miguel Pacheco Oliveira"/>
    <n v="5274"/>
    <s v="Reiskosten per dag"/>
    <n v="527410"/>
    <s v="Berekenen Ja/Nee"/>
    <s v="Ja"/>
    <d v="2019-02-25T00:00:00"/>
    <m/>
    <s v="Ja"/>
    <x v="55"/>
    <x v="3"/>
    <s v="0,19"/>
    <s v="5,39000"/>
    <n v="1.0241"/>
  </r>
  <r>
    <s v="98"/>
    <s v="12246"/>
    <s v="Negar Fasih - Zendegani"/>
    <n v="5274"/>
    <s v="Reiskosten per dag"/>
    <n v="527410"/>
    <s v="Berekenen Ja/Nee"/>
    <s v="Ja"/>
    <d v="2019-04-22T00:00:00"/>
    <m/>
    <s v="Ja"/>
    <x v="352"/>
    <x v="3"/>
    <s v="0,19"/>
    <s v="10,18000"/>
    <n v="1.9341999999999999"/>
  </r>
  <r>
    <s v="98"/>
    <s v="12336"/>
    <s v="Izabela Krawczuk"/>
    <n v="5274"/>
    <s v="Reiskosten per dag"/>
    <n v="527410"/>
    <s v="Berekenen Ja/Nee"/>
    <s v="Ja"/>
    <d v="2019-04-22T00:00:00"/>
    <m/>
    <s v="Ja"/>
    <x v="353"/>
    <x v="3"/>
    <s v="0,19"/>
    <s v="11,11000"/>
    <n v="2.1109"/>
  </r>
  <r>
    <s v="98"/>
    <s v="12373"/>
    <s v="Huseyin Izal"/>
    <n v="5274"/>
    <s v="Reiskosten per dag"/>
    <n v="527410"/>
    <s v="Berekenen Ja/Nee"/>
    <s v="Ja"/>
    <d v="2019-11-04T00:00:00"/>
    <m/>
    <s v="Ja"/>
    <x v="354"/>
    <x v="3"/>
    <s v="0,19"/>
    <s v="25,61000"/>
    <n v="4.8658999999999999"/>
  </r>
  <r>
    <s v="98"/>
    <s v="12389"/>
    <s v="Serpil Uzun - Biyik"/>
    <n v="5274"/>
    <s v="Reiskosten per dag"/>
    <n v="527410"/>
    <s v="Berekenen Ja/Nee"/>
    <s v="Ja"/>
    <d v="2019-11-04T00:00:00"/>
    <m/>
    <s v="Ja"/>
    <x v="355"/>
    <x v="3"/>
    <s v="0,19"/>
    <s v="5,11000"/>
    <n v="0.9709000000000001"/>
  </r>
  <r>
    <s v="98"/>
    <s v="12405"/>
    <s v="Kim Cheung"/>
    <n v="5274"/>
    <s v="Reiskosten per dag"/>
    <n v="527410"/>
    <s v="Berekenen Ja/Nee"/>
    <s v="Ja"/>
    <d v="2018-12-01T00:00:00"/>
    <m/>
    <s v="Ja"/>
    <x v="59"/>
    <x v="3"/>
    <s v="0,19"/>
    <s v="12,29000"/>
    <n v="2.3350999999999997"/>
  </r>
  <r>
    <s v="98"/>
    <s v="12406"/>
    <s v="Myrna Meeldijk - Lokollo"/>
    <n v="5274"/>
    <s v="Reiskosten per dag"/>
    <n v="527410"/>
    <s v="Berekenen Ja/Nee"/>
    <s v="Ja"/>
    <d v="2018-12-01T00:00:00"/>
    <m/>
    <s v="Ja"/>
    <x v="60"/>
    <x v="3"/>
    <s v="0,19"/>
    <s v="11,21000"/>
    <n v="2.1299000000000001"/>
  </r>
  <r>
    <s v="98"/>
    <s v="12589"/>
    <s v="Akila Soulimani - Salah"/>
    <n v="5274"/>
    <s v="Reiskosten per dag"/>
    <n v="527410"/>
    <s v="Berekenen Ja/Nee"/>
    <s v="Ja"/>
    <d v="2019-01-28T00:00:00"/>
    <m/>
    <s v="Ja"/>
    <x v="356"/>
    <x v="3"/>
    <s v="0,19"/>
    <s v="10,29000"/>
    <n v="1.9550999999999998"/>
  </r>
  <r>
    <s v="98"/>
    <s v="12619"/>
    <s v="Dave Kool van Heerens"/>
    <n v="5274"/>
    <s v="Reiskosten per dag"/>
    <n v="527410"/>
    <s v="Berekenen Ja/Nee"/>
    <s v="Ja"/>
    <d v="2019-03-01T00:00:00"/>
    <m/>
    <s v="Ja"/>
    <x v="63"/>
    <x v="3"/>
    <s v="0,19"/>
    <s v="11,61000"/>
    <n v="2.2058999999999997"/>
  </r>
  <r>
    <s v="98"/>
    <s v="12654"/>
    <s v="John Araula"/>
    <n v="5274"/>
    <s v="Reiskosten per dag"/>
    <n v="527410"/>
    <s v="Berekenen Ja/Nee"/>
    <s v="Ja"/>
    <d v="2019-02-25T00:00:00"/>
    <m/>
    <s v="Ja"/>
    <x v="357"/>
    <x v="3"/>
    <s v="0,19"/>
    <s v="11,39000"/>
    <n v="2.1640999999999999"/>
  </r>
  <r>
    <s v="98"/>
    <s v="12658"/>
    <s v="Gul Kayhan - Onal"/>
    <n v="5274"/>
    <s v="Reiskosten per dag"/>
    <n v="527410"/>
    <s v="Berekenen Ja/Nee"/>
    <s v="Ja"/>
    <d v="2019-04-22T00:00:00"/>
    <m/>
    <s v="Ja"/>
    <x v="358"/>
    <x v="3"/>
    <s v="0,19"/>
    <s v="42,00000"/>
    <n v="7.98"/>
  </r>
  <r>
    <s v="98"/>
    <s v="12869"/>
    <s v="Barbara Riphagen"/>
    <n v="5274"/>
    <s v="Reiskosten per dag"/>
    <n v="527410"/>
    <s v="Berekenen Ja/Nee"/>
    <s v="Ja"/>
    <d v="2019-06-01T00:00:00"/>
    <m/>
    <s v="Ja"/>
    <x v="105"/>
    <x v="3"/>
    <s v="0,19"/>
    <s v="38,79000"/>
    <n v="7.3700999999999999"/>
  </r>
  <r>
    <s v="98"/>
    <s v="12875"/>
    <s v="Danielle Roodnat - Coenen"/>
    <n v="5274"/>
    <s v="Reiskosten per dag"/>
    <n v="527410"/>
    <s v="Berekenen Ja/Nee"/>
    <s v="Ja"/>
    <d v="2019-06-01T00:00:00"/>
    <m/>
    <s v="Ja"/>
    <x v="359"/>
    <x v="3"/>
    <s v="0,19"/>
    <s v="10,53000"/>
    <n v="2.0006999999999997"/>
  </r>
  <r>
    <s v="98"/>
    <s v="12876"/>
    <s v="Rajka Nenadic - Golijanin"/>
    <n v="5274"/>
    <s v="Reiskosten per dag"/>
    <n v="527410"/>
    <s v="Berekenen Ja/Nee"/>
    <s v="Ja"/>
    <d v="2019-06-11T00:00:00"/>
    <m/>
    <s v="Ja"/>
    <x v="64"/>
    <x v="3"/>
    <s v="0,19"/>
    <s v="3,11000"/>
    <n v="0.59089999999999998"/>
  </r>
  <r>
    <s v="98"/>
    <s v="13032"/>
    <s v="Maria Lalikne Tengely"/>
    <n v="5274"/>
    <s v="Reiskosten per dag"/>
    <n v="527410"/>
    <s v="Berekenen Ja/Nee"/>
    <s v="Ja"/>
    <d v="2019-09-09T00:00:00"/>
    <m/>
    <s v="Ja"/>
    <x v="360"/>
    <x v="3"/>
    <s v="0,19"/>
    <s v="13,16000"/>
    <n v="2.5004"/>
  </r>
  <r>
    <s v="98"/>
    <s v="13072"/>
    <s v="Nicole Vinkeles"/>
    <n v="5274"/>
    <s v="Reiskosten per dag"/>
    <n v="527410"/>
    <s v="Berekenen Ja/Nee"/>
    <s v="Ja"/>
    <d v="2019-09-16T00:00:00"/>
    <m/>
    <s v="Ja"/>
    <x v="67"/>
    <x v="3"/>
    <s v="0,19"/>
    <s v="11,61000"/>
    <n v="2.2058999999999997"/>
  </r>
  <r>
    <s v="98"/>
    <s v="983227"/>
    <s v="Mistica Concincion"/>
    <n v="5274"/>
    <s v="Reiskosten per dag"/>
    <n v="527410"/>
    <s v="Berekenen Ja/Nee"/>
    <s v="Ja"/>
    <d v="2008-04-21T00:00:00"/>
    <m/>
    <s v="Ja"/>
    <x v="361"/>
    <x v="3"/>
    <s v="0,19"/>
    <s v="7,89000"/>
    <n v="1.4990999999999999"/>
  </r>
  <r>
    <s v="98"/>
    <s v="983595"/>
    <s v="Kevita Toelsie"/>
    <n v="5274"/>
    <s v="Reiskosten per dag"/>
    <n v="527410"/>
    <s v="Berekenen Ja/Nee"/>
    <s v="Ja"/>
    <d v="2008-10-06T00:00:00"/>
    <m/>
    <s v="Ja"/>
    <x v="362"/>
    <x v="3"/>
    <s v="0,19"/>
    <s v="7,89000"/>
    <n v="1.4990999999999999"/>
  </r>
  <r>
    <s v="98"/>
    <s v="13298"/>
    <s v="Eva van de Logt"/>
    <n v="5274"/>
    <s v="Reiskosten per dag"/>
    <n v="527410"/>
    <s v="Berekenen Ja/Nee"/>
    <s v="Ja"/>
    <d v="2020-01-02T00:00:00"/>
    <m/>
    <s v="Ja"/>
    <x v="363"/>
    <x v="3"/>
    <s v="0,19"/>
    <s v="9,50000"/>
    <n v="1.8049999999999999"/>
  </r>
  <r>
    <s v="98"/>
    <s v="11708"/>
    <s v="Jolanda Vialle - Michiels"/>
    <n v="5274"/>
    <s v="Reiskosten per dag"/>
    <n v="527410"/>
    <s v="Berekenen Ja/Nee"/>
    <s v="Nee"/>
    <d v="2020-01-06T00:00:00"/>
    <m/>
    <s v="Nee"/>
    <x v="364"/>
    <x v="3"/>
    <s v="0,19"/>
    <s v="0,00000"/>
    <n v="0"/>
  </r>
  <r>
    <s v="98"/>
    <s v="13269"/>
    <s v="Ivalina Vasileva"/>
    <n v="5274"/>
    <s v="Reiskosten per dag"/>
    <n v="527410"/>
    <s v="Berekenen Ja/Nee"/>
    <s v="Ja"/>
    <d v="2019-12-04T00:00:00"/>
    <m/>
    <s v="Ja"/>
    <x v="365"/>
    <x v="3"/>
    <s v="0,19"/>
    <s v="30,70000"/>
    <n v="5.8330000000000002"/>
  </r>
  <r>
    <s v="98"/>
    <s v="13266"/>
    <s v="Yoana Ilieva"/>
    <n v="5274"/>
    <s v="Reiskosten per dag"/>
    <n v="527410"/>
    <s v="Berekenen Ja/Nee"/>
    <s v="Ja"/>
    <d v="2019-12-04T00:00:00"/>
    <m/>
    <s v="Ja"/>
    <x v="366"/>
    <x v="3"/>
    <s v="0,19"/>
    <s v="32,00000"/>
    <n v="6.08"/>
  </r>
  <r>
    <s v="98"/>
    <s v="13260"/>
    <s v="Rositsa Chankova"/>
    <n v="5274"/>
    <s v="Reiskosten per dag"/>
    <n v="527410"/>
    <s v="Berekenen Ja/Nee"/>
    <s v="Ja"/>
    <d v="2019-12-04T00:00:00"/>
    <m/>
    <s v="Ja"/>
    <x v="367"/>
    <x v="3"/>
    <s v="0,19"/>
    <s v="28,80000"/>
    <n v="5.4720000000000004"/>
  </r>
  <r>
    <s v="98"/>
    <s v="5482"/>
    <s v="Peter Boadi"/>
    <n v="5274"/>
    <s v="Reiskosten per dag"/>
    <n v="527410"/>
    <s v="Berekenen Ja/Nee"/>
    <s v="Nee"/>
    <d v="2020-01-06T00:00:00"/>
    <m/>
    <s v="Nee"/>
    <x v="368"/>
    <x v="3"/>
    <s v="0,19"/>
    <s v="0,00000"/>
    <n v="0"/>
  </r>
  <r>
    <s v="98"/>
    <s v="11594"/>
    <s v="Ricardo Mella Tiburcio"/>
    <n v="5274"/>
    <s v="Reiskosten per dag"/>
    <n v="527410"/>
    <s v="Berekenen Ja/Nee"/>
    <s v="Nee"/>
    <d v="2020-01-01T00:00:00"/>
    <m/>
    <s v="Nee"/>
    <x v="369"/>
    <x v="3"/>
    <s v="0,19"/>
    <s v="7,30000"/>
    <n v="1.387"/>
  </r>
  <r>
    <s v="98"/>
    <s v="7972"/>
    <s v="Carina Barrera Nivicela"/>
    <n v="5274"/>
    <s v="Reiskosten per dag"/>
    <n v="527410"/>
    <s v="Berekenen Ja/Nee"/>
    <s v="Nee"/>
    <d v="2020-01-01T00:00:00"/>
    <m/>
    <s v="Nee"/>
    <x v="370"/>
    <x v="3"/>
    <s v="0,19"/>
    <s v="13,00000"/>
    <n v="2.4700000000000002"/>
  </r>
  <r>
    <s v="98"/>
    <s v="12853"/>
    <s v="Bruno Catinella"/>
    <n v="5274"/>
    <s v="Reiskosten per dag"/>
    <n v="527410"/>
    <s v="Berekenen Ja/Nee"/>
    <s v="Nee"/>
    <d v="2020-01-01T00:00:00"/>
    <m/>
    <s v="Nee"/>
    <x v="371"/>
    <x v="3"/>
    <s v="0,19"/>
    <s v="0,00000"/>
    <n v="0"/>
  </r>
  <r>
    <s v="98"/>
    <s v="6251"/>
    <s v="Kamil Gorak"/>
    <n v="5274"/>
    <s v="Reiskosten per dag"/>
    <n v="527410"/>
    <s v="Berekenen Ja/Nee"/>
    <s v="Ja"/>
    <d v="2019-12-30T00:00:00"/>
    <d v="2021-09-23T00:00:00"/>
    <s v="Ja"/>
    <x v="372"/>
    <x v="3"/>
    <s v="0,19"/>
    <s v="10,64300"/>
    <n v="2.02217"/>
  </r>
  <r>
    <s v="98"/>
    <s v="10801"/>
    <s v="Maya de Koning - Ragab"/>
    <n v="5274"/>
    <s v="Reiskosten per dag"/>
    <n v="527410"/>
    <s v="Berekenen Ja/Nee"/>
    <s v="Nee"/>
    <d v="2020-01-27T00:00:00"/>
    <m/>
    <s v="Nee"/>
    <x v="373"/>
    <x v="3"/>
    <s v="0,19"/>
    <s v="0,00000"/>
    <n v="0"/>
  </r>
  <r>
    <s v="98"/>
    <s v="7853"/>
    <s v="Valerie Vassell"/>
    <n v="5274"/>
    <s v="Reiskosten per dag"/>
    <n v="527410"/>
    <s v="Berekenen Ja/Nee"/>
    <s v="Nee"/>
    <d v="2020-01-07T00:00:00"/>
    <m/>
    <s v="Nee"/>
    <x v="31"/>
    <x v="3"/>
    <s v="0,19"/>
    <s v="7,00000"/>
    <n v="1.33"/>
  </r>
  <r>
    <s v="98"/>
    <s v="6581"/>
    <s v="Nursen Ates"/>
    <n v="5274"/>
    <s v="Reiskosten per dag"/>
    <n v="527410"/>
    <s v="Berekenen Ja/Nee"/>
    <s v="Ja"/>
    <d v="2020-01-06T00:00:00"/>
    <m/>
    <s v="Ja"/>
    <x v="374"/>
    <x v="3"/>
    <s v="0,19"/>
    <s v="21,00000"/>
    <n v="3.99"/>
  </r>
  <r>
    <s v="98"/>
    <s v="12811"/>
    <s v="Vesna Petrovic"/>
    <n v="5274"/>
    <s v="Reiskosten per dag"/>
    <n v="527410"/>
    <s v="Berekenen Ja/Nee"/>
    <s v="Ja"/>
    <d v="2019-12-30T00:00:00"/>
    <m/>
    <s v="Ja"/>
    <x v="375"/>
    <x v="3"/>
    <s v="0,19"/>
    <s v="13,80000"/>
    <n v="2.6220000000000003"/>
  </r>
  <r>
    <s v="98"/>
    <s v="13398"/>
    <s v="Gaytrie Ramautar"/>
    <n v="5274"/>
    <s v="Reiskosten per dag"/>
    <n v="527410"/>
    <s v="Berekenen Ja/Nee"/>
    <s v="Nee"/>
    <d v="2020-01-01T00:00:00"/>
    <m/>
    <s v="Nee"/>
    <x v="376"/>
    <x v="3"/>
    <s v="0,19"/>
    <s v="25,80000"/>
    <n v="4.9020000000000001"/>
  </r>
  <r>
    <s v="98"/>
    <s v="13433"/>
    <s v="Mariola Wilkowska"/>
    <n v="5274"/>
    <s v="Reiskosten per dag"/>
    <n v="527410"/>
    <s v="Berekenen Ja/Nee"/>
    <s v="Nee"/>
    <d v="2019-12-30T00:00:00"/>
    <m/>
    <s v="Nee"/>
    <x v="377"/>
    <x v="3"/>
    <s v="0,19"/>
    <s v="6,90000"/>
    <n v="1.3110000000000002"/>
  </r>
  <r>
    <s v="98"/>
    <s v="200176"/>
    <s v="Mihaela Pîrvu"/>
    <n v="5274"/>
    <s v="Reiskosten per dag"/>
    <n v="527410"/>
    <s v="Berekenen Ja/Nee"/>
    <s v="Nee"/>
    <d v="2020-01-16T00:00:00"/>
    <m/>
    <s v="Nee"/>
    <x v="378"/>
    <x v="3"/>
    <s v="0,19"/>
    <s v="0,00000"/>
    <n v="0"/>
  </r>
  <r>
    <s v="98"/>
    <s v="6621"/>
    <s v="Rafda Rashid"/>
    <n v="5274"/>
    <s v="Reiskosten per dag"/>
    <n v="527410"/>
    <s v="Berekenen Ja/Nee"/>
    <s v="Nee"/>
    <d v="2020-01-20T00:00:00"/>
    <m/>
    <s v="Nee"/>
    <x v="379"/>
    <x v="3"/>
    <s v="0,19"/>
    <s v="0,00000"/>
    <n v="0"/>
  </r>
  <r>
    <s v="98"/>
    <s v="200163"/>
    <s v="Selma Atik - Yigit"/>
    <n v="5274"/>
    <s v="Reiskosten per dag"/>
    <n v="527410"/>
    <s v="Berekenen Ja/Nee"/>
    <s v="Nee"/>
    <d v="2020-01-20T00:00:00"/>
    <m/>
    <s v="Nee"/>
    <x v="380"/>
    <x v="3"/>
    <s v="0,19"/>
    <s v="0,00000"/>
    <n v="0"/>
  </r>
  <r>
    <s v="98"/>
    <s v="12223"/>
    <s v="Sabina de Jong"/>
    <n v="5274"/>
    <s v="Reiskosten per dag"/>
    <n v="527410"/>
    <s v="Berekenen Ja/Nee"/>
    <s v="Ja"/>
    <d v="2018-10-01T00:00:00"/>
    <m/>
    <s v="Ja"/>
    <x v="381"/>
    <x v="3"/>
    <s v="0,19"/>
    <s v="39,79000"/>
    <n v="7.5601000000000003"/>
  </r>
  <r>
    <s v="98"/>
    <s v="10474"/>
    <s v="Marciano Amelo"/>
    <n v="5274"/>
    <s v="Reiskosten per dag"/>
    <n v="527410"/>
    <s v="Berekenen Ja/Nee"/>
    <s v="Ja"/>
    <d v="2016-11-07T00:00:00"/>
    <m/>
    <s v="Ja"/>
    <x v="382"/>
    <x v="3"/>
    <s v="0,19"/>
    <s v="46,71000"/>
    <n v="8.8749000000000002"/>
  </r>
  <r>
    <s v="98"/>
    <s v="10475"/>
    <s v="Fidelia Boatemaah"/>
    <n v="5274"/>
    <s v="Reiskosten per dag"/>
    <n v="527410"/>
    <s v="Berekenen Ja/Nee"/>
    <s v="Ja"/>
    <d v="2017-12-04T00:00:00"/>
    <m/>
    <s v="Ja"/>
    <x v="383"/>
    <x v="3"/>
    <s v="0,19"/>
    <s v="43,68000"/>
    <n v="8.2992000000000008"/>
  </r>
  <r>
    <s v="98"/>
    <s v="12376"/>
    <s v="Carrel Christiaanse"/>
    <n v="5274"/>
    <s v="Reiskosten per dag"/>
    <n v="527410"/>
    <s v="Berekenen Ja/Nee"/>
    <s v="Ja"/>
    <d v="2018-12-03T00:00:00"/>
    <m/>
    <s v="Ja"/>
    <x v="384"/>
    <x v="3"/>
    <s v="0,19"/>
    <s v="47,11000"/>
    <n v="8.9509000000000007"/>
  </r>
  <r>
    <s v="98"/>
    <s v="1914"/>
    <s v="Mary Boatemaa"/>
    <n v="5274"/>
    <s v="Reiskosten per dag"/>
    <n v="527410"/>
    <s v="Berekenen Ja/Nee"/>
    <s v="Ja"/>
    <d v="2020-01-06T00:00:00"/>
    <m/>
    <s v="Ja"/>
    <x v="385"/>
    <x v="3"/>
    <s v="0,19"/>
    <s v="10,53000"/>
    <n v="2.0006999999999997"/>
  </r>
  <r>
    <s v="98"/>
    <s v="9610"/>
    <s v="Edyta Makowska-Kmieciak"/>
    <n v="5274"/>
    <s v="Reiskosten per dag"/>
    <n v="527410"/>
    <s v="Berekenen Ja/Nee"/>
    <s v="Nee"/>
    <d v="2020-01-01T00:00:00"/>
    <m/>
    <s v="Nee"/>
    <x v="386"/>
    <x v="3"/>
    <s v="0,19"/>
    <s v="10,30000"/>
    <n v="1.9570000000000001"/>
  </r>
  <r>
    <s v="98"/>
    <s v="200602"/>
    <s v="Mierjam Van Der Velde"/>
    <n v="5274"/>
    <s v="Reiskosten per dag"/>
    <n v="527410"/>
    <s v="Berekenen Ja/Nee"/>
    <s v="Ja"/>
    <d v="2020-02-10T00:00:00"/>
    <m/>
    <s v="Ja"/>
    <x v="387"/>
    <x v="3"/>
    <s v="0,19"/>
    <s v="43,73200"/>
    <n v="8.3090799999999998"/>
  </r>
  <r>
    <s v="98"/>
    <s v="11446"/>
    <s v="Shazia Iqbal - Iftikhar"/>
    <n v="5274"/>
    <s v="Reiskosten per dag"/>
    <n v="527410"/>
    <s v="Berekenen Ja/Nee"/>
    <s v="Nee"/>
    <d v="2020-02-11T00:00:00"/>
    <m/>
    <s v="Nee"/>
    <x v="388"/>
    <x v="3"/>
    <s v="0,19"/>
    <s v="0,00000"/>
    <n v="0"/>
  </r>
  <r>
    <s v="98"/>
    <s v="12172"/>
    <s v="Aiste Adelhart Toorop"/>
    <n v="5274"/>
    <s v="Reiskosten per dag"/>
    <n v="527410"/>
    <s v="Berekenen Ja/Nee"/>
    <s v="Nee"/>
    <d v="2020-01-27T00:00:00"/>
    <m/>
    <s v="Nee"/>
    <x v="75"/>
    <x v="3"/>
    <s v="0,19"/>
    <s v="42,61000"/>
    <n v="8.0959000000000003"/>
  </r>
  <r>
    <s v="98"/>
    <s v="7534"/>
    <s v="Maria Mendes"/>
    <n v="5274"/>
    <s v="Reiskosten per dag"/>
    <n v="527410"/>
    <s v="Berekenen Ja/Nee"/>
    <s v="Nee"/>
    <d v="2020-04-01T00:00:00"/>
    <m/>
    <s v="Nee"/>
    <x v="389"/>
    <x v="3"/>
    <s v="0,19"/>
    <s v="9,00000"/>
    <n v="1.71"/>
  </r>
  <r>
    <s v="98"/>
    <s v="11100"/>
    <s v="Francia Bussi Solano"/>
    <n v="5274"/>
    <s v="Reiskosten per dag"/>
    <n v="527410"/>
    <s v="Berekenen Ja/Nee"/>
    <s v="Nee"/>
    <d v="2020-01-27T00:00:00"/>
    <m/>
    <s v="Nee"/>
    <x v="390"/>
    <x v="3"/>
    <s v="0,19"/>
    <s v="0,00000"/>
    <n v="0"/>
  </r>
  <r>
    <s v="98"/>
    <s v="13363"/>
    <s v="Anabelle Soriano Tuppi"/>
    <n v="5274"/>
    <s v="Reiskosten per dag"/>
    <n v="527410"/>
    <s v="Berekenen Ja/Nee"/>
    <s v="Ja"/>
    <d v="2019-12-30T00:00:00"/>
    <m/>
    <s v="Ja"/>
    <x v="391"/>
    <x v="3"/>
    <s v="0,19"/>
    <s v="37,70000"/>
    <n v="7.1630000000000003"/>
  </r>
  <r>
    <s v="98"/>
    <s v="13647"/>
    <s v="Desislava Angelova"/>
    <n v="5274"/>
    <s v="Reiskosten per dag"/>
    <n v="527410"/>
    <s v="Berekenen Ja/Nee"/>
    <s v="Ja"/>
    <d v="2020-01-27T00:00:00"/>
    <m/>
    <s v="Ja"/>
    <x v="392"/>
    <x v="3"/>
    <s v="0,19"/>
    <s v="33,00000"/>
    <n v="6.2700000000000005"/>
  </r>
  <r>
    <s v="98"/>
    <s v="9381"/>
    <s v="Siva Valies"/>
    <n v="5274"/>
    <s v="Reiskosten per dag"/>
    <n v="527410"/>
    <s v="Berekenen Ja/Nee"/>
    <s v="Nee"/>
    <d v="2020-02-04T00:00:00"/>
    <m/>
    <s v="Nee"/>
    <x v="148"/>
    <x v="3"/>
    <s v="0,19"/>
    <s v="0,00000"/>
    <n v="0"/>
  </r>
  <r>
    <s v="98"/>
    <s v="12504"/>
    <s v="Laila Douahi"/>
    <n v="5274"/>
    <s v="Reiskosten per dag"/>
    <n v="527410"/>
    <s v="Berekenen Ja/Nee"/>
    <s v="Ja"/>
    <d v="2020-01-27T00:00:00"/>
    <m/>
    <s v="Ja"/>
    <x v="393"/>
    <x v="3"/>
    <s v="0,19"/>
    <s v="27,00000"/>
    <n v="5.13"/>
  </r>
  <r>
    <s v="98"/>
    <s v="9308"/>
    <s v="Marmar Amar Kyi"/>
    <n v="5274"/>
    <s v="Reiskosten per dag"/>
    <n v="527410"/>
    <s v="Berekenen Ja/Nee"/>
    <s v="Nee"/>
    <d v="2020-02-10T00:00:00"/>
    <m/>
    <s v="Nee"/>
    <x v="394"/>
    <x v="3"/>
    <s v="0,19"/>
    <s v="0,00000"/>
    <n v="0"/>
  </r>
  <r>
    <s v="98"/>
    <s v="11381"/>
    <s v="Carina Tabarin Ribeiro"/>
    <n v="5274"/>
    <s v="Reiskosten per dag"/>
    <n v="527410"/>
    <s v="Berekenen Ja/Nee"/>
    <s v="Nee"/>
    <d v="2020-01-27T00:00:00"/>
    <m/>
    <s v="Nee"/>
    <x v="49"/>
    <x v="3"/>
    <s v="0,19"/>
    <s v="0,00000"/>
    <n v="0"/>
  </r>
  <r>
    <s v="98"/>
    <s v="5258"/>
    <s v="Lisette dos Santos"/>
    <n v="5274"/>
    <s v="Reiskosten per dag"/>
    <n v="527410"/>
    <s v="Berekenen Ja/Nee"/>
    <s v="Nee"/>
    <d v="2020-02-01T00:00:00"/>
    <m/>
    <s v="Nee"/>
    <x v="395"/>
    <x v="3"/>
    <s v="0,19"/>
    <s v="0,00000"/>
    <n v="0"/>
  </r>
  <r>
    <s v="98"/>
    <s v="10979"/>
    <s v="Melani Livramento Silva"/>
    <n v="5274"/>
    <s v="Reiskosten per dag"/>
    <n v="527410"/>
    <s v="Berekenen Ja/Nee"/>
    <s v="Nee"/>
    <d v="2020-02-01T00:00:00"/>
    <m/>
    <s v="Nee"/>
    <x v="396"/>
    <x v="3"/>
    <s v="0,19"/>
    <s v="0,00000"/>
    <n v="0"/>
  </r>
  <r>
    <s v="98"/>
    <s v="12082"/>
    <s v="Joselyn Manalo"/>
    <n v="5274"/>
    <s v="Reiskosten per dag"/>
    <n v="527410"/>
    <s v="Berekenen Ja/Nee"/>
    <s v="Nee"/>
    <d v="2020-01-27T00:00:00"/>
    <m/>
    <s v="Nee"/>
    <x v="397"/>
    <x v="3"/>
    <s v="0,19"/>
    <s v="0,00000"/>
    <n v="0"/>
  </r>
  <r>
    <s v="98"/>
    <s v="8797"/>
    <s v="Emmanuel Amankwaah"/>
    <n v="5274"/>
    <s v="Reiskosten per dag"/>
    <n v="527410"/>
    <s v="Berekenen Ja/Nee"/>
    <s v="Nee"/>
    <d v="2020-02-10T00:00:00"/>
    <m/>
    <s v="Nee"/>
    <x v="398"/>
    <x v="3"/>
    <s v="0,19"/>
    <s v="23,50000"/>
    <n v="4.4649999999999999"/>
  </r>
  <r>
    <s v="98"/>
    <s v="13041"/>
    <s v="Fatma Ocal"/>
    <n v="5274"/>
    <s v="Reiskosten per dag"/>
    <n v="527410"/>
    <s v="Berekenen Ja/Nee"/>
    <s v="Nee"/>
    <d v="2020-03-02T00:00:00"/>
    <m/>
    <s v="Nee"/>
    <x v="399"/>
    <x v="3"/>
    <s v="0,19"/>
    <s v="0,00000"/>
    <n v="0"/>
  </r>
  <r>
    <s v="98"/>
    <s v="11869"/>
    <s v="Manuel Soga Baena Mata - Angela"/>
    <n v="5274"/>
    <s v="Reiskosten per dag"/>
    <n v="527410"/>
    <s v="Berekenen Ja/Nee"/>
    <s v="Nee"/>
    <d v="2020-02-17T00:00:00"/>
    <m/>
    <s v="Nee"/>
    <x v="400"/>
    <x v="3"/>
    <s v="0,19"/>
    <s v="21,50000"/>
    <n v="4.085"/>
  </r>
  <r>
    <s v="98"/>
    <s v="200294"/>
    <s v="Anne-Marie Aaftink"/>
    <n v="5274"/>
    <s v="Reiskosten per dag"/>
    <n v="527410"/>
    <s v="Berekenen Ja/Nee"/>
    <s v="Ja"/>
    <d v="2019-12-30T00:00:00"/>
    <m/>
    <s v="Ja"/>
    <x v="401"/>
    <x v="3"/>
    <s v="0,19"/>
    <s v="39,20000"/>
    <n v="7.4480000000000004"/>
  </r>
  <r>
    <s v="98"/>
    <s v="3583"/>
    <s v="Vicky Tse"/>
    <n v="5274"/>
    <s v="Reiskosten per dag"/>
    <n v="527410"/>
    <s v="Berekenen Ja/Nee"/>
    <s v="Nee"/>
    <d v="2020-02-24T00:00:00"/>
    <m/>
    <s v="Nee"/>
    <x v="402"/>
    <x v="3"/>
    <s v="0,19"/>
    <s v="0,00000"/>
    <n v="0"/>
  </r>
  <r>
    <s v="98"/>
    <s v="10370"/>
    <s v="Jacek Harezlak"/>
    <n v="5274"/>
    <s v="Reiskosten per dag"/>
    <n v="527410"/>
    <s v="Berekenen Ja/Nee"/>
    <s v="Nee"/>
    <d v="2020-02-22T00:00:00"/>
    <m/>
    <s v="Nee"/>
    <x v="403"/>
    <x v="3"/>
    <s v="0,19"/>
    <s v="0,00000"/>
    <n v="0"/>
  </r>
  <r>
    <s v="98"/>
    <s v="5014"/>
    <s v="Grzegorz Chlebda"/>
    <n v="5274"/>
    <s v="Reiskosten per dag"/>
    <n v="527410"/>
    <s v="Berekenen Ja/Nee"/>
    <s v="Nee"/>
    <d v="2020-02-17T00:00:00"/>
    <m/>
    <s v="Nee"/>
    <x v="404"/>
    <x v="3"/>
    <s v="0,19"/>
    <s v="0,00000"/>
    <n v="0"/>
  </r>
  <r>
    <s v="98"/>
    <s v="7916"/>
    <s v="Monir Chaibani"/>
    <n v="5274"/>
    <s v="Reiskosten per dag"/>
    <n v="527410"/>
    <s v="Berekenen Ja/Nee"/>
    <s v="Ja"/>
    <d v="2020-01-27T00:00:00"/>
    <m/>
    <s v="Ja"/>
    <x v="405"/>
    <x v="3"/>
    <s v="0,19"/>
    <s v="6,58000"/>
    <n v="1.2502"/>
  </r>
  <r>
    <s v="98"/>
    <s v="200228"/>
    <s v="Honeybelle Stobbink"/>
    <n v="5274"/>
    <s v="Reiskosten per dag"/>
    <n v="527410"/>
    <s v="Berekenen Ja/Nee"/>
    <s v="Nee"/>
    <d v="2020-02-29T00:00:00"/>
    <m/>
    <s v="Nee"/>
    <x v="406"/>
    <x v="3"/>
    <s v="0,19"/>
    <s v="62,14000"/>
    <n v="11.8066"/>
  </r>
  <r>
    <s v="98"/>
    <s v="12407"/>
    <s v="Dori Nurieva"/>
    <n v="5274"/>
    <s v="Reiskosten per dag"/>
    <n v="527410"/>
    <s v="Berekenen Ja/Nee"/>
    <s v="Nee"/>
    <d v="2020-01-27T00:00:00"/>
    <m/>
    <s v="Nee"/>
    <x v="407"/>
    <x v="3"/>
    <s v="0,19"/>
    <s v="0,00000"/>
    <n v="0"/>
  </r>
  <r>
    <s v="98"/>
    <s v="11534"/>
    <s v="Petra Stubnova"/>
    <n v="5274"/>
    <s v="Reiskosten per dag"/>
    <n v="527410"/>
    <s v="Berekenen Ja/Nee"/>
    <s v="Nee"/>
    <d v="2020-02-01T00:00:00"/>
    <m/>
    <s v="Nee"/>
    <x v="51"/>
    <x v="3"/>
    <s v="0,19"/>
    <s v="0,00000"/>
    <n v="0"/>
  </r>
  <r>
    <s v="98"/>
    <s v="10876"/>
    <s v="Janset Navruzoglu"/>
    <n v="5274"/>
    <s v="Reiskosten per dag"/>
    <n v="527410"/>
    <s v="Berekenen Ja/Nee"/>
    <s v="Nee"/>
    <d v="2019-12-15T00:00:00"/>
    <m/>
    <s v="Nee"/>
    <x v="408"/>
    <x v="3"/>
    <s v="0,19"/>
    <s v="0,00000"/>
    <n v="0"/>
  </r>
  <r>
    <s v="98"/>
    <s v="12922"/>
    <s v="Luke Edem"/>
    <n v="5274"/>
    <s v="Reiskosten per dag"/>
    <n v="527410"/>
    <s v="Berekenen Ja/Nee"/>
    <s v="Nee"/>
    <d v="2020-03-02T00:00:00"/>
    <m/>
    <s v="Nee"/>
    <x v="409"/>
    <x v="3"/>
    <s v="0,19"/>
    <s v="36,89000"/>
    <n v="7.0091000000000001"/>
  </r>
  <r>
    <s v="98"/>
    <s v="6878"/>
    <s v="Zohra Choua"/>
    <n v="5274"/>
    <s v="Reiskosten per dag"/>
    <n v="527410"/>
    <s v="Berekenen Ja/Nee"/>
    <s v="Nee"/>
    <d v="2020-03-02T00:00:00"/>
    <m/>
    <s v="Nee"/>
    <x v="410"/>
    <x v="3"/>
    <s v="0,19"/>
    <s v="0,00000"/>
    <n v="0"/>
  </r>
  <r>
    <s v="98"/>
    <s v="13478"/>
    <s v="Fadi  Azank"/>
    <n v="5274"/>
    <s v="Reiskosten per dag"/>
    <n v="527410"/>
    <s v="Berekenen Ja/Nee"/>
    <s v="Nee"/>
    <d v="2020-04-06T00:00:00"/>
    <m/>
    <s v="Nee"/>
    <x v="411"/>
    <x v="3"/>
    <s v="0,19"/>
    <s v="0,00000"/>
    <n v="0"/>
  </r>
  <r>
    <s v="98"/>
    <s v="4290"/>
    <s v="Marise Knotters"/>
    <n v="5274"/>
    <s v="Reiskosten per dag"/>
    <n v="527410"/>
    <s v="Berekenen Ja/Nee"/>
    <s v="Nee"/>
    <d v="2020-04-06T00:00:00"/>
    <m/>
    <s v="Nee"/>
    <x v="412"/>
    <x v="3"/>
    <s v="0,19"/>
    <s v="0,00000"/>
    <n v="0"/>
  </r>
  <r>
    <s v="98"/>
    <s v="9611"/>
    <s v="Olga Rebelo Gomes Martins"/>
    <n v="5274"/>
    <s v="Reiskosten per dag"/>
    <n v="527410"/>
    <s v="Berekenen Ja/Nee"/>
    <s v="Nee"/>
    <d v="2020-04-02T00:00:00"/>
    <m/>
    <s v="Nee"/>
    <x v="413"/>
    <x v="3"/>
    <s v="0,19"/>
    <s v="26,50000"/>
    <n v="5.0350000000000001"/>
  </r>
  <r>
    <s v="98"/>
    <s v="10450"/>
    <s v="Abdelouahed El Mouzaine"/>
    <n v="5274"/>
    <s v="Reiskosten per dag"/>
    <n v="527410"/>
    <s v="Berekenen Ja/Nee"/>
    <s v="Nee"/>
    <d v="2020-04-07T00:00:00"/>
    <m/>
    <s v="Nee"/>
    <x v="414"/>
    <x v="3"/>
    <s v="0,19"/>
    <s v="0,00000"/>
    <n v="0"/>
  </r>
  <r>
    <s v="98"/>
    <s v="11356"/>
    <s v="Mary Grace Gulleban"/>
    <n v="5274"/>
    <s v="Reiskosten per dag"/>
    <n v="527410"/>
    <s v="Berekenen Ja/Nee"/>
    <s v="Nee"/>
    <d v="2020-04-09T00:00:00"/>
    <m/>
    <s v="Nee"/>
    <x v="415"/>
    <x v="3"/>
    <s v="0,19"/>
    <s v="22,00000"/>
    <n v="4.18"/>
  </r>
  <r>
    <s v="98"/>
    <s v="6961"/>
    <s v="Teresa Tattan"/>
    <n v="5274"/>
    <s v="Reiskosten per dag"/>
    <n v="527410"/>
    <s v="Berekenen Ja/Nee"/>
    <s v="Nee"/>
    <d v="2020-04-09T00:00:00"/>
    <m/>
    <s v="Nee"/>
    <x v="416"/>
    <x v="3"/>
    <s v="0,19"/>
    <s v="23,30000"/>
    <n v="4.4270000000000005"/>
  </r>
  <r>
    <s v="98"/>
    <s v="10943"/>
    <s v="Lorella Vella - Mazzoli"/>
    <n v="5274"/>
    <s v="Reiskosten per dag"/>
    <n v="527410"/>
    <s v="Berekenen Ja/Nee"/>
    <s v="Nee"/>
    <d v="2020-04-30T00:00:00"/>
    <m/>
    <s v="Nee"/>
    <x v="417"/>
    <x v="3"/>
    <s v="0,19"/>
    <s v="0,00000"/>
    <n v="0"/>
  </r>
  <r>
    <s v="91"/>
    <s v="9116071"/>
    <s v="Willanda Damhuis - Gijsbers"/>
    <n v="5274"/>
    <s v="Reiskosten per dag"/>
    <n v="527410"/>
    <s v="Berekenen Ja/Nee"/>
    <s v="Ja"/>
    <d v="2020-06-15T00:00:00"/>
    <m/>
    <s v="Ja"/>
    <x v="418"/>
    <x v="3"/>
    <s v="0,19"/>
    <s v="10,79000"/>
    <n v="2.0501"/>
  </r>
  <r>
    <s v="98"/>
    <s v="12106"/>
    <s v="Luigina Bianco"/>
    <n v="5274"/>
    <s v="Reiskosten per dag"/>
    <n v="527410"/>
    <s v="Berekenen Ja/Nee"/>
    <s v="Nee"/>
    <d v="2020-04-22T00:00:00"/>
    <m/>
    <s v="Nee"/>
    <x v="419"/>
    <x v="3"/>
    <s v="0,19"/>
    <s v="0,02400"/>
    <n v="4.5599999999999998E-3"/>
  </r>
  <r>
    <s v="91"/>
    <s v="9120942"/>
    <s v="Patrick Smeets"/>
    <n v="5274"/>
    <s v="Reiskosten per dag"/>
    <n v="527410"/>
    <s v="Berekenen Ja/Nee"/>
    <s v="Ja"/>
    <d v="2020-06-15T00:00:00"/>
    <m/>
    <s v="Ja"/>
    <x v="420"/>
    <x v="3"/>
    <s v="0,19"/>
    <s v="13,16000"/>
    <n v="2.5004"/>
  </r>
  <r>
    <s v="91"/>
    <s v="9119934"/>
    <s v="Magda Strzelczyk"/>
    <n v="5274"/>
    <s v="Reiskosten per dag"/>
    <n v="527410"/>
    <s v="Berekenen Ja/Nee"/>
    <s v="Ja"/>
    <d v="2020-06-15T00:00:00"/>
    <m/>
    <s v="Ja"/>
    <x v="421"/>
    <x v="3"/>
    <s v="0,19"/>
    <s v="4,61000"/>
    <n v="0.87590000000000012"/>
  </r>
  <r>
    <s v="92"/>
    <s v="9201298"/>
    <s v="Kasia Sobik"/>
    <n v="5274"/>
    <s v="Reiskosten per dag"/>
    <n v="527410"/>
    <s v="Berekenen Ja/Nee"/>
    <s v="Ja"/>
    <d v="2020-06-15T00:00:00"/>
    <m/>
    <s v="Ja"/>
    <x v="422"/>
    <x v="3"/>
    <s v="0,19"/>
    <s v="9,20000"/>
    <n v="1.7479999999999998"/>
  </r>
  <r>
    <s v="91"/>
    <s v="9120025"/>
    <s v="Ana Paula Da Silva Morais de Noro"/>
    <n v="5274"/>
    <s v="Reiskosten per dag"/>
    <n v="527410"/>
    <s v="Berekenen Ja/Nee"/>
    <s v="Ja"/>
    <d v="2020-06-15T00:00:00"/>
    <m/>
    <s v="Ja"/>
    <x v="423"/>
    <x v="3"/>
    <s v="0,19"/>
    <s v="8,00000"/>
    <n v="1.52"/>
  </r>
  <r>
    <s v="91"/>
    <s v="9116546"/>
    <s v="Nilifer Demir"/>
    <n v="5274"/>
    <s v="Reiskosten per dag"/>
    <n v="527410"/>
    <s v="Berekenen Ja/Nee"/>
    <s v="Ja"/>
    <d v="2020-06-15T00:00:00"/>
    <m/>
    <s v="Ja"/>
    <x v="424"/>
    <x v="3"/>
    <s v="0,19"/>
    <s v="5,97000"/>
    <n v="1.1342999999999999"/>
  </r>
  <r>
    <s v="91"/>
    <s v="9116595"/>
    <s v="Suchada Phimklang"/>
    <n v="5274"/>
    <s v="Reiskosten per dag"/>
    <n v="527410"/>
    <s v="Berekenen Ja/Nee"/>
    <s v="Ja"/>
    <d v="2020-06-15T00:00:00"/>
    <m/>
    <s v="Ja"/>
    <x v="425"/>
    <x v="3"/>
    <s v="0,19"/>
    <s v="8,03000"/>
    <n v="1.5256999999999998"/>
  </r>
  <r>
    <s v="91"/>
    <s v="9114866"/>
    <s v="Im Krunok"/>
    <n v="5274"/>
    <s v="Reiskosten per dag"/>
    <n v="527410"/>
    <s v="Berekenen Ja/Nee"/>
    <s v="Ja"/>
    <d v="2020-06-15T00:00:00"/>
    <m/>
    <s v="Ja"/>
    <x v="426"/>
    <x v="3"/>
    <s v="0,19"/>
    <s v="8,68000"/>
    <n v="1.6492"/>
  </r>
  <r>
    <s v="91"/>
    <s v="9116596"/>
    <s v="Dewi Wesseling - Djafar Baheram"/>
    <n v="5274"/>
    <s v="Reiskosten per dag"/>
    <n v="527410"/>
    <s v="Berekenen Ja/Nee"/>
    <s v="Ja"/>
    <d v="2020-06-15T00:00:00"/>
    <m/>
    <s v="Ja"/>
    <x v="94"/>
    <x v="3"/>
    <s v="0,19"/>
    <s v="8,03000"/>
    <n v="1.5256999999999998"/>
  </r>
  <r>
    <s v="91"/>
    <s v="9116529"/>
    <s v="Dana Pas"/>
    <n v="5274"/>
    <s v="Reiskosten per dag"/>
    <n v="527410"/>
    <s v="Berekenen Ja/Nee"/>
    <s v="Nee"/>
    <d v="2020-10-05T00:00:00"/>
    <m/>
    <s v="Nee"/>
    <x v="427"/>
    <x v="3"/>
    <s v="0,19"/>
    <s v="47,58000"/>
    <n v="9.0402000000000005"/>
  </r>
  <r>
    <s v="91"/>
    <s v="9116592"/>
    <s v="Helen de Gooijer - Kalkhoven"/>
    <n v="5274"/>
    <s v="Reiskosten per dag"/>
    <n v="527410"/>
    <s v="Berekenen Ja/Nee"/>
    <s v="Ja"/>
    <d v="2020-06-15T00:00:00"/>
    <m/>
    <s v="Ja"/>
    <x v="97"/>
    <x v="3"/>
    <s v="0,19"/>
    <s v="11,18000"/>
    <n v="2.1242000000000001"/>
  </r>
  <r>
    <s v="91"/>
    <s v="9116603"/>
    <s v="Marlies Jansen"/>
    <n v="5274"/>
    <s v="Reiskosten per dag"/>
    <n v="527410"/>
    <s v="Berekenen Ja/Nee"/>
    <s v="Ja"/>
    <d v="2020-06-15T00:00:00"/>
    <m/>
    <s v="Ja"/>
    <x v="100"/>
    <x v="3"/>
    <s v="0,19"/>
    <s v="11,18000"/>
    <n v="2.1242000000000001"/>
  </r>
  <r>
    <s v="91"/>
    <s v="9120366"/>
    <s v="Fehime Çakiroglu"/>
    <n v="5274"/>
    <s v="Reiskosten per dag"/>
    <n v="527410"/>
    <s v="Berekenen Ja/Nee"/>
    <s v="Ja"/>
    <d v="2020-06-15T00:00:00"/>
    <m/>
    <s v="Ja"/>
    <x v="428"/>
    <x v="3"/>
    <s v="0,19"/>
    <s v="4,16000"/>
    <n v="0.79039999999999999"/>
  </r>
  <r>
    <s v="91"/>
    <s v="9120367"/>
    <s v="Kamile Demir"/>
    <n v="5274"/>
    <s v="Reiskosten per dag"/>
    <n v="527410"/>
    <s v="Berekenen Ja/Nee"/>
    <s v="Ja"/>
    <d v="2020-06-15T00:00:00"/>
    <m/>
    <s v="Ja"/>
    <x v="429"/>
    <x v="3"/>
    <s v="0,19"/>
    <s v="7,89000"/>
    <n v="1.4990999999999999"/>
  </r>
  <r>
    <s v="91"/>
    <s v="9121583"/>
    <s v="Benno Eleonora"/>
    <n v="5274"/>
    <s v="Reiskosten per dag"/>
    <n v="527410"/>
    <s v="Berekenen Ja/Nee"/>
    <s v="Ja"/>
    <d v="2020-06-15T00:00:00"/>
    <m/>
    <s v="Ja"/>
    <x v="430"/>
    <x v="3"/>
    <s v="0,19"/>
    <s v="13,16000"/>
    <n v="2.5004"/>
  </r>
  <r>
    <s v="91"/>
    <s v="9119595"/>
    <s v="Safia Tohob Ahmed"/>
    <n v="5274"/>
    <s v="Reiskosten per dag"/>
    <n v="527410"/>
    <s v="Berekenen Ja/Nee"/>
    <s v="Ja"/>
    <d v="2020-06-15T00:00:00"/>
    <m/>
    <s v="Ja"/>
    <x v="431"/>
    <x v="3"/>
    <s v="0,19"/>
    <s v="15,79000"/>
    <n v="3.0000999999999998"/>
  </r>
  <r>
    <s v="91"/>
    <s v="9117168"/>
    <s v="Annemiek Slagter"/>
    <n v="5274"/>
    <s v="Reiskosten per dag"/>
    <n v="527410"/>
    <s v="Berekenen Ja/Nee"/>
    <s v="Ja"/>
    <d v="2020-06-15T00:00:00"/>
    <m/>
    <s v="Ja"/>
    <x v="110"/>
    <x v="3"/>
    <s v="0,19"/>
    <s v="15,79000"/>
    <n v="3.0000999999999998"/>
  </r>
  <r>
    <s v="91"/>
    <s v="9122312"/>
    <s v="Harriette Oost"/>
    <n v="5274"/>
    <s v="Reiskosten per dag"/>
    <n v="527410"/>
    <s v="Berekenen Ja/Nee"/>
    <s v="Ja"/>
    <d v="2020-06-15T00:00:00"/>
    <m/>
    <s v="Ja"/>
    <x v="432"/>
    <x v="3"/>
    <s v="0,19"/>
    <s v="28,95000"/>
    <n v="5.5004999999999997"/>
  </r>
  <r>
    <s v="98"/>
    <s v="6109"/>
    <s v="Henry Mpia Bosenzo"/>
    <n v="5274"/>
    <s v="Reiskosten per dag"/>
    <n v="527410"/>
    <s v="Berekenen Ja/Nee"/>
    <s v="Nee"/>
    <d v="2020-04-24T00:00:00"/>
    <m/>
    <s v="Nee"/>
    <x v="433"/>
    <x v="3"/>
    <s v="0,19"/>
    <s v="0,00000"/>
    <n v="0"/>
  </r>
  <r>
    <s v="92"/>
    <s v="9205540"/>
    <s v="Liljana Gjergjeski"/>
    <n v="5274"/>
    <s v="Reiskosten per dag"/>
    <n v="527410"/>
    <s v="Berekenen Ja/Nee"/>
    <s v="Ja"/>
    <d v="2020-06-15T00:00:00"/>
    <m/>
    <s v="Ja"/>
    <x v="434"/>
    <x v="3"/>
    <s v="0,19"/>
    <s v="10,50000"/>
    <n v="1.9950000000000001"/>
  </r>
  <r>
    <s v="91"/>
    <s v="9117560"/>
    <s v="Jettie Kiep - van der Meijden"/>
    <n v="5274"/>
    <s v="Reiskosten per dag"/>
    <n v="527410"/>
    <s v="Berekenen Ja/Nee"/>
    <s v="Ja"/>
    <d v="2020-06-15T00:00:00"/>
    <m/>
    <s v="Ja"/>
    <x v="435"/>
    <x v="3"/>
    <s v="0,19"/>
    <s v="15,00000"/>
    <n v="2.85"/>
  </r>
  <r>
    <s v="92"/>
    <s v="9205815"/>
    <s v="Mey Hernandez Rodriguez"/>
    <n v="5274"/>
    <s v="Reiskosten per dag"/>
    <n v="527410"/>
    <s v="Berekenen Ja/Nee"/>
    <s v="Ja"/>
    <d v="2020-06-15T00:00:00"/>
    <m/>
    <s v="Ja"/>
    <x v="436"/>
    <x v="3"/>
    <s v="0,19"/>
    <s v="10,50000"/>
    <n v="1.9950000000000001"/>
  </r>
  <r>
    <s v="98"/>
    <s v="7047"/>
    <s v="Nyarko Ampem"/>
    <n v="5274"/>
    <s v="Reiskosten per dag"/>
    <n v="527410"/>
    <s v="Berekenen Ja/Nee"/>
    <s v="Nee"/>
    <d v="2020-01-27T00:00:00"/>
    <m/>
    <s v="Nee"/>
    <x v="437"/>
    <x v="3"/>
    <s v="0,19"/>
    <s v="7,00000"/>
    <n v="1.33"/>
  </r>
  <r>
    <s v="98"/>
    <s v="11517"/>
    <s v="Radka Stolbova"/>
    <n v="5274"/>
    <s v="Reiskosten per dag"/>
    <n v="527410"/>
    <s v="Berekenen Ja/Nee"/>
    <s v="Nee"/>
    <d v="2020-05-14T00:00:00"/>
    <m/>
    <s v="Nee"/>
    <x v="438"/>
    <x v="3"/>
    <s v="0,19"/>
    <s v="9,50000"/>
    <n v="1.8049999999999999"/>
  </r>
  <r>
    <s v="98"/>
    <s v="5974"/>
    <s v="Anna Dike"/>
    <n v="5274"/>
    <s v="Reiskosten per dag"/>
    <n v="527410"/>
    <s v="Berekenen Ja/Nee"/>
    <s v="Ja"/>
    <d v="2020-04-07T00:00:00"/>
    <m/>
    <s v="Ja"/>
    <x v="439"/>
    <x v="3"/>
    <s v="0,19"/>
    <s v="25,70000"/>
    <n v="4.883"/>
  </r>
  <r>
    <s v="91"/>
    <s v="9119391"/>
    <s v="Nora Bota"/>
    <n v="5274"/>
    <s v="Reiskosten per dag"/>
    <n v="527410"/>
    <s v="Berekenen Ja/Nee"/>
    <s v="Ja"/>
    <d v="2020-06-15T00:00:00"/>
    <m/>
    <s v="Ja"/>
    <x v="440"/>
    <x v="3"/>
    <s v="0,19"/>
    <s v="7,89000"/>
    <n v="1.4990999999999999"/>
  </r>
  <r>
    <s v="98"/>
    <s v="11889"/>
    <s v="Joyce Frimpomaah"/>
    <n v="5274"/>
    <s v="Reiskosten per dag"/>
    <n v="527410"/>
    <s v="Berekenen Ja/Nee"/>
    <s v="Nee"/>
    <d v="2020-05-17T00:00:00"/>
    <m/>
    <s v="Nee"/>
    <x v="441"/>
    <x v="3"/>
    <s v="0,19"/>
    <s v="0,00000"/>
    <n v="0"/>
  </r>
  <r>
    <s v="98"/>
    <s v="12949"/>
    <s v="Regina Acquah"/>
    <n v="5274"/>
    <s v="Reiskosten per dag"/>
    <n v="527410"/>
    <s v="Berekenen Ja/Nee"/>
    <s v="Nee"/>
    <d v="2020-05-17T00:00:00"/>
    <m/>
    <s v="Nee"/>
    <x v="442"/>
    <x v="3"/>
    <s v="0,19"/>
    <s v="0,00000"/>
    <n v="0"/>
  </r>
  <r>
    <s v="98"/>
    <s v="287"/>
    <s v="Jan Kuikhoven"/>
    <n v="5274"/>
    <s v="Reiskosten per dag"/>
    <n v="527410"/>
    <s v="Berekenen Ja/Nee"/>
    <s v="Nee"/>
    <d v="2020-04-29T00:00:00"/>
    <m/>
    <s v="Nee"/>
    <x v="443"/>
    <x v="3"/>
    <s v="0,19"/>
    <s v="12,74000"/>
    <n v="2.4205999999999999"/>
  </r>
  <r>
    <s v="98"/>
    <s v="13571"/>
    <s v="Jasmina Polascheck"/>
    <n v="5274"/>
    <s v="Reiskosten per dag"/>
    <n v="527410"/>
    <s v="Berekenen Ja/Nee"/>
    <s v="Nee"/>
    <d v="2020-05-20T00:00:00"/>
    <m/>
    <s v="Nee"/>
    <x v="444"/>
    <x v="3"/>
    <s v="0,19"/>
    <s v="0,00000"/>
    <n v="0"/>
  </r>
  <r>
    <s v="98"/>
    <s v="13648"/>
    <s v="Egesta Dedej"/>
    <n v="5274"/>
    <s v="Reiskosten per dag"/>
    <n v="527410"/>
    <s v="Berekenen Ja/Nee"/>
    <s v="Nee"/>
    <d v="2020-05-20T00:00:00"/>
    <m/>
    <s v="Nee"/>
    <x v="445"/>
    <x v="3"/>
    <s v="0,19"/>
    <s v="0,00000"/>
    <n v="0"/>
  </r>
  <r>
    <m/>
    <s v="9115539"/>
    <s v="Els Oostenrijk - Willems"/>
    <n v="5274"/>
    <s v="Reiskosten per dag"/>
    <n v="527410"/>
    <s v="Berekenen Ja/Nee"/>
    <s v="Ja"/>
    <d v="2020-06-15T00:00:00"/>
    <m/>
    <s v="Ja"/>
    <x v="446"/>
    <x v="3"/>
    <s v="0,19"/>
    <s v="9,34000"/>
    <n v="1.7746"/>
  </r>
  <r>
    <s v="91"/>
    <s v="9121042"/>
    <s v="Ismahan Bachar"/>
    <n v="5274"/>
    <s v="Reiskosten per dag"/>
    <n v="527410"/>
    <s v="Berekenen Ja/Nee"/>
    <s v="Ja"/>
    <d v="2020-06-15T00:00:00"/>
    <m/>
    <s v="Ja"/>
    <x v="447"/>
    <x v="3"/>
    <s v="0,19"/>
    <s v="35,00000"/>
    <n v="6.65"/>
  </r>
  <r>
    <s v="98"/>
    <s v="7645"/>
    <s v="Beatrice Amponsah"/>
    <n v="5274"/>
    <s v="Reiskosten per dag"/>
    <n v="527410"/>
    <s v="Berekenen Ja/Nee"/>
    <s v="Nee"/>
    <d v="2020-05-18T00:00:00"/>
    <m/>
    <s v="Nee"/>
    <x v="448"/>
    <x v="3"/>
    <s v="0,19"/>
    <s v="31,71000"/>
    <n v="6.0249000000000006"/>
  </r>
  <r>
    <s v="98"/>
    <s v="11189"/>
    <s v="Helen Solomon"/>
    <n v="5274"/>
    <s v="Reiskosten per dag"/>
    <n v="527410"/>
    <s v="Berekenen Ja/Nee"/>
    <s v="Nee"/>
    <d v="2020-06-04T00:00:00"/>
    <m/>
    <s v="Nee"/>
    <x v="449"/>
    <x v="3"/>
    <s v="0,19"/>
    <s v="11,00000"/>
    <n v="2.09"/>
  </r>
  <r>
    <s v="98"/>
    <s v="12294"/>
    <s v="Ahmed Mastour"/>
    <n v="5274"/>
    <s v="Reiskosten per dag"/>
    <n v="527410"/>
    <s v="Berekenen Ja/Nee"/>
    <s v="Nee"/>
    <d v="2020-06-08T00:00:00"/>
    <m/>
    <s v="Nee"/>
    <x v="450"/>
    <x v="3"/>
    <s v="0,19"/>
    <s v="0,00000"/>
    <n v="0"/>
  </r>
  <r>
    <s v="98"/>
    <s v="12930"/>
    <s v="Carlota Palma Sousa Serrano"/>
    <n v="5274"/>
    <s v="Reiskosten per dag"/>
    <n v="527410"/>
    <s v="Berekenen Ja/Nee"/>
    <s v="Nee"/>
    <d v="2020-06-02T00:00:00"/>
    <m/>
    <s v="Nee"/>
    <x v="451"/>
    <x v="3"/>
    <s v="0,19"/>
    <s v="0,00000"/>
    <n v="0"/>
  </r>
  <r>
    <s v="98"/>
    <s v="12124"/>
    <s v="Anna Kuzio"/>
    <n v="5274"/>
    <s v="Reiskosten per dag"/>
    <n v="527410"/>
    <s v="Berekenen Ja/Nee"/>
    <s v="Ja"/>
    <d v="2020-06-02T00:00:00"/>
    <m/>
    <s v="Ja"/>
    <x v="452"/>
    <x v="3"/>
    <s v="0,19"/>
    <s v="0,00000"/>
    <n v="0"/>
  </r>
  <r>
    <s v="98"/>
    <s v="10327"/>
    <s v="Yvonne Sterken"/>
    <n v="5274"/>
    <s v="Reiskosten per dag"/>
    <n v="527410"/>
    <s v="Berekenen Ja/Nee"/>
    <s v="Nee"/>
    <d v="2020-04-01T00:00:00"/>
    <m/>
    <s v="Nee"/>
    <x v="453"/>
    <x v="3"/>
    <s v="0,19"/>
    <s v="20,89000"/>
    <n v="3.9691000000000001"/>
  </r>
  <r>
    <s v="98"/>
    <s v="12467"/>
    <s v="Costinela Gheorghe"/>
    <n v="5274"/>
    <s v="Reiskosten per dag"/>
    <n v="527410"/>
    <s v="Berekenen Ja/Nee"/>
    <s v="Nee"/>
    <d v="2020-06-10T00:00:00"/>
    <m/>
    <s v="Nee"/>
    <x v="454"/>
    <x v="3"/>
    <s v="0,19"/>
    <s v="17,40000"/>
    <n v="3.3059999999999996"/>
  </r>
  <r>
    <s v="91"/>
    <s v="9122383"/>
    <s v="Natalie Immenga"/>
    <n v="5274"/>
    <s v="Reiskosten per dag"/>
    <n v="527410"/>
    <s v="Berekenen Ja/Nee"/>
    <s v="Ja"/>
    <d v="2020-06-15T00:00:00"/>
    <m/>
    <s v="Ja"/>
    <x v="115"/>
    <x v="3"/>
    <s v="0,19"/>
    <s v="42,07894"/>
    <n v="7.9949986000000006"/>
  </r>
  <r>
    <s v="98"/>
    <s v="7495"/>
    <s v="Farid Jamai"/>
    <n v="5274"/>
    <s v="Reiskosten per dag"/>
    <n v="527410"/>
    <s v="Berekenen Ja/Nee"/>
    <s v="Nee"/>
    <d v="2020-06-18T00:00:00"/>
    <m/>
    <s v="Nee"/>
    <x v="119"/>
    <x v="3"/>
    <s v="0,19"/>
    <s v="27,00000"/>
    <n v="5.13"/>
  </r>
  <r>
    <s v="98"/>
    <s v="12454"/>
    <s v="Beyhan Anik"/>
    <n v="5274"/>
    <s v="Reiskosten per dag"/>
    <n v="527410"/>
    <s v="Berekenen Ja/Nee"/>
    <s v="Nee"/>
    <d v="2020-06-15T00:00:00"/>
    <m/>
    <s v="Nee"/>
    <x v="150"/>
    <x v="3"/>
    <s v="0,19"/>
    <s v="0,00000"/>
    <n v="0"/>
  </r>
  <r>
    <s v="98"/>
    <s v="11681"/>
    <s v="Mahamoud Roble"/>
    <n v="5274"/>
    <s v="Reiskosten per dag"/>
    <n v="527410"/>
    <s v="Berekenen Ja/Nee"/>
    <s v="Nee"/>
    <d v="2020-06-19T00:00:00"/>
    <d v="2021-08-16T00:00:00"/>
    <s v="Nee"/>
    <x v="455"/>
    <x v="3"/>
    <s v="0,19"/>
    <s v="19,60000"/>
    <n v="3.7240000000000002"/>
  </r>
  <r>
    <s v="98"/>
    <s v="200034"/>
    <s v="Mihaela Tofan"/>
    <n v="5274"/>
    <s v="Reiskosten per dag"/>
    <n v="527410"/>
    <s v="Berekenen Ja/Nee"/>
    <s v="Nee"/>
    <d v="2020-06-22T00:00:00"/>
    <m/>
    <s v="Nee"/>
    <x v="456"/>
    <x v="3"/>
    <s v="0,19"/>
    <s v="0,00000"/>
    <n v="0"/>
  </r>
  <r>
    <s v="98"/>
    <s v="10744"/>
    <s v="Antoine Kuijpers"/>
    <n v="5274"/>
    <s v="Reiskosten per dag"/>
    <n v="527410"/>
    <s v="Berekenen Ja/Nee"/>
    <s v="Nee"/>
    <d v="2020-06-23T00:00:00"/>
    <m/>
    <s v="Nee"/>
    <x v="457"/>
    <x v="3"/>
    <s v="0,19"/>
    <s v="0,00000"/>
    <n v="0"/>
  </r>
  <r>
    <s v="98"/>
    <s v="12857"/>
    <s v="Agnes Boateng"/>
    <n v="5274"/>
    <s v="Reiskosten per dag"/>
    <n v="527410"/>
    <s v="Berekenen Ja/Nee"/>
    <s v="Ja"/>
    <d v="2020-06-24T00:00:00"/>
    <m/>
    <s v="Ja"/>
    <x v="458"/>
    <x v="3"/>
    <s v="0,19"/>
    <s v="0,00000"/>
    <n v="0"/>
  </r>
  <r>
    <s v="98"/>
    <s v="11179"/>
    <s v="Camelia Gisca"/>
    <n v="5274"/>
    <s v="Reiskosten per dag"/>
    <n v="527410"/>
    <s v="Berekenen Ja/Nee"/>
    <s v="Nee"/>
    <d v="2020-06-24T00:00:00"/>
    <m/>
    <s v="Nee"/>
    <x v="459"/>
    <x v="3"/>
    <s v="0,19"/>
    <s v="25,30000"/>
    <n v="4.8070000000000004"/>
  </r>
  <r>
    <s v="98"/>
    <s v="11183"/>
    <s v="Beatrice Darko"/>
    <n v="5274"/>
    <s v="Reiskosten per dag"/>
    <n v="527410"/>
    <s v="Berekenen Ja/Nee"/>
    <s v="Nee"/>
    <d v="2020-06-24T00:00:00"/>
    <m/>
    <s v="Nee"/>
    <x v="460"/>
    <x v="3"/>
    <s v="0,19"/>
    <s v="5,75900"/>
    <n v="1.0942100000000001"/>
  </r>
  <r>
    <s v="98"/>
    <s v="13362"/>
    <s v="Ali Alami"/>
    <n v="5274"/>
    <s v="Reiskosten per dag"/>
    <n v="527410"/>
    <s v="Berekenen Ja/Nee"/>
    <s v="Nee"/>
    <d v="2020-07-01T00:00:00"/>
    <m/>
    <s v="Nee"/>
    <x v="461"/>
    <x v="3"/>
    <s v="0,19"/>
    <s v="0,00000"/>
    <n v="0"/>
  </r>
  <r>
    <s v="92"/>
    <s v="9205264"/>
    <s v="Samanta Blok"/>
    <n v="5274"/>
    <s v="Reiskosten per dag"/>
    <n v="527410"/>
    <s v="Berekenen Ja/Nee"/>
    <s v="Nee"/>
    <d v="2020-06-25T00:00:00"/>
    <m/>
    <s v="Nee"/>
    <x v="462"/>
    <x v="3"/>
    <s v="0,19"/>
    <s v="0,00000"/>
    <n v="0"/>
  </r>
  <r>
    <s v="98"/>
    <s v="13539"/>
    <s v="Natalija Rozumets"/>
    <n v="5274"/>
    <s v="Reiskosten per dag"/>
    <n v="527410"/>
    <s v="Berekenen Ja/Nee"/>
    <s v="Nee"/>
    <d v="2020-07-01T00:00:00"/>
    <m/>
    <s v="Nee"/>
    <x v="463"/>
    <x v="3"/>
    <s v="0,19"/>
    <s v="0,00000"/>
    <n v="0"/>
  </r>
  <r>
    <s v="98"/>
    <s v="200162"/>
    <s v="Glenn Aaldering"/>
    <n v="5274"/>
    <s v="Reiskosten per dag"/>
    <n v="527410"/>
    <s v="Berekenen Ja/Nee"/>
    <s v="Nee"/>
    <d v="2020-06-24T00:00:00"/>
    <m/>
    <s v="Nee"/>
    <x v="464"/>
    <x v="3"/>
    <s v="0,19"/>
    <s v="0,00000"/>
    <n v="0"/>
  </r>
  <r>
    <s v="98"/>
    <s v="9349"/>
    <s v="Vida Brenyah"/>
    <n v="5274"/>
    <s v="Reiskosten per dag"/>
    <n v="527410"/>
    <s v="Berekenen Ja/Nee"/>
    <s v="Ja"/>
    <d v="2020-06-24T00:00:00"/>
    <m/>
    <s v="Ja"/>
    <x v="131"/>
    <x v="3"/>
    <s v="0,19"/>
    <s v="31,20000"/>
    <n v="5.9279999999999999"/>
  </r>
  <r>
    <s v="98"/>
    <s v="3055"/>
    <s v="Yolanda Kasanwinangoen"/>
    <n v="5274"/>
    <s v="Reiskosten per dag"/>
    <n v="527410"/>
    <s v="Berekenen Ja/Nee"/>
    <s v="Ja"/>
    <d v="2020-07-01T00:00:00"/>
    <m/>
    <s v="Ja"/>
    <x v="167"/>
    <x v="3"/>
    <s v="0,19"/>
    <s v="10,79000"/>
    <n v="2.0501"/>
  </r>
  <r>
    <s v="98"/>
    <s v="13707"/>
    <s v="Vanessa Tumenas"/>
    <n v="5274"/>
    <s v="Reiskosten per dag"/>
    <n v="527410"/>
    <s v="Berekenen Ja/Nee"/>
    <s v="Nee"/>
    <d v="2020-07-01T00:00:00"/>
    <d v="2021-08-02T00:00:00"/>
    <s v="Nee"/>
    <x v="465"/>
    <x v="3"/>
    <s v="0,19"/>
    <s v="0,00000"/>
    <n v="0"/>
  </r>
  <r>
    <s v="98"/>
    <s v="12920"/>
    <s v="Roos van Harn"/>
    <n v="5274"/>
    <s v="Reiskosten per dag"/>
    <n v="527410"/>
    <s v="Berekenen Ja/Nee"/>
    <s v="Nee"/>
    <d v="2020-06-26T00:00:00"/>
    <m/>
    <s v="Nee"/>
    <x v="466"/>
    <x v="3"/>
    <s v="0,19"/>
    <s v="0,00000"/>
    <n v="0"/>
  </r>
  <r>
    <s v="98"/>
    <s v="12226"/>
    <s v="Nurcan Selim"/>
    <n v="5274"/>
    <s v="Reiskosten per dag"/>
    <n v="527410"/>
    <s v="Berekenen Ja/Nee"/>
    <s v="Nee"/>
    <d v="2020-06-29T00:00:00"/>
    <m/>
    <s v="Nee"/>
    <x v="467"/>
    <x v="3"/>
    <s v="0,19"/>
    <s v="0,00000"/>
    <n v="0"/>
  </r>
  <r>
    <s v="98"/>
    <s v="12233"/>
    <s v="Kimberley de Groot"/>
    <n v="5274"/>
    <s v="Reiskosten per dag"/>
    <n v="527410"/>
    <s v="Berekenen Ja/Nee"/>
    <s v="Nee"/>
    <d v="2020-06-24T00:00:00"/>
    <m/>
    <s v="Nee"/>
    <x v="468"/>
    <x v="3"/>
    <s v="0,19"/>
    <s v="0,00000"/>
    <n v="0"/>
  </r>
  <r>
    <s v="98"/>
    <s v="12254"/>
    <s v="Jennefer Schierboom"/>
    <n v="5274"/>
    <s v="Reiskosten per dag"/>
    <n v="527410"/>
    <s v="Berekenen Ja/Nee"/>
    <s v="Ja"/>
    <d v="2020-06-26T00:00:00"/>
    <m/>
    <s v="Ja"/>
    <x v="469"/>
    <x v="3"/>
    <s v="0,19"/>
    <s v="29,60000"/>
    <n v="5.6240000000000006"/>
  </r>
  <r>
    <s v="98"/>
    <s v="12224"/>
    <s v="Grazyna Hetmanczyk"/>
    <n v="5274"/>
    <s v="Reiskosten per dag"/>
    <n v="527410"/>
    <s v="Berekenen Ja/Nee"/>
    <s v="Ja"/>
    <d v="2020-06-26T00:00:00"/>
    <m/>
    <s v="Ja"/>
    <x v="470"/>
    <x v="3"/>
    <s v="0,19"/>
    <s v="29,60000"/>
    <n v="5.6240000000000006"/>
  </r>
  <r>
    <s v="92"/>
    <s v="9204391"/>
    <s v="Chiquita Gajadien"/>
    <n v="5274"/>
    <s v="Reiskosten per dag"/>
    <n v="527410"/>
    <s v="Berekenen Ja/Nee"/>
    <s v="Nee"/>
    <d v="2020-06-29T00:00:00"/>
    <m/>
    <s v="Nee"/>
    <x v="471"/>
    <x v="3"/>
    <s v="0,19"/>
    <s v="0,00000"/>
    <n v="0"/>
  </r>
  <r>
    <s v="98"/>
    <s v="12247"/>
    <s v="Beyhan Demir - Genca"/>
    <n v="5274"/>
    <s v="Reiskosten per dag"/>
    <n v="527410"/>
    <s v="Berekenen Ja/Nee"/>
    <s v="Ja"/>
    <d v="2020-06-26T00:00:00"/>
    <m/>
    <s v="Ja"/>
    <x v="472"/>
    <x v="3"/>
    <s v="0,19"/>
    <s v="29,60000"/>
    <n v="5.6240000000000006"/>
  </r>
  <r>
    <s v="98"/>
    <s v="13358"/>
    <s v="Adalgiza Nascimento Martins"/>
    <n v="5274"/>
    <s v="Reiskosten per dag"/>
    <n v="527410"/>
    <s v="Berekenen Ja/Nee"/>
    <s v="Ja"/>
    <d v="2020-07-01T00:00:00"/>
    <m/>
    <s v="Ja"/>
    <x v="473"/>
    <x v="3"/>
    <s v="0,19"/>
    <s v="15,50000"/>
    <n v="2.9449999999999998"/>
  </r>
  <r>
    <s v="98"/>
    <s v="13663"/>
    <s v="Indy van den Heuvel"/>
    <n v="5274"/>
    <s v="Reiskosten per dag"/>
    <n v="527410"/>
    <s v="Berekenen Ja/Nee"/>
    <s v="Nee"/>
    <d v="2020-07-01T00:00:00"/>
    <m/>
    <s v="Nee"/>
    <x v="474"/>
    <x v="3"/>
    <s v="0,19"/>
    <s v="0,00000"/>
    <n v="0"/>
  </r>
  <r>
    <s v="98"/>
    <s v="7475"/>
    <s v="Isabel de Brito"/>
    <n v="5274"/>
    <s v="Reiskosten per dag"/>
    <n v="527410"/>
    <s v="Berekenen Ja/Nee"/>
    <s v="Nee"/>
    <d v="2020-07-01T00:00:00"/>
    <m/>
    <s v="Nee"/>
    <x v="475"/>
    <x v="3"/>
    <s v="0,19"/>
    <s v="0,00000"/>
    <n v="0"/>
  </r>
  <r>
    <s v="98"/>
    <s v="12248"/>
    <s v="Karin van Wilderen"/>
    <n v="5274"/>
    <s v="Reiskosten per dag"/>
    <n v="527410"/>
    <s v="Berekenen Ja/Nee"/>
    <s v="Nee"/>
    <d v="2020-07-01T00:00:00"/>
    <m/>
    <s v="Nee"/>
    <x v="476"/>
    <x v="3"/>
    <s v="0,19"/>
    <s v="0,00000"/>
    <n v="0"/>
  </r>
  <r>
    <s v="98"/>
    <s v="13438"/>
    <s v="Nadia Fortes Lima"/>
    <n v="5274"/>
    <s v="Reiskosten per dag"/>
    <n v="527410"/>
    <s v="Berekenen Ja/Nee"/>
    <s v="Nee"/>
    <d v="2020-07-01T00:00:00"/>
    <m/>
    <s v="Nee"/>
    <x v="477"/>
    <x v="3"/>
    <s v="0,19"/>
    <s v="0,00000"/>
    <n v="0"/>
  </r>
  <r>
    <s v="98"/>
    <s v="10867"/>
    <s v="Lucia Barbato"/>
    <n v="5274"/>
    <s v="Reiskosten per dag"/>
    <n v="527410"/>
    <s v="Berekenen Ja/Nee"/>
    <s v="Nee"/>
    <d v="2020-06-29T00:00:00"/>
    <d v="2021-07-25T00:00:00"/>
    <s v="Nee"/>
    <x v="478"/>
    <x v="3"/>
    <s v="0,19"/>
    <s v="0,00000"/>
    <n v="0"/>
  </r>
  <r>
    <s v="98"/>
    <s v="7614"/>
    <s v="Damanpreet Singh"/>
    <n v="5274"/>
    <s v="Reiskosten per dag"/>
    <n v="527410"/>
    <s v="Berekenen Ja/Nee"/>
    <s v="Ja"/>
    <d v="2020-06-29T00:00:00"/>
    <m/>
    <s v="Ja"/>
    <x v="24"/>
    <x v="3"/>
    <s v="0,19"/>
    <s v="8,70000"/>
    <n v="1.6529999999999998"/>
  </r>
  <r>
    <s v="98"/>
    <s v="12855"/>
    <s v="Mohamed Harrak"/>
    <n v="5274"/>
    <s v="Reiskosten per dag"/>
    <n v="527410"/>
    <s v="Berekenen Ja/Nee"/>
    <s v="Nee"/>
    <d v="2020-07-01T00:00:00"/>
    <m/>
    <s v="Nee"/>
    <x v="479"/>
    <x v="3"/>
    <s v="0,19"/>
    <s v="0,00000"/>
    <n v="0"/>
  </r>
  <r>
    <s v="98"/>
    <s v="10234"/>
    <s v="Joanna Glowacka"/>
    <n v="5274"/>
    <s v="Reiskosten per dag"/>
    <n v="527410"/>
    <s v="Berekenen Ja/Nee"/>
    <s v="Nee"/>
    <d v="2020-07-09T00:00:00"/>
    <m/>
    <s v="Nee"/>
    <x v="480"/>
    <x v="3"/>
    <s v="0,19"/>
    <s v="0,00000"/>
    <n v="0"/>
  </r>
  <r>
    <s v="98"/>
    <s v="9332"/>
    <s v="Gamze Aydogdu"/>
    <n v="5274"/>
    <s v="Reiskosten per dag"/>
    <n v="527410"/>
    <s v="Berekenen Ja/Nee"/>
    <s v="Ja"/>
    <d v="2020-07-06T00:00:00"/>
    <m/>
    <s v="Ja"/>
    <x v="481"/>
    <x v="3"/>
    <s v="0,19"/>
    <s v="0,00000"/>
    <n v="0"/>
  </r>
  <r>
    <s v="98"/>
    <s v="11153"/>
    <s v="Gertrude Akpalu"/>
    <n v="5274"/>
    <s v="Reiskosten per dag"/>
    <n v="527410"/>
    <s v="Berekenen Ja/Nee"/>
    <s v="Nee"/>
    <d v="2020-07-09T00:00:00"/>
    <m/>
    <s v="Nee"/>
    <x v="482"/>
    <x v="3"/>
    <s v="0,19"/>
    <s v="4,45600"/>
    <n v="0.84664000000000006"/>
  </r>
  <r>
    <s v="92"/>
    <s v="9203477"/>
    <s v="Ellen Van der Plas"/>
    <n v="5274"/>
    <s v="Reiskosten per dag"/>
    <n v="527410"/>
    <s v="Berekenen Ja/Nee"/>
    <s v="Nee"/>
    <d v="2020-07-05T00:00:00"/>
    <m/>
    <s v="Nee"/>
    <x v="483"/>
    <x v="3"/>
    <s v="0,19"/>
    <s v="0,00000"/>
    <n v="0"/>
  </r>
  <r>
    <s v="98"/>
    <s v="12228"/>
    <s v="Louisa Franken"/>
    <n v="5274"/>
    <s v="Reiskosten per dag"/>
    <n v="527410"/>
    <s v="Berekenen Ja/Nee"/>
    <s v="Ja"/>
    <d v="2020-07-08T00:00:00"/>
    <m/>
    <s v="Ja"/>
    <x v="484"/>
    <x v="3"/>
    <s v="0,19"/>
    <s v="33,40000"/>
    <n v="6.3460000000000001"/>
  </r>
  <r>
    <s v="98"/>
    <s v="12087"/>
    <s v="Diana Owusu"/>
    <n v="5274"/>
    <s v="Reiskosten per dag"/>
    <n v="527410"/>
    <s v="Berekenen Ja/Nee"/>
    <s v="Nee"/>
    <d v="2020-07-02T00:00:00"/>
    <m/>
    <s v="Nee"/>
    <x v="485"/>
    <x v="3"/>
    <s v="0,19"/>
    <s v="0,00000"/>
    <n v="0"/>
  </r>
  <r>
    <s v="92"/>
    <s v="9206501"/>
    <s v="Hanna Vysochyna"/>
    <n v="5274"/>
    <s v="Reiskosten per dag"/>
    <n v="527410"/>
    <s v="Berekenen Ja/Nee"/>
    <s v="Nee"/>
    <d v="2020-07-13T00:00:00"/>
    <m/>
    <s v="Nee"/>
    <x v="486"/>
    <x v="3"/>
    <s v="0,19"/>
    <s v="0,00000"/>
    <n v="0"/>
  </r>
  <r>
    <s v="98"/>
    <s v="5628"/>
    <s v="Farhad Heydari"/>
    <n v="5274"/>
    <s v="Reiskosten per dag"/>
    <n v="527410"/>
    <s v="Berekenen Ja/Nee"/>
    <s v="Nee"/>
    <d v="2020-07-01T00:00:00"/>
    <m/>
    <s v="Nee"/>
    <x v="487"/>
    <x v="3"/>
    <s v="0,19"/>
    <s v="0,00000"/>
    <n v="0"/>
  </r>
  <r>
    <s v="98"/>
    <s v="11122"/>
    <s v="Ana Varela Charrua"/>
    <n v="5274"/>
    <s v="Reiskosten per dag"/>
    <n v="527410"/>
    <s v="Berekenen Ja/Nee"/>
    <s v="Nee"/>
    <d v="2020-07-10T00:00:00"/>
    <m/>
    <s v="Nee"/>
    <x v="488"/>
    <x v="3"/>
    <s v="0,19"/>
    <s v="0,00000"/>
    <n v="0"/>
  </r>
  <r>
    <s v="98"/>
    <s v="11921"/>
    <s v="Francesca Carozza"/>
    <n v="5274"/>
    <s v="Reiskosten per dag"/>
    <n v="527410"/>
    <s v="Berekenen Ja/Nee"/>
    <s v="Nee"/>
    <d v="2020-07-13T00:00:00"/>
    <m/>
    <s v="Nee"/>
    <x v="489"/>
    <x v="3"/>
    <s v="0,19"/>
    <s v="10,30000"/>
    <n v="1.9570000000000001"/>
  </r>
  <r>
    <s v="98"/>
    <s v="7723"/>
    <s v="Harvey Rijkland"/>
    <n v="5274"/>
    <s v="Reiskosten per dag"/>
    <n v="527410"/>
    <s v="Berekenen Ja/Nee"/>
    <s v="Nee"/>
    <d v="2020-07-13T00:00:00"/>
    <m/>
    <s v="Nee"/>
    <x v="490"/>
    <x v="3"/>
    <s v="0,19"/>
    <s v="0,00000"/>
    <n v="0"/>
  </r>
  <r>
    <s v="98"/>
    <s v="5340"/>
    <s v="Rita Benjiman"/>
    <n v="5274"/>
    <s v="Reiskosten per dag"/>
    <n v="527410"/>
    <s v="Berekenen Ja/Nee"/>
    <s v="Nee"/>
    <d v="2020-08-01T00:00:00"/>
    <m/>
    <s v="Nee"/>
    <x v="491"/>
    <x v="3"/>
    <s v="0,19"/>
    <s v="0,00000"/>
    <n v="0"/>
  </r>
  <r>
    <s v="98"/>
    <s v="12693"/>
    <s v="Theo van den Broek"/>
    <n v="5274"/>
    <s v="Reiskosten per dag"/>
    <n v="527410"/>
    <s v="Berekenen Ja/Nee"/>
    <s v="Nee"/>
    <d v="2020-07-31T00:00:00"/>
    <m/>
    <s v="Nee"/>
    <x v="492"/>
    <x v="3"/>
    <s v="0,19"/>
    <s v="0,00000"/>
    <n v="0"/>
  </r>
  <r>
    <s v="92"/>
    <s v="9203067"/>
    <s v="Priscilla Soto Rengifo"/>
    <n v="5274"/>
    <s v="Reiskosten per dag"/>
    <n v="527410"/>
    <s v="Berekenen Ja/Nee"/>
    <s v="Nee"/>
    <d v="2020-07-24T00:00:00"/>
    <m/>
    <s v="Nee"/>
    <x v="493"/>
    <x v="3"/>
    <s v="0,19"/>
    <s v="0,00000"/>
    <n v="0"/>
  </r>
  <r>
    <s v="91"/>
    <s v="9116229"/>
    <s v="Nila Nagamuthu"/>
    <n v="5274"/>
    <s v="Reiskosten per dag"/>
    <n v="527410"/>
    <s v="Berekenen Ja/Nee"/>
    <s v="Nee"/>
    <d v="2020-07-27T00:00:00"/>
    <m/>
    <s v="Nee"/>
    <x v="494"/>
    <x v="3"/>
    <s v="0,19"/>
    <s v="0,00000"/>
    <n v="0"/>
  </r>
  <r>
    <s v="98"/>
    <s v="13241"/>
    <s v="Monica Sowdagar Samoedj"/>
    <n v="5274"/>
    <s v="Reiskosten per dag"/>
    <n v="527410"/>
    <s v="Berekenen Ja/Nee"/>
    <s v="Nee"/>
    <d v="2020-07-21T00:00:00"/>
    <m/>
    <s v="Nee"/>
    <x v="495"/>
    <x v="3"/>
    <s v="0,19"/>
    <s v="0,00000"/>
    <n v="0"/>
  </r>
  <r>
    <s v="91"/>
    <s v="9116597"/>
    <s v="Karunakara Nades"/>
    <n v="5274"/>
    <s v="Reiskosten per dag"/>
    <n v="527410"/>
    <s v="Berekenen Ja/Nee"/>
    <s v="Nee"/>
    <d v="2020-07-21T00:00:00"/>
    <m/>
    <s v="Nee"/>
    <x v="496"/>
    <x v="3"/>
    <s v="0,19"/>
    <s v="0,00000"/>
    <n v="0"/>
  </r>
  <r>
    <s v="98"/>
    <s v="11969"/>
    <s v="Jenny Smeets"/>
    <n v="5274"/>
    <s v="Reiskosten per dag"/>
    <n v="527410"/>
    <s v="Berekenen Ja/Nee"/>
    <s v="Nee"/>
    <d v="2020-07-22T00:00:00"/>
    <m/>
    <s v="Nee"/>
    <x v="497"/>
    <x v="3"/>
    <s v="0,19"/>
    <s v="0,00000"/>
    <n v="0"/>
  </r>
  <r>
    <s v="91"/>
    <s v="9116193"/>
    <s v="Arthur Roestenberg"/>
    <n v="5274"/>
    <s v="Reiskosten per dag"/>
    <n v="527410"/>
    <s v="Berekenen Ja/Nee"/>
    <s v="Nee"/>
    <d v="2020-07-27T00:00:00"/>
    <m/>
    <s v="Nee"/>
    <x v="498"/>
    <x v="3"/>
    <s v="0,19"/>
    <s v="0,00000"/>
    <n v="0"/>
  </r>
  <r>
    <s v="91"/>
    <s v="9118791"/>
    <s v="Anita van den Besselaar"/>
    <n v="5274"/>
    <s v="Reiskosten per dag"/>
    <n v="527410"/>
    <s v="Berekenen Ja/Nee"/>
    <s v="Nee"/>
    <d v="2020-07-27T00:00:00"/>
    <m/>
    <s v="Nee"/>
    <x v="499"/>
    <x v="3"/>
    <s v="0,19"/>
    <s v="0,00000"/>
    <n v="0"/>
  </r>
  <r>
    <s v="91"/>
    <s v="9121205"/>
    <s v="Amina Marouf"/>
    <n v="5274"/>
    <s v="Reiskosten per dag"/>
    <n v="527410"/>
    <s v="Berekenen Ja/Nee"/>
    <s v="Nee"/>
    <d v="2020-07-27T00:00:00"/>
    <m/>
    <s v="Nee"/>
    <x v="500"/>
    <x v="3"/>
    <s v="0,19"/>
    <s v="0,00000"/>
    <n v="0"/>
  </r>
  <r>
    <s v="98"/>
    <s v="11115"/>
    <s v="Anne-Floor Mulder"/>
    <n v="5274"/>
    <s v="Reiskosten per dag"/>
    <n v="527410"/>
    <s v="Berekenen Ja/Nee"/>
    <s v="Ja"/>
    <d v="2020-07-20T00:00:00"/>
    <m/>
    <s v="Ja"/>
    <x v="501"/>
    <x v="3"/>
    <s v="0,19"/>
    <s v="0,00000"/>
    <n v="0"/>
  </r>
  <r>
    <s v="98"/>
    <s v="12471"/>
    <s v="Silvana Bons"/>
    <n v="5274"/>
    <s v="Reiskosten per dag"/>
    <n v="527410"/>
    <s v="Berekenen Ja/Nee"/>
    <s v="Nee"/>
    <d v="2020-07-25T00:00:00"/>
    <m/>
    <s v="Nee"/>
    <x v="62"/>
    <x v="3"/>
    <s v="0,19"/>
    <s v="52,20000"/>
    <n v="9.918000000000001"/>
  </r>
  <r>
    <s v="98"/>
    <s v="4460"/>
    <s v="Andrzej Bujak"/>
    <n v="5274"/>
    <s v="Reiskosten per dag"/>
    <n v="527410"/>
    <s v="Berekenen Ja/Nee"/>
    <s v="Nee"/>
    <d v="2020-08-03T00:00:00"/>
    <m/>
    <s v="Nee"/>
    <x v="502"/>
    <x v="3"/>
    <s v="0,19"/>
    <s v="19,74000"/>
    <n v="3.7505999999999999"/>
  </r>
  <r>
    <s v="98"/>
    <s v="4459"/>
    <s v="Elzbieta Bujak - Podlaska"/>
    <n v="5274"/>
    <s v="Reiskosten per dag"/>
    <n v="527410"/>
    <s v="Berekenen Ja/Nee"/>
    <s v="Ja"/>
    <d v="2020-08-03T00:00:00"/>
    <m/>
    <s v="Ja"/>
    <x v="503"/>
    <x v="3"/>
    <s v="0,19"/>
    <s v="46,80000"/>
    <n v="8.8919999999999995"/>
  </r>
  <r>
    <s v="92"/>
    <s v="9202845"/>
    <s v="Nurys De La Cruz Vasques"/>
    <n v="5274"/>
    <s v="Reiskosten per dag"/>
    <n v="527410"/>
    <s v="Berekenen Ja/Nee"/>
    <s v="Nee"/>
    <d v="2020-07-28T00:00:00"/>
    <m/>
    <s v="Nee"/>
    <x v="504"/>
    <x v="3"/>
    <s v="0,19"/>
    <s v="0,00000"/>
    <n v="0"/>
  </r>
  <r>
    <s v="98"/>
    <s v="12976"/>
    <s v="Reggie Kortenoeven"/>
    <n v="5274"/>
    <s v="Reiskosten per dag"/>
    <n v="527410"/>
    <s v="Berekenen Ja/Nee"/>
    <s v="Nee"/>
    <d v="2020-07-31T00:00:00"/>
    <m/>
    <s v="Nee"/>
    <x v="505"/>
    <x v="3"/>
    <s v="0,19"/>
    <s v="24,90000"/>
    <n v="4.7309999999999999"/>
  </r>
  <r>
    <s v="98"/>
    <s v="7389"/>
    <s v="Dorothy Ferrera"/>
    <n v="5274"/>
    <s v="Reiskosten per dag"/>
    <n v="527410"/>
    <s v="Berekenen Ja/Nee"/>
    <s v="Nee"/>
    <d v="2020-08-01T00:00:00"/>
    <m/>
    <s v="Nee"/>
    <x v="506"/>
    <x v="3"/>
    <s v="0,19"/>
    <s v="13,70000"/>
    <n v="2.6029999999999998"/>
  </r>
  <r>
    <s v="91"/>
    <s v="9119259"/>
    <s v="Amina Fellaki"/>
    <n v="5274"/>
    <s v="Reiskosten per dag"/>
    <n v="527410"/>
    <s v="Berekenen Ja/Nee"/>
    <s v="Nee"/>
    <d v="2020-07-29T00:00:00"/>
    <m/>
    <s v="Nee"/>
    <x v="507"/>
    <x v="3"/>
    <s v="0,19"/>
    <s v="0,00000"/>
    <n v="0"/>
  </r>
  <r>
    <s v="98"/>
    <s v="13301"/>
    <s v="Fernando Henriquez"/>
    <n v="5274"/>
    <s v="Reiskosten per dag"/>
    <n v="527410"/>
    <s v="Berekenen Ja/Nee"/>
    <s v="Nee"/>
    <d v="2020-07-29T00:00:00"/>
    <m/>
    <s v="Nee"/>
    <x v="68"/>
    <x v="3"/>
    <s v="0,19"/>
    <s v="0,00000"/>
    <n v="0"/>
  </r>
  <r>
    <s v="98"/>
    <s v="6750"/>
    <s v="Jessica de Bruin - de Bruin"/>
    <n v="5274"/>
    <s v="Reiskosten per dag"/>
    <n v="527410"/>
    <s v="Berekenen Ja/Nee"/>
    <s v="Nee"/>
    <d v="2020-08-03T00:00:00"/>
    <m/>
    <s v="Nee"/>
    <x v="508"/>
    <x v="3"/>
    <s v="0,19"/>
    <s v="0,00000"/>
    <n v="0"/>
  </r>
  <r>
    <s v="98"/>
    <s v="11016"/>
    <s v="Beauty Egbenayaloben"/>
    <n v="5274"/>
    <s v="Reiskosten per dag"/>
    <n v="527410"/>
    <s v="Berekenen Ja/Nee"/>
    <s v="Nee"/>
    <d v="2020-08-03T00:00:00"/>
    <m/>
    <s v="Nee"/>
    <x v="509"/>
    <x v="3"/>
    <s v="0,19"/>
    <s v="3,18000"/>
    <n v="0.60420000000000007"/>
  </r>
  <r>
    <s v="98"/>
    <s v="13382"/>
    <s v="Deeqa Ali"/>
    <n v="5274"/>
    <s v="Reiskosten per dag"/>
    <n v="527410"/>
    <s v="Berekenen Ja/Nee"/>
    <s v="Ja"/>
    <d v="2020-08-03T00:00:00"/>
    <m/>
    <s v="Ja"/>
    <x v="510"/>
    <x v="3"/>
    <s v="0,19"/>
    <s v="41,40000"/>
    <n v="7.8659999999999997"/>
  </r>
  <r>
    <s v="98"/>
    <s v="12950"/>
    <s v="Sadet Arslan"/>
    <n v="5274"/>
    <s v="Reiskosten per dag"/>
    <n v="527410"/>
    <s v="Berekenen Ja/Nee"/>
    <s v="Ja"/>
    <d v="2020-08-03T00:00:00"/>
    <m/>
    <s v="Ja"/>
    <x v="511"/>
    <x v="3"/>
    <s v="0,19"/>
    <s v="30,30000"/>
    <n v="5.7570000000000006"/>
  </r>
  <r>
    <s v="98"/>
    <s v="11984"/>
    <s v="Comfort Agyeman"/>
    <n v="5274"/>
    <s v="Reiskosten per dag"/>
    <n v="527410"/>
    <s v="Berekenen Ja/Nee"/>
    <s v="Nee"/>
    <d v="2020-08-01T00:00:00"/>
    <m/>
    <s v="Nee"/>
    <x v="512"/>
    <x v="3"/>
    <s v="0,19"/>
    <s v="0,00000"/>
    <n v="0"/>
  </r>
  <r>
    <s v="98"/>
    <s v="12070"/>
    <s v="Lonneke Peeters"/>
    <n v="5274"/>
    <s v="Reiskosten per dag"/>
    <n v="527410"/>
    <s v="Berekenen Ja/Nee"/>
    <s v="Ja"/>
    <d v="2020-08-04T00:00:00"/>
    <m/>
    <s v="Ja"/>
    <x v="137"/>
    <x v="3"/>
    <s v="0,19"/>
    <s v="40,00000"/>
    <n v="7.6"/>
  </r>
  <r>
    <s v="98"/>
    <s v="202589"/>
    <s v="Hassan El Fayda"/>
    <n v="5274"/>
    <s v="Reiskosten per dag"/>
    <n v="527410"/>
    <s v="Berekenen Ja/Nee"/>
    <s v="Ja"/>
    <d v="2020-07-13T00:00:00"/>
    <m/>
    <s v="Ja"/>
    <x v="227"/>
    <x v="3"/>
    <s v="0,19"/>
    <s v="41,33800"/>
    <n v="7.8542200000000006"/>
  </r>
  <r>
    <s v="98"/>
    <s v="13384"/>
    <s v="Donato Turitto"/>
    <n v="5274"/>
    <s v="Reiskosten per dag"/>
    <n v="527410"/>
    <s v="Berekenen Ja/Nee"/>
    <s v="Nee"/>
    <d v="2020-08-10T00:00:00"/>
    <m/>
    <s v="Nee"/>
    <x v="513"/>
    <x v="3"/>
    <s v="0,19"/>
    <s v="14,22500"/>
    <n v="2.70275"/>
  </r>
  <r>
    <s v="91"/>
    <s v="9119292"/>
    <s v="Khadija Bouazza"/>
    <n v="5274"/>
    <s v="Reiskosten per dag"/>
    <n v="527410"/>
    <s v="Berekenen Ja/Nee"/>
    <s v="Ja"/>
    <d v="2020-08-10T00:00:00"/>
    <m/>
    <s v="Ja"/>
    <x v="514"/>
    <x v="3"/>
    <s v="0,19"/>
    <s v="0,00000"/>
    <n v="0"/>
  </r>
  <r>
    <s v="98"/>
    <s v="7280"/>
    <s v="Danuta Glowacka"/>
    <n v="5274"/>
    <s v="Reiskosten per dag"/>
    <n v="527410"/>
    <s v="Berekenen Ja/Nee"/>
    <s v="Nee"/>
    <d v="2020-08-14T00:00:00"/>
    <m/>
    <s v="Nee"/>
    <x v="515"/>
    <x v="3"/>
    <s v="0,19"/>
    <s v="14,40000"/>
    <n v="2.7360000000000002"/>
  </r>
  <r>
    <s v="98"/>
    <s v="10172"/>
    <s v="Chaimae Ben Yaacoub Imrani"/>
    <n v="5274"/>
    <s v="Reiskosten per dag"/>
    <n v="527410"/>
    <s v="Berekenen Ja/Nee"/>
    <s v="Nee"/>
    <d v="2020-08-21T00:00:00"/>
    <m/>
    <s v="Nee"/>
    <x v="516"/>
    <x v="3"/>
    <s v="0,19"/>
    <s v="0,00000"/>
    <n v="0"/>
  </r>
  <r>
    <s v="98"/>
    <s v="13387"/>
    <s v="Eric Torres Marquez"/>
    <n v="5274"/>
    <s v="Reiskosten per dag"/>
    <n v="527410"/>
    <s v="Berekenen Ja/Nee"/>
    <s v="Nee"/>
    <d v="2020-08-18T00:00:00"/>
    <m/>
    <s v="Nee"/>
    <x v="517"/>
    <x v="3"/>
    <s v="0,19"/>
    <s v="0,00000"/>
    <n v="0"/>
  </r>
  <r>
    <s v="98"/>
    <s v="9605"/>
    <s v="Lincey de Groot"/>
    <n v="5274"/>
    <s v="Reiskosten per dag"/>
    <n v="527410"/>
    <s v="Berekenen Ja/Nee"/>
    <s v="Ja"/>
    <d v="2020-08-19T00:00:00"/>
    <d v="2021-07-31T00:00:00"/>
    <s v="Ja"/>
    <x v="518"/>
    <x v="3"/>
    <s v="0,19"/>
    <s v="0,00000"/>
    <n v="0"/>
  </r>
  <r>
    <s v="98"/>
    <s v="10479"/>
    <s v="Malgorzata Orchel"/>
    <n v="5274"/>
    <s v="Reiskosten per dag"/>
    <n v="527410"/>
    <s v="Berekenen Ja/Nee"/>
    <s v="Nee"/>
    <d v="2020-08-24T00:00:00"/>
    <m/>
    <s v="Nee"/>
    <x v="519"/>
    <x v="3"/>
    <s v="0,19"/>
    <s v="8,09000"/>
    <n v="1.5370999999999999"/>
  </r>
  <r>
    <s v="98"/>
    <s v="4053"/>
    <s v="Tatiana Godinho Dos Santos"/>
    <n v="5274"/>
    <s v="Reiskosten per dag"/>
    <n v="527410"/>
    <s v="Berekenen Ja/Nee"/>
    <s v="Nee"/>
    <d v="2020-08-01T00:00:00"/>
    <m/>
    <s v="Nee"/>
    <x v="520"/>
    <x v="3"/>
    <s v="0,19"/>
    <s v="0,00000"/>
    <n v="0"/>
  </r>
  <r>
    <s v="98"/>
    <s v="7181"/>
    <s v="Madia Zito"/>
    <n v="5274"/>
    <s v="Reiskosten per dag"/>
    <n v="527410"/>
    <s v="Berekenen Ja/Nee"/>
    <s v="Nee"/>
    <d v="2020-08-25T00:00:00"/>
    <m/>
    <s v="Nee"/>
    <x v="521"/>
    <x v="3"/>
    <s v="0,19"/>
    <s v="13,20000"/>
    <n v="2.508"/>
  </r>
  <r>
    <s v="98"/>
    <s v="11417"/>
    <s v="Jolanda van der Weide - Lammers"/>
    <n v="5274"/>
    <s v="Reiskosten per dag"/>
    <n v="527410"/>
    <s v="Berekenen Ja/Nee"/>
    <s v="Ja"/>
    <d v="2020-08-24T00:00:00"/>
    <m/>
    <s v="Ja"/>
    <x v="522"/>
    <x v="3"/>
    <s v="0,19"/>
    <s v="90,00000"/>
    <n v="17.100000000000001"/>
  </r>
  <r>
    <s v="98"/>
    <s v="10394"/>
    <s v="Imane Mejdoubi Raiss"/>
    <n v="5274"/>
    <s v="Reiskosten per dag"/>
    <n v="527410"/>
    <s v="Berekenen Ja/Nee"/>
    <s v="Ja"/>
    <d v="2020-08-25T00:00:00"/>
    <m/>
    <s v="Ja"/>
    <x v="523"/>
    <x v="3"/>
    <s v="0,19"/>
    <s v="15,97000"/>
    <n v="3.0343"/>
  </r>
  <r>
    <s v="98"/>
    <s v="9367"/>
    <s v="Gina Penders - Garcia"/>
    <n v="5274"/>
    <s v="Reiskosten per dag"/>
    <n v="527410"/>
    <s v="Berekenen Ja/Nee"/>
    <s v="Nee"/>
    <d v="2020-08-26T00:00:00"/>
    <m/>
    <s v="Nee"/>
    <x v="524"/>
    <x v="3"/>
    <s v="0,19"/>
    <s v="9,40000"/>
    <n v="1.786"/>
  </r>
  <r>
    <s v="98"/>
    <s v="4513"/>
    <s v="Elarbi Lazar"/>
    <n v="5274"/>
    <s v="Reiskosten per dag"/>
    <n v="527410"/>
    <s v="Berekenen Ja/Nee"/>
    <s v="Nee"/>
    <d v="2020-08-31T00:00:00"/>
    <m/>
    <s v="Nee"/>
    <x v="525"/>
    <x v="3"/>
    <s v="0,19"/>
    <s v="0,00000"/>
    <n v="0"/>
  </r>
  <r>
    <s v="98"/>
    <s v="9554"/>
    <s v="Claudia Da Goncalves Moreira Barbosa"/>
    <n v="5274"/>
    <s v="Reiskosten per dag"/>
    <n v="527410"/>
    <s v="Berekenen Ja/Nee"/>
    <s v="Nee"/>
    <d v="2020-08-26T00:00:00"/>
    <m/>
    <s v="Nee"/>
    <x v="526"/>
    <x v="3"/>
    <s v="0,19"/>
    <s v="12,32000"/>
    <n v="2.3408000000000002"/>
  </r>
  <r>
    <s v="98"/>
    <s v="10339"/>
    <s v="Suleman Butt"/>
    <n v="5274"/>
    <s v="Reiskosten per dag"/>
    <n v="527410"/>
    <s v="Berekenen Ja/Nee"/>
    <s v="Ja"/>
    <d v="2020-09-01T00:00:00"/>
    <m/>
    <s v="Ja"/>
    <x v="527"/>
    <x v="3"/>
    <s v="0,19"/>
    <s v="37,20800"/>
    <n v="7.0695199999999998"/>
  </r>
  <r>
    <s v="98"/>
    <s v="3378"/>
    <s v="Rodelia Prins - Robles"/>
    <n v="5274"/>
    <s v="Reiskosten per dag"/>
    <n v="527410"/>
    <s v="Berekenen Ja/Nee"/>
    <s v="Nee"/>
    <d v="2020-09-01T00:00:00"/>
    <m/>
    <s v="Nee"/>
    <x v="12"/>
    <x v="3"/>
    <s v="0,19"/>
    <s v="14,21000"/>
    <n v="2.6999000000000004"/>
  </r>
  <r>
    <s v="98"/>
    <s v="11384"/>
    <s v="Nighat Mohammed - Nasreen"/>
    <n v="5274"/>
    <s v="Reiskosten per dag"/>
    <n v="527410"/>
    <s v="Berekenen Ja/Nee"/>
    <s v="Nee"/>
    <d v="2020-08-31T00:00:00"/>
    <m/>
    <s v="Nee"/>
    <x v="528"/>
    <x v="3"/>
    <s v="0,19"/>
    <s v="19,60000"/>
    <n v="3.7240000000000002"/>
  </r>
  <r>
    <s v="98"/>
    <s v="10598"/>
    <s v="Miguel Benjamin"/>
    <n v="5274"/>
    <s v="Reiskosten per dag"/>
    <n v="527410"/>
    <s v="Berekenen Ja/Nee"/>
    <s v="Nee"/>
    <d v="2020-09-01T00:00:00"/>
    <m/>
    <s v="Nee"/>
    <x v="529"/>
    <x v="3"/>
    <s v="0,19"/>
    <s v="57,37800"/>
    <n v="10.901820000000001"/>
  </r>
  <r>
    <s v="98"/>
    <s v="10909"/>
    <s v="Marina Rojas Grande"/>
    <n v="5274"/>
    <s v="Reiskosten per dag"/>
    <n v="527410"/>
    <s v="Berekenen Ja/Nee"/>
    <s v="Nee"/>
    <d v="2020-09-01T00:00:00"/>
    <m/>
    <s v="Nee"/>
    <x v="530"/>
    <x v="3"/>
    <s v="0,19"/>
    <s v="17,20000"/>
    <n v="3.2679999999999998"/>
  </r>
  <r>
    <s v="98"/>
    <s v="3211"/>
    <s v="Ivy Ampadu"/>
    <n v="5274"/>
    <s v="Reiskosten per dag"/>
    <n v="527410"/>
    <s v="Berekenen Ja/Nee"/>
    <s v="Nee"/>
    <d v="2020-09-02T00:00:00"/>
    <m/>
    <s v="Nee"/>
    <x v="531"/>
    <x v="3"/>
    <s v="0,19"/>
    <s v="0,00000"/>
    <n v="0"/>
  </r>
  <r>
    <s v="98"/>
    <s v="8522"/>
    <s v="Gagandeep Kaur"/>
    <n v="5274"/>
    <s v="Reiskosten per dag"/>
    <n v="527410"/>
    <s v="Berekenen Ja/Nee"/>
    <s v="Nee"/>
    <d v="2020-09-01T00:00:00"/>
    <m/>
    <s v="Nee"/>
    <x v="532"/>
    <x v="3"/>
    <s v="0,19"/>
    <s v="11,00000"/>
    <n v="2.09"/>
  </r>
  <r>
    <s v="98"/>
    <s v="9577"/>
    <s v="Christiana Owusu"/>
    <n v="5274"/>
    <s v="Reiskosten per dag"/>
    <n v="527410"/>
    <s v="Berekenen Ja/Nee"/>
    <s v="Nee"/>
    <d v="2020-08-31T00:00:00"/>
    <m/>
    <s v="Nee"/>
    <x v="533"/>
    <x v="3"/>
    <s v="0,19"/>
    <s v="19,70000"/>
    <n v="3.7429999999999999"/>
  </r>
  <r>
    <s v="98"/>
    <s v="7597"/>
    <s v="Caroline Frans"/>
    <n v="5274"/>
    <s v="Reiskosten per dag"/>
    <n v="527410"/>
    <s v="Berekenen Ja/Nee"/>
    <s v="Nee"/>
    <d v="2020-09-01T00:00:00"/>
    <m/>
    <s v="Nee"/>
    <x v="534"/>
    <x v="3"/>
    <s v="0,19"/>
    <s v="8,87000"/>
    <n v="1.6852999999999998"/>
  </r>
  <r>
    <s v="98"/>
    <s v="10318"/>
    <s v="Carlos Silva Braganca"/>
    <n v="5274"/>
    <s v="Reiskosten per dag"/>
    <n v="527410"/>
    <s v="Berekenen Ja/Nee"/>
    <s v="Nee"/>
    <d v="2020-09-01T00:00:00"/>
    <m/>
    <s v="Nee"/>
    <x v="535"/>
    <x v="3"/>
    <s v="0,19"/>
    <s v="40,96800"/>
    <n v="7.7839200000000011"/>
  </r>
  <r>
    <s v="92"/>
    <s v="9204802"/>
    <s v="Abdullah Abdullah"/>
    <n v="5274"/>
    <s v="Reiskosten per dag"/>
    <n v="527410"/>
    <s v="Berekenen Ja/Nee"/>
    <s v="Nee"/>
    <d v="2020-08-28T00:00:00"/>
    <m/>
    <s v="Nee"/>
    <x v="536"/>
    <x v="3"/>
    <s v="0,19"/>
    <s v="0,00000"/>
    <n v="0"/>
  </r>
  <r>
    <s v="98"/>
    <s v="6700"/>
    <s v="Marcel de Looze"/>
    <n v="5274"/>
    <s v="Reiskosten per dag"/>
    <n v="527410"/>
    <s v="Berekenen Ja/Nee"/>
    <s v="Nee"/>
    <d v="2020-09-02T00:00:00"/>
    <m/>
    <s v="Nee"/>
    <x v="537"/>
    <x v="3"/>
    <s v="0,19"/>
    <s v="0,00000"/>
    <n v="0"/>
  </r>
  <r>
    <s v="98"/>
    <s v="9557"/>
    <s v="Nervis Noa Rosales"/>
    <n v="5274"/>
    <s v="Reiskosten per dag"/>
    <n v="527410"/>
    <s v="Berekenen Ja/Nee"/>
    <s v="Nee"/>
    <d v="2020-09-02T00:00:00"/>
    <m/>
    <s v="Nee"/>
    <x v="538"/>
    <x v="3"/>
    <s v="0,19"/>
    <s v="20,09000"/>
    <n v="3.8170999999999999"/>
  </r>
  <r>
    <s v="98"/>
    <s v="9566"/>
    <s v="Maria Iannello Aloisi"/>
    <n v="5274"/>
    <s v="Reiskosten per dag"/>
    <n v="527410"/>
    <s v="Berekenen Ja/Nee"/>
    <s v="Nee"/>
    <d v="2020-09-02T00:00:00"/>
    <m/>
    <s v="Nee"/>
    <x v="539"/>
    <x v="3"/>
    <s v="0,19"/>
    <s v="30,21000"/>
    <n v="5.7399000000000004"/>
  </r>
  <r>
    <s v="98"/>
    <s v="9579"/>
    <s v="Cecilia Opoku"/>
    <n v="5274"/>
    <s v="Reiskosten per dag"/>
    <n v="527410"/>
    <s v="Berekenen Ja/Nee"/>
    <s v="Nee"/>
    <d v="2020-09-02T00:00:00"/>
    <m/>
    <s v="Nee"/>
    <x v="540"/>
    <x v="3"/>
    <s v="0,19"/>
    <s v="21,10000"/>
    <n v="4.0090000000000003"/>
  </r>
  <r>
    <s v="98"/>
    <s v="8883"/>
    <s v="Ilknur Sonmez"/>
    <n v="5274"/>
    <s v="Reiskosten per dag"/>
    <n v="527410"/>
    <s v="Berekenen Ja/Nee"/>
    <s v="Nee"/>
    <d v="2020-09-04T00:00:00"/>
    <m/>
    <s v="Nee"/>
    <x v="72"/>
    <x v="3"/>
    <s v="0,19"/>
    <s v="0,00000"/>
    <n v="0"/>
  </r>
  <r>
    <s v="98"/>
    <s v="12377"/>
    <s v="Donka Dimitrova"/>
    <n v="5274"/>
    <s v="Reiskosten per dag"/>
    <n v="527410"/>
    <s v="Berekenen Ja/Nee"/>
    <s v="Ja"/>
    <d v="2020-09-03T00:00:00"/>
    <m/>
    <s v="Ja"/>
    <x v="541"/>
    <x v="3"/>
    <s v="0,19"/>
    <s v="29,20000"/>
    <n v="5.548"/>
  </r>
  <r>
    <s v="98"/>
    <s v="7183"/>
    <s v="Amelia Gonzales Gutierrez"/>
    <n v="5274"/>
    <s v="Reiskosten per dag"/>
    <n v="527410"/>
    <s v="Berekenen Ja/Nee"/>
    <s v="Nee"/>
    <d v="2020-09-07T00:00:00"/>
    <m/>
    <s v="Nee"/>
    <x v="542"/>
    <x v="3"/>
    <s v="0,19"/>
    <s v="6,20000"/>
    <n v="1.1780000000000002"/>
  </r>
  <r>
    <s v="98"/>
    <s v="9553"/>
    <s v="Ama Gyamfua"/>
    <n v="5274"/>
    <s v="Reiskosten per dag"/>
    <n v="527410"/>
    <s v="Berekenen Ja/Nee"/>
    <s v="Nee"/>
    <d v="2020-09-02T00:00:00"/>
    <m/>
    <s v="Nee"/>
    <x v="543"/>
    <x v="3"/>
    <s v="0,19"/>
    <s v="19,32000"/>
    <n v="3.6708000000000003"/>
  </r>
  <r>
    <s v="91"/>
    <s v="9122009"/>
    <s v="Senna Hartzema"/>
    <n v="5274"/>
    <s v="Reiskosten per dag"/>
    <n v="527410"/>
    <s v="Berekenen Ja/Nee"/>
    <s v="Nee"/>
    <d v="2020-09-07T00:00:00"/>
    <m/>
    <s v="Nee"/>
    <x v="544"/>
    <x v="3"/>
    <s v="0,19"/>
    <s v="0,00000"/>
    <n v="0"/>
  </r>
  <r>
    <s v="98"/>
    <s v="10766"/>
    <s v="Agnieszka Tosik"/>
    <n v="5274"/>
    <s v="Reiskosten per dag"/>
    <n v="527410"/>
    <s v="Berekenen Ja/Nee"/>
    <s v="Nee"/>
    <d v="2020-09-07T00:00:00"/>
    <m/>
    <s v="Nee"/>
    <x v="545"/>
    <x v="3"/>
    <s v="0,19"/>
    <s v="13,20000"/>
    <n v="2.508"/>
  </r>
  <r>
    <s v="91"/>
    <s v="9119891"/>
    <s v="Marija Stepanovic"/>
    <n v="5274"/>
    <s v="Reiskosten per dag"/>
    <n v="527410"/>
    <s v="Berekenen Ja/Nee"/>
    <s v="Nee"/>
    <d v="2020-09-07T00:00:00"/>
    <m/>
    <s v="Nee"/>
    <x v="546"/>
    <x v="3"/>
    <s v="0,19"/>
    <s v="0,00000"/>
    <n v="0"/>
  </r>
  <r>
    <s v="98"/>
    <s v="12777"/>
    <s v="Jacqueline Koning - Steenman"/>
    <n v="5274"/>
    <s v="Reiskosten per dag"/>
    <n v="527410"/>
    <s v="Berekenen Ja/Nee"/>
    <s v="Ja"/>
    <d v="2020-09-07T00:00:00"/>
    <m/>
    <s v="Ja"/>
    <x v="547"/>
    <x v="3"/>
    <s v="0,19"/>
    <s v="25,80000"/>
    <n v="4.9020000000000001"/>
  </r>
  <r>
    <s v="91"/>
    <s v="9119218"/>
    <s v="Fartuna Badawi"/>
    <n v="5274"/>
    <s v="Reiskosten per dag"/>
    <n v="527410"/>
    <s v="Berekenen Ja/Nee"/>
    <s v="Nee"/>
    <d v="2020-09-07T00:00:00"/>
    <m/>
    <s v="Nee"/>
    <x v="548"/>
    <x v="3"/>
    <s v="0,19"/>
    <s v="0,00000"/>
    <n v="0"/>
  </r>
  <r>
    <s v="98"/>
    <s v="7644"/>
    <s v="Alejandro Donoso Jamett"/>
    <n v="5274"/>
    <s v="Reiskosten per dag"/>
    <n v="527410"/>
    <s v="Berekenen Ja/Nee"/>
    <s v="Nee"/>
    <d v="2020-09-04T00:00:00"/>
    <m/>
    <s v="Nee"/>
    <x v="25"/>
    <x v="3"/>
    <s v="0,19"/>
    <s v="25,90000"/>
    <n v="4.9209999999999994"/>
  </r>
  <r>
    <s v="98"/>
    <s v="12385"/>
    <s v="Zofia Wender-Nnamani"/>
    <n v="5274"/>
    <s v="Reiskosten per dag"/>
    <n v="527410"/>
    <s v="Berekenen Ja/Nee"/>
    <s v="Ja"/>
    <d v="2020-09-09T00:00:00"/>
    <m/>
    <s v="Ja"/>
    <x v="549"/>
    <x v="3"/>
    <s v="0,19"/>
    <s v="40,00000"/>
    <n v="7.6"/>
  </r>
  <r>
    <s v="92"/>
    <s v="9203614"/>
    <s v="Sharda Karia"/>
    <n v="5274"/>
    <s v="Reiskosten per dag"/>
    <n v="527410"/>
    <s v="Berekenen Ja/Nee"/>
    <s v="Ja"/>
    <d v="2020-09-07T00:00:00"/>
    <m/>
    <s v="Ja"/>
    <x v="550"/>
    <x v="3"/>
    <s v="0,19"/>
    <s v="0,00000"/>
    <n v="0"/>
  </r>
  <r>
    <s v="98"/>
    <s v="9550"/>
    <s v="Seydi Acan"/>
    <n v="5274"/>
    <s v="Reiskosten per dag"/>
    <n v="527410"/>
    <s v="Berekenen Ja/Nee"/>
    <s v="Nee"/>
    <d v="2020-09-21T00:00:00"/>
    <m/>
    <s v="Nee"/>
    <x v="551"/>
    <x v="3"/>
    <s v="0,19"/>
    <s v="11,41000"/>
    <n v="2.1678999999999999"/>
  </r>
  <r>
    <s v="98"/>
    <s v="3438"/>
    <s v="Rashid Khan"/>
    <n v="5274"/>
    <s v="Reiskosten per dag"/>
    <n v="527410"/>
    <s v="Berekenen Ja/Nee"/>
    <s v="Nee"/>
    <d v="2020-09-17T00:00:00"/>
    <m/>
    <s v="Nee"/>
    <x v="13"/>
    <x v="3"/>
    <s v="0,19"/>
    <s v="9,47000"/>
    <n v="1.7993000000000001"/>
  </r>
  <r>
    <s v="98"/>
    <s v="12640"/>
    <s v="Ozlem Sariyildiz"/>
    <n v="5274"/>
    <s v="Reiskosten per dag"/>
    <n v="527410"/>
    <s v="Berekenen Ja/Nee"/>
    <s v="Nee"/>
    <d v="2020-09-28T00:00:00"/>
    <m/>
    <s v="Nee"/>
    <x v="552"/>
    <x v="3"/>
    <s v="0,19"/>
    <s v="0,00000"/>
    <n v="0"/>
  </r>
  <r>
    <s v="92"/>
    <s v="9201389"/>
    <s v="Urmila Nandan"/>
    <n v="5274"/>
    <s v="Reiskosten per dag"/>
    <n v="527410"/>
    <s v="Berekenen Ja/Nee"/>
    <s v="Ja"/>
    <d v="2020-12-15T00:00:00"/>
    <m/>
    <s v="Ja"/>
    <x v="553"/>
    <x v="3"/>
    <s v="0,19"/>
    <s v="0,00000"/>
    <n v="0"/>
  </r>
  <r>
    <s v="98"/>
    <s v="12569"/>
    <s v="Neveen Gerges - Goberal"/>
    <n v="5274"/>
    <s v="Reiskosten per dag"/>
    <n v="527410"/>
    <s v="Berekenen Ja/Nee"/>
    <s v="Nee"/>
    <d v="2020-09-11T00:00:00"/>
    <m/>
    <s v="Nee"/>
    <x v="554"/>
    <x v="3"/>
    <s v="0,19"/>
    <s v="24,00000"/>
    <n v="4.5600000000000005"/>
  </r>
  <r>
    <s v="98"/>
    <s v="3540"/>
    <s v="Mohamed Keita"/>
    <n v="5274"/>
    <s v="Reiskosten per dag"/>
    <n v="527410"/>
    <s v="Berekenen Ja/Nee"/>
    <s v="Nee"/>
    <d v="2020-09-16T00:00:00"/>
    <m/>
    <s v="Nee"/>
    <x v="555"/>
    <x v="3"/>
    <s v="0,19"/>
    <s v="9,10000"/>
    <n v="1.7289999999999999"/>
  </r>
  <r>
    <s v="98"/>
    <s v="5281"/>
    <s v="Mary Boakyewaah"/>
    <n v="5274"/>
    <s v="Reiskosten per dag"/>
    <n v="527410"/>
    <s v="Berekenen Ja/Nee"/>
    <s v="Nee"/>
    <d v="2020-09-20T00:00:00"/>
    <m/>
    <s v="Nee"/>
    <x v="556"/>
    <x v="3"/>
    <s v="0,19"/>
    <s v="8,68000"/>
    <n v="1.6492"/>
  </r>
  <r>
    <s v="98"/>
    <s v="3217"/>
    <s v="Mary Akuoko"/>
    <n v="5274"/>
    <s v="Reiskosten per dag"/>
    <n v="527410"/>
    <s v="Berekenen Ja/Nee"/>
    <s v="Nee"/>
    <d v="2020-09-14T00:00:00"/>
    <m/>
    <s v="Nee"/>
    <x v="10"/>
    <x v="3"/>
    <s v="0,19"/>
    <s v="27,27000"/>
    <n v="5.1813000000000002"/>
  </r>
  <r>
    <s v="98"/>
    <s v="11061"/>
    <s v="Magdalena Witkowska-Alie"/>
    <n v="5274"/>
    <s v="Reiskosten per dag"/>
    <n v="527410"/>
    <s v="Berekenen Ja/Nee"/>
    <s v="Nee"/>
    <d v="2020-09-25T00:00:00"/>
    <m/>
    <s v="Nee"/>
    <x v="557"/>
    <x v="3"/>
    <s v="0,19"/>
    <s v="20,00000"/>
    <n v="3.8"/>
  </r>
  <r>
    <s v="92"/>
    <s v="9200488"/>
    <s v="Le Hoa Quang"/>
    <n v="5274"/>
    <s v="Reiskosten per dag"/>
    <n v="527410"/>
    <s v="Berekenen Ja/Nee"/>
    <s v="Ja"/>
    <d v="2020-09-07T00:00:00"/>
    <m/>
    <s v="Ja"/>
    <x v="558"/>
    <x v="3"/>
    <s v="0,19"/>
    <s v="0,00000"/>
    <n v="0"/>
  </r>
  <r>
    <s v="98"/>
    <s v="11263"/>
    <s v="Karima Ahnin"/>
    <n v="5274"/>
    <s v="Reiskosten per dag"/>
    <n v="527410"/>
    <s v="Berekenen Ja/Nee"/>
    <s v="Nee"/>
    <d v="2020-09-20T00:00:00"/>
    <m/>
    <s v="Nee"/>
    <x v="559"/>
    <x v="3"/>
    <s v="0,19"/>
    <s v="0,00000"/>
    <n v="0"/>
  </r>
  <r>
    <s v="98"/>
    <s v="6691"/>
    <s v="Jean Abayhon"/>
    <n v="5274"/>
    <s v="Reiskosten per dag"/>
    <n v="527410"/>
    <s v="Berekenen Ja/Nee"/>
    <s v="Nee"/>
    <d v="2020-09-23T00:00:00"/>
    <m/>
    <s v="Nee"/>
    <x v="560"/>
    <x v="3"/>
    <s v="0,19"/>
    <s v="0,00000"/>
    <n v="0"/>
  </r>
  <r>
    <s v="92"/>
    <s v="9200493"/>
    <s v="Bisoenpers Janglie"/>
    <n v="5274"/>
    <s v="Reiskosten per dag"/>
    <n v="527410"/>
    <s v="Berekenen Ja/Nee"/>
    <s v="Ja"/>
    <d v="2020-09-07T00:00:00"/>
    <m/>
    <s v="Ja"/>
    <x v="561"/>
    <x v="3"/>
    <s v="0,19"/>
    <s v="0,00000"/>
    <n v="0"/>
  </r>
  <r>
    <s v="98"/>
    <s v="9555"/>
    <s v="Andrea Magyar"/>
    <n v="5274"/>
    <s v="Reiskosten per dag"/>
    <n v="527410"/>
    <s v="Berekenen Ja/Nee"/>
    <s v="Nee"/>
    <d v="2020-09-21T00:00:00"/>
    <m/>
    <s v="Nee"/>
    <x v="562"/>
    <x v="3"/>
    <s v="0,19"/>
    <s v="21,18000"/>
    <n v="4.0241999999999996"/>
  </r>
  <r>
    <s v="98"/>
    <s v="7056"/>
    <s v="Margaret Kwakye"/>
    <n v="5274"/>
    <s v="Reiskosten per dag"/>
    <n v="527410"/>
    <s v="Berekenen Ja/Nee"/>
    <s v="Nee"/>
    <d v="2020-09-21T00:00:00"/>
    <m/>
    <s v="Nee"/>
    <x v="563"/>
    <x v="3"/>
    <s v="0,19"/>
    <s v="17,00000"/>
    <n v="3.23"/>
  </r>
  <r>
    <s v="92"/>
    <s v="9200484"/>
    <s v="Halimoen Karimoeddin"/>
    <n v="5274"/>
    <s v="Reiskosten per dag"/>
    <n v="527410"/>
    <s v="Berekenen Ja/Nee"/>
    <s v="Ja"/>
    <d v="2020-09-07T00:00:00"/>
    <m/>
    <s v="Ja"/>
    <x v="564"/>
    <x v="3"/>
    <s v="0,19"/>
    <s v="0,00000"/>
    <n v="0"/>
  </r>
  <r>
    <s v="98"/>
    <s v="9284"/>
    <s v="Gifty Afful"/>
    <n v="5274"/>
    <s v="Reiskosten per dag"/>
    <n v="527410"/>
    <s v="Berekenen Ja/Nee"/>
    <s v="Nee"/>
    <d v="2020-09-21T00:00:00"/>
    <m/>
    <s v="Nee"/>
    <x v="565"/>
    <x v="3"/>
    <s v="0,19"/>
    <s v="8,65100"/>
    <n v="1.6436899999999999"/>
  </r>
  <r>
    <s v="98"/>
    <s v="6638"/>
    <s v="Florencia Del Prado"/>
    <n v="5274"/>
    <s v="Reiskosten per dag"/>
    <n v="527410"/>
    <s v="Berekenen Ja/Nee"/>
    <s v="Nee"/>
    <d v="2020-09-19T00:00:00"/>
    <m/>
    <s v="Nee"/>
    <x v="566"/>
    <x v="3"/>
    <s v="0,19"/>
    <s v="21,00000"/>
    <n v="3.99"/>
  </r>
  <r>
    <s v="92"/>
    <s v="9202644"/>
    <s v="Eriny Hanna"/>
    <n v="5274"/>
    <s v="Reiskosten per dag"/>
    <n v="527410"/>
    <s v="Berekenen Ja/Nee"/>
    <s v="Ja"/>
    <d v="2020-09-07T00:00:00"/>
    <m/>
    <s v="Ja"/>
    <x v="567"/>
    <x v="3"/>
    <s v="0,19"/>
    <s v="0,00000"/>
    <n v="0"/>
  </r>
  <r>
    <s v="98"/>
    <s v="202781"/>
    <s v="Fadma Mahnin"/>
    <n v="5274"/>
    <s v="Reiskosten per dag"/>
    <n v="527410"/>
    <s v="Berekenen Ja/Nee"/>
    <s v="Nee"/>
    <d v="2020-09-18T00:00:00"/>
    <m/>
    <s v="Nee"/>
    <x v="568"/>
    <x v="3"/>
    <s v="0,19"/>
    <s v="0,00000"/>
    <n v="0"/>
  </r>
  <r>
    <s v="98"/>
    <s v="702"/>
    <s v="Sharma Apinder"/>
    <n v="5274"/>
    <s v="Reiskosten per dag"/>
    <n v="527410"/>
    <s v="Berekenen Ja/Nee"/>
    <s v="Nee"/>
    <d v="2020-09-21T00:00:00"/>
    <m/>
    <s v="Nee"/>
    <x v="569"/>
    <x v="3"/>
    <s v="0,19"/>
    <s v="0,00000"/>
    <n v="0"/>
  </r>
  <r>
    <s v="98"/>
    <s v="4254"/>
    <s v="Leonora Mingua"/>
    <n v="5274"/>
    <s v="Reiskosten per dag"/>
    <n v="527410"/>
    <s v="Berekenen Ja/Nee"/>
    <s v="Nee"/>
    <d v="2020-09-23T00:00:00"/>
    <m/>
    <s v="Nee"/>
    <x v="570"/>
    <x v="3"/>
    <s v="0,19"/>
    <s v="0,00000"/>
    <n v="0"/>
  </r>
  <r>
    <s v="98"/>
    <s v="9176"/>
    <s v="Constance Ofori"/>
    <n v="5274"/>
    <s v="Reiskosten per dag"/>
    <n v="527410"/>
    <s v="Berekenen Ja/Nee"/>
    <s v="Nee"/>
    <d v="2020-09-21T00:00:00"/>
    <m/>
    <s v="Nee"/>
    <x v="571"/>
    <x v="3"/>
    <s v="0,19"/>
    <s v="24,30000"/>
    <n v="4.617"/>
  </r>
  <r>
    <s v="98"/>
    <s v="5083"/>
    <s v="Fatima Tahiri"/>
    <n v="5274"/>
    <s v="Reiskosten per dag"/>
    <n v="527410"/>
    <s v="Berekenen Ja/Nee"/>
    <s v="Nee"/>
    <d v="2020-09-23T00:00:00"/>
    <m/>
    <s v="Nee"/>
    <x v="572"/>
    <x v="3"/>
    <s v="0,19"/>
    <s v="48,80000"/>
    <n v="9.2720000000000002"/>
  </r>
  <r>
    <s v="98"/>
    <s v="9281"/>
    <s v="Dominik Kwolek"/>
    <n v="5274"/>
    <s v="Reiskosten per dag"/>
    <n v="527410"/>
    <s v="Berekenen Ja/Nee"/>
    <s v="Nee"/>
    <d v="2020-09-23T00:00:00"/>
    <m/>
    <s v="Nee"/>
    <x v="573"/>
    <x v="3"/>
    <s v="0,19"/>
    <s v="0,00000"/>
    <n v="0"/>
  </r>
  <r>
    <s v="98"/>
    <s v="3170"/>
    <s v="Abis Uc"/>
    <n v="5274"/>
    <s v="Reiskosten per dag"/>
    <n v="527410"/>
    <s v="Berekenen Ja/Nee"/>
    <s v="Nee"/>
    <d v="2020-09-28T00:00:00"/>
    <m/>
    <s v="Nee"/>
    <x v="574"/>
    <x v="3"/>
    <s v="0,19"/>
    <s v="11,50000"/>
    <n v="2.1850000000000001"/>
  </r>
  <r>
    <s v="98"/>
    <s v="9900941"/>
    <s v="Rolf Regter"/>
    <n v="5274"/>
    <s v="Reiskosten per dag"/>
    <n v="527410"/>
    <s v="Berekenen Ja/Nee"/>
    <s v="Ja"/>
    <d v="2020-10-05T00:00:00"/>
    <m/>
    <s v="Ja"/>
    <x v="575"/>
    <x v="3"/>
    <s v="0,19"/>
    <s v="40,26000"/>
    <n v="7.6494"/>
  </r>
  <r>
    <s v="91"/>
    <s v="9116182"/>
    <s v="Laila Knijn"/>
    <n v="5274"/>
    <s v="Reiskosten per dag"/>
    <n v="527410"/>
    <s v="Berekenen Ja/Nee"/>
    <s v="Nee"/>
    <d v="2020-10-05T00:00:00"/>
    <m/>
    <s v="Nee"/>
    <x v="576"/>
    <x v="3"/>
    <s v="0,19"/>
    <s v="0,00000"/>
    <n v="0"/>
  </r>
  <r>
    <s v="98"/>
    <s v="11687"/>
    <s v="Etelvina Munoz Genoy"/>
    <n v="5274"/>
    <s v="Reiskosten per dag"/>
    <n v="527410"/>
    <s v="Berekenen Ja/Nee"/>
    <s v="Nee"/>
    <d v="2020-09-23T00:00:00"/>
    <m/>
    <s v="Nee"/>
    <x v="577"/>
    <x v="3"/>
    <s v="0,19"/>
    <s v="26,40000"/>
    <n v="5.016"/>
  </r>
  <r>
    <s v="98"/>
    <s v="13134"/>
    <s v="Daniela Savin"/>
    <n v="5274"/>
    <s v="Reiskosten per dag"/>
    <n v="527410"/>
    <s v="Berekenen Ja/Nee"/>
    <s v="Nee"/>
    <d v="2020-09-30T00:00:00"/>
    <m/>
    <s v="Nee"/>
    <x v="578"/>
    <x v="3"/>
    <s v="0,19"/>
    <s v="0,00000"/>
    <n v="0"/>
  </r>
  <r>
    <s v="91"/>
    <s v="9114600"/>
    <s v="Abdelkader Amri"/>
    <n v="5274"/>
    <s v="Reiskosten per dag"/>
    <n v="527410"/>
    <s v="Berekenen Ja/Nee"/>
    <s v="Nee"/>
    <d v="2020-10-01T00:00:00"/>
    <m/>
    <s v="Nee"/>
    <x v="579"/>
    <x v="3"/>
    <s v="0,19"/>
    <s v="0,00000"/>
    <n v="0"/>
  </r>
  <r>
    <s v="98"/>
    <s v="13399"/>
    <s v="Geoffrey Aryee"/>
    <n v="5274"/>
    <s v="Reiskosten per dag"/>
    <n v="527410"/>
    <s v="Berekenen Ja/Nee"/>
    <s v="Nee"/>
    <d v="2020-10-07T00:00:00"/>
    <m/>
    <s v="Nee"/>
    <x v="580"/>
    <x v="3"/>
    <s v="0,19"/>
    <s v="0,00000"/>
    <n v="0"/>
  </r>
  <r>
    <s v="91"/>
    <s v="9116123"/>
    <s v="Ursila Parwat - Jhamai"/>
    <n v="5274"/>
    <s v="Reiskosten per dag"/>
    <n v="527410"/>
    <s v="Berekenen Ja/Nee"/>
    <s v="Nee"/>
    <d v="2020-10-01T00:00:00"/>
    <m/>
    <s v="Nee"/>
    <x v="581"/>
    <x v="3"/>
    <s v="0,19"/>
    <s v="0,00000"/>
    <n v="0"/>
  </r>
  <r>
    <s v="98"/>
    <s v="200804"/>
    <s v="Ihsan Denizli"/>
    <n v="5274"/>
    <s v="Reiskosten per dag"/>
    <n v="527410"/>
    <s v="Berekenen Ja/Nee"/>
    <s v="Ja"/>
    <d v="2020-04-01T00:00:00"/>
    <m/>
    <s v="Ja"/>
    <x v="218"/>
    <x v="3"/>
    <s v="0,19"/>
    <s v="35,90000"/>
    <n v="6.8209999999999997"/>
  </r>
  <r>
    <s v="98"/>
    <s v="9036"/>
    <s v="Betsy Parauti"/>
    <n v="5274"/>
    <s v="Reiskosten per dag"/>
    <n v="527410"/>
    <s v="Berekenen Ja/Nee"/>
    <s v="Nee"/>
    <d v="2020-10-05T00:00:00"/>
    <m/>
    <s v="Nee"/>
    <x v="582"/>
    <x v="3"/>
    <s v="0,19"/>
    <s v="31,40000"/>
    <n v="5.9660000000000002"/>
  </r>
  <r>
    <s v="98"/>
    <s v="9564"/>
    <s v="Nazire Turkeli"/>
    <n v="5274"/>
    <s v="Reiskosten per dag"/>
    <n v="527410"/>
    <s v="Berekenen Ja/Nee"/>
    <s v="Nee"/>
    <d v="2020-10-01T00:00:00"/>
    <m/>
    <s v="Nee"/>
    <x v="583"/>
    <x v="3"/>
    <s v="0,19"/>
    <s v="0,00000"/>
    <n v="0"/>
  </r>
  <r>
    <s v="98"/>
    <s v="13511"/>
    <s v="Jomarie  Relucio"/>
    <n v="5274"/>
    <s v="Reiskosten per dag"/>
    <n v="527410"/>
    <s v="Berekenen Ja/Nee"/>
    <s v="Nee"/>
    <d v="2020-10-21T00:00:00"/>
    <m/>
    <s v="Nee"/>
    <x v="584"/>
    <x v="3"/>
    <s v="0,19"/>
    <s v="0,00000"/>
    <n v="0"/>
  </r>
  <r>
    <s v="98"/>
    <s v="12481"/>
    <s v="Busra Icel"/>
    <n v="5274"/>
    <s v="Reiskosten per dag"/>
    <n v="527410"/>
    <s v="Berekenen Ja/Nee"/>
    <s v="Nee"/>
    <d v="2020-10-19T00:00:00"/>
    <m/>
    <s v="Nee"/>
    <x v="585"/>
    <x v="3"/>
    <s v="0,19"/>
    <s v="0,00000"/>
    <n v="0"/>
  </r>
  <r>
    <s v="98"/>
    <s v="5092"/>
    <s v="Malika Abakhti"/>
    <n v="5274"/>
    <s v="Reiskosten per dag"/>
    <n v="527410"/>
    <s v="Berekenen Ja/Nee"/>
    <s v="Nee"/>
    <d v="2020-10-19T00:00:00"/>
    <m/>
    <s v="Nee"/>
    <x v="586"/>
    <x v="3"/>
    <s v="0,19"/>
    <s v="0,00000"/>
    <n v="0"/>
  </r>
  <r>
    <s v="91"/>
    <s v="9117688"/>
    <s v="Carin Bultman"/>
    <n v="5274"/>
    <s v="Reiskosten per dag"/>
    <n v="527410"/>
    <s v="Berekenen Ja/Nee"/>
    <s v="Nee"/>
    <d v="2020-10-14T00:00:00"/>
    <m/>
    <s v="Nee"/>
    <x v="587"/>
    <x v="3"/>
    <s v="0,19"/>
    <s v="0,00000"/>
    <n v="0"/>
  </r>
  <r>
    <s v="91"/>
    <s v="9116411"/>
    <s v="Beheshta Sediqi"/>
    <n v="5274"/>
    <s v="Reiskosten per dag"/>
    <n v="527410"/>
    <s v="Berekenen Ja/Nee"/>
    <s v="Nee"/>
    <d v="2020-10-14T00:00:00"/>
    <m/>
    <s v="Nee"/>
    <x v="588"/>
    <x v="3"/>
    <s v="0,19"/>
    <s v="0,00000"/>
    <n v="0"/>
  </r>
  <r>
    <s v="91"/>
    <s v="9116002"/>
    <s v="Nuruul Harumayni Asih Ari S"/>
    <n v="5274"/>
    <s v="Reiskosten per dag"/>
    <n v="527410"/>
    <s v="Berekenen Ja/Nee"/>
    <s v="Nee"/>
    <d v="2020-10-14T00:00:00"/>
    <m/>
    <s v="Nee"/>
    <x v="589"/>
    <x v="3"/>
    <s v="0,19"/>
    <s v="0,00000"/>
    <n v="0"/>
  </r>
  <r>
    <s v="91"/>
    <s v="9118188"/>
    <s v="Hanan Boer - El Jaouhari"/>
    <n v="5274"/>
    <s v="Reiskosten per dag"/>
    <n v="527410"/>
    <s v="Berekenen Ja/Nee"/>
    <s v="Nee"/>
    <d v="2020-10-14T00:00:00"/>
    <m/>
    <s v="Nee"/>
    <x v="590"/>
    <x v="3"/>
    <s v="0,19"/>
    <s v="0,00000"/>
    <n v="0"/>
  </r>
  <r>
    <s v="91"/>
    <s v="9115602"/>
    <s v="Elvis Omo Iguehikha"/>
    <n v="5274"/>
    <s v="Reiskosten per dag"/>
    <n v="527410"/>
    <s v="Berekenen Ja/Nee"/>
    <s v="Nee"/>
    <d v="2020-10-14T00:00:00"/>
    <m/>
    <s v="Nee"/>
    <x v="591"/>
    <x v="3"/>
    <s v="0,19"/>
    <s v="0,00000"/>
    <n v="0"/>
  </r>
  <r>
    <s v="92"/>
    <s v="9202215"/>
    <s v="Caroline Looijer"/>
    <n v="5274"/>
    <s v="Reiskosten per dag"/>
    <n v="527410"/>
    <s v="Berekenen Ja/Nee"/>
    <s v="Nee"/>
    <d v="2020-10-27T00:00:00"/>
    <m/>
    <s v="Nee"/>
    <x v="592"/>
    <x v="3"/>
    <s v="0,19"/>
    <s v="0,00000"/>
    <n v="0"/>
  </r>
  <r>
    <s v="98"/>
    <s v="10640"/>
    <s v="Giacomo Pratesi"/>
    <n v="5274"/>
    <s v="Reiskosten per dag"/>
    <n v="527410"/>
    <s v="Berekenen Ja/Nee"/>
    <s v="Nee"/>
    <d v="2020-10-27T00:00:00"/>
    <m/>
    <s v="Nee"/>
    <x v="593"/>
    <x v="3"/>
    <s v="0,19"/>
    <s v="20,70000"/>
    <n v="3.9329999999999998"/>
  </r>
  <r>
    <s v="98"/>
    <s v="4798"/>
    <s v="Joanna Weclawek"/>
    <n v="5274"/>
    <s v="Reiskosten per dag"/>
    <n v="527410"/>
    <s v="Berekenen Ja/Nee"/>
    <s v="Nee"/>
    <d v="2020-11-04T00:00:00"/>
    <m/>
    <s v="Nee"/>
    <x v="594"/>
    <x v="3"/>
    <s v="0,19"/>
    <s v="0,00000"/>
    <n v="0"/>
  </r>
  <r>
    <s v="98"/>
    <s v="12386"/>
    <s v="Sarah Tetteh"/>
    <n v="5274"/>
    <s v="Reiskosten per dag"/>
    <n v="527410"/>
    <s v="Berekenen Ja/Nee"/>
    <s v="Nee"/>
    <d v="2020-11-05T00:00:00"/>
    <m/>
    <s v="Nee"/>
    <x v="595"/>
    <x v="3"/>
    <s v="0,19"/>
    <s v="16,70000"/>
    <n v="3.173"/>
  </r>
  <r>
    <s v="98"/>
    <s v="9920"/>
    <s v="Gianluca Verdecchia"/>
    <n v="5274"/>
    <s v="Reiskosten per dag"/>
    <n v="527410"/>
    <s v="Berekenen Ja/Nee"/>
    <s v="Nee"/>
    <d v="2020-11-05T00:00:00"/>
    <m/>
    <s v="Nee"/>
    <x v="596"/>
    <x v="3"/>
    <s v="0,19"/>
    <s v="32,80000"/>
    <n v="6.2319999999999993"/>
  </r>
  <r>
    <s v="98"/>
    <s v="10929"/>
    <s v="Salamatu Nurudeen"/>
    <n v="5274"/>
    <s v="Reiskosten per dag"/>
    <n v="527410"/>
    <s v="Berekenen Ja/Nee"/>
    <s v="Nee"/>
    <d v="2020-11-05T00:00:00"/>
    <m/>
    <s v="Nee"/>
    <x v="597"/>
    <x v="3"/>
    <s v="0,19"/>
    <s v="0,00000"/>
    <n v="0"/>
  </r>
  <r>
    <s v="98"/>
    <s v="13063"/>
    <s v="Istvan Kiraly"/>
    <n v="5274"/>
    <s v="Reiskosten per dag"/>
    <n v="527410"/>
    <s v="Berekenen Ja/Nee"/>
    <s v="Nee"/>
    <d v="2020-11-05T00:00:00"/>
    <m/>
    <s v="Nee"/>
    <x v="598"/>
    <x v="3"/>
    <s v="0,19"/>
    <s v="58,50000"/>
    <n v="11.115"/>
  </r>
  <r>
    <s v="91"/>
    <s v="9116769"/>
    <s v="Lina Jacobs"/>
    <n v="5274"/>
    <s v="Reiskosten per dag"/>
    <n v="527410"/>
    <s v="Berekenen Ja/Nee"/>
    <s v="Nee"/>
    <d v="2020-11-05T00:00:00"/>
    <m/>
    <s v="Nee"/>
    <x v="599"/>
    <x v="3"/>
    <s v="0,19"/>
    <s v="0,00000"/>
    <n v="0"/>
  </r>
  <r>
    <s v="98"/>
    <s v="11182"/>
    <s v="Gifty Antwi"/>
    <n v="5274"/>
    <s v="Reiskosten per dag"/>
    <n v="527410"/>
    <s v="Berekenen Ja/Nee"/>
    <s v="Nee"/>
    <d v="2020-11-05T00:00:00"/>
    <m/>
    <s v="Nee"/>
    <x v="600"/>
    <x v="3"/>
    <s v="0,19"/>
    <s v="46,59300"/>
    <n v="8.8526700000000016"/>
  </r>
  <r>
    <s v="98"/>
    <s v="13060"/>
    <s v="Petra Meergartt"/>
    <n v="5274"/>
    <s v="Reiskosten per dag"/>
    <n v="527410"/>
    <s v="Berekenen Ja/Nee"/>
    <s v="Nee"/>
    <d v="2020-11-10T00:00:00"/>
    <m/>
    <s v="Nee"/>
    <x v="601"/>
    <x v="3"/>
    <s v="0,19"/>
    <s v="5,29000"/>
    <n v="1.0051000000000001"/>
  </r>
  <r>
    <s v="98"/>
    <s v="6194"/>
    <s v="Karel Kroupa"/>
    <n v="5274"/>
    <s v="Reiskosten per dag"/>
    <n v="527410"/>
    <s v="Berekenen Ja/Nee"/>
    <s v="Nee"/>
    <d v="2020-11-10T00:00:00"/>
    <m/>
    <s v="Nee"/>
    <x v="602"/>
    <x v="3"/>
    <s v="0,19"/>
    <s v="8,80000"/>
    <n v="1.6720000000000002"/>
  </r>
  <r>
    <s v="91"/>
    <s v="9119613"/>
    <s v="Janany Sellathurai"/>
    <n v="5274"/>
    <s v="Reiskosten per dag"/>
    <n v="527410"/>
    <s v="Berekenen Ja/Nee"/>
    <s v="Nee"/>
    <d v="2020-11-10T00:00:00"/>
    <m/>
    <s v="Nee"/>
    <x v="603"/>
    <x v="3"/>
    <s v="0,19"/>
    <s v="0,00000"/>
    <n v="0"/>
  </r>
  <r>
    <s v="98"/>
    <s v="8799"/>
    <s v="Francoise Belet"/>
    <n v="5274"/>
    <s v="Reiskosten per dag"/>
    <n v="527410"/>
    <s v="Berekenen Ja/Nee"/>
    <s v="Ja"/>
    <d v="2020-10-28T00:00:00"/>
    <m/>
    <s v="Ja"/>
    <x v="604"/>
    <x v="3"/>
    <s v="0,19"/>
    <s v="4,90000"/>
    <n v="0.93100000000000005"/>
  </r>
  <r>
    <s v="98"/>
    <s v="5297"/>
    <s v="Daisy Cheung - Wong"/>
    <n v="5274"/>
    <s v="Reiskosten per dag"/>
    <n v="527410"/>
    <s v="Berekenen Ja/Nee"/>
    <s v="Nee"/>
    <d v="2020-11-13T00:00:00"/>
    <m/>
    <s v="Nee"/>
    <x v="605"/>
    <x v="3"/>
    <s v="0,19"/>
    <s v="2,80000"/>
    <n v="0.53199999999999992"/>
  </r>
  <r>
    <s v="98"/>
    <s v="8953"/>
    <s v="Henrietta Szilvasi"/>
    <n v="5274"/>
    <s v="Reiskosten per dag"/>
    <n v="527410"/>
    <s v="Berekenen Ja/Nee"/>
    <s v="Nee"/>
    <d v="2020-11-18T00:00:00"/>
    <m/>
    <s v="Nee"/>
    <x v="606"/>
    <x v="3"/>
    <s v="0,19"/>
    <s v="13,30000"/>
    <n v="2.5270000000000001"/>
  </r>
  <r>
    <s v="91"/>
    <s v="9119689"/>
    <s v="Christa Drabbe"/>
    <n v="5274"/>
    <s v="Reiskosten per dag"/>
    <n v="527410"/>
    <s v="Berekenen Ja/Nee"/>
    <s v="Ja"/>
    <d v="2020-11-13T00:00:00"/>
    <m/>
    <s v="Ja"/>
    <x v="607"/>
    <x v="3"/>
    <s v="0,19"/>
    <s v="0,00000"/>
    <n v="0"/>
  </r>
  <r>
    <s v="91"/>
    <s v="9120034"/>
    <s v="Bruna Kruja"/>
    <n v="5274"/>
    <s v="Reiskosten per dag"/>
    <n v="527410"/>
    <s v="Berekenen Ja/Nee"/>
    <s v="Nee"/>
    <d v="2020-11-16T00:00:00"/>
    <m/>
    <s v="Nee"/>
    <x v="608"/>
    <x v="3"/>
    <s v="0,19"/>
    <s v="0,00000"/>
    <n v="0"/>
  </r>
  <r>
    <s v="98"/>
    <s v="8421"/>
    <s v="Belinda Kodua"/>
    <n v="5274"/>
    <s v="Reiskosten per dag"/>
    <n v="527410"/>
    <s v="Berekenen Ja/Nee"/>
    <s v="Nee"/>
    <d v="2020-11-23T00:00:00"/>
    <m/>
    <s v="Nee"/>
    <x v="609"/>
    <x v="3"/>
    <s v="0,19"/>
    <s v="0,00000"/>
    <n v="0"/>
  </r>
  <r>
    <s v="98"/>
    <s v="11951"/>
    <s v="Meredith Alberg"/>
    <n v="5274"/>
    <s v="Reiskosten per dag"/>
    <n v="527410"/>
    <s v="Berekenen Ja/Nee"/>
    <s v="Nee"/>
    <d v="2020-11-19T00:00:00"/>
    <m/>
    <s v="Nee"/>
    <x v="610"/>
    <x v="3"/>
    <s v="0,19"/>
    <s v="56,00000"/>
    <n v="10.64"/>
  </r>
  <r>
    <s v="98"/>
    <s v="12109"/>
    <s v="José Figueiredo Das Neves"/>
    <n v="5274"/>
    <s v="Reiskosten per dag"/>
    <n v="527410"/>
    <s v="Berekenen Ja/Nee"/>
    <s v="Nee"/>
    <d v="2020-11-23T00:00:00"/>
    <m/>
    <s v="Nee"/>
    <x v="611"/>
    <x v="3"/>
    <s v="0,19"/>
    <s v="43,00000"/>
    <n v="8.17"/>
  </r>
  <r>
    <s v="98"/>
    <s v="4226"/>
    <s v="Issofa Issowazina"/>
    <n v="5274"/>
    <s v="Reiskosten per dag"/>
    <n v="527410"/>
    <s v="Berekenen Ja/Nee"/>
    <s v="Nee"/>
    <d v="2020-11-30T00:00:00"/>
    <m/>
    <s v="Nee"/>
    <x v="612"/>
    <x v="3"/>
    <s v="0,19"/>
    <s v="2,89700"/>
    <n v="0.55042999999999997"/>
  </r>
  <r>
    <s v="98"/>
    <s v="5013"/>
    <s v="Peter Boamah"/>
    <n v="5274"/>
    <s v="Reiskosten per dag"/>
    <n v="527410"/>
    <s v="Berekenen Ja/Nee"/>
    <s v="Nee"/>
    <d v="2020-11-30T00:00:00"/>
    <m/>
    <s v="Nee"/>
    <x v="613"/>
    <x v="3"/>
    <s v="0,19"/>
    <s v="0,00000"/>
    <n v="0"/>
  </r>
  <r>
    <s v="98"/>
    <s v="10140"/>
    <s v="Magaly Richardson"/>
    <n v="5274"/>
    <s v="Reiskosten per dag"/>
    <n v="527410"/>
    <s v="Berekenen Ja/Nee"/>
    <s v="Nee"/>
    <d v="2020-11-27T00:00:00"/>
    <m/>
    <s v="Nee"/>
    <x v="614"/>
    <x v="3"/>
    <s v="0,19"/>
    <s v="0,00000"/>
    <n v="0"/>
  </r>
  <r>
    <s v="98"/>
    <s v="6988"/>
    <s v="Anke Wolfert"/>
    <n v="5274"/>
    <s v="Reiskosten per dag"/>
    <n v="527410"/>
    <s v="Berekenen Ja/Nee"/>
    <s v="Nee"/>
    <d v="2020-11-30T00:00:00"/>
    <m/>
    <s v="Nee"/>
    <x v="615"/>
    <x v="3"/>
    <s v="0,19"/>
    <s v="46,61000"/>
    <n v="8.8559000000000001"/>
  </r>
  <r>
    <s v="98"/>
    <s v="7258"/>
    <s v="Alice Ogenio"/>
    <n v="5274"/>
    <s v="Reiskosten per dag"/>
    <n v="527410"/>
    <s v="Berekenen Ja/Nee"/>
    <s v="Ja"/>
    <d v="2020-11-30T00:00:00"/>
    <m/>
    <s v="Ja"/>
    <x v="616"/>
    <x v="3"/>
    <s v="0,19"/>
    <s v="21,61000"/>
    <n v="4.1059000000000001"/>
  </r>
  <r>
    <s v="91"/>
    <s v="9122120"/>
    <s v="Sandra van Roekel - Vet"/>
    <n v="5274"/>
    <s v="Reiskosten per dag"/>
    <n v="527410"/>
    <s v="Berekenen Ja/Nee"/>
    <s v="Nee"/>
    <d v="2020-11-30T00:00:00"/>
    <m/>
    <s v="Nee"/>
    <x v="617"/>
    <x v="3"/>
    <s v="0,19"/>
    <s v="0,00000"/>
    <n v="0"/>
  </r>
  <r>
    <s v="98"/>
    <s v="4764"/>
    <s v="Ernest Agyapong"/>
    <n v="5274"/>
    <s v="Reiskosten per dag"/>
    <n v="527410"/>
    <s v="Berekenen Ja/Nee"/>
    <s v="Nee"/>
    <d v="2020-11-30T00:00:00"/>
    <m/>
    <s v="Nee"/>
    <x v="618"/>
    <x v="3"/>
    <s v="0,19"/>
    <s v="47,45900"/>
    <n v="9.0172100000000004"/>
  </r>
  <r>
    <s v="98"/>
    <s v="4166"/>
    <s v="Josefa Fortes"/>
    <n v="5274"/>
    <s v="Reiskosten per dag"/>
    <n v="527410"/>
    <s v="Berekenen Ja/Nee"/>
    <s v="Nee"/>
    <d v="2020-11-30T00:00:00"/>
    <m/>
    <s v="Nee"/>
    <x v="619"/>
    <x v="3"/>
    <s v="0,19"/>
    <s v="0,00000"/>
    <n v="0"/>
  </r>
  <r>
    <s v="98"/>
    <s v="12260"/>
    <s v="Tinatin Ingorokva"/>
    <n v="5274"/>
    <s v="Reiskosten per dag"/>
    <n v="527410"/>
    <s v="Berekenen Ja/Nee"/>
    <s v="Nee"/>
    <d v="2020-11-30T00:00:00"/>
    <m/>
    <s v="Nee"/>
    <x v="620"/>
    <x v="3"/>
    <s v="0,19"/>
    <s v="0,00000"/>
    <n v="0"/>
  </r>
  <r>
    <s v="91"/>
    <s v="9119895"/>
    <s v="Martsje van Altena"/>
    <n v="5274"/>
    <s v="Reiskosten per dag"/>
    <n v="527410"/>
    <s v="Berekenen Ja/Nee"/>
    <s v="Nee"/>
    <d v="2020-12-04T00:00:00"/>
    <m/>
    <s v="Nee"/>
    <x v="621"/>
    <x v="3"/>
    <s v="0,19"/>
    <s v="0,00000"/>
    <n v="0"/>
  </r>
  <r>
    <s v="98"/>
    <s v="7881"/>
    <s v="Patricia Weerts"/>
    <n v="5274"/>
    <s v="Reiskosten per dag"/>
    <n v="527410"/>
    <s v="Berekenen Ja/Nee"/>
    <s v="Ja"/>
    <d v="2020-11-27T00:00:00"/>
    <m/>
    <s v="Ja"/>
    <x v="36"/>
    <x v="3"/>
    <s v="0,19"/>
    <s v="13,16000"/>
    <n v="2.5004"/>
  </r>
  <r>
    <s v="91"/>
    <s v="9116537"/>
    <s v="Bianca Engelen"/>
    <n v="5274"/>
    <s v="Reiskosten per dag"/>
    <n v="527410"/>
    <s v="Berekenen Ja/Nee"/>
    <s v="Nee"/>
    <d v="2020-12-07T00:00:00"/>
    <m/>
    <s v="Nee"/>
    <x v="622"/>
    <x v="3"/>
    <s v="0,19"/>
    <s v="0,00000"/>
    <n v="0"/>
  </r>
  <r>
    <s v="91"/>
    <s v="9116534"/>
    <s v="Corry Engelen - Mulkens"/>
    <n v="5274"/>
    <s v="Reiskosten per dag"/>
    <n v="527410"/>
    <s v="Berekenen Ja/Nee"/>
    <s v="Nee"/>
    <d v="2020-12-07T00:00:00"/>
    <m/>
    <s v="Nee"/>
    <x v="623"/>
    <x v="3"/>
    <s v="0,19"/>
    <s v="0,00000"/>
    <n v="0"/>
  </r>
  <r>
    <s v="91"/>
    <s v="9117169"/>
    <s v="Annemarie Haeren - Roelofsen"/>
    <n v="5274"/>
    <s v="Reiskosten per dag"/>
    <n v="527410"/>
    <s v="Berekenen Ja/Nee"/>
    <s v="Nee"/>
    <d v="2020-12-09T00:00:00"/>
    <m/>
    <s v="Nee"/>
    <x v="102"/>
    <x v="3"/>
    <s v="0,19"/>
    <s v="0,00000"/>
    <n v="0"/>
  </r>
  <r>
    <s v="98"/>
    <s v="13445"/>
    <s v="Regina Agyekum"/>
    <n v="5274"/>
    <s v="Reiskosten per dag"/>
    <n v="527410"/>
    <s v="Berekenen Ja/Nee"/>
    <s v="Nee"/>
    <d v="2020-12-08T00:00:00"/>
    <m/>
    <s v="Nee"/>
    <x v="624"/>
    <x v="3"/>
    <s v="0,19"/>
    <s v="0,00000"/>
    <n v="0"/>
  </r>
  <r>
    <s v="98"/>
    <s v="5609"/>
    <s v="Sussan Ghanadi"/>
    <n v="5274"/>
    <s v="Reiskosten per dag"/>
    <n v="527410"/>
    <s v="Berekenen Ja/Nee"/>
    <s v="Nee"/>
    <d v="2020-12-28T00:00:00"/>
    <m/>
    <s v="Nee"/>
    <x v="625"/>
    <x v="3"/>
    <s v="0,19"/>
    <s v="7,89000"/>
    <n v="1.4990999999999999"/>
  </r>
  <r>
    <s v="98"/>
    <s v="10783"/>
    <s v="Svetlana Dimitrova"/>
    <n v="5274"/>
    <s v="Reiskosten per dag"/>
    <n v="527410"/>
    <s v="Berekenen Ja/Nee"/>
    <s v="Nee"/>
    <d v="2020-12-14T00:00:00"/>
    <m/>
    <s v="Nee"/>
    <x v="626"/>
    <x v="3"/>
    <s v="0,19"/>
    <s v="12,50000"/>
    <n v="2.375"/>
  </r>
  <r>
    <s v="91"/>
    <s v="9117096"/>
    <s v="Marieke Cobussen"/>
    <n v="5274"/>
    <s v="Reiskosten per dag"/>
    <n v="527410"/>
    <s v="Berekenen Ja/Nee"/>
    <s v="Nee"/>
    <d v="2020-12-19T00:00:00"/>
    <m/>
    <s v="Nee"/>
    <x v="627"/>
    <x v="3"/>
    <s v="0,19"/>
    <s v="0,00000"/>
    <n v="0"/>
  </r>
  <r>
    <s v="91"/>
    <s v="9118415"/>
    <s v="Janna Ameschot"/>
    <n v="5274"/>
    <s v="Reiskosten per dag"/>
    <n v="527410"/>
    <s v="Berekenen Ja/Nee"/>
    <s v="Nee"/>
    <d v="2020-12-19T00:00:00"/>
    <m/>
    <s v="Nee"/>
    <x v="628"/>
    <x v="3"/>
    <s v="0,19"/>
    <s v="0,00000"/>
    <n v="0"/>
  </r>
  <r>
    <s v="91"/>
    <s v="9121019"/>
    <s v="Alisar Alazrak"/>
    <n v="5274"/>
    <s v="Reiskosten per dag"/>
    <n v="527410"/>
    <s v="Berekenen Ja/Nee"/>
    <s v="Ja"/>
    <d v="2021-01-01T00:00:00"/>
    <m/>
    <s v="Ja"/>
    <x v="629"/>
    <x v="3"/>
    <s v="0,19"/>
    <s v="0,00000"/>
    <n v="0"/>
  </r>
  <r>
    <s v="98"/>
    <s v="9561"/>
    <s v="Helena Ribeiro Domingos"/>
    <n v="5274"/>
    <s v="Reiskosten per dag"/>
    <n v="527410"/>
    <s v="Berekenen Ja/Nee"/>
    <s v="Ja"/>
    <d v="2020-12-16T00:00:00"/>
    <m/>
    <s v="Ja"/>
    <x v="630"/>
    <x v="3"/>
    <s v="0,19"/>
    <s v="8,10000"/>
    <n v="1.5389999999999999"/>
  </r>
  <r>
    <s v="98"/>
    <s v="209003"/>
    <s v="Ria Ermstrang - van der  Linden"/>
    <n v="5274"/>
    <s v="Reiskosten per dag"/>
    <n v="527410"/>
    <s v="Berekenen Ja/Nee"/>
    <s v="Ja"/>
    <d v="2021-01-01T00:00:00"/>
    <m/>
    <s v="Ja"/>
    <x v="631"/>
    <x v="3"/>
    <s v="0,19"/>
    <s v="18,30000"/>
    <n v="3.4770000000000003"/>
  </r>
  <r>
    <s v="98"/>
    <s v="12511"/>
    <s v="Antonia Pel - van Roeden"/>
    <n v="5274"/>
    <s v="Reiskosten per dag"/>
    <n v="527410"/>
    <s v="Berekenen Ja/Nee"/>
    <s v="Ja"/>
    <d v="2021-01-01T00:00:00"/>
    <m/>
    <s v="Ja"/>
    <x v="632"/>
    <x v="3"/>
    <s v="0,19"/>
    <s v="38,80000"/>
    <n v="7.3719999999999999"/>
  </r>
  <r>
    <s v="91"/>
    <s v="9114672"/>
    <s v="Dennis Bandel"/>
    <n v="5274"/>
    <s v="Reiskosten per dag"/>
    <n v="527410"/>
    <s v="Berekenen Ja/Nee"/>
    <s v="Nee"/>
    <d v="2020-12-16T00:00:00"/>
    <m/>
    <s v="Nee"/>
    <x v="633"/>
    <x v="3"/>
    <s v="0,19"/>
    <s v="0,00000"/>
    <n v="0"/>
  </r>
  <r>
    <s v="91"/>
    <s v="9122285"/>
    <s v="Mariska Bekkers"/>
    <n v="5274"/>
    <s v="Reiskosten per dag"/>
    <n v="527410"/>
    <s v="Berekenen Ja/Nee"/>
    <s v="Nee"/>
    <d v="2020-12-16T00:00:00"/>
    <m/>
    <s v="Nee"/>
    <x v="124"/>
    <x v="3"/>
    <s v="0,19"/>
    <s v="0,00000"/>
    <n v="0"/>
  </r>
  <r>
    <s v="98"/>
    <s v="12621"/>
    <s v="Kim Karls"/>
    <n v="5274"/>
    <s v="Reiskosten per dag"/>
    <n v="527410"/>
    <s v="Berekenen Ja/Nee"/>
    <s v="Nee"/>
    <d v="2021-01-01T00:00:00"/>
    <m/>
    <s v="Nee"/>
    <x v="634"/>
    <x v="3"/>
    <s v="0,19"/>
    <s v="0,00000"/>
    <n v="0"/>
  </r>
  <r>
    <s v="98"/>
    <s v="209008"/>
    <s v="Isatu Kamara"/>
    <n v="5274"/>
    <s v="Reiskosten per dag"/>
    <n v="527410"/>
    <s v="Berekenen Ja/Nee"/>
    <s v="Ja"/>
    <d v="2021-01-01T00:00:00"/>
    <m/>
    <s v="Ja"/>
    <x v="635"/>
    <x v="3"/>
    <s v="0,19"/>
    <s v="18,70000"/>
    <n v="3.5529999999999999"/>
  </r>
  <r>
    <s v="98"/>
    <s v="9023"/>
    <s v="Chantal Feenstra"/>
    <n v="5274"/>
    <s v="Reiskosten per dag"/>
    <n v="527410"/>
    <s v="Berekenen Ja/Nee"/>
    <s v="Nee"/>
    <d v="2021-01-01T00:00:00"/>
    <m/>
    <s v="Nee"/>
    <x v="636"/>
    <x v="3"/>
    <s v="0,19"/>
    <s v="26,41400"/>
    <n v="5.0186600000000006"/>
  </r>
  <r>
    <s v="91"/>
    <s v="9119080"/>
    <s v="Diana Angenent"/>
    <n v="5274"/>
    <s v="Reiskosten per dag"/>
    <n v="527410"/>
    <s v="Berekenen Ja/Nee"/>
    <s v="Nee"/>
    <d v="2020-12-23T00:00:00"/>
    <m/>
    <s v="Nee"/>
    <x v="637"/>
    <x v="3"/>
    <s v="0,19"/>
    <s v="0,00000"/>
    <n v="0"/>
  </r>
  <r>
    <s v="98"/>
    <s v="7101"/>
    <s v="Malou Hofman"/>
    <n v="5274"/>
    <s v="Reiskosten per dag"/>
    <n v="527410"/>
    <s v="Berekenen Ja/Nee"/>
    <s v="Nee"/>
    <d v="2021-01-01T00:00:00"/>
    <m/>
    <s v="Nee"/>
    <x v="638"/>
    <x v="3"/>
    <s v="0,19"/>
    <s v="26,06300"/>
    <n v="4.9519700000000002"/>
  </r>
  <r>
    <s v="98"/>
    <s v="7113"/>
    <s v="Shifaida Joeman - Fattoe"/>
    <n v="5274"/>
    <s v="Reiskosten per dag"/>
    <n v="527410"/>
    <s v="Berekenen Ja/Nee"/>
    <s v="Nee"/>
    <d v="2021-01-01T00:00:00"/>
    <m/>
    <s v="Nee"/>
    <x v="639"/>
    <x v="3"/>
    <s v="0,19"/>
    <s v="0,00000"/>
    <n v="0"/>
  </r>
  <r>
    <s v="91"/>
    <s v="9119717"/>
    <s v="Totka Georgieva"/>
    <n v="5274"/>
    <s v="Reiskosten per dag"/>
    <n v="527410"/>
    <s v="Berekenen Ja/Nee"/>
    <s v="Nee"/>
    <d v="2020-12-23T00:00:00"/>
    <m/>
    <s v="Nee"/>
    <x v="640"/>
    <x v="3"/>
    <s v="0,19"/>
    <s v="0,00000"/>
    <n v="0"/>
  </r>
  <r>
    <s v="91"/>
    <s v="9119082"/>
    <s v="Urszula Fatyga - Sawka"/>
    <n v="5274"/>
    <s v="Reiskosten per dag"/>
    <n v="527410"/>
    <s v="Berekenen Ja/Nee"/>
    <s v="Nee"/>
    <d v="2020-12-23T00:00:00"/>
    <m/>
    <s v="Nee"/>
    <x v="641"/>
    <x v="3"/>
    <s v="0,19"/>
    <s v="0,00000"/>
    <n v="0"/>
  </r>
  <r>
    <s v="98"/>
    <s v="11979"/>
    <s v="Iulia Palma"/>
    <n v="5274"/>
    <s v="Reiskosten per dag"/>
    <n v="527410"/>
    <s v="Berekenen Ja/Nee"/>
    <s v="Nee"/>
    <d v="2021-01-01T00:00:00"/>
    <m/>
    <s v="Nee"/>
    <x v="642"/>
    <x v="3"/>
    <s v="0,19"/>
    <s v="0,00000"/>
    <n v="0"/>
  </r>
  <r>
    <s v="98"/>
    <s v="13693"/>
    <s v="Rosanne Wapenaar"/>
    <n v="5274"/>
    <s v="Reiskosten per dag"/>
    <n v="527410"/>
    <s v="Berekenen Ja/Nee"/>
    <s v="Nee"/>
    <d v="2021-01-01T00:00:00"/>
    <d v="2021-08-01T00:00:00"/>
    <s v="Nee"/>
    <x v="643"/>
    <x v="3"/>
    <s v="0,19"/>
    <s v="0,00000"/>
    <n v="0"/>
  </r>
  <r>
    <s v="98"/>
    <s v="11167"/>
    <s v="Gerda Verhoeven"/>
    <n v="5274"/>
    <s v="Reiskosten per dag"/>
    <n v="527410"/>
    <s v="Berekenen Ja/Nee"/>
    <s v="Nee"/>
    <d v="2021-01-01T00:00:00"/>
    <m/>
    <s v="Nee"/>
    <x v="644"/>
    <x v="3"/>
    <s v="0,19"/>
    <s v="0,00000"/>
    <n v="0"/>
  </r>
  <r>
    <s v="98"/>
    <s v="1694"/>
    <s v="Mona Eillyas - Eillyas"/>
    <n v="5274"/>
    <s v="Reiskosten per dag"/>
    <n v="527410"/>
    <s v="Berekenen Ja/Nee"/>
    <s v="Nee"/>
    <d v="2021-01-04T00:00:00"/>
    <m/>
    <s v="Nee"/>
    <x v="645"/>
    <x v="3"/>
    <s v="0,19"/>
    <s v="3,90000"/>
    <n v="0.74099999999999999"/>
  </r>
  <r>
    <s v="98"/>
    <s v="10779"/>
    <s v="Christel Behlke"/>
    <n v="5274"/>
    <s v="Reiskosten per dag"/>
    <n v="527410"/>
    <s v="Berekenen Ja/Nee"/>
    <s v="Nee"/>
    <d v="2021-01-01T00:00:00"/>
    <m/>
    <s v="Nee"/>
    <x v="646"/>
    <x v="3"/>
    <s v="0,19"/>
    <s v="0,00000"/>
    <n v="0"/>
  </r>
  <r>
    <s v="98"/>
    <s v="8198"/>
    <s v="Helga Wijnands"/>
    <n v="5274"/>
    <s v="Reiskosten per dag"/>
    <n v="527410"/>
    <s v="Berekenen Ja/Nee"/>
    <s v="Nee"/>
    <d v="2021-01-01T00:00:00"/>
    <m/>
    <s v="Nee"/>
    <x v="647"/>
    <x v="3"/>
    <s v="0,19"/>
    <s v="5,40000"/>
    <n v="1.026"/>
  </r>
  <r>
    <s v="98"/>
    <s v="10502"/>
    <s v="Peggy Lassouw - Jacob"/>
    <n v="5274"/>
    <s v="Reiskosten per dag"/>
    <n v="527410"/>
    <s v="Berekenen Ja/Nee"/>
    <s v="Nee"/>
    <d v="2021-01-01T00:00:00"/>
    <m/>
    <s v="Nee"/>
    <x v="648"/>
    <x v="3"/>
    <s v="0,19"/>
    <s v="1,90000"/>
    <n v="0.36099999999999999"/>
  </r>
  <r>
    <s v="91"/>
    <s v="9118197"/>
    <s v="Carla Drijvers"/>
    <n v="5274"/>
    <s v="Reiskosten per dag"/>
    <n v="527410"/>
    <s v="Berekenen Ja/Nee"/>
    <s v="Nee"/>
    <d v="2021-01-04T00:00:00"/>
    <m/>
    <s v="Nee"/>
    <x v="649"/>
    <x v="3"/>
    <s v="0,19"/>
    <s v="7,89000"/>
    <n v="1.4990999999999999"/>
  </r>
  <r>
    <s v="91"/>
    <s v="9117508"/>
    <s v="Annie Abdullah"/>
    <n v="5274"/>
    <s v="Reiskosten per dag"/>
    <n v="527410"/>
    <s v="Berekenen Ja/Nee"/>
    <s v="Nee"/>
    <d v="2021-01-11T00:00:00"/>
    <m/>
    <s v="Nee"/>
    <x v="650"/>
    <x v="3"/>
    <s v="0,19"/>
    <s v="0,00000"/>
    <n v="0"/>
  </r>
  <r>
    <s v="98"/>
    <s v="8234"/>
    <s v="Nalan Aras"/>
    <n v="5274"/>
    <s v="Reiskosten per dag"/>
    <n v="527410"/>
    <s v="Berekenen Ja/Nee"/>
    <s v="Nee"/>
    <d v="2021-01-11T00:00:00"/>
    <m/>
    <s v="Nee"/>
    <x v="651"/>
    <x v="3"/>
    <s v="0,19"/>
    <s v="0,00000"/>
    <n v="0"/>
  </r>
  <r>
    <s v="98"/>
    <s v="12207"/>
    <s v="Sevim Orhan - Ibis"/>
    <n v="5274"/>
    <s v="Reiskosten per dag"/>
    <n v="527410"/>
    <s v="Berekenen Ja/Nee"/>
    <s v="Nee"/>
    <d v="2021-01-12T00:00:00"/>
    <m/>
    <s v="Nee"/>
    <x v="652"/>
    <x v="3"/>
    <s v="0,19"/>
    <s v="0,00000"/>
    <n v="0"/>
  </r>
  <r>
    <s v="98"/>
    <s v="11485"/>
    <s v="Waree Paksamran"/>
    <n v="5274"/>
    <s v="Reiskosten per dag"/>
    <n v="527410"/>
    <s v="Berekenen Ja/Nee"/>
    <s v="Nee"/>
    <d v="2021-01-19T00:00:00"/>
    <m/>
    <s v="Nee"/>
    <x v="653"/>
    <x v="3"/>
    <s v="0,19"/>
    <s v="0,00000"/>
    <n v="0"/>
  </r>
  <r>
    <s v="98"/>
    <s v="12065"/>
    <s v="Bradley Anthonij"/>
    <n v="5274"/>
    <s v="Reiskosten per dag"/>
    <n v="527410"/>
    <s v="Berekenen Ja/Nee"/>
    <s v="Nee"/>
    <d v="2021-01-11T00:00:00"/>
    <m/>
    <s v="Nee"/>
    <x v="654"/>
    <x v="3"/>
    <s v="0,19"/>
    <s v="0,00000"/>
    <n v="0"/>
  </r>
  <r>
    <s v="91"/>
    <s v="9117167"/>
    <s v="Agnes Reijerman - Dekkers"/>
    <n v="5274"/>
    <s v="Reiskosten per dag"/>
    <n v="527410"/>
    <s v="Berekenen Ja/Nee"/>
    <s v="Nee"/>
    <d v="2021-01-05T00:00:00"/>
    <m/>
    <s v="Nee"/>
    <x v="99"/>
    <x v="3"/>
    <s v="0,19"/>
    <s v="10,53000"/>
    <n v="2.0006999999999997"/>
  </r>
  <r>
    <s v="98"/>
    <s v="9758"/>
    <s v="Soumia Belhamdiya"/>
    <n v="5274"/>
    <s v="Reiskosten per dag"/>
    <n v="527410"/>
    <s v="Berekenen Ja/Nee"/>
    <s v="Nee"/>
    <d v="2021-01-08T00:00:00"/>
    <m/>
    <s v="Nee"/>
    <x v="655"/>
    <x v="3"/>
    <s v="0,19"/>
    <s v="60,18400"/>
    <n v="11.43496"/>
  </r>
  <r>
    <s v="98"/>
    <s v="12392"/>
    <s v="Mia Murtini"/>
    <n v="5274"/>
    <s v="Reiskosten per dag"/>
    <n v="527410"/>
    <s v="Berekenen Ja/Nee"/>
    <s v="Ja"/>
    <d v="2021-02-01T00:00:00"/>
    <m/>
    <s v="Ja"/>
    <x v="656"/>
    <x v="3"/>
    <s v="0,19"/>
    <s v="22,70000"/>
    <n v="4.3129999999999997"/>
  </r>
  <r>
    <s v="91"/>
    <s v="9119858"/>
    <s v="Mandy Aarts"/>
    <n v="5274"/>
    <s v="Reiskosten per dag"/>
    <n v="527410"/>
    <s v="Berekenen Ja/Nee"/>
    <s v="Ja"/>
    <d v="2021-02-01T00:00:00"/>
    <m/>
    <s v="Ja"/>
    <x v="657"/>
    <x v="3"/>
    <s v="0,19"/>
    <s v="0,00000"/>
    <n v="0"/>
  </r>
  <r>
    <s v="92"/>
    <s v="9200374"/>
    <s v="Bida Mesanovic"/>
    <n v="5274"/>
    <s v="Reiskosten per dag"/>
    <n v="527410"/>
    <s v="Berekenen Ja/Nee"/>
    <s v="Nee"/>
    <d v="2021-01-28T00:00:00"/>
    <m/>
    <s v="Nee"/>
    <x v="85"/>
    <x v="3"/>
    <s v="0,19"/>
    <s v="21,05000"/>
    <n v="3.9995000000000003"/>
  </r>
  <r>
    <s v="98"/>
    <s v="5331"/>
    <s v="Sylwia Chorazy"/>
    <n v="5274"/>
    <s v="Reiskosten per dag"/>
    <n v="527410"/>
    <s v="Berekenen Ja/Nee"/>
    <s v="Ja"/>
    <d v="2021-01-04T00:00:00"/>
    <m/>
    <s v="Ja"/>
    <x v="658"/>
    <x v="3"/>
    <s v="0,19"/>
    <s v="66,74700"/>
    <n v="12.681929999999999"/>
  </r>
  <r>
    <s v="91"/>
    <s v="9119399"/>
    <s v="Maltie Badloe"/>
    <n v="5274"/>
    <s v="Reiskosten per dag"/>
    <n v="527410"/>
    <s v="Berekenen Ja/Nee"/>
    <s v="Nee"/>
    <d v="2021-01-04T00:00:00"/>
    <m/>
    <s v="Nee"/>
    <x v="659"/>
    <x v="3"/>
    <s v="0,19"/>
    <s v="0,00000"/>
    <n v="0"/>
  </r>
  <r>
    <s v="98"/>
    <s v="6726"/>
    <s v="Shanta Bansi"/>
    <n v="5274"/>
    <s v="Reiskosten per dag"/>
    <n v="527410"/>
    <s v="Berekenen Ja/Nee"/>
    <s v="Nee"/>
    <d v="2021-02-03T00:00:00"/>
    <m/>
    <s v="Nee"/>
    <x v="660"/>
    <x v="3"/>
    <s v="0,19"/>
    <s v="0,00000"/>
    <n v="0"/>
  </r>
  <r>
    <s v="92"/>
    <s v="9205411"/>
    <s v="Ewa Pietras-Filip"/>
    <n v="5274"/>
    <s v="Reiskosten per dag"/>
    <n v="527410"/>
    <s v="Berekenen Ja/Nee"/>
    <s v="Nee"/>
    <d v="2021-02-01T00:00:00"/>
    <m/>
    <s v="Nee"/>
    <x v="82"/>
    <x v="3"/>
    <s v="0,19"/>
    <s v="0,00000"/>
    <n v="0"/>
  </r>
  <r>
    <s v="92"/>
    <s v="9203459"/>
    <s v="Joyce Baran"/>
    <n v="5274"/>
    <s v="Reiskosten per dag"/>
    <n v="527410"/>
    <s v="Berekenen Ja/Nee"/>
    <s v="Nee"/>
    <d v="2021-02-05T00:00:00"/>
    <m/>
    <s v="Nee"/>
    <x v="121"/>
    <x v="3"/>
    <s v="0,19"/>
    <s v="0,00000"/>
    <n v="0"/>
  </r>
  <r>
    <s v="98"/>
    <s v="7026"/>
    <s v="Otnaida Pena"/>
    <n v="5274"/>
    <s v="Reiskosten per dag"/>
    <n v="527410"/>
    <s v="Berekenen Ja/Nee"/>
    <s v="Nee"/>
    <d v="2021-02-05T00:00:00"/>
    <m/>
    <s v="Nee"/>
    <x v="205"/>
    <x v="3"/>
    <s v="0,19"/>
    <s v="0,00000"/>
    <n v="0"/>
  </r>
  <r>
    <s v="92"/>
    <s v="9205380"/>
    <s v="Agata Arzapalo Vega"/>
    <n v="5274"/>
    <s v="Reiskosten per dag"/>
    <n v="527410"/>
    <s v="Berekenen Ja/Nee"/>
    <s v="Nee"/>
    <d v="2021-02-08T00:00:00"/>
    <m/>
    <s v="Nee"/>
    <x v="129"/>
    <x v="3"/>
    <s v="0,19"/>
    <s v="0,00000"/>
    <n v="0"/>
  </r>
  <r>
    <s v="92"/>
    <s v="9204306"/>
    <s v="Chaouki Selmane"/>
    <n v="5274"/>
    <s v="Reiskosten per dag"/>
    <n v="527410"/>
    <s v="Berekenen Ja/Nee"/>
    <s v="Nee"/>
    <d v="2021-02-08T00:00:00"/>
    <m/>
    <s v="Nee"/>
    <x v="661"/>
    <x v="3"/>
    <s v="0,19"/>
    <s v="0,00000"/>
    <n v="0"/>
  </r>
  <r>
    <s v="91"/>
    <s v="9121250"/>
    <s v="Raluca Wunsch"/>
    <n v="5274"/>
    <s v="Reiskosten per dag"/>
    <n v="527410"/>
    <s v="Berekenen Ja/Nee"/>
    <s v="Ja"/>
    <d v="2021-01-04T00:00:00"/>
    <m/>
    <s v="Ja"/>
    <x v="662"/>
    <x v="3"/>
    <s v="0,19"/>
    <s v="7,89000"/>
    <n v="1.4990999999999999"/>
  </r>
  <r>
    <s v="98"/>
    <s v="209097"/>
    <s v="Eveline Van Nuland"/>
    <n v="5274"/>
    <s v="Reiskosten per dag"/>
    <n v="527410"/>
    <s v="Berekenen Ja/Nee"/>
    <s v="Ja"/>
    <d v="2021-02-15T00:00:00"/>
    <m/>
    <s v="Ja"/>
    <x v="663"/>
    <x v="3"/>
    <s v="0,19"/>
    <s v="28,00000"/>
    <n v="5.32"/>
  </r>
  <r>
    <s v="98"/>
    <s v="7105"/>
    <s v="Hanh Doan - Le"/>
    <n v="5274"/>
    <s v="Reiskosten per dag"/>
    <n v="527410"/>
    <s v="Berekenen Ja/Nee"/>
    <s v="Ja"/>
    <d v="2021-02-08T00:00:00"/>
    <m/>
    <s v="Ja"/>
    <x v="664"/>
    <x v="3"/>
    <s v="0,19"/>
    <s v="7,70000"/>
    <n v="1.4630000000000001"/>
  </r>
  <r>
    <s v="92"/>
    <s v="9205040"/>
    <s v="Maradiroth Keo"/>
    <n v="5274"/>
    <s v="Reiskosten per dag"/>
    <n v="527410"/>
    <s v="Berekenen Ja/Nee"/>
    <s v="Ja"/>
    <d v="2021-02-09T00:00:00"/>
    <m/>
    <s v="Ja"/>
    <x v="665"/>
    <x v="3"/>
    <s v="0,19"/>
    <s v="0,00000"/>
    <n v="0"/>
  </r>
  <r>
    <s v="92"/>
    <s v="9205077"/>
    <s v="Sadhna Soekhlal"/>
    <n v="5274"/>
    <s v="Reiskosten per dag"/>
    <n v="527410"/>
    <s v="Berekenen Ja/Nee"/>
    <s v="Nee"/>
    <d v="2021-02-15T00:00:00"/>
    <m/>
    <s v="Nee"/>
    <x v="666"/>
    <x v="3"/>
    <s v="0,19"/>
    <s v="0,00000"/>
    <n v="0"/>
  </r>
  <r>
    <s v="98"/>
    <s v="8418"/>
    <s v="Angelina Agyeman"/>
    <n v="5274"/>
    <s v="Reiskosten per dag"/>
    <n v="527410"/>
    <s v="Berekenen Ja/Nee"/>
    <s v="Nee"/>
    <d v="2021-02-13T00:00:00"/>
    <m/>
    <s v="Nee"/>
    <x v="667"/>
    <x v="3"/>
    <s v="0,19"/>
    <s v="0,00000"/>
    <n v="0"/>
  </r>
  <r>
    <s v="98"/>
    <s v="9305"/>
    <s v="Margie Velthuis"/>
    <n v="5274"/>
    <s v="Reiskosten per dag"/>
    <n v="527410"/>
    <s v="Berekenen Ja/Nee"/>
    <s v="Nee"/>
    <d v="2021-02-01T00:00:00"/>
    <m/>
    <s v="Nee"/>
    <x v="668"/>
    <x v="3"/>
    <s v="0,19"/>
    <s v="68,70000"/>
    <n v="13.053000000000001"/>
  </r>
  <r>
    <s v="98"/>
    <s v="12069"/>
    <s v="Ynske Hogenkamp"/>
    <n v="5274"/>
    <s v="Reiskosten per dag"/>
    <n v="527410"/>
    <s v="Berekenen Ja/Nee"/>
    <s v="Ja"/>
    <d v="2021-03-01T00:00:00"/>
    <m/>
    <s v="Ja"/>
    <x v="669"/>
    <x v="3"/>
    <s v="0,19"/>
    <s v="18,50000"/>
    <n v="3.5150000000000001"/>
  </r>
  <r>
    <s v="91"/>
    <s v="9121032"/>
    <s v="Ruth Colas"/>
    <n v="5274"/>
    <s v="Reiskosten per dag"/>
    <n v="527410"/>
    <s v="Berekenen Ja/Nee"/>
    <s v="Nee"/>
    <d v="2021-03-01T00:00:00"/>
    <m/>
    <s v="Nee"/>
    <x v="670"/>
    <x v="3"/>
    <s v="0,19"/>
    <s v="0,00000"/>
    <n v="0"/>
  </r>
  <r>
    <s v="92"/>
    <s v="9202697"/>
    <s v="Manon Hakkennes"/>
    <n v="5274"/>
    <s v="Reiskosten per dag"/>
    <n v="527410"/>
    <s v="Berekenen Ja/Nee"/>
    <s v="Ja"/>
    <d v="2021-02-23T00:00:00"/>
    <m/>
    <s v="Ja"/>
    <x v="96"/>
    <x v="3"/>
    <s v="0,19"/>
    <s v="0,00000"/>
    <n v="0"/>
  </r>
  <r>
    <s v="98"/>
    <s v="9277"/>
    <s v="Bozena Drezek"/>
    <n v="5274"/>
    <s v="Reiskosten per dag"/>
    <n v="527410"/>
    <s v="Berekenen Ja/Nee"/>
    <s v="Ja"/>
    <d v="2021-02-22T00:00:00"/>
    <m/>
    <s v="Ja"/>
    <x v="671"/>
    <x v="3"/>
    <s v="0,19"/>
    <s v="16,90500"/>
    <n v="3.2119500000000003"/>
  </r>
  <r>
    <s v="98"/>
    <s v="2743"/>
    <s v="Hayat Addarrazi"/>
    <n v="5274"/>
    <s v="Reiskosten per dag"/>
    <n v="527410"/>
    <s v="Berekenen Ja/Nee"/>
    <s v="Nee"/>
    <d v="2021-02-22T00:00:00"/>
    <m/>
    <s v="Nee"/>
    <x v="672"/>
    <x v="3"/>
    <s v="0,19"/>
    <s v="0,00000"/>
    <n v="0"/>
  </r>
  <r>
    <s v="98"/>
    <s v="11407"/>
    <s v="Arturo Arturo Manzo"/>
    <n v="5274"/>
    <s v="Reiskosten per dag"/>
    <n v="527410"/>
    <s v="Berekenen Ja/Nee"/>
    <s v="Nee"/>
    <d v="2021-02-23T00:00:00"/>
    <m/>
    <s v="Nee"/>
    <x v="673"/>
    <x v="3"/>
    <s v="0,19"/>
    <s v="0,00200"/>
    <n v="3.8000000000000002E-4"/>
  </r>
  <r>
    <s v="98"/>
    <s v="8769"/>
    <s v="Eva Distani"/>
    <n v="5274"/>
    <s v="Reiskosten per dag"/>
    <n v="527410"/>
    <s v="Berekenen Ja/Nee"/>
    <s v="Nee"/>
    <d v="2021-02-18T00:00:00"/>
    <m/>
    <s v="Nee"/>
    <x v="674"/>
    <x v="3"/>
    <s v="0,19"/>
    <s v="0,00000"/>
    <n v="0"/>
  </r>
  <r>
    <s v="98"/>
    <s v="4300"/>
    <s v="Eliete Ferreira Do Carmo"/>
    <n v="5274"/>
    <s v="Reiskosten per dag"/>
    <n v="527410"/>
    <s v="Berekenen Ja/Nee"/>
    <s v="Nee"/>
    <d v="2021-02-22T00:00:00"/>
    <m/>
    <s v="Nee"/>
    <x v="675"/>
    <x v="3"/>
    <s v="0,19"/>
    <s v="5,74000"/>
    <n v="1.0906"/>
  </r>
  <r>
    <s v="98"/>
    <s v="208807"/>
    <s v="Samantha Plantinga"/>
    <n v="5274"/>
    <s v="Reiskosten per dag"/>
    <n v="527410"/>
    <s v="Berekenen Ja/Nee"/>
    <s v="Nee"/>
    <d v="2021-03-01T00:00:00"/>
    <m/>
    <s v="Nee"/>
    <x v="676"/>
    <x v="3"/>
    <s v="0,19"/>
    <s v="0,00000"/>
    <n v="0"/>
  </r>
  <r>
    <s v="98"/>
    <s v="10003"/>
    <s v="Amina Afassi - El Jaghnouni"/>
    <n v="5274"/>
    <s v="Reiskosten per dag"/>
    <n v="527410"/>
    <s v="Berekenen Ja/Nee"/>
    <s v="Nee"/>
    <d v="2021-03-01T00:00:00"/>
    <m/>
    <s v="Nee"/>
    <x v="677"/>
    <x v="3"/>
    <s v="0,19"/>
    <s v="0,00000"/>
    <n v="0"/>
  </r>
  <r>
    <s v="92"/>
    <s v="9200408"/>
    <s v="Daimy Compeer"/>
    <n v="5274"/>
    <s v="Reiskosten per dag"/>
    <n v="527410"/>
    <s v="Berekenen Ja/Nee"/>
    <s v="Ja"/>
    <d v="2021-03-01T00:00:00"/>
    <m/>
    <s v="Ja"/>
    <x v="86"/>
    <x v="3"/>
    <s v="0,19"/>
    <s v="0,00000"/>
    <n v="0"/>
  </r>
  <r>
    <s v="92"/>
    <s v="9200364"/>
    <s v="Linda Cijsouw"/>
    <n v="5274"/>
    <s v="Reiskosten per dag"/>
    <n v="527410"/>
    <s v="Berekenen Ja/Nee"/>
    <s v="Ja"/>
    <d v="2021-03-01T00:00:00"/>
    <m/>
    <s v="Ja"/>
    <x v="84"/>
    <x v="3"/>
    <s v="0,19"/>
    <s v="0,00000"/>
    <n v="0"/>
  </r>
  <r>
    <s v="92"/>
    <s v="9204869"/>
    <s v="Mariska Van Duijn - Schouten"/>
    <n v="5274"/>
    <s v="Reiskosten per dag"/>
    <n v="527410"/>
    <s v="Berekenen Ja/Nee"/>
    <s v="Ja"/>
    <d v="2021-03-02T00:00:00"/>
    <m/>
    <s v="Ja"/>
    <x v="678"/>
    <x v="3"/>
    <s v="0,19"/>
    <s v="0,00000"/>
    <n v="0"/>
  </r>
  <r>
    <s v="98"/>
    <s v="8293"/>
    <s v="Guido van Weerden"/>
    <n v="5274"/>
    <s v="Reiskosten per dag"/>
    <n v="527410"/>
    <s v="Berekenen Ja/Nee"/>
    <s v="Nee"/>
    <d v="2021-03-02T00:00:00"/>
    <m/>
    <s v="Nee"/>
    <x v="679"/>
    <x v="3"/>
    <s v="0,19"/>
    <s v="0,00000"/>
    <n v="0"/>
  </r>
  <r>
    <s v="92"/>
    <s v="9205429"/>
    <s v="Miranda Rolaf"/>
    <n v="5274"/>
    <s v="Reiskosten per dag"/>
    <n v="527410"/>
    <s v="Berekenen Ja/Nee"/>
    <s v="Ja"/>
    <d v="2021-03-03T00:00:00"/>
    <m/>
    <s v="Ja"/>
    <x v="680"/>
    <x v="3"/>
    <s v="0,19"/>
    <s v="0,00000"/>
    <n v="0"/>
  </r>
  <r>
    <s v="98"/>
    <s v="9827"/>
    <s v="Natasja Schokker"/>
    <n v="5274"/>
    <s v="Reiskosten per dag"/>
    <n v="527410"/>
    <s v="Berekenen Ja/Nee"/>
    <s v="Nee"/>
    <d v="2021-03-01T00:00:00"/>
    <m/>
    <s v="Nee"/>
    <x v="681"/>
    <x v="3"/>
    <s v="0,19"/>
    <s v="0,00000"/>
    <n v="0"/>
  </r>
  <r>
    <s v="91"/>
    <s v="9121939"/>
    <s v="Alessia Leitner"/>
    <n v="5274"/>
    <s v="Reiskosten per dag"/>
    <n v="527410"/>
    <s v="Berekenen Ja/Nee"/>
    <s v="Nee"/>
    <d v="2021-03-08T00:00:00"/>
    <m/>
    <s v="Nee"/>
    <x v="682"/>
    <x v="3"/>
    <s v="0,19"/>
    <s v="0,00000"/>
    <n v="0"/>
  </r>
  <r>
    <s v="98"/>
    <s v="12819"/>
    <s v="Chandra Nerinckx"/>
    <n v="5274"/>
    <s v="Reiskosten per dag"/>
    <n v="527410"/>
    <s v="Berekenen Ja/Nee"/>
    <s v="Ja"/>
    <d v="2021-04-05T00:00:00"/>
    <m/>
    <s v="Ja"/>
    <x v="683"/>
    <x v="3"/>
    <s v="0,19"/>
    <s v="0,00000"/>
    <n v="0"/>
  </r>
  <r>
    <s v="98"/>
    <s v="8990"/>
    <s v="Mathijs Poldervaart"/>
    <n v="5274"/>
    <s v="Reiskosten per dag"/>
    <n v="527410"/>
    <s v="Berekenen Ja/Nee"/>
    <s v="Nee"/>
    <d v="2021-03-09T00:00:00"/>
    <m/>
    <s v="Nee"/>
    <x v="684"/>
    <x v="3"/>
    <s v="0,19"/>
    <s v="0,00000"/>
    <n v="0"/>
  </r>
  <r>
    <s v="98"/>
    <s v="10629"/>
    <s v="Abdeslam Bouyi"/>
    <n v="5274"/>
    <s v="Reiskosten per dag"/>
    <n v="527410"/>
    <s v="Berekenen Ja/Nee"/>
    <s v="Nee"/>
    <d v="2021-03-11T00:00:00"/>
    <m/>
    <s v="Nee"/>
    <x v="685"/>
    <x v="3"/>
    <s v="0,19"/>
    <s v="14,70000"/>
    <n v="2.7929999999999997"/>
  </r>
  <r>
    <s v="92"/>
    <s v="9204486"/>
    <s v="Francisca Wiet"/>
    <n v="5274"/>
    <s v="Reiskosten per dag"/>
    <n v="527410"/>
    <s v="Berekenen Ja/Nee"/>
    <s v="Nee"/>
    <d v="2021-04-01T00:00:00"/>
    <m/>
    <s v="Nee"/>
    <x v="686"/>
    <x v="3"/>
    <s v="0,19"/>
    <s v="0,00000"/>
    <n v="0"/>
  </r>
  <r>
    <s v="92"/>
    <s v="9202461"/>
    <s v="Anneke Kromokapriso"/>
    <n v="5274"/>
    <s v="Reiskosten per dag"/>
    <n v="527410"/>
    <s v="Berekenen Ja/Nee"/>
    <s v="Nee"/>
    <d v="2021-04-01T00:00:00"/>
    <m/>
    <s v="Nee"/>
    <x v="687"/>
    <x v="3"/>
    <s v="0,19"/>
    <s v="0,00000"/>
    <n v="0"/>
  </r>
  <r>
    <s v="92"/>
    <s v="9204474"/>
    <s v="Helen Kromodikoro"/>
    <n v="5274"/>
    <s v="Reiskosten per dag"/>
    <n v="527410"/>
    <s v="Berekenen Ja/Nee"/>
    <s v="Nee"/>
    <d v="2021-04-01T00:00:00"/>
    <m/>
    <s v="Nee"/>
    <x v="688"/>
    <x v="3"/>
    <s v="0,19"/>
    <s v="0,00000"/>
    <n v="0"/>
  </r>
  <r>
    <s v="91"/>
    <s v="9119138"/>
    <s v="Monica Boskamp"/>
    <n v="5274"/>
    <s v="Reiskosten per dag"/>
    <n v="527410"/>
    <s v="Berekenen Ja/Nee"/>
    <s v="Nee"/>
    <d v="2021-03-15T00:00:00"/>
    <m/>
    <s v="Nee"/>
    <x v="689"/>
    <x v="3"/>
    <s v="0,19"/>
    <s v="0,00000"/>
    <n v="0"/>
  </r>
  <r>
    <s v="91"/>
    <s v="9122147"/>
    <s v="Aruna Behari"/>
    <n v="5274"/>
    <s v="Reiskosten per dag"/>
    <n v="527410"/>
    <s v="Berekenen Ja/Nee"/>
    <s v="Nee"/>
    <d v="2021-03-15T00:00:00"/>
    <m/>
    <s v="Nee"/>
    <x v="690"/>
    <x v="3"/>
    <s v="0,19"/>
    <s v="0,00000"/>
    <n v="0"/>
  </r>
  <r>
    <s v="98"/>
    <s v="8472"/>
    <s v="Ethel Tevi"/>
    <n v="5274"/>
    <s v="Reiskosten per dag"/>
    <n v="527410"/>
    <s v="Berekenen Ja/Nee"/>
    <s v="Nee"/>
    <d v="2021-03-15T00:00:00"/>
    <m/>
    <s v="Nee"/>
    <x v="691"/>
    <x v="3"/>
    <s v="0,19"/>
    <s v="0,00000"/>
    <n v="0"/>
  </r>
  <r>
    <s v="98"/>
    <s v="10355"/>
    <s v="Namretta Boedhram"/>
    <n v="5274"/>
    <s v="Reiskosten per dag"/>
    <n v="527410"/>
    <s v="Berekenen Ja/Nee"/>
    <s v="Nee"/>
    <d v="2021-03-15T00:00:00"/>
    <m/>
    <s v="Nee"/>
    <x v="692"/>
    <x v="3"/>
    <s v="0,19"/>
    <s v="25,64400"/>
    <n v="4.8723599999999996"/>
  </r>
  <r>
    <s v="98"/>
    <s v="9205415"/>
    <s v="Anissa El Mourabit"/>
    <n v="5274"/>
    <s v="Reiskosten per dag"/>
    <n v="527410"/>
    <s v="Berekenen Ja/Nee"/>
    <s v="Ja"/>
    <d v="2021-03-22T00:00:00"/>
    <m/>
    <s v="Ja"/>
    <x v="117"/>
    <x v="3"/>
    <s v="0,19"/>
    <s v="0,00000"/>
    <n v="0"/>
  </r>
  <r>
    <s v="98"/>
    <s v="9204661"/>
    <s v="Suzanne Schoenmaker - Reedijk"/>
    <n v="5274"/>
    <s v="Reiskosten per dag"/>
    <n v="527410"/>
    <s v="Berekenen Ja/Nee"/>
    <s v="Ja"/>
    <d v="2021-03-15T00:00:00"/>
    <m/>
    <s v="Ja"/>
    <x v="693"/>
    <x v="3"/>
    <s v="0,19"/>
    <s v="0,00000"/>
    <n v="0"/>
  </r>
  <r>
    <s v="92"/>
    <s v="9206231"/>
    <s v="Marlon Thiel Perez"/>
    <n v="5274"/>
    <s v="Reiskosten per dag"/>
    <n v="527410"/>
    <s v="Berekenen Ja/Nee"/>
    <s v="Nee"/>
    <d v="2021-04-01T00:00:00"/>
    <m/>
    <s v="Nee"/>
    <x v="694"/>
    <x v="3"/>
    <s v="0,19"/>
    <s v="0,00000"/>
    <n v="0"/>
  </r>
  <r>
    <s v="92"/>
    <s v="9205287"/>
    <s v="Sonata Montvilaite"/>
    <n v="5274"/>
    <s v="Reiskosten per dag"/>
    <n v="527410"/>
    <s v="Berekenen Ja/Nee"/>
    <s v="Nee"/>
    <d v="2021-03-29T00:00:00"/>
    <m/>
    <s v="Nee"/>
    <x v="695"/>
    <x v="3"/>
    <s v="0,19"/>
    <s v="0,00000"/>
    <n v="0"/>
  </r>
  <r>
    <s v="92"/>
    <s v="9205436"/>
    <s v="Estefania Fernandez Jimenez"/>
    <n v="5274"/>
    <s v="Reiskosten per dag"/>
    <n v="527410"/>
    <s v="Berekenen Ja/Nee"/>
    <s v="Nee"/>
    <d v="2021-03-29T00:00:00"/>
    <m/>
    <s v="Nee"/>
    <x v="696"/>
    <x v="3"/>
    <s v="0,19"/>
    <s v="0,00000"/>
    <n v="0"/>
  </r>
  <r>
    <s v="92"/>
    <s v="9205395"/>
    <s v="Edyta Migas"/>
    <n v="5274"/>
    <s v="Reiskosten per dag"/>
    <n v="527410"/>
    <s v="Berekenen Ja/Nee"/>
    <s v="Nee"/>
    <d v="2021-04-12T00:00:00"/>
    <m/>
    <s v="Nee"/>
    <x v="697"/>
    <x v="3"/>
    <s v="0,19"/>
    <s v="0,00000"/>
    <n v="0"/>
  </r>
  <r>
    <s v="98"/>
    <s v="9204634"/>
    <s v="Jannie Overeem"/>
    <n v="5274"/>
    <s v="Reiskosten per dag"/>
    <n v="527410"/>
    <s v="Berekenen Ja/Nee"/>
    <s v="Ja"/>
    <d v="2021-03-29T00:00:00"/>
    <m/>
    <s v="Ja"/>
    <x v="698"/>
    <x v="3"/>
    <s v="0,19"/>
    <s v="0,00000"/>
    <n v="0"/>
  </r>
  <r>
    <s v="98"/>
    <s v="6511"/>
    <s v="Aleksandra Jagiela"/>
    <n v="5274"/>
    <s v="Reiskosten per dag"/>
    <n v="527410"/>
    <s v="Berekenen Ja/Nee"/>
    <s v="Nee"/>
    <d v="2021-03-15T00:00:00"/>
    <m/>
    <s v="Nee"/>
    <x v="699"/>
    <x v="3"/>
    <s v="0,19"/>
    <s v="0,00000"/>
    <n v="0"/>
  </r>
  <r>
    <s v="92"/>
    <s v="9201236"/>
    <s v="Daily Aguilar Bartels"/>
    <n v="5274"/>
    <s v="Reiskosten per dag"/>
    <n v="527410"/>
    <s v="Berekenen Ja/Nee"/>
    <s v="Nee"/>
    <d v="2021-04-01T00:00:00"/>
    <d v="2021-08-07T00:00:00"/>
    <s v="Nee"/>
    <x v="106"/>
    <x v="3"/>
    <s v="0,19"/>
    <s v="0,00000"/>
    <n v="0"/>
  </r>
  <r>
    <s v="98"/>
    <s v="6378"/>
    <s v="Bintou Ceesay"/>
    <n v="5274"/>
    <s v="Reiskosten per dag"/>
    <n v="527410"/>
    <s v="Berekenen Ja/Nee"/>
    <s v="Nee"/>
    <d v="2021-03-30T00:00:00"/>
    <m/>
    <s v="Nee"/>
    <x v="700"/>
    <x v="3"/>
    <s v="0,19"/>
    <s v="0,00000"/>
    <n v="0"/>
  </r>
  <r>
    <s v="98"/>
    <s v="11737"/>
    <s v="Jadwiga Baran"/>
    <n v="5274"/>
    <s v="Reiskosten per dag"/>
    <n v="527410"/>
    <s v="Berekenen Ja/Nee"/>
    <s v="Ja"/>
    <d v="2021-03-30T00:00:00"/>
    <m/>
    <s v="Ja"/>
    <x v="701"/>
    <x v="3"/>
    <s v="0,19"/>
    <s v="12,30000"/>
    <n v="2.3370000000000002"/>
  </r>
  <r>
    <s v="98"/>
    <s v="6413"/>
    <s v="Vanina Latour - Habets"/>
    <n v="5274"/>
    <s v="Reiskosten per dag"/>
    <n v="527410"/>
    <s v="Berekenen Ja/Nee"/>
    <s v="Nee"/>
    <d v="2021-04-01T00:00:00"/>
    <m/>
    <s v="Nee"/>
    <x v="118"/>
    <x v="3"/>
    <s v="0,19"/>
    <s v="0,00000"/>
    <n v="0"/>
  </r>
  <r>
    <s v="98"/>
    <s v="9207035"/>
    <s v="Nadiya Rodchenko"/>
    <n v="5274"/>
    <s v="Reiskosten per dag"/>
    <n v="527410"/>
    <s v="Berekenen Ja/Nee"/>
    <s v="Nee"/>
    <d v="2021-03-31T00:00:00"/>
    <m/>
    <s v="Nee"/>
    <x v="702"/>
    <x v="3"/>
    <s v="0,19"/>
    <s v="0,00000"/>
    <n v="0"/>
  </r>
  <r>
    <s v="98"/>
    <s v="11849"/>
    <s v="Nathalie Stassen"/>
    <n v="5274"/>
    <s v="Reiskosten per dag"/>
    <n v="527410"/>
    <s v="Berekenen Ja/Nee"/>
    <s v="Ja"/>
    <d v="2021-04-06T00:00:00"/>
    <m/>
    <s v="Ja"/>
    <x v="703"/>
    <x v="3"/>
    <s v="0,19"/>
    <s v="40,00000"/>
    <n v="7.6"/>
  </r>
  <r>
    <s v="92"/>
    <s v="9204530"/>
    <s v="Nargess Haroun"/>
    <n v="5274"/>
    <s v="Reiskosten per dag"/>
    <n v="527410"/>
    <s v="Berekenen Ja/Nee"/>
    <s v="Nee"/>
    <d v="2021-03-29T00:00:00"/>
    <m/>
    <s v="Nee"/>
    <x v="704"/>
    <x v="3"/>
    <s v="0,19"/>
    <s v="0,00000"/>
    <n v="0"/>
  </r>
  <r>
    <s v="98"/>
    <s v="11032"/>
    <s v="Ingrid Menning"/>
    <n v="5274"/>
    <s v="Reiskosten per dag"/>
    <n v="527410"/>
    <s v="Berekenen Ja/Nee"/>
    <s v="Nee"/>
    <d v="2021-04-07T00:00:00"/>
    <m/>
    <s v="Nee"/>
    <x v="705"/>
    <x v="3"/>
    <s v="0,19"/>
    <s v="0,00000"/>
    <n v="0"/>
  </r>
  <r>
    <s v="98"/>
    <s v="12393"/>
    <s v="Theresia Olah Petrus"/>
    <n v="5274"/>
    <s v="Reiskosten per dag"/>
    <n v="527410"/>
    <s v="Berekenen Ja/Nee"/>
    <s v="Nee"/>
    <d v="2021-04-10T00:00:00"/>
    <m/>
    <s v="Nee"/>
    <x v="58"/>
    <x v="3"/>
    <s v="0,19"/>
    <s v="0,00000"/>
    <n v="0"/>
  </r>
  <r>
    <s v="92"/>
    <s v="9205589"/>
    <s v="Iwona Liwerska"/>
    <n v="5274"/>
    <s v="Reiskosten per dag"/>
    <n v="527410"/>
    <s v="Berekenen Ja/Nee"/>
    <s v="Nee"/>
    <d v="2021-04-19T00:00:00"/>
    <m/>
    <s v="Nee"/>
    <x v="706"/>
    <x v="3"/>
    <s v="0,19"/>
    <s v="0,00000"/>
    <n v="0"/>
  </r>
  <r>
    <s v="98"/>
    <s v="209277"/>
    <s v="Richard Cornelissen"/>
    <n v="5274"/>
    <s v="Reiskosten per dag"/>
    <n v="527410"/>
    <s v="Berekenen Ja/Nee"/>
    <s v="Nee"/>
    <d v="2021-04-12T00:00:00"/>
    <m/>
    <s v="Nee"/>
    <x v="707"/>
    <x v="3"/>
    <s v="0,19"/>
    <s v="33,61100"/>
    <n v="6.3860899999999994"/>
  </r>
  <r>
    <s v="92"/>
    <s v="9205375"/>
    <s v="Olivia Autar"/>
    <n v="5274"/>
    <s v="Reiskosten per dag"/>
    <n v="527410"/>
    <s v="Berekenen Ja/Nee"/>
    <s v="Nee"/>
    <d v="2021-04-13T00:00:00"/>
    <m/>
    <s v="Nee"/>
    <x v="708"/>
    <x v="3"/>
    <s v="0,19"/>
    <s v="0,00000"/>
    <n v="0"/>
  </r>
  <r>
    <s v="98"/>
    <s v="5836"/>
    <s v="Shabia Shaik Soeltan"/>
    <n v="5274"/>
    <s v="Reiskosten per dag"/>
    <n v="527410"/>
    <s v="Berekenen Ja/Nee"/>
    <s v="Nee"/>
    <d v="2021-04-15T00:00:00"/>
    <m/>
    <s v="Nee"/>
    <x v="709"/>
    <x v="3"/>
    <s v="0,19"/>
    <s v="57,83400"/>
    <n v="10.98846"/>
  </r>
  <r>
    <s v="98"/>
    <s v="3804"/>
    <s v="Mohamed Ait Aabid"/>
    <n v="5274"/>
    <s v="Reiskosten per dag"/>
    <n v="527410"/>
    <s v="Berekenen Ja/Nee"/>
    <s v="Nee"/>
    <d v="2021-04-15T00:00:00"/>
    <m/>
    <s v="Nee"/>
    <x v="710"/>
    <x v="3"/>
    <s v="0,19"/>
    <s v="8,50000"/>
    <n v="1.615"/>
  </r>
  <r>
    <s v="98"/>
    <s v="4142"/>
    <s v="Youssef Oulad El Hadj"/>
    <n v="5274"/>
    <s v="Reiskosten per dag"/>
    <n v="527410"/>
    <s v="Berekenen Ja/Nee"/>
    <s v="Nee"/>
    <d v="2021-04-15T00:00:00"/>
    <m/>
    <s v="Nee"/>
    <x v="711"/>
    <x v="3"/>
    <s v="0,19"/>
    <s v="8,60000"/>
    <n v="1.6339999999999999"/>
  </r>
  <r>
    <s v="91"/>
    <s v="9116615"/>
    <s v="Liza Yap"/>
    <n v="5274"/>
    <s v="Reiskosten per dag"/>
    <n v="527410"/>
    <s v="Berekenen Ja/Nee"/>
    <s v="Ja"/>
    <d v="2021-04-02T00:00:00"/>
    <m/>
    <s v="Ja"/>
    <x v="712"/>
    <x v="3"/>
    <s v="0,19"/>
    <s v="0,00000"/>
    <n v="0"/>
  </r>
  <r>
    <s v="92"/>
    <s v="9204868"/>
    <s v="Roxanne Harteveld"/>
    <n v="5274"/>
    <s v="Reiskosten per dag"/>
    <n v="527410"/>
    <s v="Berekenen Ja/Nee"/>
    <s v="Ja"/>
    <d v="2021-03-05T00:00:00"/>
    <m/>
    <s v="Ja"/>
    <x v="92"/>
    <x v="3"/>
    <s v="0,19"/>
    <s v="0,00000"/>
    <n v="0"/>
  </r>
  <r>
    <s v="91"/>
    <s v="9120400"/>
    <s v="Leila Severiano de Lima"/>
    <n v="5274"/>
    <s v="Reiskosten per dag"/>
    <n v="527410"/>
    <s v="Berekenen Ja/Nee"/>
    <s v="Nee"/>
    <d v="2021-05-03T00:00:00"/>
    <m/>
    <s v="Nee"/>
    <x v="713"/>
    <x v="3"/>
    <s v="0,19"/>
    <s v="0,00000"/>
    <n v="0"/>
  </r>
  <r>
    <s v="98"/>
    <s v="12757"/>
    <s v="Katarzyna Oleksinska"/>
    <n v="5274"/>
    <s v="Reiskosten per dag"/>
    <n v="527410"/>
    <s v="Berekenen Ja/Nee"/>
    <s v="Nee"/>
    <d v="2021-04-19T00:00:00"/>
    <m/>
    <s v="Nee"/>
    <x v="714"/>
    <x v="3"/>
    <s v="0,19"/>
    <s v="0,00000"/>
    <n v="0"/>
  </r>
  <r>
    <s v="98"/>
    <s v="11860"/>
    <s v="Ida Nazly"/>
    <n v="5274"/>
    <s v="Reiskosten per dag"/>
    <n v="527410"/>
    <s v="Berekenen Ja/Nee"/>
    <s v="Nee"/>
    <d v="2021-04-19T00:00:00"/>
    <m/>
    <s v="Nee"/>
    <x v="715"/>
    <x v="3"/>
    <s v="0,19"/>
    <s v="0,00000"/>
    <n v="0"/>
  </r>
  <r>
    <s v="98"/>
    <s v="209256"/>
    <s v="Aline Santos Lima"/>
    <n v="5274"/>
    <s v="Reiskosten per dag"/>
    <n v="527410"/>
    <s v="Berekenen Ja/Nee"/>
    <s v="Nee"/>
    <d v="2021-04-16T00:00:00"/>
    <m/>
    <s v="Nee"/>
    <x v="716"/>
    <x v="3"/>
    <s v="0,19"/>
    <s v="4,69500"/>
    <n v="0.89205000000000001"/>
  </r>
  <r>
    <s v="91"/>
    <s v="9116093"/>
    <s v="Kitty Hebing"/>
    <n v="5274"/>
    <s v="Reiskosten per dag"/>
    <n v="527410"/>
    <s v="Berekenen Ja/Nee"/>
    <s v="Nee"/>
    <d v="2021-04-20T00:00:00"/>
    <m/>
    <s v="Nee"/>
    <x v="77"/>
    <x v="3"/>
    <s v="0,19"/>
    <s v="0,00000"/>
    <n v="0"/>
  </r>
  <r>
    <s v="91"/>
    <s v="9116064"/>
    <s v="Karin van der Looij"/>
    <n v="5274"/>
    <s v="Reiskosten per dag"/>
    <n v="527410"/>
    <s v="Berekenen Ja/Nee"/>
    <s v="Ja"/>
    <d v="2021-04-20T00:00:00"/>
    <m/>
    <s v="Ja"/>
    <x v="89"/>
    <x v="3"/>
    <s v="0,19"/>
    <s v="0,00000"/>
    <n v="0"/>
  </r>
  <r>
    <s v="92"/>
    <s v="9200905"/>
    <s v="Hanna Said"/>
    <n v="5274"/>
    <s v="Reiskosten per dag"/>
    <n v="527410"/>
    <s v="Berekenen Ja/Nee"/>
    <s v="Nee"/>
    <d v="2021-04-21T00:00:00"/>
    <m/>
    <s v="Nee"/>
    <x v="717"/>
    <x v="3"/>
    <s v="0,19"/>
    <s v="0,00000"/>
    <n v="0"/>
  </r>
  <r>
    <s v="98"/>
    <s v="209410"/>
    <s v="Zsuzsanna Raffel"/>
    <n v="5274"/>
    <s v="Reiskosten per dag"/>
    <n v="527410"/>
    <s v="Berekenen Ja/Nee"/>
    <s v="Ja"/>
    <d v="2021-05-10T00:00:00"/>
    <m/>
    <s v="Ja"/>
    <x v="718"/>
    <x v="3"/>
    <s v="0,19"/>
    <s v="24,49800"/>
    <n v="4.6546200000000004"/>
  </r>
  <r>
    <s v="98"/>
    <s v="11842"/>
    <s v="Michela Cocco"/>
    <n v="5274"/>
    <s v="Reiskosten per dag"/>
    <n v="527410"/>
    <s v="Berekenen Ja/Nee"/>
    <s v="Ja"/>
    <d v="2021-05-03T00:00:00"/>
    <m/>
    <s v="Ja"/>
    <x v="719"/>
    <x v="3"/>
    <s v="0,19"/>
    <s v="0,00000"/>
    <n v="0"/>
  </r>
  <r>
    <s v="98"/>
    <s v="13677"/>
    <s v="Mariana Cotea"/>
    <n v="5274"/>
    <s v="Reiskosten per dag"/>
    <n v="527410"/>
    <s v="Berekenen Ja/Nee"/>
    <s v="Nee"/>
    <d v="2021-05-03T00:00:00"/>
    <m/>
    <s v="Nee"/>
    <x v="720"/>
    <x v="3"/>
    <s v="0,19"/>
    <s v="0,00000"/>
    <n v="0"/>
  </r>
  <r>
    <s v="98"/>
    <s v="9294"/>
    <s v="Yahya Taji"/>
    <n v="5274"/>
    <s v="Reiskosten per dag"/>
    <n v="527410"/>
    <s v="Berekenen Ja/Nee"/>
    <s v="Nee"/>
    <d v="2021-04-28T00:00:00"/>
    <m/>
    <s v="Nee"/>
    <x v="721"/>
    <x v="3"/>
    <s v="0,19"/>
    <s v="0,00000"/>
    <n v="0"/>
  </r>
  <r>
    <s v="92"/>
    <s v="9203895"/>
    <s v="Eelco Soesman"/>
    <n v="5274"/>
    <s v="Reiskosten per dag"/>
    <n v="527410"/>
    <s v="Berekenen Ja/Nee"/>
    <s v="Nee"/>
    <d v="2021-04-30T00:00:00"/>
    <m/>
    <s v="Nee"/>
    <x v="722"/>
    <x v="3"/>
    <s v="0,19"/>
    <s v="0,00000"/>
    <n v="0"/>
  </r>
  <r>
    <s v="91"/>
    <s v="9119589"/>
    <s v="Sivaprakas Ajanthan"/>
    <n v="5274"/>
    <s v="Reiskosten per dag"/>
    <n v="527410"/>
    <s v="Berekenen Ja/Nee"/>
    <s v="Nee"/>
    <d v="2021-04-28T00:00:00"/>
    <m/>
    <s v="Nee"/>
    <x v="723"/>
    <x v="3"/>
    <s v="0,19"/>
    <s v="0,00000"/>
    <n v="0"/>
  </r>
  <r>
    <s v="92"/>
    <s v="9205211"/>
    <s v="Plamen Pilev"/>
    <n v="5274"/>
    <s v="Reiskosten per dag"/>
    <n v="527410"/>
    <s v="Berekenen Ja/Nee"/>
    <s v="Nee"/>
    <d v="2021-04-28T00:00:00"/>
    <m/>
    <s v="Nee"/>
    <x v="724"/>
    <x v="3"/>
    <s v="0,19"/>
    <s v="0,00000"/>
    <n v="0"/>
  </r>
  <r>
    <s v="98"/>
    <s v="3292"/>
    <s v="Anna Tomala - Oliwa"/>
    <n v="5274"/>
    <s v="Reiskosten per dag"/>
    <n v="527410"/>
    <s v="Berekenen Ja/Nee"/>
    <s v="Nee"/>
    <d v="2021-04-26T00:00:00"/>
    <m/>
    <s v="Nee"/>
    <x v="120"/>
    <x v="3"/>
    <s v="0,19"/>
    <s v="0,00000"/>
    <n v="0"/>
  </r>
  <r>
    <s v="98"/>
    <s v="9204323"/>
    <s v="Anieta Poeran"/>
    <n v="5274"/>
    <s v="Reiskosten per dag"/>
    <n v="527410"/>
    <s v="Berekenen Ja/Nee"/>
    <s v="Nee"/>
    <d v="2021-05-03T00:00:00"/>
    <m/>
    <s v="Nee"/>
    <x v="725"/>
    <x v="3"/>
    <s v="0,19"/>
    <s v="0,00000"/>
    <n v="0"/>
  </r>
  <r>
    <s v="98"/>
    <s v="209310"/>
    <s v="Tigo Westerhof"/>
    <n v="5274"/>
    <s v="Reiskosten per dag"/>
    <n v="527410"/>
    <s v="Berekenen Ja/Nee"/>
    <s v="Nee"/>
    <d v="2021-05-03T00:00:00"/>
    <m/>
    <s v="Nee"/>
    <x v="726"/>
    <x v="3"/>
    <s v="0,19"/>
    <s v="156,42400"/>
    <n v="29.720560000000003"/>
  </r>
  <r>
    <s v="98"/>
    <s v="209302"/>
    <s v="Olaf Boersma"/>
    <n v="5274"/>
    <s v="Reiskosten per dag"/>
    <n v="527410"/>
    <s v="Berekenen Ja/Nee"/>
    <s v="Nee"/>
    <d v="2021-05-03T00:00:00"/>
    <m/>
    <s v="Nee"/>
    <x v="727"/>
    <x v="3"/>
    <s v="0,19"/>
    <s v="0,00000"/>
    <n v="0"/>
  </r>
  <r>
    <s v="98"/>
    <s v="209301"/>
    <s v="Tijn Hamelink"/>
    <n v="5274"/>
    <s v="Reiskosten per dag"/>
    <n v="527410"/>
    <s v="Berekenen Ja/Nee"/>
    <s v="Nee"/>
    <d v="2021-05-03T00:00:00"/>
    <m/>
    <s v="Nee"/>
    <x v="728"/>
    <x v="3"/>
    <s v="0,19"/>
    <s v="169,26800"/>
    <n v="32.160919999999997"/>
  </r>
  <r>
    <s v="98"/>
    <s v="209300"/>
    <s v="Jort Hommes"/>
    <n v="5274"/>
    <s v="Reiskosten per dag"/>
    <n v="527410"/>
    <s v="Berekenen Ja/Nee"/>
    <s v="Nee"/>
    <d v="2021-05-03T00:00:00"/>
    <m/>
    <s v="Nee"/>
    <x v="729"/>
    <x v="3"/>
    <s v="0,19"/>
    <s v="0,00000"/>
    <n v="0"/>
  </r>
  <r>
    <s v="98"/>
    <s v="10177"/>
    <s v="Omara Lobman"/>
    <n v="5274"/>
    <s v="Reiskosten per dag"/>
    <n v="527410"/>
    <s v="Berekenen Ja/Nee"/>
    <s v="Ja"/>
    <d v="2021-05-06T00:00:00"/>
    <m/>
    <s v="Ja"/>
    <x v="730"/>
    <x v="3"/>
    <s v="0,19"/>
    <s v="0,00000"/>
    <n v="0"/>
  </r>
  <r>
    <s v="98"/>
    <s v="13617"/>
    <s v="Imke Defaux"/>
    <n v="5274"/>
    <s v="Reiskosten per dag"/>
    <n v="527410"/>
    <s v="Berekenen Ja/Nee"/>
    <s v="Nee"/>
    <d v="2021-05-06T00:00:00"/>
    <m/>
    <s v="Nee"/>
    <x v="731"/>
    <x v="3"/>
    <s v="0,19"/>
    <s v="0,00000"/>
    <n v="0"/>
  </r>
  <r>
    <s v="98"/>
    <s v="7476"/>
    <s v="Emdriech Jak"/>
    <n v="5274"/>
    <s v="Reiskosten per dag"/>
    <n v="527410"/>
    <s v="Berekenen Ja/Nee"/>
    <s v="Nee"/>
    <d v="2021-05-17T00:00:00"/>
    <m/>
    <s v="Nee"/>
    <x v="732"/>
    <x v="3"/>
    <s v="0,19"/>
    <s v="0,00000"/>
    <n v="0"/>
  </r>
  <r>
    <s v="98"/>
    <s v="12403"/>
    <s v="Klaudia Czupryniak"/>
    <n v="5274"/>
    <s v="Reiskosten per dag"/>
    <n v="527410"/>
    <s v="Berekenen Ja/Nee"/>
    <s v="Ja"/>
    <d v="2021-05-24T00:00:00"/>
    <m/>
    <s v="Ja"/>
    <x v="733"/>
    <x v="3"/>
    <s v="0,19"/>
    <s v="13,15780"/>
    <n v="2.4999820000000001"/>
  </r>
  <r>
    <s v="98"/>
    <s v="13019"/>
    <s v="Marzena Misiarz"/>
    <n v="5274"/>
    <s v="Reiskosten per dag"/>
    <n v="527410"/>
    <s v="Berekenen Ja/Nee"/>
    <s v="Ja"/>
    <d v="2021-05-24T00:00:00"/>
    <m/>
    <s v="Ja"/>
    <x v="734"/>
    <x v="3"/>
    <s v="0,19"/>
    <s v="12,89000"/>
    <n v="2.4491000000000001"/>
  </r>
  <r>
    <s v="92"/>
    <s v="9203698"/>
    <s v="Hülya Gül"/>
    <n v="5274"/>
    <s v="Reiskosten per dag"/>
    <n v="527410"/>
    <s v="Berekenen Ja/Nee"/>
    <s v="Nee"/>
    <d v="2021-06-01T00:00:00"/>
    <m/>
    <s v="Nee"/>
    <x v="735"/>
    <x v="3"/>
    <s v="0,19"/>
    <s v="0,00000"/>
    <n v="0"/>
  </r>
  <r>
    <s v="98"/>
    <s v="9562"/>
    <s v="Sumi Sumiati"/>
    <n v="5274"/>
    <s v="Reiskosten per dag"/>
    <n v="527410"/>
    <s v="Berekenen Ja/Nee"/>
    <s v="Nee"/>
    <d v="2021-05-25T00:00:00"/>
    <m/>
    <s v="Nee"/>
    <x v="736"/>
    <x v="3"/>
    <s v="0,19"/>
    <s v="48,58000"/>
    <n v="9.2302"/>
  </r>
  <r>
    <s v="98"/>
    <s v="9882"/>
    <s v="Helina Konadu"/>
    <n v="5274"/>
    <s v="Reiskosten per dag"/>
    <n v="527410"/>
    <s v="Berekenen Ja/Nee"/>
    <s v="Nee"/>
    <d v="2021-05-25T00:00:00"/>
    <m/>
    <s v="Nee"/>
    <x v="737"/>
    <x v="3"/>
    <s v="0,19"/>
    <s v="45,21000"/>
    <n v="8.5899000000000001"/>
  </r>
  <r>
    <s v="92"/>
    <s v="9202956"/>
    <s v="Youssef Tajdirti"/>
    <n v="5274"/>
    <s v="Reiskosten per dag"/>
    <n v="527410"/>
    <s v="Berekenen Ja/Nee"/>
    <s v="Nee"/>
    <d v="2021-06-01T00:00:00"/>
    <m/>
    <s v="Nee"/>
    <x v="738"/>
    <x v="3"/>
    <s v="0,19"/>
    <s v="0,00000"/>
    <n v="0"/>
  </r>
  <r>
    <s v="92"/>
    <s v="9203722"/>
    <s v="Gamze Sahin"/>
    <n v="5274"/>
    <s v="Reiskosten per dag"/>
    <n v="527410"/>
    <s v="Berekenen Ja/Nee"/>
    <s v="Nee"/>
    <d v="2021-06-01T00:00:00"/>
    <m/>
    <s v="Nee"/>
    <x v="103"/>
    <x v="3"/>
    <s v="0,19"/>
    <s v="0,00000"/>
    <n v="0"/>
  </r>
  <r>
    <s v="92"/>
    <s v="9202546"/>
    <s v="Regane Elizabeth"/>
    <n v="5274"/>
    <s v="Reiskosten per dag"/>
    <n v="527410"/>
    <s v="Berekenen Ja/Nee"/>
    <s v="Nee"/>
    <d v="2021-06-01T00:00:00"/>
    <m/>
    <s v="Nee"/>
    <x v="739"/>
    <x v="3"/>
    <s v="0,19"/>
    <s v="0,00000"/>
    <n v="0"/>
  </r>
  <r>
    <s v="92"/>
    <s v="9204333"/>
    <s v="Ishrat Jahan"/>
    <n v="5274"/>
    <s v="Reiskosten per dag"/>
    <n v="527410"/>
    <s v="Berekenen Ja/Nee"/>
    <s v="Nee"/>
    <d v="2021-06-01T00:00:00"/>
    <m/>
    <s v="Nee"/>
    <x v="740"/>
    <x v="3"/>
    <s v="0,19"/>
    <s v="0,00000"/>
    <n v="0"/>
  </r>
  <r>
    <s v="92"/>
    <s v="9201217"/>
    <s v="Mileida Alcantara Feliz"/>
    <n v="5274"/>
    <s v="Reiskosten per dag"/>
    <n v="527410"/>
    <s v="Berekenen Ja/Nee"/>
    <s v="Nee"/>
    <d v="2021-06-01T00:00:00"/>
    <m/>
    <s v="Nee"/>
    <x v="741"/>
    <x v="3"/>
    <s v="0,19"/>
    <s v="0,00000"/>
    <n v="0"/>
  </r>
  <r>
    <s v="98"/>
    <s v="8331"/>
    <s v="Antonio Hernandez Hernandez"/>
    <n v="5274"/>
    <s v="Reiskosten per dag"/>
    <n v="527410"/>
    <s v="Berekenen Ja/Nee"/>
    <s v="Nee"/>
    <d v="2021-05-24T00:00:00"/>
    <m/>
    <s v="Nee"/>
    <x v="742"/>
    <x v="3"/>
    <s v="0,19"/>
    <s v="0,00000"/>
    <n v="0"/>
  </r>
  <r>
    <s v="98"/>
    <s v="8284"/>
    <s v="Asia Gingo"/>
    <n v="5274"/>
    <s v="Reiskosten per dag"/>
    <n v="527410"/>
    <s v="Berekenen Ja/Nee"/>
    <s v="Nee"/>
    <d v="2021-05-04T00:00:00"/>
    <m/>
    <s v="Nee"/>
    <x v="743"/>
    <x v="3"/>
    <s v="0,19"/>
    <s v="11,20000"/>
    <n v="2.1279999999999997"/>
  </r>
  <r>
    <s v="91"/>
    <s v="9121880"/>
    <s v="Adrienn Molnár"/>
    <n v="5274"/>
    <s v="Reiskosten per dag"/>
    <n v="527410"/>
    <s v="Berekenen Ja/Nee"/>
    <s v="Ja"/>
    <d v="2021-05-24T00:00:00"/>
    <m/>
    <s v="Ja"/>
    <x v="134"/>
    <x v="3"/>
    <s v="0,19"/>
    <s v="0,00000"/>
    <n v="0"/>
  </r>
  <r>
    <s v="98"/>
    <s v="13142"/>
    <s v="Riwaa Alasaad"/>
    <n v="5274"/>
    <s v="Reiskosten per dag"/>
    <n v="527410"/>
    <s v="Berekenen Ja/Nee"/>
    <s v="Nee"/>
    <d v="2021-05-21T00:00:00"/>
    <m/>
    <s v="Nee"/>
    <x v="744"/>
    <x v="3"/>
    <s v="0,19"/>
    <s v="0,00000"/>
    <n v="0"/>
  </r>
  <r>
    <s v="98"/>
    <s v="209602"/>
    <s v="Ligita Stankiene"/>
    <n v="5274"/>
    <s v="Reiskosten per dag"/>
    <n v="527410"/>
    <s v="Berekenen Ja/Nee"/>
    <s v="Nee"/>
    <d v="2021-05-24T00:00:00"/>
    <m/>
    <s v="Nee"/>
    <x v="745"/>
    <x v="3"/>
    <s v="0,19"/>
    <s v="0,00000"/>
    <n v="0"/>
  </r>
  <r>
    <s v="98"/>
    <s v="12960"/>
    <s v="Kim Felicia - Elmont"/>
    <n v="5274"/>
    <s v="Reiskosten per dag"/>
    <n v="527410"/>
    <s v="Berekenen Ja/Nee"/>
    <s v="Nee"/>
    <d v="2021-06-01T00:00:00"/>
    <m/>
    <s v="Nee"/>
    <x v="746"/>
    <x v="3"/>
    <s v="0,19"/>
    <s v="11,41000"/>
    <n v="2.1678999999999999"/>
  </r>
  <r>
    <s v="92"/>
    <s v="9204021"/>
    <s v="Magda Delgado"/>
    <n v="5274"/>
    <s v="Reiskosten per dag"/>
    <n v="527410"/>
    <s v="Berekenen Ja/Nee"/>
    <s v="Ja"/>
    <d v="2021-04-26T00:00:00"/>
    <m/>
    <s v="Ja"/>
    <x v="107"/>
    <x v="3"/>
    <s v="0,19"/>
    <s v="0,00000"/>
    <n v="0"/>
  </r>
  <r>
    <s v="98"/>
    <s v="3712"/>
    <s v="Charlotte Michaela"/>
    <n v="5274"/>
    <s v="Reiskosten per dag"/>
    <n v="527410"/>
    <s v="Berekenen Ja/Nee"/>
    <s v="Nee"/>
    <d v="2021-06-01T00:00:00"/>
    <m/>
    <s v="Nee"/>
    <x v="747"/>
    <x v="3"/>
    <s v="0,19"/>
    <s v="0,00000"/>
    <n v="0"/>
  </r>
  <r>
    <s v="98"/>
    <s v="9026"/>
    <s v="Tica Michaela"/>
    <n v="5274"/>
    <s v="Reiskosten per dag"/>
    <n v="527410"/>
    <s v="Berekenen Ja/Nee"/>
    <s v="Nee"/>
    <d v="2021-06-01T00:00:00"/>
    <m/>
    <s v="Nee"/>
    <x v="748"/>
    <x v="3"/>
    <s v="0,19"/>
    <s v="0,00000"/>
    <n v="0"/>
  </r>
  <r>
    <s v="98"/>
    <s v="11693"/>
    <s v="Lelia Rojer"/>
    <n v="5274"/>
    <s v="Reiskosten per dag"/>
    <n v="527410"/>
    <s v="Berekenen Ja/Nee"/>
    <s v="Nee"/>
    <d v="2021-06-01T00:00:00"/>
    <m/>
    <s v="Nee"/>
    <x v="749"/>
    <x v="3"/>
    <s v="0,19"/>
    <s v="66,89300"/>
    <n v="12.709670000000001"/>
  </r>
  <r>
    <s v="92"/>
    <s v="9201386"/>
    <s v="Laura Sventkauskiene"/>
    <n v="5274"/>
    <s v="Reiskosten per dag"/>
    <n v="527410"/>
    <s v="Berekenen Ja/Nee"/>
    <s v="Nee"/>
    <d v="2021-07-01T00:00:00"/>
    <m/>
    <s v="Nee"/>
    <x v="750"/>
    <x v="3"/>
    <s v="0,19"/>
    <s v="0,00000"/>
    <n v="0"/>
  </r>
  <r>
    <s v="01"/>
    <s v="209695"/>
    <s v="Daria Lidia Kuzmicka"/>
    <n v="5274"/>
    <s v="Reiskosten per dag"/>
    <n v="527410"/>
    <s v="Berekenen Ja/Nee"/>
    <s v="Nee"/>
    <d v="2021-05-31T00:00:00"/>
    <m/>
    <s v="Nee"/>
    <x v="751"/>
    <x v="3"/>
    <s v="0,19"/>
    <s v="0,00000"/>
    <n v="0"/>
  </r>
  <r>
    <s v="01"/>
    <s v="209692"/>
    <s v="Grzegorz Zacharski"/>
    <n v="5274"/>
    <s v="Reiskosten per dag"/>
    <n v="527410"/>
    <s v="Berekenen Ja/Nee"/>
    <s v="Nee"/>
    <d v="2021-05-31T00:00:00"/>
    <m/>
    <s v="Nee"/>
    <x v="752"/>
    <x v="3"/>
    <s v="0,19"/>
    <s v="0,00000"/>
    <n v="0"/>
  </r>
  <r>
    <s v="91"/>
    <s v="9116352"/>
    <s v="Karin Ottens"/>
    <n v="5274"/>
    <s v="Reiskosten per dag"/>
    <n v="527410"/>
    <s v="Berekenen Ja/Nee"/>
    <s v="Nee"/>
    <d v="2021-06-21T00:00:00"/>
    <m/>
    <s v="Nee"/>
    <x v="753"/>
    <x v="3"/>
    <s v="0,19"/>
    <s v="0,00000"/>
    <n v="0"/>
  </r>
  <r>
    <s v="98"/>
    <s v="13517"/>
    <s v="Lukasz   Galicki"/>
    <n v="5274"/>
    <s v="Reiskosten per dag"/>
    <n v="527410"/>
    <s v="Berekenen Ja/Nee"/>
    <s v="Ja"/>
    <d v="2021-05-24T00:00:00"/>
    <m/>
    <s v="Ja"/>
    <x v="754"/>
    <x v="3"/>
    <s v="0,19"/>
    <s v="8,77500"/>
    <n v="1.6672500000000001"/>
  </r>
  <r>
    <s v="98"/>
    <s v="10549"/>
    <s v="Monica Escobar Barrios"/>
    <n v="5274"/>
    <s v="Reiskosten per dag"/>
    <n v="527410"/>
    <s v="Berekenen Ja/Nee"/>
    <s v="Ja"/>
    <d v="2021-06-01T00:00:00"/>
    <m/>
    <s v="Ja"/>
    <x v="755"/>
    <x v="3"/>
    <s v="0,19"/>
    <s v="0,00000"/>
    <n v="0"/>
  </r>
  <r>
    <s v="01"/>
    <s v="209694"/>
    <s v="Corina Elena Balas"/>
    <n v="5274"/>
    <s v="Reiskosten per dag"/>
    <n v="527410"/>
    <s v="Berekenen Ja/Nee"/>
    <s v="Nee"/>
    <d v="2021-05-31T00:00:00"/>
    <m/>
    <s v="Nee"/>
    <x v="756"/>
    <x v="3"/>
    <s v="0,19"/>
    <s v="0,00000"/>
    <n v="0"/>
  </r>
  <r>
    <s v="01"/>
    <s v="209699"/>
    <s v="Marius Florin Sultana"/>
    <n v="5274"/>
    <s v="Reiskosten per dag"/>
    <n v="527410"/>
    <s v="Berekenen Ja/Nee"/>
    <s v="Nee"/>
    <d v="2021-05-31T00:00:00"/>
    <m/>
    <s v="Nee"/>
    <x v="757"/>
    <x v="3"/>
    <s v="0,19"/>
    <s v="0,00000"/>
    <n v="0"/>
  </r>
  <r>
    <s v="91"/>
    <s v="9122026"/>
    <s v="Sangita Sandhu"/>
    <n v="5274"/>
    <s v="Reiskosten per dag"/>
    <n v="527410"/>
    <s v="Berekenen Ja/Nee"/>
    <s v="Ja"/>
    <d v="2021-06-21T00:00:00"/>
    <m/>
    <s v="Ja"/>
    <x v="758"/>
    <x v="3"/>
    <s v="0,19"/>
    <s v="0,00000"/>
    <n v="0"/>
  </r>
  <r>
    <s v="98"/>
    <s v="6716"/>
    <s v="Nesrin Aykan - Yilmaz"/>
    <n v="5274"/>
    <s v="Reiskosten per dag"/>
    <n v="527410"/>
    <s v="Berekenen Ja/Nee"/>
    <s v="Nee"/>
    <d v="2021-06-01T00:00:00"/>
    <m/>
    <s v="Nee"/>
    <x v="759"/>
    <x v="3"/>
    <s v="0,19"/>
    <s v="0,00000"/>
    <n v="0"/>
  </r>
  <r>
    <s v="98"/>
    <s v="11592"/>
    <s v="Danilo Raineri"/>
    <n v="5274"/>
    <s v="Reiskosten per dag"/>
    <n v="527410"/>
    <s v="Berekenen Ja/Nee"/>
    <s v="Nee"/>
    <d v="2021-06-01T00:00:00"/>
    <m/>
    <s v="Nee"/>
    <x v="760"/>
    <x v="3"/>
    <s v="0,19"/>
    <s v="0,00000"/>
    <n v="0"/>
  </r>
  <r>
    <s v="98"/>
    <s v="10180"/>
    <s v="Caroline Wattilete"/>
    <n v="5274"/>
    <s v="Reiskosten per dag"/>
    <n v="527410"/>
    <s v="Berekenen Ja/Nee"/>
    <s v="Nee"/>
    <d v="2021-06-01T00:00:00"/>
    <m/>
    <s v="Nee"/>
    <x v="761"/>
    <x v="3"/>
    <s v="0,19"/>
    <s v="38,70000"/>
    <n v="7.3530000000000006"/>
  </r>
  <r>
    <s v="92"/>
    <s v="9204007"/>
    <s v="Seher Sarikaya"/>
    <n v="5274"/>
    <s v="Reiskosten per dag"/>
    <n v="527410"/>
    <s v="Berekenen Ja/Nee"/>
    <s v="Nee"/>
    <d v="2021-06-01T00:00:00"/>
    <m/>
    <s v="Nee"/>
    <x v="762"/>
    <x v="3"/>
    <s v="0,19"/>
    <s v="0,00000"/>
    <n v="0"/>
  </r>
  <r>
    <s v="98"/>
    <s v="9898"/>
    <s v="Martha Valencia Marin"/>
    <n v="5274"/>
    <s v="Reiskosten per dag"/>
    <n v="527410"/>
    <s v="Berekenen Ja/Nee"/>
    <s v="Nee"/>
    <d v="2021-05-27T00:00:00"/>
    <m/>
    <s v="Nee"/>
    <x v="43"/>
    <x v="3"/>
    <s v="0,19"/>
    <s v="0,00000"/>
    <n v="0"/>
  </r>
  <r>
    <s v="98"/>
    <s v="209582"/>
    <s v="Iwan Fakiera"/>
    <n v="5274"/>
    <s v="Reiskosten per dag"/>
    <n v="527410"/>
    <s v="Berekenen Ja/Nee"/>
    <s v="Nee"/>
    <d v="2021-06-02T00:00:00"/>
    <m/>
    <s v="Nee"/>
    <x v="763"/>
    <x v="3"/>
    <s v="0,19"/>
    <s v="0,00000"/>
    <n v="0"/>
  </r>
  <r>
    <s v="98"/>
    <s v="13436"/>
    <s v="Mihail Troana"/>
    <n v="5274"/>
    <s v="Reiskosten per dag"/>
    <n v="527410"/>
    <s v="Berekenen Ja/Nee"/>
    <s v="Nee"/>
    <d v="2021-06-07T00:00:00"/>
    <m/>
    <s v="Nee"/>
    <x v="764"/>
    <x v="3"/>
    <s v="0,19"/>
    <s v="2,44600"/>
    <n v="0.46474000000000004"/>
  </r>
  <r>
    <s v="98"/>
    <s v="209746"/>
    <s v="Grace Janic Olijslagers"/>
    <n v="5274"/>
    <s v="Reiskosten per dag"/>
    <n v="527410"/>
    <s v="Berekenen Ja/Nee"/>
    <s v="Nee"/>
    <d v="2021-06-03T00:00:00"/>
    <m/>
    <s v="Nee"/>
    <x v="765"/>
    <x v="3"/>
    <s v="0,19"/>
    <s v="7,24300"/>
    <n v="1.3761700000000001"/>
  </r>
  <r>
    <s v="98"/>
    <s v="11068"/>
    <s v="Ikram Bencherifa"/>
    <n v="5274"/>
    <s v="Reiskosten per dag"/>
    <n v="527410"/>
    <s v="Berekenen Ja/Nee"/>
    <s v="Ja"/>
    <d v="2021-06-03T00:00:00"/>
    <m/>
    <s v="Ja"/>
    <x v="766"/>
    <x v="3"/>
    <s v="0,19"/>
    <s v="24,71000"/>
    <n v="4.6949000000000005"/>
  </r>
  <r>
    <s v="98"/>
    <s v="9084"/>
    <s v="Jessica Rabarozzi Marino"/>
    <n v="5274"/>
    <s v="Reiskosten per dag"/>
    <n v="527410"/>
    <s v="Berekenen Ja/Nee"/>
    <s v="Nee"/>
    <d v="2021-06-03T00:00:00"/>
    <m/>
    <s v="Nee"/>
    <x v="767"/>
    <x v="3"/>
    <s v="0,19"/>
    <s v="0,00000"/>
    <n v="0"/>
  </r>
  <r>
    <s v="98"/>
    <s v="9079"/>
    <s v="Youssef Hadoui"/>
    <n v="5274"/>
    <s v="Reiskosten per dag"/>
    <n v="527410"/>
    <s v="Berekenen Ja/Nee"/>
    <s v="Nee"/>
    <d v="2021-06-03T00:00:00"/>
    <m/>
    <s v="Nee"/>
    <x v="768"/>
    <x v="3"/>
    <s v="0,19"/>
    <s v="0,00000"/>
    <n v="0"/>
  </r>
  <r>
    <s v="98"/>
    <s v="13124"/>
    <s v="Cristian Lovin"/>
    <n v="5274"/>
    <s v="Reiskosten per dag"/>
    <n v="527410"/>
    <s v="Berekenen Ja/Nee"/>
    <s v="Nee"/>
    <d v="2021-06-07T00:00:00"/>
    <m/>
    <s v="Nee"/>
    <x v="769"/>
    <x v="3"/>
    <s v="0,19"/>
    <s v="14,18000"/>
    <n v="2.6941999999999999"/>
  </r>
  <r>
    <s v="98"/>
    <s v="9416"/>
    <s v="Tsvetanka Koleva"/>
    <n v="5274"/>
    <s v="Reiskosten per dag"/>
    <n v="527410"/>
    <s v="Berekenen Ja/Nee"/>
    <s v="Nee"/>
    <d v="2021-06-07T00:00:00"/>
    <m/>
    <s v="Nee"/>
    <x v="770"/>
    <x v="3"/>
    <s v="0,19"/>
    <s v="24,70000"/>
    <n v="4.6929999999999996"/>
  </r>
  <r>
    <s v="98"/>
    <s v="13317"/>
    <s v="Eleonora Castelli"/>
    <n v="5274"/>
    <s v="Reiskosten per dag"/>
    <n v="527410"/>
    <s v="Berekenen Ja/Nee"/>
    <s v="Ja"/>
    <d v="2021-06-14T00:00:00"/>
    <m/>
    <s v="Ja"/>
    <x v="771"/>
    <x v="3"/>
    <s v="0,19"/>
    <s v="9,00000"/>
    <n v="1.71"/>
  </r>
  <r>
    <s v="98"/>
    <s v="209776"/>
    <s v="Janet Ferek"/>
    <n v="5274"/>
    <s v="Reiskosten per dag"/>
    <n v="527410"/>
    <s v="Berekenen Ja/Nee"/>
    <s v="Nee"/>
    <d v="2021-06-09T00:00:00"/>
    <m/>
    <s v="Nee"/>
    <x v="772"/>
    <x v="3"/>
    <s v="0,19"/>
    <s v="84,24600"/>
    <n v="16.006740000000001"/>
  </r>
  <r>
    <s v="98"/>
    <s v="46"/>
    <s v="Eloisa Delgado"/>
    <n v="5274"/>
    <s v="Reiskosten per dag"/>
    <n v="527410"/>
    <s v="Berekenen Ja/Nee"/>
    <s v="Nee"/>
    <d v="2021-06-01T00:00:00"/>
    <m/>
    <s v="Nee"/>
    <x v="773"/>
    <x v="3"/>
    <s v="0,19"/>
    <s v="14,50000"/>
    <n v="2.7549999999999999"/>
  </r>
  <r>
    <s v="98"/>
    <s v="13498"/>
    <s v="Paulina Golawska"/>
    <n v="5274"/>
    <s v="Reiskosten per dag"/>
    <n v="527410"/>
    <s v="Berekenen Ja/Nee"/>
    <s v="Nee"/>
    <d v="2021-06-13T00:00:00"/>
    <m/>
    <s v="Nee"/>
    <x v="774"/>
    <x v="3"/>
    <s v="0,19"/>
    <s v="83,19900"/>
    <n v="15.80781"/>
  </r>
  <r>
    <s v="98"/>
    <s v="12370"/>
    <s v="Cici Meeuwenoord - Arfia"/>
    <n v="5274"/>
    <s v="Reiskosten per dag"/>
    <n v="527410"/>
    <s v="Berekenen Ja/Nee"/>
    <s v="Ja"/>
    <d v="2021-06-03T00:00:00"/>
    <m/>
    <s v="Ja"/>
    <x v="775"/>
    <x v="3"/>
    <s v="0,19"/>
    <s v="0,00000"/>
    <n v="0"/>
  </r>
  <r>
    <s v="98"/>
    <s v="11287"/>
    <s v="Havva Celebi"/>
    <n v="5274"/>
    <s v="Reiskosten per dag"/>
    <n v="527410"/>
    <s v="Berekenen Ja/Nee"/>
    <s v="Nee"/>
    <d v="2021-06-14T00:00:00"/>
    <m/>
    <s v="Nee"/>
    <x v="776"/>
    <x v="3"/>
    <s v="0,19"/>
    <s v="0,00000"/>
    <n v="0"/>
  </r>
  <r>
    <s v="98"/>
    <s v="11211"/>
    <s v="Nurdan Celik"/>
    <n v="5274"/>
    <s v="Reiskosten per dag"/>
    <n v="527410"/>
    <s v="Berekenen Ja/Nee"/>
    <s v="Nee"/>
    <d v="2021-06-14T00:00:00"/>
    <m/>
    <s v="Nee"/>
    <x v="777"/>
    <x v="3"/>
    <s v="0,19"/>
    <s v="0,00000"/>
    <n v="0"/>
  </r>
  <r>
    <s v="98"/>
    <s v="9097"/>
    <s v="Birgul Arslan"/>
    <n v="5274"/>
    <s v="Reiskosten per dag"/>
    <n v="527410"/>
    <s v="Berekenen Ja/Nee"/>
    <s v="Nee"/>
    <d v="2021-06-14T00:00:00"/>
    <m/>
    <s v="Nee"/>
    <x v="778"/>
    <x v="3"/>
    <s v="0,19"/>
    <s v="0,00000"/>
    <n v="0"/>
  </r>
  <r>
    <s v="98"/>
    <s v="12802"/>
    <s v="Hasna Fissoune"/>
    <n v="5274"/>
    <s v="Reiskosten per dag"/>
    <n v="527410"/>
    <s v="Berekenen Ja/Nee"/>
    <s v="Nee"/>
    <d v="2021-06-11T00:00:00"/>
    <m/>
    <s v="Nee"/>
    <x v="779"/>
    <x v="3"/>
    <s v="0,19"/>
    <s v="0,00000"/>
    <n v="0"/>
  </r>
  <r>
    <s v="98"/>
    <s v="209770"/>
    <s v="Chloe van Ratingen"/>
    <n v="5274"/>
    <s v="Reiskosten per dag"/>
    <n v="527410"/>
    <s v="Berekenen Ja/Nee"/>
    <s v="Nee"/>
    <d v="2021-06-14T00:00:00"/>
    <m/>
    <s v="Nee"/>
    <x v="780"/>
    <x v="3"/>
    <s v="0,19"/>
    <s v="8,15600"/>
    <n v="1.5496400000000001"/>
  </r>
  <r>
    <s v="98"/>
    <s v="7343"/>
    <s v="Yohneline Susanna"/>
    <n v="5274"/>
    <s v="Reiskosten per dag"/>
    <n v="527410"/>
    <s v="Berekenen Ja/Nee"/>
    <s v="Nee"/>
    <d v="2021-07-01T00:00:00"/>
    <m/>
    <s v="Nee"/>
    <x v="781"/>
    <x v="3"/>
    <s v="0,19"/>
    <s v="0,00000"/>
    <n v="0"/>
  </r>
  <r>
    <s v="98"/>
    <s v="209720"/>
    <s v="Vanadis Spieler"/>
    <n v="5274"/>
    <s v="Reiskosten per dag"/>
    <n v="527410"/>
    <s v="Berekenen Ja/Nee"/>
    <s v="Nee"/>
    <d v="2021-06-14T00:00:00"/>
    <m/>
    <s v="Nee"/>
    <x v="782"/>
    <x v="3"/>
    <s v="0,19"/>
    <s v="5,27000"/>
    <n v="1.0012999999999999"/>
  </r>
  <r>
    <s v="98"/>
    <s v="4649"/>
    <s v="Anna Schotsman"/>
    <n v="5274"/>
    <s v="Reiskosten per dag"/>
    <n v="527410"/>
    <s v="Berekenen Ja/Nee"/>
    <s v="Nee"/>
    <d v="2021-06-14T00:00:00"/>
    <m/>
    <s v="Nee"/>
    <x v="783"/>
    <x v="3"/>
    <s v="0,19"/>
    <s v="0,00000"/>
    <n v="0"/>
  </r>
  <r>
    <s v="98"/>
    <s v="7661"/>
    <s v="M'hamed el Moussaoui"/>
    <n v="5274"/>
    <s v="Reiskosten per dag"/>
    <n v="527410"/>
    <s v="Berekenen Ja/Nee"/>
    <s v="Nee"/>
    <d v="2021-06-15T00:00:00"/>
    <m/>
    <s v="Nee"/>
    <x v="28"/>
    <x v="3"/>
    <s v="0,19"/>
    <s v="12,63000"/>
    <n v="2.3997000000000002"/>
  </r>
  <r>
    <s v="98"/>
    <s v="11279"/>
    <s v="Maria Santamaria"/>
    <n v="5274"/>
    <s v="Reiskosten per dag"/>
    <n v="527410"/>
    <s v="Berekenen Ja/Nee"/>
    <s v="Nee"/>
    <d v="2021-06-16T00:00:00"/>
    <m/>
    <s v="Nee"/>
    <x v="784"/>
    <x v="3"/>
    <s v="0,19"/>
    <s v="59,80100"/>
    <n v="11.36219"/>
  </r>
  <r>
    <s v="98"/>
    <s v="200267"/>
    <s v="Beata Kolodziejczyk"/>
    <n v="5274"/>
    <s v="Reiskosten per dag"/>
    <n v="527410"/>
    <s v="Berekenen Ja/Nee"/>
    <s v="Ja"/>
    <d v="2021-06-14T00:00:00"/>
    <m/>
    <s v="Ja"/>
    <x v="785"/>
    <x v="3"/>
    <s v="0,19"/>
    <s v="28,35600"/>
    <n v="5.3876400000000002"/>
  </r>
  <r>
    <s v="98"/>
    <s v="12071"/>
    <s v="Rik Rietjens"/>
    <n v="5274"/>
    <s v="Reiskosten per dag"/>
    <n v="527410"/>
    <s v="Berekenen Ja/Nee"/>
    <s v="Ja"/>
    <d v="2021-04-05T00:00:00"/>
    <m/>
    <s v="Ja"/>
    <x v="786"/>
    <x v="3"/>
    <s v="0,19"/>
    <s v="20,40000"/>
    <n v="3.8759999999999999"/>
  </r>
  <r>
    <s v="98"/>
    <s v="209999"/>
    <s v="Ivana Stesevic"/>
    <n v="5274"/>
    <s v="Reiskosten per dag"/>
    <n v="527410"/>
    <s v="Berekenen Ja/Nee"/>
    <s v="Ja"/>
    <d v="2021-06-21T00:00:00"/>
    <m/>
    <s v="Ja"/>
    <x v="787"/>
    <x v="3"/>
    <s v="0,19"/>
    <s v="30,60000"/>
    <n v="5.8140000000000001"/>
  </r>
  <r>
    <s v="91"/>
    <s v="9121659"/>
    <s v="Fatima El-Achyr"/>
    <n v="5274"/>
    <s v="Reiskosten per dag"/>
    <n v="527410"/>
    <s v="Berekenen Ja/Nee"/>
    <s v="Nee"/>
    <d v="2021-06-16T00:00:00"/>
    <m/>
    <s v="Nee"/>
    <x v="788"/>
    <x v="3"/>
    <s v="0,19"/>
    <s v="0,00000"/>
    <n v="0"/>
  </r>
  <r>
    <s v="98"/>
    <s v="11633"/>
    <s v="Juan Martinez Capellan"/>
    <n v="5274"/>
    <s v="Reiskosten per dag"/>
    <n v="527410"/>
    <s v="Berekenen Ja/Nee"/>
    <s v="Nee"/>
    <d v="2021-06-17T00:00:00"/>
    <m/>
    <s v="Nee"/>
    <x v="789"/>
    <x v="3"/>
    <s v="0,19"/>
    <s v="32,50000"/>
    <n v="6.1749999999999998"/>
  </r>
  <r>
    <s v="98"/>
    <s v="11897"/>
    <s v="Paolo Candido"/>
    <n v="5274"/>
    <s v="Reiskosten per dag"/>
    <n v="527410"/>
    <s v="Berekenen Ja/Nee"/>
    <s v="Nee"/>
    <d v="2021-06-17T00:00:00"/>
    <m/>
    <s v="Nee"/>
    <x v="790"/>
    <x v="3"/>
    <s v="0,19"/>
    <s v="0,00000"/>
    <n v="0"/>
  </r>
  <r>
    <s v="98"/>
    <s v="209258"/>
    <s v="Jessica Jongeneel"/>
    <n v="5274"/>
    <s v="Reiskosten per dag"/>
    <n v="527410"/>
    <s v="Berekenen Ja/Nee"/>
    <s v="Nee"/>
    <d v="2021-06-11T00:00:00"/>
    <m/>
    <s v="Nee"/>
    <x v="791"/>
    <x v="3"/>
    <s v="0,19"/>
    <s v="29,66000"/>
    <n v="5.6353999999999997"/>
  </r>
  <r>
    <s v="92"/>
    <s v="9202480"/>
    <s v="Miranda de Nooyer"/>
    <n v="5274"/>
    <s v="Reiskosten per dag"/>
    <n v="527410"/>
    <s v="Berekenen Ja/Nee"/>
    <s v="Ja"/>
    <d v="2021-06-21T00:00:00"/>
    <m/>
    <s v="Ja"/>
    <x v="87"/>
    <x v="3"/>
    <s v="0,19"/>
    <s v="0,00000"/>
    <n v="0"/>
  </r>
  <r>
    <s v="98"/>
    <s v="11428"/>
    <s v="Fabiana Lombardino"/>
    <n v="5274"/>
    <s v="Reiskosten per dag"/>
    <n v="527410"/>
    <s v="Berekenen Ja/Nee"/>
    <s v="Nee"/>
    <d v="2021-06-17T00:00:00"/>
    <m/>
    <s v="Nee"/>
    <x v="792"/>
    <x v="3"/>
    <s v="0,19"/>
    <s v="0,00000"/>
    <n v="0"/>
  </r>
  <r>
    <s v="98"/>
    <s v="209219"/>
    <s v="Kati Hyvönen"/>
    <n v="5274"/>
    <s v="Reiskosten per dag"/>
    <n v="527410"/>
    <s v="Berekenen Ja/Nee"/>
    <s v="Nee"/>
    <d v="2021-06-21T00:00:00"/>
    <m/>
    <s v="Nee"/>
    <x v="793"/>
    <x v="3"/>
    <s v="0,19"/>
    <s v="88,08100"/>
    <n v="16.735390000000002"/>
  </r>
  <r>
    <s v="01"/>
    <s v="209971"/>
    <s v="Andrei Suto"/>
    <n v="5274"/>
    <s v="Reiskosten per dag"/>
    <n v="527410"/>
    <s v="Berekenen Ja/Nee"/>
    <s v="Nee"/>
    <d v="2021-06-21T00:00:00"/>
    <m/>
    <s v="Nee"/>
    <x v="794"/>
    <x v="3"/>
    <s v="0,19"/>
    <s v="0,00000"/>
    <n v="0"/>
  </r>
  <r>
    <s v="01"/>
    <s v="209649"/>
    <s v="Gheorghe-Florin Filip"/>
    <n v="5274"/>
    <s v="Reiskosten per dag"/>
    <n v="527410"/>
    <s v="Berekenen Ja/Nee"/>
    <s v="Nee"/>
    <d v="2021-06-21T00:00:00"/>
    <m/>
    <s v="Nee"/>
    <x v="795"/>
    <x v="3"/>
    <s v="0,19"/>
    <s v="0,00000"/>
    <n v="0"/>
  </r>
  <r>
    <s v="01"/>
    <s v="209972"/>
    <s v="Corina Gundisch"/>
    <n v="5274"/>
    <s v="Reiskosten per dag"/>
    <n v="527410"/>
    <s v="Berekenen Ja/Nee"/>
    <s v="Nee"/>
    <d v="2021-06-21T00:00:00"/>
    <m/>
    <s v="Nee"/>
    <x v="796"/>
    <x v="3"/>
    <s v="0,19"/>
    <s v="0,00000"/>
    <n v="0"/>
  </r>
  <r>
    <s v="01"/>
    <s v="209650"/>
    <s v="Maria Filip - Gundisch"/>
    <n v="5274"/>
    <s v="Reiskosten per dag"/>
    <n v="527410"/>
    <s v="Berekenen Ja/Nee"/>
    <s v="Nee"/>
    <d v="2021-06-21T00:00:00"/>
    <m/>
    <s v="Nee"/>
    <x v="797"/>
    <x v="3"/>
    <s v="0,19"/>
    <s v="0,00000"/>
    <n v="0"/>
  </r>
  <r>
    <s v="98"/>
    <s v="1664"/>
    <s v="Delfina do Nascimento Ferreira"/>
    <n v="5274"/>
    <s v="Reiskosten per dag"/>
    <n v="527410"/>
    <s v="Berekenen Ja/Nee"/>
    <s v="Nee"/>
    <d v="2021-06-14T00:00:00"/>
    <m/>
    <s v="Nee"/>
    <x v="160"/>
    <x v="3"/>
    <s v="0,19"/>
    <s v="24,40000"/>
    <n v="4.6360000000000001"/>
  </r>
  <r>
    <s v="01"/>
    <s v="210013"/>
    <s v="Dragos Marian Diaconu"/>
    <n v="5274"/>
    <s v="Reiskosten per dag"/>
    <n v="527410"/>
    <s v="Berekenen Ja/Nee"/>
    <s v="Nee"/>
    <d v="2021-06-21T00:00:00"/>
    <m/>
    <s v="Nee"/>
    <x v="798"/>
    <x v="3"/>
    <s v="0,19"/>
    <s v="0,00000"/>
    <n v="0"/>
  </r>
  <r>
    <s v="98"/>
    <s v="209867"/>
    <s v="Ilham Ouali"/>
    <n v="5274"/>
    <s v="Reiskosten per dag"/>
    <n v="527410"/>
    <s v="Berekenen Ja/Nee"/>
    <s v="Nee"/>
    <d v="2021-06-22T00:00:00"/>
    <m/>
    <s v="Nee"/>
    <x v="799"/>
    <x v="3"/>
    <s v="0,19"/>
    <s v="0,00000"/>
    <n v="0"/>
  </r>
  <r>
    <s v="98"/>
    <s v="209970"/>
    <s v="Signia Reyes Feliz"/>
    <n v="5274"/>
    <s v="Reiskosten per dag"/>
    <n v="527410"/>
    <s v="Berekenen Ja/Nee"/>
    <s v="Nee"/>
    <d v="2021-06-22T00:00:00"/>
    <m/>
    <s v="Nee"/>
    <x v="800"/>
    <x v="3"/>
    <s v="0,19"/>
    <s v="0,00000"/>
    <n v="0"/>
  </r>
  <r>
    <s v="98"/>
    <s v="209291"/>
    <s v="Eiselyn Logo"/>
    <n v="5274"/>
    <s v="Reiskosten per dag"/>
    <n v="527410"/>
    <s v="Berekenen Ja/Nee"/>
    <s v="Nee"/>
    <d v="2021-06-21T00:00:00"/>
    <m/>
    <s v="Nee"/>
    <x v="801"/>
    <x v="3"/>
    <s v="0,19"/>
    <s v="178,54700"/>
    <n v="33.923929999999999"/>
  </r>
  <r>
    <s v="92"/>
    <s v="9205460"/>
    <s v="Sandra van der Willik"/>
    <n v="5274"/>
    <s v="Reiskosten per dag"/>
    <n v="527410"/>
    <s v="Berekenen Ja/Nee"/>
    <s v="Nee"/>
    <d v="2021-06-21T00:00:00"/>
    <m/>
    <s v="Nee"/>
    <x v="802"/>
    <x v="3"/>
    <s v="0,19"/>
    <s v="0,00000"/>
    <n v="0"/>
  </r>
  <r>
    <s v="98"/>
    <s v="11871"/>
    <s v="Kadiatou Diallo"/>
    <n v="5274"/>
    <s v="Reiskosten per dag"/>
    <n v="527410"/>
    <s v="Berekenen Ja/Nee"/>
    <s v="Nee"/>
    <d v="2021-06-21T00:00:00"/>
    <m/>
    <s v="Nee"/>
    <x v="803"/>
    <x v="3"/>
    <s v="0,19"/>
    <s v="0,00000"/>
    <n v="0"/>
  </r>
  <r>
    <s v="98"/>
    <s v="7953"/>
    <s v="Bianca van Erven"/>
    <n v="5274"/>
    <s v="Reiskosten per dag"/>
    <n v="527410"/>
    <s v="Berekenen Ja/Nee"/>
    <s v="Ja"/>
    <d v="2021-06-22T00:00:00"/>
    <m/>
    <s v="Ja"/>
    <x v="804"/>
    <x v="3"/>
    <s v="0,19"/>
    <s v="17,00000"/>
    <n v="3.23"/>
  </r>
  <r>
    <s v="98"/>
    <s v="10530"/>
    <s v="Anabela Silva Gomes"/>
    <n v="5274"/>
    <s v="Reiskosten per dag"/>
    <n v="527410"/>
    <s v="Berekenen Ja/Nee"/>
    <s v="Nee"/>
    <d v="2021-06-22T00:00:00"/>
    <m/>
    <s v="Nee"/>
    <x v="805"/>
    <x v="3"/>
    <s v="0,19"/>
    <s v="0,00000"/>
    <n v="0"/>
  </r>
  <r>
    <s v="98"/>
    <s v="209992"/>
    <s v="Lilia Grigolets"/>
    <n v="5274"/>
    <s v="Reiskosten per dag"/>
    <n v="527410"/>
    <s v="Berekenen Ja/Nee"/>
    <s v="Nee"/>
    <d v="2021-06-23T00:00:00"/>
    <m/>
    <s v="Nee"/>
    <x v="806"/>
    <x v="3"/>
    <s v="0,19"/>
    <s v="173,58800"/>
    <n v="32.981719999999996"/>
  </r>
  <r>
    <s v="98"/>
    <s v="9207004"/>
    <s v="Lies Mustafa"/>
    <n v="5274"/>
    <s v="Reiskosten per dag"/>
    <n v="527410"/>
    <s v="Berekenen Ja/Nee"/>
    <s v="Nee"/>
    <d v="2021-06-28T00:00:00"/>
    <m/>
    <s v="Nee"/>
    <x v="807"/>
    <x v="3"/>
    <s v="0,19"/>
    <s v="0,00000"/>
    <n v="0"/>
  </r>
  <r>
    <s v="91"/>
    <s v="9114874"/>
    <s v="Brenda Joosten - Eichelsheim"/>
    <n v="5274"/>
    <s v="Reiskosten per dag"/>
    <n v="527410"/>
    <s v="Berekenen Ja/Nee"/>
    <s v="Nee"/>
    <d v="2021-06-23T00:00:00"/>
    <m/>
    <s v="Nee"/>
    <x v="808"/>
    <x v="3"/>
    <s v="0,19"/>
    <s v="0,00000"/>
    <n v="0"/>
  </r>
  <r>
    <s v="98"/>
    <s v="11725"/>
    <s v="Nathalie Rust"/>
    <n v="5274"/>
    <s v="Reiskosten per dag"/>
    <n v="527410"/>
    <s v="Berekenen Ja/Nee"/>
    <s v="Nee"/>
    <d v="2021-07-01T00:00:00"/>
    <m/>
    <s v="Nee"/>
    <x v="809"/>
    <x v="3"/>
    <s v="0,19"/>
    <s v="0,00000"/>
    <n v="0"/>
  </r>
  <r>
    <s v="98"/>
    <s v="210030"/>
    <s v="Gina Celeska"/>
    <n v="5274"/>
    <s v="Reiskosten per dag"/>
    <n v="527410"/>
    <s v="Berekenen Ja/Nee"/>
    <s v="Nee"/>
    <d v="2021-06-28T00:00:00"/>
    <m/>
    <s v="Nee"/>
    <x v="810"/>
    <x v="3"/>
    <s v="0,19"/>
    <s v="3,44800"/>
    <n v="0.65512000000000004"/>
  </r>
  <r>
    <s v="98"/>
    <s v="200200"/>
    <s v="Ana Gomes"/>
    <n v="5274"/>
    <s v="Reiskosten per dag"/>
    <n v="527410"/>
    <s v="Berekenen Ja/Nee"/>
    <s v="Nee"/>
    <d v="2021-06-28T00:00:00"/>
    <m/>
    <s v="Nee"/>
    <x v="811"/>
    <x v="3"/>
    <s v="0,19"/>
    <s v="0,00000"/>
    <n v="0"/>
  </r>
  <r>
    <s v="98"/>
    <s v="10845"/>
    <s v="Monique Rust - de Kok"/>
    <n v="5274"/>
    <s v="Reiskosten per dag"/>
    <n v="527410"/>
    <s v="Berekenen Ja/Nee"/>
    <s v="Nee"/>
    <d v="2021-07-01T00:00:00"/>
    <m/>
    <s v="Nee"/>
    <x v="812"/>
    <x v="3"/>
    <s v="0,19"/>
    <s v="0,00000"/>
    <n v="0"/>
  </r>
  <r>
    <s v="98"/>
    <s v="9786"/>
    <s v="Constantino Galang"/>
    <n v="5274"/>
    <s v="Reiskosten per dag"/>
    <n v="527410"/>
    <s v="Berekenen Ja/Nee"/>
    <s v="Nee"/>
    <d v="2021-07-01T00:00:00"/>
    <m/>
    <s v="Nee"/>
    <x v="813"/>
    <x v="3"/>
    <s v="0,19"/>
    <s v="0,00000"/>
    <n v="0"/>
  </r>
  <r>
    <s v="98"/>
    <s v="9645"/>
    <s v="Sabrina Ramautar"/>
    <n v="5274"/>
    <s v="Reiskosten per dag"/>
    <n v="527410"/>
    <s v="Berekenen Ja/Nee"/>
    <s v="Nee"/>
    <d v="2021-07-01T00:00:00"/>
    <m/>
    <s v="Nee"/>
    <x v="814"/>
    <x v="3"/>
    <s v="0,19"/>
    <s v="0,00000"/>
    <n v="0"/>
  </r>
  <r>
    <s v="98"/>
    <s v="10241"/>
    <s v="Pedro Lucio da Costa Palos"/>
    <n v="5274"/>
    <s v="Reiskosten per dag"/>
    <n v="527410"/>
    <s v="Berekenen Ja/Nee"/>
    <s v="Nee"/>
    <d v="2021-07-01T00:00:00"/>
    <m/>
    <s v="Nee"/>
    <x v="815"/>
    <x v="3"/>
    <s v="0,19"/>
    <s v="0,00000"/>
    <n v="0"/>
  </r>
  <r>
    <s v="98"/>
    <s v="210087"/>
    <s v="Katarzyna Sidorowska"/>
    <n v="5274"/>
    <s v="Reiskosten per dag"/>
    <n v="527410"/>
    <s v="Berekenen Ja/Nee"/>
    <s v="Ja"/>
    <d v="2021-07-01T00:00:00"/>
    <m/>
    <s v="Ja"/>
    <x v="816"/>
    <x v="3"/>
    <s v="0,19"/>
    <s v="31,30000"/>
    <n v="5.9470000000000001"/>
  </r>
  <r>
    <s v="91"/>
    <s v="9114848"/>
    <s v="Brenda Vink - Merceij"/>
    <n v="5274"/>
    <s v="Reiskosten per dag"/>
    <n v="527410"/>
    <s v="Berekenen Ja/Nee"/>
    <s v="Nee"/>
    <d v="2021-06-29T00:00:00"/>
    <m/>
    <s v="Nee"/>
    <x v="224"/>
    <x v="3"/>
    <s v="0,19"/>
    <s v="0,00000"/>
    <n v="0"/>
  </r>
  <r>
    <s v="91"/>
    <s v="9119516"/>
    <s v="Shabi Tawassolian - Shabnam Satari Jawid"/>
    <n v="5274"/>
    <s v="Reiskosten per dag"/>
    <n v="527410"/>
    <s v="Berekenen Ja/Nee"/>
    <s v="Ja"/>
    <d v="2021-05-28T00:00:00"/>
    <m/>
    <s v="Ja"/>
    <x v="817"/>
    <x v="3"/>
    <s v="0,19"/>
    <s v="0,00000"/>
    <n v="0"/>
  </r>
  <r>
    <s v="91"/>
    <s v="9121958"/>
    <s v="Mohamed Albreiki"/>
    <n v="5274"/>
    <s v="Reiskosten per dag"/>
    <n v="527410"/>
    <s v="Berekenen Ja/Nee"/>
    <s v="Nee"/>
    <d v="2021-06-29T00:00:00"/>
    <m/>
    <s v="Nee"/>
    <x v="818"/>
    <x v="3"/>
    <s v="0,19"/>
    <s v="0,00000"/>
    <n v="0"/>
  </r>
  <r>
    <s v="98"/>
    <s v="11704"/>
    <s v="Jorge Gomes Monteiro"/>
    <n v="5274"/>
    <s v="Reiskosten per dag"/>
    <n v="527410"/>
    <s v="Berekenen Ja/Nee"/>
    <s v="Nee"/>
    <d v="2021-06-30T00:00:00"/>
    <m/>
    <s v="Nee"/>
    <x v="819"/>
    <x v="3"/>
    <s v="0,19"/>
    <s v="0,00000"/>
    <n v="0"/>
  </r>
  <r>
    <s v="92"/>
    <s v="9205794"/>
    <s v="Yanna Stoycheva"/>
    <n v="5274"/>
    <s v="Reiskosten per dag"/>
    <n v="527410"/>
    <s v="Berekenen Ja/Nee"/>
    <s v="Nee"/>
    <d v="2021-07-01T00:00:00"/>
    <m/>
    <s v="Nee"/>
    <x v="820"/>
    <x v="3"/>
    <s v="0,19"/>
    <s v="0,00000"/>
    <n v="0"/>
  </r>
  <r>
    <s v="98"/>
    <s v="9888"/>
    <s v="Maria dos Santos - Dos Reis Lima"/>
    <n v="5274"/>
    <s v="Reiskosten per dag"/>
    <n v="527410"/>
    <s v="Berekenen Ja/Nee"/>
    <s v="Nee"/>
    <d v="2021-07-19T00:00:00"/>
    <m/>
    <s v="Nee"/>
    <x v="42"/>
    <x v="3"/>
    <s v="0,19"/>
    <s v="0,00000"/>
    <n v="0"/>
  </r>
  <r>
    <s v="98"/>
    <s v="203058"/>
    <s v="Marta Widziszowska"/>
    <n v="5274"/>
    <s v="Reiskosten per dag"/>
    <n v="527410"/>
    <s v="Berekenen Ja/Nee"/>
    <s v="Ja"/>
    <d v="2021-07-02T00:00:00"/>
    <m/>
    <s v="Ja"/>
    <x v="821"/>
    <x v="3"/>
    <s v="0,19"/>
    <s v="5,29800"/>
    <n v="1.0066200000000001"/>
  </r>
  <r>
    <s v="98"/>
    <s v="9551"/>
    <s v="Antoinette Adjoha"/>
    <n v="5274"/>
    <s v="Reiskosten per dag"/>
    <n v="527410"/>
    <s v="Berekenen Ja/Nee"/>
    <s v="Ja"/>
    <d v="2021-07-02T00:00:00"/>
    <m/>
    <s v="Ja"/>
    <x v="822"/>
    <x v="3"/>
    <s v="0,19"/>
    <s v="18,59000"/>
    <n v="3.5320999999999998"/>
  </r>
  <r>
    <s v="98"/>
    <s v="12138"/>
    <s v="Elena Ceron Tintinago"/>
    <n v="5274"/>
    <s v="Reiskosten per dag"/>
    <n v="527410"/>
    <s v="Berekenen Ja/Nee"/>
    <s v="Nee"/>
    <d v="2021-07-05T00:00:00"/>
    <m/>
    <s v="Nee"/>
    <x v="823"/>
    <x v="3"/>
    <s v="0,19"/>
    <s v="0,00000"/>
    <n v="0"/>
  </r>
  <r>
    <s v="98"/>
    <s v="9204659"/>
    <s v="Natasja Gajapersad"/>
    <n v="5274"/>
    <s v="Reiskosten per dag"/>
    <n v="527410"/>
    <s v="Berekenen Ja/Nee"/>
    <s v="Ja"/>
    <d v="2021-07-14T00:00:00"/>
    <m/>
    <s v="Ja"/>
    <x v="138"/>
    <x v="3"/>
    <s v="0,19"/>
    <s v="0,00000"/>
    <n v="0"/>
  </r>
  <r>
    <s v="98"/>
    <s v="7718"/>
    <s v="Mehret Tesfay Woldegergis"/>
    <n v="5274"/>
    <s v="Reiskosten per dag"/>
    <n v="527410"/>
    <s v="Berekenen Ja/Nee"/>
    <s v="Nee"/>
    <d v="2021-07-05T00:00:00"/>
    <m/>
    <s v="Nee"/>
    <x v="824"/>
    <x v="3"/>
    <s v="0,19"/>
    <s v="0,00000"/>
    <n v="0"/>
  </r>
  <r>
    <s v="98"/>
    <s v="12210"/>
    <s v="Irene Mennega"/>
    <n v="5274"/>
    <s v="Reiskosten per dag"/>
    <n v="527410"/>
    <s v="Berekenen Ja/Nee"/>
    <s v="Nee"/>
    <d v="2021-07-05T00:00:00"/>
    <m/>
    <s v="Nee"/>
    <x v="825"/>
    <x v="3"/>
    <s v="0,19"/>
    <s v="0,00000"/>
    <n v="0"/>
  </r>
  <r>
    <s v="98"/>
    <s v="9552"/>
    <s v="Magdalena Folek"/>
    <n v="5274"/>
    <s v="Reiskosten per dag"/>
    <n v="527410"/>
    <s v="Berekenen Ja/Nee"/>
    <s v="Ja"/>
    <d v="2021-07-05T00:00:00"/>
    <m/>
    <s v="Ja"/>
    <x v="126"/>
    <x v="3"/>
    <s v="0,19"/>
    <s v="40,70000"/>
    <n v="7.7330000000000005"/>
  </r>
  <r>
    <s v="98"/>
    <s v="13486"/>
    <s v="Hanneke Mulderij"/>
    <n v="5274"/>
    <s v="Reiskosten per dag"/>
    <n v="527410"/>
    <s v="Berekenen Ja/Nee"/>
    <s v="Nee"/>
    <d v="2021-07-06T00:00:00"/>
    <m/>
    <s v="Nee"/>
    <x v="826"/>
    <x v="3"/>
    <s v="0,19"/>
    <s v="0,00000"/>
    <n v="0"/>
  </r>
  <r>
    <s v="98"/>
    <s v="7152"/>
    <s v="Leida Streng - Meijer"/>
    <n v="5274"/>
    <s v="Reiskosten per dag"/>
    <n v="527410"/>
    <s v="Berekenen Ja/Nee"/>
    <s v="Nee"/>
    <d v="2021-07-06T00:00:00"/>
    <m/>
    <s v="Nee"/>
    <x v="827"/>
    <x v="3"/>
    <s v="0,19"/>
    <s v="0,00000"/>
    <n v="0"/>
  </r>
  <r>
    <s v="98"/>
    <s v="6186"/>
    <s v="Sevim Yayla"/>
    <n v="5274"/>
    <s v="Reiskosten per dag"/>
    <n v="527410"/>
    <s v="Berekenen Ja/Nee"/>
    <s v="Nee"/>
    <d v="2021-07-06T00:00:00"/>
    <m/>
    <s v="Nee"/>
    <x v="828"/>
    <x v="3"/>
    <s v="0,19"/>
    <s v="0,00000"/>
    <n v="0"/>
  </r>
  <r>
    <s v="98"/>
    <s v="12998"/>
    <s v="Jessica Araujo Gomes Ferreira"/>
    <n v="5274"/>
    <s v="Reiskosten per dag"/>
    <n v="527410"/>
    <s v="Berekenen Ja/Nee"/>
    <s v="Nee"/>
    <d v="2021-07-19T00:00:00"/>
    <m/>
    <s v="Nee"/>
    <x v="66"/>
    <x v="3"/>
    <s v="0,19"/>
    <s v="13,29000"/>
    <n v="2.5250999999999997"/>
  </r>
  <r>
    <s v="98"/>
    <s v="13271"/>
    <s v="Violeta Balcinoiu"/>
    <n v="5274"/>
    <s v="Reiskosten per dag"/>
    <n v="527410"/>
    <s v="Berekenen Ja/Nee"/>
    <s v="Nee"/>
    <d v="2021-07-12T00:00:00"/>
    <m/>
    <s v="Nee"/>
    <x v="829"/>
    <x v="3"/>
    <s v="0,19"/>
    <s v="13,90000"/>
    <n v="2.641"/>
  </r>
  <r>
    <s v="98"/>
    <s v="209714"/>
    <s v="Sara Hussein"/>
    <n v="5274"/>
    <s v="Reiskosten per dag"/>
    <n v="527410"/>
    <s v="Berekenen Ja/Nee"/>
    <s v="Nee"/>
    <d v="2021-07-12T00:00:00"/>
    <m/>
    <s v="Nee"/>
    <x v="830"/>
    <x v="3"/>
    <s v="0,19"/>
    <s v="0,00000"/>
    <n v="0"/>
  </r>
  <r>
    <s v="98"/>
    <s v="10005"/>
    <s v="Hennie Riphagen - van Meerveld"/>
    <n v="5274"/>
    <s v="Reiskosten per dag"/>
    <n v="527410"/>
    <s v="Berekenen Ja/Nee"/>
    <s v="Ja"/>
    <d v="2021-07-12T00:00:00"/>
    <m/>
    <s v="Ja"/>
    <x v="44"/>
    <x v="3"/>
    <s v="0,19"/>
    <s v="43,61000"/>
    <n v="8.2858999999999998"/>
  </r>
  <r>
    <s v="98"/>
    <s v="4605"/>
    <s v="Ömer Balli"/>
    <n v="5274"/>
    <s v="Reiskosten per dag"/>
    <n v="527410"/>
    <s v="Berekenen Ja/Nee"/>
    <s v="Ja"/>
    <d v="2021-07-12T00:00:00"/>
    <m/>
    <s v="Ja"/>
    <x v="17"/>
    <x v="3"/>
    <s v="0,19"/>
    <s v="9,25000"/>
    <n v="1.7575000000000001"/>
  </r>
  <r>
    <s v="98"/>
    <s v="13141"/>
    <s v="Marise den Hertog"/>
    <n v="5274"/>
    <s v="Reiskosten per dag"/>
    <n v="527410"/>
    <s v="Berekenen Ja/Nee"/>
    <s v="Ja"/>
    <d v="2021-07-19T00:00:00"/>
    <m/>
    <s v="Ja"/>
    <x v="143"/>
    <x v="3"/>
    <s v="0,19"/>
    <s v="24,79000"/>
    <n v="4.7100999999999997"/>
  </r>
  <r>
    <s v="98"/>
    <s v="9203627"/>
    <s v="Tineke Guzman - Oost"/>
    <n v="5274"/>
    <s v="Reiskosten per dag"/>
    <n v="527410"/>
    <s v="Berekenen Ja/Nee"/>
    <s v="Ja"/>
    <d v="2021-07-19T00:00:00"/>
    <m/>
    <s v="Ja"/>
    <x v="831"/>
    <x v="3"/>
    <s v="0,19"/>
    <s v="0,00000"/>
    <n v="0"/>
  </r>
  <r>
    <s v="98"/>
    <s v="4869"/>
    <s v="Suzanne Rinkema"/>
    <n v="5274"/>
    <s v="Reiskosten per dag"/>
    <n v="527410"/>
    <s v="Berekenen Ja/Nee"/>
    <s v="Nee"/>
    <d v="2021-06-21T00:00:00"/>
    <m/>
    <s v="Nee"/>
    <x v="144"/>
    <x v="3"/>
    <s v="0,19"/>
    <s v="0,00000"/>
    <n v="0"/>
  </r>
  <r>
    <s v="98"/>
    <s v="9206898"/>
    <s v="Francis Alasaas"/>
    <n v="5274"/>
    <s v="Reiskosten per dag"/>
    <n v="527410"/>
    <s v="Berekenen Ja/Nee"/>
    <s v="Nee"/>
    <d v="2021-07-19T00:00:00"/>
    <m/>
    <s v="Nee"/>
    <x v="832"/>
    <x v="3"/>
    <s v="0,19"/>
    <s v="0,00000"/>
    <n v="0"/>
  </r>
  <r>
    <s v="98"/>
    <s v="209708"/>
    <s v="Lucheynie Sophia"/>
    <n v="5274"/>
    <s v="Reiskosten per dag"/>
    <n v="527410"/>
    <s v="Berekenen Ja/Nee"/>
    <s v="Nee"/>
    <d v="2021-07-19T00:00:00"/>
    <m/>
    <s v="Nee"/>
    <x v="833"/>
    <x v="3"/>
    <s v="0,19"/>
    <s v="0,00000"/>
    <n v="0"/>
  </r>
  <r>
    <s v="98"/>
    <s v="9879"/>
    <s v="Andrea Bogdan"/>
    <n v="5274"/>
    <s v="Reiskosten per dag"/>
    <n v="527410"/>
    <s v="Berekenen Ja/Nee"/>
    <s v="Nee"/>
    <d v="2021-07-19T00:00:00"/>
    <m/>
    <s v="Nee"/>
    <x v="834"/>
    <x v="3"/>
    <s v="0,19"/>
    <s v="1,47100"/>
    <n v="0.27949000000000002"/>
  </r>
  <r>
    <s v="98"/>
    <s v="9573"/>
    <s v="Theresa Boateng"/>
    <n v="5274"/>
    <s v="Reiskosten per dag"/>
    <n v="527410"/>
    <s v="Berekenen Ja/Nee"/>
    <s v="Nee"/>
    <d v="2021-07-13T00:00:00"/>
    <m/>
    <s v="Nee"/>
    <x v="835"/>
    <x v="3"/>
    <s v="0,19"/>
    <s v="16,40000"/>
    <n v="3.1159999999999997"/>
  </r>
  <r>
    <s v="98"/>
    <s v="13040"/>
    <s v="Victor Velardiez Silva"/>
    <n v="5274"/>
    <s v="Reiskosten per dag"/>
    <n v="527410"/>
    <s v="Berekenen Ja/Nee"/>
    <s v="Ja"/>
    <d v="2021-07-14T00:00:00"/>
    <m/>
    <s v="Ja"/>
    <x v="836"/>
    <x v="3"/>
    <s v="0,19"/>
    <s v="0,00000"/>
    <n v="0"/>
  </r>
  <r>
    <s v="98"/>
    <s v="210268"/>
    <s v="Reneta Tsaneva"/>
    <n v="5274"/>
    <s v="Reiskosten per dag"/>
    <n v="527410"/>
    <s v="Berekenen Ja/Nee"/>
    <s v="Nee"/>
    <d v="2021-07-14T00:00:00"/>
    <m/>
    <s v="Nee"/>
    <x v="837"/>
    <x v="3"/>
    <s v="0,19"/>
    <s v="0,00000"/>
    <n v="0"/>
  </r>
  <r>
    <s v="98"/>
    <s v="209679"/>
    <s v="Iva Peeters"/>
    <n v="5274"/>
    <s v="Reiskosten per dag"/>
    <n v="527410"/>
    <s v="Berekenen Ja/Nee"/>
    <s v="Nee"/>
    <d v="2021-07-15T00:00:00"/>
    <m/>
    <s v="Nee"/>
    <x v="838"/>
    <x v="3"/>
    <s v="0,19"/>
    <s v="0,00000"/>
    <n v="0"/>
  </r>
  <r>
    <s v="98"/>
    <s v="1974"/>
    <s v="Marcel Brugge"/>
    <n v="5378"/>
    <s v="BHV vergoeding per dag"/>
    <n v="537810"/>
    <s v="Berekenen Ja/Nee"/>
    <s v="Ja"/>
    <d v="2013-07-15T00:00:00"/>
    <m/>
    <s v="Ja"/>
    <x v="839"/>
    <x v="4"/>
    <s v="2,00"/>
    <s v=""/>
    <n v="2"/>
  </r>
  <r>
    <s v="98"/>
    <s v="4317"/>
    <s v="Sharon de Goede"/>
    <n v="5378"/>
    <s v="BHV vergoeding per dag"/>
    <n v="537810"/>
    <s v="Berekenen Ja/Nee"/>
    <s v="Ja"/>
    <d v="2013-07-15T00:00:00"/>
    <m/>
    <s v="Ja"/>
    <x v="840"/>
    <x v="4"/>
    <s v="2,00"/>
    <s v=""/>
    <n v="2"/>
  </r>
  <r>
    <s v="98"/>
    <s v="7170"/>
    <s v="Melissa de Goede"/>
    <n v="5378"/>
    <s v="BHV vergoeding per dag"/>
    <n v="537810"/>
    <s v="Berekenen Ja/Nee"/>
    <s v="Ja"/>
    <d v="2017-12-04T00:00:00"/>
    <m/>
    <s v="Ja"/>
    <x v="841"/>
    <x v="4"/>
    <s v="2,00"/>
    <s v=""/>
    <n v="2"/>
  </r>
  <r>
    <s v="98"/>
    <s v="11006"/>
    <s v="Cristina Diaz Galdeano"/>
    <n v="5378"/>
    <s v="BHV vergoeding per dag"/>
    <n v="537810"/>
    <s v="Berekenen Ja/Nee"/>
    <s v="Ja"/>
    <d v="2018-08-13T00:00:00"/>
    <m/>
    <s v="Ja"/>
    <x v="48"/>
    <x v="4"/>
    <s v="2,00"/>
    <s v=""/>
    <n v="2"/>
  </r>
  <r>
    <s v="21"/>
    <s v="1558"/>
    <s v="Erwin Jasper"/>
    <n v="5378"/>
    <s v="BHV vergoeding per dag"/>
    <n v="537810"/>
    <s v="Berekenen Ja/Nee"/>
    <s v="Ja"/>
    <d v="2019-12-02T00:00:00"/>
    <m/>
    <s v="Ja"/>
    <x v="70"/>
    <x v="4"/>
    <s v="2,00"/>
    <s v=""/>
    <n v="2"/>
  </r>
  <r>
    <s v="98"/>
    <s v="202103"/>
    <s v="Raoul Pahladsingh"/>
    <n v="5378"/>
    <s v="BHV vergoeding per dag"/>
    <n v="537810"/>
    <s v="Berekenen Ja/Nee"/>
    <s v="Ja"/>
    <d v="2020-05-11T00:00:00"/>
    <m/>
    <s v="Ja"/>
    <x v="842"/>
    <x v="4"/>
    <s v="2,00"/>
    <s v=""/>
    <n v="2"/>
  </r>
  <r>
    <s v="98"/>
    <s v="200250"/>
    <s v="Kasim Umut"/>
    <n v="5378"/>
    <s v="BHV vergoeding per dag"/>
    <n v="537810"/>
    <s v="Berekenen Ja/Nee"/>
    <s v="Ja"/>
    <d v="2020-12-10T00:00:00"/>
    <d v="2021-12-10T00:00:00"/>
    <s v="Ja"/>
    <x v="843"/>
    <x v="4"/>
    <s v="2,00"/>
    <s v=""/>
    <n v="2"/>
  </r>
  <r>
    <s v="98"/>
    <s v="200138"/>
    <s v="Saniye Aydogan - Altundag"/>
    <n v="5378"/>
    <s v="BHV vergoeding per dag"/>
    <n v="537810"/>
    <s v="Berekenen Ja/Nee"/>
    <s v="Ja"/>
    <d v="2020-12-10T00:00:00"/>
    <d v="2021-12-10T00:00:00"/>
    <s v="Ja"/>
    <x v="844"/>
    <x v="4"/>
    <s v="2,00"/>
    <s v=""/>
    <n v="2"/>
  </r>
  <r>
    <s v="98"/>
    <s v="11640"/>
    <s v="Danny van Lang"/>
    <n v="5378"/>
    <s v="BHV vergoeding per dag"/>
    <n v="537810"/>
    <s v="Berekenen Ja/Nee"/>
    <s v="Ja"/>
    <d v="2021-03-24T00:00:00"/>
    <d v="2022-03-24T00:00:00"/>
    <s v="Ja"/>
    <x v="344"/>
    <x v="4"/>
    <s v="2,00"/>
    <s v=""/>
    <n v="2"/>
  </r>
  <r>
    <s v="98"/>
    <s v="12172"/>
    <s v="Aiste Adelhart Toorop"/>
    <n v="5472"/>
    <s v="Reiskosten per dag Schiphol"/>
    <n v="547210"/>
    <s v="Berekenen Ja/Nee"/>
    <s v="Nee"/>
    <d v="2019-12-30T00:00:00"/>
    <m/>
    <s v="Nee"/>
    <x v="75"/>
    <x v="3"/>
    <s v="0,11"/>
    <s v="42,61000"/>
    <n v="4.6871"/>
  </r>
  <r>
    <s v="98"/>
    <s v="200204"/>
    <s v="Agnieszka Michalska"/>
    <n v="5472"/>
    <s v="Reiskosten per dag Schiphol"/>
    <n v="547210"/>
    <s v="Berekenen Ja/Nee"/>
    <s v="Ja"/>
    <d v="2020-01-01T00:00:00"/>
    <m/>
    <s v="Ja"/>
    <x v="845"/>
    <x v="3"/>
    <s v="0,11"/>
    <s v="20,09600"/>
    <n v="2.2105600000000001"/>
  </r>
  <r>
    <s v="98"/>
    <s v="11708"/>
    <s v="Jolanda Vialle - Michiels"/>
    <n v="5472"/>
    <s v="Reiskosten per dag Schiphol"/>
    <n v="547210"/>
    <s v="Berekenen Ja/Nee"/>
    <s v="Nee"/>
    <d v="2020-01-06T00:00:00"/>
    <m/>
    <s v="Nee"/>
    <x v="364"/>
    <x v="3"/>
    <s v="0,11"/>
    <s v="0,00000"/>
    <n v="0"/>
  </r>
  <r>
    <s v="98"/>
    <s v="13269"/>
    <s v="Ivalina Vasileva"/>
    <n v="5472"/>
    <s v="Reiskosten per dag Schiphol"/>
    <n v="547210"/>
    <s v="Berekenen Ja/Nee"/>
    <s v="Nee"/>
    <d v="2019-12-04T00:00:00"/>
    <m/>
    <s v="Nee"/>
    <x v="365"/>
    <x v="3"/>
    <s v="0,11"/>
    <s v="30,70000"/>
    <n v="3.3769999999999998"/>
  </r>
  <r>
    <s v="98"/>
    <s v="13266"/>
    <s v="Yoana Ilieva"/>
    <n v="5472"/>
    <s v="Reiskosten per dag Schiphol"/>
    <n v="547210"/>
    <s v="Berekenen Ja/Nee"/>
    <s v="Nee"/>
    <d v="2019-12-04T00:00:00"/>
    <m/>
    <s v="Nee"/>
    <x v="366"/>
    <x v="3"/>
    <s v="0,11"/>
    <s v="32,00000"/>
    <n v="3.52"/>
  </r>
  <r>
    <s v="98"/>
    <s v="13260"/>
    <s v="Rositsa Chankova"/>
    <n v="5472"/>
    <s v="Reiskosten per dag Schiphol"/>
    <n v="547210"/>
    <s v="Berekenen Ja/Nee"/>
    <s v="Nee"/>
    <d v="2019-12-04T00:00:00"/>
    <m/>
    <s v="Nee"/>
    <x v="367"/>
    <x v="3"/>
    <s v="0,11"/>
    <s v="28,80000"/>
    <n v="3.1680000000000001"/>
  </r>
  <r>
    <s v="98"/>
    <s v="5482"/>
    <s v="Peter Boadi"/>
    <n v="5472"/>
    <s v="Reiskosten per dag Schiphol"/>
    <n v="547210"/>
    <s v="Berekenen Ja/Nee"/>
    <s v="Nee"/>
    <d v="2020-01-06T00:00:00"/>
    <m/>
    <s v="Nee"/>
    <x v="368"/>
    <x v="3"/>
    <s v="0,11"/>
    <s v="0,00000"/>
    <n v="0"/>
  </r>
  <r>
    <s v="98"/>
    <s v="12853"/>
    <s v="Bruno Catinella"/>
    <n v="5472"/>
    <s v="Reiskosten per dag Schiphol"/>
    <n v="547210"/>
    <s v="Berekenen Ja/Nee"/>
    <s v="Nee"/>
    <d v="2020-01-01T00:00:00"/>
    <m/>
    <s v="Nee"/>
    <x v="371"/>
    <x v="3"/>
    <s v="0,11"/>
    <s v="0,00000"/>
    <n v="0"/>
  </r>
  <r>
    <s v="98"/>
    <s v="6251"/>
    <s v="Kamil Gorak"/>
    <n v="5472"/>
    <s v="Reiskosten per dag Schiphol"/>
    <n v="547210"/>
    <s v="Berekenen Ja/Nee"/>
    <s v="Nee"/>
    <d v="2019-12-30T00:00:00"/>
    <d v="2021-09-23T00:00:00"/>
    <s v="Nee"/>
    <x v="372"/>
    <x v="3"/>
    <s v="0,11"/>
    <s v="10,64300"/>
    <n v="1.17073"/>
  </r>
  <r>
    <s v="98"/>
    <s v="13298"/>
    <s v="Eva van de Logt"/>
    <n v="5472"/>
    <s v="Reiskosten per dag Schiphol"/>
    <n v="547210"/>
    <s v="Berekenen Ja/Nee"/>
    <s v="Nee"/>
    <d v="2020-01-06T00:00:00"/>
    <m/>
    <s v="Nee"/>
    <x v="363"/>
    <x v="3"/>
    <s v="0,11"/>
    <s v="9,50000"/>
    <n v="1.0449999999999999"/>
  </r>
  <r>
    <s v="98"/>
    <s v="10801"/>
    <s v="Maya de Koning - Ragab"/>
    <n v="5472"/>
    <s v="Reiskosten per dag Schiphol"/>
    <n v="547210"/>
    <s v="Berekenen Ja/Nee"/>
    <s v="Nee"/>
    <d v="2020-01-27T00:00:00"/>
    <m/>
    <s v="Nee"/>
    <x v="373"/>
    <x v="3"/>
    <s v="0,11"/>
    <s v="0,00000"/>
    <n v="0"/>
  </r>
  <r>
    <s v="98"/>
    <s v="12336"/>
    <s v="Izabela Krawczuk"/>
    <n v="5472"/>
    <s v="Reiskosten per dag Schiphol"/>
    <n v="547210"/>
    <s v="Berekenen Ja/Nee"/>
    <s v="Nee"/>
    <d v="2020-01-24T00:00:00"/>
    <m/>
    <s v="Nee"/>
    <x v="353"/>
    <x v="3"/>
    <s v="0,11"/>
    <s v="11,11000"/>
    <n v="1.2221"/>
  </r>
  <r>
    <s v="98"/>
    <s v="7853"/>
    <s v="Valerie Vassell"/>
    <n v="5472"/>
    <s v="Reiskosten per dag Schiphol"/>
    <n v="547210"/>
    <s v="Berekenen Ja/Nee"/>
    <s v="Nee"/>
    <d v="2020-01-07T00:00:00"/>
    <m/>
    <s v="Nee"/>
    <x v="31"/>
    <x v="3"/>
    <s v="0,11"/>
    <s v="7,00000"/>
    <n v="0.77"/>
  </r>
  <r>
    <s v="98"/>
    <s v="6581"/>
    <s v="Nursen Ates"/>
    <n v="5472"/>
    <s v="Reiskosten per dag Schiphol"/>
    <n v="547210"/>
    <s v="Berekenen Ja/Nee"/>
    <s v="Nee"/>
    <d v="2020-01-06T00:00:00"/>
    <m/>
    <s v="Nee"/>
    <x v="374"/>
    <x v="3"/>
    <s v="0,11"/>
    <s v="21,00000"/>
    <n v="2.31"/>
  </r>
  <r>
    <s v="98"/>
    <s v="3055"/>
    <s v="Yolanda Kasanwinangoen"/>
    <n v="5472"/>
    <s v="Reiskosten per dag Schiphol"/>
    <n v="547210"/>
    <s v="Berekenen Ja/Nee"/>
    <s v="Nee"/>
    <d v="2020-01-14T00:00:00"/>
    <m/>
    <s v="Nee"/>
    <x v="167"/>
    <x v="3"/>
    <s v="0,11"/>
    <s v="10,79000"/>
    <n v="1.1868999999999998"/>
  </r>
  <r>
    <s v="98"/>
    <s v="12811"/>
    <s v="Vesna Petrovic"/>
    <n v="5472"/>
    <s v="Reiskosten per dag Schiphol"/>
    <n v="547210"/>
    <s v="Berekenen Ja/Nee"/>
    <s v="Nee"/>
    <d v="2019-12-30T00:00:00"/>
    <m/>
    <s v="Nee"/>
    <x v="375"/>
    <x v="3"/>
    <s v="0,11"/>
    <s v="13,80000"/>
    <n v="1.518"/>
  </r>
  <r>
    <s v="98"/>
    <s v="13398"/>
    <s v="Gaytrie Ramautar"/>
    <n v="5472"/>
    <s v="Reiskosten per dag Schiphol"/>
    <n v="547210"/>
    <s v="Berekenen Ja/Nee"/>
    <s v="Ja"/>
    <d v="2020-01-01T00:00:00"/>
    <m/>
    <s v="Ja"/>
    <x v="376"/>
    <x v="3"/>
    <s v="0,11"/>
    <s v="25,80000"/>
    <n v="2.8380000000000001"/>
  </r>
  <r>
    <s v="98"/>
    <s v="200176"/>
    <s v="Mihaela Pîrvu"/>
    <n v="5472"/>
    <s v="Reiskosten per dag Schiphol"/>
    <n v="547210"/>
    <s v="Berekenen Ja/Nee"/>
    <s v="Nee"/>
    <d v="2020-01-16T00:00:00"/>
    <m/>
    <s v="Nee"/>
    <x v="378"/>
    <x v="3"/>
    <s v="0,11"/>
    <s v="0,00000"/>
    <n v="0"/>
  </r>
  <r>
    <s v="98"/>
    <s v="5885"/>
    <s v="Ria Blijd"/>
    <n v="5472"/>
    <s v="Reiskosten per dag Schiphol"/>
    <n v="547210"/>
    <s v="Berekenen Ja/Nee"/>
    <s v="Ja"/>
    <d v="2019-06-17T00:00:00"/>
    <m/>
    <s v="Ja"/>
    <x v="196"/>
    <x v="3"/>
    <s v="0,11"/>
    <s v="15,90000"/>
    <n v="1.7490000000000001"/>
  </r>
  <r>
    <s v="98"/>
    <s v="10766"/>
    <s v="Agnieszka Tosik"/>
    <n v="5472"/>
    <s v="Reiskosten per dag Schiphol"/>
    <n v="547210"/>
    <s v="Berekenen Ja/Nee"/>
    <s v="Ja"/>
    <d v="2018-09-10T00:00:00"/>
    <m/>
    <s v="Ja"/>
    <x v="545"/>
    <x v="3"/>
    <s v="0,11"/>
    <s v="13,20000"/>
    <n v="1.452"/>
  </r>
  <r>
    <s v="98"/>
    <s v="12467"/>
    <s v="Costinela Gheorghe"/>
    <n v="5472"/>
    <s v="Reiskosten per dag Schiphol"/>
    <n v="547210"/>
    <s v="Berekenen Ja/Nee"/>
    <s v="Ja"/>
    <d v="2019-08-12T00:00:00"/>
    <m/>
    <s v="Ja"/>
    <x v="454"/>
    <x v="3"/>
    <s v="0,11"/>
    <s v="17,40000"/>
    <n v="1.9139999999999999"/>
  </r>
  <r>
    <s v="98"/>
    <s v="6396"/>
    <s v="I Ketut Artana"/>
    <n v="5472"/>
    <s v="Reiskosten per dag Schiphol"/>
    <n v="547210"/>
    <s v="Berekenen Ja/Nee"/>
    <s v="Ja"/>
    <d v="2015-11-02T00:00:00"/>
    <m/>
    <s v="Ja"/>
    <x v="846"/>
    <x v="3"/>
    <s v="0,11"/>
    <s v="22,30000"/>
    <n v="2.4530000000000003"/>
  </r>
  <r>
    <s v="98"/>
    <s v="9610"/>
    <s v="Edyta Makowska-Kmieciak"/>
    <n v="5472"/>
    <s v="Reiskosten per dag Schiphol"/>
    <n v="547210"/>
    <s v="Berekenen Ja/Nee"/>
    <s v="Ja"/>
    <d v="2017-08-14T00:00:00"/>
    <m/>
    <s v="Ja"/>
    <x v="386"/>
    <x v="3"/>
    <s v="0,11"/>
    <s v="10,30000"/>
    <n v="1.133"/>
  </r>
  <r>
    <s v="98"/>
    <s v="9577"/>
    <s v="Christiana Owusu"/>
    <n v="5472"/>
    <s v="Reiskosten per dag Schiphol"/>
    <n v="547210"/>
    <s v="Berekenen Ja/Nee"/>
    <s v="Ja"/>
    <d v="2017-08-14T00:00:00"/>
    <m/>
    <s v="Ja"/>
    <x v="533"/>
    <x v="3"/>
    <s v="0,11"/>
    <s v="19,70000"/>
    <n v="2.1669999999999998"/>
  </r>
  <r>
    <s v="98"/>
    <s v="10783"/>
    <s v="Svetlana Dimitrova"/>
    <n v="5472"/>
    <s v="Reiskosten per dag Schiphol"/>
    <n v="547210"/>
    <s v="Berekenen Ja/Nee"/>
    <s v="Ja"/>
    <d v="2017-11-06T00:00:00"/>
    <m/>
    <s v="Ja"/>
    <x v="626"/>
    <x v="3"/>
    <s v="0,11"/>
    <s v="12,50000"/>
    <n v="1.375"/>
  </r>
  <r>
    <s v="98"/>
    <s v="11384"/>
    <s v="Nighat Mohammed - Nasreen"/>
    <n v="5472"/>
    <s v="Reiskosten per dag Schiphol"/>
    <n v="547210"/>
    <s v="Berekenen Ja/Nee"/>
    <s v="Ja"/>
    <d v="2017-12-04T00:00:00"/>
    <m/>
    <s v="Ja"/>
    <x v="528"/>
    <x v="3"/>
    <s v="0,11"/>
    <s v="19,60000"/>
    <n v="2.1560000000000001"/>
  </r>
  <r>
    <s v="98"/>
    <s v="7397"/>
    <s v="Beata Gordel"/>
    <n v="5472"/>
    <s v="Reiskosten per dag Schiphol"/>
    <n v="547210"/>
    <s v="Berekenen Ja/Nee"/>
    <s v="Ja"/>
    <d v="2017-02-27T00:00:00"/>
    <m/>
    <s v="Ja"/>
    <x v="23"/>
    <x v="3"/>
    <s v="0,11"/>
    <s v="19,10000"/>
    <n v="2.101"/>
  </r>
  <r>
    <s v="98"/>
    <s v="8153"/>
    <s v="Ewa Jemialu - Rojek"/>
    <n v="5472"/>
    <s v="Reiskosten per dag Schiphol"/>
    <n v="547210"/>
    <s v="Berekenen Ja/Nee"/>
    <s v="Ja"/>
    <d v="2017-01-02T00:00:00"/>
    <m/>
    <s v="Ja"/>
    <x v="847"/>
    <x v="3"/>
    <s v="0,11"/>
    <s v="26,50000"/>
    <n v="2.915"/>
  </r>
  <r>
    <s v="98"/>
    <s v="8960"/>
    <s v="Magdalena Rudenko"/>
    <n v="5472"/>
    <s v="Reiskosten per dag Schiphol"/>
    <n v="547210"/>
    <s v="Berekenen Ja/Nee"/>
    <s v="Ja"/>
    <d v="2018-01-29T00:00:00"/>
    <m/>
    <s v="Ja"/>
    <x v="848"/>
    <x v="3"/>
    <s v="0,11"/>
    <s v="12,20000"/>
    <n v="1.3419999999999999"/>
  </r>
  <r>
    <s v="98"/>
    <s v="9200"/>
    <s v="Claudia Meza Hernandez"/>
    <n v="5472"/>
    <s v="Reiskosten per dag Schiphol"/>
    <n v="547210"/>
    <s v="Berekenen Ja/Nee"/>
    <s v="Ja"/>
    <d v="2016-04-25T00:00:00"/>
    <m/>
    <s v="Ja"/>
    <x v="849"/>
    <x v="3"/>
    <s v="0,11"/>
    <s v="26,50000"/>
    <n v="2.915"/>
  </r>
  <r>
    <s v="98"/>
    <s v="10154"/>
    <s v="Monika Kaluzna"/>
    <n v="5472"/>
    <s v="Reiskosten per dag Schiphol"/>
    <n v="547210"/>
    <s v="Berekenen Ja/Nee"/>
    <s v="Ja"/>
    <d v="2017-09-11T00:00:00"/>
    <m/>
    <s v="Ja"/>
    <x v="850"/>
    <x v="3"/>
    <s v="0,11"/>
    <s v="25,90000"/>
    <n v="2.8489999999999998"/>
  </r>
  <r>
    <s v="98"/>
    <s v="10297"/>
    <s v="Barbara Fiszer"/>
    <n v="5472"/>
    <s v="Reiskosten per dag Schiphol"/>
    <n v="547210"/>
    <s v="Berekenen Ja/Nee"/>
    <s v="Ja"/>
    <d v="2018-03-26T00:00:00"/>
    <m/>
    <s v="Ja"/>
    <x v="851"/>
    <x v="3"/>
    <s v="0,11"/>
    <s v="16,40000"/>
    <n v="1.8039999999999998"/>
  </r>
  <r>
    <s v="98"/>
    <s v="10390"/>
    <s v="Dagmara Goly"/>
    <n v="5472"/>
    <s v="Reiskosten per dag Schiphol"/>
    <n v="547210"/>
    <s v="Berekenen Ja/Nee"/>
    <s v="Ja"/>
    <d v="2016-11-07T00:00:00"/>
    <m/>
    <s v="Ja"/>
    <x v="852"/>
    <x v="3"/>
    <s v="0,11"/>
    <s v="17,30000"/>
    <n v="1.903"/>
  </r>
  <r>
    <s v="98"/>
    <s v="10731"/>
    <s v="Grazyna Kaniowska"/>
    <n v="5472"/>
    <s v="Reiskosten per dag Schiphol"/>
    <n v="547210"/>
    <s v="Berekenen Ja/Nee"/>
    <s v="Ja"/>
    <d v="2017-02-27T00:00:00"/>
    <m/>
    <s v="Ja"/>
    <x v="853"/>
    <x v="3"/>
    <s v="0,11"/>
    <s v="10,00000"/>
    <n v="1.1000000000000001"/>
  </r>
  <r>
    <s v="98"/>
    <s v="10732"/>
    <s v="Teresa Kaskos - Zawadzka"/>
    <n v="5472"/>
    <s v="Reiskosten per dag Schiphol"/>
    <n v="547210"/>
    <s v="Berekenen Ja/Nee"/>
    <s v="Ja"/>
    <d v="2019-01-28T00:00:00"/>
    <m/>
    <s v="Ja"/>
    <x v="854"/>
    <x v="3"/>
    <s v="0,11"/>
    <s v="16,90000"/>
    <n v="1.8589999999999998"/>
  </r>
  <r>
    <s v="98"/>
    <s v="12141"/>
    <s v="Roza Zurowska"/>
    <n v="5472"/>
    <s v="Reiskosten per dag Schiphol"/>
    <n v="547210"/>
    <s v="Berekenen Ja/Nee"/>
    <s v="Ja"/>
    <d v="2018-08-13T00:00:00"/>
    <m/>
    <s v="Ja"/>
    <x v="855"/>
    <x v="3"/>
    <s v="0,11"/>
    <s v="18,10000"/>
    <n v="1.9910000000000001"/>
  </r>
  <r>
    <s v="98"/>
    <s v="12169"/>
    <s v="Sylwia Krupinska - Majdan"/>
    <n v="5472"/>
    <s v="Reiskosten per dag Schiphol"/>
    <n v="547210"/>
    <s v="Berekenen Ja/Nee"/>
    <s v="Ja"/>
    <d v="2018-09-10T00:00:00"/>
    <m/>
    <s v="Ja"/>
    <x v="856"/>
    <x v="3"/>
    <s v="0,11"/>
    <s v="13,80000"/>
    <n v="1.518"/>
  </r>
  <r>
    <s v="98"/>
    <s v="6621"/>
    <s v="Rafda Rashid"/>
    <n v="5472"/>
    <s v="Reiskosten per dag Schiphol"/>
    <n v="547210"/>
    <s v="Berekenen Ja/Nee"/>
    <s v="Nee"/>
    <d v="2020-01-20T00:00:00"/>
    <m/>
    <s v="Nee"/>
    <x v="379"/>
    <x v="3"/>
    <s v="0,11"/>
    <s v="0,00000"/>
    <n v="0"/>
  </r>
  <r>
    <s v="98"/>
    <s v="200163"/>
    <s v="Selma Atik - Yigit"/>
    <n v="5472"/>
    <s v="Reiskosten per dag Schiphol"/>
    <n v="547210"/>
    <s v="Berekenen Ja/Nee"/>
    <s v="Nee"/>
    <d v="2020-01-20T00:00:00"/>
    <m/>
    <s v="Nee"/>
    <x v="380"/>
    <x v="3"/>
    <s v="0,11"/>
    <s v="0,00000"/>
    <n v="0"/>
  </r>
  <r>
    <s v="98"/>
    <s v="4181"/>
    <s v="Selina Owusu"/>
    <n v="5472"/>
    <s v="Reiskosten per dag Schiphol"/>
    <n v="547210"/>
    <s v="Berekenen Ja/Nee"/>
    <s v="Ja"/>
    <d v="2019-12-30T00:00:00"/>
    <m/>
    <s v="Ja"/>
    <x v="857"/>
    <x v="3"/>
    <s v="0,11"/>
    <s v="20,70000"/>
    <n v="2.2770000000000001"/>
  </r>
  <r>
    <s v="98"/>
    <s v="983440"/>
    <s v="Rose Oputa"/>
    <n v="5472"/>
    <s v="Reiskosten per dag Schiphol"/>
    <n v="547210"/>
    <s v="Berekenen Ja/Nee"/>
    <s v="Ja"/>
    <d v="2018-06-18T00:00:00"/>
    <m/>
    <s v="Ja"/>
    <x v="858"/>
    <x v="3"/>
    <s v="0,11"/>
    <s v="16,90000"/>
    <n v="1.8589999999999998"/>
  </r>
  <r>
    <s v="98"/>
    <s v="10314"/>
    <s v="Najlae Benali"/>
    <n v="5472"/>
    <s v="Reiskosten per dag Schiphol"/>
    <n v="547210"/>
    <s v="Berekenen Ja/Nee"/>
    <s v="Nee"/>
    <d v="2020-01-13T00:00:00"/>
    <m/>
    <s v="Nee"/>
    <x v="326"/>
    <x v="3"/>
    <s v="0,11"/>
    <s v="30,87000"/>
    <n v="3.3957000000000002"/>
  </r>
  <r>
    <s v="98"/>
    <s v="10243"/>
    <s v="Olha Rabacheva"/>
    <n v="5472"/>
    <s v="Reiskosten per dag Schiphol"/>
    <n v="547210"/>
    <s v="Berekenen Ja/Nee"/>
    <s v="Ja"/>
    <d v="2018-12-31T00:00:00"/>
    <m/>
    <s v="Ja"/>
    <x v="859"/>
    <x v="3"/>
    <s v="0,11"/>
    <s v="7,60000"/>
    <n v="0.83599999999999997"/>
  </r>
  <r>
    <s v="98"/>
    <s v="7937"/>
    <s v="Anna Ezeh - Grabiec"/>
    <n v="5472"/>
    <s v="Reiskosten per dag Schiphol"/>
    <n v="547210"/>
    <s v="Berekenen Ja/Nee"/>
    <s v="Ja"/>
    <d v="2014-04-21T00:00:00"/>
    <m/>
    <s v="Ja"/>
    <x v="860"/>
    <x v="3"/>
    <s v="0,11"/>
    <s v="19,40000"/>
    <n v="2.1339999999999999"/>
  </r>
  <r>
    <s v="98"/>
    <s v="8953"/>
    <s v="Henrietta Szilvasi"/>
    <n v="5472"/>
    <s v="Reiskosten per dag Schiphol"/>
    <n v="547210"/>
    <s v="Berekenen Ja/Nee"/>
    <s v="Ja"/>
    <d v="2019-12-02T00:00:00"/>
    <m/>
    <s v="Ja"/>
    <x v="606"/>
    <x v="3"/>
    <s v="0,11"/>
    <s v="13,30000"/>
    <n v="1.4630000000000001"/>
  </r>
  <r>
    <s v="98"/>
    <s v="9550"/>
    <s v="Seydi Acan"/>
    <n v="5472"/>
    <s v="Reiskosten per dag Schiphol"/>
    <n v="547210"/>
    <s v="Berekenen Ja/Nee"/>
    <s v="Ja"/>
    <d v="2015-11-17T00:00:00"/>
    <m/>
    <s v="Ja"/>
    <x v="551"/>
    <x v="3"/>
    <s v="0,11"/>
    <s v="11,41000"/>
    <n v="1.2551000000000001"/>
  </r>
  <r>
    <s v="98"/>
    <s v="9553"/>
    <s v="Ama Gyamfua"/>
    <n v="5472"/>
    <s v="Reiskosten per dag Schiphol"/>
    <n v="547210"/>
    <s v="Berekenen Ja/Nee"/>
    <s v="Ja"/>
    <d v="2015-11-17T00:00:00"/>
    <m/>
    <s v="Ja"/>
    <x v="543"/>
    <x v="3"/>
    <s v="0,11"/>
    <s v="19,32000"/>
    <n v="2.1252"/>
  </r>
  <r>
    <s v="98"/>
    <s v="10479"/>
    <s v="Malgorzata Orchel"/>
    <n v="5472"/>
    <s v="Reiskosten per dag Schiphol"/>
    <n v="547210"/>
    <s v="Berekenen Ja/Nee"/>
    <s v="Ja"/>
    <d v="2016-11-07T00:00:00"/>
    <m/>
    <s v="Ja"/>
    <x v="519"/>
    <x v="3"/>
    <s v="0,11"/>
    <s v="8,09000"/>
    <n v="0.88990000000000002"/>
  </r>
  <r>
    <s v="98"/>
    <s v="5483"/>
    <s v="Katarzyna Laptas - Zebala"/>
    <n v="5472"/>
    <s v="Reiskosten per dag Schiphol"/>
    <n v="547210"/>
    <s v="Berekenen Ja/Nee"/>
    <s v="Ja"/>
    <d v="2011-07-18T00:00:00"/>
    <m/>
    <s v="Ja"/>
    <x v="861"/>
    <x v="3"/>
    <s v="0,11"/>
    <s v="13,41000"/>
    <n v="1.4751000000000001"/>
  </r>
  <r>
    <s v="98"/>
    <s v="10546"/>
    <s v="Andrews Owusu"/>
    <n v="5472"/>
    <s v="Reiskosten per dag Schiphol"/>
    <n v="547210"/>
    <s v="Berekenen Ja/Nee"/>
    <s v="Ja"/>
    <d v="2019-10-07T00:00:00"/>
    <m/>
    <s v="Ja"/>
    <x v="862"/>
    <x v="3"/>
    <s v="0,11"/>
    <s v="15,60000"/>
    <n v="1.716"/>
  </r>
  <r>
    <s v="98"/>
    <s v="9378"/>
    <s v="Dorota Malinowska"/>
    <n v="5472"/>
    <s v="Reiskosten per dag Schiphol"/>
    <n v="547210"/>
    <s v="Berekenen Ja/Nee"/>
    <s v="Nee"/>
    <d v="2020-01-27T00:00:00"/>
    <m/>
    <s v="Nee"/>
    <x v="112"/>
    <x v="3"/>
    <s v="0,11"/>
    <s v="16,50000"/>
    <n v="1.8149999999999999"/>
  </r>
  <r>
    <s v="98"/>
    <s v="1914"/>
    <s v="Mary Boatemaa"/>
    <n v="5472"/>
    <s v="Reiskosten per dag Schiphol"/>
    <n v="547210"/>
    <s v="Berekenen Ja/Nee"/>
    <s v="Nee"/>
    <d v="2020-01-06T00:00:00"/>
    <m/>
    <s v="Nee"/>
    <x v="385"/>
    <x v="3"/>
    <s v="0,11"/>
    <s v="10,53000"/>
    <n v="1.1582999999999999"/>
  </r>
  <r>
    <s v="98"/>
    <s v="9219"/>
    <s v="Rali Simeonova"/>
    <n v="5472"/>
    <s v="Reiskosten per dag Schiphol"/>
    <n v="547210"/>
    <s v="Berekenen Ja/Nee"/>
    <s v="Nee"/>
    <d v="2020-02-03T00:00:00"/>
    <m/>
    <s v="Nee"/>
    <x v="111"/>
    <x v="3"/>
    <s v="0,11"/>
    <s v="58,89000"/>
    <n v="6.4779"/>
  </r>
  <r>
    <s v="98"/>
    <s v="8512"/>
    <s v="Emilia Halaburda"/>
    <n v="5472"/>
    <s v="Reiskosten per dag Schiphol"/>
    <n v="547210"/>
    <s v="Berekenen Ja/Nee"/>
    <s v="Nee"/>
    <d v="2020-01-27T00:00:00"/>
    <m/>
    <s v="Nee"/>
    <x v="298"/>
    <x v="3"/>
    <s v="0,11"/>
    <s v="31,71000"/>
    <n v="3.4881000000000002"/>
  </r>
  <r>
    <s v="98"/>
    <s v="8365"/>
    <s v="Emilia Ocran - Mikiszko"/>
    <n v="5472"/>
    <s v="Reiskosten per dag Schiphol"/>
    <n v="547210"/>
    <s v="Berekenen Ja/Nee"/>
    <s v="Nee"/>
    <d v="2020-02-11T00:00:00"/>
    <m/>
    <s v="Nee"/>
    <x v="297"/>
    <x v="3"/>
    <s v="0,11"/>
    <s v="10,58000"/>
    <n v="1.1637999999999999"/>
  </r>
  <r>
    <s v="98"/>
    <s v="2625"/>
    <s v="Aicha Warzikine"/>
    <n v="5472"/>
    <s v="Reiskosten per dag Schiphol"/>
    <n v="547210"/>
    <s v="Berekenen Ja/Nee"/>
    <s v="Nee"/>
    <d v="2020-01-31T00:00:00"/>
    <d v="2021-09-19T00:00:00"/>
    <s v="Nee"/>
    <x v="250"/>
    <x v="3"/>
    <s v="0,11"/>
    <s v="4,21000"/>
    <n v="0.46310000000000001"/>
  </r>
  <r>
    <s v="98"/>
    <s v="11712"/>
    <s v="Lamratou Bah"/>
    <n v="5472"/>
    <s v="Reiskosten per dag Schiphol"/>
    <n v="547210"/>
    <s v="Berekenen Ja/Nee"/>
    <s v="Nee"/>
    <d v="2020-02-11T00:00:00"/>
    <m/>
    <s v="Nee"/>
    <x v="345"/>
    <x v="3"/>
    <s v="0,11"/>
    <s v="55,21000"/>
    <n v="6.0731000000000002"/>
  </r>
  <r>
    <s v="98"/>
    <s v="9332"/>
    <s v="Gamze Aydogdu"/>
    <n v="5472"/>
    <s v="Reiskosten per dag Schiphol"/>
    <n v="547210"/>
    <s v="Berekenen Ja/Nee"/>
    <s v="Nee"/>
    <d v="2019-12-30T00:00:00"/>
    <m/>
    <s v="Nee"/>
    <x v="481"/>
    <x v="3"/>
    <s v="0,11"/>
    <s v="0,00000"/>
    <n v="0"/>
  </r>
  <r>
    <s v="98"/>
    <s v="10549"/>
    <s v="Monica Escobar Barrios"/>
    <n v="5472"/>
    <s v="Reiskosten per dag Schiphol"/>
    <n v="547210"/>
    <s v="Berekenen Ja/Nee"/>
    <s v="Nee"/>
    <d v="2020-01-27T00:00:00"/>
    <m/>
    <s v="Nee"/>
    <x v="755"/>
    <x v="3"/>
    <s v="0,11"/>
    <s v="0,00000"/>
    <n v="0"/>
  </r>
  <r>
    <s v="98"/>
    <s v="7534"/>
    <s v="Maria Mendes"/>
    <n v="5472"/>
    <s v="Reiskosten per dag Schiphol"/>
    <n v="547210"/>
    <s v="Berekenen Ja/Nee"/>
    <s v="Nee"/>
    <d v="2020-04-01T00:00:00"/>
    <m/>
    <s v="Nee"/>
    <x v="389"/>
    <x v="3"/>
    <s v="0,11"/>
    <s v="9,00000"/>
    <n v="0.99"/>
  </r>
  <r>
    <s v="98"/>
    <s v="11100"/>
    <s v="Francia Bussi Solano"/>
    <n v="5472"/>
    <s v="Reiskosten per dag Schiphol"/>
    <n v="547210"/>
    <s v="Berekenen Ja/Nee"/>
    <s v="Nee"/>
    <d v="2020-01-27T00:00:00"/>
    <m/>
    <s v="Nee"/>
    <x v="390"/>
    <x v="3"/>
    <s v="0,11"/>
    <s v="0,00000"/>
    <n v="0"/>
  </r>
  <r>
    <s v="98"/>
    <s v="13363"/>
    <s v="Anabelle Soriano Tuppi"/>
    <n v="5472"/>
    <s v="Reiskosten per dag Schiphol"/>
    <n v="547210"/>
    <s v="Berekenen Ja/Nee"/>
    <s v="Nee"/>
    <d v="2019-12-30T00:00:00"/>
    <m/>
    <s v="Nee"/>
    <x v="391"/>
    <x v="3"/>
    <s v="0,11"/>
    <s v="37,70000"/>
    <n v="4.1470000000000002"/>
  </r>
  <r>
    <s v="98"/>
    <s v="13647"/>
    <s v="Desislava Angelova"/>
    <n v="5472"/>
    <s v="Reiskosten per dag Schiphol"/>
    <n v="547210"/>
    <s v="Berekenen Ja/Nee"/>
    <s v="Nee"/>
    <d v="2020-01-27T00:00:00"/>
    <m/>
    <s v="Nee"/>
    <x v="392"/>
    <x v="3"/>
    <s v="0,11"/>
    <s v="33,00000"/>
    <n v="3.63"/>
  </r>
  <r>
    <s v="98"/>
    <s v="9381"/>
    <s v="Siva Valies"/>
    <n v="5472"/>
    <s v="Reiskosten per dag Schiphol"/>
    <n v="547210"/>
    <s v="Berekenen Ja/Nee"/>
    <s v="Nee"/>
    <d v="2020-02-04T00:00:00"/>
    <m/>
    <s v="Nee"/>
    <x v="148"/>
    <x v="3"/>
    <s v="0,11"/>
    <s v="0,00000"/>
    <n v="0"/>
  </r>
  <r>
    <s v="98"/>
    <s v="12246"/>
    <s v="Negar Fasih - Zendegani"/>
    <n v="5472"/>
    <s v="Reiskosten per dag Schiphol"/>
    <n v="547210"/>
    <s v="Berekenen Ja/Nee"/>
    <s v="Nee"/>
    <d v="2020-01-01T00:00:00"/>
    <m/>
    <s v="Nee"/>
    <x v="352"/>
    <x v="3"/>
    <s v="0,11"/>
    <s v="10,18000"/>
    <n v="1.1197999999999999"/>
  </r>
  <r>
    <s v="98"/>
    <s v="12504"/>
    <s v="Laila Douahi"/>
    <n v="5472"/>
    <s v="Reiskosten per dag Schiphol"/>
    <n v="547210"/>
    <s v="Berekenen Ja/Nee"/>
    <s v="Nee"/>
    <d v="2020-01-27T00:00:00"/>
    <m/>
    <s v="Nee"/>
    <x v="393"/>
    <x v="3"/>
    <s v="0,11"/>
    <s v="27,00000"/>
    <n v="2.97"/>
  </r>
  <r>
    <s v="98"/>
    <s v="9308"/>
    <s v="Marmar Amar Kyi"/>
    <n v="5472"/>
    <s v="Reiskosten per dag Schiphol"/>
    <n v="547210"/>
    <s v="Berekenen Ja/Nee"/>
    <s v="Nee"/>
    <d v="2020-02-10T00:00:00"/>
    <m/>
    <s v="Nee"/>
    <x v="394"/>
    <x v="3"/>
    <s v="0,11"/>
    <s v="0,00000"/>
    <n v="0"/>
  </r>
  <r>
    <s v="98"/>
    <s v="11381"/>
    <s v="Carina Tabarin Ribeiro"/>
    <n v="5472"/>
    <s v="Reiskosten per dag Schiphol"/>
    <n v="547210"/>
    <s v="Berekenen Ja/Nee"/>
    <s v="Nee"/>
    <d v="2020-01-27T00:00:00"/>
    <m/>
    <s v="Nee"/>
    <x v="49"/>
    <x v="3"/>
    <s v="0,11"/>
    <s v="0,00000"/>
    <n v="0"/>
  </r>
  <r>
    <s v="98"/>
    <s v="5258"/>
    <s v="Lisette dos Santos"/>
    <n v="5472"/>
    <s v="Reiskosten per dag Schiphol"/>
    <n v="547210"/>
    <s v="Berekenen Ja/Nee"/>
    <s v="Nee"/>
    <d v="2020-02-01T00:00:00"/>
    <m/>
    <s v="Nee"/>
    <x v="395"/>
    <x v="3"/>
    <s v="0,11"/>
    <s v="0,00000"/>
    <n v="0"/>
  </r>
  <r>
    <s v="98"/>
    <s v="10979"/>
    <s v="Melani Livramento Silva"/>
    <n v="5472"/>
    <s v="Reiskosten per dag Schiphol"/>
    <n v="547210"/>
    <s v="Berekenen Ja/Nee"/>
    <s v="Nee"/>
    <d v="2020-02-01T00:00:00"/>
    <m/>
    <s v="Nee"/>
    <x v="396"/>
    <x v="3"/>
    <s v="0,11"/>
    <s v="0,00000"/>
    <n v="0"/>
  </r>
  <r>
    <s v="98"/>
    <s v="12082"/>
    <s v="Joselyn Manalo"/>
    <n v="5472"/>
    <s v="Reiskosten per dag Schiphol"/>
    <n v="547210"/>
    <s v="Berekenen Ja/Nee"/>
    <s v="Nee"/>
    <d v="2020-01-27T00:00:00"/>
    <m/>
    <s v="Nee"/>
    <x v="397"/>
    <x v="3"/>
    <s v="0,11"/>
    <s v="0,00000"/>
    <n v="0"/>
  </r>
  <r>
    <s v="98"/>
    <s v="8797"/>
    <s v="Emmanuel Amankwaah"/>
    <n v="5472"/>
    <s v="Reiskosten per dag Schiphol"/>
    <n v="547210"/>
    <s v="Berekenen Ja/Nee"/>
    <s v="Nee"/>
    <d v="2020-02-10T00:00:00"/>
    <m/>
    <s v="Nee"/>
    <x v="398"/>
    <x v="3"/>
    <s v="0,11"/>
    <s v="23,50000"/>
    <n v="2.585"/>
  </r>
  <r>
    <s v="98"/>
    <s v="13041"/>
    <s v="Fatma Ocal"/>
    <n v="5472"/>
    <s v="Reiskosten per dag Schiphol"/>
    <n v="547210"/>
    <s v="Berekenen Ja/Nee"/>
    <s v="Nee"/>
    <d v="2020-03-02T00:00:00"/>
    <m/>
    <s v="Nee"/>
    <x v="399"/>
    <x v="3"/>
    <s v="0,11"/>
    <s v="0,00000"/>
    <n v="0"/>
  </r>
  <r>
    <s v="98"/>
    <s v="13517"/>
    <s v="Lukasz   Galicki"/>
    <n v="5472"/>
    <s v="Reiskosten per dag Schiphol"/>
    <n v="547210"/>
    <s v="Berekenen Ja/Nee"/>
    <s v="Nee"/>
    <d v="2020-02-11T00:00:00"/>
    <m/>
    <s v="Nee"/>
    <x v="754"/>
    <x v="3"/>
    <s v="0,11"/>
    <s v="8,77500"/>
    <n v="0.96525000000000005"/>
  </r>
  <r>
    <s v="98"/>
    <s v="12976"/>
    <s v="Reggie Kortenoeven"/>
    <n v="5472"/>
    <s v="Reiskosten per dag Schiphol"/>
    <n v="547210"/>
    <s v="Berekenen Ja/Nee"/>
    <s v="Nee"/>
    <d v="2020-02-19T00:00:00"/>
    <m/>
    <s v="Nee"/>
    <x v="505"/>
    <x v="3"/>
    <s v="0,11"/>
    <s v="24,90000"/>
    <n v="2.7389999999999999"/>
  </r>
  <r>
    <s v="98"/>
    <s v="10999"/>
    <s v="Andres Huss"/>
    <n v="5472"/>
    <s v="Reiskosten per dag Schiphol"/>
    <n v="547210"/>
    <s v="Berekenen Ja/Nee"/>
    <s v="Nee"/>
    <d v="2020-02-24T00:00:00"/>
    <m/>
    <s v="Nee"/>
    <x v="47"/>
    <x v="3"/>
    <s v="0,11"/>
    <s v="11,50000"/>
    <n v="1.2649999999999999"/>
  </r>
  <r>
    <s v="98"/>
    <s v="11869"/>
    <s v="Manuel Soga Baena Mata - Angela"/>
    <n v="5472"/>
    <s v="Reiskosten per dag Schiphol"/>
    <n v="547210"/>
    <s v="Berekenen Ja/Nee"/>
    <s v="Ja"/>
    <d v="2020-02-17T00:00:00"/>
    <m/>
    <s v="Ja"/>
    <x v="400"/>
    <x v="3"/>
    <s v="0,11"/>
    <s v="21,50000"/>
    <n v="2.3650000000000002"/>
  </r>
  <r>
    <s v="98"/>
    <s v="200294"/>
    <s v="Anne-Marie Aaftink"/>
    <n v="5472"/>
    <s v="Reiskosten per dag Schiphol"/>
    <n v="547210"/>
    <s v="Berekenen Ja/Nee"/>
    <s v="Nee"/>
    <d v="2019-12-30T00:00:00"/>
    <m/>
    <s v="Nee"/>
    <x v="401"/>
    <x v="3"/>
    <s v="0,11"/>
    <s v="39,20000"/>
    <n v="4.3120000000000003"/>
  </r>
  <r>
    <s v="98"/>
    <s v="3583"/>
    <s v="Vicky Tse"/>
    <n v="5472"/>
    <s v="Reiskosten per dag Schiphol"/>
    <n v="547210"/>
    <s v="Berekenen Ja/Nee"/>
    <s v="Nee"/>
    <d v="2020-02-24T00:00:00"/>
    <m/>
    <s v="Nee"/>
    <x v="402"/>
    <x v="3"/>
    <s v="0,11"/>
    <s v="0,00000"/>
    <n v="0"/>
  </r>
  <r>
    <s v="98"/>
    <s v="5014"/>
    <s v="Grzegorz Chlebda"/>
    <n v="5472"/>
    <s v="Reiskosten per dag Schiphol"/>
    <n v="547210"/>
    <s v="Berekenen Ja/Nee"/>
    <s v="Nee"/>
    <d v="2020-02-17T00:00:00"/>
    <m/>
    <s v="Nee"/>
    <x v="404"/>
    <x v="3"/>
    <s v="0,11"/>
    <s v="0,00000"/>
    <n v="0"/>
  </r>
  <r>
    <s v="98"/>
    <s v="7916"/>
    <s v="Monir Chaibani"/>
    <n v="5472"/>
    <s v="Reiskosten per dag Schiphol"/>
    <n v="547210"/>
    <s v="Berekenen Ja/Nee"/>
    <s v="Nee"/>
    <d v="2020-01-27T00:00:00"/>
    <m/>
    <s v="Nee"/>
    <x v="405"/>
    <x v="3"/>
    <s v="0,11"/>
    <s v="6,58000"/>
    <n v="0.7238"/>
  </r>
  <r>
    <s v="98"/>
    <s v="200228"/>
    <s v="Honeybelle Stobbink"/>
    <n v="5472"/>
    <s v="Reiskosten per dag Schiphol"/>
    <n v="547210"/>
    <s v="Berekenen Ja/Nee"/>
    <s v="Nee"/>
    <d v="2020-02-29T00:00:00"/>
    <m/>
    <s v="Nee"/>
    <x v="406"/>
    <x v="3"/>
    <s v="0,11"/>
    <s v="62,14000"/>
    <n v="6.8353999999999999"/>
  </r>
  <r>
    <s v="98"/>
    <s v="4882"/>
    <s v="Karwin Karjamenawi"/>
    <n v="5472"/>
    <s v="Reiskosten per dag Schiphol"/>
    <n v="547210"/>
    <s v="Berekenen Ja/Nee"/>
    <s v="Nee"/>
    <d v="2020-01-27T00:00:00"/>
    <m/>
    <s v="Nee"/>
    <x v="180"/>
    <x v="3"/>
    <s v="0,11"/>
    <s v="22,79000"/>
    <n v="2.5068999999999999"/>
  </r>
  <r>
    <s v="98"/>
    <s v="12407"/>
    <s v="Dori Nurieva"/>
    <n v="5472"/>
    <s v="Reiskosten per dag Schiphol"/>
    <n v="547210"/>
    <s v="Berekenen Ja/Nee"/>
    <s v="Nee"/>
    <d v="2020-01-27T00:00:00"/>
    <m/>
    <s v="Nee"/>
    <x v="407"/>
    <x v="3"/>
    <s v="0,11"/>
    <s v="0,00000"/>
    <n v="0"/>
  </r>
  <r>
    <s v="98"/>
    <s v="7881"/>
    <s v="Patricia Weerts"/>
    <n v="5472"/>
    <s v="Reiskosten per dag Schiphol"/>
    <n v="547210"/>
    <s v="Berekenen Ja/Nee"/>
    <s v="Nee"/>
    <d v="2020-02-27T00:00:00"/>
    <m/>
    <s v="Nee"/>
    <x v="36"/>
    <x v="3"/>
    <s v="0,11"/>
    <s v="13,16000"/>
    <n v="1.4476"/>
  </r>
  <r>
    <s v="98"/>
    <s v="9036"/>
    <s v="Betsy Parauti"/>
    <n v="5472"/>
    <s v="Reiskosten per dag Schiphol"/>
    <n v="547210"/>
    <s v="Berekenen Ja/Nee"/>
    <s v="Nee"/>
    <d v="2020-02-06T00:00:00"/>
    <m/>
    <s v="Nee"/>
    <x v="582"/>
    <x v="3"/>
    <s v="0,11"/>
    <s v="31,40000"/>
    <n v="3.4539999999999997"/>
  </r>
  <r>
    <s v="98"/>
    <s v="200886"/>
    <s v="Nicoletta Mihale"/>
    <n v="5472"/>
    <s v="Reiskosten per dag Schiphol"/>
    <n v="547210"/>
    <s v="Berekenen Ja/Nee"/>
    <s v="Ja"/>
    <d v="2020-03-01T00:00:00"/>
    <m/>
    <s v="Ja"/>
    <x v="863"/>
    <x v="3"/>
    <s v="0,11"/>
    <s v="15,69900"/>
    <n v="1.72689"/>
  </r>
  <r>
    <s v="98"/>
    <s v="11534"/>
    <s v="Petra Stubnova"/>
    <n v="5472"/>
    <s v="Reiskosten per dag Schiphol"/>
    <n v="547210"/>
    <s v="Berekenen Ja/Nee"/>
    <s v="Nee"/>
    <d v="2020-02-01T00:00:00"/>
    <m/>
    <s v="Nee"/>
    <x v="51"/>
    <x v="3"/>
    <s v="0,11"/>
    <s v="0,00000"/>
    <n v="0"/>
  </r>
  <r>
    <s v="98"/>
    <s v="13060"/>
    <s v="Petra Meergartt"/>
    <n v="5472"/>
    <s v="Reiskosten per dag Schiphol"/>
    <n v="547210"/>
    <s v="Berekenen Ja/Nee"/>
    <s v="Nee"/>
    <d v="2020-02-24T00:00:00"/>
    <m/>
    <s v="Nee"/>
    <x v="601"/>
    <x v="3"/>
    <s v="0,11"/>
    <s v="5,29000"/>
    <n v="0.58189999999999997"/>
  </r>
  <r>
    <s v="98"/>
    <s v="10876"/>
    <s v="Janset Navruzoglu"/>
    <n v="5472"/>
    <s v="Reiskosten per dag Schiphol"/>
    <n v="547210"/>
    <s v="Berekenen Ja/Nee"/>
    <s v="Nee"/>
    <d v="2019-12-15T00:00:00"/>
    <m/>
    <s v="Nee"/>
    <x v="408"/>
    <x v="3"/>
    <s v="0,11"/>
    <s v="0,00000"/>
    <n v="0"/>
  </r>
  <r>
    <s v="98"/>
    <s v="11751"/>
    <s v="Aniel Kaidlee"/>
    <n v="5472"/>
    <s v="Reiskosten per dag Schiphol"/>
    <n v="547210"/>
    <s v="Berekenen Ja/Nee"/>
    <s v="Nee"/>
    <d v="2020-03-06T00:00:00"/>
    <m/>
    <s v="Nee"/>
    <x v="346"/>
    <x v="3"/>
    <s v="0,11"/>
    <s v="39,58000"/>
    <n v="4.3537999999999997"/>
  </r>
  <r>
    <s v="98"/>
    <s v="12070"/>
    <s v="Lonneke Peeters"/>
    <n v="5472"/>
    <s v="Reiskosten per dag Schiphol"/>
    <n v="547210"/>
    <s v="Berekenen Ja/Nee"/>
    <s v="Nee"/>
    <d v="2020-03-23T00:00:00"/>
    <m/>
    <s v="Nee"/>
    <x v="137"/>
    <x v="3"/>
    <s v="0,11"/>
    <s v="40,00000"/>
    <n v="4.4000000000000004"/>
  </r>
  <r>
    <s v="98"/>
    <s v="11068"/>
    <s v="Ikram Bencherifa"/>
    <n v="5472"/>
    <s v="Reiskosten per dag Schiphol"/>
    <n v="547210"/>
    <s v="Berekenen Ja/Nee"/>
    <s v="Nee"/>
    <d v="2020-03-24T00:00:00"/>
    <m/>
    <s v="Nee"/>
    <x v="766"/>
    <x v="3"/>
    <s v="0,11"/>
    <s v="24,71000"/>
    <n v="2.7181000000000002"/>
  </r>
  <r>
    <s v="98"/>
    <s v="12922"/>
    <s v="Luke Edem"/>
    <n v="5472"/>
    <s v="Reiskosten per dag Schiphol"/>
    <n v="547210"/>
    <s v="Berekenen Ja/Nee"/>
    <s v="Nee"/>
    <d v="2020-03-02T00:00:00"/>
    <m/>
    <s v="Nee"/>
    <x v="409"/>
    <x v="3"/>
    <s v="0,11"/>
    <s v="36,89000"/>
    <n v="4.0579000000000001"/>
  </r>
  <r>
    <s v="98"/>
    <s v="6878"/>
    <s v="Zohra Choua"/>
    <n v="5472"/>
    <s v="Reiskosten per dag Schiphol"/>
    <n v="547210"/>
    <s v="Berekenen Ja/Nee"/>
    <s v="Nee"/>
    <d v="2020-03-02T00:00:00"/>
    <m/>
    <s v="Nee"/>
    <x v="410"/>
    <x v="3"/>
    <s v="0,11"/>
    <s v="0,00000"/>
    <n v="0"/>
  </r>
  <r>
    <s v="98"/>
    <s v="13478"/>
    <s v="Fadi  Azank"/>
    <n v="5472"/>
    <s v="Reiskosten per dag Schiphol"/>
    <n v="547210"/>
    <s v="Berekenen Ja/Nee"/>
    <s v="Nee"/>
    <d v="2020-04-06T00:00:00"/>
    <m/>
    <s v="Nee"/>
    <x v="411"/>
    <x v="3"/>
    <s v="0,11"/>
    <s v="0,00000"/>
    <n v="0"/>
  </r>
  <r>
    <s v="98"/>
    <s v="4290"/>
    <s v="Marise Knotters"/>
    <n v="5472"/>
    <s v="Reiskosten per dag Schiphol"/>
    <n v="547210"/>
    <s v="Berekenen Ja/Nee"/>
    <s v="Nee"/>
    <d v="2020-04-06T00:00:00"/>
    <m/>
    <s v="Nee"/>
    <x v="412"/>
    <x v="3"/>
    <s v="0,11"/>
    <s v="0,00000"/>
    <n v="0"/>
  </r>
  <r>
    <s v="98"/>
    <s v="9587"/>
    <s v="Melissa Leinweber"/>
    <n v="5472"/>
    <s v="Reiskosten per dag Schiphol"/>
    <n v="547210"/>
    <s v="Berekenen Ja/Nee"/>
    <s v="Nee"/>
    <d v="2020-04-06T00:00:00"/>
    <m/>
    <s v="Nee"/>
    <x v="314"/>
    <x v="3"/>
    <s v="0,11"/>
    <s v="7,39000"/>
    <n v="0.81289999999999996"/>
  </r>
  <r>
    <s v="98"/>
    <s v="10450"/>
    <s v="Abdelouahed El Mouzaine"/>
    <n v="5472"/>
    <s v="Reiskosten per dag Schiphol"/>
    <n v="547210"/>
    <s v="Berekenen Ja/Nee"/>
    <s v="Nee"/>
    <d v="2020-04-07T00:00:00"/>
    <m/>
    <s v="Nee"/>
    <x v="414"/>
    <x v="3"/>
    <s v="0,11"/>
    <s v="0,00000"/>
    <n v="0"/>
  </r>
  <r>
    <s v="98"/>
    <s v="11356"/>
    <s v="Mary Grace Gulleban"/>
    <n v="5472"/>
    <s v="Reiskosten per dag Schiphol"/>
    <n v="547210"/>
    <s v="Berekenen Ja/Nee"/>
    <s v="Ja"/>
    <d v="2020-04-09T00:00:00"/>
    <m/>
    <s v="Ja"/>
    <x v="415"/>
    <x v="3"/>
    <s v="0,11"/>
    <s v="22,00000"/>
    <n v="2.42"/>
  </r>
  <r>
    <s v="98"/>
    <s v="6961"/>
    <s v="Teresa Tattan"/>
    <n v="5472"/>
    <s v="Reiskosten per dag Schiphol"/>
    <n v="547210"/>
    <s v="Berekenen Ja/Nee"/>
    <s v="Ja"/>
    <d v="2020-04-09T00:00:00"/>
    <m/>
    <s v="Ja"/>
    <x v="416"/>
    <x v="3"/>
    <s v="0,11"/>
    <s v="23,30000"/>
    <n v="2.5630000000000002"/>
  </r>
  <r>
    <s v="98"/>
    <s v="9482"/>
    <s v="Romana Rehova"/>
    <n v="5472"/>
    <s v="Reiskosten per dag Schiphol"/>
    <n v="547210"/>
    <s v="Berekenen Ja/Nee"/>
    <s v="Nee"/>
    <d v="2020-04-10T00:00:00"/>
    <m/>
    <s v="Nee"/>
    <x v="308"/>
    <x v="3"/>
    <s v="0,11"/>
    <s v="28,00000"/>
    <n v="3.08"/>
  </r>
  <r>
    <s v="98"/>
    <s v="2518"/>
    <s v="Jose dos Santos Borges"/>
    <n v="5472"/>
    <s v="Reiskosten per dag Schiphol"/>
    <n v="547210"/>
    <s v="Berekenen Ja/Nee"/>
    <s v="Nee"/>
    <d v="2020-03-23T00:00:00"/>
    <m/>
    <s v="Nee"/>
    <x v="247"/>
    <x v="3"/>
    <s v="0,11"/>
    <s v="14,00000"/>
    <n v="1.54"/>
  </r>
  <r>
    <s v="98"/>
    <s v="10943"/>
    <s v="Lorella Vella - Mazzoli"/>
    <n v="5472"/>
    <s v="Reiskosten per dag Schiphol"/>
    <n v="547210"/>
    <s v="Berekenen Ja/Nee"/>
    <s v="Nee"/>
    <d v="2020-04-30T00:00:00"/>
    <m/>
    <s v="Nee"/>
    <x v="417"/>
    <x v="3"/>
    <s v="0,11"/>
    <s v="0,00000"/>
    <n v="0"/>
  </r>
  <r>
    <s v="98"/>
    <s v="12106"/>
    <s v="Luigina Bianco"/>
    <n v="5472"/>
    <s v="Reiskosten per dag Schiphol"/>
    <n v="547210"/>
    <s v="Berekenen Ja/Nee"/>
    <s v="Ja"/>
    <d v="2020-04-22T00:00:00"/>
    <m/>
    <s v="Ja"/>
    <x v="419"/>
    <x v="3"/>
    <s v="0,11"/>
    <s v="0,02400"/>
    <n v="2.64E-3"/>
  </r>
  <r>
    <s v="98"/>
    <s v="6109"/>
    <s v="Henry Mpia Bosenzo"/>
    <n v="5472"/>
    <s v="Reiskosten per dag Schiphol"/>
    <n v="547210"/>
    <s v="Berekenen Ja/Nee"/>
    <s v="Nee"/>
    <d v="2020-04-24T00:00:00"/>
    <m/>
    <s v="Nee"/>
    <x v="433"/>
    <x v="3"/>
    <s v="0,11"/>
    <s v="0,00000"/>
    <n v="0"/>
  </r>
  <r>
    <s v="98"/>
    <s v="9803"/>
    <s v="Magda Van der Made"/>
    <n v="5472"/>
    <s v="Reiskosten per dag Schiphol"/>
    <n v="547210"/>
    <s v="Berekenen Ja/Nee"/>
    <s v="Nee"/>
    <d v="2020-04-22T00:00:00"/>
    <m/>
    <s v="Nee"/>
    <x v="318"/>
    <x v="3"/>
    <s v="0,11"/>
    <s v="11,79000"/>
    <n v="1.2968999999999999"/>
  </r>
  <r>
    <s v="98"/>
    <s v="13063"/>
    <s v="Istvan Kiraly"/>
    <n v="5472"/>
    <s v="Reiskosten per dag Schiphol"/>
    <n v="547210"/>
    <s v="Berekenen Ja/Nee"/>
    <s v="Nee"/>
    <d v="2020-05-08T00:00:00"/>
    <m/>
    <s v="Nee"/>
    <x v="598"/>
    <x v="3"/>
    <s v="0,11"/>
    <s v="58,50000"/>
    <n v="6.4349999999999996"/>
  </r>
  <r>
    <s v="98"/>
    <s v="9580"/>
    <s v="Mariam Giwa Giwa"/>
    <n v="5472"/>
    <s v="Reiskosten per dag Schiphol"/>
    <n v="547210"/>
    <s v="Berekenen Ja/Nee"/>
    <s v="Nee"/>
    <d v="2019-12-30T00:00:00"/>
    <m/>
    <s v="Nee"/>
    <x v="312"/>
    <x v="3"/>
    <s v="0,11"/>
    <s v="31,79000"/>
    <n v="3.4969000000000001"/>
  </r>
  <r>
    <s v="98"/>
    <s v="7047"/>
    <s v="Nyarko Ampem"/>
    <n v="5472"/>
    <s v="Reiskosten per dag Schiphol"/>
    <n v="547210"/>
    <s v="Berekenen Ja/Nee"/>
    <s v="Nee"/>
    <d v="2020-01-27T00:00:00"/>
    <m/>
    <s v="Nee"/>
    <x v="437"/>
    <x v="3"/>
    <s v="0,11"/>
    <s v="7,00000"/>
    <n v="0.77"/>
  </r>
  <r>
    <s v="98"/>
    <s v="10446"/>
    <s v="Josimar Sales Paulino"/>
    <n v="5472"/>
    <s v="Reiskosten per dag Schiphol"/>
    <n v="547210"/>
    <s v="Berekenen Ja/Nee"/>
    <s v="Nee"/>
    <d v="2020-03-25T00:00:00"/>
    <m/>
    <s v="Nee"/>
    <x v="328"/>
    <x v="3"/>
    <s v="0,11"/>
    <s v="7,39000"/>
    <n v="0.81289999999999996"/>
  </r>
  <r>
    <s v="98"/>
    <s v="6885"/>
    <s v="Maria Efthymiadou"/>
    <n v="5472"/>
    <s v="Reiskosten per dag Schiphol"/>
    <n v="547210"/>
    <s v="Berekenen Ja/Nee"/>
    <s v="Nee"/>
    <d v="2020-05-12T00:00:00"/>
    <m/>
    <s v="Nee"/>
    <x v="285"/>
    <x v="3"/>
    <s v="0,11"/>
    <s v="6,55000"/>
    <n v="0.72050000000000003"/>
  </r>
  <r>
    <s v="98"/>
    <s v="9954"/>
    <s v="Angelique van Kranenburg"/>
    <n v="5472"/>
    <s v="Reiskosten per dag Schiphol"/>
    <n v="547210"/>
    <s v="Berekenen Ja/Nee"/>
    <s v="Nee"/>
    <d v="2020-05-12T00:00:00"/>
    <m/>
    <s v="Nee"/>
    <x v="321"/>
    <x v="3"/>
    <s v="0,11"/>
    <s v="7,21000"/>
    <n v="0.79310000000000003"/>
  </r>
  <r>
    <s v="98"/>
    <s v="11517"/>
    <s v="Radka Stolbova"/>
    <n v="5472"/>
    <s v="Reiskosten per dag Schiphol"/>
    <n v="547210"/>
    <s v="Berekenen Ja/Nee"/>
    <s v="Nee"/>
    <d v="2020-05-14T00:00:00"/>
    <m/>
    <s v="Nee"/>
    <x v="438"/>
    <x v="3"/>
    <s v="0,11"/>
    <s v="9,50000"/>
    <n v="1.0449999999999999"/>
  </r>
  <r>
    <s v="98"/>
    <s v="5974"/>
    <s v="Anna Dike"/>
    <n v="5472"/>
    <s v="Reiskosten per dag Schiphol"/>
    <n v="547210"/>
    <s v="Berekenen Ja/Nee"/>
    <s v="Nee"/>
    <d v="2020-04-07T00:00:00"/>
    <m/>
    <s v="Nee"/>
    <x v="439"/>
    <x v="3"/>
    <s v="0,11"/>
    <s v="25,70000"/>
    <n v="2.827"/>
  </r>
  <r>
    <s v="98"/>
    <s v="12124"/>
    <s v="Anna Kuzio"/>
    <n v="5472"/>
    <s v="Reiskosten per dag Schiphol"/>
    <n v="547210"/>
    <s v="Berekenen Ja/Nee"/>
    <s v="Nee"/>
    <d v="2020-05-08T00:00:00"/>
    <m/>
    <s v="Nee"/>
    <x v="452"/>
    <x v="3"/>
    <s v="0,11"/>
    <s v="0,00000"/>
    <n v="0"/>
  </r>
  <r>
    <s v="98"/>
    <s v="11889"/>
    <s v="Joyce Frimpomaah"/>
    <n v="5472"/>
    <s v="Reiskosten per dag Schiphol"/>
    <n v="547210"/>
    <s v="Berekenen Ja/Nee"/>
    <s v="Nee"/>
    <d v="2020-05-17T00:00:00"/>
    <m/>
    <s v="Nee"/>
    <x v="441"/>
    <x v="3"/>
    <s v="0,11"/>
    <s v="0,00000"/>
    <n v="0"/>
  </r>
  <r>
    <s v="98"/>
    <s v="12857"/>
    <s v="Agnes Boateng"/>
    <n v="5472"/>
    <s v="Reiskosten per dag Schiphol"/>
    <n v="547210"/>
    <s v="Berekenen Ja/Nee"/>
    <s v="Nee"/>
    <d v="2020-05-17T00:00:00"/>
    <m/>
    <s v="Nee"/>
    <x v="458"/>
    <x v="3"/>
    <s v="0,11"/>
    <s v="0,00000"/>
    <n v="0"/>
  </r>
  <r>
    <s v="98"/>
    <s v="11842"/>
    <s v="Michela Cocco"/>
    <n v="5472"/>
    <s v="Reiskosten per dag Schiphol"/>
    <n v="547210"/>
    <s v="Berekenen Ja/Nee"/>
    <s v="Nee"/>
    <d v="2020-05-17T00:00:00"/>
    <m/>
    <s v="Nee"/>
    <x v="719"/>
    <x v="3"/>
    <s v="0,11"/>
    <s v="0,00000"/>
    <n v="0"/>
  </r>
  <r>
    <s v="98"/>
    <s v="9571"/>
    <s v="Mavie Luongo"/>
    <n v="5472"/>
    <s v="Reiskosten per dag Schiphol"/>
    <n v="547210"/>
    <s v="Berekenen Ja/Nee"/>
    <s v="Nee"/>
    <d v="2020-05-17T00:00:00"/>
    <d v="2021-09-25T00:00:00"/>
    <s v="Nee"/>
    <x v="311"/>
    <x v="3"/>
    <s v="0,11"/>
    <s v="27,00000"/>
    <n v="2.97"/>
  </r>
  <r>
    <s v="98"/>
    <s v="287"/>
    <s v="Jan Kuikhoven"/>
    <n v="5472"/>
    <s v="Reiskosten per dag Schiphol"/>
    <n v="547210"/>
    <s v="Berekenen Ja/Nee"/>
    <s v="Nee"/>
    <d v="2020-04-29T00:00:00"/>
    <m/>
    <s v="Nee"/>
    <x v="443"/>
    <x v="3"/>
    <s v="0,11"/>
    <s v="12,74000"/>
    <n v="1.4014"/>
  </r>
  <r>
    <s v="98"/>
    <s v="13571"/>
    <s v="Jasmina Polascheck"/>
    <n v="5472"/>
    <s v="Reiskosten per dag Schiphol"/>
    <n v="547210"/>
    <s v="Berekenen Ja/Nee"/>
    <s v="Nee"/>
    <d v="2020-05-20T00:00:00"/>
    <m/>
    <s v="Nee"/>
    <x v="444"/>
    <x v="3"/>
    <s v="0,11"/>
    <s v="0,00000"/>
    <n v="0"/>
  </r>
  <r>
    <s v="98"/>
    <s v="13648"/>
    <s v="Egesta Dedej"/>
    <n v="5472"/>
    <s v="Reiskosten per dag Schiphol"/>
    <n v="547210"/>
    <s v="Berekenen Ja/Nee"/>
    <s v="Nee"/>
    <d v="2020-05-20T00:00:00"/>
    <m/>
    <s v="Nee"/>
    <x v="445"/>
    <x v="3"/>
    <s v="0,11"/>
    <s v="0,00000"/>
    <n v="0"/>
  </r>
  <r>
    <s v="98"/>
    <s v="7645"/>
    <s v="Beatrice Amponsah"/>
    <n v="5472"/>
    <s v="Reiskosten per dag Schiphol"/>
    <n v="547210"/>
    <s v="Berekenen Ja/Nee"/>
    <s v="Nee"/>
    <d v="2020-05-18T00:00:00"/>
    <m/>
    <s v="Nee"/>
    <x v="448"/>
    <x v="3"/>
    <s v="0,11"/>
    <s v="31,71000"/>
    <n v="3.4881000000000002"/>
  </r>
  <r>
    <s v="98"/>
    <s v="12294"/>
    <s v="Ahmed Mastour"/>
    <n v="5472"/>
    <s v="Reiskosten per dag Schiphol"/>
    <n v="547210"/>
    <s v="Berekenen Ja/Nee"/>
    <s v="Nee"/>
    <d v="2020-06-08T00:00:00"/>
    <m/>
    <s v="Nee"/>
    <x v="450"/>
    <x v="3"/>
    <s v="0,11"/>
    <s v="0,00000"/>
    <n v="0"/>
  </r>
  <r>
    <s v="98"/>
    <s v="5609"/>
    <s v="Sussan Ghanadi"/>
    <n v="5472"/>
    <s v="Reiskosten per dag Schiphol"/>
    <n v="547210"/>
    <s v="Berekenen Ja/Nee"/>
    <s v="Nee"/>
    <d v="2020-06-02T00:00:00"/>
    <m/>
    <s v="Nee"/>
    <x v="625"/>
    <x v="3"/>
    <s v="0,11"/>
    <s v="7,89000"/>
    <n v="0.8679"/>
  </r>
  <r>
    <s v="98"/>
    <s v="11336"/>
    <s v="Bakhta Zellal"/>
    <n v="5472"/>
    <s v="Reiskosten per dag Schiphol"/>
    <n v="547210"/>
    <s v="Berekenen Ja/Nee"/>
    <s v="Nee"/>
    <d v="2020-06-02T00:00:00"/>
    <m/>
    <s v="Nee"/>
    <x v="336"/>
    <x v="3"/>
    <s v="0,11"/>
    <s v="8,29000"/>
    <n v="0.91189999999999993"/>
  </r>
  <r>
    <s v="98"/>
    <s v="12930"/>
    <s v="Carlota Palma Sousa Serrano"/>
    <n v="5472"/>
    <s v="Reiskosten per dag Schiphol"/>
    <n v="547210"/>
    <s v="Berekenen Ja/Nee"/>
    <s v="Nee"/>
    <d v="2020-06-02T00:00:00"/>
    <m/>
    <s v="Nee"/>
    <x v="451"/>
    <x v="3"/>
    <s v="0,11"/>
    <s v="0,00000"/>
    <n v="0"/>
  </r>
  <r>
    <s v="98"/>
    <s v="10327"/>
    <s v="Yvonne Sterken"/>
    <n v="5472"/>
    <s v="Reiskosten per dag Schiphol"/>
    <n v="547210"/>
    <s v="Berekenen Ja/Nee"/>
    <s v="Nee"/>
    <d v="2020-04-01T00:00:00"/>
    <m/>
    <s v="Nee"/>
    <x v="453"/>
    <x v="3"/>
    <s v="0,11"/>
    <s v="20,89000"/>
    <n v="2.2979000000000003"/>
  </r>
  <r>
    <s v="98"/>
    <s v="9518"/>
    <s v="Tenzin Palmo"/>
    <n v="5472"/>
    <s v="Reiskosten per dag Schiphol"/>
    <n v="547210"/>
    <s v="Berekenen Ja/Nee"/>
    <s v="Nee"/>
    <d v="2020-06-15T00:00:00"/>
    <m/>
    <s v="Nee"/>
    <x v="310"/>
    <x v="3"/>
    <s v="0,11"/>
    <s v="34,79000"/>
    <n v="3.8268999999999997"/>
  </r>
  <r>
    <s v="98"/>
    <s v="11446"/>
    <s v="Shazia Iqbal - Iftikhar"/>
    <n v="5472"/>
    <s v="Reiskosten per dag Schiphol"/>
    <n v="547210"/>
    <s v="Berekenen Ja/Nee"/>
    <s v="Ja"/>
    <d v="2020-06-04T00:00:00"/>
    <m/>
    <s v="Ja"/>
    <x v="388"/>
    <x v="3"/>
    <s v="0,11"/>
    <s v="0,00000"/>
    <n v="0"/>
  </r>
  <r>
    <s v="98"/>
    <s v="12876"/>
    <s v="Rajka Nenadic - Golijanin"/>
    <n v="5472"/>
    <s v="Reiskosten per dag Schiphol"/>
    <n v="547210"/>
    <s v="Berekenen Ja/Nee"/>
    <s v="Nee"/>
    <d v="2020-06-12T00:00:00"/>
    <m/>
    <s v="Nee"/>
    <x v="64"/>
    <x v="3"/>
    <s v="0,11"/>
    <s v="3,11000"/>
    <n v="0.34210000000000002"/>
  </r>
  <r>
    <s v="98"/>
    <s v="11633"/>
    <s v="Juan Martinez Capellan"/>
    <n v="5472"/>
    <s v="Reiskosten per dag Schiphol"/>
    <n v="547210"/>
    <s v="Berekenen Ja/Nee"/>
    <s v="Nee"/>
    <d v="2020-06-15T00:00:00"/>
    <m/>
    <s v="Nee"/>
    <x v="789"/>
    <x v="3"/>
    <s v="0,11"/>
    <s v="32,50000"/>
    <n v="3.5750000000000002"/>
  </r>
  <r>
    <s v="98"/>
    <s v="12454"/>
    <s v="Beyhan Anik"/>
    <n v="5472"/>
    <s v="Reiskosten per dag Schiphol"/>
    <n v="547210"/>
    <s v="Berekenen Ja/Nee"/>
    <s v="Nee"/>
    <d v="2020-06-15T00:00:00"/>
    <m/>
    <s v="Nee"/>
    <x v="150"/>
    <x v="3"/>
    <s v="0,11"/>
    <s v="0,00000"/>
    <n v="0"/>
  </r>
  <r>
    <s v="98"/>
    <s v="200034"/>
    <s v="Mihaela Tofan"/>
    <n v="5472"/>
    <s v="Reiskosten per dag Schiphol"/>
    <n v="547210"/>
    <s v="Berekenen Ja/Nee"/>
    <s v="Nee"/>
    <d v="2020-06-22T00:00:00"/>
    <m/>
    <s v="Nee"/>
    <x v="456"/>
    <x v="3"/>
    <s v="0,11"/>
    <s v="0,00000"/>
    <n v="0"/>
  </r>
  <r>
    <s v="98"/>
    <s v="10744"/>
    <s v="Antoine Kuijpers"/>
    <n v="5472"/>
    <s v="Reiskosten per dag Schiphol"/>
    <n v="547210"/>
    <s v="Berekenen Ja/Nee"/>
    <s v="Nee"/>
    <d v="2020-06-23T00:00:00"/>
    <m/>
    <s v="Nee"/>
    <x v="457"/>
    <x v="3"/>
    <s v="0,11"/>
    <s v="0,00000"/>
    <n v="0"/>
  </r>
  <r>
    <s v="98"/>
    <s v="7280"/>
    <s v="Danuta Glowacka"/>
    <n v="5472"/>
    <s v="Reiskosten per dag Schiphol"/>
    <n v="547210"/>
    <s v="Berekenen Ja/Nee"/>
    <s v="Nee"/>
    <d v="2020-06-24T00:00:00"/>
    <m/>
    <s v="Nee"/>
    <x v="515"/>
    <x v="3"/>
    <s v="0,11"/>
    <s v="14,40000"/>
    <n v="1.5840000000000001"/>
  </r>
  <r>
    <s v="98"/>
    <s v="9920"/>
    <s v="Gianluca Verdecchia"/>
    <n v="5472"/>
    <s v="Reiskosten per dag Schiphol"/>
    <n v="547210"/>
    <s v="Berekenen Ja/Nee"/>
    <s v="Nee"/>
    <d v="2020-06-23T00:00:00"/>
    <m/>
    <s v="Nee"/>
    <x v="596"/>
    <x v="3"/>
    <s v="0,11"/>
    <s v="32,80000"/>
    <n v="3.6079999999999997"/>
  </r>
  <r>
    <s v="98"/>
    <s v="13362"/>
    <s v="Ali Alami"/>
    <n v="5472"/>
    <s v="Reiskosten per dag Schiphol"/>
    <n v="547210"/>
    <s v="Berekenen Ja/Nee"/>
    <s v="Nee"/>
    <d v="2020-07-01T00:00:00"/>
    <m/>
    <s v="Nee"/>
    <x v="461"/>
    <x v="3"/>
    <s v="0,11"/>
    <s v="0,00000"/>
    <n v="0"/>
  </r>
  <r>
    <s v="92"/>
    <s v="9205264"/>
    <s v="Samanta Blok"/>
    <n v="5472"/>
    <s v="Reiskosten per dag Schiphol"/>
    <n v="547210"/>
    <s v="Berekenen Ja/Nee"/>
    <s v="Nee"/>
    <d v="2020-06-25T00:00:00"/>
    <m/>
    <s v="Nee"/>
    <x v="462"/>
    <x v="3"/>
    <s v="0,11"/>
    <s v="0,00000"/>
    <n v="0"/>
  </r>
  <r>
    <s v="98"/>
    <s v="13539"/>
    <s v="Natalija Rozumets"/>
    <n v="5472"/>
    <s v="Reiskosten per dag Schiphol"/>
    <n v="547210"/>
    <s v="Berekenen Ja/Nee"/>
    <s v="Nee"/>
    <d v="2020-07-01T00:00:00"/>
    <m/>
    <s v="Nee"/>
    <x v="463"/>
    <x v="3"/>
    <s v="0,11"/>
    <s v="0,00000"/>
    <n v="0"/>
  </r>
  <r>
    <s v="98"/>
    <s v="200162"/>
    <s v="Glenn Aaldering"/>
    <n v="5472"/>
    <s v="Reiskosten per dag Schiphol"/>
    <n v="547210"/>
    <s v="Berekenen Ja/Nee"/>
    <s v="Nee"/>
    <d v="2020-06-24T00:00:00"/>
    <m/>
    <s v="Nee"/>
    <x v="464"/>
    <x v="3"/>
    <s v="0,11"/>
    <s v="0,00000"/>
    <n v="0"/>
  </r>
  <r>
    <s v="98"/>
    <s v="9349"/>
    <s v="Vida Brenyah"/>
    <n v="5472"/>
    <s v="Reiskosten per dag Schiphol"/>
    <n v="547210"/>
    <s v="Berekenen Ja/Nee"/>
    <s v="Nee"/>
    <d v="2020-06-24T00:00:00"/>
    <m/>
    <s v="Nee"/>
    <x v="131"/>
    <x v="3"/>
    <s v="0,11"/>
    <s v="31,20000"/>
    <n v="3.4319999999999999"/>
  </r>
  <r>
    <s v="98"/>
    <s v="13707"/>
    <s v="Vanessa Tumenas"/>
    <n v="5472"/>
    <s v="Reiskosten per dag Schiphol"/>
    <n v="547210"/>
    <s v="Berekenen Ja/Nee"/>
    <s v="Nee"/>
    <d v="2020-07-01T00:00:00"/>
    <d v="2021-08-02T00:00:00"/>
    <s v="Nee"/>
    <x v="465"/>
    <x v="3"/>
    <s v="0,11"/>
    <s v="0,00000"/>
    <n v="0"/>
  </r>
  <r>
    <s v="98"/>
    <s v="12920"/>
    <s v="Roos van Harn"/>
    <n v="5472"/>
    <s v="Reiskosten per dag Schiphol"/>
    <n v="547210"/>
    <s v="Berekenen Ja/Nee"/>
    <s v="Nee"/>
    <d v="2020-06-26T00:00:00"/>
    <m/>
    <s v="Nee"/>
    <x v="466"/>
    <x v="3"/>
    <s v="0,11"/>
    <s v="0,00000"/>
    <n v="0"/>
  </r>
  <r>
    <s v="98"/>
    <s v="12226"/>
    <s v="Nurcan Selim"/>
    <n v="5472"/>
    <s v="Reiskosten per dag Schiphol"/>
    <n v="547210"/>
    <s v="Berekenen Ja/Nee"/>
    <s v="Nee"/>
    <d v="2020-06-29T00:00:00"/>
    <m/>
    <s v="Nee"/>
    <x v="467"/>
    <x v="3"/>
    <s v="0,11"/>
    <s v="0,00000"/>
    <n v="0"/>
  </r>
  <r>
    <s v="92"/>
    <s v="9205429"/>
    <s v="Miranda Rolaf"/>
    <n v="5472"/>
    <s v="Reiskosten per dag Schiphol"/>
    <n v="547210"/>
    <s v="Berekenen Ja/Nee"/>
    <s v="Nee"/>
    <d v="2020-06-24T00:00:00"/>
    <m/>
    <s v="Nee"/>
    <x v="680"/>
    <x v="3"/>
    <s v="0,11"/>
    <s v="0,00000"/>
    <n v="0"/>
  </r>
  <r>
    <s v="98"/>
    <s v="12233"/>
    <s v="Kimberley de Groot"/>
    <n v="5472"/>
    <s v="Reiskosten per dag Schiphol"/>
    <n v="547210"/>
    <s v="Berekenen Ja/Nee"/>
    <s v="Nee"/>
    <d v="2020-06-24T00:00:00"/>
    <m/>
    <s v="Nee"/>
    <x v="468"/>
    <x v="3"/>
    <s v="0,11"/>
    <s v="0,00000"/>
    <n v="0"/>
  </r>
  <r>
    <s v="98"/>
    <s v="12254"/>
    <s v="Jennefer Schierboom"/>
    <n v="5472"/>
    <s v="Reiskosten per dag Schiphol"/>
    <n v="547210"/>
    <s v="Berekenen Ja/Nee"/>
    <s v="Ja"/>
    <d v="2020-06-26T00:00:00"/>
    <m/>
    <s v="Ja"/>
    <x v="469"/>
    <x v="3"/>
    <s v="0,11"/>
    <s v="29,60000"/>
    <n v="3.2560000000000002"/>
  </r>
  <r>
    <s v="98"/>
    <s v="12224"/>
    <s v="Grazyna Hetmanczyk"/>
    <n v="5472"/>
    <s v="Reiskosten per dag Schiphol"/>
    <n v="547210"/>
    <s v="Berekenen Ja/Nee"/>
    <s v="Nee"/>
    <d v="2020-06-26T00:00:00"/>
    <m/>
    <s v="Nee"/>
    <x v="470"/>
    <x v="3"/>
    <s v="0,11"/>
    <s v="29,60000"/>
    <n v="3.2560000000000002"/>
  </r>
  <r>
    <s v="92"/>
    <s v="9204391"/>
    <s v="Chiquita Gajadien"/>
    <n v="5472"/>
    <s v="Reiskosten per dag Schiphol"/>
    <n v="547210"/>
    <s v="Berekenen Ja/Nee"/>
    <s v="Nee"/>
    <d v="2020-06-29T00:00:00"/>
    <m/>
    <s v="Nee"/>
    <x v="471"/>
    <x v="3"/>
    <s v="0,11"/>
    <s v="0,00000"/>
    <n v="0"/>
  </r>
  <r>
    <s v="98"/>
    <s v="12247"/>
    <s v="Beyhan Demir - Genca"/>
    <n v="5472"/>
    <s v="Reiskosten per dag Schiphol"/>
    <n v="547210"/>
    <s v="Berekenen Ja/Nee"/>
    <s v="Ja"/>
    <d v="2020-06-26T00:00:00"/>
    <m/>
    <s v="Ja"/>
    <x v="472"/>
    <x v="3"/>
    <s v="0,11"/>
    <s v="29,60000"/>
    <n v="3.2560000000000002"/>
  </r>
  <r>
    <s v="98"/>
    <s v="13358"/>
    <s v="Adalgiza Nascimento Martins"/>
    <n v="5472"/>
    <s v="Reiskosten per dag Schiphol"/>
    <n v="547210"/>
    <s v="Berekenen Ja/Nee"/>
    <s v="Nee"/>
    <d v="2020-07-01T00:00:00"/>
    <m/>
    <s v="Nee"/>
    <x v="473"/>
    <x v="3"/>
    <s v="0,11"/>
    <s v="15,50000"/>
    <n v="1.7050000000000001"/>
  </r>
  <r>
    <s v="98"/>
    <s v="13663"/>
    <s v="Indy van den Heuvel"/>
    <n v="5472"/>
    <s v="Reiskosten per dag Schiphol"/>
    <n v="547210"/>
    <s v="Berekenen Ja/Nee"/>
    <s v="Nee"/>
    <d v="2020-07-01T00:00:00"/>
    <m/>
    <s v="Nee"/>
    <x v="474"/>
    <x v="3"/>
    <s v="0,11"/>
    <s v="0,00000"/>
    <n v="0"/>
  </r>
  <r>
    <s v="98"/>
    <s v="7475"/>
    <s v="Isabel de Brito"/>
    <n v="5472"/>
    <s v="Reiskosten per dag Schiphol"/>
    <n v="547210"/>
    <s v="Berekenen Ja/Nee"/>
    <s v="Nee"/>
    <d v="2020-07-01T00:00:00"/>
    <m/>
    <s v="Nee"/>
    <x v="475"/>
    <x v="3"/>
    <s v="0,11"/>
    <s v="0,00000"/>
    <n v="0"/>
  </r>
  <r>
    <s v="98"/>
    <s v="12248"/>
    <s v="Karin van Wilderen"/>
    <n v="5472"/>
    <s v="Reiskosten per dag Schiphol"/>
    <n v="547210"/>
    <s v="Berekenen Ja/Nee"/>
    <s v="Nee"/>
    <d v="2020-07-01T00:00:00"/>
    <m/>
    <s v="Nee"/>
    <x v="476"/>
    <x v="3"/>
    <s v="0,11"/>
    <s v="0,00000"/>
    <n v="0"/>
  </r>
  <r>
    <s v="98"/>
    <s v="13438"/>
    <s v="Nadia Fortes Lima"/>
    <n v="5472"/>
    <s v="Reiskosten per dag Schiphol"/>
    <n v="547210"/>
    <s v="Berekenen Ja/Nee"/>
    <s v="Nee"/>
    <d v="2020-07-01T00:00:00"/>
    <m/>
    <s v="Nee"/>
    <x v="477"/>
    <x v="3"/>
    <s v="0,11"/>
    <s v="0,00000"/>
    <n v="0"/>
  </r>
  <r>
    <s v="98"/>
    <s v="12619"/>
    <s v="Dave Kool van Heerens"/>
    <n v="5472"/>
    <s v="Reiskosten per dag Schiphol"/>
    <n v="547210"/>
    <s v="Berekenen Ja/Nee"/>
    <s v="Nee"/>
    <d v="2020-07-01T00:00:00"/>
    <m/>
    <s v="Nee"/>
    <x v="63"/>
    <x v="3"/>
    <s v="0,11"/>
    <s v="11,61000"/>
    <n v="1.2770999999999999"/>
  </r>
  <r>
    <s v="98"/>
    <s v="11681"/>
    <s v="Mahamoud Roble"/>
    <n v="5472"/>
    <s v="Reiskosten per dag Schiphol"/>
    <n v="547210"/>
    <s v="Berekenen Ja/Nee"/>
    <s v="Nee"/>
    <d v="2020-06-25T00:00:00"/>
    <d v="2021-08-16T00:00:00"/>
    <s v="Nee"/>
    <x v="455"/>
    <x v="3"/>
    <s v="0,11"/>
    <s v="19,60000"/>
    <n v="2.1560000000000001"/>
  </r>
  <r>
    <s v="98"/>
    <s v="10867"/>
    <s v="Lucia Barbato"/>
    <n v="5472"/>
    <s v="Reiskosten per dag Schiphol"/>
    <n v="547210"/>
    <s v="Berekenen Ja/Nee"/>
    <s v="Nee"/>
    <d v="2020-06-29T00:00:00"/>
    <d v="2021-07-25T00:00:00"/>
    <s v="Nee"/>
    <x v="478"/>
    <x v="3"/>
    <s v="0,11"/>
    <s v="0,00000"/>
    <n v="0"/>
  </r>
  <r>
    <s v="98"/>
    <s v="7614"/>
    <s v="Damanpreet Singh"/>
    <n v="5472"/>
    <s v="Reiskosten per dag Schiphol"/>
    <n v="547210"/>
    <s v="Berekenen Ja/Nee"/>
    <s v="Nee"/>
    <d v="2020-06-29T00:00:00"/>
    <m/>
    <s v="Nee"/>
    <x v="24"/>
    <x v="3"/>
    <s v="0,11"/>
    <s v="8,70000"/>
    <n v="0.95699999999999996"/>
  </r>
  <r>
    <s v="98"/>
    <s v="11179"/>
    <s v="Camelia Gisca"/>
    <n v="5472"/>
    <s v="Reiskosten per dag Schiphol"/>
    <n v="547210"/>
    <s v="Berekenen Ja/Nee"/>
    <s v="Nee"/>
    <d v="2020-06-30T00:00:00"/>
    <m/>
    <s v="Nee"/>
    <x v="459"/>
    <x v="3"/>
    <s v="0,11"/>
    <s v="25,30000"/>
    <n v="2.7829999999999999"/>
  </r>
  <r>
    <s v="98"/>
    <s v="12855"/>
    <s v="Mohamed Harrak"/>
    <n v="5472"/>
    <s v="Reiskosten per dag Schiphol"/>
    <n v="547210"/>
    <s v="Berekenen Ja/Nee"/>
    <s v="Nee"/>
    <d v="2020-07-01T00:00:00"/>
    <m/>
    <s v="Nee"/>
    <x v="479"/>
    <x v="3"/>
    <s v="0,11"/>
    <s v="0,00000"/>
    <n v="0"/>
  </r>
  <r>
    <s v="98"/>
    <s v="10234"/>
    <s v="Joanna Glowacka"/>
    <n v="5472"/>
    <s v="Reiskosten per dag Schiphol"/>
    <n v="547210"/>
    <s v="Berekenen Ja/Nee"/>
    <s v="Nee"/>
    <d v="2020-07-09T00:00:00"/>
    <m/>
    <s v="Nee"/>
    <x v="480"/>
    <x v="3"/>
    <s v="0,11"/>
    <s v="0,00000"/>
    <n v="0"/>
  </r>
  <r>
    <s v="98"/>
    <s v="11153"/>
    <s v="Gertrude Akpalu"/>
    <n v="5472"/>
    <s v="Reiskosten per dag Schiphol"/>
    <n v="547210"/>
    <s v="Berekenen Ja/Nee"/>
    <s v="Nee"/>
    <d v="2020-07-09T00:00:00"/>
    <m/>
    <s v="Nee"/>
    <x v="482"/>
    <x v="3"/>
    <s v="0,11"/>
    <s v="4,45600"/>
    <n v="0.49016000000000004"/>
  </r>
  <r>
    <s v="98"/>
    <s v="13436"/>
    <s v="Mihail Troana"/>
    <n v="5472"/>
    <s v="Reiskosten per dag Schiphol"/>
    <n v="547210"/>
    <s v="Berekenen Ja/Nee"/>
    <s v="Nee"/>
    <d v="2020-07-06T00:00:00"/>
    <m/>
    <s v="Nee"/>
    <x v="764"/>
    <x v="3"/>
    <s v="0,11"/>
    <s v="2,44600"/>
    <n v="0.26906000000000002"/>
  </r>
  <r>
    <s v="92"/>
    <s v="9203477"/>
    <s v="Ellen Van der Plas"/>
    <n v="5472"/>
    <s v="Reiskosten per dag Schiphol"/>
    <n v="547210"/>
    <s v="Berekenen Ja/Nee"/>
    <s v="Nee"/>
    <d v="2020-07-05T00:00:00"/>
    <m/>
    <s v="Nee"/>
    <x v="483"/>
    <x v="3"/>
    <s v="0,11"/>
    <s v="0,00000"/>
    <n v="0"/>
  </r>
  <r>
    <s v="98"/>
    <s v="12228"/>
    <s v="Louisa Franken"/>
    <n v="5472"/>
    <s v="Reiskosten per dag Schiphol"/>
    <n v="547210"/>
    <s v="Berekenen Ja/Nee"/>
    <s v="Nee"/>
    <d v="2020-07-08T00:00:00"/>
    <m/>
    <s v="Nee"/>
    <x v="484"/>
    <x v="3"/>
    <s v="0,11"/>
    <s v="33,40000"/>
    <n v="3.6739999999999999"/>
  </r>
  <r>
    <s v="98"/>
    <s v="12087"/>
    <s v="Diana Owusu"/>
    <n v="5472"/>
    <s v="Reiskosten per dag Schiphol"/>
    <n v="547210"/>
    <s v="Berekenen Ja/Nee"/>
    <s v="Nee"/>
    <d v="2020-07-02T00:00:00"/>
    <m/>
    <s v="Nee"/>
    <x v="485"/>
    <x v="3"/>
    <s v="0,11"/>
    <s v="0,00000"/>
    <n v="0"/>
  </r>
  <r>
    <s v="92"/>
    <s v="9206501"/>
    <s v="Hanna Vysochyna"/>
    <n v="5472"/>
    <s v="Reiskosten per dag Schiphol"/>
    <n v="547210"/>
    <s v="Berekenen Ja/Nee"/>
    <s v="Nee"/>
    <d v="2020-07-13T00:00:00"/>
    <m/>
    <s v="Nee"/>
    <x v="486"/>
    <x v="3"/>
    <s v="0,11"/>
    <s v="0,00000"/>
    <n v="0"/>
  </r>
  <r>
    <s v="98"/>
    <s v="10370"/>
    <s v="Jacek Harezlak"/>
    <n v="5472"/>
    <s v="Reiskosten per dag Schiphol"/>
    <n v="547210"/>
    <s v="Berekenen Ja/Nee"/>
    <s v="Nee"/>
    <d v="2020-07-10T00:00:00"/>
    <m/>
    <s v="Nee"/>
    <x v="403"/>
    <x v="3"/>
    <s v="0,11"/>
    <s v="0,00000"/>
    <n v="0"/>
  </r>
  <r>
    <s v="98"/>
    <s v="5628"/>
    <s v="Farhad Heydari"/>
    <n v="5472"/>
    <s v="Reiskosten per dag Schiphol"/>
    <n v="547210"/>
    <s v="Berekenen Ja/Nee"/>
    <s v="Nee"/>
    <d v="2020-07-01T00:00:00"/>
    <m/>
    <s v="Nee"/>
    <x v="487"/>
    <x v="3"/>
    <s v="0,11"/>
    <s v="0,00000"/>
    <n v="0"/>
  </r>
  <r>
    <s v="98"/>
    <s v="11122"/>
    <s v="Ana Varela Charrua"/>
    <n v="5472"/>
    <s v="Reiskosten per dag Schiphol"/>
    <n v="547210"/>
    <s v="Berekenen Ja/Nee"/>
    <s v="Nee"/>
    <d v="2020-07-10T00:00:00"/>
    <m/>
    <s v="Nee"/>
    <x v="488"/>
    <x v="3"/>
    <s v="0,11"/>
    <s v="0,00000"/>
    <n v="0"/>
  </r>
  <r>
    <s v="98"/>
    <s v="7723"/>
    <s v="Harvey Rijkland"/>
    <n v="5472"/>
    <s v="Reiskosten per dag Schiphol"/>
    <n v="547210"/>
    <s v="Berekenen Ja/Nee"/>
    <s v="Nee"/>
    <d v="2020-07-13T00:00:00"/>
    <m/>
    <s v="Nee"/>
    <x v="490"/>
    <x v="3"/>
    <s v="0,11"/>
    <s v="0,00000"/>
    <n v="0"/>
  </r>
  <r>
    <s v="98"/>
    <s v="5340"/>
    <s v="Rita Benjiman"/>
    <n v="5472"/>
    <s v="Reiskosten per dag Schiphol"/>
    <n v="547210"/>
    <s v="Berekenen Ja/Nee"/>
    <s v="Nee"/>
    <d v="2020-08-01T00:00:00"/>
    <m/>
    <s v="Nee"/>
    <x v="491"/>
    <x v="3"/>
    <s v="0,11"/>
    <s v="0,00000"/>
    <n v="0"/>
  </r>
  <r>
    <s v="98"/>
    <s v="12693"/>
    <s v="Theo van den Broek"/>
    <n v="5472"/>
    <s v="Reiskosten per dag Schiphol"/>
    <n v="547210"/>
    <s v="Berekenen Ja/Nee"/>
    <s v="Nee"/>
    <d v="2020-07-31T00:00:00"/>
    <m/>
    <s v="Nee"/>
    <x v="492"/>
    <x v="3"/>
    <s v="0,11"/>
    <s v="0,00000"/>
    <n v="0"/>
  </r>
  <r>
    <s v="92"/>
    <s v="9203067"/>
    <s v="Priscilla Soto Rengifo"/>
    <n v="5472"/>
    <s v="Reiskosten per dag Schiphol"/>
    <n v="547210"/>
    <s v="Berekenen Ja/Nee"/>
    <s v="Nee"/>
    <d v="2020-07-24T00:00:00"/>
    <m/>
    <s v="Nee"/>
    <x v="493"/>
    <x v="3"/>
    <s v="0,11"/>
    <s v="0,00000"/>
    <n v="0"/>
  </r>
  <r>
    <s v="91"/>
    <s v="9116229"/>
    <s v="Nila Nagamuthu"/>
    <n v="5472"/>
    <s v="Reiskosten per dag Schiphol"/>
    <n v="547210"/>
    <s v="Berekenen Ja/Nee"/>
    <s v="Nee"/>
    <d v="2020-07-27T00:00:00"/>
    <m/>
    <s v="Nee"/>
    <x v="494"/>
    <x v="3"/>
    <s v="0,11"/>
    <s v="0,00000"/>
    <n v="0"/>
  </r>
  <r>
    <s v="98"/>
    <s v="13241"/>
    <s v="Monica Sowdagar Samoedj"/>
    <n v="5472"/>
    <s v="Reiskosten per dag Schiphol"/>
    <n v="547210"/>
    <s v="Berekenen Ja/Nee"/>
    <s v="Nee"/>
    <d v="2020-07-21T00:00:00"/>
    <m/>
    <s v="Nee"/>
    <x v="495"/>
    <x v="3"/>
    <s v="0,11"/>
    <s v="0,00000"/>
    <n v="0"/>
  </r>
  <r>
    <s v="91"/>
    <s v="9116597"/>
    <s v="Karunakara Nades"/>
    <n v="5472"/>
    <s v="Reiskosten per dag Schiphol"/>
    <n v="547210"/>
    <s v="Berekenen Ja/Nee"/>
    <s v="Nee"/>
    <d v="2020-07-21T00:00:00"/>
    <m/>
    <s v="Nee"/>
    <x v="496"/>
    <x v="3"/>
    <s v="0,11"/>
    <s v="0,00000"/>
    <n v="0"/>
  </r>
  <r>
    <s v="98"/>
    <s v="11969"/>
    <s v="Jenny Smeets"/>
    <n v="5472"/>
    <s v="Reiskosten per dag Schiphol"/>
    <n v="547210"/>
    <s v="Berekenen Ja/Nee"/>
    <s v="Nee"/>
    <d v="2020-07-22T00:00:00"/>
    <m/>
    <s v="Nee"/>
    <x v="497"/>
    <x v="3"/>
    <s v="0,11"/>
    <s v="0,00000"/>
    <n v="0"/>
  </r>
  <r>
    <s v="98"/>
    <s v="9731"/>
    <s v="Idania Sardina Marrero"/>
    <n v="5472"/>
    <s v="Reiskosten per dag Schiphol"/>
    <n v="547210"/>
    <s v="Berekenen Ja/Nee"/>
    <s v="Nee"/>
    <d v="2020-08-01T00:00:00"/>
    <m/>
    <s v="Nee"/>
    <x v="317"/>
    <x v="3"/>
    <s v="0,11"/>
    <s v="3,00000"/>
    <n v="0.33"/>
  </r>
  <r>
    <s v="91"/>
    <s v="9116193"/>
    <s v="Arthur Roestenberg"/>
    <n v="5472"/>
    <s v="Reiskosten per dag Schiphol"/>
    <n v="547210"/>
    <s v="Berekenen Ja/Nee"/>
    <s v="Nee"/>
    <d v="2020-07-27T00:00:00"/>
    <m/>
    <s v="Nee"/>
    <x v="498"/>
    <x v="3"/>
    <s v="0,11"/>
    <s v="0,00000"/>
    <n v="0"/>
  </r>
  <r>
    <s v="91"/>
    <s v="9118791"/>
    <s v="Anita van den Besselaar"/>
    <n v="5472"/>
    <s v="Reiskosten per dag Schiphol"/>
    <n v="547210"/>
    <s v="Berekenen Ja/Nee"/>
    <s v="Nee"/>
    <d v="2020-07-27T00:00:00"/>
    <m/>
    <s v="Nee"/>
    <x v="499"/>
    <x v="3"/>
    <s v="0,11"/>
    <s v="0,00000"/>
    <n v="0"/>
  </r>
  <r>
    <s v="91"/>
    <s v="9121205"/>
    <s v="Amina Marouf"/>
    <n v="5472"/>
    <s v="Reiskosten per dag Schiphol"/>
    <n v="547210"/>
    <s v="Berekenen Ja/Nee"/>
    <s v="Nee"/>
    <d v="2020-07-27T00:00:00"/>
    <m/>
    <s v="Nee"/>
    <x v="500"/>
    <x v="3"/>
    <s v="0,11"/>
    <s v="0,00000"/>
    <n v="0"/>
  </r>
  <r>
    <s v="98"/>
    <s v="11115"/>
    <s v="Anne-Floor Mulder"/>
    <n v="5472"/>
    <s v="Reiskosten per dag Schiphol"/>
    <n v="547210"/>
    <s v="Berekenen Ja/Nee"/>
    <s v="Nee"/>
    <d v="2020-07-20T00:00:00"/>
    <m/>
    <s v="Nee"/>
    <x v="501"/>
    <x v="3"/>
    <s v="0,11"/>
    <s v="0,00000"/>
    <n v="0"/>
  </r>
  <r>
    <s v="98"/>
    <s v="12471"/>
    <s v="Silvana Bons"/>
    <n v="5472"/>
    <s v="Reiskosten per dag Schiphol"/>
    <n v="547210"/>
    <s v="Berekenen Ja/Nee"/>
    <s v="Ja"/>
    <d v="2020-07-25T00:00:00"/>
    <m/>
    <s v="Ja"/>
    <x v="62"/>
    <x v="3"/>
    <s v="0,11"/>
    <s v="52,20000"/>
    <n v="5.742"/>
  </r>
  <r>
    <s v="98"/>
    <s v="4460"/>
    <s v="Andrzej Bujak"/>
    <n v="5472"/>
    <s v="Reiskosten per dag Schiphol"/>
    <n v="547210"/>
    <s v="Berekenen Ja/Nee"/>
    <s v="Ja"/>
    <d v="2020-08-03T00:00:00"/>
    <m/>
    <s v="Ja"/>
    <x v="502"/>
    <x v="3"/>
    <s v="0,11"/>
    <s v="19,74000"/>
    <n v="2.1713999999999998"/>
  </r>
  <r>
    <s v="98"/>
    <s v="4459"/>
    <s v="Elzbieta Bujak - Podlaska"/>
    <n v="5472"/>
    <s v="Reiskosten per dag Schiphol"/>
    <n v="547210"/>
    <s v="Berekenen Ja/Nee"/>
    <s v="Nee"/>
    <d v="2020-08-03T00:00:00"/>
    <m/>
    <s v="Nee"/>
    <x v="503"/>
    <x v="3"/>
    <s v="0,11"/>
    <s v="46,80000"/>
    <n v="5.1479999999999997"/>
  </r>
  <r>
    <s v="92"/>
    <s v="9202845"/>
    <s v="Nurys De La Cruz Vasques"/>
    <n v="5472"/>
    <s v="Reiskosten per dag Schiphol"/>
    <n v="547210"/>
    <s v="Berekenen Ja/Nee"/>
    <s v="Nee"/>
    <d v="2020-07-28T00:00:00"/>
    <m/>
    <s v="Nee"/>
    <x v="504"/>
    <x v="3"/>
    <s v="0,11"/>
    <s v="0,00000"/>
    <n v="0"/>
  </r>
  <r>
    <s v="98"/>
    <s v="7389"/>
    <s v="Dorothy Ferrera"/>
    <n v="5472"/>
    <s v="Reiskosten per dag Schiphol"/>
    <n v="547210"/>
    <s v="Berekenen Ja/Nee"/>
    <s v="Nee"/>
    <d v="2020-08-01T00:00:00"/>
    <m/>
    <s v="Nee"/>
    <x v="506"/>
    <x v="3"/>
    <s v="0,11"/>
    <s v="13,70000"/>
    <n v="1.5069999999999999"/>
  </r>
  <r>
    <s v="91"/>
    <s v="9119259"/>
    <s v="Amina Fellaki"/>
    <n v="5472"/>
    <s v="Reiskosten per dag Schiphol"/>
    <n v="547210"/>
    <s v="Berekenen Ja/Nee"/>
    <s v="Nee"/>
    <d v="2020-07-29T00:00:00"/>
    <m/>
    <s v="Nee"/>
    <x v="507"/>
    <x v="3"/>
    <s v="0,11"/>
    <s v="0,00000"/>
    <n v="0"/>
  </r>
  <r>
    <s v="98"/>
    <s v="13301"/>
    <s v="Fernando Henriquez"/>
    <n v="5472"/>
    <s v="Reiskosten per dag Schiphol"/>
    <n v="547210"/>
    <s v="Berekenen Ja/Nee"/>
    <s v="Nee"/>
    <d v="2020-07-29T00:00:00"/>
    <m/>
    <s v="Nee"/>
    <x v="68"/>
    <x v="3"/>
    <s v="0,11"/>
    <s v="0,00000"/>
    <n v="0"/>
  </r>
  <r>
    <s v="98"/>
    <s v="6750"/>
    <s v="Jessica de Bruin - de Bruin"/>
    <n v="5472"/>
    <s v="Reiskosten per dag Schiphol"/>
    <n v="547210"/>
    <s v="Berekenen Ja/Nee"/>
    <s v="Nee"/>
    <d v="2020-08-03T00:00:00"/>
    <m/>
    <s v="Nee"/>
    <x v="508"/>
    <x v="3"/>
    <s v="0,11"/>
    <s v="0,00000"/>
    <n v="0"/>
  </r>
  <r>
    <s v="98"/>
    <s v="13382"/>
    <s v="Deeqa Ali"/>
    <n v="5472"/>
    <s v="Reiskosten per dag Schiphol"/>
    <n v="547210"/>
    <s v="Berekenen Ja/Nee"/>
    <s v="Nee"/>
    <d v="2020-08-03T00:00:00"/>
    <m/>
    <s v="Nee"/>
    <x v="510"/>
    <x v="3"/>
    <s v="0,11"/>
    <s v="41,40000"/>
    <n v="4.5540000000000003"/>
  </r>
  <r>
    <s v="98"/>
    <s v="12950"/>
    <s v="Sadet Arslan"/>
    <n v="5472"/>
    <s v="Reiskosten per dag Schiphol"/>
    <n v="547210"/>
    <s v="Berekenen Ja/Nee"/>
    <s v="Nee"/>
    <d v="2020-08-03T00:00:00"/>
    <m/>
    <s v="Nee"/>
    <x v="511"/>
    <x v="3"/>
    <s v="0,11"/>
    <s v="30,30000"/>
    <n v="3.3330000000000002"/>
  </r>
  <r>
    <s v="98"/>
    <s v="11984"/>
    <s v="Comfort Agyeman"/>
    <n v="5472"/>
    <s v="Reiskosten per dag Schiphol"/>
    <n v="547210"/>
    <s v="Berekenen Ja/Nee"/>
    <s v="Nee"/>
    <d v="2020-08-01T00:00:00"/>
    <m/>
    <s v="Nee"/>
    <x v="512"/>
    <x v="3"/>
    <s v="0,11"/>
    <s v="0,00000"/>
    <n v="0"/>
  </r>
  <r>
    <s v="98"/>
    <s v="11183"/>
    <s v="Beatrice Darko"/>
    <n v="5472"/>
    <s v="Reiskosten per dag Schiphol"/>
    <n v="547210"/>
    <s v="Berekenen Ja/Nee"/>
    <s v="Nee"/>
    <d v="2020-08-06T00:00:00"/>
    <m/>
    <s v="Nee"/>
    <x v="460"/>
    <x v="3"/>
    <s v="0,11"/>
    <s v="5,75900"/>
    <n v="0.63349"/>
  </r>
  <r>
    <s v="98"/>
    <s v="203119"/>
    <s v="Esmiralda van der Star"/>
    <n v="5472"/>
    <s v="Reiskosten per dag Schiphol"/>
    <n v="547210"/>
    <s v="Berekenen Ja/Nee"/>
    <s v="Ja"/>
    <d v="2020-08-24T00:00:00"/>
    <m/>
    <s v="Ja"/>
    <x v="864"/>
    <x v="3"/>
    <s v="0,11"/>
    <s v="12,00000"/>
    <n v="1.32"/>
  </r>
  <r>
    <s v="98"/>
    <s v="13384"/>
    <s v="Donato Turitto"/>
    <n v="5472"/>
    <s v="Reiskosten per dag Schiphol"/>
    <n v="547210"/>
    <s v="Berekenen Ja/Nee"/>
    <s v="Ja"/>
    <d v="2020-08-10T00:00:00"/>
    <m/>
    <s v="Ja"/>
    <x v="513"/>
    <x v="3"/>
    <s v="0,11"/>
    <s v="14,22500"/>
    <n v="1.5647499999999999"/>
  </r>
  <r>
    <s v="91"/>
    <s v="9119292"/>
    <s v="Khadija Bouazza"/>
    <n v="5472"/>
    <s v="Reiskosten per dag Schiphol"/>
    <n v="547210"/>
    <s v="Berekenen Ja/Nee"/>
    <s v="Nee"/>
    <d v="2020-08-10T00:00:00"/>
    <m/>
    <s v="Nee"/>
    <x v="514"/>
    <x v="3"/>
    <s v="0,11"/>
    <s v="0,00000"/>
    <n v="0"/>
  </r>
  <r>
    <s v="92"/>
    <s v="9204021"/>
    <s v="Magda Delgado"/>
    <n v="5472"/>
    <s v="Reiskosten per dag Schiphol"/>
    <n v="547210"/>
    <s v="Berekenen Ja/Nee"/>
    <s v="Nee"/>
    <d v="2020-08-05T00:00:00"/>
    <m/>
    <s v="Nee"/>
    <x v="107"/>
    <x v="3"/>
    <s v="0,11"/>
    <s v="0,00000"/>
    <n v="0"/>
  </r>
  <r>
    <s v="98"/>
    <s v="11921"/>
    <s v="Francesca Carozza"/>
    <n v="5472"/>
    <s v="Reiskosten per dag Schiphol"/>
    <n v="547210"/>
    <s v="Berekenen Ja/Nee"/>
    <s v="Nee"/>
    <d v="2020-08-11T00:00:00"/>
    <m/>
    <s v="Nee"/>
    <x v="489"/>
    <x v="3"/>
    <s v="0,11"/>
    <s v="10,30000"/>
    <n v="1.133"/>
  </r>
  <r>
    <s v="98"/>
    <s v="13040"/>
    <s v="Victor Velardiez Silva"/>
    <n v="5472"/>
    <s v="Reiskosten per dag Schiphol"/>
    <n v="547210"/>
    <s v="Berekenen Ja/Nee"/>
    <s v="Nee"/>
    <d v="2020-08-12T00:00:00"/>
    <m/>
    <s v="Nee"/>
    <x v="836"/>
    <x v="3"/>
    <s v="0,11"/>
    <s v="0,00000"/>
    <n v="0"/>
  </r>
  <r>
    <s v="98"/>
    <s v="7972"/>
    <s v="Carina Barrera Nivicela"/>
    <n v="5472"/>
    <s v="Reiskosten per dag Schiphol"/>
    <n v="547210"/>
    <s v="Berekenen Ja/Nee"/>
    <s v="Nee"/>
    <d v="2020-08-24T00:00:00"/>
    <m/>
    <s v="Nee"/>
    <x v="370"/>
    <x v="3"/>
    <s v="0,11"/>
    <s v="13,00000"/>
    <n v="1.43"/>
  </r>
  <r>
    <s v="98"/>
    <s v="10172"/>
    <s v="Chaimae Ben Yaacoub Imrani"/>
    <n v="5472"/>
    <s v="Reiskosten per dag Schiphol"/>
    <n v="547210"/>
    <s v="Berekenen Ja/Nee"/>
    <s v="Ja"/>
    <d v="2020-08-21T00:00:00"/>
    <m/>
    <s v="Ja"/>
    <x v="516"/>
    <x v="3"/>
    <s v="0,11"/>
    <s v="0,00000"/>
    <n v="0"/>
  </r>
  <r>
    <s v="98"/>
    <s v="13387"/>
    <s v="Eric Torres Marquez"/>
    <n v="5472"/>
    <s v="Reiskosten per dag Schiphol"/>
    <n v="547210"/>
    <s v="Berekenen Ja/Nee"/>
    <s v="Ja"/>
    <d v="2020-08-18T00:00:00"/>
    <m/>
    <s v="Ja"/>
    <x v="517"/>
    <x v="3"/>
    <s v="0,11"/>
    <s v="0,00000"/>
    <n v="0"/>
  </r>
  <r>
    <s v="98"/>
    <s v="9605"/>
    <s v="Lincey de Groot"/>
    <n v="5472"/>
    <s v="Reiskosten per dag Schiphol"/>
    <n v="547210"/>
    <s v="Berekenen Ja/Nee"/>
    <s v="Nee"/>
    <d v="2020-08-19T00:00:00"/>
    <d v="2021-07-31T00:00:00"/>
    <s v="Nee"/>
    <x v="518"/>
    <x v="3"/>
    <s v="0,11"/>
    <s v="0,00000"/>
    <n v="0"/>
  </r>
  <r>
    <s v="98"/>
    <s v="11594"/>
    <s v="Ricardo Mella Tiburcio"/>
    <n v="5472"/>
    <s v="Reiskosten per dag Schiphol"/>
    <n v="547210"/>
    <s v="Berekenen Ja/Nee"/>
    <s v="Nee"/>
    <d v="2020-08-24T00:00:00"/>
    <m/>
    <s v="Nee"/>
    <x v="369"/>
    <x v="3"/>
    <s v="0,11"/>
    <s v="7,30000"/>
    <n v="0.80299999999999994"/>
  </r>
  <r>
    <s v="98"/>
    <s v="4053"/>
    <s v="Tatiana Godinho Dos Santos"/>
    <n v="5472"/>
    <s v="Reiskosten per dag Schiphol"/>
    <n v="547210"/>
    <s v="Berekenen Ja/Nee"/>
    <s v="Nee"/>
    <d v="2020-08-01T00:00:00"/>
    <m/>
    <s v="Nee"/>
    <x v="520"/>
    <x v="3"/>
    <s v="0,11"/>
    <s v="0,00000"/>
    <n v="0"/>
  </r>
  <r>
    <s v="98"/>
    <s v="8816"/>
    <s v="Suzanne Schoonhoven - Kos"/>
    <n v="5472"/>
    <s v="Reiskosten per dag Schiphol"/>
    <n v="547210"/>
    <s v="Berekenen Ja/Nee"/>
    <s v="Nee"/>
    <d v="2020-09-01T00:00:00"/>
    <m/>
    <s v="Nee"/>
    <x v="301"/>
    <x v="3"/>
    <s v="0,11"/>
    <s v="11,45000"/>
    <n v="1.2594999999999998"/>
  </r>
  <r>
    <s v="98"/>
    <s v="9552"/>
    <s v="Magdalena Folek"/>
    <n v="5472"/>
    <s v="Reiskosten per dag Schiphol"/>
    <n v="547210"/>
    <s v="Berekenen Ja/Nee"/>
    <s v="Nee"/>
    <d v="2020-08-26T00:00:00"/>
    <m/>
    <s v="Nee"/>
    <x v="126"/>
    <x v="3"/>
    <s v="0,11"/>
    <s v="40,70000"/>
    <n v="4.4770000000000003"/>
  </r>
  <r>
    <s v="98"/>
    <s v="7181"/>
    <s v="Madia Zito"/>
    <n v="5472"/>
    <s v="Reiskosten per dag Schiphol"/>
    <n v="547210"/>
    <s v="Berekenen Ja/Nee"/>
    <s v="Nee"/>
    <d v="2020-08-25T00:00:00"/>
    <m/>
    <s v="Nee"/>
    <x v="521"/>
    <x v="3"/>
    <s v="0,11"/>
    <s v="13,20000"/>
    <n v="1.452"/>
  </r>
  <r>
    <s v="98"/>
    <s v="5618"/>
    <s v="Katarzyna Kwiatkowska"/>
    <n v="5472"/>
    <s v="Reiskosten per dag Schiphol"/>
    <n v="547210"/>
    <s v="Berekenen Ja/Nee"/>
    <s v="Nee"/>
    <d v="2020-08-25T00:00:00"/>
    <m/>
    <s v="Nee"/>
    <x v="281"/>
    <x v="3"/>
    <s v="0,11"/>
    <s v="34,61000"/>
    <n v="3.8071000000000002"/>
  </r>
  <r>
    <s v="98"/>
    <s v="11417"/>
    <s v="Jolanda van der Weide - Lammers"/>
    <n v="5472"/>
    <s v="Reiskosten per dag Schiphol"/>
    <n v="547210"/>
    <s v="Berekenen Ja/Nee"/>
    <s v="Nee"/>
    <d v="2020-08-24T00:00:00"/>
    <m/>
    <s v="Nee"/>
    <x v="522"/>
    <x v="3"/>
    <s v="0,11"/>
    <s v="90,00000"/>
    <n v="9.9"/>
  </r>
  <r>
    <s v="98"/>
    <s v="10394"/>
    <s v="Imane Mejdoubi Raiss"/>
    <n v="5472"/>
    <s v="Reiskosten per dag Schiphol"/>
    <n v="547210"/>
    <s v="Berekenen Ja/Nee"/>
    <s v="Nee"/>
    <d v="2020-08-25T00:00:00"/>
    <m/>
    <s v="Nee"/>
    <x v="523"/>
    <x v="3"/>
    <s v="0,11"/>
    <s v="15,97000"/>
    <n v="1.7567000000000002"/>
  </r>
  <r>
    <s v="98"/>
    <s v="9367"/>
    <s v="Gina Penders - Garcia"/>
    <n v="5472"/>
    <s v="Reiskosten per dag Schiphol"/>
    <n v="547210"/>
    <s v="Berekenen Ja/Nee"/>
    <s v="Ja"/>
    <d v="2020-08-26T00:00:00"/>
    <m/>
    <s v="Ja"/>
    <x v="524"/>
    <x v="3"/>
    <s v="0,11"/>
    <s v="9,40000"/>
    <n v="1.034"/>
  </r>
  <r>
    <s v="98"/>
    <s v="4513"/>
    <s v="Elarbi Lazar"/>
    <n v="5472"/>
    <s v="Reiskosten per dag Schiphol"/>
    <n v="547210"/>
    <s v="Berekenen Ja/Nee"/>
    <s v="Nee"/>
    <d v="2020-08-31T00:00:00"/>
    <m/>
    <s v="Nee"/>
    <x v="525"/>
    <x v="3"/>
    <s v="0,11"/>
    <s v="0,00000"/>
    <n v="0"/>
  </r>
  <r>
    <s v="98"/>
    <s v="9554"/>
    <s v="Claudia Da Goncalves Moreira Barbosa"/>
    <n v="5472"/>
    <s v="Reiskosten per dag Schiphol"/>
    <n v="547210"/>
    <s v="Berekenen Ja/Nee"/>
    <s v="Nee"/>
    <d v="2020-08-26T00:00:00"/>
    <m/>
    <s v="Nee"/>
    <x v="526"/>
    <x v="3"/>
    <s v="0,11"/>
    <s v="12,32000"/>
    <n v="1.3552"/>
  </r>
  <r>
    <s v="98"/>
    <s v="2374"/>
    <s v="Bouchra el Asri"/>
    <n v="5472"/>
    <s v="Reiskosten per dag Schiphol"/>
    <n v="547210"/>
    <s v="Berekenen Ja/Nee"/>
    <s v="Nee"/>
    <d v="2020-08-25T00:00:00"/>
    <m/>
    <s v="Nee"/>
    <x v="245"/>
    <x v="3"/>
    <s v="0,11"/>
    <s v="1,71000"/>
    <n v="0.18809999999999999"/>
  </r>
  <r>
    <s v="98"/>
    <s v="9562"/>
    <s v="Sumi Sumiati"/>
    <n v="5472"/>
    <s v="Reiskosten per dag Schiphol"/>
    <n v="547210"/>
    <s v="Berekenen Ja/Nee"/>
    <s v="Nee"/>
    <d v="2020-08-31T00:00:00"/>
    <m/>
    <s v="Nee"/>
    <x v="736"/>
    <x v="3"/>
    <s v="0,11"/>
    <s v="48,58000"/>
    <n v="5.3437999999999999"/>
  </r>
  <r>
    <s v="98"/>
    <s v="10339"/>
    <s v="Suleman Butt"/>
    <n v="5472"/>
    <s v="Reiskosten per dag Schiphol"/>
    <n v="547210"/>
    <s v="Berekenen Ja/Nee"/>
    <s v="Nee"/>
    <d v="2020-09-01T00:00:00"/>
    <m/>
    <s v="Nee"/>
    <x v="527"/>
    <x v="3"/>
    <s v="0,11"/>
    <s v="37,20800"/>
    <n v="4.0928800000000001"/>
  </r>
  <r>
    <s v="98"/>
    <s v="12389"/>
    <s v="Serpil Uzun - Biyik"/>
    <n v="5472"/>
    <s v="Reiskosten per dag Schiphol"/>
    <n v="547210"/>
    <s v="Berekenen Ja/Nee"/>
    <s v="Nee"/>
    <d v="2020-09-01T00:00:00"/>
    <m/>
    <s v="Nee"/>
    <x v="355"/>
    <x v="3"/>
    <s v="0,11"/>
    <s v="5,11000"/>
    <n v="0.56210000000000004"/>
  </r>
  <r>
    <s v="98"/>
    <s v="12386"/>
    <s v="Sarah Tetteh"/>
    <n v="5472"/>
    <s v="Reiskosten per dag Schiphol"/>
    <n v="547210"/>
    <s v="Berekenen Ja/Nee"/>
    <s v="Nee"/>
    <d v="2020-09-01T00:00:00"/>
    <m/>
    <s v="Nee"/>
    <x v="595"/>
    <x v="3"/>
    <s v="0,11"/>
    <s v="16,70000"/>
    <n v="1.837"/>
  </r>
  <r>
    <s v="98"/>
    <s v="3378"/>
    <s v="Rodelia Prins - Robles"/>
    <n v="5472"/>
    <s v="Reiskosten per dag Schiphol"/>
    <n v="547210"/>
    <s v="Berekenen Ja/Nee"/>
    <s v="Ja"/>
    <d v="2020-09-01T00:00:00"/>
    <m/>
    <s v="Ja"/>
    <x v="12"/>
    <x v="3"/>
    <s v="0,11"/>
    <s v="14,21000"/>
    <n v="1.5631000000000002"/>
  </r>
  <r>
    <s v="98"/>
    <s v="10598"/>
    <s v="Miguel Benjamin"/>
    <n v="5472"/>
    <s v="Reiskosten per dag Schiphol"/>
    <n v="547210"/>
    <s v="Berekenen Ja/Nee"/>
    <s v="Nee"/>
    <d v="2020-09-01T00:00:00"/>
    <m/>
    <s v="Nee"/>
    <x v="529"/>
    <x v="3"/>
    <s v="0,11"/>
    <s v="57,37800"/>
    <n v="6.3115800000000002"/>
  </r>
  <r>
    <s v="98"/>
    <s v="3211"/>
    <s v="Ivy Ampadu"/>
    <n v="5472"/>
    <s v="Reiskosten per dag Schiphol"/>
    <n v="547210"/>
    <s v="Berekenen Ja/Nee"/>
    <s v="Ja"/>
    <d v="2020-09-02T00:00:00"/>
    <m/>
    <s v="Ja"/>
    <x v="531"/>
    <x v="3"/>
    <s v="0,11"/>
    <s v="0,00000"/>
    <n v="0"/>
  </r>
  <r>
    <s v="98"/>
    <s v="9882"/>
    <s v="Helina Konadu"/>
    <n v="5472"/>
    <s v="Reiskosten per dag Schiphol"/>
    <n v="547210"/>
    <s v="Berekenen Ja/Nee"/>
    <s v="Nee"/>
    <d v="2020-08-31T00:00:00"/>
    <m/>
    <s v="Nee"/>
    <x v="737"/>
    <x v="3"/>
    <s v="0,11"/>
    <s v="45,21000"/>
    <n v="4.9731000000000005"/>
  </r>
  <r>
    <s v="98"/>
    <s v="11182"/>
    <s v="Gifty Antwi"/>
    <n v="5472"/>
    <s v="Reiskosten per dag Schiphol"/>
    <n v="547210"/>
    <s v="Berekenen Ja/Nee"/>
    <s v="Nee"/>
    <d v="2020-09-01T00:00:00"/>
    <m/>
    <s v="Nee"/>
    <x v="600"/>
    <x v="3"/>
    <s v="0,11"/>
    <s v="46,59300"/>
    <n v="5.1252300000000002"/>
  </r>
  <r>
    <s v="98"/>
    <s v="8522"/>
    <s v="Gagandeep Kaur"/>
    <n v="5472"/>
    <s v="Reiskosten per dag Schiphol"/>
    <n v="547210"/>
    <s v="Berekenen Ja/Nee"/>
    <s v="Ja"/>
    <d v="2020-09-01T00:00:00"/>
    <m/>
    <s v="Ja"/>
    <x v="532"/>
    <x v="3"/>
    <s v="0,11"/>
    <s v="11,00000"/>
    <n v="1.21"/>
  </r>
  <r>
    <s v="98"/>
    <s v="9581"/>
    <s v="Delphina Dos Reis"/>
    <n v="5472"/>
    <s v="Reiskosten per dag Schiphol"/>
    <n v="547210"/>
    <s v="Berekenen Ja/Nee"/>
    <s v="Nee"/>
    <d v="2020-08-31T00:00:00"/>
    <m/>
    <s v="Nee"/>
    <x v="313"/>
    <x v="3"/>
    <s v="0,11"/>
    <s v="29,08000"/>
    <n v="3.1987999999999999"/>
  </r>
  <r>
    <s v="98"/>
    <s v="7597"/>
    <s v="Caroline Frans"/>
    <n v="5472"/>
    <s v="Reiskosten per dag Schiphol"/>
    <n v="547210"/>
    <s v="Berekenen Ja/Nee"/>
    <s v="Nee"/>
    <d v="2020-09-01T00:00:00"/>
    <m/>
    <s v="Nee"/>
    <x v="534"/>
    <x v="3"/>
    <s v="0,11"/>
    <s v="8,87000"/>
    <n v="0.9756999999999999"/>
  </r>
  <r>
    <s v="98"/>
    <s v="10318"/>
    <s v="Carlos Silva Braganca"/>
    <n v="5472"/>
    <s v="Reiskosten per dag Schiphol"/>
    <n v="547210"/>
    <s v="Berekenen Ja/Nee"/>
    <s v="Ja"/>
    <d v="2020-09-01T00:00:00"/>
    <m/>
    <s v="Ja"/>
    <x v="535"/>
    <x v="3"/>
    <s v="0,11"/>
    <s v="40,96800"/>
    <n v="4.5064800000000007"/>
  </r>
  <r>
    <s v="98"/>
    <s v="10812"/>
    <s v="Augustina Appiah"/>
    <n v="5472"/>
    <s v="Reiskosten per dag Schiphol"/>
    <n v="547210"/>
    <s v="Berekenen Ja/Nee"/>
    <s v="Nee"/>
    <d v="2020-08-31T00:00:00"/>
    <m/>
    <s v="Nee"/>
    <x v="331"/>
    <x v="3"/>
    <s v="0,11"/>
    <s v="24,95000"/>
    <n v="2.7444999999999999"/>
  </r>
  <r>
    <s v="92"/>
    <s v="9204802"/>
    <s v="Abdullah Abdullah"/>
    <n v="5472"/>
    <s v="Reiskosten per dag Schiphol"/>
    <n v="547210"/>
    <s v="Berekenen Ja/Nee"/>
    <s v="Nee"/>
    <d v="2020-08-28T00:00:00"/>
    <m/>
    <s v="Nee"/>
    <x v="536"/>
    <x v="3"/>
    <s v="0,11"/>
    <s v="0,00000"/>
    <n v="0"/>
  </r>
  <r>
    <s v="98"/>
    <s v="6700"/>
    <s v="Marcel de Looze"/>
    <n v="5472"/>
    <s v="Reiskosten per dag Schiphol"/>
    <n v="547210"/>
    <s v="Berekenen Ja/Nee"/>
    <s v="Nee"/>
    <d v="2020-09-02T00:00:00"/>
    <m/>
    <s v="Nee"/>
    <x v="537"/>
    <x v="3"/>
    <s v="0,11"/>
    <s v="0,00000"/>
    <n v="0"/>
  </r>
  <r>
    <s v="98"/>
    <s v="9566"/>
    <s v="Maria Iannello Aloisi"/>
    <n v="5472"/>
    <s v="Reiskosten per dag Schiphol"/>
    <n v="547210"/>
    <s v="Berekenen Ja/Nee"/>
    <s v="Nee"/>
    <d v="2020-09-02T00:00:00"/>
    <m/>
    <s v="Nee"/>
    <x v="539"/>
    <x v="3"/>
    <s v="0,11"/>
    <s v="30,21000"/>
    <n v="3.3231000000000002"/>
  </r>
  <r>
    <s v="98"/>
    <s v="10474"/>
    <s v="Marciano Amelo"/>
    <n v="5472"/>
    <s v="Reiskosten per dag Schiphol"/>
    <n v="547210"/>
    <s v="Berekenen Ja/Nee"/>
    <s v="Nee"/>
    <d v="2020-09-02T00:00:00"/>
    <m/>
    <s v="Nee"/>
    <x v="382"/>
    <x v="3"/>
    <s v="0,11"/>
    <s v="46,71000"/>
    <n v="5.1381000000000006"/>
  </r>
  <r>
    <s v="98"/>
    <s v="9723"/>
    <s v="Kim Kroon"/>
    <n v="5472"/>
    <s v="Reiskosten per dag Schiphol"/>
    <n v="547210"/>
    <s v="Berekenen Ja/Nee"/>
    <s v="Nee"/>
    <d v="2020-09-02T00:00:00"/>
    <m/>
    <s v="Nee"/>
    <x v="41"/>
    <x v="3"/>
    <s v="0,11"/>
    <s v="36,21000"/>
    <n v="3.9831000000000003"/>
  </r>
  <r>
    <s v="98"/>
    <s v="9579"/>
    <s v="Cecilia Opoku"/>
    <n v="5472"/>
    <s v="Reiskosten per dag Schiphol"/>
    <n v="547210"/>
    <s v="Berekenen Ja/Nee"/>
    <s v="Nee"/>
    <d v="2020-09-02T00:00:00"/>
    <m/>
    <s v="Nee"/>
    <x v="540"/>
    <x v="3"/>
    <s v="0,11"/>
    <s v="21,10000"/>
    <n v="2.3210000000000002"/>
  </r>
  <r>
    <s v="98"/>
    <s v="12109"/>
    <s v="José Figueiredo Das Neves"/>
    <n v="5472"/>
    <s v="Reiskosten per dag Schiphol"/>
    <n v="547210"/>
    <s v="Berekenen Ja/Nee"/>
    <s v="Nee"/>
    <d v="2020-09-08T00:00:00"/>
    <m/>
    <s v="Nee"/>
    <x v="611"/>
    <x v="3"/>
    <s v="0,11"/>
    <s v="43,00000"/>
    <n v="4.7300000000000004"/>
  </r>
  <r>
    <s v="98"/>
    <s v="8883"/>
    <s v="Ilknur Sonmez"/>
    <n v="5472"/>
    <s v="Reiskosten per dag Schiphol"/>
    <n v="547210"/>
    <s v="Berekenen Ja/Nee"/>
    <s v="Nee"/>
    <d v="2020-09-04T00:00:00"/>
    <m/>
    <s v="Nee"/>
    <x v="72"/>
    <x v="3"/>
    <s v="0,11"/>
    <s v="0,00000"/>
    <n v="0"/>
  </r>
  <r>
    <s v="98"/>
    <s v="10640"/>
    <s v="Giacomo Pratesi"/>
    <n v="5472"/>
    <s v="Reiskosten per dag Schiphol"/>
    <n v="547210"/>
    <s v="Berekenen Ja/Nee"/>
    <s v="Nee"/>
    <d v="2020-09-03T00:00:00"/>
    <m/>
    <s v="Nee"/>
    <x v="593"/>
    <x v="3"/>
    <s v="0,11"/>
    <s v="20,70000"/>
    <n v="2.2770000000000001"/>
  </r>
  <r>
    <s v="98"/>
    <s v="12376"/>
    <s v="Carrel Christiaanse"/>
    <n v="5472"/>
    <s v="Reiskosten per dag Schiphol"/>
    <n v="547210"/>
    <s v="Berekenen Ja/Nee"/>
    <s v="Nee"/>
    <d v="2020-09-02T00:00:00"/>
    <m/>
    <s v="Nee"/>
    <x v="384"/>
    <x v="3"/>
    <s v="0,11"/>
    <s v="47,11000"/>
    <n v="5.1821000000000002"/>
  </r>
  <r>
    <s v="98"/>
    <s v="9277"/>
    <s v="Bozena Drezek"/>
    <n v="5472"/>
    <s v="Reiskosten per dag Schiphol"/>
    <n v="547210"/>
    <s v="Berekenen Ja/Nee"/>
    <s v="Nee"/>
    <d v="2020-09-03T00:00:00"/>
    <m/>
    <s v="Nee"/>
    <x v="671"/>
    <x v="3"/>
    <s v="0,11"/>
    <s v="16,90500"/>
    <n v="1.85955"/>
  </r>
  <r>
    <s v="98"/>
    <s v="7183"/>
    <s v="Amelia Gonzales Gutierrez"/>
    <n v="5472"/>
    <s v="Reiskosten per dag Schiphol"/>
    <n v="547210"/>
    <s v="Berekenen Ja/Nee"/>
    <s v="Nee"/>
    <d v="2020-09-07T00:00:00"/>
    <m/>
    <s v="Nee"/>
    <x v="542"/>
    <x v="3"/>
    <s v="0,11"/>
    <s v="6,20000"/>
    <n v="0.68200000000000005"/>
  </r>
  <r>
    <s v="91"/>
    <s v="9122009"/>
    <s v="Senna Hartzema"/>
    <n v="5472"/>
    <s v="Reiskosten per dag Schiphol"/>
    <n v="547210"/>
    <s v="Berekenen Ja/Nee"/>
    <s v="Nee"/>
    <d v="2020-09-07T00:00:00"/>
    <m/>
    <s v="Nee"/>
    <x v="544"/>
    <x v="3"/>
    <s v="0,11"/>
    <s v="0,00000"/>
    <n v="0"/>
  </r>
  <r>
    <s v="98"/>
    <s v="9557"/>
    <s v="Nervis Noa Rosales"/>
    <n v="5472"/>
    <s v="Reiskosten per dag Schiphol"/>
    <n v="547210"/>
    <s v="Berekenen Ja/Nee"/>
    <s v="Nee"/>
    <d v="2020-09-02T00:00:00"/>
    <m/>
    <s v="Nee"/>
    <x v="538"/>
    <x v="3"/>
    <s v="0,11"/>
    <s v="20,09000"/>
    <n v="2.2099000000000002"/>
  </r>
  <r>
    <s v="91"/>
    <s v="9118197"/>
    <s v="Carla Drijvers"/>
    <n v="5472"/>
    <s v="Reiskosten per dag Schiphol"/>
    <n v="547210"/>
    <s v="Berekenen Ja/Nee"/>
    <s v="Nee"/>
    <d v="2020-09-07T00:00:00"/>
    <m/>
    <s v="Nee"/>
    <x v="649"/>
    <x v="3"/>
    <s v="0,11"/>
    <s v="7,89000"/>
    <n v="0.8679"/>
  </r>
  <r>
    <s v="91"/>
    <s v="9119891"/>
    <s v="Marija Stepanovic"/>
    <n v="5472"/>
    <s v="Reiskosten per dag Schiphol"/>
    <n v="547210"/>
    <s v="Berekenen Ja/Nee"/>
    <s v="Nee"/>
    <d v="2020-09-07T00:00:00"/>
    <m/>
    <s v="Nee"/>
    <x v="546"/>
    <x v="3"/>
    <s v="0,11"/>
    <s v="0,00000"/>
    <n v="0"/>
  </r>
  <r>
    <s v="91"/>
    <s v="9119218"/>
    <s v="Fartuna Badawi"/>
    <n v="5472"/>
    <s v="Reiskosten per dag Schiphol"/>
    <n v="547210"/>
    <s v="Berekenen Ja/Nee"/>
    <s v="Nee"/>
    <d v="2020-09-07T00:00:00"/>
    <m/>
    <s v="Nee"/>
    <x v="548"/>
    <x v="3"/>
    <s v="0,11"/>
    <s v="0,00000"/>
    <n v="0"/>
  </r>
  <r>
    <s v="98"/>
    <s v="12377"/>
    <s v="Donka Dimitrova"/>
    <n v="5472"/>
    <s v="Reiskosten per dag Schiphol"/>
    <n v="547210"/>
    <s v="Berekenen Ja/Nee"/>
    <s v="Nee"/>
    <d v="2020-09-03T00:00:00"/>
    <m/>
    <s v="Nee"/>
    <x v="541"/>
    <x v="3"/>
    <s v="0,11"/>
    <s v="29,20000"/>
    <n v="3.2119999999999997"/>
  </r>
  <r>
    <s v="98"/>
    <s v="9573"/>
    <s v="Theresa Boateng"/>
    <n v="5472"/>
    <s v="Reiskosten per dag Schiphol"/>
    <n v="547210"/>
    <s v="Berekenen Ja/Nee"/>
    <s v="Nee"/>
    <d v="2020-09-16T00:00:00"/>
    <m/>
    <s v="Nee"/>
    <x v="835"/>
    <x v="3"/>
    <s v="0,11"/>
    <s v="16,40000"/>
    <n v="1.8039999999999998"/>
  </r>
  <r>
    <s v="98"/>
    <s v="12385"/>
    <s v="Zofia Wender-Nnamani"/>
    <n v="5472"/>
    <s v="Reiskosten per dag Schiphol"/>
    <n v="547210"/>
    <s v="Berekenen Ja/Nee"/>
    <s v="Nee"/>
    <d v="2020-09-09T00:00:00"/>
    <m/>
    <s v="Nee"/>
    <x v="549"/>
    <x v="3"/>
    <s v="0,11"/>
    <s v="40,00000"/>
    <n v="4.4000000000000004"/>
  </r>
  <r>
    <s v="92"/>
    <s v="9203614"/>
    <s v="Sharda Karia"/>
    <n v="5472"/>
    <s v="Reiskosten per dag Schiphol"/>
    <n v="547210"/>
    <s v="Berekenen Ja/Nee"/>
    <s v="Nee"/>
    <d v="2020-09-16T00:00:00"/>
    <m/>
    <s v="Nee"/>
    <x v="550"/>
    <x v="3"/>
    <s v="0,11"/>
    <s v="0,00000"/>
    <n v="0"/>
  </r>
  <r>
    <s v="98"/>
    <s v="10929"/>
    <s v="Salamatu Nurudeen"/>
    <n v="5472"/>
    <s v="Reiskosten per dag Schiphol"/>
    <n v="547210"/>
    <s v="Berekenen Ja/Nee"/>
    <s v="Nee"/>
    <d v="2020-09-18T00:00:00"/>
    <m/>
    <s v="Nee"/>
    <x v="597"/>
    <x v="3"/>
    <s v="0,11"/>
    <s v="0,00000"/>
    <n v="0"/>
  </r>
  <r>
    <s v="98"/>
    <s v="11922"/>
    <s v="Sabrina de Vogel"/>
    <n v="5472"/>
    <s v="Reiskosten per dag Schiphol"/>
    <n v="547210"/>
    <s v="Berekenen Ja/Nee"/>
    <s v="Nee"/>
    <d v="2020-09-14T00:00:00"/>
    <m/>
    <s v="Nee"/>
    <x v="54"/>
    <x v="3"/>
    <s v="0,11"/>
    <s v="40,61000"/>
    <n v="4.4671000000000003"/>
  </r>
  <r>
    <s v="98"/>
    <s v="3438"/>
    <s v="Rashid Khan"/>
    <n v="5472"/>
    <s v="Reiskosten per dag Schiphol"/>
    <n v="547210"/>
    <s v="Berekenen Ja/Nee"/>
    <s v="Nee"/>
    <d v="2020-09-17T00:00:00"/>
    <m/>
    <s v="Nee"/>
    <x v="13"/>
    <x v="3"/>
    <s v="0,11"/>
    <s v="9,47000"/>
    <n v="1.0417000000000001"/>
  </r>
  <r>
    <s v="98"/>
    <s v="12640"/>
    <s v="Ozlem Sariyildiz"/>
    <n v="5472"/>
    <s v="Reiskosten per dag Schiphol"/>
    <n v="547210"/>
    <s v="Berekenen Ja/Nee"/>
    <s v="Nee"/>
    <d v="2020-09-28T00:00:00"/>
    <m/>
    <s v="Nee"/>
    <x v="552"/>
    <x v="3"/>
    <s v="0,11"/>
    <s v="0,00000"/>
    <n v="0"/>
  </r>
  <r>
    <s v="98"/>
    <s v="12569"/>
    <s v="Neveen Gerges - Goberal"/>
    <n v="5472"/>
    <s v="Reiskosten per dag Schiphol"/>
    <n v="547210"/>
    <s v="Berekenen Ja/Nee"/>
    <s v="Ja"/>
    <d v="2020-09-11T00:00:00"/>
    <m/>
    <s v="Ja"/>
    <x v="554"/>
    <x v="3"/>
    <s v="0,11"/>
    <s v="24,00000"/>
    <n v="2.64"/>
  </r>
  <r>
    <s v="92"/>
    <s v="9204530"/>
    <s v="Nargess Haroun"/>
    <n v="5472"/>
    <s v="Reiskosten per dag Schiphol"/>
    <n v="547210"/>
    <s v="Berekenen Ja/Nee"/>
    <s v="Nee"/>
    <d v="2020-09-16T00:00:00"/>
    <m/>
    <s v="Nee"/>
    <x v="704"/>
    <x v="3"/>
    <s v="0,11"/>
    <s v="0,00000"/>
    <n v="0"/>
  </r>
  <r>
    <s v="98"/>
    <s v="3540"/>
    <s v="Mohamed Keita"/>
    <n v="5472"/>
    <s v="Reiskosten per dag Schiphol"/>
    <n v="547210"/>
    <s v="Berekenen Ja/Nee"/>
    <s v="Nee"/>
    <d v="2020-09-16T00:00:00"/>
    <m/>
    <s v="Nee"/>
    <x v="555"/>
    <x v="3"/>
    <s v="0,11"/>
    <s v="9,10000"/>
    <n v="1.0009999999999999"/>
  </r>
  <r>
    <s v="98"/>
    <s v="5281"/>
    <s v="Mary Boakyewaah"/>
    <n v="5472"/>
    <s v="Reiskosten per dag Schiphol"/>
    <n v="547210"/>
    <s v="Berekenen Ja/Nee"/>
    <s v="Ja"/>
    <d v="2020-09-20T00:00:00"/>
    <m/>
    <s v="Ja"/>
    <x v="556"/>
    <x v="3"/>
    <s v="0,11"/>
    <s v="8,68000"/>
    <n v="0.95479999999999998"/>
  </r>
  <r>
    <s v="98"/>
    <s v="3217"/>
    <s v="Mary Akuoko"/>
    <n v="5472"/>
    <s v="Reiskosten per dag Schiphol"/>
    <n v="547210"/>
    <s v="Berekenen Ja/Nee"/>
    <s v="Nee"/>
    <d v="2020-09-14T00:00:00"/>
    <m/>
    <s v="Nee"/>
    <x v="10"/>
    <x v="3"/>
    <s v="0,11"/>
    <s v="27,27000"/>
    <n v="2.9996999999999998"/>
  </r>
  <r>
    <s v="98"/>
    <s v="11061"/>
    <s v="Magdalena Witkowska-Alie"/>
    <n v="5472"/>
    <s v="Reiskosten per dag Schiphol"/>
    <n v="547210"/>
    <s v="Berekenen Ja/Nee"/>
    <s v="Nee"/>
    <d v="2020-09-25T00:00:00"/>
    <m/>
    <s v="Nee"/>
    <x v="557"/>
    <x v="3"/>
    <s v="0,11"/>
    <s v="20,00000"/>
    <n v="2.2000000000000002"/>
  </r>
  <r>
    <s v="92"/>
    <s v="9200488"/>
    <s v="Le Hoa Quang"/>
    <n v="5472"/>
    <s v="Reiskosten per dag Schiphol"/>
    <n v="547210"/>
    <s v="Berekenen Ja/Nee"/>
    <s v="Nee"/>
    <d v="2020-09-16T00:00:00"/>
    <m/>
    <s v="Nee"/>
    <x v="558"/>
    <x v="3"/>
    <s v="0,11"/>
    <s v="0,00000"/>
    <n v="0"/>
  </r>
  <r>
    <s v="98"/>
    <s v="11263"/>
    <s v="Karima Ahnin"/>
    <n v="5472"/>
    <s v="Reiskosten per dag Schiphol"/>
    <n v="547210"/>
    <s v="Berekenen Ja/Nee"/>
    <s v="Nee"/>
    <d v="2020-09-20T00:00:00"/>
    <m/>
    <s v="Nee"/>
    <x v="559"/>
    <x v="3"/>
    <s v="0,11"/>
    <s v="0,00000"/>
    <n v="0"/>
  </r>
  <r>
    <s v="98"/>
    <s v="6691"/>
    <s v="Jean Abayhon"/>
    <n v="5472"/>
    <s v="Reiskosten per dag Schiphol"/>
    <n v="547210"/>
    <s v="Berekenen Ja/Nee"/>
    <s v="Nee"/>
    <d v="2020-09-23T00:00:00"/>
    <m/>
    <s v="Nee"/>
    <x v="560"/>
    <x v="3"/>
    <s v="0,11"/>
    <s v="0,00000"/>
    <n v="0"/>
  </r>
  <r>
    <s v="92"/>
    <s v="9200493"/>
    <s v="Bisoenpers Janglie"/>
    <n v="5472"/>
    <s v="Reiskosten per dag Schiphol"/>
    <n v="547210"/>
    <s v="Berekenen Ja/Nee"/>
    <s v="Nee"/>
    <d v="2020-09-16T00:00:00"/>
    <m/>
    <s v="Nee"/>
    <x v="561"/>
    <x v="3"/>
    <s v="0,11"/>
    <s v="0,00000"/>
    <n v="0"/>
  </r>
  <r>
    <s v="92"/>
    <s v="9200484"/>
    <s v="Halimoen Karimoeddin"/>
    <n v="5472"/>
    <s v="Reiskosten per dag Schiphol"/>
    <n v="547210"/>
    <s v="Berekenen Ja/Nee"/>
    <s v="Nee"/>
    <d v="2020-09-16T00:00:00"/>
    <m/>
    <s v="Nee"/>
    <x v="564"/>
    <x v="3"/>
    <s v="0,11"/>
    <s v="0,00000"/>
    <n v="0"/>
  </r>
  <r>
    <s v="92"/>
    <s v="9202644"/>
    <s v="Eriny Hanna"/>
    <n v="5472"/>
    <s v="Reiskosten per dag Schiphol"/>
    <n v="547210"/>
    <s v="Berekenen Ja/Nee"/>
    <s v="Nee"/>
    <d v="2020-09-16T00:00:00"/>
    <m/>
    <s v="Nee"/>
    <x v="567"/>
    <x v="3"/>
    <s v="0,11"/>
    <s v="0,00000"/>
    <n v="0"/>
  </r>
  <r>
    <s v="98"/>
    <s v="202781"/>
    <s v="Fadma Mahnin"/>
    <n v="5472"/>
    <s v="Reiskosten per dag Schiphol"/>
    <n v="547210"/>
    <s v="Berekenen Ja/Nee"/>
    <s v="Nee"/>
    <d v="2020-09-18T00:00:00"/>
    <m/>
    <s v="Nee"/>
    <x v="568"/>
    <x v="3"/>
    <s v="0,11"/>
    <s v="0,00000"/>
    <n v="0"/>
  </r>
  <r>
    <s v="98"/>
    <s v="11016"/>
    <s v="Beauty Egbenayaloben"/>
    <n v="5472"/>
    <s v="Reiskosten per dag Schiphol"/>
    <n v="547210"/>
    <s v="Berekenen Ja/Nee"/>
    <s v="Ja"/>
    <d v="2020-09-10T00:00:00"/>
    <m/>
    <s v="Ja"/>
    <x v="509"/>
    <x v="3"/>
    <s v="0,11"/>
    <s v="3,18000"/>
    <n v="0.3498"/>
  </r>
  <r>
    <s v="98"/>
    <s v="702"/>
    <s v="Sharma Apinder"/>
    <n v="5472"/>
    <s v="Reiskosten per dag Schiphol"/>
    <n v="547210"/>
    <s v="Berekenen Ja/Nee"/>
    <s v="Nee"/>
    <d v="2020-09-21T00:00:00"/>
    <m/>
    <s v="Nee"/>
    <x v="569"/>
    <x v="3"/>
    <s v="0,11"/>
    <s v="0,00000"/>
    <n v="0"/>
  </r>
  <r>
    <s v="98"/>
    <s v="93"/>
    <s v="M'hamed Laattar"/>
    <n v="5472"/>
    <s v="Reiskosten per dag Schiphol"/>
    <n v="547210"/>
    <s v="Berekenen Ja/Nee"/>
    <s v="Ja"/>
    <d v="2020-09-28T00:00:00"/>
    <m/>
    <s v="Ja"/>
    <x v="865"/>
    <x v="3"/>
    <s v="0,11"/>
    <s v="6,11000"/>
    <n v="0.67210000000000003"/>
  </r>
  <r>
    <s v="98"/>
    <s v="4254"/>
    <s v="Leonora Mingua"/>
    <n v="5472"/>
    <s v="Reiskosten per dag Schiphol"/>
    <n v="547210"/>
    <s v="Berekenen Ja/Nee"/>
    <s v="Nee"/>
    <d v="2020-09-23T00:00:00"/>
    <m/>
    <s v="Nee"/>
    <x v="570"/>
    <x v="3"/>
    <s v="0,11"/>
    <s v="0,00000"/>
    <n v="0"/>
  </r>
  <r>
    <s v="98"/>
    <s v="6001"/>
    <s v="Katarzyna Krygiel - Bilska"/>
    <n v="5472"/>
    <s v="Reiskosten per dag Schiphol"/>
    <n v="547210"/>
    <s v="Berekenen Ja/Nee"/>
    <s v="Nee"/>
    <d v="2020-09-21T00:00:00"/>
    <m/>
    <s v="Nee"/>
    <x v="20"/>
    <x v="3"/>
    <s v="0,11"/>
    <s v="16,61000"/>
    <n v="1.8270999999999999"/>
  </r>
  <r>
    <s v="98"/>
    <s v="5083"/>
    <s v="Fatima Tahiri"/>
    <n v="5472"/>
    <s v="Reiskosten per dag Schiphol"/>
    <n v="547210"/>
    <s v="Berekenen Ja/Nee"/>
    <s v="Ja"/>
    <d v="2020-09-23T00:00:00"/>
    <m/>
    <s v="Ja"/>
    <x v="572"/>
    <x v="3"/>
    <s v="0,11"/>
    <s v="48,80000"/>
    <n v="5.3679999999999994"/>
  </r>
  <r>
    <s v="98"/>
    <s v="9281"/>
    <s v="Dominik Kwolek"/>
    <n v="5472"/>
    <s v="Reiskosten per dag Schiphol"/>
    <n v="547210"/>
    <s v="Berekenen Ja/Nee"/>
    <s v="Nee"/>
    <d v="2020-09-23T00:00:00"/>
    <m/>
    <s v="Nee"/>
    <x v="573"/>
    <x v="3"/>
    <s v="0,11"/>
    <s v="0,00000"/>
    <n v="0"/>
  </r>
  <r>
    <s v="98"/>
    <s v="3170"/>
    <s v="Abis Uc"/>
    <n v="5472"/>
    <s v="Reiskosten per dag Schiphol"/>
    <n v="547210"/>
    <s v="Berekenen Ja/Nee"/>
    <s v="Nee"/>
    <d v="2020-09-28T00:00:00"/>
    <m/>
    <s v="Nee"/>
    <x v="574"/>
    <x v="3"/>
    <s v="0,11"/>
    <s v="11,50000"/>
    <n v="1.2649999999999999"/>
  </r>
  <r>
    <s v="98"/>
    <s v="12138"/>
    <s v="Elena Ceron Tintinago"/>
    <n v="5472"/>
    <s v="Reiskosten per dag Schiphol"/>
    <n v="547210"/>
    <s v="Berekenen Ja/Nee"/>
    <s v="Nee"/>
    <d v="2020-09-23T00:00:00"/>
    <m/>
    <s v="Nee"/>
    <x v="823"/>
    <x v="3"/>
    <s v="0,11"/>
    <s v="0,00000"/>
    <n v="0"/>
  </r>
  <r>
    <s v="91"/>
    <s v="9116529"/>
    <s v="Dana Pas"/>
    <n v="5472"/>
    <s v="Reiskosten per dag Schiphol"/>
    <n v="547210"/>
    <s v="Berekenen Ja/Nee"/>
    <s v="Nee"/>
    <d v="2020-09-07T00:00:00"/>
    <m/>
    <s v="Nee"/>
    <x v="427"/>
    <x v="3"/>
    <s v="0,11"/>
    <s v="47,58000"/>
    <n v="5.2337999999999996"/>
  </r>
  <r>
    <s v="91"/>
    <s v="9116595"/>
    <s v="Suchada Phimklang"/>
    <n v="5472"/>
    <s v="Reiskosten per dag Schiphol"/>
    <n v="547210"/>
    <s v="Berekenen Ja/Nee"/>
    <s v="Nee"/>
    <d v="2020-10-01T00:00:00"/>
    <m/>
    <s v="Nee"/>
    <x v="425"/>
    <x v="3"/>
    <s v="0,11"/>
    <s v="8,03000"/>
    <n v="0.88329999999999997"/>
  </r>
  <r>
    <s v="91"/>
    <s v="9116182"/>
    <s v="Laila Knijn"/>
    <n v="5472"/>
    <s v="Reiskosten per dag Schiphol"/>
    <n v="547210"/>
    <s v="Berekenen Ja/Nee"/>
    <s v="Nee"/>
    <d v="2020-10-05T00:00:00"/>
    <m/>
    <s v="Nee"/>
    <x v="576"/>
    <x v="3"/>
    <s v="0,11"/>
    <s v="0,00000"/>
    <n v="0"/>
  </r>
  <r>
    <s v="98"/>
    <s v="11687"/>
    <s v="Etelvina Munoz Genoy"/>
    <n v="5472"/>
    <s v="Reiskosten per dag Schiphol"/>
    <n v="547210"/>
    <s v="Berekenen Ja/Nee"/>
    <s v="Ja"/>
    <d v="2020-09-23T00:00:00"/>
    <m/>
    <s v="Ja"/>
    <x v="577"/>
    <x v="3"/>
    <s v="0,11"/>
    <s v="26,40000"/>
    <n v="2.9039999999999999"/>
  </r>
  <r>
    <s v="98"/>
    <s v="13134"/>
    <s v="Daniela Savin"/>
    <n v="5472"/>
    <s v="Reiskosten per dag Schiphol"/>
    <n v="547210"/>
    <s v="Berekenen Ja/Nee"/>
    <s v="Nee"/>
    <d v="2020-09-30T00:00:00"/>
    <m/>
    <s v="Nee"/>
    <x v="578"/>
    <x v="3"/>
    <s v="0,11"/>
    <s v="0,00000"/>
    <n v="0"/>
  </r>
  <r>
    <s v="91"/>
    <s v="9114600"/>
    <s v="Abdelkader Amri"/>
    <n v="5472"/>
    <s v="Reiskosten per dag Schiphol"/>
    <n v="547210"/>
    <s v="Berekenen Ja/Nee"/>
    <s v="Nee"/>
    <d v="2020-10-01T00:00:00"/>
    <m/>
    <s v="Nee"/>
    <x v="579"/>
    <x v="3"/>
    <s v="0,11"/>
    <s v="0,00000"/>
    <n v="0"/>
  </r>
  <r>
    <s v="98"/>
    <s v="13399"/>
    <s v="Geoffrey Aryee"/>
    <n v="5472"/>
    <s v="Reiskosten per dag Schiphol"/>
    <n v="547210"/>
    <s v="Berekenen Ja/Nee"/>
    <s v="Nee"/>
    <d v="2020-10-07T00:00:00"/>
    <m/>
    <s v="Nee"/>
    <x v="580"/>
    <x v="3"/>
    <s v="0,11"/>
    <s v="0,00000"/>
    <n v="0"/>
  </r>
  <r>
    <s v="91"/>
    <s v="9116123"/>
    <s v="Ursila Parwat - Jhamai"/>
    <n v="5472"/>
    <s v="Reiskosten per dag Schiphol"/>
    <n v="547210"/>
    <s v="Berekenen Ja/Nee"/>
    <s v="Nee"/>
    <d v="2020-10-01T00:00:00"/>
    <m/>
    <s v="Nee"/>
    <x v="581"/>
    <x v="3"/>
    <s v="0,11"/>
    <s v="0,00000"/>
    <n v="0"/>
  </r>
  <r>
    <s v="98"/>
    <s v="11189"/>
    <s v="Helen Solomon"/>
    <n v="5472"/>
    <s v="Reiskosten per dag Schiphol"/>
    <n v="547210"/>
    <s v="Berekenen Ja/Nee"/>
    <s v="Ja"/>
    <d v="2020-10-09T00:00:00"/>
    <m/>
    <s v="Ja"/>
    <x v="449"/>
    <x v="3"/>
    <s v="0,11"/>
    <s v="11,00000"/>
    <n v="1.21"/>
  </r>
  <r>
    <s v="98"/>
    <s v="9900941"/>
    <s v="Rolf Regter"/>
    <n v="5472"/>
    <s v="Reiskosten per dag Schiphol"/>
    <n v="547210"/>
    <s v="Berekenen Ja/Nee"/>
    <s v="Nee"/>
    <d v="2020-10-05T00:00:00"/>
    <m/>
    <s v="Nee"/>
    <x v="575"/>
    <x v="3"/>
    <s v="0,11"/>
    <s v="40,26000"/>
    <n v="4.4285999999999994"/>
  </r>
  <r>
    <s v="98"/>
    <s v="9564"/>
    <s v="Nazire Turkeli"/>
    <n v="5472"/>
    <s v="Reiskosten per dag Schiphol"/>
    <n v="547210"/>
    <s v="Berekenen Ja/Nee"/>
    <s v="Nee"/>
    <d v="2020-10-01T00:00:00"/>
    <m/>
    <s v="Nee"/>
    <x v="583"/>
    <x v="3"/>
    <s v="0,11"/>
    <s v="0,00000"/>
    <n v="0"/>
  </r>
  <r>
    <s v="98"/>
    <s v="13511"/>
    <s v="Jomarie  Relucio"/>
    <n v="5472"/>
    <s v="Reiskosten per dag Schiphol"/>
    <n v="547210"/>
    <s v="Berekenen Ja/Nee"/>
    <s v="Nee"/>
    <d v="2020-10-21T00:00:00"/>
    <m/>
    <s v="Nee"/>
    <x v="584"/>
    <x v="3"/>
    <s v="0,11"/>
    <s v="0,00000"/>
    <n v="0"/>
  </r>
  <r>
    <s v="98"/>
    <s v="12481"/>
    <s v="Busra Icel"/>
    <n v="5472"/>
    <s v="Reiskosten per dag Schiphol"/>
    <n v="547210"/>
    <s v="Berekenen Ja/Nee"/>
    <s v="Nee"/>
    <d v="2020-10-19T00:00:00"/>
    <m/>
    <s v="Nee"/>
    <x v="585"/>
    <x v="3"/>
    <s v="0,11"/>
    <s v="0,00000"/>
    <n v="0"/>
  </r>
  <r>
    <s v="98"/>
    <s v="5092"/>
    <s v="Malika Abakhti"/>
    <n v="5472"/>
    <s v="Reiskosten per dag Schiphol"/>
    <n v="547210"/>
    <s v="Berekenen Ja/Nee"/>
    <s v="Nee"/>
    <d v="2020-10-19T00:00:00"/>
    <m/>
    <s v="Nee"/>
    <x v="586"/>
    <x v="3"/>
    <s v="0,11"/>
    <s v="0,00000"/>
    <n v="0"/>
  </r>
  <r>
    <s v="91"/>
    <s v="9117688"/>
    <s v="Carin Bultman"/>
    <n v="5472"/>
    <s v="Reiskosten per dag Schiphol"/>
    <n v="547210"/>
    <s v="Berekenen Ja/Nee"/>
    <s v="Nee"/>
    <d v="2020-10-14T00:00:00"/>
    <m/>
    <s v="Nee"/>
    <x v="587"/>
    <x v="3"/>
    <s v="0,11"/>
    <s v="0,00000"/>
    <n v="0"/>
  </r>
  <r>
    <s v="91"/>
    <s v="9116411"/>
    <s v="Beheshta Sediqi"/>
    <n v="5472"/>
    <s v="Reiskosten per dag Schiphol"/>
    <n v="547210"/>
    <s v="Berekenen Ja/Nee"/>
    <s v="Nee"/>
    <d v="2020-10-14T00:00:00"/>
    <m/>
    <s v="Nee"/>
    <x v="588"/>
    <x v="3"/>
    <s v="0,11"/>
    <s v="0,00000"/>
    <n v="0"/>
  </r>
  <r>
    <s v="91"/>
    <s v="9116002"/>
    <s v="Nuruul Harumayni Asih Ari S"/>
    <n v="5472"/>
    <s v="Reiskosten per dag Schiphol"/>
    <n v="547210"/>
    <s v="Berekenen Ja/Nee"/>
    <s v="Nee"/>
    <d v="2020-10-14T00:00:00"/>
    <m/>
    <s v="Nee"/>
    <x v="589"/>
    <x v="3"/>
    <s v="0,11"/>
    <s v="0,00000"/>
    <n v="0"/>
  </r>
  <r>
    <s v="91"/>
    <s v="9118188"/>
    <s v="Hanan Boer - El Jaouhari"/>
    <n v="5472"/>
    <s v="Reiskosten per dag Schiphol"/>
    <n v="547210"/>
    <s v="Berekenen Ja/Nee"/>
    <s v="Nee"/>
    <d v="2020-10-14T00:00:00"/>
    <m/>
    <s v="Nee"/>
    <x v="590"/>
    <x v="3"/>
    <s v="0,11"/>
    <s v="0,00000"/>
    <n v="0"/>
  </r>
  <r>
    <s v="91"/>
    <s v="9115602"/>
    <s v="Elvis Omo Iguehikha"/>
    <n v="5472"/>
    <s v="Reiskosten per dag Schiphol"/>
    <n v="547210"/>
    <s v="Berekenen Ja/Nee"/>
    <s v="Nee"/>
    <d v="2020-10-14T00:00:00"/>
    <m/>
    <s v="Nee"/>
    <x v="591"/>
    <x v="3"/>
    <s v="0,11"/>
    <s v="0,00000"/>
    <n v="0"/>
  </r>
  <r>
    <s v="98"/>
    <s v="10544"/>
    <s v="Monique Schulte - Bestevaar"/>
    <n v="5472"/>
    <s v="Reiskosten per dag Schiphol"/>
    <n v="547210"/>
    <s v="Berekenen Ja/Nee"/>
    <s v="Nee"/>
    <d v="2020-09-07T00:00:00"/>
    <m/>
    <s v="Nee"/>
    <x v="329"/>
    <x v="3"/>
    <s v="0,11"/>
    <s v="31,20000"/>
    <n v="3.4319999999999999"/>
  </r>
  <r>
    <s v="92"/>
    <s v="9202215"/>
    <s v="Caroline Looijer"/>
    <n v="5472"/>
    <s v="Reiskosten per dag Schiphol"/>
    <n v="547210"/>
    <s v="Berekenen Ja/Nee"/>
    <s v="Nee"/>
    <d v="2020-10-27T00:00:00"/>
    <m/>
    <s v="Nee"/>
    <x v="592"/>
    <x v="3"/>
    <s v="0,11"/>
    <s v="0,00000"/>
    <n v="0"/>
  </r>
  <r>
    <s v="91"/>
    <s v="9121583"/>
    <s v="Benno Eleonora"/>
    <n v="5472"/>
    <s v="Reiskosten per dag Schiphol"/>
    <n v="547210"/>
    <s v="Berekenen Ja/Nee"/>
    <s v="Nee"/>
    <d v="2020-10-22T00:00:00"/>
    <m/>
    <s v="Nee"/>
    <x v="430"/>
    <x v="3"/>
    <s v="0,11"/>
    <s v="13,16000"/>
    <n v="1.4476"/>
  </r>
  <r>
    <s v="98"/>
    <s v="4798"/>
    <s v="Joanna Weclawek"/>
    <n v="5472"/>
    <s v="Reiskosten per dag Schiphol"/>
    <n v="547210"/>
    <s v="Berekenen Ja/Nee"/>
    <s v="Nee"/>
    <d v="2020-11-04T00:00:00"/>
    <m/>
    <s v="Nee"/>
    <x v="594"/>
    <x v="3"/>
    <s v="0,11"/>
    <s v="0,00000"/>
    <n v="0"/>
  </r>
  <r>
    <s v="91"/>
    <s v="9116769"/>
    <s v="Lina Jacobs"/>
    <n v="5472"/>
    <s v="Reiskosten per dag Schiphol"/>
    <n v="547210"/>
    <s v="Berekenen Ja/Nee"/>
    <s v="Nee"/>
    <d v="2020-11-05T00:00:00"/>
    <m/>
    <s v="Nee"/>
    <x v="599"/>
    <x v="3"/>
    <s v="0,11"/>
    <s v="0,00000"/>
    <n v="0"/>
  </r>
  <r>
    <s v="91"/>
    <s v="9119613"/>
    <s v="Janany Sellathurai"/>
    <n v="5472"/>
    <s v="Reiskosten per dag Schiphol"/>
    <n v="547210"/>
    <s v="Berekenen Ja/Nee"/>
    <s v="Nee"/>
    <d v="2020-11-10T00:00:00"/>
    <m/>
    <s v="Nee"/>
    <x v="603"/>
    <x v="3"/>
    <s v="0,11"/>
    <s v="0,00000"/>
    <n v="0"/>
  </r>
  <r>
    <s v="98"/>
    <s v="4454"/>
    <s v="Danielle Witteveen"/>
    <n v="5472"/>
    <s v="Reiskosten per dag Schiphol"/>
    <n v="547210"/>
    <s v="Berekenen Ja/Nee"/>
    <s v="Nee"/>
    <d v="2020-11-12T00:00:00"/>
    <m/>
    <s v="Nee"/>
    <x v="265"/>
    <x v="3"/>
    <s v="0,11"/>
    <s v="35,39000"/>
    <n v="3.8929"/>
  </r>
  <r>
    <s v="98"/>
    <s v="8799"/>
    <s v="Francoise Belet"/>
    <n v="5472"/>
    <s v="Reiskosten per dag Schiphol"/>
    <n v="547210"/>
    <s v="Berekenen Ja/Nee"/>
    <s v="Nee"/>
    <d v="2020-10-28T00:00:00"/>
    <m/>
    <s v="Nee"/>
    <x v="604"/>
    <x v="3"/>
    <s v="0,11"/>
    <s v="4,90000"/>
    <n v="0.53900000000000003"/>
  </r>
  <r>
    <s v="98"/>
    <s v="5297"/>
    <s v="Daisy Cheung - Wong"/>
    <n v="5472"/>
    <s v="Reiskosten per dag Schiphol"/>
    <n v="547210"/>
    <s v="Berekenen Ja/Nee"/>
    <s v="Nee"/>
    <d v="2020-11-13T00:00:00"/>
    <m/>
    <s v="Nee"/>
    <x v="605"/>
    <x v="3"/>
    <s v="0,11"/>
    <s v="2,80000"/>
    <n v="0.308"/>
  </r>
  <r>
    <s v="98"/>
    <s v="10217"/>
    <s v="Ades Valdo"/>
    <n v="5472"/>
    <s v="Reiskosten per dag Schiphol"/>
    <n v="547210"/>
    <s v="Berekenen Ja/Nee"/>
    <s v="Nee"/>
    <d v="2020-11-09T00:00:00"/>
    <d v="2021-07-31T00:00:00"/>
    <s v="Nee"/>
    <x v="45"/>
    <x v="3"/>
    <s v="0,11"/>
    <s v="42,89000"/>
    <n v="4.7179000000000002"/>
  </r>
  <r>
    <s v="98"/>
    <s v="7056"/>
    <s v="Margaret Kwakye"/>
    <n v="5472"/>
    <s v="Reiskosten per dag Schiphol"/>
    <n v="547210"/>
    <s v="Berekenen Ja/Nee"/>
    <s v="Nee"/>
    <d v="2020-11-16T00:00:00"/>
    <m/>
    <s v="Nee"/>
    <x v="563"/>
    <x v="3"/>
    <s v="0,11"/>
    <s v="17,00000"/>
    <n v="1.87"/>
  </r>
  <r>
    <s v="98"/>
    <s v="9561"/>
    <s v="Helena Ribeiro Domingos"/>
    <n v="5472"/>
    <s v="Reiskosten per dag Schiphol"/>
    <n v="547210"/>
    <s v="Berekenen Ja/Nee"/>
    <s v="Nee"/>
    <d v="2020-11-18T00:00:00"/>
    <m/>
    <s v="Nee"/>
    <x v="630"/>
    <x v="3"/>
    <s v="0,11"/>
    <s v="8,10000"/>
    <n v="0.89100000000000001"/>
  </r>
  <r>
    <s v="98"/>
    <s v="9284"/>
    <s v="Gifty Afful"/>
    <n v="5472"/>
    <s v="Reiskosten per dag Schiphol"/>
    <n v="547210"/>
    <s v="Berekenen Ja/Nee"/>
    <s v="Nee"/>
    <d v="2020-11-16T00:00:00"/>
    <m/>
    <s v="Nee"/>
    <x v="565"/>
    <x v="3"/>
    <s v="0,11"/>
    <s v="8,65100"/>
    <n v="0.95160999999999996"/>
  </r>
  <r>
    <s v="91"/>
    <s v="9119689"/>
    <s v="Christa Drabbe"/>
    <n v="5472"/>
    <s v="Reiskosten per dag Schiphol"/>
    <n v="547210"/>
    <s v="Berekenen Ja/Nee"/>
    <s v="Nee"/>
    <d v="2020-11-13T00:00:00"/>
    <m/>
    <s v="Nee"/>
    <x v="607"/>
    <x v="3"/>
    <s v="0,11"/>
    <s v="0,00000"/>
    <n v="0"/>
  </r>
  <r>
    <s v="91"/>
    <s v="9120034"/>
    <s v="Bruna Kruja"/>
    <n v="5472"/>
    <s v="Reiskosten per dag Schiphol"/>
    <n v="547210"/>
    <s v="Berekenen Ja/Nee"/>
    <s v="Nee"/>
    <d v="2020-11-16T00:00:00"/>
    <m/>
    <s v="Nee"/>
    <x v="608"/>
    <x v="3"/>
    <s v="0,11"/>
    <s v="0,00000"/>
    <n v="0"/>
  </r>
  <r>
    <s v="91"/>
    <s v="9119516"/>
    <s v="Shabi Tawassolian - Shabnam Satari Jawid"/>
    <n v="5472"/>
    <s v="Reiskosten per dag Schiphol"/>
    <n v="547210"/>
    <s v="Berekenen Ja/Nee"/>
    <s v="Nee"/>
    <d v="2020-11-20T00:00:00"/>
    <m/>
    <s v="Nee"/>
    <x v="817"/>
    <x v="3"/>
    <s v="0,11"/>
    <s v="0,00000"/>
    <n v="0"/>
  </r>
  <r>
    <s v="98"/>
    <s v="8421"/>
    <s v="Belinda Kodua"/>
    <n v="5472"/>
    <s v="Reiskosten per dag Schiphol"/>
    <n v="547210"/>
    <s v="Berekenen Ja/Nee"/>
    <s v="Nee"/>
    <d v="2020-11-23T00:00:00"/>
    <m/>
    <s v="Nee"/>
    <x v="609"/>
    <x v="3"/>
    <s v="0,11"/>
    <s v="0,00000"/>
    <n v="0"/>
  </r>
  <r>
    <s v="98"/>
    <s v="11951"/>
    <s v="Meredith Alberg"/>
    <n v="5472"/>
    <s v="Reiskosten per dag Schiphol"/>
    <n v="547210"/>
    <s v="Berekenen Ja/Nee"/>
    <s v="Ja"/>
    <d v="2020-11-19T00:00:00"/>
    <m/>
    <s v="Ja"/>
    <x v="610"/>
    <x v="3"/>
    <s v="0,11"/>
    <s v="56,00000"/>
    <n v="6.16"/>
  </r>
  <r>
    <s v="98"/>
    <s v="9176"/>
    <s v="Constance Ofori"/>
    <n v="5472"/>
    <s v="Reiskosten per dag Schiphol"/>
    <n v="547210"/>
    <s v="Berekenen Ja/Nee"/>
    <s v="Nee"/>
    <d v="2020-11-16T00:00:00"/>
    <m/>
    <s v="Nee"/>
    <x v="571"/>
    <x v="3"/>
    <s v="0,11"/>
    <s v="24,30000"/>
    <n v="2.673"/>
  </r>
  <r>
    <s v="98"/>
    <s v="1664"/>
    <s v="Delfina do Nascimento Ferreira"/>
    <n v="5472"/>
    <s v="Reiskosten per dag Schiphol"/>
    <n v="547210"/>
    <s v="Berekenen Ja/Nee"/>
    <s v="Nee"/>
    <d v="2020-11-20T00:00:00"/>
    <m/>
    <s v="Nee"/>
    <x v="160"/>
    <x v="3"/>
    <s v="0,11"/>
    <s v="24,40000"/>
    <n v="2.6839999999999997"/>
  </r>
  <r>
    <s v="91"/>
    <s v="9117167"/>
    <s v="Agnes Reijerman - Dekkers"/>
    <n v="5472"/>
    <s v="Reiskosten per dag Schiphol"/>
    <n v="547210"/>
    <s v="Berekenen Ja/Nee"/>
    <s v="Nee"/>
    <d v="2020-11-23T00:00:00"/>
    <m/>
    <s v="Nee"/>
    <x v="99"/>
    <x v="3"/>
    <s v="0,11"/>
    <s v="10,53000"/>
    <n v="1.1582999999999999"/>
  </r>
  <r>
    <s v="98"/>
    <s v="4226"/>
    <s v="Issofa Issowazina"/>
    <n v="5472"/>
    <s v="Reiskosten per dag Schiphol"/>
    <n v="547210"/>
    <s v="Berekenen Ja/Nee"/>
    <s v="Nee"/>
    <d v="2020-11-30T00:00:00"/>
    <m/>
    <s v="Nee"/>
    <x v="612"/>
    <x v="3"/>
    <s v="0,11"/>
    <s v="2,89700"/>
    <n v="0.31866999999999995"/>
  </r>
  <r>
    <s v="98"/>
    <s v="5013"/>
    <s v="Peter Boamah"/>
    <n v="5472"/>
    <s v="Reiskosten per dag Schiphol"/>
    <n v="547210"/>
    <s v="Berekenen Ja/Nee"/>
    <s v="Nee"/>
    <d v="2020-11-30T00:00:00"/>
    <m/>
    <s v="Nee"/>
    <x v="613"/>
    <x v="3"/>
    <s v="0,11"/>
    <s v="0,00000"/>
    <n v="0"/>
  </r>
  <r>
    <s v="98"/>
    <s v="10140"/>
    <s v="Magaly Richardson"/>
    <n v="5472"/>
    <s v="Reiskosten per dag Schiphol"/>
    <n v="547210"/>
    <s v="Berekenen Ja/Nee"/>
    <s v="Nee"/>
    <d v="2020-11-27T00:00:00"/>
    <m/>
    <s v="Nee"/>
    <x v="614"/>
    <x v="3"/>
    <s v="0,11"/>
    <s v="0,00000"/>
    <n v="0"/>
  </r>
  <r>
    <s v="98"/>
    <s v="6988"/>
    <s v="Anke Wolfert"/>
    <n v="5472"/>
    <s v="Reiskosten per dag Schiphol"/>
    <n v="547210"/>
    <s v="Berekenen Ja/Nee"/>
    <s v="Nee"/>
    <d v="2020-11-30T00:00:00"/>
    <m/>
    <s v="Nee"/>
    <x v="615"/>
    <x v="3"/>
    <s v="0,11"/>
    <s v="46,61000"/>
    <n v="5.1270999999999995"/>
  </r>
  <r>
    <s v="98"/>
    <s v="7258"/>
    <s v="Alice Ogenio"/>
    <n v="5472"/>
    <s v="Reiskosten per dag Schiphol"/>
    <n v="547210"/>
    <s v="Berekenen Ja/Nee"/>
    <s v="Nee"/>
    <d v="2020-11-30T00:00:00"/>
    <m/>
    <s v="Nee"/>
    <x v="616"/>
    <x v="3"/>
    <s v="0,11"/>
    <s v="21,61000"/>
    <n v="2.3771"/>
  </r>
  <r>
    <s v="91"/>
    <s v="9122120"/>
    <s v="Sandra van Roekel - Vet"/>
    <n v="5472"/>
    <s v="Reiskosten per dag Schiphol"/>
    <n v="547210"/>
    <s v="Berekenen Ja/Nee"/>
    <s v="Nee"/>
    <d v="2020-11-30T00:00:00"/>
    <m/>
    <s v="Nee"/>
    <x v="617"/>
    <x v="3"/>
    <s v="0,11"/>
    <s v="0,00000"/>
    <n v="0"/>
  </r>
  <r>
    <s v="98"/>
    <s v="4764"/>
    <s v="Ernest Agyapong"/>
    <n v="5472"/>
    <s v="Reiskosten per dag Schiphol"/>
    <n v="547210"/>
    <s v="Berekenen Ja/Nee"/>
    <s v="Nee"/>
    <d v="2020-11-30T00:00:00"/>
    <m/>
    <s v="Nee"/>
    <x v="618"/>
    <x v="3"/>
    <s v="0,11"/>
    <s v="47,45900"/>
    <n v="5.2204900000000007"/>
  </r>
  <r>
    <s v="98"/>
    <s v="4166"/>
    <s v="Josefa Fortes"/>
    <n v="5472"/>
    <s v="Reiskosten per dag Schiphol"/>
    <n v="547210"/>
    <s v="Berekenen Ja/Nee"/>
    <s v="Nee"/>
    <d v="2020-11-30T00:00:00"/>
    <m/>
    <s v="Nee"/>
    <x v="619"/>
    <x v="3"/>
    <s v="0,11"/>
    <s v="0,00000"/>
    <n v="0"/>
  </r>
  <r>
    <s v="98"/>
    <s v="12260"/>
    <s v="Tinatin Ingorokva"/>
    <n v="5472"/>
    <s v="Reiskosten per dag Schiphol"/>
    <n v="547210"/>
    <s v="Berekenen Ja/Nee"/>
    <s v="Nee"/>
    <d v="2020-11-30T00:00:00"/>
    <m/>
    <s v="Nee"/>
    <x v="620"/>
    <x v="3"/>
    <s v="0,11"/>
    <s v="0,00000"/>
    <n v="0"/>
  </r>
  <r>
    <s v="98"/>
    <s v="12064"/>
    <s v="Lucia Breedijk"/>
    <n v="5472"/>
    <s v="Reiskosten per dag Schiphol"/>
    <n v="547210"/>
    <s v="Berekenen Ja/Nee"/>
    <s v="Nee"/>
    <d v="2020-12-01T00:00:00"/>
    <m/>
    <s v="Nee"/>
    <x v="348"/>
    <x v="3"/>
    <s v="0,11"/>
    <s v="51,11000"/>
    <n v="5.6220999999999997"/>
  </r>
  <r>
    <s v="91"/>
    <s v="9119895"/>
    <s v="Martsje van Altena"/>
    <n v="5472"/>
    <s v="Reiskosten per dag Schiphol"/>
    <n v="547210"/>
    <s v="Berekenen Ja/Nee"/>
    <s v="Nee"/>
    <d v="2020-12-04T00:00:00"/>
    <m/>
    <s v="Nee"/>
    <x v="621"/>
    <x v="3"/>
    <s v="0,11"/>
    <s v="0,00000"/>
    <n v="0"/>
  </r>
  <r>
    <s v="91"/>
    <s v="9116537"/>
    <s v="Bianca Engelen"/>
    <n v="5472"/>
    <s v="Reiskosten per dag Schiphol"/>
    <n v="547210"/>
    <s v="Berekenen Ja/Nee"/>
    <s v="Nee"/>
    <d v="2020-12-07T00:00:00"/>
    <m/>
    <s v="Nee"/>
    <x v="622"/>
    <x v="3"/>
    <s v="0,11"/>
    <s v="0,00000"/>
    <n v="0"/>
  </r>
  <r>
    <s v="91"/>
    <s v="9116534"/>
    <s v="Corry Engelen - Mulkens"/>
    <n v="5472"/>
    <s v="Reiskosten per dag Schiphol"/>
    <n v="547210"/>
    <s v="Berekenen Ja/Nee"/>
    <s v="Nee"/>
    <d v="2020-12-07T00:00:00"/>
    <m/>
    <s v="Nee"/>
    <x v="623"/>
    <x v="3"/>
    <s v="0,11"/>
    <s v="0,00000"/>
    <n v="0"/>
  </r>
  <r>
    <s v="98"/>
    <s v="7495"/>
    <s v="Farid Jamai"/>
    <n v="5472"/>
    <s v="Reiskosten per dag Schiphol"/>
    <n v="547210"/>
    <s v="Berekenen Ja/Nee"/>
    <s v="Nee"/>
    <d v="2020-12-04T00:00:00"/>
    <m/>
    <s v="Nee"/>
    <x v="119"/>
    <x v="3"/>
    <s v="0,11"/>
    <s v="27,00000"/>
    <n v="2.97"/>
  </r>
  <r>
    <s v="98"/>
    <s v="9305"/>
    <s v="Margie Velthuis"/>
    <n v="5472"/>
    <s v="Reiskosten per dag Schiphol"/>
    <n v="547210"/>
    <s v="Berekenen Ja/Nee"/>
    <s v="Nee"/>
    <d v="2020-12-14T00:00:00"/>
    <m/>
    <s v="Nee"/>
    <x v="668"/>
    <x v="3"/>
    <s v="0,11"/>
    <s v="68,70000"/>
    <n v="7.5570000000000004"/>
  </r>
  <r>
    <s v="91"/>
    <s v="9117169"/>
    <s v="Annemarie Haeren - Roelofsen"/>
    <n v="5472"/>
    <s v="Reiskosten per dag Schiphol"/>
    <n v="547210"/>
    <s v="Berekenen Ja/Nee"/>
    <s v="Nee"/>
    <d v="2020-12-09T00:00:00"/>
    <m/>
    <s v="Nee"/>
    <x v="102"/>
    <x v="3"/>
    <s v="0,11"/>
    <s v="0,00000"/>
    <n v="0"/>
  </r>
  <r>
    <s v="98"/>
    <s v="13445"/>
    <s v="Regina Agyekum"/>
    <n v="5472"/>
    <s v="Reiskosten per dag Schiphol"/>
    <n v="547210"/>
    <s v="Berekenen Ja/Nee"/>
    <s v="Nee"/>
    <d v="2020-12-08T00:00:00"/>
    <m/>
    <s v="Nee"/>
    <x v="624"/>
    <x v="3"/>
    <s v="0,11"/>
    <s v="0,00000"/>
    <n v="0"/>
  </r>
  <r>
    <s v="91"/>
    <s v="9117096"/>
    <s v="Marieke Cobussen"/>
    <n v="5472"/>
    <s v="Reiskosten per dag Schiphol"/>
    <n v="547210"/>
    <s v="Berekenen Ja/Nee"/>
    <s v="Nee"/>
    <d v="2020-12-19T00:00:00"/>
    <m/>
    <s v="Nee"/>
    <x v="627"/>
    <x v="3"/>
    <s v="0,11"/>
    <s v="0,00000"/>
    <n v="0"/>
  </r>
  <r>
    <s v="91"/>
    <s v="9118415"/>
    <s v="Janna Ameschot"/>
    <n v="5472"/>
    <s v="Reiskosten per dag Schiphol"/>
    <n v="547210"/>
    <s v="Berekenen Ja/Nee"/>
    <s v="Nee"/>
    <d v="2020-12-19T00:00:00"/>
    <m/>
    <s v="Nee"/>
    <x v="628"/>
    <x v="3"/>
    <s v="0,11"/>
    <s v="0,00000"/>
    <n v="0"/>
  </r>
  <r>
    <s v="98"/>
    <s v="10177"/>
    <s v="Omara Lobman"/>
    <n v="5472"/>
    <s v="Reiskosten per dag Schiphol"/>
    <n v="547210"/>
    <s v="Berekenen Ja/Nee"/>
    <s v="Nee"/>
    <d v="2020-12-16T00:00:00"/>
    <m/>
    <s v="Nee"/>
    <x v="730"/>
    <x v="3"/>
    <s v="0,11"/>
    <s v="0,00000"/>
    <n v="0"/>
  </r>
  <r>
    <s v="91"/>
    <s v="9119399"/>
    <s v="Maltie Badloe"/>
    <n v="5472"/>
    <s v="Reiskosten per dag Schiphol"/>
    <n v="547210"/>
    <s v="Berekenen Ja/Nee"/>
    <s v="Nee"/>
    <d v="2021-01-01T00:00:00"/>
    <m/>
    <s v="Nee"/>
    <x v="659"/>
    <x v="3"/>
    <s v="0,11"/>
    <s v="0,00000"/>
    <n v="0"/>
  </r>
  <r>
    <s v="91"/>
    <s v="9121019"/>
    <s v="Alisar Alazrak"/>
    <n v="5472"/>
    <s v="Reiskosten per dag Schiphol"/>
    <n v="547210"/>
    <s v="Berekenen Ja/Nee"/>
    <s v="Nee"/>
    <d v="2021-01-01T00:00:00"/>
    <m/>
    <s v="Nee"/>
    <x v="629"/>
    <x v="3"/>
    <s v="0,11"/>
    <s v="0,00000"/>
    <n v="0"/>
  </r>
  <r>
    <s v="91"/>
    <s v="9122147"/>
    <s v="Aruna Behari"/>
    <n v="5472"/>
    <s v="Reiskosten per dag Schiphol"/>
    <n v="547210"/>
    <s v="Berekenen Ja/Nee"/>
    <s v="Nee"/>
    <d v="2021-01-01T00:00:00"/>
    <m/>
    <s v="Nee"/>
    <x v="690"/>
    <x v="3"/>
    <s v="0,11"/>
    <s v="0,00000"/>
    <n v="0"/>
  </r>
  <r>
    <s v="98"/>
    <s v="12511"/>
    <s v="Antonia Pel - van Roeden"/>
    <n v="5472"/>
    <s v="Reiskosten per dag Schiphol"/>
    <n v="547210"/>
    <s v="Berekenen Ja/Nee"/>
    <s v="Nee"/>
    <d v="2021-01-01T00:00:00"/>
    <m/>
    <s v="Nee"/>
    <x v="632"/>
    <x v="3"/>
    <s v="0,11"/>
    <s v="38,80000"/>
    <n v="4.2679999999999998"/>
  </r>
  <r>
    <s v="91"/>
    <s v="9114672"/>
    <s v="Dennis Bandel"/>
    <n v="5472"/>
    <s v="Reiskosten per dag Schiphol"/>
    <n v="547210"/>
    <s v="Berekenen Ja/Nee"/>
    <s v="Nee"/>
    <d v="2020-12-16T00:00:00"/>
    <m/>
    <s v="Nee"/>
    <x v="633"/>
    <x v="3"/>
    <s v="0,11"/>
    <s v="0,00000"/>
    <n v="0"/>
  </r>
  <r>
    <s v="91"/>
    <s v="9122285"/>
    <s v="Mariska Bekkers"/>
    <n v="5472"/>
    <s v="Reiskosten per dag Schiphol"/>
    <n v="547210"/>
    <s v="Berekenen Ja/Nee"/>
    <s v="Nee"/>
    <d v="2020-12-16T00:00:00"/>
    <m/>
    <s v="Nee"/>
    <x v="124"/>
    <x v="3"/>
    <s v="0,11"/>
    <s v="0,00000"/>
    <n v="0"/>
  </r>
  <r>
    <s v="98"/>
    <s v="6194"/>
    <s v="Karel Kroupa"/>
    <n v="5472"/>
    <s v="Reiskosten per dag Schiphol"/>
    <n v="547210"/>
    <s v="Berekenen Ja/Nee"/>
    <s v="Nee"/>
    <d v="2020-12-16T00:00:00"/>
    <m/>
    <s v="Nee"/>
    <x v="602"/>
    <x v="3"/>
    <s v="0,11"/>
    <s v="8,80000"/>
    <n v="0.96800000000000008"/>
  </r>
  <r>
    <s v="98"/>
    <s v="12621"/>
    <s v="Kim Karls"/>
    <n v="5472"/>
    <s v="Reiskosten per dag Schiphol"/>
    <n v="547210"/>
    <s v="Berekenen Ja/Nee"/>
    <s v="Nee"/>
    <d v="2021-01-01T00:00:00"/>
    <m/>
    <s v="Nee"/>
    <x v="634"/>
    <x v="3"/>
    <s v="0,11"/>
    <s v="0,00000"/>
    <n v="0"/>
  </r>
  <r>
    <s v="98"/>
    <s v="9023"/>
    <s v="Chantal Feenstra"/>
    <n v="5472"/>
    <s v="Reiskosten per dag Schiphol"/>
    <n v="547210"/>
    <s v="Berekenen Ja/Nee"/>
    <s v="Nee"/>
    <d v="2021-01-01T00:00:00"/>
    <m/>
    <s v="Nee"/>
    <x v="636"/>
    <x v="3"/>
    <s v="0,11"/>
    <s v="26,41400"/>
    <n v="2.9055400000000002"/>
  </r>
  <r>
    <s v="91"/>
    <s v="9119080"/>
    <s v="Diana Angenent"/>
    <n v="5472"/>
    <s v="Reiskosten per dag Schiphol"/>
    <n v="547210"/>
    <s v="Berekenen Ja/Nee"/>
    <s v="Nee"/>
    <d v="2020-12-23T00:00:00"/>
    <m/>
    <s v="Nee"/>
    <x v="637"/>
    <x v="3"/>
    <s v="0,11"/>
    <s v="0,00000"/>
    <n v="0"/>
  </r>
  <r>
    <s v="98"/>
    <s v="7101"/>
    <s v="Malou Hofman"/>
    <n v="5472"/>
    <s v="Reiskosten per dag Schiphol"/>
    <n v="547210"/>
    <s v="Berekenen Ja/Nee"/>
    <s v="Nee"/>
    <d v="2021-01-01T00:00:00"/>
    <m/>
    <s v="Nee"/>
    <x v="638"/>
    <x v="3"/>
    <s v="0,11"/>
    <s v="26,06300"/>
    <n v="2.86693"/>
  </r>
  <r>
    <s v="98"/>
    <s v="7113"/>
    <s v="Shifaida Joeman - Fattoe"/>
    <n v="5472"/>
    <s v="Reiskosten per dag Schiphol"/>
    <n v="547210"/>
    <s v="Berekenen Ja/Nee"/>
    <s v="Nee"/>
    <d v="2021-01-01T00:00:00"/>
    <m/>
    <s v="Nee"/>
    <x v="639"/>
    <x v="3"/>
    <s v="0,11"/>
    <s v="0,00000"/>
    <n v="0"/>
  </r>
  <r>
    <s v="91"/>
    <s v="9119717"/>
    <s v="Totka Georgieva"/>
    <n v="5472"/>
    <s v="Reiskosten per dag Schiphol"/>
    <n v="547210"/>
    <s v="Berekenen Ja/Nee"/>
    <s v="Nee"/>
    <d v="2020-12-23T00:00:00"/>
    <m/>
    <s v="Nee"/>
    <x v="640"/>
    <x v="3"/>
    <s v="0,11"/>
    <s v="0,00000"/>
    <n v="0"/>
  </r>
  <r>
    <s v="91"/>
    <s v="9119082"/>
    <s v="Urszula Fatyga - Sawka"/>
    <n v="5472"/>
    <s v="Reiskosten per dag Schiphol"/>
    <n v="547210"/>
    <s v="Berekenen Ja/Nee"/>
    <s v="Nee"/>
    <d v="2020-12-23T00:00:00"/>
    <m/>
    <s v="Nee"/>
    <x v="641"/>
    <x v="3"/>
    <s v="0,11"/>
    <s v="0,00000"/>
    <n v="0"/>
  </r>
  <r>
    <s v="98"/>
    <s v="11979"/>
    <s v="Iulia Palma"/>
    <n v="5472"/>
    <s v="Reiskosten per dag Schiphol"/>
    <n v="547210"/>
    <s v="Berekenen Ja/Nee"/>
    <s v="Nee"/>
    <d v="2021-01-01T00:00:00"/>
    <m/>
    <s v="Nee"/>
    <x v="642"/>
    <x v="3"/>
    <s v="0,11"/>
    <s v="0,00000"/>
    <n v="0"/>
  </r>
  <r>
    <s v="98"/>
    <s v="13693"/>
    <s v="Rosanne Wapenaar"/>
    <n v="5472"/>
    <s v="Reiskosten per dag Schiphol"/>
    <n v="547210"/>
    <s v="Berekenen Ja/Nee"/>
    <s v="Nee"/>
    <d v="2021-01-01T00:00:00"/>
    <d v="2021-08-01T00:00:00"/>
    <s v="Nee"/>
    <x v="643"/>
    <x v="3"/>
    <s v="0,11"/>
    <s v="0,00000"/>
    <n v="0"/>
  </r>
  <r>
    <s v="98"/>
    <s v="11167"/>
    <s v="Gerda Verhoeven"/>
    <n v="5472"/>
    <s v="Reiskosten per dag Schiphol"/>
    <n v="547210"/>
    <s v="Berekenen Ja/Nee"/>
    <s v="Nee"/>
    <d v="2021-01-01T00:00:00"/>
    <m/>
    <s v="Nee"/>
    <x v="644"/>
    <x v="3"/>
    <s v="0,11"/>
    <s v="0,00000"/>
    <n v="0"/>
  </r>
  <r>
    <s v="98"/>
    <s v="1694"/>
    <s v="Mona Eillyas - Eillyas"/>
    <n v="5472"/>
    <s v="Reiskosten per dag Schiphol"/>
    <n v="547210"/>
    <s v="Berekenen Ja/Nee"/>
    <s v="Nee"/>
    <d v="2021-01-04T00:00:00"/>
    <m/>
    <s v="Nee"/>
    <x v="645"/>
    <x v="3"/>
    <s v="0,11"/>
    <s v="3,90000"/>
    <n v="0.42899999999999999"/>
  </r>
  <r>
    <s v="98"/>
    <s v="10779"/>
    <s v="Christel Behlke"/>
    <n v="5472"/>
    <s v="Reiskosten per dag Schiphol"/>
    <n v="547210"/>
    <s v="Berekenen Ja/Nee"/>
    <s v="Nee"/>
    <d v="2021-01-01T00:00:00"/>
    <m/>
    <s v="Nee"/>
    <x v="646"/>
    <x v="3"/>
    <s v="0,11"/>
    <s v="0,00000"/>
    <n v="0"/>
  </r>
  <r>
    <s v="98"/>
    <s v="8198"/>
    <s v="Helga Wijnands"/>
    <n v="5472"/>
    <s v="Reiskosten per dag Schiphol"/>
    <n v="547210"/>
    <s v="Berekenen Ja/Nee"/>
    <s v="Nee"/>
    <d v="2021-01-01T00:00:00"/>
    <m/>
    <s v="Nee"/>
    <x v="647"/>
    <x v="3"/>
    <s v="0,11"/>
    <s v="5,40000"/>
    <n v="0.59400000000000008"/>
  </r>
  <r>
    <s v="98"/>
    <s v="10691"/>
    <s v="Janneke Leemkuil"/>
    <n v="5472"/>
    <s v="Reiskosten per dag Schiphol"/>
    <n v="547210"/>
    <s v="Berekenen Ja/Nee"/>
    <s v="Nee"/>
    <d v="2021-01-01T00:00:00"/>
    <m/>
    <s v="Nee"/>
    <x v="330"/>
    <x v="3"/>
    <s v="0,11"/>
    <s v="13,16000"/>
    <n v="1.4476"/>
  </r>
  <r>
    <s v="98"/>
    <s v="10502"/>
    <s v="Peggy Lassouw - Jacob"/>
    <n v="5472"/>
    <s v="Reiskosten per dag Schiphol"/>
    <n v="547210"/>
    <s v="Berekenen Ja/Nee"/>
    <s v="Nee"/>
    <d v="2021-01-01T00:00:00"/>
    <m/>
    <s v="Nee"/>
    <x v="648"/>
    <x v="3"/>
    <s v="0,11"/>
    <s v="1,90000"/>
    <n v="0.20899999999999999"/>
  </r>
  <r>
    <s v="91"/>
    <s v="9117508"/>
    <s v="Annie Abdullah"/>
    <n v="5472"/>
    <s v="Reiskosten per dag Schiphol"/>
    <n v="547210"/>
    <s v="Berekenen Ja/Nee"/>
    <s v="Nee"/>
    <d v="2021-01-11T00:00:00"/>
    <m/>
    <s v="Nee"/>
    <x v="650"/>
    <x v="3"/>
    <s v="0,11"/>
    <s v="0,00000"/>
    <n v="0"/>
  </r>
  <r>
    <s v="98"/>
    <s v="8234"/>
    <s v="Nalan Aras"/>
    <n v="5472"/>
    <s v="Reiskosten per dag Schiphol"/>
    <n v="547210"/>
    <s v="Berekenen Ja/Nee"/>
    <s v="Nee"/>
    <d v="2021-01-11T00:00:00"/>
    <m/>
    <s v="Nee"/>
    <x v="651"/>
    <x v="3"/>
    <s v="0,11"/>
    <s v="0,00000"/>
    <n v="0"/>
  </r>
  <r>
    <s v="98"/>
    <s v="6638"/>
    <s v="Florencia Del Prado"/>
    <n v="5472"/>
    <s v="Reiskosten per dag Schiphol"/>
    <n v="547210"/>
    <s v="Berekenen Ja/Nee"/>
    <s v="Nee"/>
    <d v="2021-01-11T00:00:00"/>
    <m/>
    <s v="Nee"/>
    <x v="566"/>
    <x v="3"/>
    <s v="0,11"/>
    <s v="21,00000"/>
    <n v="2.31"/>
  </r>
  <r>
    <s v="98"/>
    <s v="12207"/>
    <s v="Sevim Orhan - Ibis"/>
    <n v="5472"/>
    <s v="Reiskosten per dag Schiphol"/>
    <n v="547210"/>
    <s v="Berekenen Ja/Nee"/>
    <s v="Nee"/>
    <d v="2021-01-12T00:00:00"/>
    <m/>
    <s v="Nee"/>
    <x v="652"/>
    <x v="3"/>
    <s v="0,11"/>
    <s v="0,00000"/>
    <n v="0"/>
  </r>
  <r>
    <s v="98"/>
    <s v="11485"/>
    <s v="Waree Paksamran"/>
    <n v="5472"/>
    <s v="Reiskosten per dag Schiphol"/>
    <n v="547210"/>
    <s v="Berekenen Ja/Nee"/>
    <s v="Nee"/>
    <d v="2021-01-19T00:00:00"/>
    <m/>
    <s v="Nee"/>
    <x v="653"/>
    <x v="3"/>
    <s v="0,11"/>
    <s v="0,00000"/>
    <n v="0"/>
  </r>
  <r>
    <s v="98"/>
    <s v="12065"/>
    <s v="Bradley Anthonij"/>
    <n v="5472"/>
    <s v="Reiskosten per dag Schiphol"/>
    <n v="547210"/>
    <s v="Berekenen Ja/Nee"/>
    <s v="Nee"/>
    <d v="2021-01-11T00:00:00"/>
    <m/>
    <s v="Nee"/>
    <x v="654"/>
    <x v="3"/>
    <s v="0,11"/>
    <s v="0,00000"/>
    <n v="0"/>
  </r>
  <r>
    <s v="98"/>
    <s v="5331"/>
    <s v="Sylwia Chorazy"/>
    <n v="5472"/>
    <s v="Reiskosten per dag Schiphol"/>
    <n v="547210"/>
    <s v="Berekenen Ja/Nee"/>
    <s v="Nee"/>
    <d v="2021-01-01T00:00:00"/>
    <m/>
    <s v="Nee"/>
    <x v="658"/>
    <x v="3"/>
    <s v="0,11"/>
    <s v="66,74700"/>
    <n v="7.3421700000000003"/>
  </r>
  <r>
    <s v="98"/>
    <s v="12392"/>
    <s v="Mia Murtini"/>
    <n v="5472"/>
    <s v="Reiskosten per dag Schiphol"/>
    <n v="547210"/>
    <s v="Berekenen Ja/Nee"/>
    <s v="Nee"/>
    <d v="2021-02-01T00:00:00"/>
    <m/>
    <s v="Nee"/>
    <x v="656"/>
    <x v="3"/>
    <s v="0,11"/>
    <s v="22,70000"/>
    <n v="2.4969999999999999"/>
  </r>
  <r>
    <s v="98"/>
    <s v="4038"/>
    <s v="Mildred Radja"/>
    <n v="5472"/>
    <s v="Reiskosten per dag Schiphol"/>
    <n v="547210"/>
    <s v="Berekenen Ja/Nee"/>
    <s v="Nee"/>
    <d v="2021-01-04T00:00:00"/>
    <m/>
    <s v="Nee"/>
    <x v="259"/>
    <x v="3"/>
    <s v="0,11"/>
    <s v="10,21000"/>
    <n v="1.1231000000000002"/>
  </r>
  <r>
    <s v="91"/>
    <s v="9119858"/>
    <s v="Mandy Aarts"/>
    <n v="5472"/>
    <s v="Reiskosten per dag Schiphol"/>
    <n v="547210"/>
    <s v="Berekenen Ja/Nee"/>
    <s v="Nee"/>
    <d v="2021-02-01T00:00:00"/>
    <m/>
    <s v="Nee"/>
    <x v="657"/>
    <x v="3"/>
    <s v="0,11"/>
    <s v="0,00000"/>
    <n v="0"/>
  </r>
  <r>
    <s v="98"/>
    <s v="9555"/>
    <s v="Andrea Magyar"/>
    <n v="5472"/>
    <s v="Reiskosten per dag Schiphol"/>
    <n v="547210"/>
    <s v="Berekenen Ja/Nee"/>
    <s v="Nee"/>
    <d v="2021-01-08T00:00:00"/>
    <m/>
    <s v="Nee"/>
    <x v="562"/>
    <x v="3"/>
    <s v="0,11"/>
    <s v="21,18000"/>
    <n v="2.3298000000000001"/>
  </r>
  <r>
    <s v="92"/>
    <s v="9200374"/>
    <s v="Bida Mesanovic"/>
    <n v="5472"/>
    <s v="Reiskosten per dag Schiphol"/>
    <n v="547210"/>
    <s v="Berekenen Ja/Nee"/>
    <s v="Nee"/>
    <d v="2021-01-28T00:00:00"/>
    <m/>
    <s v="Nee"/>
    <x v="85"/>
    <x v="3"/>
    <s v="0,11"/>
    <s v="21,05000"/>
    <n v="2.3155000000000001"/>
  </r>
  <r>
    <s v="98"/>
    <s v="6726"/>
    <s v="Shanta Bansi"/>
    <n v="5472"/>
    <s v="Reiskosten per dag Schiphol"/>
    <n v="547210"/>
    <s v="Berekenen Ja/Nee"/>
    <s v="Nee"/>
    <d v="2021-02-03T00:00:00"/>
    <m/>
    <s v="Nee"/>
    <x v="660"/>
    <x v="3"/>
    <s v="0,11"/>
    <s v="0,00000"/>
    <n v="0"/>
  </r>
  <r>
    <s v="98"/>
    <s v="9758"/>
    <s v="Soumia Belhamdiya"/>
    <n v="5472"/>
    <s v="Reiskosten per dag Schiphol"/>
    <n v="547210"/>
    <s v="Berekenen Ja/Nee"/>
    <s v="Ja"/>
    <d v="2021-02-01T00:00:00"/>
    <m/>
    <s v="Ja"/>
    <x v="655"/>
    <x v="3"/>
    <s v="0,11"/>
    <s v="60,18400"/>
    <n v="6.6202399999999999"/>
  </r>
  <r>
    <s v="92"/>
    <s v="9205411"/>
    <s v="Ewa Pietras-Filip"/>
    <n v="5472"/>
    <s v="Reiskosten per dag Schiphol"/>
    <n v="547210"/>
    <s v="Berekenen Ja/Nee"/>
    <s v="Nee"/>
    <d v="2021-02-01T00:00:00"/>
    <m/>
    <s v="Nee"/>
    <x v="82"/>
    <x v="3"/>
    <s v="0,11"/>
    <s v="0,00000"/>
    <n v="0"/>
  </r>
  <r>
    <s v="92"/>
    <s v="9203459"/>
    <s v="Joyce Baran"/>
    <n v="5472"/>
    <s v="Reiskosten per dag Schiphol"/>
    <n v="547210"/>
    <s v="Berekenen Ja/Nee"/>
    <s v="Nee"/>
    <d v="2021-02-05T00:00:00"/>
    <m/>
    <s v="Nee"/>
    <x v="121"/>
    <x v="3"/>
    <s v="0,11"/>
    <s v="0,00000"/>
    <n v="0"/>
  </r>
  <r>
    <s v="98"/>
    <s v="7026"/>
    <s v="Otnaida Pena"/>
    <n v="5472"/>
    <s v="Reiskosten per dag Schiphol"/>
    <n v="547210"/>
    <s v="Berekenen Ja/Nee"/>
    <s v="Nee"/>
    <d v="2021-02-05T00:00:00"/>
    <m/>
    <s v="Nee"/>
    <x v="205"/>
    <x v="3"/>
    <s v="0,11"/>
    <s v="0,00000"/>
    <n v="0"/>
  </r>
  <r>
    <s v="92"/>
    <s v="9205380"/>
    <s v="Agata Arzapalo Vega"/>
    <n v="5472"/>
    <s v="Reiskosten per dag Schiphol"/>
    <n v="547210"/>
    <s v="Berekenen Ja/Nee"/>
    <s v="Nee"/>
    <d v="2021-02-08T00:00:00"/>
    <m/>
    <s v="Nee"/>
    <x v="129"/>
    <x v="3"/>
    <s v="0,11"/>
    <s v="0,00000"/>
    <n v="0"/>
  </r>
  <r>
    <s v="92"/>
    <s v="9204306"/>
    <s v="Chaouki Selmane"/>
    <n v="5472"/>
    <s v="Reiskosten per dag Schiphol"/>
    <n v="547210"/>
    <s v="Berekenen Ja/Nee"/>
    <s v="Nee"/>
    <d v="2021-02-08T00:00:00"/>
    <m/>
    <s v="Nee"/>
    <x v="661"/>
    <x v="3"/>
    <s v="0,11"/>
    <s v="0,00000"/>
    <n v="0"/>
  </r>
  <r>
    <s v="98"/>
    <s v="10475"/>
    <s v="Fidelia Boatemaah"/>
    <n v="5472"/>
    <s v="Reiskosten per dag Schiphol"/>
    <n v="547210"/>
    <s v="Berekenen Ja/Nee"/>
    <s v="Nee"/>
    <d v="2021-02-04T00:00:00"/>
    <m/>
    <s v="Nee"/>
    <x v="383"/>
    <x v="3"/>
    <s v="0,11"/>
    <s v="43,68000"/>
    <n v="4.8048000000000002"/>
  </r>
  <r>
    <s v="98"/>
    <s v="7105"/>
    <s v="Hanh Doan - Le"/>
    <n v="5472"/>
    <s v="Reiskosten per dag Schiphol"/>
    <n v="547210"/>
    <s v="Berekenen Ja/Nee"/>
    <s v="Nee"/>
    <d v="2021-02-08T00:00:00"/>
    <m/>
    <s v="Nee"/>
    <x v="664"/>
    <x v="3"/>
    <s v="0,11"/>
    <s v="7,70000"/>
    <n v="0.84699999999999998"/>
  </r>
  <r>
    <s v="92"/>
    <s v="9205040"/>
    <s v="Maradiroth Keo"/>
    <n v="5472"/>
    <s v="Reiskosten per dag Schiphol"/>
    <n v="547210"/>
    <s v="Berekenen Ja/Nee"/>
    <s v="Nee"/>
    <d v="2021-02-09T00:00:00"/>
    <m/>
    <s v="Nee"/>
    <x v="665"/>
    <x v="3"/>
    <s v="0,11"/>
    <s v="0,00000"/>
    <n v="0"/>
  </r>
  <r>
    <s v="92"/>
    <s v="9205077"/>
    <s v="Sadhna Soekhlal"/>
    <n v="5472"/>
    <s v="Reiskosten per dag Schiphol"/>
    <n v="547210"/>
    <s v="Berekenen Ja/Nee"/>
    <s v="Nee"/>
    <d v="2021-02-15T00:00:00"/>
    <m/>
    <s v="Nee"/>
    <x v="666"/>
    <x v="3"/>
    <s v="0,11"/>
    <s v="0,00000"/>
    <n v="0"/>
  </r>
  <r>
    <s v="98"/>
    <s v="8418"/>
    <s v="Angelina Agyeman"/>
    <n v="5472"/>
    <s v="Reiskosten per dag Schiphol"/>
    <n v="547210"/>
    <s v="Berekenen Ja/Nee"/>
    <s v="Nee"/>
    <d v="2021-02-13T00:00:00"/>
    <m/>
    <s v="Nee"/>
    <x v="667"/>
    <x v="3"/>
    <s v="0,11"/>
    <s v="0,00000"/>
    <n v="0"/>
  </r>
  <r>
    <s v="91"/>
    <s v="9121032"/>
    <s v="Ruth Colas"/>
    <n v="5472"/>
    <s v="Reiskosten per dag Schiphol"/>
    <n v="547210"/>
    <s v="Berekenen Ja/Nee"/>
    <s v="Nee"/>
    <d v="2021-03-01T00:00:00"/>
    <m/>
    <s v="Nee"/>
    <x v="670"/>
    <x v="3"/>
    <s v="0,11"/>
    <s v="0,00000"/>
    <n v="0"/>
  </r>
  <r>
    <s v="92"/>
    <s v="9202697"/>
    <s v="Manon Hakkennes"/>
    <n v="5472"/>
    <s v="Reiskosten per dag Schiphol"/>
    <n v="547210"/>
    <s v="Berekenen Ja/Nee"/>
    <s v="Nee"/>
    <d v="2021-02-23T00:00:00"/>
    <m/>
    <s v="Nee"/>
    <x v="96"/>
    <x v="3"/>
    <s v="0,11"/>
    <s v="0,00000"/>
    <n v="0"/>
  </r>
  <r>
    <s v="98"/>
    <s v="2743"/>
    <s v="Hayat Addarrazi"/>
    <n v="5472"/>
    <s v="Reiskosten per dag Schiphol"/>
    <n v="547210"/>
    <s v="Berekenen Ja/Nee"/>
    <s v="Nee"/>
    <d v="2021-02-22T00:00:00"/>
    <m/>
    <s v="Nee"/>
    <x v="672"/>
    <x v="3"/>
    <s v="0,11"/>
    <s v="0,00000"/>
    <n v="0"/>
  </r>
  <r>
    <s v="98"/>
    <s v="11407"/>
    <s v="Arturo Arturo Manzo"/>
    <n v="5472"/>
    <s v="Reiskosten per dag Schiphol"/>
    <n v="547210"/>
    <s v="Berekenen Ja/Nee"/>
    <s v="Ja"/>
    <d v="2021-02-23T00:00:00"/>
    <m/>
    <s v="Ja"/>
    <x v="673"/>
    <x v="3"/>
    <s v="0,11"/>
    <s v="0,00200"/>
    <n v="2.2000000000000001E-4"/>
  </r>
  <r>
    <s v="98"/>
    <s v="8769"/>
    <s v="Eva Distani"/>
    <n v="5472"/>
    <s v="Reiskosten per dag Schiphol"/>
    <n v="547210"/>
    <s v="Berekenen Ja/Nee"/>
    <s v="Nee"/>
    <d v="2021-02-18T00:00:00"/>
    <m/>
    <s v="Nee"/>
    <x v="674"/>
    <x v="3"/>
    <s v="0,11"/>
    <s v="0,00000"/>
    <n v="0"/>
  </r>
  <r>
    <s v="98"/>
    <s v="208807"/>
    <s v="Samantha Plantinga"/>
    <n v="5472"/>
    <s v="Reiskosten per dag Schiphol"/>
    <n v="547210"/>
    <s v="Berekenen Ja/Nee"/>
    <s v="Nee"/>
    <d v="2021-03-01T00:00:00"/>
    <m/>
    <s v="Nee"/>
    <x v="676"/>
    <x v="3"/>
    <s v="0,11"/>
    <s v="0,00000"/>
    <n v="0"/>
  </r>
  <r>
    <s v="98"/>
    <s v="3281"/>
    <s v="Tomasz Kwasny"/>
    <n v="5472"/>
    <s v="Reiskosten per dag Schiphol"/>
    <n v="547210"/>
    <s v="Berekenen Ja/Nee"/>
    <s v="Nee"/>
    <d v="2021-03-01T00:00:00"/>
    <m/>
    <s v="Nee"/>
    <x v="254"/>
    <x v="3"/>
    <s v="0,11"/>
    <s v="8,34000"/>
    <n v="0.91739999999999999"/>
  </r>
  <r>
    <s v="98"/>
    <s v="10003"/>
    <s v="Amina Afassi - El Jaghnouni"/>
    <n v="5472"/>
    <s v="Reiskosten per dag Schiphol"/>
    <n v="547210"/>
    <s v="Berekenen Ja/Nee"/>
    <s v="Nee"/>
    <d v="2021-03-01T00:00:00"/>
    <m/>
    <s v="Nee"/>
    <x v="677"/>
    <x v="3"/>
    <s v="0,11"/>
    <s v="0,00000"/>
    <n v="0"/>
  </r>
  <r>
    <s v="92"/>
    <s v="9200408"/>
    <s v="Daimy Compeer"/>
    <n v="5472"/>
    <s v="Reiskosten per dag Schiphol"/>
    <n v="547210"/>
    <s v="Berekenen Ja/Nee"/>
    <s v="Nee"/>
    <d v="2021-03-01T00:00:00"/>
    <m/>
    <s v="Nee"/>
    <x v="86"/>
    <x v="3"/>
    <s v="0,11"/>
    <s v="0,00000"/>
    <n v="0"/>
  </r>
  <r>
    <s v="92"/>
    <s v="9200364"/>
    <s v="Linda Cijsouw"/>
    <n v="5472"/>
    <s v="Reiskosten per dag Schiphol"/>
    <n v="547210"/>
    <s v="Berekenen Ja/Nee"/>
    <s v="Nee"/>
    <d v="2021-03-01T00:00:00"/>
    <m/>
    <s v="Nee"/>
    <x v="84"/>
    <x v="3"/>
    <s v="0,11"/>
    <s v="0,00000"/>
    <n v="0"/>
  </r>
  <r>
    <s v="92"/>
    <s v="9204869"/>
    <s v="Mariska Van Duijn - Schouten"/>
    <n v="5472"/>
    <s v="Reiskosten per dag Schiphol"/>
    <n v="547210"/>
    <s v="Berekenen Ja/Nee"/>
    <s v="Nee"/>
    <d v="2021-03-02T00:00:00"/>
    <m/>
    <s v="Nee"/>
    <x v="678"/>
    <x v="3"/>
    <s v="0,11"/>
    <s v="0,00000"/>
    <n v="0"/>
  </r>
  <r>
    <s v="98"/>
    <s v="46"/>
    <s v="Eloisa Delgado"/>
    <n v="5472"/>
    <s v="Reiskosten per dag Schiphol"/>
    <n v="547210"/>
    <s v="Berekenen Ja/Nee"/>
    <s v="Nee"/>
    <d v="2021-03-08T00:00:00"/>
    <m/>
    <s v="Nee"/>
    <x v="773"/>
    <x v="3"/>
    <s v="0,11"/>
    <s v="14,50000"/>
    <n v="1.595"/>
  </r>
  <r>
    <s v="98"/>
    <s v="8293"/>
    <s v="Guido van Weerden"/>
    <n v="5472"/>
    <s v="Reiskosten per dag Schiphol"/>
    <n v="547210"/>
    <s v="Berekenen Ja/Nee"/>
    <s v="Nee"/>
    <d v="2021-03-02T00:00:00"/>
    <m/>
    <s v="Nee"/>
    <x v="679"/>
    <x v="3"/>
    <s v="0,11"/>
    <s v="0,00000"/>
    <n v="0"/>
  </r>
  <r>
    <s v="98"/>
    <s v="9827"/>
    <s v="Natasja Schokker"/>
    <n v="5472"/>
    <s v="Reiskosten per dag Schiphol"/>
    <n v="547210"/>
    <s v="Berekenen Ja/Nee"/>
    <s v="Nee"/>
    <d v="2021-03-01T00:00:00"/>
    <m/>
    <s v="Nee"/>
    <x v="681"/>
    <x v="3"/>
    <s v="0,11"/>
    <s v="0,00000"/>
    <n v="0"/>
  </r>
  <r>
    <s v="98"/>
    <s v="4037"/>
    <s v="Flora Lashkary"/>
    <n v="5472"/>
    <s v="Reiskosten per dag Schiphol"/>
    <n v="547210"/>
    <s v="Berekenen Ja/Nee"/>
    <s v="Nee"/>
    <d v="2021-03-08T00:00:00"/>
    <m/>
    <s v="Nee"/>
    <x v="258"/>
    <x v="3"/>
    <s v="0,11"/>
    <s v="45,61000"/>
    <n v="5.0171000000000001"/>
  </r>
  <r>
    <s v="98"/>
    <s v="2310"/>
    <s v="Gursel Kurkcu"/>
    <n v="5472"/>
    <s v="Reiskosten per dag Schiphol"/>
    <n v="547210"/>
    <s v="Berekenen Ja/Nee"/>
    <s v="Nee"/>
    <d v="2021-03-02T00:00:00"/>
    <m/>
    <s v="Nee"/>
    <x v="244"/>
    <x v="3"/>
    <s v="0,11"/>
    <s v="38,39000"/>
    <n v="4.2229000000000001"/>
  </r>
  <r>
    <s v="91"/>
    <s v="9121939"/>
    <s v="Alessia Leitner"/>
    <n v="5472"/>
    <s v="Reiskosten per dag Schiphol"/>
    <n v="547210"/>
    <s v="Berekenen Ja/Nee"/>
    <s v="Nee"/>
    <d v="2021-03-08T00:00:00"/>
    <m/>
    <s v="Nee"/>
    <x v="682"/>
    <x v="3"/>
    <s v="0,11"/>
    <s v="0,00000"/>
    <n v="0"/>
  </r>
  <r>
    <s v="98"/>
    <s v="8990"/>
    <s v="Mathijs Poldervaart"/>
    <n v="5472"/>
    <s v="Reiskosten per dag Schiphol"/>
    <n v="547210"/>
    <s v="Berekenen Ja/Nee"/>
    <s v="Nee"/>
    <d v="2021-03-09T00:00:00"/>
    <m/>
    <s v="Nee"/>
    <x v="684"/>
    <x v="3"/>
    <s v="0,11"/>
    <s v="0,00000"/>
    <n v="0"/>
  </r>
  <r>
    <s v="92"/>
    <s v="9204486"/>
    <s v="Francisca Wiet"/>
    <n v="5472"/>
    <s v="Reiskosten per dag Schiphol"/>
    <n v="547210"/>
    <s v="Berekenen Ja/Nee"/>
    <s v="Nee"/>
    <d v="2021-04-01T00:00:00"/>
    <m/>
    <s v="Nee"/>
    <x v="686"/>
    <x v="3"/>
    <s v="0,11"/>
    <s v="0,00000"/>
    <n v="0"/>
  </r>
  <r>
    <s v="92"/>
    <s v="9202461"/>
    <s v="Anneke Kromokapriso"/>
    <n v="5472"/>
    <s v="Reiskosten per dag Schiphol"/>
    <n v="547210"/>
    <s v="Berekenen Ja/Nee"/>
    <s v="Nee"/>
    <d v="2021-04-01T00:00:00"/>
    <m/>
    <s v="Nee"/>
    <x v="687"/>
    <x v="3"/>
    <s v="0,11"/>
    <s v="0,00000"/>
    <n v="0"/>
  </r>
  <r>
    <s v="92"/>
    <s v="9204474"/>
    <s v="Helen Kromodikoro"/>
    <n v="5472"/>
    <s v="Reiskosten per dag Schiphol"/>
    <n v="547210"/>
    <s v="Berekenen Ja/Nee"/>
    <s v="Nee"/>
    <d v="2021-04-01T00:00:00"/>
    <m/>
    <s v="Nee"/>
    <x v="688"/>
    <x v="3"/>
    <s v="0,11"/>
    <s v="0,00000"/>
    <n v="0"/>
  </r>
  <r>
    <s v="91"/>
    <s v="9119138"/>
    <s v="Monica Boskamp"/>
    <n v="5472"/>
    <s v="Reiskosten per dag Schiphol"/>
    <n v="547210"/>
    <s v="Berekenen Ja/Nee"/>
    <s v="Nee"/>
    <d v="2021-03-15T00:00:00"/>
    <m/>
    <s v="Nee"/>
    <x v="689"/>
    <x v="3"/>
    <s v="0,11"/>
    <s v="0,00000"/>
    <n v="0"/>
  </r>
  <r>
    <s v="98"/>
    <s v="8472"/>
    <s v="Ethel Tevi"/>
    <n v="5472"/>
    <s v="Reiskosten per dag Schiphol"/>
    <n v="547210"/>
    <s v="Berekenen Ja/Nee"/>
    <s v="Nee"/>
    <d v="2021-03-15T00:00:00"/>
    <m/>
    <s v="Nee"/>
    <x v="691"/>
    <x v="3"/>
    <s v="0,11"/>
    <s v="0,00000"/>
    <n v="0"/>
  </r>
  <r>
    <s v="98"/>
    <s v="10355"/>
    <s v="Namretta Boedhram"/>
    <n v="5472"/>
    <s v="Reiskosten per dag Schiphol"/>
    <n v="547210"/>
    <s v="Berekenen Ja/Nee"/>
    <s v="Nee"/>
    <d v="2021-03-15T00:00:00"/>
    <m/>
    <s v="Nee"/>
    <x v="692"/>
    <x v="3"/>
    <s v="0,11"/>
    <s v="25,64400"/>
    <n v="2.82084"/>
  </r>
  <r>
    <s v="91"/>
    <s v="9116071"/>
    <s v="Willanda Damhuis - Gijsbers"/>
    <n v="5472"/>
    <s v="Reiskosten per dag Schiphol"/>
    <n v="547210"/>
    <s v="Berekenen Ja/Nee"/>
    <s v="Nee"/>
    <d v="2021-03-15T00:00:00"/>
    <m/>
    <s v="Nee"/>
    <x v="418"/>
    <x v="3"/>
    <s v="0,11"/>
    <s v="10,79000"/>
    <n v="1.1868999999999998"/>
  </r>
  <r>
    <s v="92"/>
    <s v="9206231"/>
    <s v="Marlon Thiel Perez"/>
    <n v="5472"/>
    <s v="Reiskosten per dag Schiphol"/>
    <n v="547210"/>
    <s v="Berekenen Ja/Nee"/>
    <s v="Nee"/>
    <d v="2021-04-01T00:00:00"/>
    <m/>
    <s v="Nee"/>
    <x v="694"/>
    <x v="3"/>
    <s v="0,11"/>
    <s v="0,00000"/>
    <n v="0"/>
  </r>
  <r>
    <s v="98"/>
    <s v="8284"/>
    <s v="Asia Gingo"/>
    <n v="5472"/>
    <s v="Reiskosten per dag Schiphol"/>
    <n v="547210"/>
    <s v="Berekenen Ja/Nee"/>
    <s v="Nee"/>
    <d v="2021-03-22T00:00:00"/>
    <m/>
    <s v="Nee"/>
    <x v="743"/>
    <x v="3"/>
    <s v="0,11"/>
    <s v="11,20000"/>
    <n v="1.232"/>
  </r>
  <r>
    <s v="92"/>
    <s v="9205287"/>
    <s v="Sonata Montvilaite"/>
    <n v="5472"/>
    <s v="Reiskosten per dag Schiphol"/>
    <n v="547210"/>
    <s v="Berekenen Ja/Nee"/>
    <s v="Nee"/>
    <d v="2021-03-29T00:00:00"/>
    <m/>
    <s v="Nee"/>
    <x v="695"/>
    <x v="3"/>
    <s v="0,11"/>
    <s v="0,00000"/>
    <n v="0"/>
  </r>
  <r>
    <s v="92"/>
    <s v="9205436"/>
    <s v="Estefania Fernandez Jimenez"/>
    <n v="5472"/>
    <s v="Reiskosten per dag Schiphol"/>
    <n v="547210"/>
    <s v="Berekenen Ja/Nee"/>
    <s v="Nee"/>
    <d v="2021-03-29T00:00:00"/>
    <m/>
    <s v="Nee"/>
    <x v="696"/>
    <x v="3"/>
    <s v="0,11"/>
    <s v="0,00000"/>
    <n v="0"/>
  </r>
  <r>
    <s v="92"/>
    <s v="9205395"/>
    <s v="Edyta Migas"/>
    <n v="5472"/>
    <s v="Reiskosten per dag Schiphol"/>
    <n v="547210"/>
    <s v="Berekenen Ja/Nee"/>
    <s v="Nee"/>
    <d v="2021-04-12T00:00:00"/>
    <m/>
    <s v="Nee"/>
    <x v="697"/>
    <x v="3"/>
    <s v="0,11"/>
    <s v="0,00000"/>
    <n v="0"/>
  </r>
  <r>
    <s v="98"/>
    <s v="6511"/>
    <s v="Aleksandra Jagiela"/>
    <n v="5472"/>
    <s v="Reiskosten per dag Schiphol"/>
    <n v="547210"/>
    <s v="Berekenen Ja/Nee"/>
    <s v="Nee"/>
    <d v="2021-03-15T00:00:00"/>
    <m/>
    <s v="Nee"/>
    <x v="699"/>
    <x v="3"/>
    <s v="0,11"/>
    <s v="0,00000"/>
    <n v="0"/>
  </r>
  <r>
    <s v="92"/>
    <s v="9201236"/>
    <s v="Daily Aguilar Bartels"/>
    <n v="5472"/>
    <s v="Reiskosten per dag Schiphol"/>
    <n v="547210"/>
    <s v="Berekenen Ja/Nee"/>
    <s v="Nee"/>
    <d v="2021-04-01T00:00:00"/>
    <d v="2021-08-07T00:00:00"/>
    <s v="Nee"/>
    <x v="106"/>
    <x v="3"/>
    <s v="0,11"/>
    <s v="0,00000"/>
    <n v="0"/>
  </r>
  <r>
    <s v="98"/>
    <s v="11737"/>
    <s v="Jadwiga Baran"/>
    <n v="5472"/>
    <s v="Reiskosten per dag Schiphol"/>
    <n v="547210"/>
    <s v="Berekenen Ja/Nee"/>
    <s v="Nee"/>
    <d v="2021-03-30T00:00:00"/>
    <m/>
    <s v="Nee"/>
    <x v="701"/>
    <x v="3"/>
    <s v="0,11"/>
    <s v="12,30000"/>
    <n v="1.353"/>
  </r>
  <r>
    <s v="98"/>
    <s v="6413"/>
    <s v="Vanina Latour - Habets"/>
    <n v="5472"/>
    <s v="Reiskosten per dag Schiphol"/>
    <n v="547210"/>
    <s v="Berekenen Ja/Nee"/>
    <s v="Nee"/>
    <d v="2021-04-01T00:00:00"/>
    <m/>
    <s v="Nee"/>
    <x v="118"/>
    <x v="3"/>
    <s v="0,11"/>
    <s v="0,00000"/>
    <n v="0"/>
  </r>
  <r>
    <s v="98"/>
    <s v="9503"/>
    <s v="Wendy Werkhoven - Mols"/>
    <n v="5472"/>
    <s v="Reiskosten per dag Schiphol"/>
    <n v="547210"/>
    <s v="Berekenen Ja/Nee"/>
    <s v="Nee"/>
    <d v="2021-04-01T00:00:00"/>
    <m/>
    <s v="Nee"/>
    <x v="309"/>
    <x v="3"/>
    <s v="0,11"/>
    <s v="13,16000"/>
    <n v="1.4476"/>
  </r>
  <r>
    <s v="98"/>
    <s v="9207035"/>
    <s v="Nadiya Rodchenko"/>
    <n v="5472"/>
    <s v="Reiskosten per dag Schiphol"/>
    <n v="547210"/>
    <s v="Berekenen Ja/Nee"/>
    <s v="Nee"/>
    <d v="2021-03-31T00:00:00"/>
    <m/>
    <s v="Nee"/>
    <x v="702"/>
    <x v="3"/>
    <s v="0,11"/>
    <s v="0,00000"/>
    <n v="0"/>
  </r>
  <r>
    <s v="98"/>
    <s v="12069"/>
    <s v="Ynske Hogenkamp"/>
    <n v="5472"/>
    <s v="Reiskosten per dag Schiphol"/>
    <n v="547210"/>
    <s v="Berekenen Ja/Nee"/>
    <s v="Nee"/>
    <d v="2021-03-29T00:00:00"/>
    <m/>
    <s v="Nee"/>
    <x v="669"/>
    <x v="3"/>
    <s v="0,11"/>
    <s v="18,50000"/>
    <n v="2.0350000000000001"/>
  </r>
  <r>
    <s v="98"/>
    <s v="11849"/>
    <s v="Nathalie Stassen"/>
    <n v="5472"/>
    <s v="Reiskosten per dag Schiphol"/>
    <n v="547210"/>
    <s v="Berekenen Ja/Nee"/>
    <s v="Nee"/>
    <d v="2021-04-06T00:00:00"/>
    <m/>
    <s v="Nee"/>
    <x v="703"/>
    <x v="3"/>
    <s v="0,11"/>
    <s v="40,00000"/>
    <n v="4.4000000000000004"/>
  </r>
  <r>
    <s v="98"/>
    <s v="11032"/>
    <s v="Ingrid Menning"/>
    <n v="5472"/>
    <s v="Reiskosten per dag Schiphol"/>
    <n v="547210"/>
    <s v="Berekenen Ja/Nee"/>
    <s v="Nee"/>
    <d v="2021-04-07T00:00:00"/>
    <m/>
    <s v="Nee"/>
    <x v="705"/>
    <x v="3"/>
    <s v="0,11"/>
    <s v="0,00000"/>
    <n v="0"/>
  </r>
  <r>
    <s v="98"/>
    <s v="202589"/>
    <s v="Hassan El Fayda"/>
    <n v="5472"/>
    <s v="Reiskosten per dag Schiphol"/>
    <n v="547210"/>
    <s v="Berekenen Ja/Nee"/>
    <s v="Nee"/>
    <d v="2021-04-02T00:00:00"/>
    <m/>
    <s v="Nee"/>
    <x v="227"/>
    <x v="3"/>
    <s v="0,11"/>
    <s v="41,33800"/>
    <n v="4.54718"/>
  </r>
  <r>
    <s v="98"/>
    <s v="11530"/>
    <s v="Melissa Hazeleger - Bredius"/>
    <n v="5472"/>
    <s v="Reiskosten per dag Schiphol"/>
    <n v="547210"/>
    <s v="Berekenen Ja/Nee"/>
    <s v="Nee"/>
    <d v="2021-04-12T00:00:00"/>
    <m/>
    <s v="Nee"/>
    <x v="76"/>
    <x v="3"/>
    <s v="0,11"/>
    <s v="23,89000"/>
    <n v="2.6278999999999999"/>
  </r>
  <r>
    <s v="98"/>
    <s v="12393"/>
    <s v="Theresia Olah Petrus"/>
    <n v="5472"/>
    <s v="Reiskosten per dag Schiphol"/>
    <n v="547210"/>
    <s v="Berekenen Ja/Nee"/>
    <s v="Ja"/>
    <d v="2021-04-10T00:00:00"/>
    <m/>
    <s v="Ja"/>
    <x v="58"/>
    <x v="3"/>
    <s v="0,11"/>
    <s v="0,00000"/>
    <n v="0"/>
  </r>
  <r>
    <s v="91"/>
    <s v="9119391"/>
    <s v="Nora Bota"/>
    <n v="5472"/>
    <s v="Reiskosten per dag Schiphol"/>
    <n v="547210"/>
    <s v="Berekenen Ja/Nee"/>
    <s v="Nee"/>
    <d v="2021-04-09T00:00:00"/>
    <m/>
    <s v="Nee"/>
    <x v="440"/>
    <x v="3"/>
    <s v="0,11"/>
    <s v="7,89000"/>
    <n v="0.8679"/>
  </r>
  <r>
    <s v="92"/>
    <s v="9205589"/>
    <s v="Iwona Liwerska"/>
    <n v="5472"/>
    <s v="Reiskosten per dag Schiphol"/>
    <n v="547210"/>
    <s v="Berekenen Ja/Nee"/>
    <s v="Nee"/>
    <d v="2021-04-19T00:00:00"/>
    <m/>
    <s v="Nee"/>
    <x v="706"/>
    <x v="3"/>
    <s v="0,11"/>
    <s v="0,00000"/>
    <n v="0"/>
  </r>
  <r>
    <s v="98"/>
    <s v="209277"/>
    <s v="Richard Cornelissen"/>
    <n v="5472"/>
    <s v="Reiskosten per dag Schiphol"/>
    <n v="547210"/>
    <s v="Berekenen Ja/Nee"/>
    <s v="Nee"/>
    <d v="2021-04-12T00:00:00"/>
    <m/>
    <s v="Nee"/>
    <x v="707"/>
    <x v="3"/>
    <s v="0,11"/>
    <s v="33,61100"/>
    <n v="3.6972099999999997"/>
  </r>
  <r>
    <s v="92"/>
    <s v="9205375"/>
    <s v="Olivia Autar"/>
    <n v="5472"/>
    <s v="Reiskosten per dag Schiphol"/>
    <n v="547210"/>
    <s v="Berekenen Ja/Nee"/>
    <s v="Nee"/>
    <d v="2021-04-13T00:00:00"/>
    <m/>
    <s v="Nee"/>
    <x v="708"/>
    <x v="3"/>
    <s v="0,11"/>
    <s v="0,00000"/>
    <n v="0"/>
  </r>
  <r>
    <s v="98"/>
    <s v="5836"/>
    <s v="Shabia Shaik Soeltan"/>
    <n v="5472"/>
    <s v="Reiskosten per dag Schiphol"/>
    <n v="547210"/>
    <s v="Berekenen Ja/Nee"/>
    <s v="Ja"/>
    <d v="2021-04-15T00:00:00"/>
    <m/>
    <s v="Ja"/>
    <x v="709"/>
    <x v="3"/>
    <s v="0,11"/>
    <s v="57,83400"/>
    <n v="6.3617400000000002"/>
  </r>
  <r>
    <s v="98"/>
    <s v="3804"/>
    <s v="Mohamed Ait Aabid"/>
    <n v="5472"/>
    <s v="Reiskosten per dag Schiphol"/>
    <n v="547210"/>
    <s v="Berekenen Ja/Nee"/>
    <s v="Ja"/>
    <d v="2021-04-15T00:00:00"/>
    <m/>
    <s v="Ja"/>
    <x v="710"/>
    <x v="3"/>
    <s v="0,11"/>
    <s v="8,50000"/>
    <n v="0.93500000000000005"/>
  </r>
  <r>
    <s v="91"/>
    <s v="9116615"/>
    <s v="Liza Yap"/>
    <n v="5472"/>
    <s v="Reiskosten per dag Schiphol"/>
    <n v="547210"/>
    <s v="Berekenen Ja/Nee"/>
    <s v="Nee"/>
    <d v="2021-04-02T00:00:00"/>
    <m/>
    <s v="Nee"/>
    <x v="712"/>
    <x v="3"/>
    <s v="0,11"/>
    <s v="0,00000"/>
    <n v="0"/>
  </r>
  <r>
    <s v="91"/>
    <s v="9120400"/>
    <s v="Leila Severiano de Lima"/>
    <n v="5472"/>
    <s v="Reiskosten per dag Schiphol"/>
    <n v="547210"/>
    <s v="Berekenen Ja/Nee"/>
    <s v="Nee"/>
    <d v="2021-05-03T00:00:00"/>
    <m/>
    <s v="Nee"/>
    <x v="713"/>
    <x v="3"/>
    <s v="0,11"/>
    <s v="0,00000"/>
    <n v="0"/>
  </r>
  <r>
    <s v="98"/>
    <s v="12757"/>
    <s v="Katarzyna Oleksinska"/>
    <n v="5472"/>
    <s v="Reiskosten per dag Schiphol"/>
    <n v="547210"/>
    <s v="Berekenen Ja/Nee"/>
    <s v="Nee"/>
    <d v="2021-04-19T00:00:00"/>
    <m/>
    <s v="Nee"/>
    <x v="714"/>
    <x v="3"/>
    <s v="0,11"/>
    <s v="0,00000"/>
    <n v="0"/>
  </r>
  <r>
    <s v="98"/>
    <s v="11860"/>
    <s v="Ida Nazly"/>
    <n v="5472"/>
    <s v="Reiskosten per dag Schiphol"/>
    <n v="547210"/>
    <s v="Berekenen Ja/Nee"/>
    <s v="Nee"/>
    <d v="2021-04-19T00:00:00"/>
    <m/>
    <s v="Nee"/>
    <x v="715"/>
    <x v="3"/>
    <s v="0,11"/>
    <s v="0,00000"/>
    <n v="0"/>
  </r>
  <r>
    <s v="98"/>
    <s v="209256"/>
    <s v="Aline Santos Lima"/>
    <n v="5472"/>
    <s v="Reiskosten per dag Schiphol"/>
    <n v="547210"/>
    <s v="Berekenen Ja/Nee"/>
    <s v="Nee"/>
    <d v="2021-04-16T00:00:00"/>
    <m/>
    <s v="Nee"/>
    <x v="716"/>
    <x v="3"/>
    <s v="0,11"/>
    <s v="4,69500"/>
    <n v="0.51645000000000008"/>
  </r>
  <r>
    <s v="91"/>
    <s v="9116093"/>
    <s v="Kitty Hebing"/>
    <n v="5472"/>
    <s v="Reiskosten per dag Schiphol"/>
    <n v="547210"/>
    <s v="Berekenen Ja/Nee"/>
    <s v="Nee"/>
    <d v="2021-04-20T00:00:00"/>
    <m/>
    <s v="Nee"/>
    <x v="77"/>
    <x v="3"/>
    <s v="0,11"/>
    <s v="0,00000"/>
    <n v="0"/>
  </r>
  <r>
    <s v="98"/>
    <s v="9204661"/>
    <s v="Suzanne Schoenmaker - Reedijk"/>
    <n v="5472"/>
    <s v="Reiskosten per dag Schiphol"/>
    <n v="547210"/>
    <s v="Berekenen Ja/Nee"/>
    <s v="Nee"/>
    <d v="2021-04-26T00:00:00"/>
    <m/>
    <s v="Nee"/>
    <x v="693"/>
    <x v="3"/>
    <s v="0,11"/>
    <s v="0,00000"/>
    <n v="0"/>
  </r>
  <r>
    <s v="91"/>
    <s v="9116064"/>
    <s v="Karin van der Looij"/>
    <n v="5472"/>
    <s v="Reiskosten per dag Schiphol"/>
    <n v="547210"/>
    <s v="Berekenen Ja/Nee"/>
    <s v="Nee"/>
    <d v="2021-04-20T00:00:00"/>
    <m/>
    <s v="Nee"/>
    <x v="89"/>
    <x v="3"/>
    <s v="0,11"/>
    <s v="0,00000"/>
    <n v="0"/>
  </r>
  <r>
    <s v="92"/>
    <s v="9200905"/>
    <s v="Hanna Said"/>
    <n v="5472"/>
    <s v="Reiskosten per dag Schiphol"/>
    <n v="547210"/>
    <s v="Berekenen Ja/Nee"/>
    <s v="Nee"/>
    <d v="2021-04-21T00:00:00"/>
    <m/>
    <s v="Nee"/>
    <x v="717"/>
    <x v="3"/>
    <s v="0,11"/>
    <s v="0,00000"/>
    <n v="0"/>
  </r>
  <r>
    <s v="98"/>
    <s v="13677"/>
    <s v="Mariana Cotea"/>
    <n v="5472"/>
    <s v="Reiskosten per dag Schiphol"/>
    <n v="547210"/>
    <s v="Berekenen Ja/Nee"/>
    <s v="Nee"/>
    <d v="2021-05-03T00:00:00"/>
    <m/>
    <s v="Nee"/>
    <x v="720"/>
    <x v="3"/>
    <s v="0,11"/>
    <s v="0,00000"/>
    <n v="0"/>
  </r>
  <r>
    <s v="98"/>
    <s v="9294"/>
    <s v="Yahya Taji"/>
    <n v="5472"/>
    <s v="Reiskosten per dag Schiphol"/>
    <n v="547210"/>
    <s v="Berekenen Ja/Nee"/>
    <s v="Nee"/>
    <d v="2021-04-28T00:00:00"/>
    <m/>
    <s v="Nee"/>
    <x v="721"/>
    <x v="3"/>
    <s v="0,11"/>
    <s v="0,00000"/>
    <n v="0"/>
  </r>
  <r>
    <s v="92"/>
    <s v="9203895"/>
    <s v="Eelco Soesman"/>
    <n v="5472"/>
    <s v="Reiskosten per dag Schiphol"/>
    <n v="547210"/>
    <s v="Berekenen Ja/Nee"/>
    <s v="Nee"/>
    <d v="2021-04-30T00:00:00"/>
    <m/>
    <s v="Nee"/>
    <x v="722"/>
    <x v="3"/>
    <s v="0,11"/>
    <s v="0,00000"/>
    <n v="0"/>
  </r>
  <r>
    <s v="91"/>
    <s v="9119589"/>
    <s v="Sivaprakas Ajanthan"/>
    <n v="5472"/>
    <s v="Reiskosten per dag Schiphol"/>
    <n v="547210"/>
    <s v="Berekenen Ja/Nee"/>
    <s v="Nee"/>
    <d v="2021-04-28T00:00:00"/>
    <m/>
    <s v="Nee"/>
    <x v="723"/>
    <x v="3"/>
    <s v="0,11"/>
    <s v="0,00000"/>
    <n v="0"/>
  </r>
  <r>
    <s v="92"/>
    <s v="9205211"/>
    <s v="Plamen Pilev"/>
    <n v="5472"/>
    <s v="Reiskosten per dag Schiphol"/>
    <n v="547210"/>
    <s v="Berekenen Ja/Nee"/>
    <s v="Nee"/>
    <d v="2021-04-28T00:00:00"/>
    <m/>
    <s v="Nee"/>
    <x v="724"/>
    <x v="3"/>
    <s v="0,11"/>
    <s v="0,00000"/>
    <n v="0"/>
  </r>
  <r>
    <s v="98"/>
    <s v="3292"/>
    <s v="Anna Tomala - Oliwa"/>
    <n v="5472"/>
    <s v="Reiskosten per dag Schiphol"/>
    <n v="547210"/>
    <s v="Berekenen Ja/Nee"/>
    <s v="Nee"/>
    <d v="2021-04-26T00:00:00"/>
    <m/>
    <s v="Nee"/>
    <x v="120"/>
    <x v="3"/>
    <s v="0,11"/>
    <s v="0,00000"/>
    <n v="0"/>
  </r>
  <r>
    <s v="98"/>
    <s v="9204323"/>
    <s v="Anieta Poeran"/>
    <n v="5472"/>
    <s v="Reiskosten per dag Schiphol"/>
    <n v="547210"/>
    <s v="Berekenen Ja/Nee"/>
    <s v="Nee"/>
    <d v="2021-05-03T00:00:00"/>
    <m/>
    <s v="Nee"/>
    <x v="725"/>
    <x v="3"/>
    <s v="0,11"/>
    <s v="0,00000"/>
    <n v="0"/>
  </r>
  <r>
    <s v="98"/>
    <s v="209310"/>
    <s v="Tigo Westerhof"/>
    <n v="5472"/>
    <s v="Reiskosten per dag Schiphol"/>
    <n v="547210"/>
    <s v="Berekenen Ja/Nee"/>
    <s v="Nee"/>
    <d v="2021-05-03T00:00:00"/>
    <m/>
    <s v="Nee"/>
    <x v="726"/>
    <x v="3"/>
    <s v="0,11"/>
    <s v="156,42400"/>
    <n v="17.20664"/>
  </r>
  <r>
    <s v="98"/>
    <s v="209302"/>
    <s v="Olaf Boersma"/>
    <n v="5472"/>
    <s v="Reiskosten per dag Schiphol"/>
    <n v="547210"/>
    <s v="Berekenen Ja/Nee"/>
    <s v="Nee"/>
    <d v="2021-05-03T00:00:00"/>
    <m/>
    <s v="Nee"/>
    <x v="727"/>
    <x v="3"/>
    <s v="0,11"/>
    <s v="0,00000"/>
    <n v="0"/>
  </r>
  <r>
    <s v="98"/>
    <s v="209301"/>
    <s v="Tijn Hamelink"/>
    <n v="5472"/>
    <s v="Reiskosten per dag Schiphol"/>
    <n v="547210"/>
    <s v="Berekenen Ja/Nee"/>
    <s v="Nee"/>
    <d v="2021-05-03T00:00:00"/>
    <m/>
    <s v="Nee"/>
    <x v="728"/>
    <x v="3"/>
    <s v="0,11"/>
    <s v="169,26800"/>
    <n v="18.619479999999999"/>
  </r>
  <r>
    <s v="98"/>
    <s v="209300"/>
    <s v="Jort Hommes"/>
    <n v="5472"/>
    <s v="Reiskosten per dag Schiphol"/>
    <n v="547210"/>
    <s v="Berekenen Ja/Nee"/>
    <s v="Nee"/>
    <d v="2021-05-03T00:00:00"/>
    <m/>
    <s v="Nee"/>
    <x v="729"/>
    <x v="3"/>
    <s v="0,11"/>
    <s v="0,00000"/>
    <n v="0"/>
  </r>
  <r>
    <s v="98"/>
    <s v="209499"/>
    <s v="Isa Berlips"/>
    <n v="5472"/>
    <s v="Reiskosten per dag Schiphol"/>
    <n v="547210"/>
    <s v="Berekenen Ja/Nee"/>
    <s v="Ja"/>
    <d v="2021-06-02T00:00:00"/>
    <m/>
    <s v="Ja"/>
    <x v="866"/>
    <x v="3"/>
    <s v="0,11"/>
    <s v="9,48100"/>
    <n v="1.04291"/>
  </r>
  <r>
    <s v="98"/>
    <s v="13617"/>
    <s v="Imke Defaux"/>
    <n v="5472"/>
    <s v="Reiskosten per dag Schiphol"/>
    <n v="547210"/>
    <s v="Berekenen Ja/Nee"/>
    <s v="Nee"/>
    <d v="2021-05-06T00:00:00"/>
    <m/>
    <s v="Nee"/>
    <x v="731"/>
    <x v="3"/>
    <s v="0,11"/>
    <s v="0,00000"/>
    <n v="0"/>
  </r>
  <r>
    <s v="91"/>
    <s v="9121880"/>
    <s v="Adrienn Molnár"/>
    <n v="5472"/>
    <s v="Reiskosten per dag Schiphol"/>
    <n v="547210"/>
    <s v="Berekenen Ja/Nee"/>
    <s v="Nee"/>
    <d v="2021-05-11T00:00:00"/>
    <m/>
    <s v="Nee"/>
    <x v="134"/>
    <x v="3"/>
    <s v="0,11"/>
    <s v="0,00000"/>
    <n v="0"/>
  </r>
  <r>
    <s v="98"/>
    <s v="7476"/>
    <s v="Emdriech Jak"/>
    <n v="5472"/>
    <s v="Reiskosten per dag Schiphol"/>
    <n v="547210"/>
    <s v="Berekenen Ja/Nee"/>
    <s v="Nee"/>
    <d v="2021-05-17T00:00:00"/>
    <m/>
    <s v="Nee"/>
    <x v="732"/>
    <x v="3"/>
    <s v="0,11"/>
    <s v="0,00000"/>
    <n v="0"/>
  </r>
  <r>
    <s v="98"/>
    <s v="12403"/>
    <s v="Klaudia Czupryniak"/>
    <n v="5472"/>
    <s v="Reiskosten per dag Schiphol"/>
    <n v="547210"/>
    <s v="Berekenen Ja/Nee"/>
    <s v="Nee"/>
    <d v="2021-05-24T00:00:00"/>
    <m/>
    <s v="Nee"/>
    <x v="733"/>
    <x v="3"/>
    <s v="0,11"/>
    <s v="13,15780"/>
    <n v="1.4473579999999999"/>
  </r>
  <r>
    <s v="98"/>
    <s v="13019"/>
    <s v="Marzena Misiarz"/>
    <n v="5472"/>
    <s v="Reiskosten per dag Schiphol"/>
    <n v="547210"/>
    <s v="Berekenen Ja/Nee"/>
    <s v="Nee"/>
    <d v="2021-05-24T00:00:00"/>
    <m/>
    <s v="Nee"/>
    <x v="734"/>
    <x v="3"/>
    <s v="0,11"/>
    <s v="12,89000"/>
    <n v="1.4179000000000002"/>
  </r>
  <r>
    <s v="98"/>
    <s v="10245"/>
    <s v="Lucia de Jong"/>
    <n v="5472"/>
    <s v="Reiskosten per dag Schiphol"/>
    <n v="547210"/>
    <s v="Berekenen Ja/Nee"/>
    <s v="Nee"/>
    <d v="2021-05-24T00:00:00"/>
    <m/>
    <s v="Nee"/>
    <x v="46"/>
    <x v="3"/>
    <s v="0,11"/>
    <s v="25,50000"/>
    <n v="2.8050000000000002"/>
  </r>
  <r>
    <s v="92"/>
    <s v="9203698"/>
    <s v="Hülya Gül"/>
    <n v="5472"/>
    <s v="Reiskosten per dag Schiphol"/>
    <n v="547210"/>
    <s v="Berekenen Ja/Nee"/>
    <s v="Nee"/>
    <d v="2021-06-01T00:00:00"/>
    <m/>
    <s v="Nee"/>
    <x v="735"/>
    <x v="3"/>
    <s v="0,11"/>
    <s v="0,00000"/>
    <n v="0"/>
  </r>
  <r>
    <s v="98"/>
    <s v="13461"/>
    <s v="Wao Norsri"/>
    <n v="5472"/>
    <s v="Reiskosten per dag Schiphol"/>
    <n v="547210"/>
    <s v="Berekenen Ja/Nee"/>
    <s v="Ja"/>
    <d v="2021-05-19T00:00:00"/>
    <m/>
    <s v="Ja"/>
    <x v="867"/>
    <x v="3"/>
    <s v="0,11"/>
    <s v="10,70000"/>
    <n v="1.1769999999999998"/>
  </r>
  <r>
    <s v="92"/>
    <s v="9202956"/>
    <s v="Youssef Tajdirti"/>
    <n v="5472"/>
    <s v="Reiskosten per dag Schiphol"/>
    <n v="547210"/>
    <s v="Berekenen Ja/Nee"/>
    <s v="Nee"/>
    <d v="2021-06-01T00:00:00"/>
    <m/>
    <s v="Nee"/>
    <x v="738"/>
    <x v="3"/>
    <s v="0,11"/>
    <s v="0,00000"/>
    <n v="0"/>
  </r>
  <r>
    <s v="92"/>
    <s v="9203722"/>
    <s v="Gamze Sahin"/>
    <n v="5472"/>
    <s v="Reiskosten per dag Schiphol"/>
    <n v="547210"/>
    <s v="Berekenen Ja/Nee"/>
    <s v="Nee"/>
    <d v="2021-06-01T00:00:00"/>
    <m/>
    <s v="Nee"/>
    <x v="103"/>
    <x v="3"/>
    <s v="0,11"/>
    <s v="0,00000"/>
    <n v="0"/>
  </r>
  <r>
    <s v="92"/>
    <s v="9202546"/>
    <s v="Regane Elizabeth"/>
    <n v="5472"/>
    <s v="Reiskosten per dag Schiphol"/>
    <n v="547210"/>
    <s v="Berekenen Ja/Nee"/>
    <s v="Nee"/>
    <d v="2021-06-01T00:00:00"/>
    <m/>
    <s v="Nee"/>
    <x v="739"/>
    <x v="3"/>
    <s v="0,11"/>
    <s v="0,00000"/>
    <n v="0"/>
  </r>
  <r>
    <s v="92"/>
    <s v="9204333"/>
    <s v="Ishrat Jahan"/>
    <n v="5472"/>
    <s v="Reiskosten per dag Schiphol"/>
    <n v="547210"/>
    <s v="Berekenen Ja/Nee"/>
    <s v="Nee"/>
    <d v="2021-06-01T00:00:00"/>
    <m/>
    <s v="Nee"/>
    <x v="740"/>
    <x v="3"/>
    <s v="0,11"/>
    <s v="0,00000"/>
    <n v="0"/>
  </r>
  <r>
    <s v="92"/>
    <s v="9201217"/>
    <s v="Mileida Alcantara Feliz"/>
    <n v="5472"/>
    <s v="Reiskosten per dag Schiphol"/>
    <n v="547210"/>
    <s v="Berekenen Ja/Nee"/>
    <s v="Nee"/>
    <d v="2021-06-01T00:00:00"/>
    <m/>
    <s v="Nee"/>
    <x v="741"/>
    <x v="3"/>
    <s v="0,11"/>
    <s v="0,00000"/>
    <n v="0"/>
  </r>
  <r>
    <s v="98"/>
    <s v="8331"/>
    <s v="Antonio Hernandez Hernandez"/>
    <n v="5472"/>
    <s v="Reiskosten per dag Schiphol"/>
    <n v="547210"/>
    <s v="Berekenen Ja/Nee"/>
    <s v="Nee"/>
    <d v="2021-05-24T00:00:00"/>
    <m/>
    <s v="Nee"/>
    <x v="742"/>
    <x v="3"/>
    <s v="0,11"/>
    <s v="0,00000"/>
    <n v="0"/>
  </r>
  <r>
    <s v="98"/>
    <s v="13142"/>
    <s v="Riwaa Alasaad"/>
    <n v="5472"/>
    <s v="Reiskosten per dag Schiphol"/>
    <n v="547210"/>
    <s v="Berekenen Ja/Nee"/>
    <s v="Nee"/>
    <d v="2021-05-21T00:00:00"/>
    <m/>
    <s v="Nee"/>
    <x v="744"/>
    <x v="3"/>
    <s v="0,11"/>
    <s v="0,00000"/>
    <n v="0"/>
  </r>
  <r>
    <s v="98"/>
    <s v="209602"/>
    <s v="Ligita Stankiene"/>
    <n v="5472"/>
    <s v="Reiskosten per dag Schiphol"/>
    <n v="547210"/>
    <s v="Berekenen Ja/Nee"/>
    <s v="Nee"/>
    <d v="2021-05-24T00:00:00"/>
    <m/>
    <s v="Nee"/>
    <x v="745"/>
    <x v="3"/>
    <s v="0,11"/>
    <s v="0,00000"/>
    <n v="0"/>
  </r>
  <r>
    <s v="98"/>
    <s v="12960"/>
    <s v="Kim Felicia - Elmont"/>
    <n v="5472"/>
    <s v="Reiskosten per dag Schiphol"/>
    <n v="547210"/>
    <s v="Berekenen Ja/Nee"/>
    <s v="Ja"/>
    <d v="2021-06-01T00:00:00"/>
    <m/>
    <s v="Ja"/>
    <x v="746"/>
    <x v="3"/>
    <s v="0,11"/>
    <s v="11,41000"/>
    <n v="1.2551000000000001"/>
  </r>
  <r>
    <s v="98"/>
    <s v="13230"/>
    <s v="Sevda Ahmed"/>
    <n v="5472"/>
    <s v="Reiskosten per dag Schiphol"/>
    <n v="547210"/>
    <s v="Berekenen Ja/Nee"/>
    <s v="Ja"/>
    <d v="2021-06-01T00:00:00"/>
    <m/>
    <s v="Ja"/>
    <x v="868"/>
    <x v="3"/>
    <s v="0,11"/>
    <s v="12,10000"/>
    <n v="1.331"/>
  </r>
  <r>
    <s v="98"/>
    <s v="3712"/>
    <s v="Charlotte Michaela"/>
    <n v="5472"/>
    <s v="Reiskosten per dag Schiphol"/>
    <n v="547210"/>
    <s v="Berekenen Ja/Nee"/>
    <s v="Nee"/>
    <d v="2021-06-01T00:00:00"/>
    <m/>
    <s v="Nee"/>
    <x v="747"/>
    <x v="3"/>
    <s v="0,11"/>
    <s v="0,00000"/>
    <n v="0"/>
  </r>
  <r>
    <s v="98"/>
    <s v="9026"/>
    <s v="Tica Michaela"/>
    <n v="5472"/>
    <s v="Reiskosten per dag Schiphol"/>
    <n v="547210"/>
    <s v="Berekenen Ja/Nee"/>
    <s v="Nee"/>
    <d v="2021-06-01T00:00:00"/>
    <m/>
    <s v="Nee"/>
    <x v="748"/>
    <x v="3"/>
    <s v="0,11"/>
    <s v="0,00000"/>
    <n v="0"/>
  </r>
  <r>
    <s v="98"/>
    <s v="11693"/>
    <s v="Lelia Rojer"/>
    <n v="5472"/>
    <s v="Reiskosten per dag Schiphol"/>
    <n v="547210"/>
    <s v="Berekenen Ja/Nee"/>
    <s v="Nee"/>
    <d v="2021-06-01T00:00:00"/>
    <m/>
    <s v="Nee"/>
    <x v="749"/>
    <x v="3"/>
    <s v="0,11"/>
    <s v="66,89300"/>
    <n v="7.3582299999999998"/>
  </r>
  <r>
    <s v="92"/>
    <s v="9201386"/>
    <s v="Laura Sventkauskiene"/>
    <n v="5472"/>
    <s v="Reiskosten per dag Schiphol"/>
    <n v="547210"/>
    <s v="Berekenen Ja/Nee"/>
    <s v="Nee"/>
    <d v="2021-07-01T00:00:00"/>
    <m/>
    <s v="Nee"/>
    <x v="750"/>
    <x v="3"/>
    <s v="0,11"/>
    <s v="0,00000"/>
    <n v="0"/>
  </r>
  <r>
    <s v="01"/>
    <s v="209695"/>
    <s v="Daria Lidia Kuzmicka"/>
    <n v="5472"/>
    <s v="Reiskosten per dag Schiphol"/>
    <n v="547210"/>
    <s v="Berekenen Ja/Nee"/>
    <s v="Nee"/>
    <d v="2021-05-31T00:00:00"/>
    <m/>
    <s v="Nee"/>
    <x v="751"/>
    <x v="3"/>
    <s v="0,11"/>
    <s v="0,00000"/>
    <n v="0"/>
  </r>
  <r>
    <s v="01"/>
    <s v="209692"/>
    <s v="Grzegorz Zacharski"/>
    <n v="5472"/>
    <s v="Reiskosten per dag Schiphol"/>
    <n v="547210"/>
    <s v="Berekenen Ja/Nee"/>
    <s v="Nee"/>
    <d v="2021-05-31T00:00:00"/>
    <m/>
    <s v="Nee"/>
    <x v="752"/>
    <x v="3"/>
    <s v="0,11"/>
    <s v="0,00000"/>
    <n v="0"/>
  </r>
  <r>
    <s v="91"/>
    <s v="9116352"/>
    <s v="Karin Ottens"/>
    <n v="5472"/>
    <s v="Reiskosten per dag Schiphol"/>
    <n v="547210"/>
    <s v="Berekenen Ja/Nee"/>
    <s v="Nee"/>
    <d v="2021-06-21T00:00:00"/>
    <m/>
    <s v="Nee"/>
    <x v="753"/>
    <x v="3"/>
    <s v="0,11"/>
    <s v="0,00000"/>
    <n v="0"/>
  </r>
  <r>
    <s v="01"/>
    <s v="209694"/>
    <s v="Corina Elena Balas"/>
    <n v="5472"/>
    <s v="Reiskosten per dag Schiphol"/>
    <n v="547210"/>
    <s v="Berekenen Ja/Nee"/>
    <s v="Nee"/>
    <d v="2021-05-31T00:00:00"/>
    <m/>
    <s v="Nee"/>
    <x v="756"/>
    <x v="3"/>
    <s v="0,11"/>
    <s v="0,00000"/>
    <n v="0"/>
  </r>
  <r>
    <s v="01"/>
    <s v="209699"/>
    <s v="Marius Florin Sultana"/>
    <n v="5472"/>
    <s v="Reiskosten per dag Schiphol"/>
    <n v="547210"/>
    <s v="Berekenen Ja/Nee"/>
    <s v="Nee"/>
    <d v="2021-05-31T00:00:00"/>
    <m/>
    <s v="Nee"/>
    <x v="757"/>
    <x v="3"/>
    <s v="0,11"/>
    <s v="0,00000"/>
    <n v="0"/>
  </r>
  <r>
    <s v="91"/>
    <s v="9122026"/>
    <s v="Sangita Sandhu"/>
    <n v="5472"/>
    <s v="Reiskosten per dag Schiphol"/>
    <n v="547210"/>
    <s v="Berekenen Ja/Nee"/>
    <s v="Nee"/>
    <d v="2021-05-31T00:00:00"/>
    <m/>
    <s v="Nee"/>
    <x v="758"/>
    <x v="3"/>
    <s v="0,11"/>
    <s v="0,00000"/>
    <n v="0"/>
  </r>
  <r>
    <s v="98"/>
    <s v="209799"/>
    <s v="Francis Madubuike"/>
    <n v="5472"/>
    <s v="Reiskosten per dag Schiphol"/>
    <n v="547210"/>
    <s v="Berekenen Ja/Nee"/>
    <s v="Ja"/>
    <d v="2021-06-02T00:00:00"/>
    <m/>
    <s v="Ja"/>
    <x v="869"/>
    <x v="3"/>
    <s v="0,11"/>
    <s v="19,65200"/>
    <n v="2.1617200000000003"/>
  </r>
  <r>
    <s v="98"/>
    <s v="6716"/>
    <s v="Nesrin Aykan - Yilmaz"/>
    <n v="5472"/>
    <s v="Reiskosten per dag Schiphol"/>
    <n v="547210"/>
    <s v="Berekenen Ja/Nee"/>
    <s v="Nee"/>
    <d v="2021-06-01T00:00:00"/>
    <m/>
    <s v="Nee"/>
    <x v="759"/>
    <x v="3"/>
    <s v="0,11"/>
    <s v="0,00000"/>
    <n v="0"/>
  </r>
  <r>
    <s v="98"/>
    <s v="11592"/>
    <s v="Danilo Raineri"/>
    <n v="5472"/>
    <s v="Reiskosten per dag Schiphol"/>
    <n v="547210"/>
    <s v="Berekenen Ja/Nee"/>
    <s v="Nee"/>
    <d v="2021-06-01T00:00:00"/>
    <m/>
    <s v="Nee"/>
    <x v="760"/>
    <x v="3"/>
    <s v="0,11"/>
    <s v="0,00000"/>
    <n v="0"/>
  </r>
  <r>
    <s v="98"/>
    <s v="6378"/>
    <s v="Bintou Ceesay"/>
    <n v="5472"/>
    <s v="Reiskosten per dag Schiphol"/>
    <n v="547210"/>
    <s v="Berekenen Ja/Nee"/>
    <s v="Ja"/>
    <d v="2021-06-01T00:00:00"/>
    <m/>
    <s v="Ja"/>
    <x v="700"/>
    <x v="3"/>
    <s v="0,11"/>
    <s v="0,00000"/>
    <n v="0"/>
  </r>
  <r>
    <s v="98"/>
    <s v="10180"/>
    <s v="Caroline Wattilete"/>
    <n v="5472"/>
    <s v="Reiskosten per dag Schiphol"/>
    <n v="547210"/>
    <s v="Berekenen Ja/Nee"/>
    <s v="Ja"/>
    <d v="2021-06-01T00:00:00"/>
    <m/>
    <s v="Ja"/>
    <x v="761"/>
    <x v="3"/>
    <s v="0,11"/>
    <s v="38,70000"/>
    <n v="4.2570000000000006"/>
  </r>
  <r>
    <s v="92"/>
    <s v="9204007"/>
    <s v="Seher Sarikaya"/>
    <n v="5472"/>
    <s v="Reiskosten per dag Schiphol"/>
    <n v="547210"/>
    <s v="Berekenen Ja/Nee"/>
    <s v="Nee"/>
    <d v="2021-06-01T00:00:00"/>
    <m/>
    <s v="Nee"/>
    <x v="762"/>
    <x v="3"/>
    <s v="0,11"/>
    <s v="0,00000"/>
    <n v="0"/>
  </r>
  <r>
    <s v="98"/>
    <s v="9898"/>
    <s v="Martha Valencia Marin"/>
    <n v="5472"/>
    <s v="Reiskosten per dag Schiphol"/>
    <n v="547210"/>
    <s v="Berekenen Ja/Nee"/>
    <s v="Nee"/>
    <d v="2021-05-27T00:00:00"/>
    <m/>
    <s v="Nee"/>
    <x v="43"/>
    <x v="3"/>
    <s v="0,11"/>
    <s v="0,00000"/>
    <n v="0"/>
  </r>
  <r>
    <s v="98"/>
    <s v="209582"/>
    <s v="Iwan Fakiera"/>
    <n v="5472"/>
    <s v="Reiskosten per dag Schiphol"/>
    <n v="547210"/>
    <s v="Berekenen Ja/Nee"/>
    <s v="Nee"/>
    <d v="2021-06-02T00:00:00"/>
    <m/>
    <s v="Nee"/>
    <x v="763"/>
    <x v="3"/>
    <s v="0,11"/>
    <s v="0,00000"/>
    <n v="0"/>
  </r>
  <r>
    <s v="98"/>
    <s v="209746"/>
    <s v="Grace Janic Olijslagers"/>
    <n v="5472"/>
    <s v="Reiskosten per dag Schiphol"/>
    <n v="547210"/>
    <s v="Berekenen Ja/Nee"/>
    <s v="Nee"/>
    <d v="2021-06-03T00:00:00"/>
    <m/>
    <s v="Nee"/>
    <x v="765"/>
    <x v="3"/>
    <s v="0,11"/>
    <s v="7,24300"/>
    <n v="0.79673000000000005"/>
  </r>
  <r>
    <s v="98"/>
    <s v="9084"/>
    <s v="Jessica Rabarozzi Marino"/>
    <n v="5472"/>
    <s v="Reiskosten per dag Schiphol"/>
    <n v="547210"/>
    <s v="Berekenen Ja/Nee"/>
    <s v="Nee"/>
    <d v="2021-06-03T00:00:00"/>
    <m/>
    <s v="Nee"/>
    <x v="767"/>
    <x v="3"/>
    <s v="0,11"/>
    <s v="0,00000"/>
    <n v="0"/>
  </r>
  <r>
    <s v="98"/>
    <s v="9079"/>
    <s v="Youssef Hadoui"/>
    <n v="5472"/>
    <s v="Reiskosten per dag Schiphol"/>
    <n v="547210"/>
    <s v="Berekenen Ja/Nee"/>
    <s v="Nee"/>
    <d v="2021-06-03T00:00:00"/>
    <m/>
    <s v="Nee"/>
    <x v="768"/>
    <x v="3"/>
    <s v="0,11"/>
    <s v="0,00000"/>
    <n v="0"/>
  </r>
  <r>
    <s v="98"/>
    <s v="10909"/>
    <s v="Marina Rojas Grande"/>
    <n v="5472"/>
    <s v="Reiskosten per dag Schiphol"/>
    <n v="547210"/>
    <s v="Berekenen Ja/Nee"/>
    <s v="Nee"/>
    <d v="2021-06-07T00:00:00"/>
    <m/>
    <s v="Nee"/>
    <x v="530"/>
    <x v="3"/>
    <s v="0,11"/>
    <s v="17,20000"/>
    <n v="1.8919999999999999"/>
  </r>
  <r>
    <s v="98"/>
    <s v="12370"/>
    <s v="Cici Meeuwenoord - Arfia"/>
    <n v="5472"/>
    <s v="Reiskosten per dag Schiphol"/>
    <n v="547210"/>
    <s v="Berekenen Ja/Nee"/>
    <s v="Nee"/>
    <d v="2021-06-01T00:00:00"/>
    <m/>
    <s v="Nee"/>
    <x v="775"/>
    <x v="3"/>
    <s v="0,11"/>
    <s v="0,00000"/>
    <n v="0"/>
  </r>
  <r>
    <s v="98"/>
    <s v="4142"/>
    <s v="Youssef Oulad El Hadj"/>
    <n v="5472"/>
    <s v="Reiskosten per dag Schiphol"/>
    <n v="547210"/>
    <s v="Berekenen Ja/Nee"/>
    <s v="Nee"/>
    <d v="2021-06-07T00:00:00"/>
    <m/>
    <s v="Nee"/>
    <x v="711"/>
    <x v="3"/>
    <s v="0,11"/>
    <s v="8,60000"/>
    <n v="0.94599999999999995"/>
  </r>
  <r>
    <s v="98"/>
    <s v="13124"/>
    <s v="Cristian Lovin"/>
    <n v="5472"/>
    <s v="Reiskosten per dag Schiphol"/>
    <n v="547210"/>
    <s v="Berekenen Ja/Nee"/>
    <s v="Nee"/>
    <d v="2021-06-07T00:00:00"/>
    <m/>
    <s v="Nee"/>
    <x v="769"/>
    <x v="3"/>
    <s v="0,11"/>
    <s v="14,18000"/>
    <n v="1.5598000000000001"/>
  </r>
  <r>
    <s v="98"/>
    <s v="9416"/>
    <s v="Tsvetanka Koleva"/>
    <n v="5472"/>
    <s v="Reiskosten per dag Schiphol"/>
    <n v="547210"/>
    <s v="Berekenen Ja/Nee"/>
    <s v="Ja"/>
    <d v="2021-06-07T00:00:00"/>
    <m/>
    <s v="Ja"/>
    <x v="770"/>
    <x v="3"/>
    <s v="0,11"/>
    <s v="24,70000"/>
    <n v="2.7170000000000001"/>
  </r>
  <r>
    <s v="98"/>
    <s v="209776"/>
    <s v="Janet Ferek"/>
    <n v="5472"/>
    <s v="Reiskosten per dag Schiphol"/>
    <n v="547210"/>
    <s v="Berekenen Ja/Nee"/>
    <s v="Nee"/>
    <d v="2021-06-09T00:00:00"/>
    <m/>
    <s v="Nee"/>
    <x v="772"/>
    <x v="3"/>
    <s v="0,11"/>
    <s v="84,24600"/>
    <n v="9.267059999999999"/>
  </r>
  <r>
    <s v="98"/>
    <s v="10132"/>
    <s v="Rika Jacobsen"/>
    <n v="5472"/>
    <s v="Reiskosten per dag Schiphol"/>
    <n v="547210"/>
    <s v="Berekenen Ja/Nee"/>
    <s v="Nee"/>
    <d v="2021-06-07T00:00:00"/>
    <m/>
    <s v="Nee"/>
    <x v="324"/>
    <x v="3"/>
    <s v="0,11"/>
    <s v="8,71000"/>
    <n v="0.95810000000000006"/>
  </r>
  <r>
    <s v="98"/>
    <s v="13498"/>
    <s v="Paulina Golawska"/>
    <n v="5472"/>
    <s v="Reiskosten per dag Schiphol"/>
    <n v="547210"/>
    <s v="Berekenen Ja/Nee"/>
    <s v="Nee"/>
    <d v="2021-06-13T00:00:00"/>
    <m/>
    <s v="Nee"/>
    <x v="774"/>
    <x v="3"/>
    <s v="0,11"/>
    <s v="83,19900"/>
    <n v="9.1518899999999999"/>
  </r>
  <r>
    <s v="98"/>
    <s v="13433"/>
    <s v="Mariola Wilkowska"/>
    <n v="5472"/>
    <s v="Reiskosten per dag Schiphol"/>
    <n v="547210"/>
    <s v="Berekenen Ja/Nee"/>
    <s v="Nee"/>
    <d v="2021-06-11T00:00:00"/>
    <m/>
    <s v="Nee"/>
    <x v="377"/>
    <x v="3"/>
    <s v="0,11"/>
    <s v="6,90000"/>
    <n v="0.75900000000000001"/>
  </r>
  <r>
    <s v="98"/>
    <s v="10629"/>
    <s v="Abdeslam Bouyi"/>
    <n v="5472"/>
    <s v="Reiskosten per dag Schiphol"/>
    <n v="547210"/>
    <s v="Berekenen Ja/Nee"/>
    <s v="Nee"/>
    <d v="2021-06-11T00:00:00"/>
    <m/>
    <s v="Nee"/>
    <x v="685"/>
    <x v="3"/>
    <s v="0,11"/>
    <s v="14,70000"/>
    <n v="1.617"/>
  </r>
  <r>
    <s v="98"/>
    <s v="11318"/>
    <s v="Emmanuel Boateng"/>
    <n v="5472"/>
    <s v="Reiskosten per dag Schiphol"/>
    <n v="547210"/>
    <s v="Berekenen Ja/Nee"/>
    <s v="Nee"/>
    <d v="2021-06-11T00:00:00"/>
    <m/>
    <s v="Nee"/>
    <x v="335"/>
    <x v="3"/>
    <s v="0,11"/>
    <s v="16,21000"/>
    <n v="1.7831000000000001"/>
  </r>
  <r>
    <s v="98"/>
    <s v="11287"/>
    <s v="Havva Celebi"/>
    <n v="5472"/>
    <s v="Reiskosten per dag Schiphol"/>
    <n v="547210"/>
    <s v="Berekenen Ja/Nee"/>
    <s v="Nee"/>
    <d v="2021-06-14T00:00:00"/>
    <m/>
    <s v="Nee"/>
    <x v="776"/>
    <x v="3"/>
    <s v="0,11"/>
    <s v="0,00000"/>
    <n v="0"/>
  </r>
  <r>
    <s v="98"/>
    <s v="11211"/>
    <s v="Nurdan Celik"/>
    <n v="5472"/>
    <s v="Reiskosten per dag Schiphol"/>
    <n v="547210"/>
    <s v="Berekenen Ja/Nee"/>
    <s v="Nee"/>
    <d v="2021-06-14T00:00:00"/>
    <m/>
    <s v="Nee"/>
    <x v="777"/>
    <x v="3"/>
    <s v="0,11"/>
    <s v="0,00000"/>
    <n v="0"/>
  </r>
  <r>
    <s v="98"/>
    <s v="9097"/>
    <s v="Birgul Arslan"/>
    <n v="5472"/>
    <s v="Reiskosten per dag Schiphol"/>
    <n v="547210"/>
    <s v="Berekenen Ja/Nee"/>
    <s v="Nee"/>
    <d v="2021-06-14T00:00:00"/>
    <m/>
    <s v="Nee"/>
    <x v="778"/>
    <x v="3"/>
    <s v="0,11"/>
    <s v="0,00000"/>
    <n v="0"/>
  </r>
  <r>
    <s v="98"/>
    <s v="12802"/>
    <s v="Hasna Fissoune"/>
    <n v="5472"/>
    <s v="Reiskosten per dag Schiphol"/>
    <n v="547210"/>
    <s v="Berekenen Ja/Nee"/>
    <s v="Nee"/>
    <d v="2021-06-11T00:00:00"/>
    <m/>
    <s v="Nee"/>
    <x v="779"/>
    <x v="3"/>
    <s v="0,11"/>
    <s v="0,00000"/>
    <n v="0"/>
  </r>
  <r>
    <s v="98"/>
    <s v="209770"/>
    <s v="Chloe van Ratingen"/>
    <n v="5472"/>
    <s v="Reiskosten per dag Schiphol"/>
    <n v="547210"/>
    <s v="Berekenen Ja/Nee"/>
    <s v="Nee"/>
    <d v="2021-06-14T00:00:00"/>
    <m/>
    <s v="Nee"/>
    <x v="780"/>
    <x v="3"/>
    <s v="0,11"/>
    <s v="8,15600"/>
    <n v="0.89716000000000007"/>
  </r>
  <r>
    <s v="98"/>
    <s v="7343"/>
    <s v="Yohneline Susanna"/>
    <n v="5472"/>
    <s v="Reiskosten per dag Schiphol"/>
    <n v="547210"/>
    <s v="Berekenen Ja/Nee"/>
    <s v="Nee"/>
    <d v="2021-07-01T00:00:00"/>
    <m/>
    <s v="Nee"/>
    <x v="781"/>
    <x v="3"/>
    <s v="0,11"/>
    <s v="0,00000"/>
    <n v="0"/>
  </r>
  <r>
    <s v="98"/>
    <s v="209720"/>
    <s v="Vanadis Spieler"/>
    <n v="5472"/>
    <s v="Reiskosten per dag Schiphol"/>
    <n v="547210"/>
    <s v="Berekenen Ja/Nee"/>
    <s v="Nee"/>
    <d v="2021-06-14T00:00:00"/>
    <m/>
    <s v="Nee"/>
    <x v="782"/>
    <x v="3"/>
    <s v="0,11"/>
    <s v="5,27000"/>
    <n v="0.57969999999999999"/>
  </r>
  <r>
    <s v="98"/>
    <s v="12875"/>
    <s v="Danielle Roodnat - Coenen"/>
    <n v="5472"/>
    <s v="Reiskosten per dag Schiphol"/>
    <n v="547210"/>
    <s v="Berekenen Ja/Nee"/>
    <s v="Nee"/>
    <d v="2021-06-10T00:00:00"/>
    <m/>
    <s v="Nee"/>
    <x v="359"/>
    <x v="3"/>
    <s v="0,11"/>
    <s v="10,53000"/>
    <n v="1.1582999999999999"/>
  </r>
  <r>
    <s v="98"/>
    <s v="12949"/>
    <s v="Regina Acquah"/>
    <n v="5472"/>
    <s v="Reiskosten per dag Schiphol"/>
    <n v="547210"/>
    <s v="Berekenen Ja/Nee"/>
    <s v="Nee"/>
    <d v="2021-06-15T00:00:00"/>
    <m/>
    <s v="Nee"/>
    <x v="442"/>
    <x v="3"/>
    <s v="0,11"/>
    <s v="0,00000"/>
    <n v="0"/>
  </r>
  <r>
    <s v="98"/>
    <s v="4649"/>
    <s v="Anna Schotsman"/>
    <n v="5472"/>
    <s v="Reiskosten per dag Schiphol"/>
    <n v="547210"/>
    <s v="Berekenen Ja/Nee"/>
    <s v="Nee"/>
    <d v="2021-06-14T00:00:00"/>
    <m/>
    <s v="Nee"/>
    <x v="783"/>
    <x v="3"/>
    <s v="0,11"/>
    <s v="0,00000"/>
    <n v="0"/>
  </r>
  <r>
    <s v="98"/>
    <s v="7661"/>
    <s v="M'hamed el Moussaoui"/>
    <n v="5472"/>
    <s v="Reiskosten per dag Schiphol"/>
    <n v="547210"/>
    <s v="Berekenen Ja/Nee"/>
    <s v="Ja"/>
    <d v="2021-06-15T00:00:00"/>
    <m/>
    <s v="Ja"/>
    <x v="28"/>
    <x v="3"/>
    <s v="0,11"/>
    <s v="12,63000"/>
    <n v="1.3893000000000002"/>
  </r>
  <r>
    <s v="98"/>
    <s v="11279"/>
    <s v="Maria Santamaria"/>
    <n v="5472"/>
    <s v="Reiskosten per dag Schiphol"/>
    <n v="547210"/>
    <s v="Berekenen Ja/Nee"/>
    <s v="Ja"/>
    <d v="2021-06-16T00:00:00"/>
    <m/>
    <s v="Ja"/>
    <x v="784"/>
    <x v="3"/>
    <s v="0,11"/>
    <s v="59,80100"/>
    <n v="6.5781100000000006"/>
  </r>
  <r>
    <s v="98"/>
    <s v="12071"/>
    <s v="Rik Rietjens"/>
    <n v="5472"/>
    <s v="Reiskosten per dag Schiphol"/>
    <n v="547210"/>
    <s v="Berekenen Ja/Nee"/>
    <s v="Nee"/>
    <d v="2021-04-05T00:00:00"/>
    <m/>
    <s v="Nee"/>
    <x v="786"/>
    <x v="3"/>
    <s v="0,11"/>
    <s v="20,40000"/>
    <n v="2.2439999999999998"/>
  </r>
  <r>
    <s v="91"/>
    <s v="9120942"/>
    <s v="Patrick Smeets"/>
    <n v="5472"/>
    <s v="Reiskosten per dag Schiphol"/>
    <n v="547210"/>
    <s v="Berekenen Ja/Nee"/>
    <s v="Nee"/>
    <d v="2021-05-24T00:00:00"/>
    <m/>
    <s v="Nee"/>
    <x v="420"/>
    <x v="3"/>
    <s v="0,11"/>
    <s v="13,16000"/>
    <n v="1.4476"/>
  </r>
  <r>
    <s v="91"/>
    <s v="9121659"/>
    <s v="Fatima El-Achyr"/>
    <n v="5472"/>
    <s v="Reiskosten per dag Schiphol"/>
    <n v="547210"/>
    <s v="Berekenen Ja/Nee"/>
    <s v="Nee"/>
    <d v="2021-06-16T00:00:00"/>
    <m/>
    <s v="Nee"/>
    <x v="788"/>
    <x v="3"/>
    <s v="0,11"/>
    <s v="0,00000"/>
    <n v="0"/>
  </r>
  <r>
    <s v="98"/>
    <s v="11897"/>
    <s v="Paolo Candido"/>
    <n v="5472"/>
    <s v="Reiskosten per dag Schiphol"/>
    <n v="547210"/>
    <s v="Berekenen Ja/Nee"/>
    <s v="Nee"/>
    <d v="2021-06-17T00:00:00"/>
    <m/>
    <s v="Nee"/>
    <x v="790"/>
    <x v="3"/>
    <s v="0,11"/>
    <s v="0,00000"/>
    <n v="0"/>
  </r>
  <r>
    <s v="98"/>
    <s v="9611"/>
    <s v="Olga Rebelo Gomes Martins"/>
    <n v="5472"/>
    <s v="Reiskosten per dag Schiphol"/>
    <n v="547210"/>
    <s v="Berekenen Ja/Nee"/>
    <s v="Ja"/>
    <d v="2021-06-21T00:00:00"/>
    <m/>
    <s v="Ja"/>
    <x v="413"/>
    <x v="3"/>
    <s v="0,11"/>
    <s v="26,50000"/>
    <n v="2.915"/>
  </r>
  <r>
    <s v="98"/>
    <s v="209258"/>
    <s v="Jessica Jongeneel"/>
    <n v="5472"/>
    <s v="Reiskosten per dag Schiphol"/>
    <n v="547210"/>
    <s v="Berekenen Ja/Nee"/>
    <s v="Nee"/>
    <d v="2021-06-11T00:00:00"/>
    <m/>
    <s v="Nee"/>
    <x v="791"/>
    <x v="3"/>
    <s v="0,11"/>
    <s v="29,66000"/>
    <n v="3.2625999999999999"/>
  </r>
  <r>
    <s v="92"/>
    <s v="9202480"/>
    <s v="Miranda de Nooyer"/>
    <n v="5472"/>
    <s v="Reiskosten per dag Schiphol"/>
    <n v="547210"/>
    <s v="Berekenen Ja/Nee"/>
    <s v="Nee"/>
    <d v="2021-06-21T00:00:00"/>
    <m/>
    <s v="Nee"/>
    <x v="87"/>
    <x v="3"/>
    <s v="0,11"/>
    <s v="0,00000"/>
    <n v="0"/>
  </r>
  <r>
    <s v="98"/>
    <s v="11428"/>
    <s v="Fabiana Lombardino"/>
    <n v="5472"/>
    <s v="Reiskosten per dag Schiphol"/>
    <n v="547210"/>
    <s v="Berekenen Ja/Nee"/>
    <s v="Nee"/>
    <d v="2021-06-17T00:00:00"/>
    <m/>
    <s v="Nee"/>
    <x v="792"/>
    <x v="3"/>
    <s v="0,11"/>
    <s v="0,00000"/>
    <n v="0"/>
  </r>
  <r>
    <s v="98"/>
    <s v="209219"/>
    <s v="Kati Hyvönen"/>
    <n v="5472"/>
    <s v="Reiskosten per dag Schiphol"/>
    <n v="547210"/>
    <s v="Berekenen Ja/Nee"/>
    <s v="Nee"/>
    <d v="2021-06-21T00:00:00"/>
    <m/>
    <s v="Nee"/>
    <x v="793"/>
    <x v="3"/>
    <s v="0,11"/>
    <s v="88,08100"/>
    <n v="9.6889099999999999"/>
  </r>
  <r>
    <s v="01"/>
    <s v="209971"/>
    <s v="Andrei Suto"/>
    <n v="5472"/>
    <s v="Reiskosten per dag Schiphol"/>
    <n v="547210"/>
    <s v="Berekenen Ja/Nee"/>
    <s v="Nee"/>
    <d v="2021-06-21T00:00:00"/>
    <m/>
    <s v="Nee"/>
    <x v="794"/>
    <x v="3"/>
    <s v="0,11"/>
    <s v="0,00000"/>
    <n v="0"/>
  </r>
  <r>
    <s v="01"/>
    <s v="209649"/>
    <s v="Gheorghe-Florin Filip"/>
    <n v="5472"/>
    <s v="Reiskosten per dag Schiphol"/>
    <n v="547210"/>
    <s v="Berekenen Ja/Nee"/>
    <s v="Nee"/>
    <d v="2021-06-21T00:00:00"/>
    <m/>
    <s v="Nee"/>
    <x v="795"/>
    <x v="3"/>
    <s v="0,11"/>
    <s v="0,00000"/>
    <n v="0"/>
  </r>
  <r>
    <s v="01"/>
    <s v="209972"/>
    <s v="Corina Gundisch"/>
    <n v="5472"/>
    <s v="Reiskosten per dag Schiphol"/>
    <n v="547210"/>
    <s v="Berekenen Ja/Nee"/>
    <s v="Nee"/>
    <d v="2021-06-21T00:00:00"/>
    <m/>
    <s v="Nee"/>
    <x v="796"/>
    <x v="3"/>
    <s v="0,11"/>
    <s v="0,00000"/>
    <n v="0"/>
  </r>
  <r>
    <s v="01"/>
    <s v="209650"/>
    <s v="Maria Filip - Gundisch"/>
    <n v="5472"/>
    <s v="Reiskosten per dag Schiphol"/>
    <n v="547210"/>
    <s v="Berekenen Ja/Nee"/>
    <s v="Nee"/>
    <d v="2021-06-21T00:00:00"/>
    <m/>
    <s v="Nee"/>
    <x v="797"/>
    <x v="3"/>
    <s v="0,11"/>
    <s v="0,00000"/>
    <n v="0"/>
  </r>
  <r>
    <s v="01"/>
    <s v="210013"/>
    <s v="Dragos Marian Diaconu"/>
    <n v="5472"/>
    <s v="Reiskosten per dag Schiphol"/>
    <n v="547210"/>
    <s v="Berekenen Ja/Nee"/>
    <s v="Nee"/>
    <d v="2021-06-21T00:00:00"/>
    <m/>
    <s v="Nee"/>
    <x v="798"/>
    <x v="3"/>
    <s v="0,11"/>
    <s v="0,00000"/>
    <n v="0"/>
  </r>
  <r>
    <s v="98"/>
    <s v="209867"/>
    <s v="Ilham Ouali"/>
    <n v="5472"/>
    <s v="Reiskosten per dag Schiphol"/>
    <n v="547210"/>
    <s v="Berekenen Ja/Nee"/>
    <s v="Nee"/>
    <d v="2021-06-22T00:00:00"/>
    <m/>
    <s v="Nee"/>
    <x v="799"/>
    <x v="3"/>
    <s v="0,11"/>
    <s v="0,00000"/>
    <n v="0"/>
  </r>
  <r>
    <s v="98"/>
    <s v="209970"/>
    <s v="Signia Reyes Feliz"/>
    <n v="5472"/>
    <s v="Reiskosten per dag Schiphol"/>
    <n v="547210"/>
    <s v="Berekenen Ja/Nee"/>
    <s v="Nee"/>
    <d v="2021-06-22T00:00:00"/>
    <m/>
    <s v="Nee"/>
    <x v="800"/>
    <x v="3"/>
    <s v="0,11"/>
    <s v="0,00000"/>
    <n v="0"/>
  </r>
  <r>
    <s v="98"/>
    <s v="209291"/>
    <s v="Eiselyn Logo"/>
    <n v="5472"/>
    <s v="Reiskosten per dag Schiphol"/>
    <n v="547210"/>
    <s v="Berekenen Ja/Nee"/>
    <s v="Nee"/>
    <d v="2021-06-21T00:00:00"/>
    <m/>
    <s v="Nee"/>
    <x v="801"/>
    <x v="3"/>
    <s v="0,11"/>
    <s v="178,54700"/>
    <n v="19.640170000000001"/>
  </r>
  <r>
    <s v="92"/>
    <s v="9205460"/>
    <s v="Sandra van der Willik"/>
    <n v="5472"/>
    <s v="Reiskosten per dag Schiphol"/>
    <n v="547210"/>
    <s v="Berekenen Ja/Nee"/>
    <s v="Nee"/>
    <d v="2021-06-21T00:00:00"/>
    <m/>
    <s v="Nee"/>
    <x v="802"/>
    <x v="3"/>
    <s v="0,11"/>
    <s v="0,00000"/>
    <n v="0"/>
  </r>
  <r>
    <s v="98"/>
    <s v="11871"/>
    <s v="Kadiatou Diallo"/>
    <n v="5472"/>
    <s v="Reiskosten per dag Schiphol"/>
    <n v="547210"/>
    <s v="Berekenen Ja/Nee"/>
    <s v="Nee"/>
    <d v="2021-06-21T00:00:00"/>
    <m/>
    <s v="Nee"/>
    <x v="803"/>
    <x v="3"/>
    <s v="0,11"/>
    <s v="0,00000"/>
    <n v="0"/>
  </r>
  <r>
    <s v="98"/>
    <s v="7644"/>
    <s v="Alejandro Donoso Jamett"/>
    <n v="5472"/>
    <s v="Reiskosten per dag Schiphol"/>
    <n v="547210"/>
    <s v="Berekenen Ja/Nee"/>
    <s v="Nee"/>
    <d v="2021-07-01T00:00:00"/>
    <m/>
    <s v="Nee"/>
    <x v="25"/>
    <x v="3"/>
    <s v="0,11"/>
    <s v="25,90000"/>
    <n v="2.8489999999999998"/>
  </r>
  <r>
    <s v="98"/>
    <s v="7953"/>
    <s v="Bianca van Erven"/>
    <n v="5472"/>
    <s v="Reiskosten per dag Schiphol"/>
    <n v="547210"/>
    <s v="Berekenen Ja/Nee"/>
    <s v="Nee"/>
    <d v="2021-06-22T00:00:00"/>
    <m/>
    <s v="Nee"/>
    <x v="804"/>
    <x v="3"/>
    <s v="0,11"/>
    <s v="17,00000"/>
    <n v="1.87"/>
  </r>
  <r>
    <s v="98"/>
    <s v="10530"/>
    <s v="Anabela Silva Gomes"/>
    <n v="5472"/>
    <s v="Reiskosten per dag Schiphol"/>
    <n v="547210"/>
    <s v="Berekenen Ja/Nee"/>
    <s v="Ja"/>
    <d v="2021-06-22T00:00:00"/>
    <m/>
    <s v="Ja"/>
    <x v="805"/>
    <x v="3"/>
    <s v="0,11"/>
    <s v="0,00000"/>
    <n v="0"/>
  </r>
  <r>
    <s v="98"/>
    <s v="209992"/>
    <s v="Lilia Grigolets"/>
    <n v="5472"/>
    <s v="Reiskosten per dag Schiphol"/>
    <n v="547210"/>
    <s v="Berekenen Ja/Nee"/>
    <s v="Nee"/>
    <d v="2021-06-23T00:00:00"/>
    <m/>
    <s v="Nee"/>
    <x v="806"/>
    <x v="3"/>
    <s v="0,11"/>
    <s v="173,58800"/>
    <n v="19.09468"/>
  </r>
  <r>
    <s v="98"/>
    <s v="9207004"/>
    <s v="Lies Mustafa"/>
    <n v="5472"/>
    <s v="Reiskosten per dag Schiphol"/>
    <n v="547210"/>
    <s v="Berekenen Ja/Nee"/>
    <s v="Nee"/>
    <d v="2021-06-28T00:00:00"/>
    <m/>
    <s v="Nee"/>
    <x v="807"/>
    <x v="3"/>
    <s v="0,11"/>
    <s v="0,00000"/>
    <n v="0"/>
  </r>
  <r>
    <s v="91"/>
    <s v="9114874"/>
    <s v="Brenda Joosten - Eichelsheim"/>
    <n v="5472"/>
    <s v="Reiskosten per dag Schiphol"/>
    <n v="547210"/>
    <s v="Berekenen Ja/Nee"/>
    <s v="Nee"/>
    <d v="2021-06-23T00:00:00"/>
    <m/>
    <s v="Nee"/>
    <x v="808"/>
    <x v="3"/>
    <s v="0,11"/>
    <s v="0,00000"/>
    <n v="0"/>
  </r>
  <r>
    <s v="98"/>
    <s v="11725"/>
    <s v="Nathalie Rust"/>
    <n v="5472"/>
    <s v="Reiskosten per dag Schiphol"/>
    <n v="547210"/>
    <s v="Berekenen Ja/Nee"/>
    <s v="Nee"/>
    <d v="2021-07-01T00:00:00"/>
    <m/>
    <s v="Nee"/>
    <x v="809"/>
    <x v="3"/>
    <s v="0,11"/>
    <s v="0,00000"/>
    <n v="0"/>
  </r>
  <r>
    <s v="98"/>
    <s v="210030"/>
    <s v="Gina Celeska"/>
    <n v="5472"/>
    <s v="Reiskosten per dag Schiphol"/>
    <n v="547210"/>
    <s v="Berekenen Ja/Nee"/>
    <s v="Nee"/>
    <d v="2021-06-28T00:00:00"/>
    <m/>
    <s v="Nee"/>
    <x v="810"/>
    <x v="3"/>
    <s v="0,11"/>
    <s v="3,44800"/>
    <n v="0.37928000000000001"/>
  </r>
  <r>
    <s v="98"/>
    <s v="2535"/>
    <s v="Fadma Laghlali"/>
    <n v="5472"/>
    <s v="Reiskosten per dag Schiphol"/>
    <n v="547210"/>
    <s v="Berekenen Ja/Nee"/>
    <s v="Nee"/>
    <d v="2021-06-22T00:00:00"/>
    <m/>
    <s v="Nee"/>
    <x v="249"/>
    <x v="3"/>
    <s v="0,11"/>
    <s v="11,89000"/>
    <n v="1.3079000000000001"/>
  </r>
  <r>
    <s v="98"/>
    <s v="200200"/>
    <s v="Ana Gomes"/>
    <n v="5472"/>
    <s v="Reiskosten per dag Schiphol"/>
    <n v="547210"/>
    <s v="Berekenen Ja/Nee"/>
    <s v="Nee"/>
    <d v="2021-06-28T00:00:00"/>
    <m/>
    <s v="Nee"/>
    <x v="811"/>
    <x v="3"/>
    <s v="0,11"/>
    <s v="0,00000"/>
    <n v="0"/>
  </r>
  <r>
    <s v="98"/>
    <s v="10845"/>
    <s v="Monique Rust - de Kok"/>
    <n v="5472"/>
    <s v="Reiskosten per dag Schiphol"/>
    <n v="547210"/>
    <s v="Berekenen Ja/Nee"/>
    <s v="Nee"/>
    <d v="2021-07-01T00:00:00"/>
    <m/>
    <s v="Nee"/>
    <x v="812"/>
    <x v="3"/>
    <s v="0,11"/>
    <s v="0,00000"/>
    <n v="0"/>
  </r>
  <r>
    <s v="98"/>
    <s v="9786"/>
    <s v="Constantino Galang"/>
    <n v="5472"/>
    <s v="Reiskosten per dag Schiphol"/>
    <n v="547210"/>
    <s v="Berekenen Ja/Nee"/>
    <s v="Nee"/>
    <d v="2021-07-01T00:00:00"/>
    <m/>
    <s v="Nee"/>
    <x v="813"/>
    <x v="3"/>
    <s v="0,11"/>
    <s v="0,00000"/>
    <n v="0"/>
  </r>
  <r>
    <s v="98"/>
    <s v="9645"/>
    <s v="Sabrina Ramautar"/>
    <n v="5472"/>
    <s v="Reiskosten per dag Schiphol"/>
    <n v="547210"/>
    <s v="Berekenen Ja/Nee"/>
    <s v="Nee"/>
    <d v="2021-07-01T00:00:00"/>
    <m/>
    <s v="Nee"/>
    <x v="814"/>
    <x v="3"/>
    <s v="0,11"/>
    <s v="0,00000"/>
    <n v="0"/>
  </r>
  <r>
    <s v="98"/>
    <s v="10241"/>
    <s v="Pedro Lucio da Costa Palos"/>
    <n v="5472"/>
    <s v="Reiskosten per dag Schiphol"/>
    <n v="547210"/>
    <s v="Berekenen Ja/Nee"/>
    <s v="Nee"/>
    <d v="2021-07-01T00:00:00"/>
    <m/>
    <s v="Nee"/>
    <x v="815"/>
    <x v="3"/>
    <s v="0,11"/>
    <s v="0,00000"/>
    <n v="0"/>
  </r>
  <r>
    <s v="91"/>
    <s v="9114848"/>
    <s v="Brenda Vink - Merceij"/>
    <n v="5472"/>
    <s v="Reiskosten per dag Schiphol"/>
    <n v="547210"/>
    <s v="Berekenen Ja/Nee"/>
    <s v="Nee"/>
    <d v="2021-06-29T00:00:00"/>
    <m/>
    <s v="Nee"/>
    <x v="224"/>
    <x v="3"/>
    <s v="0,11"/>
    <s v="0,00000"/>
    <n v="0"/>
  </r>
  <r>
    <s v="91"/>
    <s v="9121958"/>
    <s v="Mohamed Albreiki"/>
    <n v="5472"/>
    <s v="Reiskosten per dag Schiphol"/>
    <n v="547210"/>
    <s v="Berekenen Ja/Nee"/>
    <s v="Nee"/>
    <d v="2021-06-29T00:00:00"/>
    <m/>
    <s v="Nee"/>
    <x v="818"/>
    <x v="3"/>
    <s v="0,11"/>
    <s v="0,00000"/>
    <n v="0"/>
  </r>
  <r>
    <s v="98"/>
    <s v="11704"/>
    <s v="Jorge Gomes Monteiro"/>
    <n v="5472"/>
    <s v="Reiskosten per dag Schiphol"/>
    <n v="547210"/>
    <s v="Berekenen Ja/Nee"/>
    <s v="Nee"/>
    <d v="2021-06-30T00:00:00"/>
    <m/>
    <s v="Nee"/>
    <x v="819"/>
    <x v="3"/>
    <s v="0,11"/>
    <s v="0,00000"/>
    <n v="0"/>
  </r>
  <r>
    <s v="92"/>
    <s v="9205794"/>
    <s v="Yanna Stoycheva"/>
    <n v="5472"/>
    <s v="Reiskosten per dag Schiphol"/>
    <n v="547210"/>
    <s v="Berekenen Ja/Nee"/>
    <s v="Nee"/>
    <d v="2021-07-01T00:00:00"/>
    <m/>
    <s v="Nee"/>
    <x v="820"/>
    <x v="3"/>
    <s v="0,11"/>
    <s v="0,00000"/>
    <n v="0"/>
  </r>
  <r>
    <s v="98"/>
    <s v="9888"/>
    <s v="Maria dos Santos - Dos Reis Lima"/>
    <n v="5472"/>
    <s v="Reiskosten per dag Schiphol"/>
    <n v="547210"/>
    <s v="Berekenen Ja/Nee"/>
    <s v="Nee"/>
    <d v="2021-07-19T00:00:00"/>
    <m/>
    <s v="Nee"/>
    <x v="42"/>
    <x v="3"/>
    <s v="0,11"/>
    <s v="0,00000"/>
    <n v="0"/>
  </r>
  <r>
    <s v="98"/>
    <s v="4300"/>
    <s v="Eliete Ferreira Do Carmo"/>
    <n v="5472"/>
    <s v="Reiskosten per dag Schiphol"/>
    <n v="547210"/>
    <s v="Berekenen Ja/Nee"/>
    <s v="Nee"/>
    <d v="2021-07-02T00:00:00"/>
    <m/>
    <s v="Nee"/>
    <x v="675"/>
    <x v="3"/>
    <s v="0,11"/>
    <s v="5,74000"/>
    <n v="0.63140000000000007"/>
  </r>
  <r>
    <s v="98"/>
    <s v="9551"/>
    <s v="Antoinette Adjoha"/>
    <n v="5472"/>
    <s v="Reiskosten per dag Schiphol"/>
    <n v="547210"/>
    <s v="Berekenen Ja/Nee"/>
    <s v="Nee"/>
    <d v="2021-07-02T00:00:00"/>
    <m/>
    <s v="Nee"/>
    <x v="822"/>
    <x v="3"/>
    <s v="0,11"/>
    <s v="18,59000"/>
    <n v="2.0449000000000002"/>
  </r>
  <r>
    <s v="98"/>
    <s v="7718"/>
    <s v="Mehret Tesfay Woldegergis"/>
    <n v="5472"/>
    <s v="Reiskosten per dag Schiphol"/>
    <n v="547210"/>
    <s v="Berekenen Ja/Nee"/>
    <s v="Nee"/>
    <d v="2021-07-05T00:00:00"/>
    <m/>
    <s v="Nee"/>
    <x v="824"/>
    <x v="3"/>
    <s v="0,11"/>
    <s v="0,00000"/>
    <n v="0"/>
  </r>
  <r>
    <s v="98"/>
    <s v="210216"/>
    <s v="Keturah Thoronka"/>
    <n v="5472"/>
    <s v="Reiskosten per dag Schiphol"/>
    <n v="547210"/>
    <s v="Berekenen Ja/Nee"/>
    <s v="Ja"/>
    <d v="2021-07-12T00:00:00"/>
    <m/>
    <s v="Ja"/>
    <x v="870"/>
    <x v="3"/>
    <s v="0,11"/>
    <s v="24,09000"/>
    <n v="2.6499000000000001"/>
  </r>
  <r>
    <s v="98"/>
    <s v="12210"/>
    <s v="Irene Mennega"/>
    <n v="5472"/>
    <s v="Reiskosten per dag Schiphol"/>
    <n v="547210"/>
    <s v="Berekenen Ja/Nee"/>
    <s v="Nee"/>
    <d v="2021-07-05T00:00:00"/>
    <m/>
    <s v="Nee"/>
    <x v="825"/>
    <x v="3"/>
    <s v="0,11"/>
    <s v="0,00000"/>
    <n v="0"/>
  </r>
  <r>
    <s v="98"/>
    <s v="13486"/>
    <s v="Hanneke Mulderij"/>
    <n v="5472"/>
    <s v="Reiskosten per dag Schiphol"/>
    <n v="547210"/>
    <s v="Berekenen Ja/Nee"/>
    <s v="Nee"/>
    <d v="2021-07-06T00:00:00"/>
    <m/>
    <s v="Nee"/>
    <x v="826"/>
    <x v="3"/>
    <s v="0,11"/>
    <s v="0,00000"/>
    <n v="0"/>
  </r>
  <r>
    <s v="98"/>
    <s v="7152"/>
    <s v="Leida Streng - Meijer"/>
    <n v="5472"/>
    <s v="Reiskosten per dag Schiphol"/>
    <n v="547210"/>
    <s v="Berekenen Ja/Nee"/>
    <s v="Nee"/>
    <d v="2021-07-06T00:00:00"/>
    <m/>
    <s v="Nee"/>
    <x v="827"/>
    <x v="3"/>
    <s v="0,11"/>
    <s v="0,00000"/>
    <n v="0"/>
  </r>
  <r>
    <s v="98"/>
    <s v="6186"/>
    <s v="Sevim Yayla"/>
    <n v="5472"/>
    <s v="Reiskosten per dag Schiphol"/>
    <n v="547210"/>
    <s v="Berekenen Ja/Nee"/>
    <s v="Nee"/>
    <d v="2021-07-06T00:00:00"/>
    <m/>
    <s v="Nee"/>
    <x v="828"/>
    <x v="3"/>
    <s v="0,11"/>
    <s v="0,00000"/>
    <n v="0"/>
  </r>
  <r>
    <s v="98"/>
    <s v="12998"/>
    <s v="Jessica Araujo Gomes Ferreira"/>
    <n v="5472"/>
    <s v="Reiskosten per dag Schiphol"/>
    <n v="547210"/>
    <s v="Berekenen Ja/Nee"/>
    <s v="Nee"/>
    <d v="2021-07-19T00:00:00"/>
    <m/>
    <s v="Nee"/>
    <x v="66"/>
    <x v="3"/>
    <s v="0,11"/>
    <s v="13,29000"/>
    <n v="1.4619"/>
  </r>
  <r>
    <s v="98"/>
    <s v="13271"/>
    <s v="Violeta Balcinoiu"/>
    <n v="5472"/>
    <s v="Reiskosten per dag Schiphol"/>
    <n v="547210"/>
    <s v="Berekenen Ja/Nee"/>
    <s v="Nee"/>
    <d v="2021-07-12T00:00:00"/>
    <m/>
    <s v="Nee"/>
    <x v="829"/>
    <x v="3"/>
    <s v="0,11"/>
    <s v="13,90000"/>
    <n v="1.5290000000000001"/>
  </r>
  <r>
    <s v="98"/>
    <s v="209714"/>
    <s v="Sara Hussein"/>
    <n v="5472"/>
    <s v="Reiskosten per dag Schiphol"/>
    <n v="547210"/>
    <s v="Berekenen Ja/Nee"/>
    <s v="Nee"/>
    <d v="2021-07-12T00:00:00"/>
    <m/>
    <s v="Nee"/>
    <x v="830"/>
    <x v="3"/>
    <s v="0,11"/>
    <s v="0,00000"/>
    <n v="0"/>
  </r>
  <r>
    <s v="98"/>
    <s v="10005"/>
    <s v="Hennie Riphagen - van Meerveld"/>
    <n v="5472"/>
    <s v="Reiskosten per dag Schiphol"/>
    <n v="547210"/>
    <s v="Berekenen Ja/Nee"/>
    <s v="Nee"/>
    <d v="2021-07-12T00:00:00"/>
    <m/>
    <s v="Nee"/>
    <x v="44"/>
    <x v="3"/>
    <s v="0,11"/>
    <s v="43,61000"/>
    <n v="4.7971000000000004"/>
  </r>
  <r>
    <s v="98"/>
    <s v="4605"/>
    <s v="Ömer Balli"/>
    <n v="5472"/>
    <s v="Reiskosten per dag Schiphol"/>
    <n v="547210"/>
    <s v="Berekenen Ja/Nee"/>
    <s v="Nee"/>
    <d v="2021-07-12T00:00:00"/>
    <m/>
    <s v="Nee"/>
    <x v="17"/>
    <x v="3"/>
    <s v="0,11"/>
    <s v="9,25000"/>
    <n v="1.0175000000000001"/>
  </r>
  <r>
    <s v="98"/>
    <s v="4869"/>
    <s v="Suzanne Rinkema"/>
    <n v="5472"/>
    <s v="Reiskosten per dag Schiphol"/>
    <n v="547210"/>
    <s v="Berekenen Ja/Nee"/>
    <s v="Nee"/>
    <d v="2021-06-21T00:00:00"/>
    <m/>
    <s v="Nee"/>
    <x v="144"/>
    <x v="3"/>
    <s v="0,11"/>
    <s v="0,00000"/>
    <n v="0"/>
  </r>
  <r>
    <s v="98"/>
    <s v="9206898"/>
    <s v="Francis Alasaas"/>
    <n v="5472"/>
    <s v="Reiskosten per dag Schiphol"/>
    <n v="547210"/>
    <s v="Berekenen Ja/Nee"/>
    <s v="Nee"/>
    <d v="2021-07-19T00:00:00"/>
    <m/>
    <s v="Nee"/>
    <x v="832"/>
    <x v="3"/>
    <s v="0,11"/>
    <s v="0,00000"/>
    <n v="0"/>
  </r>
  <r>
    <s v="98"/>
    <s v="209708"/>
    <s v="Lucheynie Sophia"/>
    <n v="5472"/>
    <s v="Reiskosten per dag Schiphol"/>
    <n v="547210"/>
    <s v="Berekenen Ja/Nee"/>
    <s v="Nee"/>
    <d v="2021-07-19T00:00:00"/>
    <m/>
    <s v="Nee"/>
    <x v="833"/>
    <x v="3"/>
    <s v="0,11"/>
    <s v="0,00000"/>
    <n v="0"/>
  </r>
  <r>
    <s v="98"/>
    <s v="9879"/>
    <s v="Andrea Bogdan"/>
    <n v="5472"/>
    <s v="Reiskosten per dag Schiphol"/>
    <n v="547210"/>
    <s v="Berekenen Ja/Nee"/>
    <s v="Nee"/>
    <d v="2021-07-19T00:00:00"/>
    <m/>
    <s v="Nee"/>
    <x v="834"/>
    <x v="3"/>
    <s v="0,11"/>
    <s v="1,47100"/>
    <n v="0.16181000000000001"/>
  </r>
  <r>
    <s v="98"/>
    <s v="210268"/>
    <s v="Reneta Tsaneva"/>
    <n v="5472"/>
    <s v="Reiskosten per dag Schiphol"/>
    <n v="547210"/>
    <s v="Berekenen Ja/Nee"/>
    <s v="Nee"/>
    <d v="2021-07-14T00:00:00"/>
    <m/>
    <s v="Nee"/>
    <x v="837"/>
    <x v="3"/>
    <s v="0,11"/>
    <s v="0,00000"/>
    <n v="0"/>
  </r>
  <r>
    <s v="98"/>
    <s v="209679"/>
    <s v="Iva Peeters"/>
    <n v="5472"/>
    <s v="Reiskosten per dag Schiphol"/>
    <n v="547210"/>
    <s v="Berekenen Ja/Nee"/>
    <s v="Nee"/>
    <d v="2021-07-15T00:00:00"/>
    <m/>
    <s v="Nee"/>
    <x v="838"/>
    <x v="3"/>
    <s v="0,11"/>
    <s v="0,00000"/>
    <n v="0"/>
  </r>
  <r>
    <s v="98"/>
    <s v="210390"/>
    <s v="Pam Samaroo"/>
    <n v="5472"/>
    <s v="Reiskosten per dag Schiphol"/>
    <n v="547210"/>
    <s v="Berekenen Ja/Nee"/>
    <s v="Ja"/>
    <d v="2021-07-23T00:00:00"/>
    <m/>
    <s v="Ja"/>
    <x v="871"/>
    <x v="3"/>
    <s v="0,11"/>
    <s v="18,41200"/>
    <n v="2.025319999999999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700-000000000000}" name="Draaitabel1" cacheId="0" applyNumberFormats="0" applyBorderFormats="0" applyFontFormats="0" applyPatternFormats="0" applyAlignmentFormats="0" applyWidthHeightFormats="1" dataCaption="Waarden" updatedVersion="6" minRefreshableVersion="3" useAutoFormatting="1" rowGrandTotals="0" colGrandTotals="0" itemPrintTitles="1" createdVersion="6" indent="0" compact="0" compactData="0" multipleFieldFilters="0">
  <location ref="A3:F876" firstHeaderRow="1" firstDataRow="2" firstDataCol="1"/>
  <pivotFields count="16"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multipleItemSelectionAllowed="1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3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2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1231">
        <item m="1" x="1114"/>
        <item x="0"/>
        <item x="1"/>
        <item m="1" x="1227"/>
        <item x="2"/>
        <item x="3"/>
        <item x="4"/>
        <item x="5"/>
        <item x="6"/>
        <item x="7"/>
        <item x="8"/>
        <item m="1" x="1187"/>
        <item x="9"/>
        <item x="10"/>
        <item x="11"/>
        <item x="12"/>
        <item m="1" x="977"/>
        <item x="13"/>
        <item m="1" x="1191"/>
        <item x="14"/>
        <item x="15"/>
        <item x="16"/>
        <item x="17"/>
        <item x="18"/>
        <item x="144"/>
        <item x="19"/>
        <item m="1" x="1093"/>
        <item x="20"/>
        <item m="1" x="1149"/>
        <item m="1" x="928"/>
        <item m="1" x="978"/>
        <item m="1" x="1070"/>
        <item m="1" x="1086"/>
        <item m="1" x="1198"/>
        <item x="21"/>
        <item x="22"/>
        <item x="23"/>
        <item x="24"/>
        <item x="25"/>
        <item x="26"/>
        <item x="27"/>
        <item m="1" x="1196"/>
        <item x="28"/>
        <item x="29"/>
        <item m="1" x="965"/>
        <item x="30"/>
        <item x="31"/>
        <item x="32"/>
        <item x="33"/>
        <item x="34"/>
        <item x="35"/>
        <item m="1" x="1111"/>
        <item x="36"/>
        <item x="37"/>
        <item x="38"/>
        <item x="668"/>
        <item x="112"/>
        <item x="39"/>
        <item x="40"/>
        <item x="41"/>
        <item x="42"/>
        <item x="43"/>
        <item m="1" x="1043"/>
        <item x="44"/>
        <item x="45"/>
        <item x="46"/>
        <item m="1" x="1047"/>
        <item x="478"/>
        <item m="1" x="1207"/>
        <item m="1" x="934"/>
        <item x="47"/>
        <item x="48"/>
        <item x="488"/>
        <item x="114"/>
        <item x="49"/>
        <item x="50"/>
        <item x="76"/>
        <item x="51"/>
        <item m="1" x="1068"/>
        <item m="1" x="1143"/>
        <item m="1" x="957"/>
        <item x="52"/>
        <item x="53"/>
        <item m="1" x="1190"/>
        <item x="54"/>
        <item x="55"/>
        <item x="56"/>
        <item x="57"/>
        <item x="58"/>
        <item x="59"/>
        <item x="60"/>
        <item m="1" x="875"/>
        <item x="61"/>
        <item x="62"/>
        <item m="1" x="1197"/>
        <item m="1" x="911"/>
        <item x="63"/>
        <item m="1" x="1040"/>
        <item m="1" x="972"/>
        <item x="105"/>
        <item x="64"/>
        <item m="1" x="883"/>
        <item x="65"/>
        <item m="1" x="898"/>
        <item x="66"/>
        <item m="1" x="1131"/>
        <item x="67"/>
        <item m="1" x="1203"/>
        <item x="143"/>
        <item m="1" x="971"/>
        <item x="68"/>
        <item x="69"/>
        <item m="1" x="1173"/>
        <item x="70"/>
        <item m="1" x="1215"/>
        <item m="1" x="1031"/>
        <item x="75"/>
        <item m="1" x="941"/>
        <item x="71"/>
        <item m="1" x="1034"/>
        <item x="120"/>
        <item m="1" x="917"/>
        <item m="1" x="1071"/>
        <item m="1" x="1184"/>
        <item m="1" x="1206"/>
        <item x="730"/>
        <item m="1" x="1119"/>
        <item m="1" x="988"/>
        <item x="72"/>
        <item x="73"/>
        <item m="1" x="1214"/>
        <item x="74"/>
        <item x="113"/>
        <item x="371"/>
        <item x="803"/>
        <item x="128"/>
        <item m="1" x="1041"/>
        <item m="1" x="953"/>
        <item m="1" x="896"/>
        <item m="1" x="1056"/>
        <item m="1" x="1017"/>
        <item m="1" x="886"/>
        <item m="1" x="959"/>
        <item m="1" x="950"/>
        <item x="854"/>
        <item m="1" x="1142"/>
        <item m="1" x="929"/>
        <item x="545"/>
        <item m="1" x="1210"/>
        <item x="373"/>
        <item x="331"/>
        <item m="1" x="1168"/>
        <item m="1" x="936"/>
        <item m="1" x="1050"/>
        <item m="1" x="1077"/>
        <item m="1" x="1084"/>
        <item m="1" x="956"/>
        <item m="1" x="997"/>
        <item m="1" x="1094"/>
        <item m="1" x="1049"/>
        <item m="1" x="1229"/>
        <item m="1" x="913"/>
        <item m="1" x="1155"/>
        <item x="530"/>
        <item m="1" x="874"/>
        <item m="1" x="1124"/>
        <item m="1" x="1081"/>
        <item m="1" x="888"/>
        <item x="705"/>
        <item m="1" x="1090"/>
        <item x="557"/>
        <item m="1" x="1130"/>
        <item x="501"/>
        <item m="1" x="1027"/>
        <item m="1" x="1169"/>
        <item x="334"/>
        <item x="644"/>
        <item m="1" x="1039"/>
        <item m="1" x="937"/>
        <item m="1" x="1194"/>
        <item m="1" x="1058"/>
        <item m="1" x="1179"/>
        <item m="1" x="961"/>
        <item m="1" x="947"/>
        <item m="1" x="1010"/>
        <item m="1" x="1177"/>
        <item m="1" x="990"/>
        <item m="1" x="1075"/>
        <item m="1" x="943"/>
        <item x="388"/>
        <item x="337"/>
        <item x="450"/>
        <item x="149"/>
        <item x="150"/>
        <item m="1" x="1091"/>
        <item x="341"/>
        <item x="153"/>
        <item x="154"/>
        <item x="155"/>
        <item x="156"/>
        <item x="157"/>
        <item m="1" x="949"/>
        <item x="158"/>
        <item x="159"/>
        <item x="160"/>
        <item x="161"/>
        <item x="162"/>
        <item x="163"/>
        <item x="164"/>
        <item x="165"/>
        <item x="166"/>
        <item m="1" x="1146"/>
        <item m="1" x="1144"/>
        <item m="1" x="882"/>
        <item x="167"/>
        <item m="1" x="964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m="1" x="1088"/>
        <item x="180"/>
        <item x="181"/>
        <item x="182"/>
        <item x="183"/>
        <item x="184"/>
        <item x="185"/>
        <item m="1" x="970"/>
        <item m="1" x="1095"/>
        <item x="186"/>
        <item m="1" x="1230"/>
        <item x="187"/>
        <item m="1" x="921"/>
        <item x="188"/>
        <item x="189"/>
        <item x="190"/>
        <item x="191"/>
        <item m="1" x="1013"/>
        <item m="1" x="1061"/>
        <item x="192"/>
        <item x="193"/>
        <item x="194"/>
        <item m="1" x="1065"/>
        <item x="195"/>
        <item x="196"/>
        <item x="197"/>
        <item x="198"/>
        <item x="199"/>
        <item x="200"/>
        <item x="201"/>
        <item x="202"/>
        <item x="203"/>
        <item m="1" x="1110"/>
        <item x="204"/>
        <item x="205"/>
        <item x="206"/>
        <item m="1" x="892"/>
        <item x="207"/>
        <item m="1" x="1140"/>
        <item x="208"/>
        <item m="1" x="1116"/>
        <item m="1" x="885"/>
        <item m="1" x="1153"/>
        <item m="1" x="1211"/>
        <item x="209"/>
        <item m="1" x="976"/>
        <item m="1" x="881"/>
        <item x="210"/>
        <item m="1" x="1080"/>
        <item x="211"/>
        <item x="212"/>
        <item m="1" x="1205"/>
        <item x="213"/>
        <item x="214"/>
        <item m="1" x="905"/>
        <item x="215"/>
        <item x="216"/>
        <item x="217"/>
        <item x="229"/>
        <item m="1" x="1128"/>
        <item x="865"/>
        <item x="443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m="1" x="894"/>
        <item m="1" x="1209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m="1" x="946"/>
        <item x="252"/>
        <item x="574"/>
        <item x="253"/>
        <item x="254"/>
        <item m="1" x="1113"/>
        <item x="255"/>
        <item x="256"/>
        <item x="257"/>
        <item m="1" x="1201"/>
        <item x="258"/>
        <item x="259"/>
        <item x="260"/>
        <item x="261"/>
        <item m="1" x="974"/>
        <item m="1" x="933"/>
        <item x="675"/>
        <item x="262"/>
        <item x="263"/>
        <item x="264"/>
        <item m="1" x="916"/>
        <item x="265"/>
        <item x="502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556"/>
        <item x="278"/>
        <item m="1" x="1162"/>
        <item x="279"/>
        <item m="1" x="893"/>
        <item x="280"/>
        <item x="625"/>
        <item x="281"/>
        <item x="282"/>
        <item m="1" x="1108"/>
        <item m="1" x="1213"/>
        <item m="1" x="1192"/>
        <item m="1" x="1195"/>
        <item x="283"/>
        <item m="1" x="1185"/>
        <item x="284"/>
        <item m="1" x="966"/>
        <item m="1" x="922"/>
        <item m="1" x="1073"/>
        <item x="285"/>
        <item x="615"/>
        <item m="1" x="954"/>
        <item x="286"/>
        <item x="287"/>
        <item x="616"/>
        <item x="288"/>
        <item x="534"/>
        <item x="289"/>
        <item x="448"/>
        <item m="1" x="901"/>
        <item x="290"/>
        <item m="1" x="1103"/>
        <item x="291"/>
        <item x="292"/>
        <item x="293"/>
        <item x="294"/>
        <item m="1" x="1098"/>
        <item m="1" x="1038"/>
        <item x="295"/>
        <item x="296"/>
        <item x="297"/>
        <item x="298"/>
        <item m="1" x="910"/>
        <item x="299"/>
        <item x="300"/>
        <item x="398"/>
        <item x="301"/>
        <item m="1" x="1046"/>
        <item x="302"/>
        <item x="303"/>
        <item m="1" x="890"/>
        <item x="304"/>
        <item x="305"/>
        <item x="111"/>
        <item x="306"/>
        <item x="307"/>
        <item x="308"/>
        <item m="1" x="1183"/>
        <item x="309"/>
        <item x="310"/>
        <item x="126"/>
        <item m="1" x="902"/>
        <item x="736"/>
        <item x="539"/>
        <item x="311"/>
        <item m="1" x="1000"/>
        <item x="312"/>
        <item x="313"/>
        <item x="314"/>
        <item x="315"/>
        <item x="316"/>
        <item x="317"/>
        <item x="318"/>
        <item x="319"/>
        <item x="320"/>
        <item m="1" x="912"/>
        <item x="321"/>
        <item m="1" x="1074"/>
        <item x="322"/>
        <item x="323"/>
        <item x="324"/>
        <item x="325"/>
        <item x="326"/>
        <item x="453"/>
        <item m="1" x="1141"/>
        <item x="327"/>
        <item m="1" x="1156"/>
        <item m="1" x="906"/>
        <item x="328"/>
        <item x="329"/>
        <item m="1" x="1136"/>
        <item x="330"/>
        <item x="332"/>
        <item x="509"/>
        <item x="127"/>
        <item m="1" x="1154"/>
        <item x="333"/>
        <item x="335"/>
        <item m="1" x="1118"/>
        <item x="336"/>
        <item m="1" x="1158"/>
        <item m="1" x="1222"/>
        <item x="338"/>
        <item m="1" x="1226"/>
        <item x="339"/>
        <item x="340"/>
        <item x="342"/>
        <item x="343"/>
        <item x="344"/>
        <item x="345"/>
        <item m="1" x="1025"/>
        <item x="346"/>
        <item m="1" x="907"/>
        <item m="1" x="1045"/>
        <item x="347"/>
        <item m="1" x="1033"/>
        <item x="348"/>
        <item x="669"/>
        <item x="137"/>
        <item m="1" x="887"/>
        <item x="349"/>
        <item m="1" x="1029"/>
        <item m="1" x="1100"/>
        <item x="350"/>
        <item x="351"/>
        <item m="1" x="1106"/>
        <item x="352"/>
        <item m="1" x="1171"/>
        <item x="353"/>
        <item x="354"/>
        <item x="355"/>
        <item m="1" x="1044"/>
        <item m="1" x="1092"/>
        <item m="1" x="1220"/>
        <item m="1" x="1072"/>
        <item m="1" x="1102"/>
        <item x="356"/>
        <item x="357"/>
        <item x="358"/>
        <item m="1" x="1202"/>
        <item m="1" x="1224"/>
        <item x="359"/>
        <item x="409"/>
        <item m="1" x="1165"/>
        <item m="1" x="1200"/>
        <item m="1" x="904"/>
        <item x="734"/>
        <item m="1" x="1204"/>
        <item m="1" x="960"/>
        <item m="1" x="983"/>
        <item x="360"/>
        <item x="601"/>
        <item x="598"/>
        <item m="1" x="1161"/>
        <item m="1" x="1189"/>
        <item m="1" x="982"/>
        <item x="769"/>
        <item m="1" x="1199"/>
        <item m="1" x="1018"/>
        <item m="1" x="931"/>
        <item m="1" x="877"/>
        <item m="1" x="1208"/>
        <item m="1" x="915"/>
        <item m="1" x="1180"/>
        <item m="1" x="992"/>
        <item m="1" x="1152"/>
        <item x="361"/>
        <item x="362"/>
        <item m="1" x="1148"/>
        <item x="363"/>
        <item x="771"/>
        <item m="1" x="963"/>
        <item m="1" x="1217"/>
        <item m="1" x="923"/>
        <item x="522"/>
        <item m="1" x="1078"/>
        <item m="1" x="927"/>
        <item m="1" x="1037"/>
        <item m="1" x="1069"/>
        <item m="1" x="919"/>
        <item m="1" x="1012"/>
        <item m="1" x="1059"/>
        <item x="364"/>
        <item x="365"/>
        <item x="366"/>
        <item m="1" x="925"/>
        <item x="367"/>
        <item x="368"/>
        <item m="1" x="981"/>
        <item x="369"/>
        <item m="1" x="995"/>
        <item x="370"/>
        <item m="1" x="1083"/>
        <item m="1" x="980"/>
        <item x="372"/>
        <item m="1" x="924"/>
        <item m="1" x="968"/>
        <item m="1" x="1137"/>
        <item x="374"/>
        <item m="1" x="952"/>
        <item m="1" x="986"/>
        <item m="1" x="979"/>
        <item x="375"/>
        <item m="1" x="1175"/>
        <item x="376"/>
        <item m="1" x="1181"/>
        <item x="377"/>
        <item x="378"/>
        <item m="1" x="1223"/>
        <item m="1" x="973"/>
        <item x="379"/>
        <item x="380"/>
        <item m="1" x="880"/>
        <item m="1" x="879"/>
        <item x="683"/>
        <item m="1" x="948"/>
        <item m="1" x="985"/>
        <item m="1" x="1219"/>
        <item m="1" x="1006"/>
        <item m="1" x="996"/>
        <item m="1" x="1002"/>
        <item m="1" x="1023"/>
        <item x="381"/>
        <item x="737"/>
        <item m="1" x="955"/>
        <item x="382"/>
        <item x="383"/>
        <item x="384"/>
        <item m="1" x="1055"/>
        <item m="1" x="895"/>
        <item x="385"/>
        <item x="386"/>
        <item m="1" x="987"/>
        <item m="1" x="1028"/>
        <item x="387"/>
        <item m="1" x="1166"/>
        <item m="1" x="1135"/>
        <item m="1" x="958"/>
        <item m="1" x="935"/>
        <item m="1" x="1057"/>
        <item m="1" x="1107"/>
        <item m="1" x="1126"/>
        <item m="1" x="1132"/>
        <item m="1" x="1105"/>
        <item m="1" x="1008"/>
        <item m="1" x="1011"/>
        <item x="481"/>
        <item m="1" x="1019"/>
        <item m="1" x="914"/>
        <item m="1" x="1053"/>
        <item m="1" x="1216"/>
        <item m="1" x="899"/>
        <item m="1" x="1172"/>
        <item m="1" x="1066"/>
        <item x="755"/>
        <item x="389"/>
        <item x="390"/>
        <item m="1" x="872"/>
        <item m="1" x="1117"/>
        <item x="391"/>
        <item m="1" x="1163"/>
        <item x="392"/>
        <item x="148"/>
        <item m="1" x="891"/>
        <item m="1" x="1112"/>
        <item m="1" x="1193"/>
        <item m="1" x="1022"/>
        <item m="1" x="1221"/>
        <item m="1" x="1225"/>
        <item m="1" x="930"/>
        <item m="1" x="939"/>
        <item x="839"/>
        <item x="840"/>
        <item m="1" x="1089"/>
        <item x="841"/>
        <item m="1" x="1218"/>
        <item m="1" x="1101"/>
        <item x="843"/>
        <item x="844"/>
        <item x="845"/>
        <item x="523"/>
        <item m="1" x="1051"/>
        <item m="1" x="998"/>
        <item x="868"/>
        <item x="829"/>
        <item x="454"/>
        <item x="846"/>
        <item m="1" x="1097"/>
        <item x="770"/>
        <item m="1" x="1188"/>
        <item x="835"/>
        <item x="533"/>
        <item x="540"/>
        <item x="626"/>
        <item x="528"/>
        <item m="1" x="1016"/>
        <item x="541"/>
        <item x="847"/>
        <item m="1" x="1147"/>
        <item m="1" x="1167"/>
        <item m="1" x="884"/>
        <item x="848"/>
        <item x="849"/>
        <item x="850"/>
        <item x="851"/>
        <item x="852"/>
        <item x="853"/>
        <item x="855"/>
        <item x="856"/>
        <item m="1" x="1020"/>
        <item m="1" x="999"/>
        <item m="1" x="1003"/>
        <item m="1" x="945"/>
        <item x="857"/>
        <item x="858"/>
        <item m="1" x="1182"/>
        <item m="1" x="1170"/>
        <item m="1" x="989"/>
        <item m="1" x="991"/>
        <item m="1" x="1082"/>
        <item x="859"/>
        <item m="1" x="1157"/>
        <item x="860"/>
        <item x="606"/>
        <item m="1" x="942"/>
        <item m="1" x="1176"/>
        <item x="551"/>
        <item x="822"/>
        <item x="543"/>
        <item x="526"/>
        <item x="562"/>
        <item x="538"/>
        <item m="1" x="1160"/>
        <item m="1" x="1067"/>
        <item x="519"/>
        <item x="861"/>
        <item x="862"/>
        <item m="1" x="1026"/>
        <item x="701"/>
        <item m="1" x="1096"/>
        <item x="746"/>
        <item m="1" x="1099"/>
        <item m="1" x="1036"/>
        <item m="1" x="1007"/>
        <item m="1" x="994"/>
        <item m="1" x="897"/>
        <item m="1" x="889"/>
        <item m="1" x="1178"/>
        <item m="1" x="969"/>
        <item m="1" x="900"/>
        <item x="785"/>
        <item x="77"/>
        <item x="78"/>
        <item m="1" x="909"/>
        <item x="79"/>
        <item x="80"/>
        <item x="81"/>
        <item x="82"/>
        <item x="83"/>
        <item x="84"/>
        <item x="85"/>
        <item m="1" x="1024"/>
        <item x="86"/>
        <item m="1" x="944"/>
        <item x="87"/>
        <item x="88"/>
        <item x="89"/>
        <item x="90"/>
        <item m="1" x="1048"/>
        <item x="91"/>
        <item x="92"/>
        <item x="93"/>
        <item x="94"/>
        <item x="831"/>
        <item m="1" x="1004"/>
        <item x="95"/>
        <item m="1" x="1085"/>
        <item x="96"/>
        <item m="1" x="1001"/>
        <item x="97"/>
        <item x="98"/>
        <item x="99"/>
        <item x="100"/>
        <item x="101"/>
        <item x="102"/>
        <item x="103"/>
        <item m="1" x="1076"/>
        <item m="1" x="1062"/>
        <item x="104"/>
        <item m="1" x="1042"/>
        <item x="106"/>
        <item x="107"/>
        <item x="108"/>
        <item x="109"/>
        <item m="1" x="1015"/>
        <item m="1" x="918"/>
        <item x="110"/>
        <item m="1" x="1151"/>
        <item x="115"/>
        <item m="1" x="1104"/>
        <item m="1" x="1115"/>
        <item m="1" x="1138"/>
        <item m="1" x="1120"/>
        <item x="151"/>
        <item m="1" x="1109"/>
        <item m="1" x="1159"/>
        <item x="152"/>
        <item x="218"/>
        <item x="219"/>
        <item x="220"/>
        <item m="1" x="1005"/>
        <item x="221"/>
        <item x="222"/>
        <item x="223"/>
        <item x="224"/>
        <item x="225"/>
        <item x="226"/>
        <item x="227"/>
        <item m="1" x="1228"/>
        <item x="228"/>
        <item x="393"/>
        <item x="394"/>
        <item x="395"/>
        <item x="396"/>
        <item x="397"/>
        <item x="399"/>
        <item m="1" x="1121"/>
        <item x="754"/>
        <item x="400"/>
        <item m="1" x="1133"/>
        <item x="401"/>
        <item x="402"/>
        <item x="403"/>
        <item x="404"/>
        <item x="405"/>
        <item x="406"/>
        <item x="407"/>
        <item x="408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m="1" x="903"/>
        <item x="441"/>
        <item x="442"/>
        <item x="719"/>
        <item x="789"/>
        <item x="444"/>
        <item m="1" x="975"/>
        <item x="445"/>
        <item m="1" x="1035"/>
        <item x="446"/>
        <item x="447"/>
        <item m="1" x="1212"/>
        <item x="449"/>
        <item x="451"/>
        <item x="452"/>
        <item m="1" x="967"/>
        <item x="119"/>
        <item x="455"/>
        <item x="456"/>
        <item x="457"/>
        <item x="458"/>
        <item x="459"/>
        <item x="460"/>
        <item x="461"/>
        <item m="1" x="993"/>
        <item x="462"/>
        <item x="463"/>
        <item x="464"/>
        <item x="131"/>
        <item x="465"/>
        <item x="466"/>
        <item x="467"/>
        <item m="1" x="938"/>
        <item x="468"/>
        <item x="469"/>
        <item x="470"/>
        <item x="471"/>
        <item x="472"/>
        <item x="473"/>
        <item x="474"/>
        <item x="475"/>
        <item x="476"/>
        <item x="477"/>
        <item m="1" x="984"/>
        <item x="479"/>
        <item x="480"/>
        <item m="1" x="1164"/>
        <item x="482"/>
        <item x="764"/>
        <item x="483"/>
        <item x="484"/>
        <item x="485"/>
        <item x="486"/>
        <item x="487"/>
        <item x="489"/>
        <item x="490"/>
        <item x="491"/>
        <item x="492"/>
        <item x="493"/>
        <item x="494"/>
        <item x="495"/>
        <item m="1" x="940"/>
        <item x="496"/>
        <item x="497"/>
        <item m="1" x="932"/>
        <item x="498"/>
        <item x="499"/>
        <item x="500"/>
        <item x="503"/>
        <item x="504"/>
        <item x="505"/>
        <item x="506"/>
        <item x="507"/>
        <item x="508"/>
        <item x="510"/>
        <item x="511"/>
        <item m="1" x="1139"/>
        <item x="512"/>
        <item x="513"/>
        <item x="514"/>
        <item x="515"/>
        <item x="836"/>
        <item x="516"/>
        <item x="517"/>
        <item x="518"/>
        <item x="520"/>
        <item m="1" x="962"/>
        <item m="1" x="1079"/>
        <item m="1" x="1052"/>
        <item m="1" x="920"/>
        <item x="521"/>
        <item x="524"/>
        <item x="525"/>
        <item m="1" x="1125"/>
        <item m="1" x="908"/>
        <item x="527"/>
        <item x="529"/>
        <item x="531"/>
        <item x="532"/>
        <item x="535"/>
        <item x="536"/>
        <item x="537"/>
        <item x="542"/>
        <item x="544"/>
        <item x="766"/>
        <item x="546"/>
        <item x="547"/>
        <item x="548"/>
        <item m="1" x="1063"/>
        <item x="549"/>
        <item x="550"/>
        <item x="552"/>
        <item x="553"/>
        <item x="554"/>
        <item x="704"/>
        <item x="555"/>
        <item m="1" x="1032"/>
        <item x="558"/>
        <item x="559"/>
        <item x="560"/>
        <item x="561"/>
        <item m="1" x="1122"/>
        <item m="1" x="1123"/>
        <item x="563"/>
        <item x="564"/>
        <item x="565"/>
        <item x="566"/>
        <item m="1" x="1087"/>
        <item x="567"/>
        <item x="568"/>
        <item x="569"/>
        <item x="570"/>
        <item x="571"/>
        <item x="572"/>
        <item x="573"/>
        <item x="575"/>
        <item m="1" x="1174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m="1" x="1030"/>
        <item x="589"/>
        <item x="590"/>
        <item x="591"/>
        <item x="592"/>
        <item x="593"/>
        <item x="594"/>
        <item x="595"/>
        <item x="596"/>
        <item x="597"/>
        <item x="599"/>
        <item x="600"/>
        <item m="1" x="1064"/>
        <item x="602"/>
        <item x="603"/>
        <item x="604"/>
        <item x="605"/>
        <item x="607"/>
        <item x="608"/>
        <item x="817"/>
        <item x="609"/>
        <item x="610"/>
        <item x="611"/>
        <item x="612"/>
        <item x="613"/>
        <item x="614"/>
        <item m="1" x="873"/>
        <item x="617"/>
        <item x="618"/>
        <item x="619"/>
        <item x="620"/>
        <item x="621"/>
        <item x="622"/>
        <item x="623"/>
        <item m="1" x="1150"/>
        <item x="624"/>
        <item x="627"/>
        <item x="628"/>
        <item m="1" x="1021"/>
        <item x="629"/>
        <item x="690"/>
        <item m="1" x="926"/>
        <item x="630"/>
        <item x="631"/>
        <item x="632"/>
        <item x="633"/>
        <item m="1" x="1009"/>
        <item x="124"/>
        <item x="634"/>
        <item x="635"/>
        <item x="636"/>
        <item x="637"/>
        <item x="638"/>
        <item x="639"/>
        <item x="640"/>
        <item x="641"/>
        <item x="642"/>
        <item x="643"/>
        <item x="645"/>
        <item m="1" x="1134"/>
        <item x="646"/>
        <item x="647"/>
        <item x="648"/>
        <item m="1" x="1127"/>
        <item x="649"/>
        <item m="1" x="1186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121"/>
        <item m="1" x="1054"/>
        <item x="129"/>
        <item x="661"/>
        <item x="662"/>
        <item x="663"/>
        <item x="664"/>
        <item x="665"/>
        <item x="666"/>
        <item x="667"/>
        <item x="823"/>
        <item m="1" x="1129"/>
        <item m="1" x="1060"/>
        <item x="670"/>
        <item m="1" x="1145"/>
        <item x="671"/>
        <item x="672"/>
        <item x="673"/>
        <item x="674"/>
        <item m="1" x="951"/>
        <item x="676"/>
        <item m="1" x="876"/>
        <item x="677"/>
        <item x="678"/>
        <item x="773"/>
        <item x="679"/>
        <item x="680"/>
        <item x="681"/>
        <item x="682"/>
        <item x="842"/>
        <item x="863"/>
        <item m="1" x="1014"/>
        <item m="1" x="878"/>
        <item x="864"/>
        <item x="116"/>
        <item x="117"/>
        <item x="118"/>
        <item x="122"/>
        <item x="123"/>
        <item x="125"/>
        <item x="130"/>
        <item x="132"/>
        <item x="133"/>
        <item x="134"/>
        <item x="135"/>
        <item x="136"/>
        <item x="138"/>
        <item x="139"/>
        <item x="140"/>
        <item x="141"/>
        <item x="142"/>
        <item x="145"/>
        <item x="146"/>
        <item x="147"/>
        <item x="684"/>
        <item x="685"/>
        <item x="686"/>
        <item x="687"/>
        <item x="688"/>
        <item x="689"/>
        <item x="691"/>
        <item x="692"/>
        <item x="693"/>
        <item x="694"/>
        <item x="695"/>
        <item x="696"/>
        <item x="697"/>
        <item x="698"/>
        <item x="699"/>
        <item x="700"/>
        <item x="702"/>
        <item x="703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20"/>
        <item x="721"/>
        <item x="722"/>
        <item x="723"/>
        <item x="724"/>
        <item x="725"/>
        <item x="726"/>
        <item x="727"/>
        <item x="728"/>
        <item x="729"/>
        <item x="731"/>
        <item x="732"/>
        <item x="733"/>
        <item x="735"/>
        <item x="738"/>
        <item x="739"/>
        <item x="740"/>
        <item x="741"/>
        <item x="742"/>
        <item x="743"/>
        <item x="744"/>
        <item x="745"/>
        <item x="747"/>
        <item x="748"/>
        <item x="749"/>
        <item x="750"/>
        <item x="751"/>
        <item x="752"/>
        <item x="753"/>
        <item x="756"/>
        <item x="757"/>
        <item x="758"/>
        <item x="759"/>
        <item x="760"/>
        <item x="761"/>
        <item x="762"/>
        <item x="763"/>
        <item x="765"/>
        <item x="767"/>
        <item x="768"/>
        <item x="772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6"/>
        <item x="787"/>
        <item x="788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8"/>
        <item x="819"/>
        <item x="820"/>
        <item x="821"/>
        <item x="824"/>
        <item x="825"/>
        <item x="826"/>
        <item x="827"/>
        <item x="828"/>
        <item x="830"/>
        <item x="832"/>
        <item x="833"/>
        <item x="834"/>
        <item x="837"/>
        <item x="838"/>
        <item x="866"/>
        <item x="867"/>
        <item x="869"/>
        <item x="870"/>
        <item x="87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Col" compact="0" outline="0" subtotalTop="0" showAll="0" defaultSubtotal="0">
      <items count="6">
        <item x="0"/>
        <item x="1"/>
        <item x="2"/>
        <item x="3"/>
        <item x="4"/>
        <item m="1"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2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11"/>
  </rowFields>
  <rowItems count="872">
    <i>
      <x v="1"/>
    </i>
    <i>
      <x v="2"/>
    </i>
    <i>
      <x v="4"/>
    </i>
    <i>
      <x v="5"/>
    </i>
    <i>
      <x v="6"/>
    </i>
    <i>
      <x v="7"/>
    </i>
    <i>
      <x v="8"/>
    </i>
    <i>
      <x v="9"/>
    </i>
    <i>
      <x v="10"/>
    </i>
    <i>
      <x v="12"/>
    </i>
    <i>
      <x v="13"/>
    </i>
    <i>
      <x v="14"/>
    </i>
    <i>
      <x v="15"/>
    </i>
    <i>
      <x v="17"/>
    </i>
    <i>
      <x v="19"/>
    </i>
    <i>
      <x v="20"/>
    </i>
    <i>
      <x v="21"/>
    </i>
    <i>
      <x v="22"/>
    </i>
    <i>
      <x v="23"/>
    </i>
    <i>
      <x v="24"/>
    </i>
    <i>
      <x v="25"/>
    </i>
    <i>
      <x v="27"/>
    </i>
    <i>
      <x v="34"/>
    </i>
    <i>
      <x v="35"/>
    </i>
    <i>
      <x v="36"/>
    </i>
    <i>
      <x v="37"/>
    </i>
    <i>
      <x v="38"/>
    </i>
    <i>
      <x v="39"/>
    </i>
    <i>
      <x v="40"/>
    </i>
    <i>
      <x v="42"/>
    </i>
    <i>
      <x v="43"/>
    </i>
    <i>
      <x v="45"/>
    </i>
    <i>
      <x v="46"/>
    </i>
    <i>
      <x v="47"/>
    </i>
    <i>
      <x v="48"/>
    </i>
    <i>
      <x v="49"/>
    </i>
    <i>
      <x v="50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3"/>
    </i>
    <i>
      <x v="64"/>
    </i>
    <i>
      <x v="65"/>
    </i>
    <i>
      <x v="67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81"/>
    </i>
    <i>
      <x v="82"/>
    </i>
    <i>
      <x v="84"/>
    </i>
    <i>
      <x v="85"/>
    </i>
    <i>
      <x v="86"/>
    </i>
    <i>
      <x v="87"/>
    </i>
    <i>
      <x v="88"/>
    </i>
    <i>
      <x v="89"/>
    </i>
    <i>
      <x v="90"/>
    </i>
    <i>
      <x v="92"/>
    </i>
    <i>
      <x v="93"/>
    </i>
    <i>
      <x v="96"/>
    </i>
    <i>
      <x v="99"/>
    </i>
    <i>
      <x v="100"/>
    </i>
    <i>
      <x v="102"/>
    </i>
    <i>
      <x v="104"/>
    </i>
    <i>
      <x v="106"/>
    </i>
    <i>
      <x v="108"/>
    </i>
    <i>
      <x v="110"/>
    </i>
    <i>
      <x v="111"/>
    </i>
    <i>
      <x v="113"/>
    </i>
    <i>
      <x v="116"/>
    </i>
    <i>
      <x v="118"/>
    </i>
    <i>
      <x v="120"/>
    </i>
    <i>
      <x v="125"/>
    </i>
    <i>
      <x v="128"/>
    </i>
    <i>
      <x v="129"/>
    </i>
    <i>
      <x v="131"/>
    </i>
    <i>
      <x v="132"/>
    </i>
    <i>
      <x v="133"/>
    </i>
    <i>
      <x v="134"/>
    </i>
    <i>
      <x v="135"/>
    </i>
    <i>
      <x v="144"/>
    </i>
    <i>
      <x v="147"/>
    </i>
    <i>
      <x v="149"/>
    </i>
    <i>
      <x v="150"/>
    </i>
    <i>
      <x v="163"/>
    </i>
    <i>
      <x v="168"/>
    </i>
    <i>
      <x v="170"/>
    </i>
    <i>
      <x v="172"/>
    </i>
    <i>
      <x v="175"/>
    </i>
    <i>
      <x v="176"/>
    </i>
    <i>
      <x v="189"/>
    </i>
    <i>
      <x v="190"/>
    </i>
    <i>
      <x v="191"/>
    </i>
    <i>
      <x v="192"/>
    </i>
    <i>
      <x v="193"/>
    </i>
    <i>
      <x v="195"/>
    </i>
    <i>
      <x v="196"/>
    </i>
    <i>
      <x v="197"/>
    </i>
    <i>
      <x v="198"/>
    </i>
    <i>
      <x v="199"/>
    </i>
    <i>
      <x v="200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4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9"/>
    </i>
    <i>
      <x v="230"/>
    </i>
    <i>
      <x v="231"/>
    </i>
    <i>
      <x v="232"/>
    </i>
    <i>
      <x v="233"/>
    </i>
    <i>
      <x v="234"/>
    </i>
    <i>
      <x v="237"/>
    </i>
    <i>
      <x v="239"/>
    </i>
    <i>
      <x v="241"/>
    </i>
    <i>
      <x v="242"/>
    </i>
    <i>
      <x v="243"/>
    </i>
    <i>
      <x v="244"/>
    </i>
    <i>
      <x v="247"/>
    </i>
    <i>
      <x v="248"/>
    </i>
    <i>
      <x v="249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1"/>
    </i>
    <i>
      <x v="262"/>
    </i>
    <i>
      <x v="263"/>
    </i>
    <i>
      <x v="265"/>
    </i>
    <i>
      <x v="267"/>
    </i>
    <i>
      <x v="272"/>
    </i>
    <i>
      <x v="275"/>
    </i>
    <i>
      <x v="277"/>
    </i>
    <i>
      <x v="278"/>
    </i>
    <i>
      <x v="280"/>
    </i>
    <i>
      <x v="281"/>
    </i>
    <i>
      <x v="283"/>
    </i>
    <i>
      <x v="284"/>
    </i>
    <i>
      <x v="285"/>
    </i>
    <i>
      <x v="286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5"/>
    </i>
    <i>
      <x v="316"/>
    </i>
    <i>
      <x v="317"/>
    </i>
    <i>
      <x v="318"/>
    </i>
    <i>
      <x v="320"/>
    </i>
    <i>
      <x v="321"/>
    </i>
    <i>
      <x v="322"/>
    </i>
    <i>
      <x v="324"/>
    </i>
    <i>
      <x v="325"/>
    </i>
    <i>
      <x v="326"/>
    </i>
    <i>
      <x v="327"/>
    </i>
    <i>
      <x v="330"/>
    </i>
    <i>
      <x v="331"/>
    </i>
    <i>
      <x v="332"/>
    </i>
    <i>
      <x v="333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2"/>
    </i>
    <i>
      <x v="354"/>
    </i>
    <i>
      <x v="355"/>
    </i>
    <i>
      <x v="356"/>
    </i>
    <i>
      <x v="357"/>
    </i>
    <i>
      <x v="362"/>
    </i>
    <i>
      <x v="364"/>
    </i>
    <i>
      <x v="368"/>
    </i>
    <i>
      <x v="369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9"/>
    </i>
    <i>
      <x v="381"/>
    </i>
    <i>
      <x v="382"/>
    </i>
    <i>
      <x v="383"/>
    </i>
    <i>
      <x v="384"/>
    </i>
    <i>
      <x v="387"/>
    </i>
    <i>
      <x v="388"/>
    </i>
    <i>
      <x v="389"/>
    </i>
    <i>
      <x v="390"/>
    </i>
    <i>
      <x v="392"/>
    </i>
    <i>
      <x v="393"/>
    </i>
    <i>
      <x v="394"/>
    </i>
    <i>
      <x v="395"/>
    </i>
    <i>
      <x v="397"/>
    </i>
    <i>
      <x v="398"/>
    </i>
    <i>
      <x v="400"/>
    </i>
    <i>
      <x v="401"/>
    </i>
    <i>
      <x v="402"/>
    </i>
    <i>
      <x v="403"/>
    </i>
    <i>
      <x v="404"/>
    </i>
    <i>
      <x v="405"/>
    </i>
    <i>
      <x v="407"/>
    </i>
    <i>
      <x v="408"/>
    </i>
    <i>
      <x v="409"/>
    </i>
    <i>
      <x v="411"/>
    </i>
    <i>
      <x v="412"/>
    </i>
    <i>
      <x v="413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5"/>
    </i>
    <i>
      <x v="427"/>
    </i>
    <i>
      <x v="428"/>
    </i>
    <i>
      <x v="429"/>
    </i>
    <i>
      <x v="430"/>
    </i>
    <i>
      <x v="431"/>
    </i>
    <i>
      <x v="432"/>
    </i>
    <i>
      <x v="434"/>
    </i>
    <i>
      <x v="437"/>
    </i>
    <i>
      <x v="438"/>
    </i>
    <i>
      <x v="440"/>
    </i>
    <i>
      <x v="441"/>
    </i>
    <i>
      <x v="442"/>
    </i>
    <i>
      <x v="443"/>
    </i>
    <i>
      <x v="445"/>
    </i>
    <i>
      <x v="446"/>
    </i>
    <i>
      <x v="448"/>
    </i>
    <i>
      <x v="451"/>
    </i>
    <i>
      <x v="453"/>
    </i>
    <i>
      <x v="454"/>
    </i>
    <i>
      <x v="455"/>
    </i>
    <i>
      <x v="456"/>
    </i>
    <i>
      <x v="457"/>
    </i>
    <i>
      <x v="458"/>
    </i>
    <i>
      <x v="460"/>
    </i>
    <i>
      <x v="463"/>
    </i>
    <i>
      <x v="465"/>
    </i>
    <i>
      <x v="466"/>
    </i>
    <i>
      <x v="467"/>
    </i>
    <i>
      <x v="469"/>
    </i>
    <i>
      <x v="472"/>
    </i>
    <i>
      <x v="473"/>
    </i>
    <i>
      <x v="475"/>
    </i>
    <i>
      <x v="477"/>
    </i>
    <i>
      <x v="478"/>
    </i>
    <i>
      <x v="479"/>
    </i>
    <i>
      <x v="485"/>
    </i>
    <i>
      <x v="486"/>
    </i>
    <i>
      <x v="487"/>
    </i>
    <i>
      <x v="490"/>
    </i>
    <i>
      <x v="491"/>
    </i>
    <i>
      <x v="495"/>
    </i>
    <i>
      <x v="499"/>
    </i>
    <i>
      <x v="500"/>
    </i>
    <i>
      <x v="501"/>
    </i>
    <i>
      <x v="505"/>
    </i>
    <i>
      <x v="515"/>
    </i>
    <i>
      <x v="516"/>
    </i>
    <i>
      <x v="518"/>
    </i>
    <i>
      <x v="519"/>
    </i>
    <i>
      <x v="523"/>
    </i>
    <i>
      <x v="531"/>
    </i>
    <i>
      <x v="532"/>
    </i>
    <i>
      <x v="533"/>
    </i>
    <i>
      <x v="535"/>
    </i>
    <i>
      <x v="536"/>
    </i>
    <i>
      <x v="538"/>
    </i>
    <i>
      <x v="540"/>
    </i>
    <i>
      <x v="543"/>
    </i>
    <i>
      <x v="547"/>
    </i>
    <i>
      <x v="551"/>
    </i>
    <i>
      <x v="553"/>
    </i>
    <i>
      <x v="555"/>
    </i>
    <i>
      <x v="556"/>
    </i>
    <i>
      <x v="559"/>
    </i>
    <i>
      <x v="560"/>
    </i>
    <i>
      <x v="563"/>
    </i>
    <i>
      <x v="571"/>
    </i>
    <i>
      <x v="572"/>
    </i>
    <i>
      <x v="574"/>
    </i>
    <i>
      <x v="575"/>
    </i>
    <i>
      <x v="576"/>
    </i>
    <i>
      <x v="579"/>
    </i>
    <i>
      <x v="580"/>
    </i>
    <i>
      <x v="583"/>
    </i>
    <i>
      <x v="595"/>
    </i>
    <i>
      <x v="603"/>
    </i>
    <i>
      <x v="604"/>
    </i>
    <i>
      <x v="605"/>
    </i>
    <i>
      <x v="608"/>
    </i>
    <i>
      <x v="610"/>
    </i>
    <i>
      <x v="611"/>
    </i>
    <i>
      <x v="620"/>
    </i>
    <i>
      <x v="621"/>
    </i>
    <i>
      <x v="623"/>
    </i>
    <i>
      <x v="626"/>
    </i>
    <i>
      <x v="627"/>
    </i>
    <i>
      <x v="628"/>
    </i>
    <i>
      <x v="629"/>
    </i>
    <i>
      <x v="632"/>
    </i>
    <i>
      <x v="633"/>
    </i>
    <i>
      <x v="634"/>
    </i>
    <i>
      <x v="635"/>
    </i>
    <i>
      <x v="637"/>
    </i>
    <i>
      <x v="639"/>
    </i>
    <i>
      <x v="640"/>
    </i>
    <i>
      <x v="641"/>
    </i>
    <i>
      <x v="642"/>
    </i>
    <i>
      <x v="643"/>
    </i>
    <i>
      <x v="645"/>
    </i>
    <i>
      <x v="646"/>
    </i>
    <i>
      <x v="650"/>
    </i>
    <i>
      <x v="651"/>
    </i>
    <i>
      <x v="652"/>
    </i>
    <i>
      <x v="653"/>
    </i>
    <i>
      <x v="654"/>
    </i>
    <i>
      <x v="655"/>
    </i>
    <i>
      <x v="656"/>
    </i>
    <i>
      <x v="657"/>
    </i>
    <i>
      <x v="662"/>
    </i>
    <i>
      <x v="663"/>
    </i>
    <i>
      <x v="669"/>
    </i>
    <i>
      <x v="671"/>
    </i>
    <i>
      <x v="672"/>
    </i>
    <i>
      <x v="675"/>
    </i>
    <i>
      <x v="676"/>
    </i>
    <i>
      <x v="677"/>
    </i>
    <i>
      <x v="678"/>
    </i>
    <i>
      <x v="679"/>
    </i>
    <i>
      <x v="680"/>
    </i>
    <i>
      <x v="683"/>
    </i>
    <i>
      <x v="684"/>
    </i>
    <i>
      <x v="685"/>
    </i>
    <i>
      <x v="687"/>
    </i>
    <i>
      <x v="689"/>
    </i>
    <i>
      <x v="699"/>
    </i>
    <i>
      <x v="700"/>
    </i>
    <i>
      <x v="701"/>
    </i>
    <i>
      <x v="703"/>
    </i>
    <i>
      <x v="704"/>
    </i>
    <i>
      <x v="705"/>
    </i>
    <i>
      <x v="706"/>
    </i>
    <i>
      <x v="707"/>
    </i>
    <i>
      <x v="708"/>
    </i>
    <i>
      <x v="709"/>
    </i>
    <i>
      <x v="711"/>
    </i>
    <i>
      <x v="713"/>
    </i>
    <i>
      <x v="714"/>
    </i>
    <i>
      <x v="715"/>
    </i>
    <i>
      <x v="716"/>
    </i>
    <i>
      <x v="718"/>
    </i>
    <i>
      <x v="719"/>
    </i>
    <i>
      <x v="720"/>
    </i>
    <i>
      <x v="721"/>
    </i>
    <i>
      <x v="722"/>
    </i>
    <i>
      <x v="724"/>
    </i>
    <i>
      <x v="726"/>
    </i>
    <i>
      <x v="728"/>
    </i>
    <i>
      <x v="729"/>
    </i>
    <i>
      <x v="730"/>
    </i>
    <i>
      <x v="731"/>
    </i>
    <i>
      <x v="732"/>
    </i>
    <i>
      <x v="733"/>
    </i>
    <i>
      <x v="734"/>
    </i>
    <i>
      <x v="737"/>
    </i>
    <i>
      <x v="739"/>
    </i>
    <i>
      <x v="740"/>
    </i>
    <i>
      <x v="741"/>
    </i>
    <i>
      <x v="742"/>
    </i>
    <i>
      <x v="745"/>
    </i>
    <i>
      <x v="747"/>
    </i>
    <i>
      <x v="752"/>
    </i>
    <i>
      <x v="755"/>
    </i>
    <i>
      <x v="756"/>
    </i>
    <i>
      <x v="757"/>
    </i>
    <i>
      <x v="758"/>
    </i>
    <i>
      <x v="760"/>
    </i>
    <i>
      <x v="761"/>
    </i>
    <i>
      <x v="762"/>
    </i>
    <i>
      <x v="763"/>
    </i>
    <i>
      <x v="764"/>
    </i>
    <i>
      <x v="765"/>
    </i>
    <i>
      <x v="766"/>
    </i>
    <i>
      <x v="768"/>
    </i>
    <i>
      <x v="769"/>
    </i>
    <i>
      <x v="770"/>
    </i>
    <i>
      <x v="771"/>
    </i>
    <i>
      <x v="772"/>
    </i>
    <i>
      <x v="773"/>
    </i>
    <i>
      <x v="774"/>
    </i>
    <i>
      <x v="776"/>
    </i>
    <i>
      <x v="777"/>
    </i>
    <i>
      <x v="779"/>
    </i>
    <i>
      <x v="780"/>
    </i>
    <i>
      <x v="781"/>
    </i>
    <i>
      <x v="782"/>
    </i>
    <i>
      <x v="783"/>
    </i>
    <i>
      <x v="784"/>
    </i>
    <i>
      <x v="785"/>
    </i>
    <i>
      <x v="786"/>
    </i>
    <i>
      <x v="787"/>
    </i>
    <i>
      <x v="788"/>
    </i>
    <i>
      <x v="789"/>
    </i>
    <i>
      <x v="790"/>
    </i>
    <i>
      <x v="791"/>
    </i>
    <i>
      <x v="792"/>
    </i>
    <i>
      <x v="793"/>
    </i>
    <i>
      <x v="794"/>
    </i>
    <i>
      <x v="795"/>
    </i>
    <i>
      <x v="796"/>
    </i>
    <i>
      <x v="797"/>
    </i>
    <i>
      <x v="798"/>
    </i>
    <i>
      <x v="799"/>
    </i>
    <i>
      <x v="800"/>
    </i>
    <i>
      <x v="801"/>
    </i>
    <i>
      <x v="802"/>
    </i>
    <i>
      <x v="803"/>
    </i>
    <i>
      <x v="804"/>
    </i>
    <i>
      <x v="805"/>
    </i>
    <i>
      <x v="806"/>
    </i>
    <i>
      <x v="807"/>
    </i>
    <i>
      <x v="808"/>
    </i>
    <i>
      <x v="809"/>
    </i>
    <i>
      <x v="810"/>
    </i>
    <i>
      <x v="811"/>
    </i>
    <i>
      <x v="812"/>
    </i>
    <i>
      <x v="813"/>
    </i>
    <i>
      <x v="814"/>
    </i>
    <i>
      <x v="815"/>
    </i>
    <i>
      <x v="816"/>
    </i>
    <i>
      <x v="817"/>
    </i>
    <i>
      <x v="819"/>
    </i>
    <i>
      <x v="820"/>
    </i>
    <i>
      <x v="821"/>
    </i>
    <i>
      <x v="822"/>
    </i>
    <i>
      <x v="823"/>
    </i>
    <i>
      <x v="825"/>
    </i>
    <i>
      <x v="827"/>
    </i>
    <i>
      <x v="828"/>
    </i>
    <i>
      <x v="830"/>
    </i>
    <i>
      <x v="831"/>
    </i>
    <i>
      <x v="832"/>
    </i>
    <i>
      <x v="834"/>
    </i>
    <i>
      <x v="835"/>
    </i>
    <i>
      <x v="836"/>
    </i>
    <i>
      <x v="837"/>
    </i>
    <i>
      <x v="838"/>
    </i>
    <i>
      <x v="839"/>
    </i>
    <i>
      <x v="840"/>
    </i>
    <i>
      <x v="841"/>
    </i>
    <i>
      <x v="843"/>
    </i>
    <i>
      <x v="844"/>
    </i>
    <i>
      <x v="845"/>
    </i>
    <i>
      <x v="846"/>
    </i>
    <i>
      <x v="847"/>
    </i>
    <i>
      <x v="848"/>
    </i>
    <i>
      <x v="849"/>
    </i>
    <i>
      <x v="851"/>
    </i>
    <i>
      <x v="852"/>
    </i>
    <i>
      <x v="853"/>
    </i>
    <i>
      <x v="854"/>
    </i>
    <i>
      <x v="855"/>
    </i>
    <i>
      <x v="856"/>
    </i>
    <i>
      <x v="857"/>
    </i>
    <i>
      <x v="858"/>
    </i>
    <i>
      <x v="859"/>
    </i>
    <i>
      <x v="860"/>
    </i>
    <i>
      <x v="862"/>
    </i>
    <i>
      <x v="863"/>
    </i>
    <i>
      <x v="865"/>
    </i>
    <i>
      <x v="866"/>
    </i>
    <i>
      <x v="867"/>
    </i>
    <i>
      <x v="868"/>
    </i>
    <i>
      <x v="869"/>
    </i>
    <i>
      <x v="870"/>
    </i>
    <i>
      <x v="871"/>
    </i>
    <i>
      <x v="872"/>
    </i>
    <i>
      <x v="873"/>
    </i>
    <i>
      <x v="874"/>
    </i>
    <i>
      <x v="875"/>
    </i>
    <i>
      <x v="876"/>
    </i>
    <i>
      <x v="877"/>
    </i>
    <i>
      <x v="878"/>
    </i>
    <i>
      <x v="880"/>
    </i>
    <i>
      <x v="881"/>
    </i>
    <i>
      <x v="883"/>
    </i>
    <i>
      <x v="884"/>
    </i>
    <i>
      <x v="885"/>
    </i>
    <i>
      <x v="886"/>
    </i>
    <i>
      <x v="887"/>
    </i>
    <i>
      <x v="888"/>
    </i>
    <i>
      <x v="889"/>
    </i>
    <i>
      <x v="890"/>
    </i>
    <i>
      <x v="891"/>
    </i>
    <i>
      <x v="892"/>
    </i>
    <i>
      <x v="893"/>
    </i>
    <i>
      <x v="895"/>
    </i>
    <i>
      <x v="896"/>
    </i>
    <i>
      <x v="897"/>
    </i>
    <i>
      <x v="898"/>
    </i>
    <i>
      <x v="899"/>
    </i>
    <i>
      <x v="900"/>
    </i>
    <i>
      <x v="901"/>
    </i>
    <i>
      <x v="902"/>
    </i>
    <i>
      <x v="903"/>
    </i>
    <i>
      <x v="908"/>
    </i>
    <i>
      <x v="909"/>
    </i>
    <i>
      <x v="910"/>
    </i>
    <i>
      <x v="913"/>
    </i>
    <i>
      <x v="914"/>
    </i>
    <i>
      <x v="915"/>
    </i>
    <i>
      <x v="916"/>
    </i>
    <i>
      <x v="917"/>
    </i>
    <i>
      <x v="918"/>
    </i>
    <i>
      <x v="919"/>
    </i>
    <i>
      <x v="920"/>
    </i>
    <i>
      <x v="921"/>
    </i>
    <i>
      <x v="922"/>
    </i>
    <i>
      <x v="923"/>
    </i>
    <i>
      <x v="924"/>
    </i>
    <i>
      <x v="925"/>
    </i>
    <i>
      <x v="927"/>
    </i>
    <i>
      <x v="928"/>
    </i>
    <i>
      <x v="929"/>
    </i>
    <i>
      <x v="930"/>
    </i>
    <i>
      <x v="931"/>
    </i>
    <i>
      <x v="932"/>
    </i>
    <i>
      <x v="933"/>
    </i>
    <i>
      <x v="935"/>
    </i>
    <i>
      <x v="936"/>
    </i>
    <i>
      <x v="937"/>
    </i>
    <i>
      <x v="938"/>
    </i>
    <i>
      <x v="941"/>
    </i>
    <i>
      <x v="942"/>
    </i>
    <i>
      <x v="943"/>
    </i>
    <i>
      <x v="944"/>
    </i>
    <i>
      <x v="946"/>
    </i>
    <i>
      <x v="947"/>
    </i>
    <i>
      <x v="948"/>
    </i>
    <i>
      <x v="949"/>
    </i>
    <i>
      <x v="950"/>
    </i>
    <i>
      <x v="951"/>
    </i>
    <i>
      <x v="952"/>
    </i>
    <i>
      <x v="953"/>
    </i>
    <i>
      <x v="955"/>
    </i>
    <i>
      <x v="956"/>
    </i>
    <i>
      <x v="957"/>
    </i>
    <i>
      <x v="958"/>
    </i>
    <i>
      <x v="959"/>
    </i>
    <i>
      <x v="960"/>
    </i>
    <i>
      <x v="961"/>
    </i>
    <i>
      <x v="962"/>
    </i>
    <i>
      <x v="963"/>
    </i>
    <i>
      <x v="964"/>
    </i>
    <i>
      <x v="965"/>
    </i>
    <i>
      <x v="966"/>
    </i>
    <i>
      <x v="967"/>
    </i>
    <i>
      <x v="969"/>
    </i>
    <i>
      <x v="970"/>
    </i>
    <i>
      <x v="971"/>
    </i>
    <i>
      <x v="972"/>
    </i>
    <i>
      <x v="973"/>
    </i>
    <i>
      <x v="974"/>
    </i>
    <i>
      <x v="975"/>
    </i>
    <i>
      <x v="976"/>
    </i>
    <i>
      <x v="977"/>
    </i>
    <i>
      <x v="978"/>
    </i>
    <i>
      <x v="979"/>
    </i>
    <i>
      <x v="981"/>
    </i>
    <i>
      <x v="982"/>
    </i>
    <i>
      <x v="983"/>
    </i>
    <i>
      <x v="984"/>
    </i>
    <i>
      <x v="985"/>
    </i>
    <i>
      <x v="986"/>
    </i>
    <i>
      <x v="987"/>
    </i>
    <i>
      <x v="988"/>
    </i>
    <i>
      <x v="989"/>
    </i>
    <i>
      <x v="990"/>
    </i>
    <i>
      <x v="991"/>
    </i>
    <i>
      <x v="992"/>
    </i>
    <i>
      <x v="993"/>
    </i>
    <i>
      <x v="995"/>
    </i>
    <i>
      <x v="996"/>
    </i>
    <i>
      <x v="997"/>
    </i>
    <i>
      <x v="998"/>
    </i>
    <i>
      <x v="999"/>
    </i>
    <i>
      <x v="1000"/>
    </i>
    <i>
      <x v="1001"/>
    </i>
    <i>
      <x v="1003"/>
    </i>
    <i>
      <x v="1004"/>
    </i>
    <i>
      <x v="1005"/>
    </i>
    <i>
      <x v="1007"/>
    </i>
    <i>
      <x v="1008"/>
    </i>
    <i>
      <x v="1010"/>
    </i>
    <i>
      <x v="1011"/>
    </i>
    <i>
      <x v="1012"/>
    </i>
    <i>
      <x v="1013"/>
    </i>
    <i>
      <x v="1015"/>
    </i>
    <i>
      <x v="1016"/>
    </i>
    <i>
      <x v="1017"/>
    </i>
    <i>
      <x v="1018"/>
    </i>
    <i>
      <x v="1019"/>
    </i>
    <i>
      <x v="1020"/>
    </i>
    <i>
      <x v="1021"/>
    </i>
    <i>
      <x v="1022"/>
    </i>
    <i>
      <x v="1023"/>
    </i>
    <i>
      <x v="1024"/>
    </i>
    <i>
      <x v="1025"/>
    </i>
    <i>
      <x v="1026"/>
    </i>
    <i>
      <x v="1028"/>
    </i>
    <i>
      <x v="1029"/>
    </i>
    <i>
      <x v="1030"/>
    </i>
    <i>
      <x v="1032"/>
    </i>
    <i>
      <x v="1034"/>
    </i>
    <i>
      <x v="1035"/>
    </i>
    <i>
      <x v="1036"/>
    </i>
    <i>
      <x v="1037"/>
    </i>
    <i>
      <x v="1038"/>
    </i>
    <i>
      <x v="1039"/>
    </i>
    <i>
      <x v="1040"/>
    </i>
    <i>
      <x v="1041"/>
    </i>
    <i>
      <x v="1042"/>
    </i>
    <i>
      <x v="1043"/>
    </i>
    <i>
      <x v="1044"/>
    </i>
    <i>
      <x v="1045"/>
    </i>
    <i>
      <x v="1047"/>
    </i>
    <i>
      <x v="1048"/>
    </i>
    <i>
      <x v="1049"/>
    </i>
    <i>
      <x v="1050"/>
    </i>
    <i>
      <x v="1051"/>
    </i>
    <i>
      <x v="1052"/>
    </i>
    <i>
      <x v="1053"/>
    </i>
    <i>
      <x v="1054"/>
    </i>
    <i>
      <x v="1055"/>
    </i>
    <i>
      <x v="1058"/>
    </i>
    <i>
      <x v="1060"/>
    </i>
    <i>
      <x v="1061"/>
    </i>
    <i>
      <x v="1062"/>
    </i>
    <i>
      <x v="1063"/>
    </i>
    <i>
      <x v="1065"/>
    </i>
    <i>
      <x v="1067"/>
    </i>
    <i>
      <x v="1068"/>
    </i>
    <i>
      <x v="1069"/>
    </i>
    <i>
      <x v="1070"/>
    </i>
    <i>
      <x v="1071"/>
    </i>
    <i>
      <x v="1072"/>
    </i>
    <i>
      <x v="1073"/>
    </i>
    <i>
      <x v="1074"/>
    </i>
    <i>
      <x v="1075"/>
    </i>
    <i>
      <x v="1078"/>
    </i>
    <i>
      <x v="1079"/>
    </i>
    <i>
      <x v="1080"/>
    </i>
    <i>
      <x v="1081"/>
    </i>
    <i>
      <x v="1082"/>
    </i>
    <i>
      <x v="1083"/>
    </i>
    <i>
      <x v="1084"/>
    </i>
    <i>
      <x v="1085"/>
    </i>
    <i>
      <x v="1086"/>
    </i>
    <i>
      <x v="1087"/>
    </i>
    <i>
      <x v="1088"/>
    </i>
    <i>
      <x v="1089"/>
    </i>
    <i>
      <x v="1090"/>
    </i>
    <i>
      <x v="1091"/>
    </i>
    <i>
      <x v="1092"/>
    </i>
    <i>
      <x v="1093"/>
    </i>
    <i>
      <x v="1094"/>
    </i>
    <i>
      <x v="1095"/>
    </i>
    <i>
      <x v="1096"/>
    </i>
    <i>
      <x v="1097"/>
    </i>
    <i>
      <x v="1098"/>
    </i>
    <i>
      <x v="1099"/>
    </i>
    <i>
      <x v="1100"/>
    </i>
    <i>
      <x v="1101"/>
    </i>
    <i>
      <x v="1102"/>
    </i>
    <i>
      <x v="1103"/>
    </i>
    <i>
      <x v="1104"/>
    </i>
    <i>
      <x v="1105"/>
    </i>
    <i>
      <x v="1106"/>
    </i>
    <i>
      <x v="1107"/>
    </i>
    <i>
      <x v="1108"/>
    </i>
    <i>
      <x v="1109"/>
    </i>
    <i>
      <x v="1110"/>
    </i>
    <i>
      <x v="1111"/>
    </i>
    <i>
      <x v="1112"/>
    </i>
    <i>
      <x v="1113"/>
    </i>
    <i>
      <x v="1114"/>
    </i>
    <i>
      <x v="1115"/>
    </i>
    <i>
      <x v="1116"/>
    </i>
    <i>
      <x v="1117"/>
    </i>
    <i>
      <x v="1118"/>
    </i>
    <i>
      <x v="1119"/>
    </i>
    <i>
      <x v="1120"/>
    </i>
    <i>
      <x v="1121"/>
    </i>
    <i>
      <x v="1122"/>
    </i>
    <i>
      <x v="1123"/>
    </i>
    <i>
      <x v="1124"/>
    </i>
    <i>
      <x v="1125"/>
    </i>
    <i>
      <x v="1126"/>
    </i>
    <i>
      <x v="1127"/>
    </i>
    <i>
      <x v="1128"/>
    </i>
    <i>
      <x v="1129"/>
    </i>
    <i>
      <x v="1130"/>
    </i>
    <i>
      <x v="1131"/>
    </i>
    <i>
      <x v="1132"/>
    </i>
    <i>
      <x v="1133"/>
    </i>
    <i>
      <x v="1134"/>
    </i>
    <i>
      <x v="1135"/>
    </i>
    <i>
      <x v="1136"/>
    </i>
    <i>
      <x v="1137"/>
    </i>
    <i>
      <x v="1138"/>
    </i>
    <i>
      <x v="1139"/>
    </i>
    <i>
      <x v="1140"/>
    </i>
    <i>
      <x v="1141"/>
    </i>
    <i>
      <x v="1142"/>
    </i>
    <i>
      <x v="1143"/>
    </i>
    <i>
      <x v="1144"/>
    </i>
    <i>
      <x v="1145"/>
    </i>
    <i>
      <x v="1146"/>
    </i>
    <i>
      <x v="1147"/>
    </i>
    <i>
      <x v="1148"/>
    </i>
    <i>
      <x v="1149"/>
    </i>
    <i>
      <x v="1150"/>
    </i>
    <i>
      <x v="1151"/>
    </i>
    <i>
      <x v="1152"/>
    </i>
    <i>
      <x v="1153"/>
    </i>
    <i>
      <x v="1154"/>
    </i>
    <i>
      <x v="1155"/>
    </i>
    <i>
      <x v="1156"/>
    </i>
    <i>
      <x v="1157"/>
    </i>
    <i>
      <x v="1158"/>
    </i>
    <i>
      <x v="1159"/>
    </i>
    <i>
      <x v="1160"/>
    </i>
    <i>
      <x v="1161"/>
    </i>
    <i>
      <x v="1162"/>
    </i>
    <i>
      <x v="1163"/>
    </i>
    <i>
      <x v="1164"/>
    </i>
    <i>
      <x v="1165"/>
    </i>
    <i>
      <x v="1166"/>
    </i>
    <i>
      <x v="1167"/>
    </i>
    <i>
      <x v="1168"/>
    </i>
    <i>
      <x v="1169"/>
    </i>
    <i>
      <x v="1170"/>
    </i>
    <i>
      <x v="1171"/>
    </i>
    <i>
      <x v="1172"/>
    </i>
    <i>
      <x v="1173"/>
    </i>
    <i>
      <x v="1174"/>
    </i>
    <i>
      <x v="1175"/>
    </i>
    <i>
      <x v="1176"/>
    </i>
    <i>
      <x v="1177"/>
    </i>
    <i>
      <x v="1178"/>
    </i>
    <i>
      <x v="1179"/>
    </i>
    <i>
      <x v="1180"/>
    </i>
    <i>
      <x v="1181"/>
    </i>
    <i>
      <x v="1182"/>
    </i>
    <i>
      <x v="1183"/>
    </i>
    <i>
      <x v="1184"/>
    </i>
    <i>
      <x v="1185"/>
    </i>
    <i>
      <x v="1186"/>
    </i>
    <i>
      <x v="1187"/>
    </i>
    <i>
      <x v="1188"/>
    </i>
    <i>
      <x v="1189"/>
    </i>
    <i>
      <x v="1190"/>
    </i>
    <i>
      <x v="1191"/>
    </i>
    <i>
      <x v="1192"/>
    </i>
    <i>
      <x v="1193"/>
    </i>
    <i>
      <x v="1194"/>
    </i>
    <i>
      <x v="1195"/>
    </i>
    <i>
      <x v="1196"/>
    </i>
    <i>
      <x v="1197"/>
    </i>
    <i>
      <x v="1198"/>
    </i>
    <i>
      <x v="1199"/>
    </i>
    <i>
      <x v="1200"/>
    </i>
    <i>
      <x v="1201"/>
    </i>
    <i>
      <x v="1202"/>
    </i>
    <i>
      <x v="1203"/>
    </i>
    <i>
      <x v="1204"/>
    </i>
    <i>
      <x v="1205"/>
    </i>
    <i>
      <x v="1206"/>
    </i>
    <i>
      <x v="1207"/>
    </i>
    <i>
      <x v="1208"/>
    </i>
    <i>
      <x v="1209"/>
    </i>
    <i>
      <x v="1210"/>
    </i>
    <i>
      <x v="1211"/>
    </i>
    <i>
      <x v="1212"/>
    </i>
    <i>
      <x v="1213"/>
    </i>
    <i>
      <x v="1214"/>
    </i>
    <i>
      <x v="1215"/>
    </i>
    <i>
      <x v="1216"/>
    </i>
    <i>
      <x v="1217"/>
    </i>
    <i>
      <x v="1218"/>
    </i>
    <i>
      <x v="1219"/>
    </i>
    <i>
      <x v="1220"/>
    </i>
    <i>
      <x v="1221"/>
    </i>
    <i>
      <x v="1222"/>
    </i>
    <i>
      <x v="1223"/>
    </i>
    <i>
      <x v="1224"/>
    </i>
    <i>
      <x v="1225"/>
    </i>
    <i>
      <x v="1226"/>
    </i>
    <i>
      <x v="1227"/>
    </i>
    <i>
      <x v="1228"/>
    </i>
    <i>
      <x v="1229"/>
    </i>
    <i>
      <x v="1230"/>
    </i>
  </rowItems>
  <colFields count="1">
    <field x="12"/>
  </colFields>
  <colItems count="5">
    <i>
      <x/>
    </i>
    <i>
      <x v="1"/>
    </i>
    <i>
      <x v="2"/>
    </i>
    <i>
      <x v="3"/>
    </i>
    <i>
      <x v="4"/>
    </i>
  </colItems>
  <dataFields count="1">
    <dataField name="Som van Bedrag looncomponent" fld="15" baseField="1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2:AB20"/>
  <sheetViews>
    <sheetView tabSelected="1" topLeftCell="L1" workbookViewId="0">
      <selection activeCell="AB7" sqref="AB7"/>
    </sheetView>
  </sheetViews>
  <sheetFormatPr defaultRowHeight="15" x14ac:dyDescent="0.25"/>
  <cols>
    <col min="1" max="1" width="14.5703125" customWidth="1"/>
    <col min="2" max="2" width="0" hidden="1" customWidth="1"/>
    <col min="3" max="3" width="16.85546875" customWidth="1"/>
    <col min="4" max="4" width="8.5703125" customWidth="1"/>
    <col min="5" max="5" width="15.28515625" customWidth="1"/>
    <col min="6" max="6" width="15.42578125" customWidth="1"/>
    <col min="7" max="7" width="15.140625" customWidth="1"/>
    <col min="8" max="8" width="11.7109375" customWidth="1"/>
    <col min="9" max="9" width="16.7109375" customWidth="1"/>
    <col min="10" max="10" width="22.85546875" customWidth="1"/>
    <col min="11" max="11" width="10.7109375" customWidth="1"/>
    <col min="12" max="12" width="11.28515625" customWidth="1"/>
    <col min="13" max="13" width="17.7109375" style="5" customWidth="1"/>
    <col min="14" max="15" width="21.7109375" style="5" hidden="1" customWidth="1"/>
    <col min="16" max="16" width="8.5703125" style="20" customWidth="1"/>
    <col min="17" max="17" width="12.140625" bestFit="1" customWidth="1"/>
    <col min="18" max="23" width="11.140625" style="20" hidden="1" customWidth="1"/>
    <col min="24" max="24" width="23.28515625" style="10" bestFit="1" customWidth="1"/>
    <col min="25" max="25" width="10.42578125" style="13" customWidth="1"/>
    <col min="26" max="26" width="30.85546875" style="15" customWidth="1"/>
    <col min="27" max="27" width="49.28515625" bestFit="1" customWidth="1"/>
    <col min="28" max="28" width="28.42578125" bestFit="1" customWidth="1"/>
  </cols>
  <sheetData>
    <row r="2" spans="1:28" ht="28.5" x14ac:dyDescent="0.45">
      <c r="B2" s="2" t="s">
        <v>80</v>
      </c>
      <c r="H2" s="2"/>
      <c r="L2" s="2"/>
      <c r="M2" s="19"/>
      <c r="Q2" s="2"/>
      <c r="Y2" s="12" t="s">
        <v>79</v>
      </c>
    </row>
    <row r="4" spans="1:28" x14ac:dyDescent="0.25">
      <c r="A4" s="7" t="s">
        <v>58</v>
      </c>
      <c r="B4" s="3" t="s">
        <v>1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23</v>
      </c>
      <c r="I4" s="3" t="s">
        <v>8</v>
      </c>
      <c r="J4" s="3" t="s">
        <v>9</v>
      </c>
      <c r="K4" s="3" t="s">
        <v>10</v>
      </c>
      <c r="L4" s="3" t="s">
        <v>60</v>
      </c>
      <c r="M4" s="6" t="s">
        <v>112</v>
      </c>
      <c r="N4" s="6" t="s">
        <v>87</v>
      </c>
      <c r="O4" s="6" t="s">
        <v>88</v>
      </c>
      <c r="P4" s="21" t="s">
        <v>11</v>
      </c>
      <c r="Q4" s="3" t="s">
        <v>115</v>
      </c>
      <c r="R4" s="21" t="s">
        <v>56</v>
      </c>
      <c r="S4" s="21" t="s">
        <v>85</v>
      </c>
      <c r="T4" s="21" t="s">
        <v>102</v>
      </c>
      <c r="U4" s="21" t="s">
        <v>103</v>
      </c>
      <c r="V4" s="21" t="s">
        <v>83</v>
      </c>
      <c r="W4" s="21" t="s">
        <v>107</v>
      </c>
      <c r="X4" s="11" t="s">
        <v>75</v>
      </c>
      <c r="Y4" s="14" t="s">
        <v>74</v>
      </c>
      <c r="Z4" s="16" t="s">
        <v>86</v>
      </c>
      <c r="AA4" s="7" t="s">
        <v>17195</v>
      </c>
    </row>
    <row r="5" spans="1:28" x14ac:dyDescent="0.25">
      <c r="A5" s="17">
        <v>1</v>
      </c>
      <c r="B5" s="22" t="s">
        <v>116</v>
      </c>
      <c r="C5" s="22" t="s">
        <v>117</v>
      </c>
      <c r="D5" s="22" t="s">
        <v>122</v>
      </c>
      <c r="E5" s="24">
        <v>35027</v>
      </c>
      <c r="F5" s="22" t="s">
        <v>124</v>
      </c>
      <c r="G5" s="24">
        <v>44333</v>
      </c>
      <c r="H5" s="24">
        <v>44577</v>
      </c>
      <c r="I5" s="24">
        <v>44333</v>
      </c>
      <c r="J5" s="22" t="s">
        <v>125</v>
      </c>
      <c r="K5" s="22" t="s">
        <v>126</v>
      </c>
      <c r="L5" s="25">
        <v>0</v>
      </c>
      <c r="M5" s="26">
        <v>5</v>
      </c>
      <c r="N5" s="26"/>
      <c r="O5" s="26"/>
      <c r="P5" s="26">
        <v>11.44</v>
      </c>
      <c r="Q5" s="27" t="s">
        <v>118</v>
      </c>
      <c r="R5" s="20" t="str">
        <f>IFERROR(GETPIVOTDATA("Bedrag looncomponent",'Draaitabel VET toeslag'!$A$3,"Mw getal",$A5,"Categorie","VET"),"")</f>
        <v/>
      </c>
      <c r="S5" s="20" t="str">
        <f>IFERROR(GETPIVOTDATA("Bedrag looncomponent",'Draaitabel VET toeslag'!$A$3,"Mw getal",$A5,"Categorie","Reiskosten per dag"),"")</f>
        <v/>
      </c>
      <c r="T5" s="20" t="str">
        <f>IFERROR(GETPIVOTDATA("Bedrag looncomponent",'Draaitabel VET toeslag'!$A$3,"Mw getal",$A5,"Categorie","BHV vergoeding"),"")</f>
        <v/>
      </c>
      <c r="U5" s="20" t="str">
        <f>IFERROR(GETPIVOTDATA("Bedrag looncomponent",'Draaitabel VET toeslag'!$A$3,"Mw getal",$A5,"Categorie","Wasgeld"),"")</f>
        <v/>
      </c>
      <c r="V5" s="20" t="str">
        <f>IFERROR(GETPIVOTDATA("Bedrag looncomponent",'Draaitabel VET toeslag'!$A$3,"Mw getal",$A5,"Categorie","Overgangstoeslag"),"")</f>
        <v/>
      </c>
      <c r="W5" s="20" t="str">
        <f>IFERROR(GETPIVOTDATA("Bedrag looncomponent",'Draaitabel VET toeslag'!$A$3,"Mw getal",$A5,"Categorie","Persoonlijke toeslag"),"")</f>
        <v/>
      </c>
      <c r="X5" s="30">
        <v>44333</v>
      </c>
      <c r="Y5" s="13" t="str">
        <f>IFERROR(VLOOKUP(A5,Medewerkerverzuimmelding!I:J,2,0),"")</f>
        <v/>
      </c>
      <c r="Z5" s="15" t="str">
        <f t="shared" ref="Z5:Z19" si="0">IF(Y5&lt;&gt;"","Ja","")</f>
        <v/>
      </c>
      <c r="AA5" t="s">
        <v>17204</v>
      </c>
    </row>
    <row r="6" spans="1:28" x14ac:dyDescent="0.25">
      <c r="A6" s="17">
        <v>2</v>
      </c>
      <c r="B6" s="22" t="s">
        <v>116</v>
      </c>
      <c r="C6" s="22" t="s">
        <v>117</v>
      </c>
      <c r="D6" s="22" t="s">
        <v>119</v>
      </c>
      <c r="E6" s="24">
        <v>31390</v>
      </c>
      <c r="F6" s="22" t="s">
        <v>124</v>
      </c>
      <c r="G6" s="24">
        <v>44292</v>
      </c>
      <c r="H6" s="24">
        <v>44535</v>
      </c>
      <c r="I6" s="24">
        <v>44292</v>
      </c>
      <c r="J6" s="22" t="s">
        <v>125</v>
      </c>
      <c r="K6" s="22" t="s">
        <v>126</v>
      </c>
      <c r="L6" s="25">
        <v>0</v>
      </c>
      <c r="M6" s="26">
        <v>7.5</v>
      </c>
      <c r="N6" s="26"/>
      <c r="O6" s="26"/>
      <c r="P6" s="26">
        <v>11.44</v>
      </c>
      <c r="Q6" s="27" t="s">
        <v>118</v>
      </c>
      <c r="R6" s="20" t="str">
        <f>IFERROR(GETPIVOTDATA("Bedrag looncomponent",'Draaitabel VET toeslag'!$A$3,"Mw getal",$A6,"Categorie","VET"),"")</f>
        <v/>
      </c>
      <c r="S6" s="20" t="str">
        <f>IFERROR(GETPIVOTDATA("Bedrag looncomponent",'Draaitabel VET toeslag'!$A$3,"Mw getal",$A6,"Categorie","Reiskosten per dag"),"")</f>
        <v/>
      </c>
      <c r="T6" s="20" t="str">
        <f>IFERROR(GETPIVOTDATA("Bedrag looncomponent",'Draaitabel VET toeslag'!$A$3,"Mw getal",$A6,"Categorie","BHV vergoeding"),"")</f>
        <v/>
      </c>
      <c r="U6" s="20" t="str">
        <f>IFERROR(GETPIVOTDATA("Bedrag looncomponent",'Draaitabel VET toeslag'!$A$3,"Mw getal",$A6,"Categorie","Wasgeld"),"")</f>
        <v/>
      </c>
      <c r="V6" s="20" t="str">
        <f>IFERROR(GETPIVOTDATA("Bedrag looncomponent",'Draaitabel VET toeslag'!$A$3,"Mw getal",$A6,"Categorie","Overgangstoeslag"),"")</f>
        <v/>
      </c>
      <c r="W6" s="20" t="str">
        <f>IFERROR(GETPIVOTDATA("Bedrag looncomponent",'Draaitabel VET toeslag'!$A$3,"Mw getal",$A6,"Categorie","Persoonlijke toeslag"),"")</f>
        <v/>
      </c>
      <c r="X6" s="30">
        <v>44292</v>
      </c>
      <c r="Y6" s="13" t="str">
        <f>IFERROR(VLOOKUP(A6,Medewerkerverzuimmelding!I:J,2,0),"")</f>
        <v/>
      </c>
      <c r="Z6" s="15" t="str">
        <f t="shared" si="0"/>
        <v/>
      </c>
      <c r="AA6" t="s">
        <v>17206</v>
      </c>
    </row>
    <row r="7" spans="1:28" x14ac:dyDescent="0.25">
      <c r="A7" s="17">
        <v>3</v>
      </c>
      <c r="B7" s="22" t="s">
        <v>116</v>
      </c>
      <c r="C7" s="22" t="s">
        <v>117</v>
      </c>
      <c r="D7" s="22" t="s">
        <v>119</v>
      </c>
      <c r="E7" s="24">
        <v>36343</v>
      </c>
      <c r="F7" s="22" t="s">
        <v>129</v>
      </c>
      <c r="G7" s="24">
        <v>43465</v>
      </c>
      <c r="H7" s="24"/>
      <c r="I7" s="24">
        <v>43003</v>
      </c>
      <c r="J7" s="22" t="s">
        <v>125</v>
      </c>
      <c r="K7" s="22" t="s">
        <v>126</v>
      </c>
      <c r="L7" s="25">
        <v>1</v>
      </c>
      <c r="M7" s="26">
        <v>2</v>
      </c>
      <c r="N7" s="26"/>
      <c r="O7" s="26"/>
      <c r="P7" s="26">
        <v>11.85</v>
      </c>
      <c r="Q7" s="27" t="s">
        <v>118</v>
      </c>
      <c r="R7" s="20" t="str">
        <f>IFERROR(GETPIVOTDATA("Bedrag looncomponent",'Draaitabel VET toeslag'!$A$3,"Mw getal",$A7,"Categorie","VET"),"")</f>
        <v/>
      </c>
      <c r="S7" s="20" t="str">
        <f>IFERROR(GETPIVOTDATA("Bedrag looncomponent",'Draaitabel VET toeslag'!$A$3,"Mw getal",$A7,"Categorie","Reiskosten per dag"),"")</f>
        <v/>
      </c>
      <c r="T7" s="20" t="str">
        <f>IFERROR(GETPIVOTDATA("Bedrag looncomponent",'Draaitabel VET toeslag'!$A$3,"Mw getal",$A7,"Categorie","BHV vergoeding"),"")</f>
        <v/>
      </c>
      <c r="U7" s="20" t="str">
        <f>IFERROR(GETPIVOTDATA("Bedrag looncomponent",'Draaitabel VET toeslag'!$A$3,"Mw getal",$A7,"Categorie","Wasgeld"),"")</f>
        <v/>
      </c>
      <c r="V7" s="20" t="str">
        <f>IFERROR(GETPIVOTDATA("Bedrag looncomponent",'Draaitabel VET toeslag'!$A$3,"Mw getal",$A7,"Categorie","Overgangstoeslag"),"")</f>
        <v/>
      </c>
      <c r="W7" s="20" t="str">
        <f>IFERROR(GETPIVOTDATA("Bedrag looncomponent",'Draaitabel VET toeslag'!$A$3,"Mw getal",$A7,"Categorie","Persoonlijke toeslag"),"")</f>
        <v/>
      </c>
      <c r="X7" s="30">
        <v>43465</v>
      </c>
      <c r="Y7" s="13" t="str">
        <f>IFERROR(VLOOKUP(A7,Medewerkerverzuimmelding!I:J,2,0),"")</f>
        <v/>
      </c>
      <c r="Z7" s="15" t="str">
        <f t="shared" si="0"/>
        <v/>
      </c>
      <c r="AA7" t="s">
        <v>17207</v>
      </c>
    </row>
    <row r="8" spans="1:28" x14ac:dyDescent="0.25">
      <c r="A8" s="17">
        <v>4</v>
      </c>
      <c r="B8" s="22" t="s">
        <v>116</v>
      </c>
      <c r="C8" s="22" t="s">
        <v>117</v>
      </c>
      <c r="D8" s="22" t="s">
        <v>122</v>
      </c>
      <c r="E8" s="24">
        <v>24593</v>
      </c>
      <c r="F8" s="22" t="s">
        <v>129</v>
      </c>
      <c r="G8" s="24">
        <v>43801</v>
      </c>
      <c r="H8" s="24"/>
      <c r="I8" s="24">
        <v>43573</v>
      </c>
      <c r="J8" s="22" t="s">
        <v>125</v>
      </c>
      <c r="K8" s="22" t="s">
        <v>126</v>
      </c>
      <c r="L8" s="25">
        <v>1</v>
      </c>
      <c r="M8" s="26">
        <v>12.5</v>
      </c>
      <c r="N8" s="26"/>
      <c r="O8" s="26"/>
      <c r="P8" s="26">
        <v>11.85</v>
      </c>
      <c r="Q8" s="27" t="s">
        <v>118</v>
      </c>
      <c r="R8" s="20" t="str">
        <f>IFERROR(GETPIVOTDATA("Bedrag looncomponent",'Draaitabel VET toeslag'!$A$3,"Mw getal",$A8,"Categorie","VET"),"")</f>
        <v/>
      </c>
      <c r="S8" s="20" t="str">
        <f>IFERROR(GETPIVOTDATA("Bedrag looncomponent",'Draaitabel VET toeslag'!$A$3,"Mw getal",$A8,"Categorie","Reiskosten per dag"),"")</f>
        <v/>
      </c>
      <c r="T8" s="20" t="str">
        <f>IFERROR(GETPIVOTDATA("Bedrag looncomponent",'Draaitabel VET toeslag'!$A$3,"Mw getal",$A8,"Categorie","BHV vergoeding"),"")</f>
        <v/>
      </c>
      <c r="U8" s="20" t="str">
        <f>IFERROR(GETPIVOTDATA("Bedrag looncomponent",'Draaitabel VET toeslag'!$A$3,"Mw getal",$A8,"Categorie","Wasgeld"),"")</f>
        <v/>
      </c>
      <c r="V8" s="20" t="str">
        <f>IFERROR(GETPIVOTDATA("Bedrag looncomponent",'Draaitabel VET toeslag'!$A$3,"Mw getal",$A8,"Categorie","Overgangstoeslag"),"")</f>
        <v/>
      </c>
      <c r="W8" s="20" t="str">
        <f>IFERROR(GETPIVOTDATA("Bedrag looncomponent",'Draaitabel VET toeslag'!$A$3,"Mw getal",$A8,"Categorie","Persoonlijke toeslag"),"")</f>
        <v/>
      </c>
      <c r="X8" s="30">
        <v>43801</v>
      </c>
      <c r="Y8" s="13" t="str">
        <f>IFERROR(VLOOKUP(A8,Medewerkerverzuimmelding!I:J,2,0),"")</f>
        <v/>
      </c>
      <c r="Z8" s="15" t="str">
        <f t="shared" si="0"/>
        <v/>
      </c>
      <c r="AA8" t="s">
        <v>17194</v>
      </c>
    </row>
    <row r="9" spans="1:28" x14ac:dyDescent="0.25">
      <c r="A9" s="17">
        <v>5</v>
      </c>
      <c r="B9" s="22" t="s">
        <v>116</v>
      </c>
      <c r="C9" s="22" t="s">
        <v>117</v>
      </c>
      <c r="D9" s="22" t="s">
        <v>122</v>
      </c>
      <c r="E9" s="24">
        <v>31900</v>
      </c>
      <c r="F9" s="22" t="s">
        <v>129</v>
      </c>
      <c r="G9" s="24">
        <v>43633</v>
      </c>
      <c r="H9" s="24"/>
      <c r="I9" s="24">
        <v>43445</v>
      </c>
      <c r="J9" s="22" t="s">
        <v>125</v>
      </c>
      <c r="K9" s="22" t="s">
        <v>126</v>
      </c>
      <c r="L9" s="25">
        <v>2</v>
      </c>
      <c r="M9" s="26">
        <v>7.5</v>
      </c>
      <c r="N9" s="26"/>
      <c r="O9" s="26"/>
      <c r="P9" s="26">
        <v>12.28</v>
      </c>
      <c r="Q9" s="27" t="s">
        <v>118</v>
      </c>
      <c r="R9" s="20" t="str">
        <f>IFERROR(GETPIVOTDATA("Bedrag looncomponent",'Draaitabel VET toeslag'!$A$3,"Mw getal",$A9,"Categorie","VET"),"")</f>
        <v/>
      </c>
      <c r="S9" s="20" t="str">
        <f>IFERROR(GETPIVOTDATA("Bedrag looncomponent",'Draaitabel VET toeslag'!$A$3,"Mw getal",$A9,"Categorie","Reiskosten per dag"),"")</f>
        <v/>
      </c>
      <c r="T9" s="20" t="str">
        <f>IFERROR(GETPIVOTDATA("Bedrag looncomponent",'Draaitabel VET toeslag'!$A$3,"Mw getal",$A9,"Categorie","BHV vergoeding"),"")</f>
        <v/>
      </c>
      <c r="U9" s="20" t="str">
        <f>IFERROR(GETPIVOTDATA("Bedrag looncomponent",'Draaitabel VET toeslag'!$A$3,"Mw getal",$A9,"Categorie","Wasgeld"),"")</f>
        <v/>
      </c>
      <c r="V9" s="20" t="str">
        <f>IFERROR(GETPIVOTDATA("Bedrag looncomponent",'Draaitabel VET toeslag'!$A$3,"Mw getal",$A9,"Categorie","Overgangstoeslag"),"")</f>
        <v/>
      </c>
      <c r="W9" s="20" t="str">
        <f>IFERROR(GETPIVOTDATA("Bedrag looncomponent",'Draaitabel VET toeslag'!$A$3,"Mw getal",$A9,"Categorie","Persoonlijke toeslag"),"")</f>
        <v/>
      </c>
      <c r="X9" s="30">
        <v>43633</v>
      </c>
      <c r="Y9" s="13" t="str">
        <f>IFERROR(VLOOKUP(A9,Medewerkerverzuimmelding!I:J,2,0),"")</f>
        <v/>
      </c>
      <c r="Z9" s="15" t="str">
        <f t="shared" si="0"/>
        <v/>
      </c>
      <c r="AA9" t="s">
        <v>17205</v>
      </c>
    </row>
    <row r="10" spans="1:28" s="41" customFormat="1" x14ac:dyDescent="0.25">
      <c r="A10" s="31">
        <v>6</v>
      </c>
      <c r="B10" s="32" t="s">
        <v>116</v>
      </c>
      <c r="C10" s="32" t="s">
        <v>117</v>
      </c>
      <c r="D10" s="32" t="s">
        <v>122</v>
      </c>
      <c r="E10" s="33">
        <v>32668</v>
      </c>
      <c r="F10" s="32" t="s">
        <v>129</v>
      </c>
      <c r="G10" s="33">
        <v>42961</v>
      </c>
      <c r="H10" s="33">
        <v>44501</v>
      </c>
      <c r="I10" s="33">
        <v>42744</v>
      </c>
      <c r="J10" s="32" t="s">
        <v>125</v>
      </c>
      <c r="K10" s="32" t="s">
        <v>126</v>
      </c>
      <c r="L10" s="34">
        <v>3</v>
      </c>
      <c r="M10" s="35">
        <v>19</v>
      </c>
      <c r="N10" s="35"/>
      <c r="O10" s="35"/>
      <c r="P10" s="35">
        <v>12.66</v>
      </c>
      <c r="Q10" s="36" t="s">
        <v>118</v>
      </c>
      <c r="R10" s="37" t="str">
        <f>IFERROR(GETPIVOTDATA("Bedrag looncomponent",'Draaitabel VET toeslag'!$A$3,"Mw getal",$A10,"Categorie","VET"),"")</f>
        <v/>
      </c>
      <c r="S10" s="37" t="str">
        <f>IFERROR(GETPIVOTDATA("Bedrag looncomponent",'Draaitabel VET toeslag'!$A$3,"Mw getal",$A10,"Categorie","Reiskosten per dag"),"")</f>
        <v/>
      </c>
      <c r="T10" s="37" t="str">
        <f>IFERROR(GETPIVOTDATA("Bedrag looncomponent",'Draaitabel VET toeslag'!$A$3,"Mw getal",$A10,"Categorie","BHV vergoeding"),"")</f>
        <v/>
      </c>
      <c r="U10" s="37" t="str">
        <f>IFERROR(GETPIVOTDATA("Bedrag looncomponent",'Draaitabel VET toeslag'!$A$3,"Mw getal",$A10,"Categorie","Wasgeld"),"")</f>
        <v/>
      </c>
      <c r="V10" s="37" t="str">
        <f>IFERROR(GETPIVOTDATA("Bedrag looncomponent",'Draaitabel VET toeslag'!$A$3,"Mw getal",$A10,"Categorie","Overgangstoeslag"),"")</f>
        <v/>
      </c>
      <c r="W10" s="37" t="str">
        <f>IFERROR(GETPIVOTDATA("Bedrag looncomponent",'Draaitabel VET toeslag'!$A$3,"Mw getal",$A10,"Categorie","Persoonlijke toeslag"),"")</f>
        <v/>
      </c>
      <c r="X10" s="38">
        <v>42961</v>
      </c>
      <c r="Y10" s="39">
        <v>44346</v>
      </c>
      <c r="Z10" s="40" t="str">
        <f t="shared" si="0"/>
        <v>Ja</v>
      </c>
      <c r="AB10" s="41" t="s">
        <v>17193</v>
      </c>
    </row>
    <row r="11" spans="1:28" x14ac:dyDescent="0.25">
      <c r="A11" s="17">
        <v>7</v>
      </c>
      <c r="B11" s="22" t="s">
        <v>116</v>
      </c>
      <c r="C11" s="22" t="s">
        <v>117</v>
      </c>
      <c r="D11" s="22" t="s">
        <v>122</v>
      </c>
      <c r="E11" s="24">
        <v>20875</v>
      </c>
      <c r="F11" s="22" t="s">
        <v>129</v>
      </c>
      <c r="G11" s="24">
        <v>38838</v>
      </c>
      <c r="H11" s="24"/>
      <c r="I11" s="24">
        <v>35886</v>
      </c>
      <c r="J11" s="22" t="s">
        <v>125</v>
      </c>
      <c r="K11" s="22" t="s">
        <v>126</v>
      </c>
      <c r="L11" s="25">
        <v>4</v>
      </c>
      <c r="M11" s="26">
        <v>9.25</v>
      </c>
      <c r="N11" s="26"/>
      <c r="O11" s="26"/>
      <c r="P11" s="26">
        <v>13.05</v>
      </c>
      <c r="Q11" s="27" t="s">
        <v>118</v>
      </c>
      <c r="R11" s="20" t="str">
        <f>IFERROR(GETPIVOTDATA("Bedrag looncomponent",'Draaitabel VET toeslag'!$A$3,"Mw getal",$A11,"Categorie","VET"),"")</f>
        <v/>
      </c>
      <c r="S11" s="20" t="str">
        <f>IFERROR(GETPIVOTDATA("Bedrag looncomponent",'Draaitabel VET toeslag'!$A$3,"Mw getal",$A11,"Categorie","Reiskosten per dag"),"")</f>
        <v/>
      </c>
      <c r="T11" s="20" t="str">
        <f>IFERROR(GETPIVOTDATA("Bedrag looncomponent",'Draaitabel VET toeslag'!$A$3,"Mw getal",$A11,"Categorie","BHV vergoeding"),"")</f>
        <v/>
      </c>
      <c r="U11" s="20" t="str">
        <f>IFERROR(GETPIVOTDATA("Bedrag looncomponent",'Draaitabel VET toeslag'!$A$3,"Mw getal",$A11,"Categorie","Wasgeld"),"")</f>
        <v/>
      </c>
      <c r="V11" s="20" t="str">
        <f>IFERROR(GETPIVOTDATA("Bedrag looncomponent",'Draaitabel VET toeslag'!$A$3,"Mw getal",$A11,"Categorie","Overgangstoeslag"),"")</f>
        <v/>
      </c>
      <c r="W11" s="20" t="str">
        <f>IFERROR(GETPIVOTDATA("Bedrag looncomponent",'Draaitabel VET toeslag'!$A$3,"Mw getal",$A11,"Categorie","Persoonlijke toeslag"),"")</f>
        <v/>
      </c>
      <c r="X11" s="30">
        <v>38838</v>
      </c>
      <c r="Y11" s="13" t="str">
        <f>IFERROR(VLOOKUP(A11,Medewerkerverzuimmelding!I:J,2,0),"")</f>
        <v/>
      </c>
      <c r="Z11" s="15" t="str">
        <f t="shared" si="0"/>
        <v/>
      </c>
      <c r="AA11" t="s">
        <v>17197</v>
      </c>
    </row>
    <row r="12" spans="1:28" x14ac:dyDescent="0.25">
      <c r="A12" s="17">
        <v>8</v>
      </c>
      <c r="B12" s="22" t="s">
        <v>116</v>
      </c>
      <c r="C12" s="22" t="s">
        <v>117</v>
      </c>
      <c r="D12" s="22" t="s">
        <v>122</v>
      </c>
      <c r="E12" s="24">
        <v>23896</v>
      </c>
      <c r="F12" s="22" t="s">
        <v>129</v>
      </c>
      <c r="G12" s="24">
        <v>39363</v>
      </c>
      <c r="H12" s="24"/>
      <c r="I12" s="24">
        <v>39161</v>
      </c>
      <c r="J12" s="22" t="s">
        <v>125</v>
      </c>
      <c r="K12" s="22" t="s">
        <v>126</v>
      </c>
      <c r="L12" s="25">
        <v>4</v>
      </c>
      <c r="M12" s="26">
        <v>16.5</v>
      </c>
      <c r="N12" s="26"/>
      <c r="O12" s="26"/>
      <c r="P12" s="26">
        <v>13.05</v>
      </c>
      <c r="Q12" s="27" t="s">
        <v>118</v>
      </c>
      <c r="R12" s="20" t="str">
        <f>IFERROR(GETPIVOTDATA("Bedrag looncomponent",'Draaitabel VET toeslag'!$A$3,"Mw getal",$A12,"Categorie","VET"),"")</f>
        <v/>
      </c>
      <c r="S12" s="20" t="str">
        <f>IFERROR(GETPIVOTDATA("Bedrag looncomponent",'Draaitabel VET toeslag'!$A$3,"Mw getal",$A12,"Categorie","Reiskosten per dag"),"")</f>
        <v/>
      </c>
      <c r="T12" s="20" t="str">
        <f>IFERROR(GETPIVOTDATA("Bedrag looncomponent",'Draaitabel VET toeslag'!$A$3,"Mw getal",$A12,"Categorie","BHV vergoeding"),"")</f>
        <v/>
      </c>
      <c r="U12" s="20" t="str">
        <f>IFERROR(GETPIVOTDATA("Bedrag looncomponent",'Draaitabel VET toeslag'!$A$3,"Mw getal",$A12,"Categorie","Wasgeld"),"")</f>
        <v/>
      </c>
      <c r="V12" s="20" t="str">
        <f>IFERROR(GETPIVOTDATA("Bedrag looncomponent",'Draaitabel VET toeslag'!$A$3,"Mw getal",$A12,"Categorie","Overgangstoeslag"),"")</f>
        <v/>
      </c>
      <c r="W12" s="20" t="str">
        <f>IFERROR(GETPIVOTDATA("Bedrag looncomponent",'Draaitabel VET toeslag'!$A$3,"Mw getal",$A12,"Categorie","Persoonlijke toeslag"),"")</f>
        <v/>
      </c>
      <c r="X12" s="30">
        <v>39363</v>
      </c>
      <c r="Y12" s="13" t="str">
        <f>IFERROR(VLOOKUP(A12,Medewerkerverzuimmelding!I:J,2,0),"")</f>
        <v/>
      </c>
      <c r="Z12" s="15" t="str">
        <f t="shared" si="0"/>
        <v/>
      </c>
      <c r="AA12" t="s">
        <v>17201</v>
      </c>
    </row>
    <row r="13" spans="1:28" x14ac:dyDescent="0.25">
      <c r="A13" s="17">
        <v>9</v>
      </c>
      <c r="B13" s="22" t="s">
        <v>116</v>
      </c>
      <c r="C13" s="22" t="s">
        <v>117</v>
      </c>
      <c r="D13" s="22" t="s">
        <v>122</v>
      </c>
      <c r="E13" s="24">
        <v>24425</v>
      </c>
      <c r="F13" s="22" t="s">
        <v>129</v>
      </c>
      <c r="G13" s="24">
        <v>40238</v>
      </c>
      <c r="H13" s="24"/>
      <c r="I13" s="24">
        <v>34478</v>
      </c>
      <c r="J13" s="22" t="s">
        <v>125</v>
      </c>
      <c r="K13" s="22" t="s">
        <v>126</v>
      </c>
      <c r="L13" s="25">
        <v>4</v>
      </c>
      <c r="M13" s="26">
        <v>30</v>
      </c>
      <c r="N13" s="26"/>
      <c r="O13" s="26"/>
      <c r="P13" s="26">
        <v>13.05</v>
      </c>
      <c r="Q13" s="27" t="s">
        <v>118</v>
      </c>
      <c r="R13" s="20" t="str">
        <f>IFERROR(GETPIVOTDATA("Bedrag looncomponent",'Draaitabel VET toeslag'!$A$3,"Mw getal",$A13,"Categorie","VET"),"")</f>
        <v/>
      </c>
      <c r="S13" s="20" t="str">
        <f>IFERROR(GETPIVOTDATA("Bedrag looncomponent",'Draaitabel VET toeslag'!$A$3,"Mw getal",$A13,"Categorie","Reiskosten per dag"),"")</f>
        <v/>
      </c>
      <c r="T13" s="20" t="str">
        <f>IFERROR(GETPIVOTDATA("Bedrag looncomponent",'Draaitabel VET toeslag'!$A$3,"Mw getal",$A13,"Categorie","BHV vergoeding"),"")</f>
        <v/>
      </c>
      <c r="U13" s="20" t="str">
        <f>IFERROR(GETPIVOTDATA("Bedrag looncomponent",'Draaitabel VET toeslag'!$A$3,"Mw getal",$A13,"Categorie","Wasgeld"),"")</f>
        <v/>
      </c>
      <c r="V13" s="20" t="str">
        <f>IFERROR(GETPIVOTDATA("Bedrag looncomponent",'Draaitabel VET toeslag'!$A$3,"Mw getal",$A13,"Categorie","Overgangstoeslag"),"")</f>
        <v/>
      </c>
      <c r="W13" s="20" t="str">
        <f>IFERROR(GETPIVOTDATA("Bedrag looncomponent",'Draaitabel VET toeslag'!$A$3,"Mw getal",$A13,"Categorie","Persoonlijke toeslag"),"")</f>
        <v/>
      </c>
      <c r="X13" s="30">
        <v>40238</v>
      </c>
      <c r="Y13" s="13" t="str">
        <f>IFERROR(VLOOKUP(A13,Medewerkerverzuimmelding!I:J,2,0),"")</f>
        <v/>
      </c>
      <c r="Z13" s="15" t="str">
        <f t="shared" si="0"/>
        <v/>
      </c>
      <c r="AA13" t="s">
        <v>17199</v>
      </c>
    </row>
    <row r="14" spans="1:28" x14ac:dyDescent="0.25">
      <c r="A14" s="17">
        <v>10</v>
      </c>
      <c r="B14" s="22" t="s">
        <v>116</v>
      </c>
      <c r="C14" s="22" t="s">
        <v>117</v>
      </c>
      <c r="D14" s="22" t="s">
        <v>122</v>
      </c>
      <c r="E14" s="24">
        <v>25187</v>
      </c>
      <c r="F14" s="22" t="s">
        <v>129</v>
      </c>
      <c r="G14" s="24">
        <v>39600</v>
      </c>
      <c r="H14" s="24"/>
      <c r="I14" s="24">
        <v>37209</v>
      </c>
      <c r="J14" s="22" t="s">
        <v>125</v>
      </c>
      <c r="K14" s="22" t="s">
        <v>126</v>
      </c>
      <c r="L14" s="25">
        <v>4</v>
      </c>
      <c r="M14" s="26">
        <v>8.25</v>
      </c>
      <c r="N14" s="26"/>
      <c r="O14" s="26"/>
      <c r="P14" s="26">
        <v>13.05</v>
      </c>
      <c r="Q14" s="27" t="s">
        <v>142</v>
      </c>
      <c r="R14" s="20" t="str">
        <f>IFERROR(GETPIVOTDATA("Bedrag looncomponent",'Draaitabel VET toeslag'!$A$3,"Mw getal",$A14,"Categorie","VET"),"")</f>
        <v/>
      </c>
      <c r="S14" s="20" t="str">
        <f>IFERROR(GETPIVOTDATA("Bedrag looncomponent",'Draaitabel VET toeslag'!$A$3,"Mw getal",$A14,"Categorie","Reiskosten per dag"),"")</f>
        <v/>
      </c>
      <c r="T14" s="20" t="str">
        <f>IFERROR(GETPIVOTDATA("Bedrag looncomponent",'Draaitabel VET toeslag'!$A$3,"Mw getal",$A14,"Categorie","BHV vergoeding"),"")</f>
        <v/>
      </c>
      <c r="U14" s="20" t="str">
        <f>IFERROR(GETPIVOTDATA("Bedrag looncomponent",'Draaitabel VET toeslag'!$A$3,"Mw getal",$A14,"Categorie","Wasgeld"),"")</f>
        <v/>
      </c>
      <c r="V14" s="20" t="str">
        <f>IFERROR(GETPIVOTDATA("Bedrag looncomponent",'Draaitabel VET toeslag'!$A$3,"Mw getal",$A14,"Categorie","Overgangstoeslag"),"")</f>
        <v/>
      </c>
      <c r="W14" s="20" t="str">
        <f>IFERROR(GETPIVOTDATA("Bedrag looncomponent",'Draaitabel VET toeslag'!$A$3,"Mw getal",$A14,"Categorie","Persoonlijke toeslag"),"")</f>
        <v/>
      </c>
      <c r="X14" s="30">
        <v>39600</v>
      </c>
      <c r="Y14" s="13" t="str">
        <f>IFERROR(VLOOKUP(A14,Medewerkerverzuimmelding!I:J,2,0),"")</f>
        <v/>
      </c>
      <c r="Z14" s="15" t="str">
        <f t="shared" si="0"/>
        <v/>
      </c>
      <c r="AA14" t="s">
        <v>17200</v>
      </c>
    </row>
    <row r="15" spans="1:28" x14ac:dyDescent="0.25">
      <c r="A15" s="17">
        <v>11</v>
      </c>
      <c r="B15" s="22" t="s">
        <v>116</v>
      </c>
      <c r="C15" s="22" t="s">
        <v>117</v>
      </c>
      <c r="D15" s="22" t="s">
        <v>122</v>
      </c>
      <c r="E15" s="24">
        <v>27210</v>
      </c>
      <c r="F15" s="22" t="s">
        <v>129</v>
      </c>
      <c r="G15" s="24">
        <v>34807</v>
      </c>
      <c r="H15" s="24"/>
      <c r="I15" s="24">
        <v>34807</v>
      </c>
      <c r="J15" s="22" t="s">
        <v>125</v>
      </c>
      <c r="K15" s="22" t="s">
        <v>126</v>
      </c>
      <c r="L15" s="25">
        <v>4</v>
      </c>
      <c r="M15" s="26">
        <v>8.5</v>
      </c>
      <c r="N15" s="26"/>
      <c r="O15" s="26"/>
      <c r="P15" s="26">
        <v>13.05</v>
      </c>
      <c r="Q15" s="27" t="s">
        <v>142</v>
      </c>
      <c r="R15" s="20" t="str">
        <f>IFERROR(GETPIVOTDATA("Bedrag looncomponent",'Draaitabel VET toeslag'!$A$3,"Mw getal",$A15,"Categorie","VET"),"")</f>
        <v/>
      </c>
      <c r="S15" s="20" t="str">
        <f>IFERROR(GETPIVOTDATA("Bedrag looncomponent",'Draaitabel VET toeslag'!$A$3,"Mw getal",$A15,"Categorie","Reiskosten per dag"),"")</f>
        <v/>
      </c>
      <c r="T15" s="20" t="str">
        <f>IFERROR(GETPIVOTDATA("Bedrag looncomponent",'Draaitabel VET toeslag'!$A$3,"Mw getal",$A15,"Categorie","BHV vergoeding"),"")</f>
        <v/>
      </c>
      <c r="U15" s="20" t="str">
        <f>IFERROR(GETPIVOTDATA("Bedrag looncomponent",'Draaitabel VET toeslag'!$A$3,"Mw getal",$A15,"Categorie","Wasgeld"),"")</f>
        <v/>
      </c>
      <c r="V15" s="20" t="str">
        <f>IFERROR(GETPIVOTDATA("Bedrag looncomponent",'Draaitabel VET toeslag'!$A$3,"Mw getal",$A15,"Categorie","Overgangstoeslag"),"")</f>
        <v/>
      </c>
      <c r="W15" s="20" t="str">
        <f>IFERROR(GETPIVOTDATA("Bedrag looncomponent",'Draaitabel VET toeslag'!$A$3,"Mw getal",$A15,"Categorie","Persoonlijke toeslag"),"")</f>
        <v/>
      </c>
      <c r="X15" s="30">
        <v>34807</v>
      </c>
      <c r="Y15" s="13">
        <v>44271</v>
      </c>
      <c r="Z15" s="15" t="str">
        <f t="shared" si="0"/>
        <v>Ja</v>
      </c>
      <c r="AA15" t="s">
        <v>17203</v>
      </c>
    </row>
    <row r="16" spans="1:28" x14ac:dyDescent="0.25">
      <c r="A16" s="17">
        <v>12</v>
      </c>
      <c r="B16" s="22" t="s">
        <v>116</v>
      </c>
      <c r="C16" s="22" t="s">
        <v>117</v>
      </c>
      <c r="D16" s="22" t="s">
        <v>122</v>
      </c>
      <c r="E16" s="24">
        <v>22380</v>
      </c>
      <c r="F16" s="22" t="s">
        <v>129</v>
      </c>
      <c r="G16" s="24">
        <v>41470</v>
      </c>
      <c r="H16" s="24"/>
      <c r="I16" s="24">
        <v>41244</v>
      </c>
      <c r="J16" s="22" t="s">
        <v>125</v>
      </c>
      <c r="K16" s="22" t="s">
        <v>126</v>
      </c>
      <c r="L16" s="25">
        <v>4</v>
      </c>
      <c r="M16" s="26">
        <v>10.5</v>
      </c>
      <c r="N16" s="26"/>
      <c r="O16" s="26"/>
      <c r="P16" s="26">
        <v>13.05</v>
      </c>
      <c r="Q16" s="27" t="s">
        <v>142</v>
      </c>
      <c r="R16" s="20" t="str">
        <f>IFERROR(GETPIVOTDATA("Bedrag looncomponent",'Draaitabel VET toeslag'!$A$3,"Mw getal",$A16,"Categorie","VET"),"")</f>
        <v/>
      </c>
      <c r="S16" s="20" t="str">
        <f>IFERROR(GETPIVOTDATA("Bedrag looncomponent",'Draaitabel VET toeslag'!$A$3,"Mw getal",$A16,"Categorie","Reiskosten per dag"),"")</f>
        <v/>
      </c>
      <c r="T16" s="20" t="str">
        <f>IFERROR(GETPIVOTDATA("Bedrag looncomponent",'Draaitabel VET toeslag'!$A$3,"Mw getal",$A16,"Categorie","BHV vergoeding"),"")</f>
        <v/>
      </c>
      <c r="U16" s="20" t="str">
        <f>IFERROR(GETPIVOTDATA("Bedrag looncomponent",'Draaitabel VET toeslag'!$A$3,"Mw getal",$A16,"Categorie","Wasgeld"),"")</f>
        <v/>
      </c>
      <c r="V16" s="20" t="str">
        <f>IFERROR(GETPIVOTDATA("Bedrag looncomponent",'Draaitabel VET toeslag'!$A$3,"Mw getal",$A16,"Categorie","Overgangstoeslag"),"")</f>
        <v/>
      </c>
      <c r="W16" s="20" t="str">
        <f>IFERROR(GETPIVOTDATA("Bedrag looncomponent",'Draaitabel VET toeslag'!$A$3,"Mw getal",$A16,"Categorie","Persoonlijke toeslag"),"")</f>
        <v/>
      </c>
      <c r="X16" s="30">
        <v>41470</v>
      </c>
      <c r="Y16" s="13" t="str">
        <f>IFERROR(VLOOKUP(A16,Medewerkerverzuimmelding!I:J,2,0),"")</f>
        <v/>
      </c>
      <c r="Z16" s="15" t="str">
        <f t="shared" si="0"/>
        <v/>
      </c>
      <c r="AA16" t="s">
        <v>17196</v>
      </c>
    </row>
    <row r="17" spans="1:27" x14ac:dyDescent="0.25">
      <c r="A17" s="17">
        <v>13</v>
      </c>
      <c r="B17" s="22" t="s">
        <v>116</v>
      </c>
      <c r="C17" s="22" t="s">
        <v>117</v>
      </c>
      <c r="D17" s="22" t="s">
        <v>122</v>
      </c>
      <c r="E17" s="24">
        <v>30592</v>
      </c>
      <c r="F17" s="22" t="s">
        <v>129</v>
      </c>
      <c r="G17" s="24">
        <v>40119</v>
      </c>
      <c r="H17" s="24"/>
      <c r="I17" s="24">
        <v>39913</v>
      </c>
      <c r="J17" s="22" t="s">
        <v>125</v>
      </c>
      <c r="K17" s="22" t="s">
        <v>126</v>
      </c>
      <c r="L17" s="25">
        <v>4</v>
      </c>
      <c r="M17" s="26">
        <v>12.5</v>
      </c>
      <c r="N17" s="26"/>
      <c r="O17" s="26"/>
      <c r="P17" s="26">
        <v>13.05</v>
      </c>
      <c r="Q17" s="27" t="s">
        <v>142</v>
      </c>
      <c r="R17" s="20" t="str">
        <f>IFERROR(GETPIVOTDATA("Bedrag looncomponent",'Draaitabel VET toeslag'!$A$3,"Mw getal",$A17,"Categorie","VET"),"")</f>
        <v/>
      </c>
      <c r="S17" s="20" t="str">
        <f>IFERROR(GETPIVOTDATA("Bedrag looncomponent",'Draaitabel VET toeslag'!$A$3,"Mw getal",$A17,"Categorie","Reiskosten per dag"),"")</f>
        <v/>
      </c>
      <c r="T17" s="20" t="str">
        <f>IFERROR(GETPIVOTDATA("Bedrag looncomponent",'Draaitabel VET toeslag'!$A$3,"Mw getal",$A17,"Categorie","BHV vergoeding"),"")</f>
        <v/>
      </c>
      <c r="U17" s="20" t="str">
        <f>IFERROR(GETPIVOTDATA("Bedrag looncomponent",'Draaitabel VET toeslag'!$A$3,"Mw getal",$A17,"Categorie","Wasgeld"),"")</f>
        <v/>
      </c>
      <c r="V17" s="20" t="str">
        <f>IFERROR(GETPIVOTDATA("Bedrag looncomponent",'Draaitabel VET toeslag'!$A$3,"Mw getal",$A17,"Categorie","Overgangstoeslag"),"")</f>
        <v/>
      </c>
      <c r="W17" s="20" t="str">
        <f>IFERROR(GETPIVOTDATA("Bedrag looncomponent",'Draaitabel VET toeslag'!$A$3,"Mw getal",$A17,"Categorie","Persoonlijke toeslag"),"")</f>
        <v/>
      </c>
      <c r="X17" s="30">
        <v>40119</v>
      </c>
      <c r="Y17" s="13" t="str">
        <f>IFERROR(VLOOKUP(A17,Medewerkerverzuimmelding!I:J,2,0),"")</f>
        <v/>
      </c>
      <c r="Z17" s="15" t="str">
        <f t="shared" si="0"/>
        <v/>
      </c>
      <c r="AA17" t="s">
        <v>17194</v>
      </c>
    </row>
    <row r="18" spans="1:27" x14ac:dyDescent="0.25">
      <c r="A18" s="17">
        <v>14</v>
      </c>
      <c r="B18" s="22" t="s">
        <v>116</v>
      </c>
      <c r="C18" s="22" t="s">
        <v>117</v>
      </c>
      <c r="D18" s="22" t="s">
        <v>122</v>
      </c>
      <c r="E18" s="24">
        <v>25258</v>
      </c>
      <c r="F18" s="22" t="s">
        <v>129</v>
      </c>
      <c r="G18" s="24">
        <v>41358</v>
      </c>
      <c r="H18" s="24"/>
      <c r="I18" s="24">
        <v>41170</v>
      </c>
      <c r="J18" s="22" t="s">
        <v>125</v>
      </c>
      <c r="K18" s="22" t="s">
        <v>126</v>
      </c>
      <c r="L18" s="25">
        <v>4</v>
      </c>
      <c r="M18" s="26">
        <v>21.25</v>
      </c>
      <c r="N18" s="26"/>
      <c r="O18" s="26"/>
      <c r="P18" s="26">
        <v>13.05</v>
      </c>
      <c r="Q18" s="27" t="s">
        <v>142</v>
      </c>
      <c r="R18" s="20" t="str">
        <f>IFERROR(GETPIVOTDATA("Bedrag looncomponent",'Draaitabel VET toeslag'!$A$3,"Mw getal",$A18,"Categorie","VET"),"")</f>
        <v/>
      </c>
      <c r="S18" s="20" t="str">
        <f>IFERROR(GETPIVOTDATA("Bedrag looncomponent",'Draaitabel VET toeslag'!$A$3,"Mw getal",$A18,"Categorie","Reiskosten per dag"),"")</f>
        <v/>
      </c>
      <c r="T18" s="20" t="str">
        <f>IFERROR(GETPIVOTDATA("Bedrag looncomponent",'Draaitabel VET toeslag'!$A$3,"Mw getal",$A18,"Categorie","BHV vergoeding"),"")</f>
        <v/>
      </c>
      <c r="U18" s="20" t="str">
        <f>IFERROR(GETPIVOTDATA("Bedrag looncomponent",'Draaitabel VET toeslag'!$A$3,"Mw getal",$A18,"Categorie","Wasgeld"),"")</f>
        <v/>
      </c>
      <c r="V18" s="20" t="str">
        <f>IFERROR(GETPIVOTDATA("Bedrag looncomponent",'Draaitabel VET toeslag'!$A$3,"Mw getal",$A18,"Categorie","Overgangstoeslag"),"")</f>
        <v/>
      </c>
      <c r="W18" s="20" t="str">
        <f>IFERROR(GETPIVOTDATA("Bedrag looncomponent",'Draaitabel VET toeslag'!$A$3,"Mw getal",$A18,"Categorie","Persoonlijke toeslag"),"")</f>
        <v/>
      </c>
      <c r="X18" s="30">
        <v>41358</v>
      </c>
      <c r="Y18" s="13" t="str">
        <f>IFERROR(VLOOKUP(A18,Medewerkerverzuimmelding!I:J,2,0),"")</f>
        <v/>
      </c>
      <c r="Z18" s="15" t="str">
        <f t="shared" si="0"/>
        <v/>
      </c>
      <c r="AA18" t="s">
        <v>17198</v>
      </c>
    </row>
    <row r="19" spans="1:27" x14ac:dyDescent="0.25">
      <c r="A19" s="17">
        <v>15</v>
      </c>
      <c r="B19" s="22" t="s">
        <v>116</v>
      </c>
      <c r="C19" s="22" t="s">
        <v>117</v>
      </c>
      <c r="D19" s="22" t="s">
        <v>122</v>
      </c>
      <c r="E19" s="24">
        <v>24518</v>
      </c>
      <c r="F19" s="22" t="s">
        <v>129</v>
      </c>
      <c r="G19" s="24">
        <v>40210</v>
      </c>
      <c r="H19" s="24"/>
      <c r="I19" s="24">
        <v>40046</v>
      </c>
      <c r="J19" s="22" t="s">
        <v>154</v>
      </c>
      <c r="K19" s="22" t="s">
        <v>151</v>
      </c>
      <c r="L19" s="25">
        <v>4</v>
      </c>
      <c r="M19" s="26">
        <v>20</v>
      </c>
      <c r="N19" s="26"/>
      <c r="O19" s="26"/>
      <c r="P19" s="26">
        <v>14.38</v>
      </c>
      <c r="Q19" s="27" t="s">
        <v>142</v>
      </c>
      <c r="R19" s="20" t="str">
        <f>IFERROR(GETPIVOTDATA("Bedrag looncomponent",'Draaitabel VET toeslag'!$A$3,"Mw getal",$A19,"Categorie","VET"),"")</f>
        <v/>
      </c>
      <c r="S19" s="20" t="str">
        <f>IFERROR(GETPIVOTDATA("Bedrag looncomponent",'Draaitabel VET toeslag'!$A$3,"Mw getal",$A19,"Categorie","Reiskosten per dag"),"")</f>
        <v/>
      </c>
      <c r="T19" s="20" t="str">
        <f>IFERROR(GETPIVOTDATA("Bedrag looncomponent",'Draaitabel VET toeslag'!$A$3,"Mw getal",$A19,"Categorie","BHV vergoeding"),"")</f>
        <v/>
      </c>
      <c r="U19" s="20" t="str">
        <f>IFERROR(GETPIVOTDATA("Bedrag looncomponent",'Draaitabel VET toeslag'!$A$3,"Mw getal",$A19,"Categorie","Wasgeld"),"")</f>
        <v/>
      </c>
      <c r="V19" s="20" t="str">
        <f>IFERROR(GETPIVOTDATA("Bedrag looncomponent",'Draaitabel VET toeslag'!$A$3,"Mw getal",$A19,"Categorie","Overgangstoeslag"),"")</f>
        <v/>
      </c>
      <c r="W19" s="20" t="str">
        <f>IFERROR(GETPIVOTDATA("Bedrag looncomponent",'Draaitabel VET toeslag'!$A$3,"Mw getal",$A19,"Categorie","Persoonlijke toeslag"),"")</f>
        <v/>
      </c>
      <c r="X19" s="30">
        <v>40210</v>
      </c>
      <c r="Y19" s="13" t="str">
        <f>IFERROR(VLOOKUP(A19,Medewerkerverzuimmelding!I:J,2,0),"")</f>
        <v/>
      </c>
      <c r="Z19" s="15" t="str">
        <f t="shared" si="0"/>
        <v/>
      </c>
      <c r="AA19" t="s">
        <v>17202</v>
      </c>
    </row>
    <row r="20" spans="1:27" x14ac:dyDescent="0.25">
      <c r="X20" s="3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2:I8"/>
  <sheetViews>
    <sheetView workbookViewId="0">
      <selection activeCell="B5" sqref="B5"/>
    </sheetView>
  </sheetViews>
  <sheetFormatPr defaultRowHeight="15" x14ac:dyDescent="0.25"/>
  <cols>
    <col min="8" max="8" width="10.42578125" bestFit="1" customWidth="1"/>
  </cols>
  <sheetData>
    <row r="2" spans="1:9" ht="28.5" x14ac:dyDescent="0.45">
      <c r="A2" s="2" t="s">
        <v>89</v>
      </c>
    </row>
    <row r="4" spans="1:9" x14ac:dyDescent="0.25">
      <c r="A4" s="3" t="s">
        <v>90</v>
      </c>
      <c r="B4" s="3" t="s">
        <v>91</v>
      </c>
      <c r="C4" s="3" t="s">
        <v>20</v>
      </c>
      <c r="D4" s="3" t="s">
        <v>92</v>
      </c>
      <c r="E4" s="3" t="s">
        <v>93</v>
      </c>
      <c r="F4" s="3" t="s">
        <v>94</v>
      </c>
      <c r="G4" s="3" t="s">
        <v>95</v>
      </c>
      <c r="H4" s="3" t="s">
        <v>22</v>
      </c>
      <c r="I4" s="3" t="s">
        <v>23</v>
      </c>
    </row>
    <row r="5" spans="1:9" x14ac:dyDescent="0.25">
      <c r="A5" s="23">
        <v>5274</v>
      </c>
      <c r="B5" s="22" t="s">
        <v>85</v>
      </c>
      <c r="C5" s="22" t="s">
        <v>85</v>
      </c>
      <c r="D5" s="28">
        <v>527401</v>
      </c>
      <c r="E5" s="22" t="s">
        <v>6350</v>
      </c>
      <c r="F5" s="22" t="s">
        <v>11489</v>
      </c>
      <c r="G5" s="22" t="s">
        <v>11490</v>
      </c>
      <c r="H5" s="24">
        <v>43466</v>
      </c>
      <c r="I5" s="24"/>
    </row>
    <row r="6" spans="1:9" x14ac:dyDescent="0.25">
      <c r="A6" s="23">
        <v>5378</v>
      </c>
      <c r="B6" s="22" t="s">
        <v>7303</v>
      </c>
      <c r="C6" s="22" t="s">
        <v>11491</v>
      </c>
      <c r="D6" s="28">
        <v>537801</v>
      </c>
      <c r="E6" s="22" t="s">
        <v>6543</v>
      </c>
      <c r="F6" s="22" t="s">
        <v>11489</v>
      </c>
      <c r="G6" s="22" t="s">
        <v>11490</v>
      </c>
      <c r="H6" s="24">
        <v>43465</v>
      </c>
      <c r="I6" s="24"/>
    </row>
    <row r="7" spans="1:9" x14ac:dyDescent="0.25">
      <c r="A7" s="23">
        <v>5472</v>
      </c>
      <c r="B7" s="22" t="s">
        <v>7309</v>
      </c>
      <c r="C7" s="22" t="s">
        <v>85</v>
      </c>
      <c r="D7" s="28">
        <v>547201</v>
      </c>
      <c r="E7" s="22" t="s">
        <v>6533</v>
      </c>
      <c r="F7" s="22" t="s">
        <v>11489</v>
      </c>
      <c r="G7" s="22" t="s">
        <v>11490</v>
      </c>
      <c r="H7" s="24">
        <v>43466</v>
      </c>
      <c r="I7" s="24"/>
    </row>
    <row r="8" spans="1:9" x14ac:dyDescent="0.25">
      <c r="A8" s="23">
        <v>5493</v>
      </c>
      <c r="B8" s="22" t="s">
        <v>11492</v>
      </c>
      <c r="C8" s="22" t="s">
        <v>11493</v>
      </c>
      <c r="D8" s="28">
        <v>549301</v>
      </c>
      <c r="E8" s="22" t="s">
        <v>6475</v>
      </c>
      <c r="F8" s="22" t="s">
        <v>11489</v>
      </c>
      <c r="G8" s="22" t="s">
        <v>11490</v>
      </c>
      <c r="H8" s="24">
        <v>43465</v>
      </c>
      <c r="I8" s="24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2:F3102"/>
  <sheetViews>
    <sheetView workbookViewId="0">
      <selection activeCell="B5" sqref="B5"/>
    </sheetView>
  </sheetViews>
  <sheetFormatPr defaultRowHeight="15" x14ac:dyDescent="0.25"/>
  <cols>
    <col min="2" max="2" width="4.28515625" bestFit="1" customWidth="1"/>
    <col min="4" max="4" width="10.140625" customWidth="1"/>
    <col min="5" max="5" width="20.85546875" customWidth="1"/>
    <col min="6" max="6" width="9.5703125" customWidth="1"/>
  </cols>
  <sheetData>
    <row r="2" spans="1:6" ht="28.5" x14ac:dyDescent="0.45">
      <c r="B2" s="2"/>
      <c r="C2" s="2" t="s">
        <v>12</v>
      </c>
      <c r="F2" s="2"/>
    </row>
    <row r="4" spans="1:6" x14ac:dyDescent="0.25">
      <c r="A4" s="7" t="s">
        <v>81</v>
      </c>
      <c r="B4" s="3" t="s">
        <v>78</v>
      </c>
      <c r="C4" s="3" t="s">
        <v>13</v>
      </c>
      <c r="D4" s="3" t="s">
        <v>14</v>
      </c>
      <c r="E4" s="3" t="s">
        <v>15</v>
      </c>
      <c r="F4" s="3" t="s">
        <v>61</v>
      </c>
    </row>
    <row r="5" spans="1:6" x14ac:dyDescent="0.25">
      <c r="A5" s="17">
        <f>IFERROR(C5*1,#REF!)</f>
        <v>210307</v>
      </c>
      <c r="B5" s="22" t="s">
        <v>158</v>
      </c>
      <c r="C5" s="22" t="s">
        <v>159</v>
      </c>
      <c r="D5" s="27" t="s">
        <v>142</v>
      </c>
      <c r="E5" s="22" t="s">
        <v>160</v>
      </c>
      <c r="F5" s="24"/>
    </row>
    <row r="6" spans="1:6" x14ac:dyDescent="0.25">
      <c r="A6" s="17">
        <f>IFERROR(C6*1,#REF!)</f>
        <v>210268</v>
      </c>
      <c r="B6" s="22" t="s">
        <v>158</v>
      </c>
      <c r="C6" s="22" t="s">
        <v>161</v>
      </c>
      <c r="D6" s="27" t="s">
        <v>142</v>
      </c>
      <c r="E6" s="22" t="s">
        <v>162</v>
      </c>
      <c r="F6" s="24"/>
    </row>
    <row r="7" spans="1:6" x14ac:dyDescent="0.25">
      <c r="A7" s="17">
        <f>IFERROR(C7*1,#REF!)</f>
        <v>210217</v>
      </c>
      <c r="B7" s="22" t="s">
        <v>158</v>
      </c>
      <c r="C7" s="22" t="s">
        <v>163</v>
      </c>
      <c r="D7" s="27" t="s">
        <v>142</v>
      </c>
      <c r="E7" s="22" t="s">
        <v>164</v>
      </c>
      <c r="F7" s="24"/>
    </row>
    <row r="8" spans="1:6" x14ac:dyDescent="0.25">
      <c r="A8" s="17">
        <f>IFERROR(C8*1,#REF!)</f>
        <v>210085</v>
      </c>
      <c r="B8" s="22" t="s">
        <v>158</v>
      </c>
      <c r="C8" s="22" t="s">
        <v>165</v>
      </c>
      <c r="D8" s="27" t="s">
        <v>142</v>
      </c>
      <c r="E8" s="22" t="s">
        <v>166</v>
      </c>
      <c r="F8" s="24"/>
    </row>
    <row r="9" spans="1:6" x14ac:dyDescent="0.25">
      <c r="A9" s="17">
        <f>IFERROR(C9*1,#REF!)</f>
        <v>7509</v>
      </c>
      <c r="B9" s="22" t="s">
        <v>158</v>
      </c>
      <c r="C9" s="22" t="s">
        <v>167</v>
      </c>
      <c r="D9" s="27" t="s">
        <v>142</v>
      </c>
      <c r="E9" s="22" t="s">
        <v>168</v>
      </c>
      <c r="F9" s="24"/>
    </row>
    <row r="10" spans="1:6" x14ac:dyDescent="0.25">
      <c r="A10" s="17">
        <f>IFERROR(C10*1,#REF!)</f>
        <v>210179</v>
      </c>
      <c r="B10" s="22" t="s">
        <v>158</v>
      </c>
      <c r="C10" s="22" t="s">
        <v>169</v>
      </c>
      <c r="D10" s="27" t="s">
        <v>142</v>
      </c>
      <c r="E10" s="22" t="s">
        <v>170</v>
      </c>
      <c r="F10" s="24">
        <v>44386</v>
      </c>
    </row>
    <row r="11" spans="1:6" x14ac:dyDescent="0.25">
      <c r="A11" s="17">
        <f>IFERROR(C11*1,#REF!)</f>
        <v>210128</v>
      </c>
      <c r="B11" s="22" t="s">
        <v>158</v>
      </c>
      <c r="C11" s="22" t="s">
        <v>171</v>
      </c>
      <c r="D11" s="27" t="s">
        <v>142</v>
      </c>
      <c r="E11" s="22" t="s">
        <v>172</v>
      </c>
      <c r="F11" s="24">
        <v>44378</v>
      </c>
    </row>
    <row r="12" spans="1:6" x14ac:dyDescent="0.25">
      <c r="A12" s="17">
        <f>IFERROR(C12*1,#REF!)</f>
        <v>210178</v>
      </c>
      <c r="B12" s="22" t="s">
        <v>158</v>
      </c>
      <c r="C12" s="22" t="s">
        <v>173</v>
      </c>
      <c r="D12" s="27" t="s">
        <v>142</v>
      </c>
      <c r="E12" s="22" t="s">
        <v>174</v>
      </c>
      <c r="F12" s="24">
        <v>44392</v>
      </c>
    </row>
    <row r="13" spans="1:6" x14ac:dyDescent="0.25">
      <c r="A13" s="17">
        <f>IFERROR(C13*1,#REF!)</f>
        <v>209470</v>
      </c>
      <c r="B13" s="22" t="s">
        <v>158</v>
      </c>
      <c r="C13" s="22" t="s">
        <v>175</v>
      </c>
      <c r="D13" s="27" t="s">
        <v>142</v>
      </c>
      <c r="E13" s="22" t="s">
        <v>176</v>
      </c>
      <c r="F13" s="24"/>
    </row>
    <row r="14" spans="1:6" x14ac:dyDescent="0.25">
      <c r="A14" s="17">
        <f>IFERROR(C14*1,#REF!)</f>
        <v>7450</v>
      </c>
      <c r="B14" s="22" t="s">
        <v>158</v>
      </c>
      <c r="C14" s="22" t="s">
        <v>177</v>
      </c>
      <c r="D14" s="27" t="s">
        <v>142</v>
      </c>
      <c r="E14" s="22" t="s">
        <v>178</v>
      </c>
      <c r="F14" s="24"/>
    </row>
    <row r="15" spans="1:6" x14ac:dyDescent="0.25">
      <c r="A15" s="17">
        <f>IFERROR(C15*1,#REF!)</f>
        <v>202177</v>
      </c>
      <c r="B15" s="22" t="s">
        <v>158</v>
      </c>
      <c r="C15" s="22" t="s">
        <v>179</v>
      </c>
      <c r="D15" s="27" t="s">
        <v>142</v>
      </c>
      <c r="E15" s="22" t="s">
        <v>180</v>
      </c>
      <c r="F15" s="24"/>
    </row>
    <row r="16" spans="1:6" x14ac:dyDescent="0.25">
      <c r="A16" s="17">
        <f>IFERROR(C16*1,#REF!)</f>
        <v>10140</v>
      </c>
      <c r="B16" s="22" t="s">
        <v>158</v>
      </c>
      <c r="C16" s="22" t="s">
        <v>181</v>
      </c>
      <c r="D16" s="27" t="s">
        <v>142</v>
      </c>
      <c r="E16" s="22" t="s">
        <v>182</v>
      </c>
      <c r="F16" s="24"/>
    </row>
    <row r="17" spans="1:6" x14ac:dyDescent="0.25">
      <c r="A17" s="17">
        <f>IFERROR(C17*1,#REF!)</f>
        <v>9561</v>
      </c>
      <c r="B17" s="22" t="s">
        <v>158</v>
      </c>
      <c r="C17" s="22" t="s">
        <v>183</v>
      </c>
      <c r="D17" s="27" t="s">
        <v>142</v>
      </c>
      <c r="E17" s="22" t="s">
        <v>184</v>
      </c>
      <c r="F17" s="24"/>
    </row>
    <row r="18" spans="1:6" x14ac:dyDescent="0.25">
      <c r="A18" s="17">
        <f>IFERROR(C18*1,#REF!)</f>
        <v>10934</v>
      </c>
      <c r="B18" s="22" t="s">
        <v>158</v>
      </c>
      <c r="C18" s="22" t="s">
        <v>185</v>
      </c>
      <c r="D18" s="27" t="s">
        <v>142</v>
      </c>
      <c r="E18" s="22" t="s">
        <v>186</v>
      </c>
      <c r="F18" s="24"/>
    </row>
    <row r="19" spans="1:6" x14ac:dyDescent="0.25">
      <c r="A19" s="17">
        <f>IFERROR(C19*1,#REF!)</f>
        <v>9205375</v>
      </c>
      <c r="B19" s="22" t="s">
        <v>187</v>
      </c>
      <c r="C19" s="22" t="s">
        <v>188</v>
      </c>
      <c r="D19" s="27" t="s">
        <v>142</v>
      </c>
      <c r="E19" s="22" t="s">
        <v>189</v>
      </c>
      <c r="F19" s="24"/>
    </row>
    <row r="20" spans="1:6" x14ac:dyDescent="0.25">
      <c r="A20" s="17">
        <f>IFERROR(C20*1,#REF!)</f>
        <v>9723</v>
      </c>
      <c r="B20" s="22" t="s">
        <v>158</v>
      </c>
      <c r="C20" s="22" t="s">
        <v>190</v>
      </c>
      <c r="D20" s="27" t="s">
        <v>142</v>
      </c>
      <c r="E20" s="22" t="s">
        <v>191</v>
      </c>
      <c r="F20" s="24"/>
    </row>
    <row r="21" spans="1:6" x14ac:dyDescent="0.25">
      <c r="A21" s="17">
        <f>IFERROR(C21*1,#REF!)</f>
        <v>6700</v>
      </c>
      <c r="B21" s="22" t="s">
        <v>158</v>
      </c>
      <c r="C21" s="22" t="s">
        <v>192</v>
      </c>
      <c r="D21" s="27" t="s">
        <v>142</v>
      </c>
      <c r="E21" s="22" t="s">
        <v>193</v>
      </c>
      <c r="F21" s="24"/>
    </row>
    <row r="22" spans="1:6" x14ac:dyDescent="0.25">
      <c r="A22" s="17">
        <f>IFERROR(C22*1,#REF!)</f>
        <v>203358</v>
      </c>
      <c r="B22" s="22" t="s">
        <v>158</v>
      </c>
      <c r="C22" s="22" t="s">
        <v>194</v>
      </c>
      <c r="D22" s="27" t="s">
        <v>142</v>
      </c>
      <c r="E22" s="22" t="s">
        <v>195</v>
      </c>
      <c r="F22" s="24"/>
    </row>
    <row r="23" spans="1:6" x14ac:dyDescent="0.25">
      <c r="A23" s="17">
        <f>IFERROR(C23*1,#REF!)</f>
        <v>13065</v>
      </c>
      <c r="B23" s="22" t="s">
        <v>158</v>
      </c>
      <c r="C23" s="22" t="s">
        <v>196</v>
      </c>
      <c r="D23" s="27" t="s">
        <v>142</v>
      </c>
      <c r="E23" s="22" t="s">
        <v>197</v>
      </c>
      <c r="F23" s="24"/>
    </row>
    <row r="24" spans="1:6" x14ac:dyDescent="0.25">
      <c r="A24" s="17">
        <f>IFERROR(C24*1,#REF!)</f>
        <v>4317</v>
      </c>
      <c r="B24" s="22" t="s">
        <v>158</v>
      </c>
      <c r="C24" s="22" t="s">
        <v>198</v>
      </c>
      <c r="D24" s="27" t="s">
        <v>142</v>
      </c>
      <c r="E24" s="22" t="s">
        <v>199</v>
      </c>
      <c r="F24" s="24"/>
    </row>
    <row r="25" spans="1:6" x14ac:dyDescent="0.25">
      <c r="A25" s="17">
        <f>IFERROR(C25*1,#REF!)</f>
        <v>13512</v>
      </c>
      <c r="B25" s="22" t="s">
        <v>158</v>
      </c>
      <c r="C25" s="22" t="s">
        <v>200</v>
      </c>
      <c r="D25" s="27" t="s">
        <v>142</v>
      </c>
      <c r="E25" s="22" t="s">
        <v>201</v>
      </c>
      <c r="F25" s="24"/>
    </row>
    <row r="26" spans="1:6" x14ac:dyDescent="0.25">
      <c r="A26" s="17">
        <f>IFERROR(C26*1,#REF!)</f>
        <v>11485</v>
      </c>
      <c r="B26" s="22" t="s">
        <v>158</v>
      </c>
      <c r="C26" s="22" t="s">
        <v>202</v>
      </c>
      <c r="D26" s="27" t="s">
        <v>142</v>
      </c>
      <c r="E26" s="22" t="s">
        <v>203</v>
      </c>
      <c r="F26" s="24"/>
    </row>
    <row r="27" spans="1:6" x14ac:dyDescent="0.25">
      <c r="A27" s="17">
        <f>IFERROR(C27*1,#REF!)</f>
        <v>209675</v>
      </c>
      <c r="B27" s="22" t="s">
        <v>158</v>
      </c>
      <c r="C27" s="22" t="s">
        <v>204</v>
      </c>
      <c r="D27" s="27" t="s">
        <v>142</v>
      </c>
      <c r="E27" s="22" t="s">
        <v>205</v>
      </c>
      <c r="F27" s="24">
        <v>44358</v>
      </c>
    </row>
    <row r="28" spans="1:6" x14ac:dyDescent="0.25">
      <c r="A28" s="17">
        <f>IFERROR(C28*1,#REF!)</f>
        <v>209390</v>
      </c>
      <c r="B28" s="22" t="s">
        <v>158</v>
      </c>
      <c r="C28" s="22" t="s">
        <v>206</v>
      </c>
      <c r="D28" s="27" t="s">
        <v>142</v>
      </c>
      <c r="E28" s="22" t="s">
        <v>207</v>
      </c>
      <c r="F28" s="24"/>
    </row>
    <row r="29" spans="1:6" x14ac:dyDescent="0.25">
      <c r="A29" s="17">
        <f>IFERROR(C29*1,#REF!)</f>
        <v>12890</v>
      </c>
      <c r="B29" s="22" t="s">
        <v>158</v>
      </c>
      <c r="C29" s="22" t="s">
        <v>208</v>
      </c>
      <c r="D29" s="27" t="s">
        <v>142</v>
      </c>
      <c r="E29" s="22" t="s">
        <v>209</v>
      </c>
      <c r="F29" s="24"/>
    </row>
    <row r="30" spans="1:6" x14ac:dyDescent="0.25">
      <c r="A30" s="17">
        <f>IFERROR(C30*1,#REF!)</f>
        <v>10404</v>
      </c>
      <c r="B30" s="22" t="s">
        <v>158</v>
      </c>
      <c r="C30" s="22" t="s">
        <v>210</v>
      </c>
      <c r="D30" s="27" t="s">
        <v>142</v>
      </c>
      <c r="E30" s="22" t="s">
        <v>211</v>
      </c>
      <c r="F30" s="24"/>
    </row>
    <row r="31" spans="1:6" x14ac:dyDescent="0.25">
      <c r="A31" s="17">
        <f>IFERROR(C31*1,#REF!)</f>
        <v>209922</v>
      </c>
      <c r="B31" s="22" t="s">
        <v>158</v>
      </c>
      <c r="C31" s="22" t="s">
        <v>212</v>
      </c>
      <c r="D31" s="27" t="s">
        <v>142</v>
      </c>
      <c r="E31" s="22" t="s">
        <v>213</v>
      </c>
      <c r="F31" s="24"/>
    </row>
    <row r="32" spans="1:6" x14ac:dyDescent="0.25">
      <c r="A32" s="17">
        <f>IFERROR(C32*1,#REF!)</f>
        <v>11362</v>
      </c>
      <c r="B32" s="22" t="s">
        <v>158</v>
      </c>
      <c r="C32" s="22" t="s">
        <v>214</v>
      </c>
      <c r="D32" s="27" t="s">
        <v>142</v>
      </c>
      <c r="E32" s="22" t="s">
        <v>215</v>
      </c>
      <c r="F32" s="24"/>
    </row>
    <row r="33" spans="1:6" x14ac:dyDescent="0.25">
      <c r="A33" s="17">
        <f>IFERROR(C33*1,#REF!)</f>
        <v>10156</v>
      </c>
      <c r="B33" s="22" t="s">
        <v>158</v>
      </c>
      <c r="C33" s="22" t="s">
        <v>216</v>
      </c>
      <c r="D33" s="27" t="s">
        <v>142</v>
      </c>
      <c r="E33" s="22" t="s">
        <v>217</v>
      </c>
      <c r="F33" s="24"/>
    </row>
    <row r="34" spans="1:6" x14ac:dyDescent="0.25">
      <c r="A34" s="17">
        <f>IFERROR(C34*1,#REF!)</f>
        <v>13016</v>
      </c>
      <c r="B34" s="22" t="s">
        <v>158</v>
      </c>
      <c r="C34" s="22" t="s">
        <v>218</v>
      </c>
      <c r="D34" s="27" t="s">
        <v>142</v>
      </c>
      <c r="E34" s="22" t="s">
        <v>219</v>
      </c>
      <c r="F34" s="24"/>
    </row>
    <row r="35" spans="1:6" x14ac:dyDescent="0.25">
      <c r="A35" s="17">
        <f>IFERROR(C35*1,#REF!)</f>
        <v>3631</v>
      </c>
      <c r="B35" s="22" t="s">
        <v>158</v>
      </c>
      <c r="C35" s="22" t="s">
        <v>220</v>
      </c>
      <c r="D35" s="27" t="s">
        <v>142</v>
      </c>
      <c r="E35" s="22" t="s">
        <v>221</v>
      </c>
      <c r="F35" s="24"/>
    </row>
    <row r="36" spans="1:6" x14ac:dyDescent="0.25">
      <c r="A36" s="17">
        <f>IFERROR(C36*1,#REF!)</f>
        <v>3010</v>
      </c>
      <c r="B36" s="22" t="s">
        <v>158</v>
      </c>
      <c r="C36" s="22" t="s">
        <v>138</v>
      </c>
      <c r="D36" s="27" t="s">
        <v>142</v>
      </c>
      <c r="E36" s="22" t="s">
        <v>222</v>
      </c>
      <c r="F36" s="24"/>
    </row>
    <row r="37" spans="1:6" x14ac:dyDescent="0.25">
      <c r="A37" s="17">
        <f>IFERROR(C37*1,#REF!)</f>
        <v>140168</v>
      </c>
      <c r="B37" s="22" t="s">
        <v>223</v>
      </c>
      <c r="C37" s="22" t="s">
        <v>224</v>
      </c>
      <c r="D37" s="27" t="s">
        <v>142</v>
      </c>
      <c r="E37" s="22" t="s">
        <v>225</v>
      </c>
      <c r="F37" s="24"/>
    </row>
    <row r="38" spans="1:6" x14ac:dyDescent="0.25">
      <c r="A38" s="17">
        <f>IFERROR(C38*1,#REF!)</f>
        <v>208995</v>
      </c>
      <c r="B38" s="22" t="s">
        <v>158</v>
      </c>
      <c r="C38" s="22" t="s">
        <v>226</v>
      </c>
      <c r="D38" s="27" t="s">
        <v>142</v>
      </c>
      <c r="E38" s="22" t="s">
        <v>227</v>
      </c>
      <c r="F38" s="24"/>
    </row>
    <row r="39" spans="1:6" x14ac:dyDescent="0.25">
      <c r="A39" s="17">
        <f>IFERROR(C39*1,#REF!)</f>
        <v>9580</v>
      </c>
      <c r="B39" s="22" t="s">
        <v>158</v>
      </c>
      <c r="C39" s="22" t="s">
        <v>228</v>
      </c>
      <c r="D39" s="27" t="s">
        <v>142</v>
      </c>
      <c r="E39" s="22" t="s">
        <v>229</v>
      </c>
      <c r="F39" s="24"/>
    </row>
    <row r="40" spans="1:6" x14ac:dyDescent="0.25">
      <c r="A40" s="17">
        <f>IFERROR(C40*1,#REF!)</f>
        <v>12763</v>
      </c>
      <c r="B40" s="22" t="s">
        <v>158</v>
      </c>
      <c r="C40" s="22" t="s">
        <v>230</v>
      </c>
      <c r="D40" s="27" t="s">
        <v>142</v>
      </c>
      <c r="E40" s="22" t="s">
        <v>231</v>
      </c>
      <c r="F40" s="24"/>
    </row>
    <row r="41" spans="1:6" x14ac:dyDescent="0.25">
      <c r="A41" s="17">
        <f>IFERROR(C41*1,#REF!)</f>
        <v>4584</v>
      </c>
      <c r="B41" s="22" t="s">
        <v>158</v>
      </c>
      <c r="C41" s="22" t="s">
        <v>232</v>
      </c>
      <c r="D41" s="27" t="s">
        <v>142</v>
      </c>
      <c r="E41" s="22" t="s">
        <v>233</v>
      </c>
      <c r="F41" s="24"/>
    </row>
    <row r="42" spans="1:6" x14ac:dyDescent="0.25">
      <c r="A42" s="17">
        <f>IFERROR(C42*1,#REF!)</f>
        <v>7023</v>
      </c>
      <c r="B42" s="22" t="s">
        <v>158</v>
      </c>
      <c r="C42" s="22" t="s">
        <v>234</v>
      </c>
      <c r="D42" s="27" t="s">
        <v>142</v>
      </c>
      <c r="E42" s="22" t="s">
        <v>235</v>
      </c>
      <c r="F42" s="24"/>
    </row>
    <row r="43" spans="1:6" x14ac:dyDescent="0.25">
      <c r="A43" s="17">
        <f>IFERROR(C43*1,#REF!)</f>
        <v>203052</v>
      </c>
      <c r="B43" s="22" t="s">
        <v>158</v>
      </c>
      <c r="C43" s="22" t="s">
        <v>236</v>
      </c>
      <c r="D43" s="27" t="s">
        <v>142</v>
      </c>
      <c r="E43" s="22" t="s">
        <v>237</v>
      </c>
      <c r="F43" s="24"/>
    </row>
    <row r="44" spans="1:6" x14ac:dyDescent="0.25">
      <c r="A44" s="17">
        <f>IFERROR(C44*1,#REF!)</f>
        <v>200953</v>
      </c>
      <c r="B44" s="22" t="s">
        <v>158</v>
      </c>
      <c r="C44" s="22" t="s">
        <v>238</v>
      </c>
      <c r="D44" s="27" t="s">
        <v>142</v>
      </c>
      <c r="E44" s="22" t="s">
        <v>239</v>
      </c>
      <c r="F44" s="24"/>
    </row>
    <row r="45" spans="1:6" x14ac:dyDescent="0.25">
      <c r="A45" s="17">
        <f>IFERROR(C45*1,#REF!)</f>
        <v>12109</v>
      </c>
      <c r="B45" s="22" t="s">
        <v>158</v>
      </c>
      <c r="C45" s="22" t="s">
        <v>240</v>
      </c>
      <c r="D45" s="27" t="s">
        <v>142</v>
      </c>
      <c r="E45" s="22" t="s">
        <v>241</v>
      </c>
      <c r="F45" s="24"/>
    </row>
    <row r="46" spans="1:6" x14ac:dyDescent="0.25">
      <c r="A46" s="17">
        <f>IFERROR(C46*1,#REF!)</f>
        <v>9204023</v>
      </c>
      <c r="B46" s="22" t="s">
        <v>187</v>
      </c>
      <c r="C46" s="22" t="s">
        <v>242</v>
      </c>
      <c r="D46" s="27" t="s">
        <v>142</v>
      </c>
      <c r="E46" s="22" t="s">
        <v>243</v>
      </c>
      <c r="F46" s="24"/>
    </row>
    <row r="47" spans="1:6" x14ac:dyDescent="0.25">
      <c r="A47" s="17">
        <f>IFERROR(C47*1,#REF!)</f>
        <v>9205398</v>
      </c>
      <c r="B47" s="22" t="s">
        <v>187</v>
      </c>
      <c r="C47" s="22" t="s">
        <v>244</v>
      </c>
      <c r="D47" s="27" t="s">
        <v>142</v>
      </c>
      <c r="E47" s="22" t="s">
        <v>245</v>
      </c>
      <c r="F47" s="24">
        <v>44377</v>
      </c>
    </row>
    <row r="48" spans="1:6" x14ac:dyDescent="0.25">
      <c r="A48" s="17">
        <f>IFERROR(C48*1,#REF!)</f>
        <v>6593</v>
      </c>
      <c r="B48" s="22" t="s">
        <v>158</v>
      </c>
      <c r="C48" s="22" t="s">
        <v>246</v>
      </c>
      <c r="D48" s="27" t="s">
        <v>142</v>
      </c>
      <c r="E48" s="22" t="s">
        <v>247</v>
      </c>
      <c r="F48" s="24">
        <v>44372</v>
      </c>
    </row>
    <row r="49" spans="1:6" x14ac:dyDescent="0.25">
      <c r="A49" s="17">
        <f>IFERROR(C49*1,#REF!)</f>
        <v>5039</v>
      </c>
      <c r="B49" s="22" t="s">
        <v>158</v>
      </c>
      <c r="C49" s="22" t="s">
        <v>248</v>
      </c>
      <c r="D49" s="27" t="s">
        <v>142</v>
      </c>
      <c r="E49" s="22" t="s">
        <v>249</v>
      </c>
      <c r="F49" s="24"/>
    </row>
    <row r="50" spans="1:6" x14ac:dyDescent="0.25">
      <c r="A50" s="17">
        <f>IFERROR(C50*1,#REF!)</f>
        <v>210037</v>
      </c>
      <c r="B50" s="22" t="s">
        <v>158</v>
      </c>
      <c r="C50" s="22" t="s">
        <v>250</v>
      </c>
      <c r="D50" s="27" t="s">
        <v>142</v>
      </c>
      <c r="E50" s="22" t="s">
        <v>251</v>
      </c>
      <c r="F50" s="24">
        <v>44396</v>
      </c>
    </row>
    <row r="51" spans="1:6" x14ac:dyDescent="0.25">
      <c r="A51" s="17">
        <f>IFERROR(C51*1,#REF!)</f>
        <v>203338</v>
      </c>
      <c r="B51" s="22" t="s">
        <v>158</v>
      </c>
      <c r="C51" s="22" t="s">
        <v>252</v>
      </c>
      <c r="D51" s="27" t="s">
        <v>142</v>
      </c>
      <c r="E51" s="22" t="s">
        <v>253</v>
      </c>
      <c r="F51" s="24"/>
    </row>
    <row r="52" spans="1:6" x14ac:dyDescent="0.25">
      <c r="A52" s="17">
        <f>IFERROR(C52*1,#REF!)</f>
        <v>4452</v>
      </c>
      <c r="B52" s="22" t="s">
        <v>158</v>
      </c>
      <c r="C52" s="22" t="s">
        <v>254</v>
      </c>
      <c r="D52" s="27" t="s">
        <v>142</v>
      </c>
      <c r="E52" s="22" t="s">
        <v>255</v>
      </c>
      <c r="F52" s="24"/>
    </row>
    <row r="53" spans="1:6" x14ac:dyDescent="0.25">
      <c r="A53" s="17">
        <f>IFERROR(C53*1,#REF!)</f>
        <v>9101</v>
      </c>
      <c r="B53" s="22" t="s">
        <v>158</v>
      </c>
      <c r="C53" s="22" t="s">
        <v>256</v>
      </c>
      <c r="D53" s="27" t="s">
        <v>142</v>
      </c>
      <c r="E53" s="22" t="s">
        <v>257</v>
      </c>
      <c r="F53" s="24"/>
    </row>
    <row r="54" spans="1:6" x14ac:dyDescent="0.25">
      <c r="A54" s="17">
        <f>IFERROR(C54*1,#REF!)</f>
        <v>2189</v>
      </c>
      <c r="B54" s="22" t="s">
        <v>158</v>
      </c>
      <c r="C54" s="22" t="s">
        <v>258</v>
      </c>
      <c r="D54" s="27" t="s">
        <v>142</v>
      </c>
      <c r="E54" s="22" t="s">
        <v>259</v>
      </c>
      <c r="F54" s="24"/>
    </row>
    <row r="55" spans="1:6" x14ac:dyDescent="0.25">
      <c r="A55" s="17">
        <f>IFERROR(C55*1,#REF!)</f>
        <v>210149</v>
      </c>
      <c r="B55" s="22" t="s">
        <v>158</v>
      </c>
      <c r="C55" s="22" t="s">
        <v>260</v>
      </c>
      <c r="D55" s="27" t="s">
        <v>142</v>
      </c>
      <c r="E55" s="22" t="s">
        <v>261</v>
      </c>
      <c r="F55" s="24"/>
    </row>
    <row r="56" spans="1:6" x14ac:dyDescent="0.25">
      <c r="A56" s="17">
        <f>IFERROR(C56*1,#REF!)</f>
        <v>209820</v>
      </c>
      <c r="B56" s="22" t="s">
        <v>158</v>
      </c>
      <c r="C56" s="22" t="s">
        <v>262</v>
      </c>
      <c r="D56" s="27" t="s">
        <v>142</v>
      </c>
      <c r="E56" s="22" t="s">
        <v>263</v>
      </c>
      <c r="F56" s="24"/>
    </row>
    <row r="57" spans="1:6" x14ac:dyDescent="0.25">
      <c r="A57" s="17">
        <f>IFERROR(C57*1,#REF!)</f>
        <v>203116</v>
      </c>
      <c r="B57" s="22" t="s">
        <v>158</v>
      </c>
      <c r="C57" s="22" t="s">
        <v>264</v>
      </c>
      <c r="D57" s="27" t="s">
        <v>142</v>
      </c>
      <c r="E57" s="22" t="s">
        <v>265</v>
      </c>
      <c r="F57" s="24"/>
    </row>
    <row r="58" spans="1:6" x14ac:dyDescent="0.25">
      <c r="A58" s="17">
        <f>IFERROR(C58*1,#REF!)</f>
        <v>209533</v>
      </c>
      <c r="B58" s="22" t="s">
        <v>158</v>
      </c>
      <c r="C58" s="22" t="s">
        <v>266</v>
      </c>
      <c r="D58" s="27" t="s">
        <v>142</v>
      </c>
      <c r="E58" s="22" t="s">
        <v>267</v>
      </c>
      <c r="F58" s="24">
        <v>44357</v>
      </c>
    </row>
    <row r="59" spans="1:6" x14ac:dyDescent="0.25">
      <c r="A59" s="17">
        <f>IFERROR(C59*1,#REF!)</f>
        <v>13161</v>
      </c>
      <c r="B59" s="22" t="s">
        <v>158</v>
      </c>
      <c r="C59" s="22" t="s">
        <v>268</v>
      </c>
      <c r="D59" s="27" t="s">
        <v>142</v>
      </c>
      <c r="E59" s="22" t="s">
        <v>269</v>
      </c>
      <c r="F59" s="24"/>
    </row>
    <row r="60" spans="1:6" x14ac:dyDescent="0.25">
      <c r="A60" s="17">
        <f>IFERROR(C60*1,#REF!)</f>
        <v>13005</v>
      </c>
      <c r="B60" s="22" t="s">
        <v>158</v>
      </c>
      <c r="C60" s="22" t="s">
        <v>270</v>
      </c>
      <c r="D60" s="27" t="s">
        <v>142</v>
      </c>
      <c r="E60" s="22" t="s">
        <v>271</v>
      </c>
      <c r="F60" s="24">
        <v>44378</v>
      </c>
    </row>
    <row r="61" spans="1:6" x14ac:dyDescent="0.25">
      <c r="A61" s="17">
        <f>IFERROR(C61*1,#REF!)</f>
        <v>202862</v>
      </c>
      <c r="B61" s="22" t="s">
        <v>158</v>
      </c>
      <c r="C61" s="22" t="s">
        <v>272</v>
      </c>
      <c r="D61" s="27" t="s">
        <v>142</v>
      </c>
      <c r="E61" s="22" t="s">
        <v>273</v>
      </c>
      <c r="F61" s="24"/>
    </row>
    <row r="62" spans="1:6" x14ac:dyDescent="0.25">
      <c r="A62" s="17">
        <f>IFERROR(C62*1,#REF!)</f>
        <v>7953</v>
      </c>
      <c r="B62" s="22" t="s">
        <v>158</v>
      </c>
      <c r="C62" s="22" t="s">
        <v>274</v>
      </c>
      <c r="D62" s="27" t="s">
        <v>142</v>
      </c>
      <c r="E62" s="22" t="s">
        <v>275</v>
      </c>
      <c r="F62" s="24"/>
    </row>
    <row r="63" spans="1:6" x14ac:dyDescent="0.25">
      <c r="A63" s="17">
        <f>IFERROR(C63*1,#REF!)</f>
        <v>10375</v>
      </c>
      <c r="B63" s="22" t="s">
        <v>158</v>
      </c>
      <c r="C63" s="22" t="s">
        <v>276</v>
      </c>
      <c r="D63" s="27" t="s">
        <v>142</v>
      </c>
      <c r="E63" s="22" t="s">
        <v>277</v>
      </c>
      <c r="F63" s="24"/>
    </row>
    <row r="64" spans="1:6" x14ac:dyDescent="0.25">
      <c r="A64" s="17">
        <f>IFERROR(C64*1,#REF!)</f>
        <v>7234</v>
      </c>
      <c r="B64" s="22" t="s">
        <v>158</v>
      </c>
      <c r="C64" s="22" t="s">
        <v>149</v>
      </c>
      <c r="D64" s="27" t="s">
        <v>142</v>
      </c>
      <c r="E64" s="22" t="s">
        <v>278</v>
      </c>
      <c r="F64" s="24"/>
    </row>
    <row r="65" spans="1:6" x14ac:dyDescent="0.25">
      <c r="A65" s="17">
        <f>IFERROR(C65*1,#REF!)</f>
        <v>7644</v>
      </c>
      <c r="B65" s="22" t="s">
        <v>158</v>
      </c>
      <c r="C65" s="22" t="s">
        <v>279</v>
      </c>
      <c r="D65" s="27" t="s">
        <v>142</v>
      </c>
      <c r="E65" s="22" t="s">
        <v>280</v>
      </c>
      <c r="F65" s="24"/>
    </row>
    <row r="66" spans="1:6" x14ac:dyDescent="0.25">
      <c r="A66" s="17">
        <f>IFERROR(C66*1,#REF!)</f>
        <v>9900974</v>
      </c>
      <c r="B66" s="22" t="s">
        <v>281</v>
      </c>
      <c r="C66" s="22" t="s">
        <v>282</v>
      </c>
      <c r="D66" s="27" t="s">
        <v>142</v>
      </c>
      <c r="E66" s="22" t="s">
        <v>283</v>
      </c>
      <c r="F66" s="24"/>
    </row>
    <row r="67" spans="1:6" x14ac:dyDescent="0.25">
      <c r="A67" s="17">
        <f>IFERROR(C67*1,#REF!)</f>
        <v>209416</v>
      </c>
      <c r="B67" s="22" t="s">
        <v>158</v>
      </c>
      <c r="C67" s="22" t="s">
        <v>284</v>
      </c>
      <c r="D67" s="27" t="s">
        <v>142</v>
      </c>
      <c r="E67" s="22" t="s">
        <v>285</v>
      </c>
      <c r="F67" s="24">
        <v>44359</v>
      </c>
    </row>
    <row r="68" spans="1:6" x14ac:dyDescent="0.25">
      <c r="A68" s="17">
        <f>IFERROR(C68*1,#REF!)</f>
        <v>209354</v>
      </c>
      <c r="B68" s="22" t="s">
        <v>158</v>
      </c>
      <c r="C68" s="22" t="s">
        <v>286</v>
      </c>
      <c r="D68" s="27" t="s">
        <v>142</v>
      </c>
      <c r="E68" s="22" t="s">
        <v>287</v>
      </c>
      <c r="F68" s="24">
        <v>44368</v>
      </c>
    </row>
    <row r="69" spans="1:6" x14ac:dyDescent="0.25">
      <c r="A69" s="17">
        <f>IFERROR(C69*1,#REF!)</f>
        <v>8018</v>
      </c>
      <c r="B69" s="22" t="s">
        <v>158</v>
      </c>
      <c r="C69" s="22" t="s">
        <v>288</v>
      </c>
      <c r="D69" s="27" t="s">
        <v>142</v>
      </c>
      <c r="E69" s="22" t="s">
        <v>289</v>
      </c>
      <c r="F69" s="24"/>
    </row>
    <row r="70" spans="1:6" x14ac:dyDescent="0.25">
      <c r="A70" s="17">
        <f>IFERROR(C70*1,#REF!)</f>
        <v>10753</v>
      </c>
      <c r="B70" s="22" t="s">
        <v>158</v>
      </c>
      <c r="C70" s="22" t="s">
        <v>290</v>
      </c>
      <c r="D70" s="27" t="s">
        <v>142</v>
      </c>
      <c r="E70" s="22" t="s">
        <v>291</v>
      </c>
      <c r="F70" s="24"/>
    </row>
    <row r="71" spans="1:6" x14ac:dyDescent="0.25">
      <c r="A71" s="17">
        <f>IFERROR(C71*1,#REF!)</f>
        <v>209540</v>
      </c>
      <c r="B71" s="22" t="s">
        <v>158</v>
      </c>
      <c r="C71" s="22" t="s">
        <v>292</v>
      </c>
      <c r="D71" s="27" t="s">
        <v>142</v>
      </c>
      <c r="E71" s="22" t="s">
        <v>293</v>
      </c>
      <c r="F71" s="24"/>
    </row>
    <row r="72" spans="1:6" x14ac:dyDescent="0.25">
      <c r="A72" s="17">
        <f>IFERROR(C72*1,#REF!)</f>
        <v>209583</v>
      </c>
      <c r="B72" s="22" t="s">
        <v>158</v>
      </c>
      <c r="C72" s="22" t="s">
        <v>294</v>
      </c>
      <c r="D72" s="27" t="s">
        <v>142</v>
      </c>
      <c r="E72" s="22" t="s">
        <v>295</v>
      </c>
      <c r="F72" s="24"/>
    </row>
    <row r="73" spans="1:6" x14ac:dyDescent="0.25">
      <c r="A73" s="17">
        <f>IFERROR(C73*1,#REF!)</f>
        <v>7916</v>
      </c>
      <c r="B73" s="22" t="s">
        <v>158</v>
      </c>
      <c r="C73" s="22" t="s">
        <v>296</v>
      </c>
      <c r="D73" s="27" t="s">
        <v>142</v>
      </c>
      <c r="E73" s="22" t="s">
        <v>297</v>
      </c>
      <c r="F73" s="24"/>
    </row>
    <row r="74" spans="1:6" x14ac:dyDescent="0.25">
      <c r="A74" s="17">
        <f>IFERROR(C74*1,#REF!)</f>
        <v>9389</v>
      </c>
      <c r="B74" s="22" t="s">
        <v>158</v>
      </c>
      <c r="C74" s="22" t="s">
        <v>298</v>
      </c>
      <c r="D74" s="27" t="s">
        <v>142</v>
      </c>
      <c r="E74" s="22" t="s">
        <v>299</v>
      </c>
      <c r="F74" s="24"/>
    </row>
    <row r="75" spans="1:6" x14ac:dyDescent="0.25">
      <c r="A75" s="17">
        <f>IFERROR(C75*1,#REF!)</f>
        <v>200297</v>
      </c>
      <c r="B75" s="22" t="s">
        <v>158</v>
      </c>
      <c r="C75" s="22" t="s">
        <v>300</v>
      </c>
      <c r="D75" s="27" t="s">
        <v>142</v>
      </c>
      <c r="E75" s="22" t="s">
        <v>301</v>
      </c>
      <c r="F75" s="24"/>
    </row>
    <row r="76" spans="1:6" x14ac:dyDescent="0.25">
      <c r="A76" s="17">
        <f>IFERROR(C76*1,#REF!)</f>
        <v>6281</v>
      </c>
      <c r="B76" s="22" t="s">
        <v>158</v>
      </c>
      <c r="C76" s="22" t="s">
        <v>302</v>
      </c>
      <c r="D76" s="27" t="s">
        <v>142</v>
      </c>
      <c r="E76" s="22" t="s">
        <v>303</v>
      </c>
      <c r="F76" s="24"/>
    </row>
    <row r="77" spans="1:6" x14ac:dyDescent="0.25">
      <c r="A77" s="17">
        <f>IFERROR(C77*1,#REF!)</f>
        <v>210157</v>
      </c>
      <c r="B77" s="22" t="s">
        <v>158</v>
      </c>
      <c r="C77" s="22" t="s">
        <v>304</v>
      </c>
      <c r="D77" s="27" t="s">
        <v>142</v>
      </c>
      <c r="E77" s="22" t="s">
        <v>305</v>
      </c>
      <c r="F77" s="24"/>
    </row>
    <row r="78" spans="1:6" x14ac:dyDescent="0.25">
      <c r="A78" s="17">
        <f>IFERROR(C78*1,#REF!)</f>
        <v>5532</v>
      </c>
      <c r="B78" s="22" t="s">
        <v>158</v>
      </c>
      <c r="C78" s="22" t="s">
        <v>306</v>
      </c>
      <c r="D78" s="27" t="s">
        <v>142</v>
      </c>
      <c r="E78" s="22" t="s">
        <v>307</v>
      </c>
      <c r="F78" s="24"/>
    </row>
    <row r="79" spans="1:6" x14ac:dyDescent="0.25">
      <c r="A79" s="17">
        <f>IFERROR(C79*1,#REF!)</f>
        <v>200166</v>
      </c>
      <c r="B79" s="22" t="s">
        <v>158</v>
      </c>
      <c r="C79" s="22" t="s">
        <v>308</v>
      </c>
      <c r="D79" s="27" t="s">
        <v>142</v>
      </c>
      <c r="E79" s="22" t="s">
        <v>309</v>
      </c>
      <c r="F79" s="24"/>
    </row>
    <row r="80" spans="1:6" x14ac:dyDescent="0.25">
      <c r="A80" s="17">
        <f>IFERROR(C80*1,#REF!)</f>
        <v>200795</v>
      </c>
      <c r="B80" s="22" t="s">
        <v>158</v>
      </c>
      <c r="C80" s="22" t="s">
        <v>310</v>
      </c>
      <c r="D80" s="27" t="s">
        <v>142</v>
      </c>
      <c r="E80" s="22" t="s">
        <v>311</v>
      </c>
      <c r="F80" s="24"/>
    </row>
    <row r="81" spans="1:6" x14ac:dyDescent="0.25">
      <c r="A81" s="17">
        <f>IFERROR(C81*1,#REF!)</f>
        <v>3484</v>
      </c>
      <c r="B81" s="22" t="s">
        <v>158</v>
      </c>
      <c r="C81" s="22" t="s">
        <v>312</v>
      </c>
      <c r="D81" s="27" t="s">
        <v>142</v>
      </c>
      <c r="E81" s="22" t="s">
        <v>313</v>
      </c>
      <c r="F81" s="24"/>
    </row>
    <row r="82" spans="1:6" x14ac:dyDescent="0.25">
      <c r="A82" s="17">
        <f>IFERROR(C82*1,#REF!)</f>
        <v>11922</v>
      </c>
      <c r="B82" s="22" t="s">
        <v>158</v>
      </c>
      <c r="C82" s="22" t="s">
        <v>314</v>
      </c>
      <c r="D82" s="27" t="s">
        <v>142</v>
      </c>
      <c r="E82" s="22" t="s">
        <v>315</v>
      </c>
      <c r="F82" s="24"/>
    </row>
    <row r="83" spans="1:6" x14ac:dyDescent="0.25">
      <c r="A83" s="17">
        <f>IFERROR(C83*1,#REF!)</f>
        <v>9080</v>
      </c>
      <c r="B83" s="22" t="s">
        <v>158</v>
      </c>
      <c r="C83" s="22" t="s">
        <v>316</v>
      </c>
      <c r="D83" s="27" t="s">
        <v>142</v>
      </c>
      <c r="E83" s="22" t="s">
        <v>317</v>
      </c>
      <c r="F83" s="24"/>
    </row>
    <row r="84" spans="1:6" x14ac:dyDescent="0.25">
      <c r="A84" s="17">
        <f>IFERROR(C84*1,#REF!)</f>
        <v>9063</v>
      </c>
      <c r="B84" s="22" t="s">
        <v>158</v>
      </c>
      <c r="C84" s="22" t="s">
        <v>318</v>
      </c>
      <c r="D84" s="27" t="s">
        <v>142</v>
      </c>
      <c r="E84" s="22" t="s">
        <v>319</v>
      </c>
      <c r="F84" s="24"/>
    </row>
    <row r="85" spans="1:6" x14ac:dyDescent="0.25">
      <c r="A85" s="17">
        <f>IFERROR(C85*1,#REF!)</f>
        <v>11982</v>
      </c>
      <c r="B85" s="22" t="s">
        <v>158</v>
      </c>
      <c r="C85" s="22" t="s">
        <v>320</v>
      </c>
      <c r="D85" s="27" t="s">
        <v>142</v>
      </c>
      <c r="E85" s="22" t="s">
        <v>321</v>
      </c>
      <c r="F85" s="24"/>
    </row>
    <row r="86" spans="1:6" x14ac:dyDescent="0.25">
      <c r="A86" s="17">
        <f>IFERROR(C86*1,#REF!)</f>
        <v>209362</v>
      </c>
      <c r="B86" s="22" t="s">
        <v>158</v>
      </c>
      <c r="C86" s="22" t="s">
        <v>322</v>
      </c>
      <c r="D86" s="27" t="s">
        <v>142</v>
      </c>
      <c r="E86" s="22" t="s">
        <v>323</v>
      </c>
      <c r="F86" s="24"/>
    </row>
    <row r="87" spans="1:6" x14ac:dyDescent="0.25">
      <c r="A87" s="17">
        <f>IFERROR(C87*1,#REF!)</f>
        <v>12917</v>
      </c>
      <c r="B87" s="22" t="s">
        <v>158</v>
      </c>
      <c r="C87" s="22" t="s">
        <v>324</v>
      </c>
      <c r="D87" s="27" t="s">
        <v>142</v>
      </c>
      <c r="E87" s="22" t="s">
        <v>325</v>
      </c>
      <c r="F87" s="24"/>
    </row>
    <row r="88" spans="1:6" x14ac:dyDescent="0.25">
      <c r="A88" s="17">
        <f>IFERROR(C88*1,#REF!)</f>
        <v>210339</v>
      </c>
      <c r="B88" s="22" t="s">
        <v>158</v>
      </c>
      <c r="C88" s="22" t="s">
        <v>326</v>
      </c>
      <c r="D88" s="27" t="s">
        <v>142</v>
      </c>
      <c r="E88" s="22" t="s">
        <v>327</v>
      </c>
      <c r="F88" s="24"/>
    </row>
    <row r="89" spans="1:6" x14ac:dyDescent="0.25">
      <c r="A89" s="17">
        <f>IFERROR(C89*1,#REF!)</f>
        <v>10314</v>
      </c>
      <c r="B89" s="22" t="s">
        <v>158</v>
      </c>
      <c r="C89" s="22" t="s">
        <v>328</v>
      </c>
      <c r="D89" s="27" t="s">
        <v>142</v>
      </c>
      <c r="E89" s="22" t="s">
        <v>329</v>
      </c>
      <c r="F89" s="24"/>
    </row>
    <row r="90" spans="1:6" x14ac:dyDescent="0.25">
      <c r="A90" s="17">
        <f>IFERROR(C90*1,#REF!)</f>
        <v>10475</v>
      </c>
      <c r="B90" s="22" t="s">
        <v>158</v>
      </c>
      <c r="C90" s="22" t="s">
        <v>330</v>
      </c>
      <c r="D90" s="27" t="s">
        <v>142</v>
      </c>
      <c r="E90" s="22" t="s">
        <v>331</v>
      </c>
      <c r="F90" s="24"/>
    </row>
    <row r="91" spans="1:6" x14ac:dyDescent="0.25">
      <c r="A91" s="17">
        <f>IFERROR(C91*1,#REF!)</f>
        <v>9206064</v>
      </c>
      <c r="B91" s="22" t="s">
        <v>187</v>
      </c>
      <c r="C91" s="22" t="s">
        <v>332</v>
      </c>
      <c r="D91" s="27" t="s">
        <v>142</v>
      </c>
      <c r="E91" s="22" t="s">
        <v>333</v>
      </c>
      <c r="F91" s="24"/>
    </row>
    <row r="92" spans="1:6" x14ac:dyDescent="0.25">
      <c r="A92" s="17">
        <f>IFERROR(C92*1,#REF!)</f>
        <v>200162</v>
      </c>
      <c r="B92" s="22" t="s">
        <v>158</v>
      </c>
      <c r="C92" s="22" t="s">
        <v>334</v>
      </c>
      <c r="D92" s="27" t="s">
        <v>142</v>
      </c>
      <c r="E92" s="22" t="s">
        <v>335</v>
      </c>
      <c r="F92" s="24"/>
    </row>
    <row r="93" spans="1:6" x14ac:dyDescent="0.25">
      <c r="A93" s="17">
        <f>IFERROR(C93*1,#REF!)</f>
        <v>11621</v>
      </c>
      <c r="B93" s="22" t="s">
        <v>158</v>
      </c>
      <c r="C93" s="22" t="s">
        <v>336</v>
      </c>
      <c r="D93" s="27" t="s">
        <v>142</v>
      </c>
      <c r="E93" s="22" t="s">
        <v>337</v>
      </c>
      <c r="F93" s="24"/>
    </row>
    <row r="94" spans="1:6" x14ac:dyDescent="0.25">
      <c r="A94" s="17">
        <f>IFERROR(C94*1,#REF!)</f>
        <v>210005</v>
      </c>
      <c r="B94" s="22" t="s">
        <v>158</v>
      </c>
      <c r="C94" s="22" t="s">
        <v>338</v>
      </c>
      <c r="D94" s="27" t="s">
        <v>142</v>
      </c>
      <c r="E94" s="22" t="s">
        <v>339</v>
      </c>
      <c r="F94" s="24"/>
    </row>
    <row r="95" spans="1:6" x14ac:dyDescent="0.25">
      <c r="A95" s="17">
        <f>IFERROR(C95*1,#REF!)</f>
        <v>210183</v>
      </c>
      <c r="B95" s="22" t="s">
        <v>158</v>
      </c>
      <c r="C95" s="22" t="s">
        <v>340</v>
      </c>
      <c r="D95" s="27" t="s">
        <v>142</v>
      </c>
      <c r="E95" s="22" t="s">
        <v>341</v>
      </c>
      <c r="F95" s="24"/>
    </row>
    <row r="96" spans="1:6" x14ac:dyDescent="0.25">
      <c r="A96" s="17">
        <f>IFERROR(C96*1,#REF!)</f>
        <v>203000</v>
      </c>
      <c r="B96" s="22" t="s">
        <v>158</v>
      </c>
      <c r="C96" s="22" t="s">
        <v>342</v>
      </c>
      <c r="D96" s="27" t="s">
        <v>142</v>
      </c>
      <c r="E96" s="22" t="s">
        <v>343</v>
      </c>
      <c r="F96" s="24">
        <v>44368</v>
      </c>
    </row>
    <row r="97" spans="1:6" x14ac:dyDescent="0.25">
      <c r="A97" s="17">
        <f>IFERROR(C97*1,#REF!)</f>
        <v>9202115</v>
      </c>
      <c r="B97" s="22" t="s">
        <v>187</v>
      </c>
      <c r="C97" s="22" t="s">
        <v>344</v>
      </c>
      <c r="D97" s="27" t="s">
        <v>142</v>
      </c>
      <c r="E97" s="22" t="s">
        <v>345</v>
      </c>
      <c r="F97" s="24"/>
    </row>
    <row r="98" spans="1:6" x14ac:dyDescent="0.25">
      <c r="A98" s="17">
        <f>IFERROR(C98*1,#REF!)</f>
        <v>210003</v>
      </c>
      <c r="B98" s="22" t="s">
        <v>158</v>
      </c>
      <c r="C98" s="22" t="s">
        <v>346</v>
      </c>
      <c r="D98" s="27" t="s">
        <v>142</v>
      </c>
      <c r="E98" s="22" t="s">
        <v>347</v>
      </c>
      <c r="F98" s="24"/>
    </row>
    <row r="99" spans="1:6" x14ac:dyDescent="0.25">
      <c r="A99" s="17">
        <f>IFERROR(C99*1,#REF!)</f>
        <v>4604</v>
      </c>
      <c r="B99" s="22" t="s">
        <v>158</v>
      </c>
      <c r="C99" s="22" t="s">
        <v>348</v>
      </c>
      <c r="D99" s="27" t="s">
        <v>142</v>
      </c>
      <c r="E99" s="22" t="s">
        <v>349</v>
      </c>
      <c r="F99" s="24"/>
    </row>
    <row r="100" spans="1:6" x14ac:dyDescent="0.25">
      <c r="A100" s="17">
        <f>IFERROR(C100*1,#REF!)</f>
        <v>11337</v>
      </c>
      <c r="B100" s="22" t="s">
        <v>158</v>
      </c>
      <c r="C100" s="22" t="s">
        <v>350</v>
      </c>
      <c r="D100" s="27" t="s">
        <v>142</v>
      </c>
      <c r="E100" s="22" t="s">
        <v>351</v>
      </c>
      <c r="F100" s="24"/>
    </row>
    <row r="101" spans="1:6" x14ac:dyDescent="0.25">
      <c r="A101" s="17">
        <f>IFERROR(C101*1,#REF!)</f>
        <v>5861</v>
      </c>
      <c r="B101" s="22" t="s">
        <v>158</v>
      </c>
      <c r="C101" s="22" t="s">
        <v>147</v>
      </c>
      <c r="D101" s="27" t="s">
        <v>142</v>
      </c>
      <c r="E101" s="22" t="s">
        <v>352</v>
      </c>
      <c r="F101" s="24"/>
    </row>
    <row r="102" spans="1:6" x14ac:dyDescent="0.25">
      <c r="A102" s="17">
        <f>IFERROR(C102*1,#REF!)</f>
        <v>3801</v>
      </c>
      <c r="B102" s="22" t="s">
        <v>158</v>
      </c>
      <c r="C102" s="22" t="s">
        <v>353</v>
      </c>
      <c r="D102" s="27" t="s">
        <v>142</v>
      </c>
      <c r="E102" s="22" t="s">
        <v>354</v>
      </c>
      <c r="F102" s="24"/>
    </row>
    <row r="103" spans="1:6" x14ac:dyDescent="0.25">
      <c r="A103" s="17">
        <f>IFERROR(C103*1,#REF!)</f>
        <v>209899</v>
      </c>
      <c r="B103" s="22" t="s">
        <v>158</v>
      </c>
      <c r="C103" s="22" t="s">
        <v>355</v>
      </c>
      <c r="D103" s="27" t="s">
        <v>142</v>
      </c>
      <c r="E103" s="22" t="s">
        <v>356</v>
      </c>
      <c r="F103" s="24"/>
    </row>
    <row r="104" spans="1:6" x14ac:dyDescent="0.25">
      <c r="A104" s="17">
        <f>IFERROR(C104*1,#REF!)</f>
        <v>12992</v>
      </c>
      <c r="B104" s="22" t="s">
        <v>158</v>
      </c>
      <c r="C104" s="22" t="s">
        <v>357</v>
      </c>
      <c r="D104" s="27" t="s">
        <v>142</v>
      </c>
      <c r="E104" s="22" t="s">
        <v>358</v>
      </c>
      <c r="F104" s="24">
        <v>44377</v>
      </c>
    </row>
    <row r="105" spans="1:6" x14ac:dyDescent="0.25">
      <c r="A105" s="17">
        <f>IFERROR(C105*1,#REF!)</f>
        <v>209627</v>
      </c>
      <c r="B105" s="22" t="s">
        <v>158</v>
      </c>
      <c r="C105" s="22" t="s">
        <v>359</v>
      </c>
      <c r="D105" s="27" t="s">
        <v>142</v>
      </c>
      <c r="E105" s="22" t="s">
        <v>360</v>
      </c>
      <c r="F105" s="24"/>
    </row>
    <row r="106" spans="1:6" x14ac:dyDescent="0.25">
      <c r="A106" s="17">
        <f>IFERROR(C106*1,#REF!)</f>
        <v>12291</v>
      </c>
      <c r="B106" s="22" t="s">
        <v>158</v>
      </c>
      <c r="C106" s="22" t="s">
        <v>361</v>
      </c>
      <c r="D106" s="27" t="s">
        <v>142</v>
      </c>
      <c r="E106" s="22" t="s">
        <v>362</v>
      </c>
      <c r="F106" s="24"/>
    </row>
    <row r="107" spans="1:6" x14ac:dyDescent="0.25">
      <c r="A107" s="17">
        <f>IFERROR(C107*1,#REF!)</f>
        <v>9121425</v>
      </c>
      <c r="B107" s="22" t="s">
        <v>158</v>
      </c>
      <c r="C107" s="22" t="s">
        <v>363</v>
      </c>
      <c r="D107" s="27" t="s">
        <v>142</v>
      </c>
      <c r="E107" s="22" t="s">
        <v>364</v>
      </c>
      <c r="F107" s="24"/>
    </row>
    <row r="108" spans="1:6" x14ac:dyDescent="0.25">
      <c r="A108" s="17">
        <f>IFERROR(C108*1,#REF!)</f>
        <v>4886</v>
      </c>
      <c r="B108" s="22" t="s">
        <v>158</v>
      </c>
      <c r="C108" s="22" t="s">
        <v>365</v>
      </c>
      <c r="D108" s="27" t="s">
        <v>142</v>
      </c>
      <c r="E108" s="22" t="s">
        <v>366</v>
      </c>
      <c r="F108" s="24"/>
    </row>
    <row r="109" spans="1:6" x14ac:dyDescent="0.25">
      <c r="A109" s="17">
        <f>IFERROR(C109*1,#REF!)</f>
        <v>9207274</v>
      </c>
      <c r="B109" s="22" t="s">
        <v>187</v>
      </c>
      <c r="C109" s="22" t="s">
        <v>367</v>
      </c>
      <c r="D109" s="27" t="s">
        <v>142</v>
      </c>
      <c r="E109" s="22" t="s">
        <v>368</v>
      </c>
      <c r="F109" s="24"/>
    </row>
    <row r="110" spans="1:6" x14ac:dyDescent="0.25">
      <c r="A110" s="17">
        <f>IFERROR(C110*1,#REF!)</f>
        <v>8263</v>
      </c>
      <c r="B110" s="22" t="s">
        <v>158</v>
      </c>
      <c r="C110" s="22" t="s">
        <v>369</v>
      </c>
      <c r="D110" s="27" t="s">
        <v>142</v>
      </c>
      <c r="E110" s="22" t="s">
        <v>370</v>
      </c>
      <c r="F110" s="24"/>
    </row>
    <row r="111" spans="1:6" x14ac:dyDescent="0.25">
      <c r="A111" s="17">
        <f>IFERROR(C111*1,#REF!)</f>
        <v>13101</v>
      </c>
      <c r="B111" s="22" t="s">
        <v>158</v>
      </c>
      <c r="C111" s="22" t="s">
        <v>371</v>
      </c>
      <c r="D111" s="27" t="s">
        <v>142</v>
      </c>
      <c r="E111" s="22" t="s">
        <v>372</v>
      </c>
      <c r="F111" s="24"/>
    </row>
    <row r="112" spans="1:6" x14ac:dyDescent="0.25">
      <c r="A112" s="17">
        <f>IFERROR(C112*1,#REF!)</f>
        <v>209345</v>
      </c>
      <c r="B112" s="22" t="s">
        <v>158</v>
      </c>
      <c r="C112" s="22" t="s">
        <v>373</v>
      </c>
      <c r="D112" s="27" t="s">
        <v>142</v>
      </c>
      <c r="E112" s="22" t="s">
        <v>374</v>
      </c>
      <c r="F112" s="24"/>
    </row>
    <row r="113" spans="1:6" x14ac:dyDescent="0.25">
      <c r="A113" s="17">
        <f>IFERROR(C113*1,#REF!)</f>
        <v>7689</v>
      </c>
      <c r="B113" s="22" t="s">
        <v>158</v>
      </c>
      <c r="C113" s="22" t="s">
        <v>375</v>
      </c>
      <c r="D113" s="27" t="s">
        <v>142</v>
      </c>
      <c r="E113" s="22" t="s">
        <v>376</v>
      </c>
      <c r="F113" s="24"/>
    </row>
    <row r="114" spans="1:6" x14ac:dyDescent="0.25">
      <c r="A114" s="17">
        <f>IFERROR(C114*1,#REF!)</f>
        <v>209682</v>
      </c>
      <c r="B114" s="22" t="s">
        <v>158</v>
      </c>
      <c r="C114" s="22" t="s">
        <v>377</v>
      </c>
      <c r="D114" s="27" t="s">
        <v>142</v>
      </c>
      <c r="E114" s="22" t="s">
        <v>378</v>
      </c>
      <c r="F114" s="24"/>
    </row>
    <row r="115" spans="1:6" x14ac:dyDescent="0.25">
      <c r="A115" s="17">
        <f>IFERROR(C115*1,#REF!)</f>
        <v>2356</v>
      </c>
      <c r="B115" s="22" t="s">
        <v>158</v>
      </c>
      <c r="C115" s="22" t="s">
        <v>379</v>
      </c>
      <c r="D115" s="27" t="s">
        <v>142</v>
      </c>
      <c r="E115" s="22" t="s">
        <v>380</v>
      </c>
      <c r="F115" s="24"/>
    </row>
    <row r="116" spans="1:6" x14ac:dyDescent="0.25">
      <c r="A116" s="17">
        <f>IFERROR(C116*1,#REF!)</f>
        <v>210020</v>
      </c>
      <c r="B116" s="22" t="s">
        <v>158</v>
      </c>
      <c r="C116" s="22" t="s">
        <v>381</v>
      </c>
      <c r="D116" s="27" t="s">
        <v>142</v>
      </c>
      <c r="E116" s="22" t="s">
        <v>382</v>
      </c>
      <c r="F116" s="24"/>
    </row>
    <row r="117" spans="1:6" x14ac:dyDescent="0.25">
      <c r="A117" s="17">
        <f>IFERROR(C117*1,#REF!)</f>
        <v>9200970</v>
      </c>
      <c r="B117" s="22" t="s">
        <v>187</v>
      </c>
      <c r="C117" s="22" t="s">
        <v>383</v>
      </c>
      <c r="D117" s="27" t="s">
        <v>142</v>
      </c>
      <c r="E117" s="22" t="s">
        <v>384</v>
      </c>
      <c r="F117" s="24"/>
    </row>
    <row r="118" spans="1:6" x14ac:dyDescent="0.25">
      <c r="A118" s="17">
        <f>IFERROR(C118*1,#REF!)</f>
        <v>9204646</v>
      </c>
      <c r="B118" s="22" t="s">
        <v>187</v>
      </c>
      <c r="C118" s="22" t="s">
        <v>385</v>
      </c>
      <c r="D118" s="27" t="s">
        <v>142</v>
      </c>
      <c r="E118" s="22" t="s">
        <v>386</v>
      </c>
      <c r="F118" s="24"/>
    </row>
    <row r="119" spans="1:6" x14ac:dyDescent="0.25">
      <c r="A119" s="17">
        <f>IFERROR(C119*1,#REF!)</f>
        <v>8747</v>
      </c>
      <c r="B119" s="22" t="s">
        <v>158</v>
      </c>
      <c r="C119" s="22" t="s">
        <v>387</v>
      </c>
      <c r="D119" s="27" t="s">
        <v>142</v>
      </c>
      <c r="E119" s="22" t="s">
        <v>388</v>
      </c>
      <c r="F119" s="24"/>
    </row>
    <row r="120" spans="1:6" x14ac:dyDescent="0.25">
      <c r="A120" s="17">
        <f>IFERROR(C120*1,#REF!)</f>
        <v>5482</v>
      </c>
      <c r="B120" s="22" t="s">
        <v>158</v>
      </c>
      <c r="C120" s="22" t="s">
        <v>389</v>
      </c>
      <c r="D120" s="27" t="s">
        <v>142</v>
      </c>
      <c r="E120" s="22" t="s">
        <v>390</v>
      </c>
      <c r="F120" s="24"/>
    </row>
    <row r="121" spans="1:6" x14ac:dyDescent="0.25">
      <c r="A121" s="17">
        <f>IFERROR(C121*1,#REF!)</f>
        <v>9202673</v>
      </c>
      <c r="B121" s="22" t="s">
        <v>187</v>
      </c>
      <c r="C121" s="22" t="s">
        <v>391</v>
      </c>
      <c r="D121" s="27" t="s">
        <v>142</v>
      </c>
      <c r="E121" s="22" t="s">
        <v>392</v>
      </c>
      <c r="F121" s="24"/>
    </row>
    <row r="122" spans="1:6" x14ac:dyDescent="0.25">
      <c r="A122" s="17">
        <f>IFERROR(C122*1,#REF!)</f>
        <v>140259</v>
      </c>
      <c r="B122" s="22" t="s">
        <v>223</v>
      </c>
      <c r="C122" s="22" t="s">
        <v>393</v>
      </c>
      <c r="D122" s="27" t="s">
        <v>142</v>
      </c>
      <c r="E122" s="22" t="s">
        <v>394</v>
      </c>
      <c r="F122" s="24"/>
    </row>
    <row r="123" spans="1:6" x14ac:dyDescent="0.25">
      <c r="A123" s="17">
        <f>IFERROR(C123*1,#REF!)</f>
        <v>209483</v>
      </c>
      <c r="B123" s="22" t="s">
        <v>158</v>
      </c>
      <c r="C123" s="22" t="s">
        <v>395</v>
      </c>
      <c r="D123" s="27" t="s">
        <v>142</v>
      </c>
      <c r="E123" s="22" t="s">
        <v>396</v>
      </c>
      <c r="F123" s="24"/>
    </row>
    <row r="124" spans="1:6" x14ac:dyDescent="0.25">
      <c r="A124" s="17">
        <f>IFERROR(C124*1,#REF!)</f>
        <v>12505</v>
      </c>
      <c r="B124" s="22" t="s">
        <v>158</v>
      </c>
      <c r="C124" s="22" t="s">
        <v>397</v>
      </c>
      <c r="D124" s="27" t="s">
        <v>142</v>
      </c>
      <c r="E124" s="22" t="s">
        <v>398</v>
      </c>
      <c r="F124" s="24"/>
    </row>
    <row r="125" spans="1:6" x14ac:dyDescent="0.25">
      <c r="A125" s="17">
        <f>IFERROR(C125*1,#REF!)</f>
        <v>4632</v>
      </c>
      <c r="B125" s="22" t="s">
        <v>158</v>
      </c>
      <c r="C125" s="22" t="s">
        <v>399</v>
      </c>
      <c r="D125" s="27" t="s">
        <v>142</v>
      </c>
      <c r="E125" s="22" t="s">
        <v>400</v>
      </c>
      <c r="F125" s="24"/>
    </row>
    <row r="126" spans="1:6" x14ac:dyDescent="0.25">
      <c r="A126" s="17">
        <f>IFERROR(C126*1,#REF!)</f>
        <v>9205540</v>
      </c>
      <c r="B126" s="22" t="s">
        <v>187</v>
      </c>
      <c r="C126" s="22" t="s">
        <v>401</v>
      </c>
      <c r="D126" s="27" t="s">
        <v>142</v>
      </c>
      <c r="E126" s="22" t="s">
        <v>402</v>
      </c>
      <c r="F126" s="24"/>
    </row>
    <row r="127" spans="1:6" x14ac:dyDescent="0.25">
      <c r="A127" s="17">
        <f>IFERROR(C127*1,#REF!)</f>
        <v>209614</v>
      </c>
      <c r="B127" s="22" t="s">
        <v>158</v>
      </c>
      <c r="C127" s="22" t="s">
        <v>403</v>
      </c>
      <c r="D127" s="27" t="s">
        <v>142</v>
      </c>
      <c r="E127" s="22" t="s">
        <v>404</v>
      </c>
      <c r="F127" s="24">
        <v>44384</v>
      </c>
    </row>
    <row r="128" spans="1:6" x14ac:dyDescent="0.25">
      <c r="A128" s="17">
        <f>IFERROR(C128*1,#REF!)</f>
        <v>210303</v>
      </c>
      <c r="B128" s="22" t="s">
        <v>158</v>
      </c>
      <c r="C128" s="22" t="s">
        <v>405</v>
      </c>
      <c r="D128" s="27" t="s">
        <v>142</v>
      </c>
      <c r="E128" s="22" t="s">
        <v>404</v>
      </c>
      <c r="F128" s="24"/>
    </row>
    <row r="129" spans="1:6" x14ac:dyDescent="0.25">
      <c r="A129" s="17">
        <f>IFERROR(C129*1,#REF!)</f>
        <v>12937</v>
      </c>
      <c r="B129" s="22" t="s">
        <v>158</v>
      </c>
      <c r="C129" s="22" t="s">
        <v>406</v>
      </c>
      <c r="D129" s="27" t="s">
        <v>142</v>
      </c>
      <c r="E129" s="22" t="s">
        <v>407</v>
      </c>
      <c r="F129" s="24"/>
    </row>
    <row r="130" spans="1:6" x14ac:dyDescent="0.25">
      <c r="A130" s="17">
        <f>IFERROR(C130*1,#REF!)</f>
        <v>13691</v>
      </c>
      <c r="B130" s="22" t="s">
        <v>158</v>
      </c>
      <c r="C130" s="22" t="s">
        <v>408</v>
      </c>
      <c r="D130" s="27" t="s">
        <v>142</v>
      </c>
      <c r="E130" s="22" t="s">
        <v>409</v>
      </c>
      <c r="F130" s="24"/>
    </row>
    <row r="131" spans="1:6" x14ac:dyDescent="0.25">
      <c r="A131" s="17">
        <f>IFERROR(C131*1,#REF!)</f>
        <v>13102</v>
      </c>
      <c r="B131" s="22" t="s">
        <v>158</v>
      </c>
      <c r="C131" s="22" t="s">
        <v>410</v>
      </c>
      <c r="D131" s="27" t="s">
        <v>142</v>
      </c>
      <c r="E131" s="22" t="s">
        <v>411</v>
      </c>
      <c r="F131" s="24"/>
    </row>
    <row r="132" spans="1:6" x14ac:dyDescent="0.25">
      <c r="A132" s="17">
        <f>IFERROR(C132*1,#REF!)</f>
        <v>12070</v>
      </c>
      <c r="B132" s="22" t="s">
        <v>158</v>
      </c>
      <c r="C132" s="22" t="s">
        <v>412</v>
      </c>
      <c r="D132" s="27" t="s">
        <v>142</v>
      </c>
      <c r="E132" s="22" t="s">
        <v>413</v>
      </c>
      <c r="F132" s="24"/>
    </row>
    <row r="133" spans="1:6" x14ac:dyDescent="0.25">
      <c r="A133" s="17">
        <f>IFERROR(C133*1,#REF!)</f>
        <v>209706</v>
      </c>
      <c r="B133" s="22" t="s">
        <v>158</v>
      </c>
      <c r="C133" s="22" t="s">
        <v>414</v>
      </c>
      <c r="D133" s="27" t="s">
        <v>142</v>
      </c>
      <c r="E133" s="22" t="s">
        <v>415</v>
      </c>
      <c r="F133" s="24"/>
    </row>
    <row r="134" spans="1:6" x14ac:dyDescent="0.25">
      <c r="A134" s="17">
        <f>IFERROR(C134*1,#REF!)</f>
        <v>13098</v>
      </c>
      <c r="B134" s="22" t="s">
        <v>158</v>
      </c>
      <c r="C134" s="22" t="s">
        <v>416</v>
      </c>
      <c r="D134" s="27" t="s">
        <v>142</v>
      </c>
      <c r="E134" s="22" t="s">
        <v>417</v>
      </c>
      <c r="F134" s="24"/>
    </row>
    <row r="135" spans="1:6" x14ac:dyDescent="0.25">
      <c r="A135" s="17">
        <f>IFERROR(C135*1,#REF!)</f>
        <v>9121</v>
      </c>
      <c r="B135" s="22" t="s">
        <v>158</v>
      </c>
      <c r="C135" s="22" t="s">
        <v>418</v>
      </c>
      <c r="D135" s="27" t="s">
        <v>142</v>
      </c>
      <c r="E135" s="22" t="s">
        <v>419</v>
      </c>
      <c r="F135" s="24"/>
    </row>
    <row r="136" spans="1:6" x14ac:dyDescent="0.25">
      <c r="A136" s="17">
        <f>IFERROR(C136*1,#REF!)</f>
        <v>209986</v>
      </c>
      <c r="B136" s="22" t="s">
        <v>158</v>
      </c>
      <c r="C136" s="22" t="s">
        <v>420</v>
      </c>
      <c r="D136" s="27" t="s">
        <v>142</v>
      </c>
      <c r="E136" s="22" t="s">
        <v>421</v>
      </c>
      <c r="F136" s="24">
        <v>44375</v>
      </c>
    </row>
    <row r="137" spans="1:6" x14ac:dyDescent="0.25">
      <c r="A137" s="17">
        <f>IFERROR(C137*1,#REF!)</f>
        <v>9200493</v>
      </c>
      <c r="B137" s="22" t="s">
        <v>187</v>
      </c>
      <c r="C137" s="22" t="s">
        <v>422</v>
      </c>
      <c r="D137" s="27" t="s">
        <v>142</v>
      </c>
      <c r="E137" s="22" t="s">
        <v>423</v>
      </c>
      <c r="F137" s="24"/>
    </row>
    <row r="138" spans="1:6" x14ac:dyDescent="0.25">
      <c r="A138" s="17">
        <f>IFERROR(C138*1,#REF!)</f>
        <v>202157</v>
      </c>
      <c r="B138" s="22" t="s">
        <v>158</v>
      </c>
      <c r="C138" s="22" t="s">
        <v>424</v>
      </c>
      <c r="D138" s="27" t="s">
        <v>142</v>
      </c>
      <c r="E138" s="22" t="s">
        <v>425</v>
      </c>
      <c r="F138" s="24"/>
    </row>
    <row r="139" spans="1:6" x14ac:dyDescent="0.25">
      <c r="A139" s="17">
        <f>IFERROR(C139*1,#REF!)</f>
        <v>9121460</v>
      </c>
      <c r="B139" s="22" t="s">
        <v>158</v>
      </c>
      <c r="C139" s="22" t="s">
        <v>426</v>
      </c>
      <c r="D139" s="27" t="s">
        <v>142</v>
      </c>
      <c r="E139" s="22" t="s">
        <v>427</v>
      </c>
      <c r="F139" s="24"/>
    </row>
    <row r="140" spans="1:6" x14ac:dyDescent="0.25">
      <c r="A140" s="17">
        <f>IFERROR(C140*1,#REF!)</f>
        <v>10042</v>
      </c>
      <c r="B140" s="22" t="s">
        <v>158</v>
      </c>
      <c r="C140" s="22" t="s">
        <v>428</v>
      </c>
      <c r="D140" s="27" t="s">
        <v>142</v>
      </c>
      <c r="E140" s="22" t="s">
        <v>429</v>
      </c>
      <c r="F140" s="24"/>
    </row>
    <row r="141" spans="1:6" x14ac:dyDescent="0.25">
      <c r="A141" s="17">
        <f>IFERROR(C141*1,#REF!)</f>
        <v>13504</v>
      </c>
      <c r="B141" s="22" t="s">
        <v>158</v>
      </c>
      <c r="C141" s="22" t="s">
        <v>430</v>
      </c>
      <c r="D141" s="27" t="s">
        <v>142</v>
      </c>
      <c r="E141" s="22" t="s">
        <v>431</v>
      </c>
      <c r="F141" s="24"/>
    </row>
    <row r="142" spans="1:6" x14ac:dyDescent="0.25">
      <c r="A142" s="17">
        <f>IFERROR(C142*1,#REF!)</f>
        <v>210067</v>
      </c>
      <c r="B142" s="22" t="s">
        <v>158</v>
      </c>
      <c r="C142" s="22" t="s">
        <v>432</v>
      </c>
      <c r="D142" s="27" t="s">
        <v>142</v>
      </c>
      <c r="E142" s="22" t="s">
        <v>433</v>
      </c>
      <c r="F142" s="24"/>
    </row>
    <row r="143" spans="1:6" x14ac:dyDescent="0.25">
      <c r="A143" s="17">
        <f>IFERROR(C143*1,#REF!)</f>
        <v>209404</v>
      </c>
      <c r="B143" s="22" t="s">
        <v>158</v>
      </c>
      <c r="C143" s="22" t="s">
        <v>434</v>
      </c>
      <c r="D143" s="27" t="s">
        <v>142</v>
      </c>
      <c r="E143" s="22" t="s">
        <v>435</v>
      </c>
      <c r="F143" s="24"/>
    </row>
    <row r="144" spans="1:6" x14ac:dyDescent="0.25">
      <c r="A144" s="17">
        <f>IFERROR(C144*1,#REF!)</f>
        <v>9055</v>
      </c>
      <c r="B144" s="22" t="s">
        <v>158</v>
      </c>
      <c r="C144" s="22" t="s">
        <v>436</v>
      </c>
      <c r="D144" s="27" t="s">
        <v>142</v>
      </c>
      <c r="E144" s="22" t="s">
        <v>437</v>
      </c>
      <c r="F144" s="24"/>
    </row>
    <row r="145" spans="1:6" x14ac:dyDescent="0.25">
      <c r="A145" s="17">
        <f>IFERROR(C145*1,#REF!)</f>
        <v>9554</v>
      </c>
      <c r="B145" s="22" t="s">
        <v>158</v>
      </c>
      <c r="C145" s="22" t="s">
        <v>438</v>
      </c>
      <c r="D145" s="27" t="s">
        <v>142</v>
      </c>
      <c r="E145" s="22" t="s">
        <v>439</v>
      </c>
      <c r="F145" s="24"/>
    </row>
    <row r="146" spans="1:6" x14ac:dyDescent="0.25">
      <c r="A146" s="17">
        <f>IFERROR(C146*1,#REF!)</f>
        <v>209554</v>
      </c>
      <c r="B146" s="22" t="s">
        <v>158</v>
      </c>
      <c r="C146" s="22" t="s">
        <v>440</v>
      </c>
      <c r="D146" s="27" t="s">
        <v>142</v>
      </c>
      <c r="E146" s="22" t="s">
        <v>441</v>
      </c>
      <c r="F146" s="24"/>
    </row>
    <row r="147" spans="1:6" x14ac:dyDescent="0.25">
      <c r="A147" s="17">
        <f>IFERROR(C147*1,#REF!)</f>
        <v>9204021</v>
      </c>
      <c r="B147" s="22" t="s">
        <v>187</v>
      </c>
      <c r="C147" s="22" t="s">
        <v>442</v>
      </c>
      <c r="D147" s="27" t="s">
        <v>142</v>
      </c>
      <c r="E147" s="22" t="s">
        <v>443</v>
      </c>
      <c r="F147" s="24"/>
    </row>
    <row r="148" spans="1:6" x14ac:dyDescent="0.25">
      <c r="A148" s="17">
        <f>IFERROR(C148*1,#REF!)</f>
        <v>8418</v>
      </c>
      <c r="B148" s="22" t="s">
        <v>158</v>
      </c>
      <c r="C148" s="22" t="s">
        <v>444</v>
      </c>
      <c r="D148" s="27" t="s">
        <v>142</v>
      </c>
      <c r="E148" s="22" t="s">
        <v>445</v>
      </c>
      <c r="F148" s="24"/>
    </row>
    <row r="149" spans="1:6" x14ac:dyDescent="0.25">
      <c r="A149" s="17">
        <f>IFERROR(C149*1,#REF!)</f>
        <v>9204440</v>
      </c>
      <c r="B149" s="22" t="s">
        <v>187</v>
      </c>
      <c r="C149" s="22" t="s">
        <v>446</v>
      </c>
      <c r="D149" s="27" t="s">
        <v>142</v>
      </c>
      <c r="E149" s="22" t="s">
        <v>447</v>
      </c>
      <c r="F149" s="24"/>
    </row>
    <row r="150" spans="1:6" x14ac:dyDescent="0.25">
      <c r="A150" s="17">
        <f>IFERROR(C150*1,#REF!)</f>
        <v>13573</v>
      </c>
      <c r="B150" s="22" t="s">
        <v>158</v>
      </c>
      <c r="C150" s="22" t="s">
        <v>448</v>
      </c>
      <c r="D150" s="27" t="s">
        <v>142</v>
      </c>
      <c r="E150" s="22" t="s">
        <v>449</v>
      </c>
      <c r="F150" s="24"/>
    </row>
    <row r="151" spans="1:6" x14ac:dyDescent="0.25">
      <c r="A151" s="17">
        <f>IFERROR(C151*1,#REF!)</f>
        <v>202942</v>
      </c>
      <c r="B151" s="22" t="s">
        <v>158</v>
      </c>
      <c r="C151" s="22" t="s">
        <v>450</v>
      </c>
      <c r="D151" s="27" t="s">
        <v>142</v>
      </c>
      <c r="E151" s="22" t="s">
        <v>451</v>
      </c>
      <c r="F151" s="24"/>
    </row>
    <row r="152" spans="1:6" x14ac:dyDescent="0.25">
      <c r="A152" s="17">
        <f>IFERROR(C152*1,#REF!)</f>
        <v>9579</v>
      </c>
      <c r="B152" s="22" t="s">
        <v>158</v>
      </c>
      <c r="C152" s="22" t="s">
        <v>452</v>
      </c>
      <c r="D152" s="27" t="s">
        <v>142</v>
      </c>
      <c r="E152" s="22" t="s">
        <v>453</v>
      </c>
      <c r="F152" s="24"/>
    </row>
    <row r="153" spans="1:6" x14ac:dyDescent="0.25">
      <c r="A153" s="17">
        <f>IFERROR(C153*1,#REF!)</f>
        <v>202719</v>
      </c>
      <c r="B153" s="22" t="s">
        <v>158</v>
      </c>
      <c r="C153" s="22" t="s">
        <v>454</v>
      </c>
      <c r="D153" s="27" t="s">
        <v>142</v>
      </c>
      <c r="E153" s="22" t="s">
        <v>455</v>
      </c>
      <c r="F153" s="24"/>
    </row>
    <row r="154" spans="1:6" x14ac:dyDescent="0.25">
      <c r="A154" s="17">
        <f>IFERROR(C154*1,#REF!)</f>
        <v>209984</v>
      </c>
      <c r="B154" s="22" t="s">
        <v>158</v>
      </c>
      <c r="C154" s="22" t="s">
        <v>456</v>
      </c>
      <c r="D154" s="27" t="s">
        <v>142</v>
      </c>
      <c r="E154" s="22" t="s">
        <v>457</v>
      </c>
      <c r="F154" s="24"/>
    </row>
    <row r="155" spans="1:6" x14ac:dyDescent="0.25">
      <c r="A155" s="17">
        <f>IFERROR(C155*1,#REF!)</f>
        <v>209914</v>
      </c>
      <c r="B155" s="22" t="s">
        <v>158</v>
      </c>
      <c r="C155" s="22" t="s">
        <v>458</v>
      </c>
      <c r="D155" s="27" t="s">
        <v>142</v>
      </c>
      <c r="E155" s="22" t="s">
        <v>459</v>
      </c>
      <c r="F155" s="24"/>
    </row>
    <row r="156" spans="1:6" x14ac:dyDescent="0.25">
      <c r="A156" s="17">
        <f>IFERROR(C156*1,#REF!)</f>
        <v>12160</v>
      </c>
      <c r="B156" s="22" t="s">
        <v>158</v>
      </c>
      <c r="C156" s="22" t="s">
        <v>460</v>
      </c>
      <c r="D156" s="27" t="s">
        <v>142</v>
      </c>
      <c r="E156" s="22" t="s">
        <v>461</v>
      </c>
      <c r="F156" s="24"/>
    </row>
    <row r="157" spans="1:6" x14ac:dyDescent="0.25">
      <c r="A157" s="17">
        <f>IFERROR(C157*1,#REF!)</f>
        <v>9200374</v>
      </c>
      <c r="B157" s="22" t="s">
        <v>187</v>
      </c>
      <c r="C157" s="22" t="s">
        <v>462</v>
      </c>
      <c r="D157" s="27" t="s">
        <v>142</v>
      </c>
      <c r="E157" s="22" t="s">
        <v>463</v>
      </c>
      <c r="F157" s="24"/>
    </row>
    <row r="158" spans="1:6" x14ac:dyDescent="0.25">
      <c r="A158" s="17">
        <f>IFERROR(C158*1,#REF!)</f>
        <v>11640</v>
      </c>
      <c r="B158" s="22" t="s">
        <v>158</v>
      </c>
      <c r="C158" s="22" t="s">
        <v>464</v>
      </c>
      <c r="D158" s="27" t="s">
        <v>142</v>
      </c>
      <c r="E158" s="22" t="s">
        <v>465</v>
      </c>
      <c r="F158" s="24"/>
    </row>
    <row r="159" spans="1:6" x14ac:dyDescent="0.25">
      <c r="A159" s="17">
        <f>IFERROR(C159*1,#REF!)</f>
        <v>210402</v>
      </c>
      <c r="B159" s="22" t="s">
        <v>158</v>
      </c>
      <c r="C159" s="22" t="s">
        <v>466</v>
      </c>
      <c r="D159" s="27" t="s">
        <v>142</v>
      </c>
      <c r="E159" s="22" t="s">
        <v>467</v>
      </c>
      <c r="F159" s="24"/>
    </row>
    <row r="160" spans="1:6" x14ac:dyDescent="0.25">
      <c r="A160" s="17">
        <f>IFERROR(C160*1,#REF!)</f>
        <v>209837</v>
      </c>
      <c r="B160" s="22" t="s">
        <v>158</v>
      </c>
      <c r="C160" s="22" t="s">
        <v>468</v>
      </c>
      <c r="D160" s="27" t="s">
        <v>142</v>
      </c>
      <c r="E160" s="22" t="s">
        <v>469</v>
      </c>
      <c r="F160" s="24">
        <v>44375</v>
      </c>
    </row>
    <row r="161" spans="1:6" x14ac:dyDescent="0.25">
      <c r="A161" s="17">
        <f>IFERROR(C161*1,#REF!)</f>
        <v>11446</v>
      </c>
      <c r="B161" s="22" t="s">
        <v>158</v>
      </c>
      <c r="C161" s="22" t="s">
        <v>470</v>
      </c>
      <c r="D161" s="27" t="s">
        <v>142</v>
      </c>
      <c r="E161" s="22" t="s">
        <v>471</v>
      </c>
      <c r="F161" s="24"/>
    </row>
    <row r="162" spans="1:6" x14ac:dyDescent="0.25">
      <c r="A162" s="17">
        <f>IFERROR(C162*1,#REF!)</f>
        <v>13298</v>
      </c>
      <c r="B162" s="22" t="s">
        <v>158</v>
      </c>
      <c r="C162" s="22" t="s">
        <v>472</v>
      </c>
      <c r="D162" s="27" t="s">
        <v>142</v>
      </c>
      <c r="E162" s="22" t="s">
        <v>473</v>
      </c>
      <c r="F162" s="24"/>
    </row>
    <row r="163" spans="1:6" x14ac:dyDescent="0.25">
      <c r="A163" s="17">
        <f>IFERROR(C163*1,#REF!)</f>
        <v>209844</v>
      </c>
      <c r="B163" s="22" t="s">
        <v>158</v>
      </c>
      <c r="C163" s="22" t="s">
        <v>474</v>
      </c>
      <c r="D163" s="27" t="s">
        <v>142</v>
      </c>
      <c r="E163" s="22" t="s">
        <v>475</v>
      </c>
      <c r="F163" s="24">
        <v>44391</v>
      </c>
    </row>
    <row r="164" spans="1:6" x14ac:dyDescent="0.25">
      <c r="A164" s="17">
        <f>IFERROR(C164*1,#REF!)</f>
        <v>4136</v>
      </c>
      <c r="B164" s="22" t="s">
        <v>158</v>
      </c>
      <c r="C164" s="22" t="s">
        <v>476</v>
      </c>
      <c r="D164" s="27" t="s">
        <v>142</v>
      </c>
      <c r="E164" s="22" t="s">
        <v>477</v>
      </c>
      <c r="F164" s="24"/>
    </row>
    <row r="165" spans="1:6" x14ac:dyDescent="0.25">
      <c r="A165" s="17">
        <f>IFERROR(C165*1,#REF!)</f>
        <v>209803</v>
      </c>
      <c r="B165" s="22" t="s">
        <v>158</v>
      </c>
      <c r="C165" s="22" t="s">
        <v>478</v>
      </c>
      <c r="D165" s="27" t="s">
        <v>142</v>
      </c>
      <c r="E165" s="22" t="s">
        <v>479</v>
      </c>
      <c r="F165" s="24"/>
    </row>
    <row r="166" spans="1:6" x14ac:dyDescent="0.25">
      <c r="A166" s="17">
        <f>IFERROR(C166*1,#REF!)</f>
        <v>209612</v>
      </c>
      <c r="B166" s="22" t="s">
        <v>158</v>
      </c>
      <c r="C166" s="22" t="s">
        <v>480</v>
      </c>
      <c r="D166" s="27" t="s">
        <v>142</v>
      </c>
      <c r="E166" s="22" t="s">
        <v>481</v>
      </c>
      <c r="F166" s="24"/>
    </row>
    <row r="167" spans="1:6" x14ac:dyDescent="0.25">
      <c r="A167" s="17">
        <f>IFERROR(C167*1,#REF!)</f>
        <v>9078</v>
      </c>
      <c r="B167" s="22" t="s">
        <v>158</v>
      </c>
      <c r="C167" s="22" t="s">
        <v>482</v>
      </c>
      <c r="D167" s="27" t="s">
        <v>142</v>
      </c>
      <c r="E167" s="22" t="s">
        <v>483</v>
      </c>
      <c r="F167" s="24"/>
    </row>
    <row r="168" spans="1:6" x14ac:dyDescent="0.25">
      <c r="A168" s="17">
        <f>IFERROR(C168*1,#REF!)</f>
        <v>9203899</v>
      </c>
      <c r="B168" s="22" t="s">
        <v>187</v>
      </c>
      <c r="C168" s="22" t="s">
        <v>484</v>
      </c>
      <c r="D168" s="27" t="s">
        <v>142</v>
      </c>
      <c r="E168" s="22" t="s">
        <v>485</v>
      </c>
      <c r="F168" s="24">
        <v>44359</v>
      </c>
    </row>
    <row r="169" spans="1:6" x14ac:dyDescent="0.25">
      <c r="A169" s="17">
        <f>IFERROR(C169*1,#REF!)</f>
        <v>9207042</v>
      </c>
      <c r="B169" s="22" t="s">
        <v>158</v>
      </c>
      <c r="C169" s="22" t="s">
        <v>486</v>
      </c>
      <c r="D169" s="27" t="s">
        <v>142</v>
      </c>
      <c r="E169" s="22" t="s">
        <v>487</v>
      </c>
      <c r="F169" s="24"/>
    </row>
    <row r="170" spans="1:6" x14ac:dyDescent="0.25">
      <c r="A170" s="17">
        <f>IFERROR(C170*1,#REF!)</f>
        <v>12583</v>
      </c>
      <c r="B170" s="22" t="s">
        <v>158</v>
      </c>
      <c r="C170" s="22" t="s">
        <v>488</v>
      </c>
      <c r="D170" s="27" t="s">
        <v>142</v>
      </c>
      <c r="E170" s="22" t="s">
        <v>489</v>
      </c>
      <c r="F170" s="24"/>
    </row>
    <row r="171" spans="1:6" x14ac:dyDescent="0.25">
      <c r="A171" s="17">
        <f>IFERROR(C171*1,#REF!)</f>
        <v>12892</v>
      </c>
      <c r="B171" s="22" t="s">
        <v>158</v>
      </c>
      <c r="C171" s="22" t="s">
        <v>490</v>
      </c>
      <c r="D171" s="27" t="s">
        <v>142</v>
      </c>
      <c r="E171" s="22" t="s">
        <v>491</v>
      </c>
      <c r="F171" s="24"/>
    </row>
    <row r="172" spans="1:6" x14ac:dyDescent="0.25">
      <c r="A172" s="17">
        <f>IFERROR(C172*1,#REF!)</f>
        <v>13230</v>
      </c>
      <c r="B172" s="22" t="s">
        <v>158</v>
      </c>
      <c r="C172" s="22" t="s">
        <v>492</v>
      </c>
      <c r="D172" s="27" t="s">
        <v>142</v>
      </c>
      <c r="E172" s="22" t="s">
        <v>493</v>
      </c>
      <c r="F172" s="24"/>
    </row>
    <row r="173" spans="1:6" x14ac:dyDescent="0.25">
      <c r="A173" s="17">
        <f>IFERROR(C173*1,#REF!)</f>
        <v>12667</v>
      </c>
      <c r="B173" s="22" t="s">
        <v>158</v>
      </c>
      <c r="C173" s="22" t="s">
        <v>134</v>
      </c>
      <c r="D173" s="27" t="s">
        <v>142</v>
      </c>
      <c r="E173" s="22" t="s">
        <v>494</v>
      </c>
      <c r="F173" s="24"/>
    </row>
    <row r="174" spans="1:6" x14ac:dyDescent="0.25">
      <c r="A174" s="17">
        <f>IFERROR(C174*1,#REF!)</f>
        <v>4964</v>
      </c>
      <c r="B174" s="22" t="s">
        <v>158</v>
      </c>
      <c r="C174" s="22" t="s">
        <v>495</v>
      </c>
      <c r="D174" s="27" t="s">
        <v>142</v>
      </c>
      <c r="E174" s="22" t="s">
        <v>496</v>
      </c>
      <c r="F174" s="24"/>
    </row>
    <row r="175" spans="1:6" x14ac:dyDescent="0.25">
      <c r="A175" s="17">
        <f>IFERROR(C175*1,#REF!)</f>
        <v>9205118</v>
      </c>
      <c r="B175" s="22" t="s">
        <v>158</v>
      </c>
      <c r="C175" s="22" t="s">
        <v>497</v>
      </c>
      <c r="D175" s="27" t="s">
        <v>142</v>
      </c>
      <c r="E175" s="22" t="s">
        <v>498</v>
      </c>
      <c r="F175" s="24"/>
    </row>
    <row r="176" spans="1:6" x14ac:dyDescent="0.25">
      <c r="A176" s="17">
        <f>IFERROR(C176*1,#REF!)</f>
        <v>202155</v>
      </c>
      <c r="B176" s="22" t="s">
        <v>158</v>
      </c>
      <c r="C176" s="22" t="s">
        <v>499</v>
      </c>
      <c r="D176" s="27" t="s">
        <v>142</v>
      </c>
      <c r="E176" s="22" t="s">
        <v>500</v>
      </c>
      <c r="F176" s="24"/>
    </row>
    <row r="177" spans="1:6" x14ac:dyDescent="0.25">
      <c r="A177" s="17">
        <f>IFERROR(C177*1,#REF!)</f>
        <v>209801</v>
      </c>
      <c r="B177" s="22" t="s">
        <v>158</v>
      </c>
      <c r="C177" s="22" t="s">
        <v>501</v>
      </c>
      <c r="D177" s="27" t="s">
        <v>142</v>
      </c>
      <c r="E177" s="22" t="s">
        <v>502</v>
      </c>
      <c r="F177" s="24">
        <v>44358</v>
      </c>
    </row>
    <row r="178" spans="1:6" x14ac:dyDescent="0.25">
      <c r="A178" s="17">
        <f>IFERROR(C178*1,#REF!)</f>
        <v>10596</v>
      </c>
      <c r="B178" s="22" t="s">
        <v>158</v>
      </c>
      <c r="C178" s="22" t="s">
        <v>503</v>
      </c>
      <c r="D178" s="27" t="s">
        <v>142</v>
      </c>
      <c r="E178" s="22" t="s">
        <v>504</v>
      </c>
      <c r="F178" s="24">
        <v>44397</v>
      </c>
    </row>
    <row r="179" spans="1:6" x14ac:dyDescent="0.25">
      <c r="A179" s="17">
        <f>IFERROR(C179*1,#REF!)</f>
        <v>13494</v>
      </c>
      <c r="B179" s="22" t="s">
        <v>158</v>
      </c>
      <c r="C179" s="22" t="s">
        <v>505</v>
      </c>
      <c r="D179" s="27" t="s">
        <v>142</v>
      </c>
      <c r="E179" s="22" t="s">
        <v>506</v>
      </c>
      <c r="F179" s="24"/>
    </row>
    <row r="180" spans="1:6" x14ac:dyDescent="0.25">
      <c r="A180" s="17">
        <f>IFERROR(C180*1,#REF!)</f>
        <v>10941</v>
      </c>
      <c r="B180" s="22" t="s">
        <v>158</v>
      </c>
      <c r="C180" s="22" t="s">
        <v>507</v>
      </c>
      <c r="D180" s="27" t="s">
        <v>142</v>
      </c>
      <c r="E180" s="22" t="s">
        <v>508</v>
      </c>
      <c r="F180" s="24"/>
    </row>
    <row r="181" spans="1:6" x14ac:dyDescent="0.25">
      <c r="A181" s="17">
        <f>IFERROR(C181*1,#REF!)</f>
        <v>8170</v>
      </c>
      <c r="B181" s="22" t="s">
        <v>158</v>
      </c>
      <c r="C181" s="22" t="s">
        <v>509</v>
      </c>
      <c r="D181" s="27" t="s">
        <v>142</v>
      </c>
      <c r="E181" s="22" t="s">
        <v>510</v>
      </c>
      <c r="F181" s="24"/>
    </row>
    <row r="182" spans="1:6" x14ac:dyDescent="0.25">
      <c r="A182" s="17">
        <f>IFERROR(C182*1,#REF!)</f>
        <v>9206992</v>
      </c>
      <c r="B182" s="22" t="s">
        <v>158</v>
      </c>
      <c r="C182" s="22" t="s">
        <v>511</v>
      </c>
      <c r="D182" s="27" t="s">
        <v>142</v>
      </c>
      <c r="E182" s="22" t="s">
        <v>512</v>
      </c>
      <c r="F182" s="24"/>
    </row>
    <row r="183" spans="1:6" x14ac:dyDescent="0.25">
      <c r="A183" s="17">
        <f>IFERROR(C183*1,#REF!)</f>
        <v>210181</v>
      </c>
      <c r="B183" s="22" t="s">
        <v>158</v>
      </c>
      <c r="C183" s="22" t="s">
        <v>513</v>
      </c>
      <c r="D183" s="27" t="s">
        <v>142</v>
      </c>
      <c r="E183" s="22" t="s">
        <v>514</v>
      </c>
      <c r="F183" s="24"/>
    </row>
    <row r="184" spans="1:6" x14ac:dyDescent="0.25">
      <c r="A184" s="17">
        <f>IFERROR(C184*1,#REF!)</f>
        <v>209309</v>
      </c>
      <c r="B184" s="22" t="s">
        <v>158</v>
      </c>
      <c r="C184" s="22" t="s">
        <v>515</v>
      </c>
      <c r="D184" s="27" t="s">
        <v>142</v>
      </c>
      <c r="E184" s="22" t="s">
        <v>516</v>
      </c>
      <c r="F184" s="24"/>
    </row>
    <row r="185" spans="1:6" x14ac:dyDescent="0.25">
      <c r="A185" s="17">
        <f>IFERROR(C185*1,#REF!)</f>
        <v>13014</v>
      </c>
      <c r="B185" s="22" t="s">
        <v>158</v>
      </c>
      <c r="C185" s="22" t="s">
        <v>517</v>
      </c>
      <c r="D185" s="27" t="s">
        <v>142</v>
      </c>
      <c r="E185" s="22" t="s">
        <v>518</v>
      </c>
      <c r="F185" s="24"/>
    </row>
    <row r="186" spans="1:6" x14ac:dyDescent="0.25">
      <c r="A186" s="17">
        <f>IFERROR(C186*1,#REF!)</f>
        <v>13279</v>
      </c>
      <c r="B186" s="22" t="s">
        <v>158</v>
      </c>
      <c r="C186" s="22" t="s">
        <v>519</v>
      </c>
      <c r="D186" s="27" t="s">
        <v>142</v>
      </c>
      <c r="E186" s="22" t="s">
        <v>520</v>
      </c>
      <c r="F186" s="24"/>
    </row>
    <row r="187" spans="1:6" x14ac:dyDescent="0.25">
      <c r="A187" s="17">
        <f>IFERROR(C187*1,#REF!)</f>
        <v>7379</v>
      </c>
      <c r="B187" s="22" t="s">
        <v>158</v>
      </c>
      <c r="C187" s="22" t="s">
        <v>521</v>
      </c>
      <c r="D187" s="27" t="s">
        <v>142</v>
      </c>
      <c r="E187" s="22" t="s">
        <v>522</v>
      </c>
      <c r="F187" s="24"/>
    </row>
    <row r="188" spans="1:6" x14ac:dyDescent="0.25">
      <c r="A188" s="17">
        <f>IFERROR(C188*1,#REF!)</f>
        <v>12383</v>
      </c>
      <c r="B188" s="22" t="s">
        <v>158</v>
      </c>
      <c r="C188" s="22" t="s">
        <v>523</v>
      </c>
      <c r="D188" s="27" t="s">
        <v>142</v>
      </c>
      <c r="E188" s="22" t="s">
        <v>524</v>
      </c>
      <c r="F188" s="24"/>
    </row>
    <row r="189" spans="1:6" x14ac:dyDescent="0.25">
      <c r="A189" s="17">
        <f>IFERROR(C189*1,#REF!)</f>
        <v>11047</v>
      </c>
      <c r="B189" s="22" t="s">
        <v>158</v>
      </c>
      <c r="C189" s="22" t="s">
        <v>148</v>
      </c>
      <c r="D189" s="27" t="s">
        <v>142</v>
      </c>
      <c r="E189" s="22" t="s">
        <v>525</v>
      </c>
      <c r="F189" s="24"/>
    </row>
    <row r="190" spans="1:6" x14ac:dyDescent="0.25">
      <c r="A190" s="17">
        <f>IFERROR(C190*1,#REF!)</f>
        <v>11853</v>
      </c>
      <c r="B190" s="22" t="s">
        <v>158</v>
      </c>
      <c r="C190" s="22" t="s">
        <v>526</v>
      </c>
      <c r="D190" s="27" t="s">
        <v>142</v>
      </c>
      <c r="E190" s="22" t="s">
        <v>527</v>
      </c>
      <c r="F190" s="24"/>
    </row>
    <row r="191" spans="1:6" x14ac:dyDescent="0.25">
      <c r="A191" s="17">
        <f>IFERROR(C191*1,#REF!)</f>
        <v>209887</v>
      </c>
      <c r="B191" s="22" t="s">
        <v>158</v>
      </c>
      <c r="C191" s="22" t="s">
        <v>528</v>
      </c>
      <c r="D191" s="27" t="s">
        <v>142</v>
      </c>
      <c r="E191" s="22" t="s">
        <v>529</v>
      </c>
      <c r="F191" s="24"/>
    </row>
    <row r="192" spans="1:6" x14ac:dyDescent="0.25">
      <c r="A192" s="17">
        <f>IFERROR(C192*1,#REF!)</f>
        <v>12700</v>
      </c>
      <c r="B192" s="22" t="s">
        <v>158</v>
      </c>
      <c r="C192" s="22" t="s">
        <v>530</v>
      </c>
      <c r="D192" s="27" t="s">
        <v>142</v>
      </c>
      <c r="E192" s="22" t="s">
        <v>531</v>
      </c>
      <c r="F192" s="24"/>
    </row>
    <row r="193" spans="1:6" x14ac:dyDescent="0.25">
      <c r="A193" s="17">
        <f>IFERROR(C193*1,#REF!)</f>
        <v>12210</v>
      </c>
      <c r="B193" s="22" t="s">
        <v>158</v>
      </c>
      <c r="C193" s="22" t="s">
        <v>532</v>
      </c>
      <c r="D193" s="27" t="s">
        <v>142</v>
      </c>
      <c r="E193" s="22" t="s">
        <v>533</v>
      </c>
      <c r="F193" s="24"/>
    </row>
    <row r="194" spans="1:6" x14ac:dyDescent="0.25">
      <c r="A194" s="17">
        <f>IFERROR(C194*1,#REF!)</f>
        <v>4919</v>
      </c>
      <c r="B194" s="22" t="s">
        <v>158</v>
      </c>
      <c r="C194" s="22" t="s">
        <v>534</v>
      </c>
      <c r="D194" s="27" t="s">
        <v>142</v>
      </c>
      <c r="E194" s="22" t="s">
        <v>535</v>
      </c>
      <c r="F194" s="24"/>
    </row>
    <row r="195" spans="1:6" x14ac:dyDescent="0.25">
      <c r="A195" s="17">
        <f>IFERROR(C195*1,#REF!)</f>
        <v>1262</v>
      </c>
      <c r="B195" s="22" t="s">
        <v>158</v>
      </c>
      <c r="C195" s="22" t="s">
        <v>536</v>
      </c>
      <c r="D195" s="27" t="s">
        <v>142</v>
      </c>
      <c r="E195" s="22" t="s">
        <v>537</v>
      </c>
      <c r="F195" s="24"/>
    </row>
    <row r="196" spans="1:6" x14ac:dyDescent="0.25">
      <c r="A196" s="17">
        <f>IFERROR(C196*1,#REF!)</f>
        <v>209297</v>
      </c>
      <c r="B196" s="22" t="s">
        <v>158</v>
      </c>
      <c r="C196" s="22" t="s">
        <v>538</v>
      </c>
      <c r="D196" s="27" t="s">
        <v>142</v>
      </c>
      <c r="E196" s="22" t="s">
        <v>539</v>
      </c>
      <c r="F196" s="24">
        <v>44387</v>
      </c>
    </row>
    <row r="197" spans="1:6" x14ac:dyDescent="0.25">
      <c r="A197" s="17">
        <f>IFERROR(C197*1,#REF!)</f>
        <v>8021</v>
      </c>
      <c r="B197" s="22" t="s">
        <v>158</v>
      </c>
      <c r="C197" s="22" t="s">
        <v>540</v>
      </c>
      <c r="D197" s="27" t="s">
        <v>142</v>
      </c>
      <c r="E197" s="22" t="s">
        <v>541</v>
      </c>
      <c r="F197" s="24"/>
    </row>
    <row r="198" spans="1:6" x14ac:dyDescent="0.25">
      <c r="A198" s="17">
        <f>IFERROR(C198*1,#REF!)</f>
        <v>12852</v>
      </c>
      <c r="B198" s="22" t="s">
        <v>158</v>
      </c>
      <c r="C198" s="22" t="s">
        <v>542</v>
      </c>
      <c r="D198" s="27" t="s">
        <v>142</v>
      </c>
      <c r="E198" s="22" t="s">
        <v>543</v>
      </c>
      <c r="F198" s="24"/>
    </row>
    <row r="199" spans="1:6" x14ac:dyDescent="0.25">
      <c r="A199" s="17">
        <f>IFERROR(C199*1,#REF!)</f>
        <v>209258</v>
      </c>
      <c r="B199" s="22" t="s">
        <v>158</v>
      </c>
      <c r="C199" s="22" t="s">
        <v>544</v>
      </c>
      <c r="D199" s="27" t="s">
        <v>142</v>
      </c>
      <c r="E199" s="22" t="s">
        <v>545</v>
      </c>
      <c r="F199" s="24"/>
    </row>
    <row r="200" spans="1:6" x14ac:dyDescent="0.25">
      <c r="A200" s="17">
        <f>IFERROR(C200*1,#REF!)</f>
        <v>9200489</v>
      </c>
      <c r="B200" s="22" t="s">
        <v>187</v>
      </c>
      <c r="C200" s="22" t="s">
        <v>546</v>
      </c>
      <c r="D200" s="27" t="s">
        <v>142</v>
      </c>
      <c r="E200" s="22" t="s">
        <v>547</v>
      </c>
      <c r="F200" s="24"/>
    </row>
    <row r="201" spans="1:6" x14ac:dyDescent="0.25">
      <c r="A201" s="17">
        <f>IFERROR(C201*1,#REF!)</f>
        <v>13531</v>
      </c>
      <c r="B201" s="22" t="s">
        <v>158</v>
      </c>
      <c r="C201" s="22" t="s">
        <v>548</v>
      </c>
      <c r="D201" s="27" t="s">
        <v>142</v>
      </c>
      <c r="E201" s="22" t="s">
        <v>549</v>
      </c>
      <c r="F201" s="24"/>
    </row>
    <row r="202" spans="1:6" x14ac:dyDescent="0.25">
      <c r="A202" s="17">
        <f>IFERROR(C202*1,#REF!)</f>
        <v>9203898</v>
      </c>
      <c r="B202" s="22" t="s">
        <v>187</v>
      </c>
      <c r="C202" s="22" t="s">
        <v>550</v>
      </c>
      <c r="D202" s="27" t="s">
        <v>142</v>
      </c>
      <c r="E202" s="22" t="s">
        <v>551</v>
      </c>
      <c r="F202" s="24"/>
    </row>
    <row r="203" spans="1:6" x14ac:dyDescent="0.25">
      <c r="A203" s="17">
        <f>IFERROR(C203*1,#REF!)</f>
        <v>12962</v>
      </c>
      <c r="B203" s="22" t="s">
        <v>158</v>
      </c>
      <c r="C203" s="22" t="s">
        <v>552</v>
      </c>
      <c r="D203" s="27" t="s">
        <v>142</v>
      </c>
      <c r="E203" s="22" t="s">
        <v>553</v>
      </c>
      <c r="F203" s="24"/>
    </row>
    <row r="204" spans="1:6" x14ac:dyDescent="0.25">
      <c r="A204" s="17">
        <f>IFERROR(C204*1,#REF!)</f>
        <v>209823</v>
      </c>
      <c r="B204" s="22" t="s">
        <v>158</v>
      </c>
      <c r="C204" s="22" t="s">
        <v>554</v>
      </c>
      <c r="D204" s="27" t="s">
        <v>142</v>
      </c>
      <c r="E204" s="22" t="s">
        <v>555</v>
      </c>
      <c r="F204" s="24">
        <v>44368</v>
      </c>
    </row>
    <row r="205" spans="1:6" x14ac:dyDescent="0.25">
      <c r="A205" s="17">
        <f>IFERROR(C205*1,#REF!)</f>
        <v>203314</v>
      </c>
      <c r="B205" s="22" t="s">
        <v>158</v>
      </c>
      <c r="C205" s="22" t="s">
        <v>556</v>
      </c>
      <c r="D205" s="27" t="s">
        <v>142</v>
      </c>
      <c r="E205" s="22" t="s">
        <v>557</v>
      </c>
      <c r="F205" s="24"/>
    </row>
    <row r="206" spans="1:6" x14ac:dyDescent="0.25">
      <c r="A206" s="17">
        <f>IFERROR(C206*1,#REF!)</f>
        <v>5247</v>
      </c>
      <c r="B206" s="22" t="s">
        <v>158</v>
      </c>
      <c r="C206" s="22" t="s">
        <v>558</v>
      </c>
      <c r="D206" s="27" t="s">
        <v>142</v>
      </c>
      <c r="E206" s="22" t="s">
        <v>559</v>
      </c>
      <c r="F206" s="24"/>
    </row>
    <row r="207" spans="1:6" x14ac:dyDescent="0.25">
      <c r="A207" s="17">
        <f>IFERROR(C207*1,#REF!)</f>
        <v>5063</v>
      </c>
      <c r="B207" s="22" t="s">
        <v>158</v>
      </c>
      <c r="C207" s="22" t="s">
        <v>560</v>
      </c>
      <c r="D207" s="27" t="s">
        <v>142</v>
      </c>
      <c r="E207" s="22" t="s">
        <v>561</v>
      </c>
      <c r="F207" s="24"/>
    </row>
    <row r="208" spans="1:6" x14ac:dyDescent="0.25">
      <c r="A208" s="17">
        <f>IFERROR(C208*1,#REF!)</f>
        <v>9562</v>
      </c>
      <c r="B208" s="22" t="s">
        <v>158</v>
      </c>
      <c r="C208" s="22" t="s">
        <v>562</v>
      </c>
      <c r="D208" s="27" t="s">
        <v>142</v>
      </c>
      <c r="E208" s="22" t="s">
        <v>563</v>
      </c>
      <c r="F208" s="24"/>
    </row>
    <row r="209" spans="1:6" x14ac:dyDescent="0.25">
      <c r="A209" s="17">
        <f>IFERROR(C209*1,#REF!)</f>
        <v>9900954</v>
      </c>
      <c r="B209" s="22" t="s">
        <v>281</v>
      </c>
      <c r="C209" s="22" t="s">
        <v>564</v>
      </c>
      <c r="D209" s="27" t="s">
        <v>142</v>
      </c>
      <c r="E209" s="22" t="s">
        <v>565</v>
      </c>
      <c r="F209" s="24"/>
    </row>
    <row r="210" spans="1:6" x14ac:dyDescent="0.25">
      <c r="A210" s="17">
        <f>IFERROR(C210*1,#REF!)</f>
        <v>10003</v>
      </c>
      <c r="B210" s="22" t="s">
        <v>158</v>
      </c>
      <c r="C210" s="22" t="s">
        <v>566</v>
      </c>
      <c r="D210" s="27" t="s">
        <v>142</v>
      </c>
      <c r="E210" s="22" t="s">
        <v>567</v>
      </c>
      <c r="F210" s="24"/>
    </row>
    <row r="211" spans="1:6" x14ac:dyDescent="0.25">
      <c r="A211" s="17">
        <f>IFERROR(C211*1,#REF!)</f>
        <v>10999</v>
      </c>
      <c r="B211" s="22" t="s">
        <v>158</v>
      </c>
      <c r="C211" s="22" t="s">
        <v>568</v>
      </c>
      <c r="D211" s="27" t="s">
        <v>142</v>
      </c>
      <c r="E211" s="22" t="s">
        <v>569</v>
      </c>
      <c r="F211" s="24"/>
    </row>
    <row r="212" spans="1:6" x14ac:dyDescent="0.25">
      <c r="A212" s="17">
        <f>IFERROR(C212*1,#REF!)</f>
        <v>107</v>
      </c>
      <c r="B212" s="22" t="s">
        <v>158</v>
      </c>
      <c r="C212" s="22" t="s">
        <v>570</v>
      </c>
      <c r="D212" s="27" t="s">
        <v>142</v>
      </c>
      <c r="E212" s="22" t="s">
        <v>571</v>
      </c>
      <c r="F212" s="24"/>
    </row>
    <row r="213" spans="1:6" x14ac:dyDescent="0.25">
      <c r="A213" s="17">
        <f>IFERROR(C213*1,#REF!)</f>
        <v>209969</v>
      </c>
      <c r="B213" s="22" t="s">
        <v>158</v>
      </c>
      <c r="C213" s="22" t="s">
        <v>572</v>
      </c>
      <c r="D213" s="27" t="s">
        <v>142</v>
      </c>
      <c r="E213" s="22" t="s">
        <v>573</v>
      </c>
      <c r="F213" s="24"/>
    </row>
    <row r="214" spans="1:6" x14ac:dyDescent="0.25">
      <c r="A214" s="17">
        <f>IFERROR(C214*1,#REF!)</f>
        <v>11271</v>
      </c>
      <c r="B214" s="22" t="s">
        <v>158</v>
      </c>
      <c r="C214" s="22" t="s">
        <v>574</v>
      </c>
      <c r="D214" s="27" t="s">
        <v>142</v>
      </c>
      <c r="E214" s="22" t="s">
        <v>575</v>
      </c>
      <c r="F214" s="24"/>
    </row>
    <row r="215" spans="1:6" x14ac:dyDescent="0.25">
      <c r="A215" s="17">
        <f>IFERROR(C215*1,#REF!)</f>
        <v>209895</v>
      </c>
      <c r="B215" s="22" t="s">
        <v>158</v>
      </c>
      <c r="C215" s="22" t="s">
        <v>576</v>
      </c>
      <c r="D215" s="27" t="s">
        <v>142</v>
      </c>
      <c r="E215" s="22" t="s">
        <v>577</v>
      </c>
      <c r="F215" s="24"/>
    </row>
    <row r="216" spans="1:6" x14ac:dyDescent="0.25">
      <c r="A216" s="17">
        <f>IFERROR(C216*1,#REF!)</f>
        <v>209582</v>
      </c>
      <c r="B216" s="22" t="s">
        <v>158</v>
      </c>
      <c r="C216" s="22" t="s">
        <v>578</v>
      </c>
      <c r="D216" s="27" t="s">
        <v>142</v>
      </c>
      <c r="E216" s="22" t="s">
        <v>579</v>
      </c>
      <c r="F216" s="24"/>
    </row>
    <row r="217" spans="1:6" x14ac:dyDescent="0.25">
      <c r="A217" s="17">
        <f>IFERROR(C217*1,#REF!)</f>
        <v>7373</v>
      </c>
      <c r="B217" s="22" t="s">
        <v>158</v>
      </c>
      <c r="C217" s="22" t="s">
        <v>580</v>
      </c>
      <c r="D217" s="27" t="s">
        <v>142</v>
      </c>
      <c r="E217" s="22" t="s">
        <v>581</v>
      </c>
      <c r="F217" s="24"/>
    </row>
    <row r="218" spans="1:6" x14ac:dyDescent="0.25">
      <c r="A218" s="17">
        <f>IFERROR(C218*1,#REF!)</f>
        <v>12944</v>
      </c>
      <c r="B218" s="22" t="s">
        <v>158</v>
      </c>
      <c r="C218" s="22" t="s">
        <v>582</v>
      </c>
      <c r="D218" s="27" t="s">
        <v>142</v>
      </c>
      <c r="E218" s="22" t="s">
        <v>583</v>
      </c>
      <c r="F218" s="24"/>
    </row>
    <row r="219" spans="1:6" x14ac:dyDescent="0.25">
      <c r="A219" s="17">
        <f>IFERROR(C219*1,#REF!)</f>
        <v>9207004</v>
      </c>
      <c r="B219" s="22" t="s">
        <v>158</v>
      </c>
      <c r="C219" s="22" t="s">
        <v>584</v>
      </c>
      <c r="D219" s="27" t="s">
        <v>142</v>
      </c>
      <c r="E219" s="22" t="s">
        <v>585</v>
      </c>
      <c r="F219" s="24"/>
    </row>
    <row r="220" spans="1:6" x14ac:dyDescent="0.25">
      <c r="A220" s="17">
        <f>IFERROR(C220*1,#REF!)</f>
        <v>209657</v>
      </c>
      <c r="B220" s="22" t="s">
        <v>158</v>
      </c>
      <c r="C220" s="22" t="s">
        <v>586</v>
      </c>
      <c r="D220" s="27" t="s">
        <v>142</v>
      </c>
      <c r="E220" s="22" t="s">
        <v>587</v>
      </c>
      <c r="F220" s="24"/>
    </row>
    <row r="221" spans="1:6" x14ac:dyDescent="0.25">
      <c r="A221" s="17">
        <f>IFERROR(C221*1,#REF!)</f>
        <v>13214</v>
      </c>
      <c r="B221" s="22" t="s">
        <v>158</v>
      </c>
      <c r="C221" s="22" t="s">
        <v>588</v>
      </c>
      <c r="D221" s="27" t="s">
        <v>142</v>
      </c>
      <c r="E221" s="22" t="s">
        <v>589</v>
      </c>
      <c r="F221" s="24"/>
    </row>
    <row r="222" spans="1:6" x14ac:dyDescent="0.25">
      <c r="A222" s="17">
        <f>IFERROR(C222*1,#REF!)</f>
        <v>9852</v>
      </c>
      <c r="B222" s="22" t="s">
        <v>158</v>
      </c>
      <c r="C222" s="22" t="s">
        <v>590</v>
      </c>
      <c r="D222" s="27" t="s">
        <v>142</v>
      </c>
      <c r="E222" s="22" t="s">
        <v>591</v>
      </c>
      <c r="F222" s="24"/>
    </row>
    <row r="223" spans="1:6" x14ac:dyDescent="0.25">
      <c r="A223" s="17">
        <f>IFERROR(C223*1,#REF!)</f>
        <v>209338</v>
      </c>
      <c r="B223" s="22" t="s">
        <v>158</v>
      </c>
      <c r="C223" s="22" t="s">
        <v>592</v>
      </c>
      <c r="D223" s="27" t="s">
        <v>142</v>
      </c>
      <c r="E223" s="22" t="s">
        <v>593</v>
      </c>
      <c r="F223" s="24"/>
    </row>
    <row r="224" spans="1:6" x14ac:dyDescent="0.25">
      <c r="A224" s="17">
        <f>IFERROR(C224*1,#REF!)</f>
        <v>200188</v>
      </c>
      <c r="B224" s="22" t="s">
        <v>158</v>
      </c>
      <c r="C224" s="22" t="s">
        <v>594</v>
      </c>
      <c r="D224" s="27" t="s">
        <v>142</v>
      </c>
      <c r="E224" s="22" t="s">
        <v>595</v>
      </c>
      <c r="F224" s="24"/>
    </row>
    <row r="225" spans="1:6" x14ac:dyDescent="0.25">
      <c r="A225" s="17">
        <f>IFERROR(C225*1,#REF!)</f>
        <v>4474</v>
      </c>
      <c r="B225" s="22" t="s">
        <v>158</v>
      </c>
      <c r="C225" s="22" t="s">
        <v>596</v>
      </c>
      <c r="D225" s="27" t="s">
        <v>142</v>
      </c>
      <c r="E225" s="22" t="s">
        <v>597</v>
      </c>
      <c r="F225" s="24"/>
    </row>
    <row r="226" spans="1:6" x14ac:dyDescent="0.25">
      <c r="A226" s="17">
        <f>IFERROR(C226*1,#REF!)</f>
        <v>209256</v>
      </c>
      <c r="B226" s="22" t="s">
        <v>158</v>
      </c>
      <c r="C226" s="22" t="s">
        <v>598</v>
      </c>
      <c r="D226" s="27" t="s">
        <v>142</v>
      </c>
      <c r="E226" s="22" t="s">
        <v>599</v>
      </c>
      <c r="F226" s="24"/>
    </row>
    <row r="227" spans="1:6" x14ac:dyDescent="0.25">
      <c r="A227" s="17">
        <f>IFERROR(C227*1,#REF!)</f>
        <v>210118</v>
      </c>
      <c r="B227" s="22" t="s">
        <v>158</v>
      </c>
      <c r="C227" s="22" t="s">
        <v>600</v>
      </c>
      <c r="D227" s="27" t="s">
        <v>142</v>
      </c>
      <c r="E227" s="22" t="s">
        <v>601</v>
      </c>
      <c r="F227" s="24"/>
    </row>
    <row r="228" spans="1:6" x14ac:dyDescent="0.25">
      <c r="A228" s="17">
        <f>IFERROR(C228*1,#REF!)</f>
        <v>209542</v>
      </c>
      <c r="B228" s="22" t="s">
        <v>158</v>
      </c>
      <c r="C228" s="22" t="s">
        <v>602</v>
      </c>
      <c r="D228" s="27" t="s">
        <v>142</v>
      </c>
      <c r="E228" s="22" t="s">
        <v>603</v>
      </c>
      <c r="F228" s="24"/>
    </row>
    <row r="229" spans="1:6" x14ac:dyDescent="0.25">
      <c r="A229" s="17">
        <f>IFERROR(C229*1,#REF!)</f>
        <v>13528</v>
      </c>
      <c r="B229" s="22" t="s">
        <v>158</v>
      </c>
      <c r="C229" s="22" t="s">
        <v>604</v>
      </c>
      <c r="D229" s="27" t="s">
        <v>142</v>
      </c>
      <c r="E229" s="22" t="s">
        <v>605</v>
      </c>
      <c r="F229" s="24"/>
    </row>
    <row r="230" spans="1:6" x14ac:dyDescent="0.25">
      <c r="A230" s="17">
        <f>IFERROR(C230*1,#REF!)</f>
        <v>6692</v>
      </c>
      <c r="B230" s="22" t="s">
        <v>158</v>
      </c>
      <c r="C230" s="22" t="s">
        <v>606</v>
      </c>
      <c r="D230" s="27" t="s">
        <v>142</v>
      </c>
      <c r="E230" s="22" t="s">
        <v>607</v>
      </c>
      <c r="F230" s="24"/>
    </row>
    <row r="231" spans="1:6" x14ac:dyDescent="0.25">
      <c r="A231" s="17">
        <f>IFERROR(C231*1,#REF!)</f>
        <v>200195</v>
      </c>
      <c r="B231" s="22" t="s">
        <v>158</v>
      </c>
      <c r="C231" s="22" t="s">
        <v>608</v>
      </c>
      <c r="D231" s="27" t="s">
        <v>142</v>
      </c>
      <c r="E231" s="22" t="s">
        <v>609</v>
      </c>
      <c r="F231" s="24"/>
    </row>
    <row r="232" spans="1:6" x14ac:dyDescent="0.25">
      <c r="A232" s="17">
        <f>IFERROR(C232*1,#REF!)</f>
        <v>209966</v>
      </c>
      <c r="B232" s="22" t="s">
        <v>158</v>
      </c>
      <c r="C232" s="22" t="s">
        <v>610</v>
      </c>
      <c r="D232" s="27" t="s">
        <v>142</v>
      </c>
      <c r="E232" s="22" t="s">
        <v>611</v>
      </c>
      <c r="F232" s="24"/>
    </row>
    <row r="233" spans="1:6" x14ac:dyDescent="0.25">
      <c r="A233" s="17">
        <f>IFERROR(C233*1,#REF!)</f>
        <v>210197</v>
      </c>
      <c r="B233" s="22" t="s">
        <v>158</v>
      </c>
      <c r="C233" s="22" t="s">
        <v>612</v>
      </c>
      <c r="D233" s="27" t="s">
        <v>142</v>
      </c>
      <c r="E233" s="22" t="s">
        <v>613</v>
      </c>
      <c r="F233" s="24"/>
    </row>
    <row r="234" spans="1:6" x14ac:dyDescent="0.25">
      <c r="A234" s="17">
        <f>IFERROR(C234*1,#REF!)</f>
        <v>209872</v>
      </c>
      <c r="B234" s="22" t="s">
        <v>158</v>
      </c>
      <c r="C234" s="22" t="s">
        <v>614</v>
      </c>
      <c r="D234" s="27" t="s">
        <v>142</v>
      </c>
      <c r="E234" s="22" t="s">
        <v>615</v>
      </c>
      <c r="F234" s="24"/>
    </row>
    <row r="235" spans="1:6" x14ac:dyDescent="0.25">
      <c r="A235" s="17">
        <f>IFERROR(C235*1,#REF!)</f>
        <v>9204978</v>
      </c>
      <c r="B235" s="22" t="s">
        <v>187</v>
      </c>
      <c r="C235" s="22" t="s">
        <v>616</v>
      </c>
      <c r="D235" s="27" t="s">
        <v>142</v>
      </c>
      <c r="E235" s="22" t="s">
        <v>617</v>
      </c>
      <c r="F235" s="24"/>
    </row>
    <row r="236" spans="1:6" x14ac:dyDescent="0.25">
      <c r="A236" s="17">
        <f>IFERROR(C236*1,#REF!)</f>
        <v>12881</v>
      </c>
      <c r="B236" s="22" t="s">
        <v>158</v>
      </c>
      <c r="C236" s="22" t="s">
        <v>618</v>
      </c>
      <c r="D236" s="27" t="s">
        <v>142</v>
      </c>
      <c r="E236" s="22" t="s">
        <v>619</v>
      </c>
      <c r="F236" s="24"/>
    </row>
    <row r="237" spans="1:6" x14ac:dyDescent="0.25">
      <c r="A237" s="17">
        <f>IFERROR(C237*1,#REF!)</f>
        <v>5471</v>
      </c>
      <c r="B237" s="22" t="s">
        <v>158</v>
      </c>
      <c r="C237" s="22" t="s">
        <v>620</v>
      </c>
      <c r="D237" s="27" t="s">
        <v>142</v>
      </c>
      <c r="E237" s="22" t="s">
        <v>621</v>
      </c>
      <c r="F237" s="24"/>
    </row>
    <row r="238" spans="1:6" x14ac:dyDescent="0.25">
      <c r="A238" s="17">
        <f>IFERROR(C238*1,#REF!)</f>
        <v>9202585</v>
      </c>
      <c r="B238" s="22" t="s">
        <v>187</v>
      </c>
      <c r="C238" s="22" t="s">
        <v>622</v>
      </c>
      <c r="D238" s="27" t="s">
        <v>142</v>
      </c>
      <c r="E238" s="22" t="s">
        <v>623</v>
      </c>
      <c r="F238" s="24"/>
    </row>
    <row r="239" spans="1:6" x14ac:dyDescent="0.25">
      <c r="A239" s="17">
        <f>IFERROR(C239*1,#REF!)</f>
        <v>210148</v>
      </c>
      <c r="B239" s="22" t="s">
        <v>281</v>
      </c>
      <c r="C239" s="22" t="s">
        <v>624</v>
      </c>
      <c r="D239" s="27" t="s">
        <v>142</v>
      </c>
      <c r="E239" s="22" t="s">
        <v>625</v>
      </c>
      <c r="F239" s="24"/>
    </row>
    <row r="240" spans="1:6" x14ac:dyDescent="0.25">
      <c r="A240" s="17">
        <f>IFERROR(C240*1,#REF!)</f>
        <v>12857</v>
      </c>
      <c r="B240" s="22" t="s">
        <v>158</v>
      </c>
      <c r="C240" s="22" t="s">
        <v>626</v>
      </c>
      <c r="D240" s="27" t="s">
        <v>142</v>
      </c>
      <c r="E240" s="22" t="s">
        <v>627</v>
      </c>
      <c r="F240" s="24"/>
    </row>
    <row r="241" spans="1:6" x14ac:dyDescent="0.25">
      <c r="A241" s="17">
        <f>IFERROR(C241*1,#REF!)</f>
        <v>209979</v>
      </c>
      <c r="B241" s="22" t="s">
        <v>158</v>
      </c>
      <c r="C241" s="22" t="s">
        <v>628</v>
      </c>
      <c r="D241" s="27" t="s">
        <v>142</v>
      </c>
      <c r="E241" s="22" t="s">
        <v>629</v>
      </c>
      <c r="F241" s="24"/>
    </row>
    <row r="242" spans="1:6" x14ac:dyDescent="0.25">
      <c r="A242" s="17">
        <f>IFERROR(C242*1,#REF!)</f>
        <v>12467</v>
      </c>
      <c r="B242" s="22" t="s">
        <v>158</v>
      </c>
      <c r="C242" s="22" t="s">
        <v>630</v>
      </c>
      <c r="D242" s="27" t="s">
        <v>142</v>
      </c>
      <c r="E242" s="22" t="s">
        <v>631</v>
      </c>
      <c r="F242" s="24"/>
    </row>
    <row r="243" spans="1:6" x14ac:dyDescent="0.25">
      <c r="A243" s="17">
        <f>IFERROR(C243*1,#REF!)</f>
        <v>203210</v>
      </c>
      <c r="B243" s="22" t="s">
        <v>158</v>
      </c>
      <c r="C243" s="22" t="s">
        <v>632</v>
      </c>
      <c r="D243" s="27" t="s">
        <v>142</v>
      </c>
      <c r="E243" s="22" t="s">
        <v>633</v>
      </c>
      <c r="F243" s="24"/>
    </row>
    <row r="244" spans="1:6" x14ac:dyDescent="0.25">
      <c r="A244" s="17">
        <f>IFERROR(C244*1,#REF!)</f>
        <v>209415</v>
      </c>
      <c r="B244" s="22" t="s">
        <v>158</v>
      </c>
      <c r="C244" s="22" t="s">
        <v>634</v>
      </c>
      <c r="D244" s="27" t="s">
        <v>142</v>
      </c>
      <c r="E244" s="22" t="s">
        <v>635</v>
      </c>
      <c r="F244" s="24"/>
    </row>
    <row r="245" spans="1:6" x14ac:dyDescent="0.25">
      <c r="A245" s="17">
        <f>IFERROR(C245*1,#REF!)</f>
        <v>210212</v>
      </c>
      <c r="B245" s="22" t="s">
        <v>158</v>
      </c>
      <c r="C245" s="22" t="s">
        <v>636</v>
      </c>
      <c r="D245" s="27" t="s">
        <v>142</v>
      </c>
      <c r="E245" s="22" t="s">
        <v>637</v>
      </c>
      <c r="F245" s="24"/>
    </row>
    <row r="246" spans="1:6" x14ac:dyDescent="0.25">
      <c r="A246" s="17">
        <f>IFERROR(C246*1,#REF!)</f>
        <v>12747</v>
      </c>
      <c r="B246" s="22" t="s">
        <v>158</v>
      </c>
      <c r="C246" s="22" t="s">
        <v>638</v>
      </c>
      <c r="D246" s="27" t="s">
        <v>142</v>
      </c>
      <c r="E246" s="22" t="s">
        <v>639</v>
      </c>
      <c r="F246" s="24"/>
    </row>
    <row r="247" spans="1:6" x14ac:dyDescent="0.25">
      <c r="A247" s="17">
        <f>IFERROR(C247*1,#REF!)</f>
        <v>7937</v>
      </c>
      <c r="B247" s="22" t="s">
        <v>158</v>
      </c>
      <c r="C247" s="22" t="s">
        <v>640</v>
      </c>
      <c r="D247" s="27" t="s">
        <v>142</v>
      </c>
      <c r="E247" s="22" t="s">
        <v>641</v>
      </c>
      <c r="F247" s="24"/>
    </row>
    <row r="248" spans="1:6" x14ac:dyDescent="0.25">
      <c r="A248" s="17">
        <f>IFERROR(C248*1,#REF!)</f>
        <v>4550</v>
      </c>
      <c r="B248" s="22" t="s">
        <v>158</v>
      </c>
      <c r="C248" s="22" t="s">
        <v>642</v>
      </c>
      <c r="D248" s="27" t="s">
        <v>142</v>
      </c>
      <c r="E248" s="22" t="s">
        <v>643</v>
      </c>
      <c r="F248" s="24"/>
    </row>
    <row r="249" spans="1:6" x14ac:dyDescent="0.25">
      <c r="A249" s="17">
        <f>IFERROR(C249*1,#REF!)</f>
        <v>209928</v>
      </c>
      <c r="B249" s="22" t="s">
        <v>158</v>
      </c>
      <c r="C249" s="22" t="s">
        <v>644</v>
      </c>
      <c r="D249" s="27" t="s">
        <v>142</v>
      </c>
      <c r="E249" s="22" t="s">
        <v>645</v>
      </c>
      <c r="F249" s="24">
        <v>44382</v>
      </c>
    </row>
    <row r="250" spans="1:6" x14ac:dyDescent="0.25">
      <c r="A250" s="17">
        <f>IFERROR(C250*1,#REF!)</f>
        <v>9404</v>
      </c>
      <c r="B250" s="22" t="s">
        <v>158</v>
      </c>
      <c r="C250" s="22" t="s">
        <v>646</v>
      </c>
      <c r="D250" s="27" t="s">
        <v>142</v>
      </c>
      <c r="E250" s="22" t="s">
        <v>647</v>
      </c>
      <c r="F250" s="24"/>
    </row>
    <row r="251" spans="1:6" x14ac:dyDescent="0.25">
      <c r="A251" s="17">
        <f>IFERROR(C251*1,#REF!)</f>
        <v>4942</v>
      </c>
      <c r="B251" s="22" t="s">
        <v>158</v>
      </c>
      <c r="C251" s="22" t="s">
        <v>648</v>
      </c>
      <c r="D251" s="27" t="s">
        <v>142</v>
      </c>
      <c r="E251" s="22" t="s">
        <v>649</v>
      </c>
      <c r="F251" s="24"/>
    </row>
    <row r="252" spans="1:6" x14ac:dyDescent="0.25">
      <c r="A252" s="17">
        <f>IFERROR(C252*1,#REF!)</f>
        <v>5126</v>
      </c>
      <c r="B252" s="22" t="s">
        <v>158</v>
      </c>
      <c r="C252" s="22" t="s">
        <v>650</v>
      </c>
      <c r="D252" s="27" t="s">
        <v>142</v>
      </c>
      <c r="E252" s="22" t="s">
        <v>651</v>
      </c>
      <c r="F252" s="24"/>
    </row>
    <row r="253" spans="1:6" x14ac:dyDescent="0.25">
      <c r="A253" s="17">
        <f>IFERROR(C253*1,#REF!)</f>
        <v>8017</v>
      </c>
      <c r="B253" s="22" t="s">
        <v>158</v>
      </c>
      <c r="C253" s="22" t="s">
        <v>652</v>
      </c>
      <c r="D253" s="27" t="s">
        <v>142</v>
      </c>
      <c r="E253" s="22" t="s">
        <v>653</v>
      </c>
      <c r="F253" s="24"/>
    </row>
    <row r="254" spans="1:6" x14ac:dyDescent="0.25">
      <c r="A254" s="17">
        <f>IFERROR(C254*1,#REF!)</f>
        <v>12191</v>
      </c>
      <c r="B254" s="22" t="s">
        <v>158</v>
      </c>
      <c r="C254" s="22" t="s">
        <v>654</v>
      </c>
      <c r="D254" s="27" t="s">
        <v>142</v>
      </c>
      <c r="E254" s="22" t="s">
        <v>655</v>
      </c>
      <c r="F254" s="24"/>
    </row>
    <row r="255" spans="1:6" x14ac:dyDescent="0.25">
      <c r="A255" s="17">
        <f>IFERROR(C255*1,#REF!)</f>
        <v>210237</v>
      </c>
      <c r="B255" s="22" t="s">
        <v>158</v>
      </c>
      <c r="C255" s="22" t="s">
        <v>656</v>
      </c>
      <c r="D255" s="27" t="s">
        <v>142</v>
      </c>
      <c r="E255" s="22" t="s">
        <v>657</v>
      </c>
      <c r="F255" s="24"/>
    </row>
    <row r="256" spans="1:6" x14ac:dyDescent="0.25">
      <c r="A256" s="17">
        <f>IFERROR(C256*1,#REF!)</f>
        <v>203079</v>
      </c>
      <c r="B256" s="22" t="s">
        <v>158</v>
      </c>
      <c r="C256" s="22" t="s">
        <v>658</v>
      </c>
      <c r="D256" s="27" t="s">
        <v>142</v>
      </c>
      <c r="E256" s="22" t="s">
        <v>659</v>
      </c>
      <c r="F256" s="24"/>
    </row>
    <row r="257" spans="1:6" x14ac:dyDescent="0.25">
      <c r="A257" s="17">
        <f>IFERROR(C257*1,#REF!)</f>
        <v>1565</v>
      </c>
      <c r="B257" s="22" t="s">
        <v>158</v>
      </c>
      <c r="C257" s="22" t="s">
        <v>660</v>
      </c>
      <c r="D257" s="27" t="s">
        <v>142</v>
      </c>
      <c r="E257" s="22" t="s">
        <v>661</v>
      </c>
      <c r="F257" s="24"/>
    </row>
    <row r="258" spans="1:6" x14ac:dyDescent="0.25">
      <c r="A258" s="17">
        <f>IFERROR(C258*1,#REF!)</f>
        <v>210141</v>
      </c>
      <c r="B258" s="22" t="s">
        <v>158</v>
      </c>
      <c r="C258" s="22" t="s">
        <v>662</v>
      </c>
      <c r="D258" s="27" t="s">
        <v>142</v>
      </c>
      <c r="E258" s="22" t="s">
        <v>663</v>
      </c>
      <c r="F258" s="24"/>
    </row>
    <row r="259" spans="1:6" x14ac:dyDescent="0.25">
      <c r="A259" s="17">
        <f>IFERROR(C259*1,#REF!)</f>
        <v>210325</v>
      </c>
      <c r="B259" s="22" t="s">
        <v>158</v>
      </c>
      <c r="C259" s="22" t="s">
        <v>664</v>
      </c>
      <c r="D259" s="27" t="s">
        <v>142</v>
      </c>
      <c r="E259" s="22" t="s">
        <v>665</v>
      </c>
      <c r="F259" s="24"/>
    </row>
    <row r="260" spans="1:6" x14ac:dyDescent="0.25">
      <c r="A260" s="17">
        <f>IFERROR(C260*1,#REF!)</f>
        <v>11737</v>
      </c>
      <c r="B260" s="22" t="s">
        <v>158</v>
      </c>
      <c r="C260" s="22" t="s">
        <v>666</v>
      </c>
      <c r="D260" s="27" t="s">
        <v>142</v>
      </c>
      <c r="E260" s="22" t="s">
        <v>667</v>
      </c>
      <c r="F260" s="24"/>
    </row>
    <row r="261" spans="1:6" x14ac:dyDescent="0.25">
      <c r="A261" s="17">
        <f>IFERROR(C261*1,#REF!)</f>
        <v>209474</v>
      </c>
      <c r="B261" s="22" t="s">
        <v>158</v>
      </c>
      <c r="C261" s="22" t="s">
        <v>668</v>
      </c>
      <c r="D261" s="27" t="s">
        <v>142</v>
      </c>
      <c r="E261" s="22" t="s">
        <v>669</v>
      </c>
      <c r="F261" s="24"/>
    </row>
    <row r="262" spans="1:6" x14ac:dyDescent="0.25">
      <c r="A262" s="17">
        <f>IFERROR(C262*1,#REF!)</f>
        <v>209364</v>
      </c>
      <c r="B262" s="22" t="s">
        <v>158</v>
      </c>
      <c r="C262" s="22" t="s">
        <v>670</v>
      </c>
      <c r="D262" s="27" t="s">
        <v>142</v>
      </c>
      <c r="E262" s="22" t="s">
        <v>671</v>
      </c>
      <c r="F262" s="24"/>
    </row>
    <row r="263" spans="1:6" x14ac:dyDescent="0.25">
      <c r="A263" s="17">
        <f>IFERROR(C263*1,#REF!)</f>
        <v>8895</v>
      </c>
      <c r="B263" s="22" t="s">
        <v>158</v>
      </c>
      <c r="C263" s="22" t="s">
        <v>672</v>
      </c>
      <c r="D263" s="27" t="s">
        <v>142</v>
      </c>
      <c r="E263" s="22" t="s">
        <v>673</v>
      </c>
      <c r="F263" s="24"/>
    </row>
    <row r="264" spans="1:6" x14ac:dyDescent="0.25">
      <c r="A264" s="17">
        <f>IFERROR(C264*1,#REF!)</f>
        <v>9206864</v>
      </c>
      <c r="B264" s="22" t="s">
        <v>187</v>
      </c>
      <c r="C264" s="22" t="s">
        <v>674</v>
      </c>
      <c r="D264" s="27" t="s">
        <v>142</v>
      </c>
      <c r="E264" s="22" t="s">
        <v>675</v>
      </c>
      <c r="F264" s="24"/>
    </row>
    <row r="265" spans="1:6" x14ac:dyDescent="0.25">
      <c r="A265" s="17">
        <f>IFERROR(C265*1,#REF!)</f>
        <v>6804</v>
      </c>
      <c r="B265" s="22" t="s">
        <v>158</v>
      </c>
      <c r="C265" s="22" t="s">
        <v>676</v>
      </c>
      <c r="D265" s="27" t="s">
        <v>142</v>
      </c>
      <c r="E265" s="22" t="s">
        <v>677</v>
      </c>
      <c r="F265" s="24"/>
    </row>
    <row r="266" spans="1:6" x14ac:dyDescent="0.25">
      <c r="A266" s="17">
        <f>IFERROR(C266*1,#REF!)</f>
        <v>13152</v>
      </c>
      <c r="B266" s="22" t="s">
        <v>158</v>
      </c>
      <c r="C266" s="22" t="s">
        <v>678</v>
      </c>
      <c r="D266" s="27" t="s">
        <v>142</v>
      </c>
      <c r="E266" s="22" t="s">
        <v>679</v>
      </c>
      <c r="F266" s="24"/>
    </row>
    <row r="267" spans="1:6" x14ac:dyDescent="0.25">
      <c r="A267" s="17">
        <f>IFERROR(C267*1,#REF!)</f>
        <v>10604</v>
      </c>
      <c r="B267" s="22" t="s">
        <v>158</v>
      </c>
      <c r="C267" s="22" t="s">
        <v>680</v>
      </c>
      <c r="D267" s="27" t="s">
        <v>142</v>
      </c>
      <c r="E267" s="22" t="s">
        <v>681</v>
      </c>
      <c r="F267" s="24"/>
    </row>
    <row r="268" spans="1:6" x14ac:dyDescent="0.25">
      <c r="A268" s="17">
        <f>IFERROR(C268*1,#REF!)</f>
        <v>11596</v>
      </c>
      <c r="B268" s="22" t="s">
        <v>158</v>
      </c>
      <c r="C268" s="22" t="s">
        <v>682</v>
      </c>
      <c r="D268" s="27" t="s">
        <v>142</v>
      </c>
      <c r="E268" s="22" t="s">
        <v>683</v>
      </c>
      <c r="F268" s="24"/>
    </row>
    <row r="269" spans="1:6" x14ac:dyDescent="0.25">
      <c r="A269" s="17">
        <f>IFERROR(C269*1,#REF!)</f>
        <v>209177</v>
      </c>
      <c r="B269" s="22" t="s">
        <v>684</v>
      </c>
      <c r="C269" s="22" t="s">
        <v>685</v>
      </c>
      <c r="D269" s="27" t="s">
        <v>142</v>
      </c>
      <c r="E269" s="22" t="s">
        <v>686</v>
      </c>
      <c r="F269" s="24"/>
    </row>
    <row r="270" spans="1:6" x14ac:dyDescent="0.25">
      <c r="A270" s="17">
        <f>IFERROR(C270*1,#REF!)</f>
        <v>12588</v>
      </c>
      <c r="B270" s="22" t="s">
        <v>158</v>
      </c>
      <c r="C270" s="22" t="s">
        <v>687</v>
      </c>
      <c r="D270" s="27" t="s">
        <v>142</v>
      </c>
      <c r="E270" s="22" t="s">
        <v>688</v>
      </c>
      <c r="F270" s="24"/>
    </row>
    <row r="271" spans="1:6" x14ac:dyDescent="0.25">
      <c r="A271" s="17">
        <f>IFERROR(C271*1,#REF!)</f>
        <v>10544</v>
      </c>
      <c r="B271" s="22" t="s">
        <v>158</v>
      </c>
      <c r="C271" s="22" t="s">
        <v>689</v>
      </c>
      <c r="D271" s="27" t="s">
        <v>142</v>
      </c>
      <c r="E271" s="22" t="s">
        <v>690</v>
      </c>
      <c r="F271" s="24"/>
    </row>
    <row r="272" spans="1:6" x14ac:dyDescent="0.25">
      <c r="A272" s="17">
        <f>IFERROR(C272*1,#REF!)</f>
        <v>9206440</v>
      </c>
      <c r="B272" s="22" t="s">
        <v>158</v>
      </c>
      <c r="C272" s="22" t="s">
        <v>691</v>
      </c>
      <c r="D272" s="27" t="s">
        <v>142</v>
      </c>
      <c r="E272" s="22" t="s">
        <v>692</v>
      </c>
      <c r="F272" s="24"/>
    </row>
    <row r="273" spans="1:6" x14ac:dyDescent="0.25">
      <c r="A273" s="17">
        <f>IFERROR(C273*1,#REF!)</f>
        <v>209926</v>
      </c>
      <c r="B273" s="22" t="s">
        <v>158</v>
      </c>
      <c r="C273" s="22" t="s">
        <v>693</v>
      </c>
      <c r="D273" s="27" t="s">
        <v>142</v>
      </c>
      <c r="E273" s="22" t="s">
        <v>694</v>
      </c>
      <c r="F273" s="24"/>
    </row>
    <row r="274" spans="1:6" x14ac:dyDescent="0.25">
      <c r="A274" s="17">
        <f>IFERROR(C274*1,#REF!)</f>
        <v>9122242</v>
      </c>
      <c r="B274" s="22" t="s">
        <v>158</v>
      </c>
      <c r="C274" s="22" t="s">
        <v>695</v>
      </c>
      <c r="D274" s="27" t="s">
        <v>142</v>
      </c>
      <c r="E274" s="22" t="s">
        <v>696</v>
      </c>
      <c r="F274" s="24"/>
    </row>
    <row r="275" spans="1:6" x14ac:dyDescent="0.25">
      <c r="A275" s="17">
        <f>IFERROR(C275*1,#REF!)</f>
        <v>10862</v>
      </c>
      <c r="B275" s="22" t="s">
        <v>158</v>
      </c>
      <c r="C275" s="22" t="s">
        <v>697</v>
      </c>
      <c r="D275" s="27" t="s">
        <v>142</v>
      </c>
      <c r="E275" s="22" t="s">
        <v>698</v>
      </c>
      <c r="F275" s="24"/>
    </row>
    <row r="276" spans="1:6" x14ac:dyDescent="0.25">
      <c r="A276" s="17">
        <f>IFERROR(C276*1,#REF!)</f>
        <v>209999</v>
      </c>
      <c r="B276" s="22" t="s">
        <v>158</v>
      </c>
      <c r="C276" s="22" t="s">
        <v>699</v>
      </c>
      <c r="D276" s="27" t="s">
        <v>142</v>
      </c>
      <c r="E276" s="22" t="s">
        <v>700</v>
      </c>
      <c r="F276" s="24"/>
    </row>
    <row r="277" spans="1:6" x14ac:dyDescent="0.25">
      <c r="A277" s="17">
        <f>IFERROR(C277*1,#REF!)</f>
        <v>2922</v>
      </c>
      <c r="B277" s="22" t="s">
        <v>158</v>
      </c>
      <c r="C277" s="22" t="s">
        <v>701</v>
      </c>
      <c r="D277" s="27" t="s">
        <v>142</v>
      </c>
      <c r="E277" s="22" t="s">
        <v>702</v>
      </c>
      <c r="F277" s="24"/>
    </row>
    <row r="278" spans="1:6" x14ac:dyDescent="0.25">
      <c r="A278" s="17">
        <f>IFERROR(C278*1,#REF!)</f>
        <v>334</v>
      </c>
      <c r="B278" s="22" t="s">
        <v>158</v>
      </c>
      <c r="C278" s="22" t="s">
        <v>703</v>
      </c>
      <c r="D278" s="27" t="s">
        <v>142</v>
      </c>
      <c r="E278" s="22" t="s">
        <v>704</v>
      </c>
      <c r="F278" s="24"/>
    </row>
    <row r="279" spans="1:6" x14ac:dyDescent="0.25">
      <c r="A279" s="17">
        <f>IFERROR(C279*1,#REF!)</f>
        <v>12317</v>
      </c>
      <c r="B279" s="22" t="s">
        <v>158</v>
      </c>
      <c r="C279" s="22" t="s">
        <v>705</v>
      </c>
      <c r="D279" s="27" t="s">
        <v>142</v>
      </c>
      <c r="E279" s="22" t="s">
        <v>706</v>
      </c>
      <c r="F279" s="24"/>
    </row>
    <row r="280" spans="1:6" x14ac:dyDescent="0.25">
      <c r="A280" s="17">
        <f>IFERROR(C280*1,#REF!)</f>
        <v>922</v>
      </c>
      <c r="B280" s="22" t="s">
        <v>158</v>
      </c>
      <c r="C280" s="22" t="s">
        <v>707</v>
      </c>
      <c r="D280" s="27" t="s">
        <v>142</v>
      </c>
      <c r="E280" s="22" t="s">
        <v>708</v>
      </c>
      <c r="F280" s="24"/>
    </row>
    <row r="281" spans="1:6" x14ac:dyDescent="0.25">
      <c r="A281" s="17">
        <f>IFERROR(C281*1,#REF!)</f>
        <v>210309</v>
      </c>
      <c r="B281" s="22" t="s">
        <v>158</v>
      </c>
      <c r="C281" s="22" t="s">
        <v>709</v>
      </c>
      <c r="D281" s="27" t="s">
        <v>142</v>
      </c>
      <c r="E281" s="22" t="s">
        <v>710</v>
      </c>
      <c r="F281" s="24"/>
    </row>
    <row r="282" spans="1:6" x14ac:dyDescent="0.25">
      <c r="A282" s="17">
        <f>IFERROR(C282*1,#REF!)</f>
        <v>11324</v>
      </c>
      <c r="B282" s="22" t="s">
        <v>158</v>
      </c>
      <c r="C282" s="22" t="s">
        <v>711</v>
      </c>
      <c r="D282" s="27" t="s">
        <v>142</v>
      </c>
      <c r="E282" s="22" t="s">
        <v>712</v>
      </c>
      <c r="F282" s="24"/>
    </row>
    <row r="283" spans="1:6" x14ac:dyDescent="0.25">
      <c r="A283" s="17">
        <f>IFERROR(C283*1,#REF!)</f>
        <v>13399</v>
      </c>
      <c r="B283" s="22" t="s">
        <v>158</v>
      </c>
      <c r="C283" s="22" t="s">
        <v>713</v>
      </c>
      <c r="D283" s="27" t="s">
        <v>142</v>
      </c>
      <c r="E283" s="22" t="s">
        <v>714</v>
      </c>
      <c r="F283" s="24"/>
    </row>
    <row r="284" spans="1:6" x14ac:dyDescent="0.25">
      <c r="A284" s="17">
        <f>IFERROR(C284*1,#REF!)</f>
        <v>10691</v>
      </c>
      <c r="B284" s="22" t="s">
        <v>158</v>
      </c>
      <c r="C284" s="22" t="s">
        <v>715</v>
      </c>
      <c r="D284" s="27" t="s">
        <v>142</v>
      </c>
      <c r="E284" s="22" t="s">
        <v>716</v>
      </c>
      <c r="F284" s="24"/>
    </row>
    <row r="285" spans="1:6" x14ac:dyDescent="0.25">
      <c r="A285" s="17">
        <f>IFERROR(C285*1,#REF!)</f>
        <v>4142</v>
      </c>
      <c r="B285" s="22" t="s">
        <v>158</v>
      </c>
      <c r="C285" s="22" t="s">
        <v>717</v>
      </c>
      <c r="D285" s="27" t="s">
        <v>142</v>
      </c>
      <c r="E285" s="22" t="s">
        <v>718</v>
      </c>
      <c r="F285" s="24"/>
    </row>
    <row r="286" spans="1:6" x14ac:dyDescent="0.25">
      <c r="A286" s="17">
        <f>IFERROR(C286*1,#REF!)</f>
        <v>9205554</v>
      </c>
      <c r="B286" s="22" t="s">
        <v>187</v>
      </c>
      <c r="C286" s="22" t="s">
        <v>719</v>
      </c>
      <c r="D286" s="27" t="s">
        <v>142</v>
      </c>
      <c r="E286" s="22" t="s">
        <v>720</v>
      </c>
      <c r="F286" s="24"/>
    </row>
    <row r="287" spans="1:6" x14ac:dyDescent="0.25">
      <c r="A287" s="17">
        <f>IFERROR(C287*1,#REF!)</f>
        <v>4821</v>
      </c>
      <c r="B287" s="22" t="s">
        <v>158</v>
      </c>
      <c r="C287" s="22" t="s">
        <v>721</v>
      </c>
      <c r="D287" s="27" t="s">
        <v>142</v>
      </c>
      <c r="E287" s="22" t="s">
        <v>722</v>
      </c>
      <c r="F287" s="24"/>
    </row>
    <row r="288" spans="1:6" x14ac:dyDescent="0.25">
      <c r="A288" s="17">
        <f>IFERROR(C288*1,#REF!)</f>
        <v>9204198</v>
      </c>
      <c r="B288" s="22" t="s">
        <v>187</v>
      </c>
      <c r="C288" s="22" t="s">
        <v>723</v>
      </c>
      <c r="D288" s="27" t="s">
        <v>142</v>
      </c>
      <c r="E288" s="22" t="s">
        <v>724</v>
      </c>
      <c r="F288" s="24"/>
    </row>
    <row r="289" spans="1:6" x14ac:dyDescent="0.25">
      <c r="A289" s="17">
        <f>IFERROR(C289*1,#REF!)</f>
        <v>12847</v>
      </c>
      <c r="B289" s="22" t="s">
        <v>158</v>
      </c>
      <c r="C289" s="22" t="s">
        <v>725</v>
      </c>
      <c r="D289" s="27" t="s">
        <v>142</v>
      </c>
      <c r="E289" s="22" t="s">
        <v>726</v>
      </c>
      <c r="F289" s="24"/>
    </row>
    <row r="290" spans="1:6" x14ac:dyDescent="0.25">
      <c r="A290" s="17">
        <f>IFERROR(C290*1,#REF!)</f>
        <v>4193</v>
      </c>
      <c r="B290" s="22" t="s">
        <v>158</v>
      </c>
      <c r="C290" s="22" t="s">
        <v>727</v>
      </c>
      <c r="D290" s="27" t="s">
        <v>142</v>
      </c>
      <c r="E290" s="22" t="s">
        <v>728</v>
      </c>
      <c r="F290" s="24">
        <v>44367</v>
      </c>
    </row>
    <row r="291" spans="1:6" x14ac:dyDescent="0.25">
      <c r="A291" s="17">
        <f>IFERROR(C291*1,#REF!)</f>
        <v>10305</v>
      </c>
      <c r="B291" s="22" t="s">
        <v>158</v>
      </c>
      <c r="C291" s="22" t="s">
        <v>729</v>
      </c>
      <c r="D291" s="27" t="s">
        <v>142</v>
      </c>
      <c r="E291" s="22" t="s">
        <v>730</v>
      </c>
      <c r="F291" s="24"/>
    </row>
    <row r="292" spans="1:6" x14ac:dyDescent="0.25">
      <c r="A292" s="17">
        <f>IFERROR(C292*1,#REF!)</f>
        <v>3378</v>
      </c>
      <c r="B292" s="22" t="s">
        <v>158</v>
      </c>
      <c r="C292" s="22" t="s">
        <v>731</v>
      </c>
      <c r="D292" s="27" t="s">
        <v>142</v>
      </c>
      <c r="E292" s="22" t="s">
        <v>732</v>
      </c>
      <c r="F292" s="24"/>
    </row>
    <row r="293" spans="1:6" x14ac:dyDescent="0.25">
      <c r="A293" s="17">
        <f>IFERROR(C293*1,#REF!)</f>
        <v>9886</v>
      </c>
      <c r="B293" s="22" t="s">
        <v>158</v>
      </c>
      <c r="C293" s="22" t="s">
        <v>733</v>
      </c>
      <c r="D293" s="27" t="s">
        <v>142</v>
      </c>
      <c r="E293" s="22" t="s">
        <v>734</v>
      </c>
      <c r="F293" s="24"/>
    </row>
    <row r="294" spans="1:6" x14ac:dyDescent="0.25">
      <c r="A294" s="17">
        <f>IFERROR(C294*1,#REF!)</f>
        <v>2782</v>
      </c>
      <c r="B294" s="22" t="s">
        <v>158</v>
      </c>
      <c r="C294" s="22" t="s">
        <v>735</v>
      </c>
      <c r="D294" s="27" t="s">
        <v>142</v>
      </c>
      <c r="E294" s="22" t="s">
        <v>736</v>
      </c>
      <c r="F294" s="24"/>
    </row>
    <row r="295" spans="1:6" x14ac:dyDescent="0.25">
      <c r="A295" s="17">
        <f>IFERROR(C295*1,#REF!)</f>
        <v>11459</v>
      </c>
      <c r="B295" s="22" t="s">
        <v>158</v>
      </c>
      <c r="C295" s="22" t="s">
        <v>737</v>
      </c>
      <c r="D295" s="27" t="s">
        <v>142</v>
      </c>
      <c r="E295" s="22" t="s">
        <v>738</v>
      </c>
      <c r="F295" s="24"/>
    </row>
    <row r="296" spans="1:6" x14ac:dyDescent="0.25">
      <c r="A296" s="17">
        <f>IFERROR(C296*1,#REF!)</f>
        <v>203274</v>
      </c>
      <c r="B296" s="22" t="s">
        <v>158</v>
      </c>
      <c r="C296" s="22" t="s">
        <v>739</v>
      </c>
      <c r="D296" s="27" t="s">
        <v>142</v>
      </c>
      <c r="E296" s="22" t="s">
        <v>740</v>
      </c>
      <c r="F296" s="24"/>
    </row>
    <row r="297" spans="1:6" x14ac:dyDescent="0.25">
      <c r="A297" s="17">
        <f>IFERROR(C297*1,#REF!)</f>
        <v>210008</v>
      </c>
      <c r="B297" s="22" t="s">
        <v>158</v>
      </c>
      <c r="C297" s="22" t="s">
        <v>741</v>
      </c>
      <c r="D297" s="27" t="s">
        <v>142</v>
      </c>
      <c r="E297" s="22" t="s">
        <v>742</v>
      </c>
      <c r="F297" s="24"/>
    </row>
    <row r="298" spans="1:6" x14ac:dyDescent="0.25">
      <c r="A298" s="17">
        <f>IFERROR(C298*1,#REF!)</f>
        <v>209953</v>
      </c>
      <c r="B298" s="22" t="s">
        <v>158</v>
      </c>
      <c r="C298" s="22" t="s">
        <v>743</v>
      </c>
      <c r="D298" s="27" t="s">
        <v>142</v>
      </c>
      <c r="E298" s="22" t="s">
        <v>744</v>
      </c>
      <c r="F298" s="24"/>
    </row>
    <row r="299" spans="1:6" x14ac:dyDescent="0.25">
      <c r="A299" s="17">
        <f>IFERROR(C299*1,#REF!)</f>
        <v>11068</v>
      </c>
      <c r="B299" s="22" t="s">
        <v>158</v>
      </c>
      <c r="C299" s="22" t="s">
        <v>745</v>
      </c>
      <c r="D299" s="27" t="s">
        <v>142</v>
      </c>
      <c r="E299" s="22" t="s">
        <v>746</v>
      </c>
      <c r="F299" s="24"/>
    </row>
    <row r="300" spans="1:6" x14ac:dyDescent="0.25">
      <c r="A300" s="17">
        <f>IFERROR(C300*1,#REF!)</f>
        <v>13410</v>
      </c>
      <c r="B300" s="22" t="s">
        <v>158</v>
      </c>
      <c r="C300" s="22" t="s">
        <v>747</v>
      </c>
      <c r="D300" s="27" t="s">
        <v>142</v>
      </c>
      <c r="E300" s="22" t="s">
        <v>748</v>
      </c>
      <c r="F300" s="24"/>
    </row>
    <row r="301" spans="1:6" x14ac:dyDescent="0.25">
      <c r="A301" s="17">
        <f>IFERROR(C301*1,#REF!)</f>
        <v>9206201</v>
      </c>
      <c r="B301" s="22" t="s">
        <v>187</v>
      </c>
      <c r="C301" s="22" t="s">
        <v>749</v>
      </c>
      <c r="D301" s="27" t="s">
        <v>142</v>
      </c>
      <c r="E301" s="22" t="s">
        <v>750</v>
      </c>
      <c r="F301" s="24">
        <v>44358</v>
      </c>
    </row>
    <row r="302" spans="1:6" x14ac:dyDescent="0.25">
      <c r="A302" s="17">
        <f>IFERROR(C302*1,#REF!)</f>
        <v>210165</v>
      </c>
      <c r="B302" s="22" t="s">
        <v>158</v>
      </c>
      <c r="C302" s="22" t="s">
        <v>751</v>
      </c>
      <c r="D302" s="27" t="s">
        <v>142</v>
      </c>
      <c r="E302" s="22" t="s">
        <v>752</v>
      </c>
      <c r="F302" s="24"/>
    </row>
    <row r="303" spans="1:6" x14ac:dyDescent="0.25">
      <c r="A303" s="17">
        <f>IFERROR(C303*1,#REF!)</f>
        <v>9205301</v>
      </c>
      <c r="B303" s="22" t="s">
        <v>187</v>
      </c>
      <c r="C303" s="22" t="s">
        <v>753</v>
      </c>
      <c r="D303" s="27" t="s">
        <v>142</v>
      </c>
      <c r="E303" s="22" t="s">
        <v>754</v>
      </c>
      <c r="F303" s="24"/>
    </row>
    <row r="304" spans="1:6" x14ac:dyDescent="0.25">
      <c r="A304" s="17">
        <f>IFERROR(C304*1,#REF!)</f>
        <v>9577</v>
      </c>
      <c r="B304" s="22" t="s">
        <v>158</v>
      </c>
      <c r="C304" s="22" t="s">
        <v>755</v>
      </c>
      <c r="D304" s="27" t="s">
        <v>142</v>
      </c>
      <c r="E304" s="22" t="s">
        <v>756</v>
      </c>
      <c r="F304" s="24"/>
    </row>
    <row r="305" spans="1:6" x14ac:dyDescent="0.25">
      <c r="A305" s="17">
        <f>IFERROR(C305*1,#REF!)</f>
        <v>11889</v>
      </c>
      <c r="B305" s="22" t="s">
        <v>158</v>
      </c>
      <c r="C305" s="22" t="s">
        <v>757</v>
      </c>
      <c r="D305" s="27" t="s">
        <v>142</v>
      </c>
      <c r="E305" s="22" t="s">
        <v>758</v>
      </c>
      <c r="F305" s="24"/>
    </row>
    <row r="306" spans="1:6" x14ac:dyDescent="0.25">
      <c r="A306" s="17">
        <f>IFERROR(C306*1,#REF!)</f>
        <v>209684</v>
      </c>
      <c r="B306" s="22" t="s">
        <v>158</v>
      </c>
      <c r="C306" s="22" t="s">
        <v>759</v>
      </c>
      <c r="D306" s="27" t="s">
        <v>142</v>
      </c>
      <c r="E306" s="22" t="s">
        <v>760</v>
      </c>
      <c r="F306" s="24"/>
    </row>
    <row r="307" spans="1:6" x14ac:dyDescent="0.25">
      <c r="A307" s="17">
        <f>IFERROR(C307*1,#REF!)</f>
        <v>7145</v>
      </c>
      <c r="B307" s="22" t="s">
        <v>158</v>
      </c>
      <c r="C307" s="22" t="s">
        <v>761</v>
      </c>
      <c r="D307" s="27" t="s">
        <v>142</v>
      </c>
      <c r="E307" s="22" t="s">
        <v>762</v>
      </c>
      <c r="F307" s="24">
        <v>44428</v>
      </c>
    </row>
    <row r="308" spans="1:6" x14ac:dyDescent="0.25">
      <c r="A308" s="17">
        <f>IFERROR(C308*1,#REF!)</f>
        <v>11420</v>
      </c>
      <c r="B308" s="22" t="s">
        <v>158</v>
      </c>
      <c r="C308" s="22" t="s">
        <v>763</v>
      </c>
      <c r="D308" s="27" t="s">
        <v>142</v>
      </c>
      <c r="E308" s="22" t="s">
        <v>764</v>
      </c>
      <c r="F308" s="24"/>
    </row>
    <row r="309" spans="1:6" x14ac:dyDescent="0.25">
      <c r="A309" s="17">
        <f>IFERROR(C309*1,#REF!)</f>
        <v>9090</v>
      </c>
      <c r="B309" s="22" t="s">
        <v>158</v>
      </c>
      <c r="C309" s="22" t="s">
        <v>765</v>
      </c>
      <c r="D309" s="27" t="s">
        <v>142</v>
      </c>
      <c r="E309" s="22" t="s">
        <v>766</v>
      </c>
      <c r="F309" s="24"/>
    </row>
    <row r="310" spans="1:6" x14ac:dyDescent="0.25">
      <c r="A310" s="17">
        <f>IFERROR(C310*1,#REF!)</f>
        <v>209635</v>
      </c>
      <c r="B310" s="22" t="s">
        <v>158</v>
      </c>
      <c r="C310" s="22" t="s">
        <v>767</v>
      </c>
      <c r="D310" s="27" t="s">
        <v>142</v>
      </c>
      <c r="E310" s="22" t="s">
        <v>768</v>
      </c>
      <c r="F310" s="24"/>
    </row>
    <row r="311" spans="1:6" x14ac:dyDescent="0.25">
      <c r="A311" s="17">
        <f>IFERROR(C311*1,#REF!)</f>
        <v>209950</v>
      </c>
      <c r="B311" s="22" t="s">
        <v>158</v>
      </c>
      <c r="C311" s="22" t="s">
        <v>769</v>
      </c>
      <c r="D311" s="27" t="s">
        <v>142</v>
      </c>
      <c r="E311" s="22" t="s">
        <v>770</v>
      </c>
      <c r="F311" s="24"/>
    </row>
    <row r="312" spans="1:6" x14ac:dyDescent="0.25">
      <c r="A312" s="17">
        <f>IFERROR(C312*1,#REF!)</f>
        <v>7457</v>
      </c>
      <c r="B312" s="22" t="s">
        <v>158</v>
      </c>
      <c r="C312" s="22" t="s">
        <v>771</v>
      </c>
      <c r="D312" s="27" t="s">
        <v>142</v>
      </c>
      <c r="E312" s="22" t="s">
        <v>772</v>
      </c>
      <c r="F312" s="24"/>
    </row>
    <row r="313" spans="1:6" x14ac:dyDescent="0.25">
      <c r="A313" s="17">
        <f>IFERROR(C313*1,#REF!)</f>
        <v>210267</v>
      </c>
      <c r="B313" s="22" t="s">
        <v>158</v>
      </c>
      <c r="C313" s="22" t="s">
        <v>773</v>
      </c>
      <c r="D313" s="27" t="s">
        <v>142</v>
      </c>
      <c r="E313" s="22" t="s">
        <v>774</v>
      </c>
      <c r="F313" s="24"/>
    </row>
    <row r="314" spans="1:6" x14ac:dyDescent="0.25">
      <c r="A314" s="17">
        <f>IFERROR(C314*1,#REF!)</f>
        <v>209350</v>
      </c>
      <c r="B314" s="22" t="s">
        <v>158</v>
      </c>
      <c r="C314" s="22" t="s">
        <v>775</v>
      </c>
      <c r="D314" s="27" t="s">
        <v>142</v>
      </c>
      <c r="E314" s="22" t="s">
        <v>776</v>
      </c>
      <c r="F314" s="24"/>
    </row>
    <row r="315" spans="1:6" x14ac:dyDescent="0.25">
      <c r="A315" s="17">
        <f>IFERROR(C315*1,#REF!)</f>
        <v>209919</v>
      </c>
      <c r="B315" s="22" t="s">
        <v>158</v>
      </c>
      <c r="C315" s="22" t="s">
        <v>777</v>
      </c>
      <c r="D315" s="27" t="s">
        <v>142</v>
      </c>
      <c r="E315" s="22" t="s">
        <v>778</v>
      </c>
      <c r="F315" s="24"/>
    </row>
    <row r="316" spans="1:6" x14ac:dyDescent="0.25">
      <c r="A316" s="17">
        <f>IFERROR(C316*1,#REF!)</f>
        <v>9204661</v>
      </c>
      <c r="B316" s="22" t="s">
        <v>158</v>
      </c>
      <c r="C316" s="22" t="s">
        <v>779</v>
      </c>
      <c r="D316" s="27" t="s">
        <v>142</v>
      </c>
      <c r="E316" s="22" t="s">
        <v>780</v>
      </c>
      <c r="F316" s="24"/>
    </row>
    <row r="317" spans="1:6" x14ac:dyDescent="0.25">
      <c r="A317" s="17">
        <f>IFERROR(C317*1,#REF!)</f>
        <v>208994</v>
      </c>
      <c r="B317" s="22" t="s">
        <v>158</v>
      </c>
      <c r="C317" s="22" t="s">
        <v>781</v>
      </c>
      <c r="D317" s="27" t="s">
        <v>142</v>
      </c>
      <c r="E317" s="22" t="s">
        <v>782</v>
      </c>
      <c r="F317" s="24"/>
    </row>
    <row r="318" spans="1:6" x14ac:dyDescent="0.25">
      <c r="A318" s="17">
        <f>IFERROR(C318*1,#REF!)</f>
        <v>209976</v>
      </c>
      <c r="B318" s="22" t="s">
        <v>158</v>
      </c>
      <c r="C318" s="22" t="s">
        <v>783</v>
      </c>
      <c r="D318" s="27" t="s">
        <v>142</v>
      </c>
      <c r="E318" s="22" t="s">
        <v>784</v>
      </c>
      <c r="F318" s="24"/>
    </row>
    <row r="319" spans="1:6" x14ac:dyDescent="0.25">
      <c r="A319" s="17">
        <f>IFERROR(C319*1,#REF!)</f>
        <v>209951</v>
      </c>
      <c r="B319" s="22" t="s">
        <v>158</v>
      </c>
      <c r="C319" s="22" t="s">
        <v>785</v>
      </c>
      <c r="D319" s="27" t="s">
        <v>142</v>
      </c>
      <c r="E319" s="22" t="s">
        <v>786</v>
      </c>
      <c r="F319" s="24"/>
    </row>
    <row r="320" spans="1:6" x14ac:dyDescent="0.25">
      <c r="A320" s="17">
        <f>IFERROR(C320*1,#REF!)</f>
        <v>3211</v>
      </c>
      <c r="B320" s="22" t="s">
        <v>158</v>
      </c>
      <c r="C320" s="22" t="s">
        <v>787</v>
      </c>
      <c r="D320" s="27" t="s">
        <v>142</v>
      </c>
      <c r="E320" s="22" t="s">
        <v>788</v>
      </c>
      <c r="F320" s="24"/>
    </row>
    <row r="321" spans="1:6" x14ac:dyDescent="0.25">
      <c r="A321" s="17">
        <f>IFERROR(C321*1,#REF!)</f>
        <v>210298</v>
      </c>
      <c r="B321" s="22" t="s">
        <v>158</v>
      </c>
      <c r="C321" s="22" t="s">
        <v>789</v>
      </c>
      <c r="D321" s="27" t="s">
        <v>142</v>
      </c>
      <c r="E321" s="22" t="s">
        <v>790</v>
      </c>
      <c r="F321" s="24"/>
    </row>
    <row r="322" spans="1:6" x14ac:dyDescent="0.25">
      <c r="A322" s="17">
        <f>IFERROR(C322*1,#REF!)</f>
        <v>9206062</v>
      </c>
      <c r="B322" s="22" t="s">
        <v>187</v>
      </c>
      <c r="C322" s="22" t="s">
        <v>791</v>
      </c>
      <c r="D322" s="27" t="s">
        <v>142</v>
      </c>
      <c r="E322" s="22" t="s">
        <v>792</v>
      </c>
      <c r="F322" s="24">
        <v>44377</v>
      </c>
    </row>
    <row r="323" spans="1:6" x14ac:dyDescent="0.25">
      <c r="A323" s="17">
        <f>IFERROR(C323*1,#REF!)</f>
        <v>4513</v>
      </c>
      <c r="B323" s="22" t="s">
        <v>158</v>
      </c>
      <c r="C323" s="22" t="s">
        <v>793</v>
      </c>
      <c r="D323" s="27" t="s">
        <v>142</v>
      </c>
      <c r="E323" s="22" t="s">
        <v>794</v>
      </c>
      <c r="F323" s="24"/>
    </row>
    <row r="324" spans="1:6" x14ac:dyDescent="0.25">
      <c r="A324" s="17">
        <f>IFERROR(C324*1,#REF!)</f>
        <v>210070</v>
      </c>
      <c r="B324" s="22" t="s">
        <v>158</v>
      </c>
      <c r="C324" s="22" t="s">
        <v>795</v>
      </c>
      <c r="D324" s="27" t="s">
        <v>142</v>
      </c>
      <c r="E324" s="22" t="s">
        <v>796</v>
      </c>
      <c r="F324" s="24"/>
    </row>
    <row r="325" spans="1:6" x14ac:dyDescent="0.25">
      <c r="A325" s="17">
        <f>IFERROR(C325*1,#REF!)</f>
        <v>200528</v>
      </c>
      <c r="B325" s="22" t="s">
        <v>158</v>
      </c>
      <c r="C325" s="22" t="s">
        <v>797</v>
      </c>
      <c r="D325" s="27" t="s">
        <v>142</v>
      </c>
      <c r="E325" s="22" t="s">
        <v>798</v>
      </c>
      <c r="F325" s="24"/>
    </row>
    <row r="326" spans="1:6" x14ac:dyDescent="0.25">
      <c r="A326" s="17">
        <f>IFERROR(C326*1,#REF!)</f>
        <v>209558</v>
      </c>
      <c r="B326" s="22" t="s">
        <v>158</v>
      </c>
      <c r="C326" s="22" t="s">
        <v>799</v>
      </c>
      <c r="D326" s="27" t="s">
        <v>142</v>
      </c>
      <c r="E326" s="22" t="s">
        <v>800</v>
      </c>
      <c r="F326" s="24"/>
    </row>
    <row r="327" spans="1:6" x14ac:dyDescent="0.25">
      <c r="A327" s="17">
        <f>IFERROR(C327*1,#REF!)</f>
        <v>5024</v>
      </c>
      <c r="B327" s="22" t="s">
        <v>158</v>
      </c>
      <c r="C327" s="22" t="s">
        <v>801</v>
      </c>
      <c r="D327" s="27" t="s">
        <v>142</v>
      </c>
      <c r="E327" s="22" t="s">
        <v>802</v>
      </c>
      <c r="F327" s="24"/>
    </row>
    <row r="328" spans="1:6" x14ac:dyDescent="0.25">
      <c r="A328" s="17">
        <f>IFERROR(C328*1,#REF!)</f>
        <v>13513</v>
      </c>
      <c r="B328" s="22" t="s">
        <v>158</v>
      </c>
      <c r="C328" s="22" t="s">
        <v>803</v>
      </c>
      <c r="D328" s="27" t="s">
        <v>142</v>
      </c>
      <c r="E328" s="22" t="s">
        <v>804</v>
      </c>
      <c r="F328" s="24"/>
    </row>
    <row r="329" spans="1:6" x14ac:dyDescent="0.25">
      <c r="A329" s="17">
        <f>IFERROR(C329*1,#REF!)</f>
        <v>12077</v>
      </c>
      <c r="B329" s="22" t="s">
        <v>158</v>
      </c>
      <c r="C329" s="22" t="s">
        <v>805</v>
      </c>
      <c r="D329" s="27" t="s">
        <v>142</v>
      </c>
      <c r="E329" s="22" t="s">
        <v>806</v>
      </c>
      <c r="F329" s="24"/>
    </row>
    <row r="330" spans="1:6" x14ac:dyDescent="0.25">
      <c r="A330" s="17">
        <f>IFERROR(C330*1,#REF!)</f>
        <v>209702</v>
      </c>
      <c r="B330" s="22" t="s">
        <v>158</v>
      </c>
      <c r="C330" s="22" t="s">
        <v>807</v>
      </c>
      <c r="D330" s="27" t="s">
        <v>142</v>
      </c>
      <c r="E330" s="22" t="s">
        <v>808</v>
      </c>
      <c r="F330" s="24">
        <v>44380</v>
      </c>
    </row>
    <row r="331" spans="1:6" x14ac:dyDescent="0.25">
      <c r="A331" s="17">
        <f>IFERROR(C331*1,#REF!)</f>
        <v>9205077</v>
      </c>
      <c r="B331" s="22" t="s">
        <v>187</v>
      </c>
      <c r="C331" s="22" t="s">
        <v>809</v>
      </c>
      <c r="D331" s="27" t="s">
        <v>142</v>
      </c>
      <c r="E331" s="22" t="s">
        <v>810</v>
      </c>
      <c r="F331" s="24"/>
    </row>
    <row r="332" spans="1:6" x14ac:dyDescent="0.25">
      <c r="A332" s="17">
        <f>IFERROR(C332*1,#REF!)</f>
        <v>7258</v>
      </c>
      <c r="B332" s="22" t="s">
        <v>158</v>
      </c>
      <c r="C332" s="22" t="s">
        <v>811</v>
      </c>
      <c r="D332" s="27" t="s">
        <v>142</v>
      </c>
      <c r="E332" s="22" t="s">
        <v>812</v>
      </c>
      <c r="F332" s="24"/>
    </row>
    <row r="333" spans="1:6" x14ac:dyDescent="0.25">
      <c r="A333" s="17">
        <f>IFERROR(C333*1,#REF!)</f>
        <v>10952</v>
      </c>
      <c r="B333" s="22" t="s">
        <v>158</v>
      </c>
      <c r="C333" s="22" t="s">
        <v>813</v>
      </c>
      <c r="D333" s="27" t="s">
        <v>142</v>
      </c>
      <c r="E333" s="22" t="s">
        <v>814</v>
      </c>
      <c r="F333" s="24"/>
    </row>
    <row r="334" spans="1:6" x14ac:dyDescent="0.25">
      <c r="A334" s="17">
        <f>IFERROR(C334*1,#REF!)</f>
        <v>3792</v>
      </c>
      <c r="B334" s="22" t="s">
        <v>158</v>
      </c>
      <c r="C334" s="22" t="s">
        <v>815</v>
      </c>
      <c r="D334" s="27" t="s">
        <v>142</v>
      </c>
      <c r="E334" s="22" t="s">
        <v>816</v>
      </c>
      <c r="F334" s="24"/>
    </row>
    <row r="335" spans="1:6" x14ac:dyDescent="0.25">
      <c r="A335" s="17">
        <f>IFERROR(C335*1,#REF!)</f>
        <v>3600</v>
      </c>
      <c r="B335" s="22" t="s">
        <v>158</v>
      </c>
      <c r="C335" s="22" t="s">
        <v>817</v>
      </c>
      <c r="D335" s="27" t="s">
        <v>142</v>
      </c>
      <c r="E335" s="22" t="s">
        <v>816</v>
      </c>
      <c r="F335" s="24"/>
    </row>
    <row r="336" spans="1:6" x14ac:dyDescent="0.25">
      <c r="A336" s="17">
        <f>IFERROR(C336*1,#REF!)</f>
        <v>9201388</v>
      </c>
      <c r="B336" s="22" t="s">
        <v>187</v>
      </c>
      <c r="C336" s="22" t="s">
        <v>818</v>
      </c>
      <c r="D336" s="27" t="s">
        <v>142</v>
      </c>
      <c r="E336" s="22" t="s">
        <v>819</v>
      </c>
      <c r="F336" s="24"/>
    </row>
    <row r="337" spans="1:6" x14ac:dyDescent="0.25">
      <c r="A337" s="17">
        <f>IFERROR(C337*1,#REF!)</f>
        <v>209410</v>
      </c>
      <c r="B337" s="22" t="s">
        <v>158</v>
      </c>
      <c r="C337" s="22" t="s">
        <v>820</v>
      </c>
      <c r="D337" s="27" t="s">
        <v>142</v>
      </c>
      <c r="E337" s="22" t="s">
        <v>821</v>
      </c>
      <c r="F337" s="24"/>
    </row>
    <row r="338" spans="1:6" x14ac:dyDescent="0.25">
      <c r="A338" s="17">
        <f>IFERROR(C338*1,#REF!)</f>
        <v>7605</v>
      </c>
      <c r="B338" s="22" t="s">
        <v>158</v>
      </c>
      <c r="C338" s="22" t="s">
        <v>822</v>
      </c>
      <c r="D338" s="27" t="s">
        <v>142</v>
      </c>
      <c r="E338" s="22" t="s">
        <v>823</v>
      </c>
      <c r="F338" s="24"/>
    </row>
    <row r="339" spans="1:6" x14ac:dyDescent="0.25">
      <c r="A339" s="17">
        <f>IFERROR(C339*1,#REF!)</f>
        <v>9206931</v>
      </c>
      <c r="B339" s="22" t="s">
        <v>158</v>
      </c>
      <c r="C339" s="22" t="s">
        <v>824</v>
      </c>
      <c r="D339" s="27" t="s">
        <v>142</v>
      </c>
      <c r="E339" s="22" t="s">
        <v>825</v>
      </c>
      <c r="F339" s="24">
        <v>44382</v>
      </c>
    </row>
    <row r="340" spans="1:6" x14ac:dyDescent="0.25">
      <c r="A340" s="17">
        <f>IFERROR(C340*1,#REF!)</f>
        <v>200158</v>
      </c>
      <c r="B340" s="22" t="s">
        <v>158</v>
      </c>
      <c r="C340" s="22" t="s">
        <v>826</v>
      </c>
      <c r="D340" s="27" t="s">
        <v>142</v>
      </c>
      <c r="E340" s="22" t="s">
        <v>827</v>
      </c>
      <c r="F340" s="24">
        <v>44361</v>
      </c>
    </row>
    <row r="341" spans="1:6" x14ac:dyDescent="0.25">
      <c r="A341" s="17">
        <f>IFERROR(C341*1,#REF!)</f>
        <v>13384</v>
      </c>
      <c r="B341" s="22" t="s">
        <v>158</v>
      </c>
      <c r="C341" s="22" t="s">
        <v>828</v>
      </c>
      <c r="D341" s="27" t="s">
        <v>142</v>
      </c>
      <c r="E341" s="22" t="s">
        <v>829</v>
      </c>
      <c r="F341" s="24"/>
    </row>
    <row r="342" spans="1:6" x14ac:dyDescent="0.25">
      <c r="A342" s="17">
        <f>IFERROR(C342*1,#REF!)</f>
        <v>209734</v>
      </c>
      <c r="B342" s="22" t="s">
        <v>158</v>
      </c>
      <c r="C342" s="22" t="s">
        <v>830</v>
      </c>
      <c r="D342" s="27" t="s">
        <v>142</v>
      </c>
      <c r="E342" s="22" t="s">
        <v>831</v>
      </c>
      <c r="F342" s="24">
        <v>44358</v>
      </c>
    </row>
    <row r="343" spans="1:6" x14ac:dyDescent="0.25">
      <c r="A343" s="17">
        <f>IFERROR(C343*1,#REF!)</f>
        <v>210304</v>
      </c>
      <c r="B343" s="22" t="s">
        <v>158</v>
      </c>
      <c r="C343" s="22" t="s">
        <v>832</v>
      </c>
      <c r="D343" s="27" t="s">
        <v>142</v>
      </c>
      <c r="E343" s="22" t="s">
        <v>833</v>
      </c>
      <c r="F343" s="24"/>
    </row>
    <row r="344" spans="1:6" x14ac:dyDescent="0.25">
      <c r="A344" s="17">
        <f>IFERROR(C344*1,#REF!)</f>
        <v>209849</v>
      </c>
      <c r="B344" s="22" t="s">
        <v>158</v>
      </c>
      <c r="C344" s="22" t="s">
        <v>834</v>
      </c>
      <c r="D344" s="27" t="s">
        <v>142</v>
      </c>
      <c r="E344" s="22" t="s">
        <v>835</v>
      </c>
      <c r="F344" s="24">
        <v>44376</v>
      </c>
    </row>
    <row r="345" spans="1:6" x14ac:dyDescent="0.25">
      <c r="A345" s="17">
        <f>IFERROR(C345*1,#REF!)</f>
        <v>210102</v>
      </c>
      <c r="B345" s="22" t="s">
        <v>281</v>
      </c>
      <c r="C345" s="22" t="s">
        <v>836</v>
      </c>
      <c r="D345" s="27" t="s">
        <v>142</v>
      </c>
      <c r="E345" s="22" t="s">
        <v>837</v>
      </c>
      <c r="F345" s="24"/>
    </row>
    <row r="346" spans="1:6" x14ac:dyDescent="0.25">
      <c r="A346" s="17">
        <f>IFERROR(C346*1,#REF!)</f>
        <v>11198</v>
      </c>
      <c r="B346" s="22" t="s">
        <v>158</v>
      </c>
      <c r="C346" s="22" t="s">
        <v>150</v>
      </c>
      <c r="D346" s="27" t="s">
        <v>142</v>
      </c>
      <c r="E346" s="22" t="s">
        <v>838</v>
      </c>
      <c r="F346" s="24"/>
    </row>
    <row r="347" spans="1:6" x14ac:dyDescent="0.25">
      <c r="A347" s="17">
        <f>IFERROR(C347*1,#REF!)</f>
        <v>210326</v>
      </c>
      <c r="B347" s="22" t="s">
        <v>158</v>
      </c>
      <c r="C347" s="22" t="s">
        <v>839</v>
      </c>
      <c r="D347" s="27" t="s">
        <v>142</v>
      </c>
      <c r="E347" s="22" t="s">
        <v>840</v>
      </c>
      <c r="F347" s="24"/>
    </row>
    <row r="348" spans="1:6" x14ac:dyDescent="0.25">
      <c r="A348" s="17">
        <f>IFERROR(C348*1,#REF!)</f>
        <v>209561</v>
      </c>
      <c r="B348" s="22" t="s">
        <v>158</v>
      </c>
      <c r="C348" s="22" t="s">
        <v>841</v>
      </c>
      <c r="D348" s="27" t="s">
        <v>142</v>
      </c>
      <c r="E348" s="22" t="s">
        <v>842</v>
      </c>
      <c r="F348" s="24"/>
    </row>
    <row r="349" spans="1:6" x14ac:dyDescent="0.25">
      <c r="A349" s="17">
        <f>IFERROR(C349*1,#REF!)</f>
        <v>11726</v>
      </c>
      <c r="B349" s="22" t="s">
        <v>158</v>
      </c>
      <c r="C349" s="22" t="s">
        <v>843</v>
      </c>
      <c r="D349" s="27" t="s">
        <v>142</v>
      </c>
      <c r="E349" s="22" t="s">
        <v>844</v>
      </c>
      <c r="F349" s="24"/>
    </row>
    <row r="350" spans="1:6" x14ac:dyDescent="0.25">
      <c r="A350" s="17">
        <f>IFERROR(C350*1,#REF!)</f>
        <v>5038</v>
      </c>
      <c r="B350" s="22" t="s">
        <v>158</v>
      </c>
      <c r="C350" s="22" t="s">
        <v>845</v>
      </c>
      <c r="D350" s="27" t="s">
        <v>142</v>
      </c>
      <c r="E350" s="22" t="s">
        <v>846</v>
      </c>
      <c r="F350" s="24"/>
    </row>
    <row r="351" spans="1:6" x14ac:dyDescent="0.25">
      <c r="A351" s="17">
        <f>IFERROR(C351*1,#REF!)</f>
        <v>2518</v>
      </c>
      <c r="B351" s="22" t="s">
        <v>158</v>
      </c>
      <c r="C351" s="22" t="s">
        <v>847</v>
      </c>
      <c r="D351" s="27" t="s">
        <v>142</v>
      </c>
      <c r="E351" s="22" t="s">
        <v>848</v>
      </c>
      <c r="F351" s="24"/>
    </row>
    <row r="352" spans="1:6" x14ac:dyDescent="0.25">
      <c r="A352" s="17">
        <f>IFERROR(C352*1,#REF!)</f>
        <v>9204314</v>
      </c>
      <c r="B352" s="22" t="s">
        <v>187</v>
      </c>
      <c r="C352" s="22" t="s">
        <v>849</v>
      </c>
      <c r="D352" s="27" t="s">
        <v>142</v>
      </c>
      <c r="E352" s="22" t="s">
        <v>850</v>
      </c>
      <c r="F352" s="24"/>
    </row>
    <row r="353" spans="1:6" x14ac:dyDescent="0.25">
      <c r="A353" s="17">
        <f>IFERROR(C353*1,#REF!)</f>
        <v>12535</v>
      </c>
      <c r="B353" s="22" t="s">
        <v>158</v>
      </c>
      <c r="C353" s="22" t="s">
        <v>851</v>
      </c>
      <c r="D353" s="27" t="s">
        <v>142</v>
      </c>
      <c r="E353" s="22" t="s">
        <v>852</v>
      </c>
      <c r="F353" s="24">
        <v>44378</v>
      </c>
    </row>
    <row r="354" spans="1:6" x14ac:dyDescent="0.25">
      <c r="A354" s="17">
        <f>IFERROR(C354*1,#REF!)</f>
        <v>209810</v>
      </c>
      <c r="B354" s="22" t="s">
        <v>158</v>
      </c>
      <c r="C354" s="22" t="s">
        <v>853</v>
      </c>
      <c r="D354" s="27" t="s">
        <v>142</v>
      </c>
      <c r="E354" s="22" t="s">
        <v>854</v>
      </c>
      <c r="F354" s="24"/>
    </row>
    <row r="355" spans="1:6" x14ac:dyDescent="0.25">
      <c r="A355" s="17">
        <f>IFERROR(C355*1,#REF!)</f>
        <v>9293</v>
      </c>
      <c r="B355" s="22" t="s">
        <v>158</v>
      </c>
      <c r="C355" s="22" t="s">
        <v>855</v>
      </c>
      <c r="D355" s="27" t="s">
        <v>142</v>
      </c>
      <c r="E355" s="22" t="s">
        <v>856</v>
      </c>
      <c r="F355" s="24"/>
    </row>
    <row r="356" spans="1:6" x14ac:dyDescent="0.25">
      <c r="A356" s="17">
        <f>IFERROR(C356*1,#REF!)</f>
        <v>210286</v>
      </c>
      <c r="B356" s="22" t="s">
        <v>158</v>
      </c>
      <c r="C356" s="22" t="s">
        <v>857</v>
      </c>
      <c r="D356" s="27" t="s">
        <v>142</v>
      </c>
      <c r="E356" s="22" t="s">
        <v>858</v>
      </c>
      <c r="F356" s="24"/>
    </row>
    <row r="357" spans="1:6" x14ac:dyDescent="0.25">
      <c r="A357" s="17">
        <f>IFERROR(C357*1,#REF!)</f>
        <v>9204078</v>
      </c>
      <c r="B357" s="22" t="s">
        <v>187</v>
      </c>
      <c r="C357" s="22" t="s">
        <v>859</v>
      </c>
      <c r="D357" s="27" t="s">
        <v>142</v>
      </c>
      <c r="E357" s="22" t="s">
        <v>860</v>
      </c>
      <c r="F357" s="24"/>
    </row>
    <row r="358" spans="1:6" x14ac:dyDescent="0.25">
      <c r="A358" s="17">
        <f>IFERROR(C358*1,#REF!)</f>
        <v>4037</v>
      </c>
      <c r="B358" s="22" t="s">
        <v>158</v>
      </c>
      <c r="C358" s="22" t="s">
        <v>861</v>
      </c>
      <c r="D358" s="27" t="s">
        <v>142</v>
      </c>
      <c r="E358" s="22" t="s">
        <v>862</v>
      </c>
      <c r="F358" s="24"/>
    </row>
    <row r="359" spans="1:6" x14ac:dyDescent="0.25">
      <c r="A359" s="17">
        <f>IFERROR(C359*1,#REF!)</f>
        <v>9881</v>
      </c>
      <c r="B359" s="22" t="s">
        <v>158</v>
      </c>
      <c r="C359" s="22" t="s">
        <v>863</v>
      </c>
      <c r="D359" s="27" t="s">
        <v>142</v>
      </c>
      <c r="E359" s="22" t="s">
        <v>864</v>
      </c>
      <c r="F359" s="24"/>
    </row>
    <row r="360" spans="1:6" x14ac:dyDescent="0.25">
      <c r="A360" s="17">
        <f>IFERROR(C360*1,#REF!)</f>
        <v>9977</v>
      </c>
      <c r="B360" s="22" t="s">
        <v>158</v>
      </c>
      <c r="C360" s="22" t="s">
        <v>865</v>
      </c>
      <c r="D360" s="27" t="s">
        <v>142</v>
      </c>
      <c r="E360" s="22" t="s">
        <v>866</v>
      </c>
      <c r="F360" s="24"/>
    </row>
    <row r="361" spans="1:6" x14ac:dyDescent="0.25">
      <c r="A361" s="17">
        <f>IFERROR(C361*1,#REF!)</f>
        <v>7460</v>
      </c>
      <c r="B361" s="22" t="s">
        <v>158</v>
      </c>
      <c r="C361" s="22" t="s">
        <v>867</v>
      </c>
      <c r="D361" s="27" t="s">
        <v>142</v>
      </c>
      <c r="E361" s="22" t="s">
        <v>868</v>
      </c>
      <c r="F361" s="24"/>
    </row>
    <row r="362" spans="1:6" x14ac:dyDescent="0.25">
      <c r="A362" s="17">
        <f>IFERROR(C362*1,#REF!)</f>
        <v>6477</v>
      </c>
      <c r="B362" s="22" t="s">
        <v>158</v>
      </c>
      <c r="C362" s="22" t="s">
        <v>869</v>
      </c>
      <c r="D362" s="27" t="s">
        <v>142</v>
      </c>
      <c r="E362" s="22" t="s">
        <v>870</v>
      </c>
      <c r="F362" s="24"/>
    </row>
    <row r="363" spans="1:6" x14ac:dyDescent="0.25">
      <c r="A363" s="17">
        <f>IFERROR(C363*1,#REF!)</f>
        <v>9967</v>
      </c>
      <c r="B363" s="22" t="s">
        <v>158</v>
      </c>
      <c r="C363" s="22" t="s">
        <v>871</v>
      </c>
      <c r="D363" s="27" t="s">
        <v>142</v>
      </c>
      <c r="E363" s="22" t="s">
        <v>872</v>
      </c>
      <c r="F363" s="24">
        <v>44368</v>
      </c>
    </row>
    <row r="364" spans="1:6" x14ac:dyDescent="0.25">
      <c r="A364" s="17">
        <f>IFERROR(C364*1,#REF!)</f>
        <v>200966</v>
      </c>
      <c r="B364" s="22" t="s">
        <v>281</v>
      </c>
      <c r="C364" s="22" t="s">
        <v>873</v>
      </c>
      <c r="D364" s="27" t="s">
        <v>142</v>
      </c>
      <c r="E364" s="22" t="s">
        <v>874</v>
      </c>
      <c r="F364" s="24"/>
    </row>
    <row r="365" spans="1:6" x14ac:dyDescent="0.25">
      <c r="A365" s="17">
        <f>IFERROR(C365*1,#REF!)</f>
        <v>2523</v>
      </c>
      <c r="B365" s="22" t="s">
        <v>158</v>
      </c>
      <c r="C365" s="22" t="s">
        <v>875</v>
      </c>
      <c r="D365" s="27" t="s">
        <v>142</v>
      </c>
      <c r="E365" s="22" t="s">
        <v>876</v>
      </c>
      <c r="F365" s="24"/>
    </row>
    <row r="366" spans="1:6" x14ac:dyDescent="0.25">
      <c r="A366" s="17">
        <f>IFERROR(C366*1,#REF!)</f>
        <v>209689</v>
      </c>
      <c r="B366" s="22" t="s">
        <v>158</v>
      </c>
      <c r="C366" s="22" t="s">
        <v>877</v>
      </c>
      <c r="D366" s="27" t="s">
        <v>142</v>
      </c>
      <c r="E366" s="22" t="s">
        <v>878</v>
      </c>
      <c r="F366" s="24"/>
    </row>
    <row r="367" spans="1:6" x14ac:dyDescent="0.25">
      <c r="A367" s="17">
        <f>IFERROR(C367*1,#REF!)</f>
        <v>9121540</v>
      </c>
      <c r="B367" s="22" t="s">
        <v>158</v>
      </c>
      <c r="C367" s="22" t="s">
        <v>879</v>
      </c>
      <c r="D367" s="27" t="s">
        <v>142</v>
      </c>
      <c r="E367" s="22" t="s">
        <v>880</v>
      </c>
      <c r="F367" s="24"/>
    </row>
    <row r="368" spans="1:6" x14ac:dyDescent="0.25">
      <c r="A368" s="17">
        <f>IFERROR(C368*1,#REF!)</f>
        <v>140246</v>
      </c>
      <c r="B368" s="22" t="s">
        <v>223</v>
      </c>
      <c r="C368" s="22" t="s">
        <v>881</v>
      </c>
      <c r="D368" s="27" t="s">
        <v>142</v>
      </c>
      <c r="E368" s="22" t="s">
        <v>882</v>
      </c>
      <c r="F368" s="24"/>
    </row>
    <row r="369" spans="1:6" x14ac:dyDescent="0.25">
      <c r="A369" s="17">
        <f>IFERROR(C369*1,#REF!)</f>
        <v>10259</v>
      </c>
      <c r="B369" s="22" t="s">
        <v>158</v>
      </c>
      <c r="C369" s="22" t="s">
        <v>883</v>
      </c>
      <c r="D369" s="27" t="s">
        <v>142</v>
      </c>
      <c r="E369" s="22" t="s">
        <v>884</v>
      </c>
      <c r="F369" s="24"/>
    </row>
    <row r="370" spans="1:6" x14ac:dyDescent="0.25">
      <c r="A370" s="17">
        <f>IFERROR(C370*1,#REF!)</f>
        <v>209910</v>
      </c>
      <c r="B370" s="22" t="s">
        <v>158</v>
      </c>
      <c r="C370" s="22" t="s">
        <v>885</v>
      </c>
      <c r="D370" s="27" t="s">
        <v>142</v>
      </c>
      <c r="E370" s="22" t="s">
        <v>886</v>
      </c>
      <c r="F370" s="24"/>
    </row>
    <row r="371" spans="1:6" x14ac:dyDescent="0.25">
      <c r="A371" s="17">
        <f>IFERROR(C371*1,#REF!)</f>
        <v>13461</v>
      </c>
      <c r="B371" s="22" t="s">
        <v>158</v>
      </c>
      <c r="C371" s="22" t="s">
        <v>887</v>
      </c>
      <c r="D371" s="27" t="s">
        <v>142</v>
      </c>
      <c r="E371" s="22" t="s">
        <v>888</v>
      </c>
      <c r="F371" s="24"/>
    </row>
    <row r="372" spans="1:6" x14ac:dyDescent="0.25">
      <c r="A372" s="17">
        <f>IFERROR(C372*1,#REF!)</f>
        <v>8234</v>
      </c>
      <c r="B372" s="22" t="s">
        <v>158</v>
      </c>
      <c r="C372" s="22" t="s">
        <v>889</v>
      </c>
      <c r="D372" s="27" t="s">
        <v>142</v>
      </c>
      <c r="E372" s="22" t="s">
        <v>890</v>
      </c>
      <c r="F372" s="24"/>
    </row>
    <row r="373" spans="1:6" x14ac:dyDescent="0.25">
      <c r="A373" s="17">
        <f>IFERROR(C373*1,#REF!)</f>
        <v>9025</v>
      </c>
      <c r="B373" s="22" t="s">
        <v>158</v>
      </c>
      <c r="C373" s="22" t="s">
        <v>891</v>
      </c>
      <c r="D373" s="27" t="s">
        <v>142</v>
      </c>
      <c r="E373" s="22" t="s">
        <v>892</v>
      </c>
      <c r="F373" s="24"/>
    </row>
    <row r="374" spans="1:6" x14ac:dyDescent="0.25">
      <c r="A374" s="17">
        <f>IFERROR(C374*1,#REF!)</f>
        <v>12789</v>
      </c>
      <c r="B374" s="22" t="s">
        <v>158</v>
      </c>
      <c r="C374" s="22" t="s">
        <v>893</v>
      </c>
      <c r="D374" s="27" t="s">
        <v>142</v>
      </c>
      <c r="E374" s="22" t="s">
        <v>894</v>
      </c>
      <c r="F374" s="24"/>
    </row>
    <row r="375" spans="1:6" x14ac:dyDescent="0.25">
      <c r="A375" s="17">
        <f>IFERROR(C375*1,#REF!)</f>
        <v>11120</v>
      </c>
      <c r="B375" s="22" t="s">
        <v>158</v>
      </c>
      <c r="C375" s="22" t="s">
        <v>135</v>
      </c>
      <c r="D375" s="27" t="s">
        <v>142</v>
      </c>
      <c r="E375" s="22" t="s">
        <v>895</v>
      </c>
      <c r="F375" s="24"/>
    </row>
    <row r="376" spans="1:6" x14ac:dyDescent="0.25">
      <c r="A376" s="17">
        <f>IFERROR(C376*1,#REF!)</f>
        <v>1959</v>
      </c>
      <c r="B376" s="22" t="s">
        <v>158</v>
      </c>
      <c r="C376" s="22" t="s">
        <v>896</v>
      </c>
      <c r="D376" s="27" t="s">
        <v>142</v>
      </c>
      <c r="E376" s="22" t="s">
        <v>897</v>
      </c>
      <c r="F376" s="24"/>
    </row>
    <row r="377" spans="1:6" x14ac:dyDescent="0.25">
      <c r="A377" s="17">
        <f>IFERROR(C377*1,#REF!)</f>
        <v>11958</v>
      </c>
      <c r="B377" s="22" t="s">
        <v>158</v>
      </c>
      <c r="C377" s="22" t="s">
        <v>898</v>
      </c>
      <c r="D377" s="27" t="s">
        <v>142</v>
      </c>
      <c r="E377" s="22" t="s">
        <v>899</v>
      </c>
      <c r="F377" s="24"/>
    </row>
    <row r="378" spans="1:6" x14ac:dyDescent="0.25">
      <c r="A378" s="17">
        <f>IFERROR(C378*1,#REF!)</f>
        <v>5757</v>
      </c>
      <c r="B378" s="22" t="s">
        <v>158</v>
      </c>
      <c r="C378" s="22" t="s">
        <v>900</v>
      </c>
      <c r="D378" s="27" t="s">
        <v>142</v>
      </c>
      <c r="E378" s="22" t="s">
        <v>901</v>
      </c>
      <c r="F378" s="24"/>
    </row>
    <row r="379" spans="1:6" x14ac:dyDescent="0.25">
      <c r="A379" s="17">
        <f>IFERROR(C379*1,#REF!)</f>
        <v>209004</v>
      </c>
      <c r="B379" s="22" t="s">
        <v>158</v>
      </c>
      <c r="C379" s="22" t="s">
        <v>902</v>
      </c>
      <c r="D379" s="27" t="s">
        <v>142</v>
      </c>
      <c r="E379" s="22" t="s">
        <v>903</v>
      </c>
      <c r="F379" s="24"/>
    </row>
    <row r="380" spans="1:6" x14ac:dyDescent="0.25">
      <c r="A380" s="17">
        <f>IFERROR(C380*1,#REF!)</f>
        <v>12500</v>
      </c>
      <c r="B380" s="22" t="s">
        <v>158</v>
      </c>
      <c r="C380" s="22" t="s">
        <v>904</v>
      </c>
      <c r="D380" s="27" t="s">
        <v>142</v>
      </c>
      <c r="E380" s="22" t="s">
        <v>905</v>
      </c>
      <c r="F380" s="24"/>
    </row>
    <row r="381" spans="1:6" x14ac:dyDescent="0.25">
      <c r="A381" s="17">
        <f>IFERROR(C381*1,#REF!)</f>
        <v>1248</v>
      </c>
      <c r="B381" s="22" t="s">
        <v>158</v>
      </c>
      <c r="C381" s="22" t="s">
        <v>906</v>
      </c>
      <c r="D381" s="27" t="s">
        <v>142</v>
      </c>
      <c r="E381" s="22" t="s">
        <v>907</v>
      </c>
      <c r="F381" s="24"/>
    </row>
    <row r="382" spans="1:6" x14ac:dyDescent="0.25">
      <c r="A382" s="17">
        <f>IFERROR(C382*1,#REF!)</f>
        <v>209765</v>
      </c>
      <c r="B382" s="22" t="s">
        <v>158</v>
      </c>
      <c r="C382" s="22" t="s">
        <v>908</v>
      </c>
      <c r="D382" s="27" t="s">
        <v>142</v>
      </c>
      <c r="E382" s="22" t="s">
        <v>909</v>
      </c>
      <c r="F382" s="24">
        <v>44359</v>
      </c>
    </row>
    <row r="383" spans="1:6" x14ac:dyDescent="0.25">
      <c r="A383" s="17">
        <f>IFERROR(C383*1,#REF!)</f>
        <v>8375</v>
      </c>
      <c r="B383" s="22" t="s">
        <v>158</v>
      </c>
      <c r="C383" s="22" t="s">
        <v>910</v>
      </c>
      <c r="D383" s="27" t="s">
        <v>142</v>
      </c>
      <c r="E383" s="22" t="s">
        <v>911</v>
      </c>
      <c r="F383" s="24"/>
    </row>
    <row r="384" spans="1:6" x14ac:dyDescent="0.25">
      <c r="A384" s="17">
        <f>IFERROR(C384*1,#REF!)</f>
        <v>4940</v>
      </c>
      <c r="B384" s="22" t="s">
        <v>158</v>
      </c>
      <c r="C384" s="22" t="s">
        <v>912</v>
      </c>
      <c r="D384" s="27" t="s">
        <v>142</v>
      </c>
      <c r="E384" s="22" t="s">
        <v>913</v>
      </c>
      <c r="F384" s="24"/>
    </row>
    <row r="385" spans="1:6" x14ac:dyDescent="0.25">
      <c r="A385" s="17">
        <f>IFERROR(C385*1,#REF!)</f>
        <v>4654</v>
      </c>
      <c r="B385" s="22" t="s">
        <v>158</v>
      </c>
      <c r="C385" s="22" t="s">
        <v>914</v>
      </c>
      <c r="D385" s="27" t="s">
        <v>142</v>
      </c>
      <c r="E385" s="22" t="s">
        <v>915</v>
      </c>
      <c r="F385" s="24"/>
    </row>
    <row r="386" spans="1:6" x14ac:dyDescent="0.25">
      <c r="A386" s="17">
        <f>IFERROR(C386*1,#REF!)</f>
        <v>11860</v>
      </c>
      <c r="B386" s="22" t="s">
        <v>158</v>
      </c>
      <c r="C386" s="22" t="s">
        <v>916</v>
      </c>
      <c r="D386" s="27" t="s">
        <v>142</v>
      </c>
      <c r="E386" s="22" t="s">
        <v>917</v>
      </c>
      <c r="F386" s="24"/>
    </row>
    <row r="387" spans="1:6" x14ac:dyDescent="0.25">
      <c r="A387" s="17">
        <f>IFERROR(C387*1,#REF!)</f>
        <v>9206202</v>
      </c>
      <c r="B387" s="22" t="s">
        <v>158</v>
      </c>
      <c r="C387" s="22" t="s">
        <v>918</v>
      </c>
      <c r="D387" s="27" t="s">
        <v>142</v>
      </c>
      <c r="E387" s="22" t="s">
        <v>919</v>
      </c>
      <c r="F387" s="24"/>
    </row>
    <row r="388" spans="1:6" x14ac:dyDescent="0.25">
      <c r="A388" s="17">
        <f>IFERROR(C388*1,#REF!)</f>
        <v>12255</v>
      </c>
      <c r="B388" s="22" t="s">
        <v>158</v>
      </c>
      <c r="C388" s="22" t="s">
        <v>920</v>
      </c>
      <c r="D388" s="27" t="s">
        <v>142</v>
      </c>
      <c r="E388" s="22" t="s">
        <v>921</v>
      </c>
      <c r="F388" s="24"/>
    </row>
    <row r="389" spans="1:6" x14ac:dyDescent="0.25">
      <c r="A389" s="17">
        <f>IFERROR(C389*1,#REF!)</f>
        <v>202156</v>
      </c>
      <c r="B389" s="22" t="s">
        <v>158</v>
      </c>
      <c r="C389" s="22" t="s">
        <v>922</v>
      </c>
      <c r="D389" s="27" t="s">
        <v>142</v>
      </c>
      <c r="E389" s="22" t="s">
        <v>923</v>
      </c>
      <c r="F389" s="24"/>
    </row>
    <row r="390" spans="1:6" x14ac:dyDescent="0.25">
      <c r="A390" s="17">
        <f>IFERROR(C390*1,#REF!)</f>
        <v>9900866</v>
      </c>
      <c r="B390" s="22" t="s">
        <v>281</v>
      </c>
      <c r="C390" s="22" t="s">
        <v>924</v>
      </c>
      <c r="D390" s="27" t="s">
        <v>142</v>
      </c>
      <c r="E390" s="22" t="s">
        <v>925</v>
      </c>
      <c r="F390" s="24"/>
    </row>
    <row r="391" spans="1:6" x14ac:dyDescent="0.25">
      <c r="A391" s="17">
        <f>IFERROR(C391*1,#REF!)</f>
        <v>5047</v>
      </c>
      <c r="B391" s="22" t="s">
        <v>158</v>
      </c>
      <c r="C391" s="22" t="s">
        <v>926</v>
      </c>
      <c r="D391" s="27" t="s">
        <v>142</v>
      </c>
      <c r="E391" s="22" t="s">
        <v>927</v>
      </c>
      <c r="F391" s="24"/>
    </row>
    <row r="392" spans="1:6" x14ac:dyDescent="0.25">
      <c r="A392" s="17">
        <f>IFERROR(C392*1,#REF!)</f>
        <v>12929</v>
      </c>
      <c r="B392" s="22" t="s">
        <v>158</v>
      </c>
      <c r="C392" s="22" t="s">
        <v>928</v>
      </c>
      <c r="D392" s="27" t="s">
        <v>142</v>
      </c>
      <c r="E392" s="22" t="s">
        <v>929</v>
      </c>
      <c r="F392" s="24"/>
    </row>
    <row r="393" spans="1:6" x14ac:dyDescent="0.25">
      <c r="A393" s="17">
        <f>IFERROR(C393*1,#REF!)</f>
        <v>12930</v>
      </c>
      <c r="B393" s="22" t="s">
        <v>158</v>
      </c>
      <c r="C393" s="22" t="s">
        <v>930</v>
      </c>
      <c r="D393" s="27" t="s">
        <v>142</v>
      </c>
      <c r="E393" s="22" t="s">
        <v>931</v>
      </c>
      <c r="F393" s="24"/>
    </row>
    <row r="394" spans="1:6" x14ac:dyDescent="0.25">
      <c r="A394" s="17">
        <f>IFERROR(C394*1,#REF!)</f>
        <v>209498</v>
      </c>
      <c r="B394" s="22" t="s">
        <v>158</v>
      </c>
      <c r="C394" s="22" t="s">
        <v>932</v>
      </c>
      <c r="D394" s="27" t="s">
        <v>142</v>
      </c>
      <c r="E394" s="22" t="s">
        <v>933</v>
      </c>
      <c r="F394" s="24"/>
    </row>
    <row r="395" spans="1:6" x14ac:dyDescent="0.25">
      <c r="A395" s="17">
        <f>IFERROR(C395*1,#REF!)</f>
        <v>9284</v>
      </c>
      <c r="B395" s="22" t="s">
        <v>158</v>
      </c>
      <c r="C395" s="22" t="s">
        <v>934</v>
      </c>
      <c r="D395" s="27" t="s">
        <v>142</v>
      </c>
      <c r="E395" s="22" t="s">
        <v>935</v>
      </c>
      <c r="F395" s="24"/>
    </row>
    <row r="396" spans="1:6" x14ac:dyDescent="0.25">
      <c r="A396" s="17">
        <f>IFERROR(C396*1,#REF!)</f>
        <v>13151</v>
      </c>
      <c r="B396" s="22" t="s">
        <v>158</v>
      </c>
      <c r="C396" s="22" t="s">
        <v>936</v>
      </c>
      <c r="D396" s="27" t="s">
        <v>142</v>
      </c>
      <c r="E396" s="22" t="s">
        <v>937</v>
      </c>
      <c r="F396" s="24"/>
    </row>
    <row r="397" spans="1:6" x14ac:dyDescent="0.25">
      <c r="A397" s="17">
        <f>IFERROR(C397*1,#REF!)</f>
        <v>9207017</v>
      </c>
      <c r="B397" s="22" t="s">
        <v>158</v>
      </c>
      <c r="C397" s="22" t="s">
        <v>938</v>
      </c>
      <c r="D397" s="27" t="s">
        <v>142</v>
      </c>
      <c r="E397" s="22" t="s">
        <v>939</v>
      </c>
      <c r="F397" s="24"/>
    </row>
    <row r="398" spans="1:6" x14ac:dyDescent="0.25">
      <c r="A398" s="17">
        <f>IFERROR(C398*1,#REF!)</f>
        <v>209512</v>
      </c>
      <c r="B398" s="22" t="s">
        <v>158</v>
      </c>
      <c r="C398" s="22" t="s">
        <v>940</v>
      </c>
      <c r="D398" s="27" t="s">
        <v>142</v>
      </c>
      <c r="E398" s="22" t="s">
        <v>941</v>
      </c>
      <c r="F398" s="24"/>
    </row>
    <row r="399" spans="1:6" x14ac:dyDescent="0.25">
      <c r="A399" s="17">
        <f>IFERROR(C399*1,#REF!)</f>
        <v>209413</v>
      </c>
      <c r="B399" s="22" t="s">
        <v>158</v>
      </c>
      <c r="C399" s="22" t="s">
        <v>942</v>
      </c>
      <c r="D399" s="27" t="s">
        <v>142</v>
      </c>
      <c r="E399" s="22" t="s">
        <v>943</v>
      </c>
      <c r="F399" s="24"/>
    </row>
    <row r="400" spans="1:6" x14ac:dyDescent="0.25">
      <c r="A400" s="17">
        <f>IFERROR(C400*1,#REF!)</f>
        <v>12228</v>
      </c>
      <c r="B400" s="22" t="s">
        <v>158</v>
      </c>
      <c r="C400" s="22" t="s">
        <v>944</v>
      </c>
      <c r="D400" s="27" t="s">
        <v>142</v>
      </c>
      <c r="E400" s="22" t="s">
        <v>945</v>
      </c>
      <c r="F400" s="24"/>
    </row>
    <row r="401" spans="1:6" x14ac:dyDescent="0.25">
      <c r="A401" s="17">
        <f>IFERROR(C401*1,#REF!)</f>
        <v>209003</v>
      </c>
      <c r="B401" s="22" t="s">
        <v>158</v>
      </c>
      <c r="C401" s="22" t="s">
        <v>946</v>
      </c>
      <c r="D401" s="27" t="s">
        <v>142</v>
      </c>
      <c r="E401" s="22" t="s">
        <v>947</v>
      </c>
      <c r="F401" s="24"/>
    </row>
    <row r="402" spans="1:6" x14ac:dyDescent="0.25">
      <c r="A402" s="17">
        <f>IFERROR(C402*1,#REF!)</f>
        <v>209617</v>
      </c>
      <c r="B402" s="22" t="s">
        <v>158</v>
      </c>
      <c r="C402" s="22" t="s">
        <v>948</v>
      </c>
      <c r="D402" s="27" t="s">
        <v>142</v>
      </c>
      <c r="E402" s="22" t="s">
        <v>949</v>
      </c>
      <c r="F402" s="24"/>
    </row>
    <row r="403" spans="1:6" x14ac:dyDescent="0.25">
      <c r="A403" s="17">
        <f>IFERROR(C403*1,#REF!)</f>
        <v>11636</v>
      </c>
      <c r="B403" s="22" t="s">
        <v>158</v>
      </c>
      <c r="C403" s="22" t="s">
        <v>950</v>
      </c>
      <c r="D403" s="27" t="s">
        <v>142</v>
      </c>
      <c r="E403" s="22" t="s">
        <v>951</v>
      </c>
      <c r="F403" s="24"/>
    </row>
    <row r="404" spans="1:6" x14ac:dyDescent="0.25">
      <c r="A404" s="17">
        <f>IFERROR(C404*1,#REF!)</f>
        <v>9205040</v>
      </c>
      <c r="B404" s="22" t="s">
        <v>187</v>
      </c>
      <c r="C404" s="22" t="s">
        <v>952</v>
      </c>
      <c r="D404" s="27" t="s">
        <v>142</v>
      </c>
      <c r="E404" s="22" t="s">
        <v>953</v>
      </c>
      <c r="F404" s="24"/>
    </row>
    <row r="405" spans="1:6" x14ac:dyDescent="0.25">
      <c r="A405" s="17">
        <f>IFERROR(C405*1,#REF!)</f>
        <v>8710</v>
      </c>
      <c r="B405" s="22" t="s">
        <v>158</v>
      </c>
      <c r="C405" s="22" t="s">
        <v>954</v>
      </c>
      <c r="D405" s="27" t="s">
        <v>142</v>
      </c>
      <c r="E405" s="22" t="s">
        <v>955</v>
      </c>
      <c r="F405" s="24"/>
    </row>
    <row r="406" spans="1:6" x14ac:dyDescent="0.25">
      <c r="A406" s="17">
        <f>IFERROR(C406*1,#REF!)</f>
        <v>4586</v>
      </c>
      <c r="B406" s="22" t="s">
        <v>158</v>
      </c>
      <c r="C406" s="22" t="s">
        <v>956</v>
      </c>
      <c r="D406" s="27" t="s">
        <v>142</v>
      </c>
      <c r="E406" s="22" t="s">
        <v>957</v>
      </c>
      <c r="F406" s="24"/>
    </row>
    <row r="407" spans="1:6" x14ac:dyDescent="0.25">
      <c r="A407" s="17">
        <f>IFERROR(C407*1,#REF!)</f>
        <v>5536</v>
      </c>
      <c r="B407" s="22" t="s">
        <v>158</v>
      </c>
      <c r="C407" s="22" t="s">
        <v>958</v>
      </c>
      <c r="D407" s="27" t="s">
        <v>142</v>
      </c>
      <c r="E407" s="22" t="s">
        <v>959</v>
      </c>
      <c r="F407" s="24"/>
    </row>
    <row r="408" spans="1:6" x14ac:dyDescent="0.25">
      <c r="A408" s="17">
        <f>IFERROR(C408*1,#REF!)</f>
        <v>3292</v>
      </c>
      <c r="B408" s="22" t="s">
        <v>158</v>
      </c>
      <c r="C408" s="22" t="s">
        <v>960</v>
      </c>
      <c r="D408" s="27" t="s">
        <v>142</v>
      </c>
      <c r="E408" s="22" t="s">
        <v>961</v>
      </c>
      <c r="F408" s="24"/>
    </row>
    <row r="409" spans="1:6" x14ac:dyDescent="0.25">
      <c r="A409" s="17">
        <f>IFERROR(C409*1,#REF!)</f>
        <v>203245</v>
      </c>
      <c r="B409" s="22" t="s">
        <v>158</v>
      </c>
      <c r="C409" s="22" t="s">
        <v>962</v>
      </c>
      <c r="D409" s="27" t="s">
        <v>142</v>
      </c>
      <c r="E409" s="22" t="s">
        <v>963</v>
      </c>
      <c r="F409" s="24"/>
    </row>
    <row r="410" spans="1:6" x14ac:dyDescent="0.25">
      <c r="A410" s="17">
        <f>IFERROR(C410*1,#REF!)</f>
        <v>11429</v>
      </c>
      <c r="B410" s="22" t="s">
        <v>158</v>
      </c>
      <c r="C410" s="22" t="s">
        <v>964</v>
      </c>
      <c r="D410" s="27" t="s">
        <v>142</v>
      </c>
      <c r="E410" s="22" t="s">
        <v>965</v>
      </c>
      <c r="F410" s="24"/>
    </row>
    <row r="411" spans="1:6" x14ac:dyDescent="0.25">
      <c r="A411" s="17">
        <f>IFERROR(C411*1,#REF!)</f>
        <v>9023</v>
      </c>
      <c r="B411" s="22" t="s">
        <v>158</v>
      </c>
      <c r="C411" s="22" t="s">
        <v>966</v>
      </c>
      <c r="D411" s="27" t="s">
        <v>142</v>
      </c>
      <c r="E411" s="22" t="s">
        <v>967</v>
      </c>
      <c r="F411" s="24"/>
    </row>
    <row r="412" spans="1:6" x14ac:dyDescent="0.25">
      <c r="A412" s="17">
        <f>IFERROR(C412*1,#REF!)</f>
        <v>9200784</v>
      </c>
      <c r="B412" s="22" t="s">
        <v>187</v>
      </c>
      <c r="C412" s="22" t="s">
        <v>968</v>
      </c>
      <c r="D412" s="27" t="s">
        <v>142</v>
      </c>
      <c r="E412" s="22" t="s">
        <v>969</v>
      </c>
      <c r="F412" s="24"/>
    </row>
    <row r="413" spans="1:6" x14ac:dyDescent="0.25">
      <c r="A413" s="17">
        <f>IFERROR(C413*1,#REF!)</f>
        <v>209761</v>
      </c>
      <c r="B413" s="22" t="s">
        <v>158</v>
      </c>
      <c r="C413" s="22" t="s">
        <v>970</v>
      </c>
      <c r="D413" s="27" t="s">
        <v>142</v>
      </c>
      <c r="E413" s="22" t="s">
        <v>971</v>
      </c>
      <c r="F413" s="24"/>
    </row>
    <row r="414" spans="1:6" x14ac:dyDescent="0.25">
      <c r="A414" s="17">
        <f>IFERROR(C414*1,#REF!)</f>
        <v>11534</v>
      </c>
      <c r="B414" s="22" t="s">
        <v>158</v>
      </c>
      <c r="C414" s="22" t="s">
        <v>972</v>
      </c>
      <c r="D414" s="27" t="s">
        <v>142</v>
      </c>
      <c r="E414" s="22" t="s">
        <v>973</v>
      </c>
      <c r="F414" s="24"/>
    </row>
    <row r="415" spans="1:6" x14ac:dyDescent="0.25">
      <c r="A415" s="17">
        <f>IFERROR(C415*1,#REF!)</f>
        <v>3469</v>
      </c>
      <c r="B415" s="22" t="s">
        <v>158</v>
      </c>
      <c r="C415" s="22" t="s">
        <v>974</v>
      </c>
      <c r="D415" s="27" t="s">
        <v>142</v>
      </c>
      <c r="E415" s="22" t="s">
        <v>975</v>
      </c>
      <c r="F415" s="24"/>
    </row>
    <row r="416" spans="1:6" x14ac:dyDescent="0.25">
      <c r="A416" s="17">
        <f>IFERROR(C416*1,#REF!)</f>
        <v>12960</v>
      </c>
      <c r="B416" s="22" t="s">
        <v>158</v>
      </c>
      <c r="C416" s="22" t="s">
        <v>976</v>
      </c>
      <c r="D416" s="27" t="s">
        <v>142</v>
      </c>
      <c r="E416" s="22" t="s">
        <v>977</v>
      </c>
      <c r="F416" s="24"/>
    </row>
    <row r="417" spans="1:6" x14ac:dyDescent="0.25">
      <c r="A417" s="17">
        <f>IFERROR(C417*1,#REF!)</f>
        <v>202151</v>
      </c>
      <c r="B417" s="22" t="s">
        <v>158</v>
      </c>
      <c r="C417" s="22" t="s">
        <v>978</v>
      </c>
      <c r="D417" s="27" t="s">
        <v>142</v>
      </c>
      <c r="E417" s="22" t="s">
        <v>979</v>
      </c>
      <c r="F417" s="24"/>
    </row>
    <row r="418" spans="1:6" x14ac:dyDescent="0.25">
      <c r="A418" s="17">
        <f>IFERROR(C418*1,#REF!)</f>
        <v>209686</v>
      </c>
      <c r="B418" s="22" t="s">
        <v>158</v>
      </c>
      <c r="C418" s="22" t="s">
        <v>980</v>
      </c>
      <c r="D418" s="27" t="s">
        <v>142</v>
      </c>
      <c r="E418" s="22" t="s">
        <v>981</v>
      </c>
      <c r="F418" s="24">
        <v>44370</v>
      </c>
    </row>
    <row r="419" spans="1:6" x14ac:dyDescent="0.25">
      <c r="A419" s="17">
        <f>IFERROR(C419*1,#REF!)</f>
        <v>11356</v>
      </c>
      <c r="B419" s="22" t="s">
        <v>158</v>
      </c>
      <c r="C419" s="22" t="s">
        <v>982</v>
      </c>
      <c r="D419" s="27" t="s">
        <v>142</v>
      </c>
      <c r="E419" s="22" t="s">
        <v>983</v>
      </c>
      <c r="F419" s="24"/>
    </row>
    <row r="420" spans="1:6" x14ac:dyDescent="0.25">
      <c r="A420" s="17">
        <f>IFERROR(C420*1,#REF!)</f>
        <v>10054</v>
      </c>
      <c r="B420" s="22" t="s">
        <v>158</v>
      </c>
      <c r="C420" s="22" t="s">
        <v>984</v>
      </c>
      <c r="D420" s="27" t="s">
        <v>142</v>
      </c>
      <c r="E420" s="22" t="s">
        <v>985</v>
      </c>
      <c r="F420" s="24"/>
    </row>
    <row r="421" spans="1:6" x14ac:dyDescent="0.25">
      <c r="A421" s="17">
        <f>IFERROR(C421*1,#REF!)</f>
        <v>210028</v>
      </c>
      <c r="B421" s="22" t="s">
        <v>158</v>
      </c>
      <c r="C421" s="22" t="s">
        <v>986</v>
      </c>
      <c r="D421" s="27" t="s">
        <v>142</v>
      </c>
      <c r="E421" s="22" t="s">
        <v>987</v>
      </c>
      <c r="F421" s="24"/>
    </row>
    <row r="422" spans="1:6" x14ac:dyDescent="0.25">
      <c r="A422" s="17">
        <f>IFERROR(C422*1,#REF!)</f>
        <v>13317</v>
      </c>
      <c r="B422" s="22" t="s">
        <v>158</v>
      </c>
      <c r="C422" s="22" t="s">
        <v>988</v>
      </c>
      <c r="D422" s="27" t="s">
        <v>142</v>
      </c>
      <c r="E422" s="22" t="s">
        <v>989</v>
      </c>
      <c r="F422" s="24"/>
    </row>
    <row r="423" spans="1:6" x14ac:dyDescent="0.25">
      <c r="A423" s="17">
        <f>IFERROR(C423*1,#REF!)</f>
        <v>12446</v>
      </c>
      <c r="B423" s="22" t="s">
        <v>158</v>
      </c>
      <c r="C423" s="22" t="s">
        <v>990</v>
      </c>
      <c r="D423" s="27" t="s">
        <v>142</v>
      </c>
      <c r="E423" s="22" t="s">
        <v>991</v>
      </c>
      <c r="F423" s="24"/>
    </row>
    <row r="424" spans="1:6" x14ac:dyDescent="0.25">
      <c r="A424" s="17">
        <f>IFERROR(C424*1,#REF!)</f>
        <v>7056</v>
      </c>
      <c r="B424" s="22" t="s">
        <v>158</v>
      </c>
      <c r="C424" s="22" t="s">
        <v>992</v>
      </c>
      <c r="D424" s="27" t="s">
        <v>142</v>
      </c>
      <c r="E424" s="22" t="s">
        <v>993</v>
      </c>
      <c r="F424" s="24"/>
    </row>
    <row r="425" spans="1:6" x14ac:dyDescent="0.25">
      <c r="A425" s="17">
        <f>IFERROR(C425*1,#REF!)</f>
        <v>13469</v>
      </c>
      <c r="B425" s="22" t="s">
        <v>158</v>
      </c>
      <c r="C425" s="22" t="s">
        <v>994</v>
      </c>
      <c r="D425" s="27" t="s">
        <v>142</v>
      </c>
      <c r="E425" s="22" t="s">
        <v>995</v>
      </c>
      <c r="F425" s="24"/>
    </row>
    <row r="426" spans="1:6" x14ac:dyDescent="0.25">
      <c r="A426" s="17">
        <f>IFERROR(C426*1,#REF!)</f>
        <v>209818</v>
      </c>
      <c r="B426" s="22" t="s">
        <v>158</v>
      </c>
      <c r="C426" s="22" t="s">
        <v>996</v>
      </c>
      <c r="D426" s="27" t="s">
        <v>142</v>
      </c>
      <c r="E426" s="22" t="s">
        <v>997</v>
      </c>
      <c r="F426" s="24"/>
    </row>
    <row r="427" spans="1:6" x14ac:dyDescent="0.25">
      <c r="A427" s="17">
        <f>IFERROR(C427*1,#REF!)</f>
        <v>209259</v>
      </c>
      <c r="B427" s="22" t="s">
        <v>158</v>
      </c>
      <c r="C427" s="22" t="s">
        <v>998</v>
      </c>
      <c r="D427" s="27" t="s">
        <v>142</v>
      </c>
      <c r="E427" s="22" t="s">
        <v>999</v>
      </c>
      <c r="F427" s="24">
        <v>44384</v>
      </c>
    </row>
    <row r="428" spans="1:6" x14ac:dyDescent="0.25">
      <c r="A428" s="17">
        <f>IFERROR(C428*1,#REF!)</f>
        <v>210293</v>
      </c>
      <c r="B428" s="22" t="s">
        <v>158</v>
      </c>
      <c r="C428" s="22" t="s">
        <v>1000</v>
      </c>
      <c r="D428" s="27" t="s">
        <v>142</v>
      </c>
      <c r="E428" s="22" t="s">
        <v>999</v>
      </c>
      <c r="F428" s="24"/>
    </row>
    <row r="429" spans="1:6" x14ac:dyDescent="0.25">
      <c r="A429" s="17">
        <f>IFERROR(C429*1,#REF!)</f>
        <v>209399</v>
      </c>
      <c r="B429" s="22" t="s">
        <v>158</v>
      </c>
      <c r="C429" s="22" t="s">
        <v>1001</v>
      </c>
      <c r="D429" s="27" t="s">
        <v>142</v>
      </c>
      <c r="E429" s="22" t="s">
        <v>1002</v>
      </c>
      <c r="F429" s="24"/>
    </row>
    <row r="430" spans="1:6" x14ac:dyDescent="0.25">
      <c r="A430" s="17">
        <f>IFERROR(C430*1,#REF!)</f>
        <v>9900074</v>
      </c>
      <c r="B430" s="22" t="s">
        <v>684</v>
      </c>
      <c r="C430" s="22" t="s">
        <v>1003</v>
      </c>
      <c r="D430" s="27" t="s">
        <v>142</v>
      </c>
      <c r="E430" s="22" t="s">
        <v>1004</v>
      </c>
      <c r="F430" s="24"/>
    </row>
    <row r="431" spans="1:6" x14ac:dyDescent="0.25">
      <c r="A431" s="17">
        <f>IFERROR(C431*1,#REF!)</f>
        <v>13584</v>
      </c>
      <c r="B431" s="22" t="s">
        <v>158</v>
      </c>
      <c r="C431" s="22" t="s">
        <v>1005</v>
      </c>
      <c r="D431" s="27" t="s">
        <v>142</v>
      </c>
      <c r="E431" s="22" t="s">
        <v>1006</v>
      </c>
      <c r="F431" s="24"/>
    </row>
    <row r="432" spans="1:6" x14ac:dyDescent="0.25">
      <c r="A432" s="17">
        <f>IFERROR(C432*1,#REF!)</f>
        <v>210364</v>
      </c>
      <c r="B432" s="22" t="s">
        <v>158</v>
      </c>
      <c r="C432" s="22" t="s">
        <v>1007</v>
      </c>
      <c r="D432" s="27" t="s">
        <v>142</v>
      </c>
      <c r="E432" s="22" t="s">
        <v>1008</v>
      </c>
      <c r="F432" s="24"/>
    </row>
    <row r="433" spans="1:6" x14ac:dyDescent="0.25">
      <c r="A433" s="17">
        <f>IFERROR(C433*1,#REF!)</f>
        <v>209606</v>
      </c>
      <c r="B433" s="22" t="s">
        <v>158</v>
      </c>
      <c r="C433" s="22" t="s">
        <v>1009</v>
      </c>
      <c r="D433" s="27" t="s">
        <v>142</v>
      </c>
      <c r="E433" s="22" t="s">
        <v>1010</v>
      </c>
      <c r="F433" s="24"/>
    </row>
    <row r="434" spans="1:6" x14ac:dyDescent="0.25">
      <c r="A434" s="17">
        <f>IFERROR(C434*1,#REF!)</f>
        <v>210142</v>
      </c>
      <c r="B434" s="22" t="s">
        <v>158</v>
      </c>
      <c r="C434" s="22" t="s">
        <v>1011</v>
      </c>
      <c r="D434" s="27" t="s">
        <v>142</v>
      </c>
      <c r="E434" s="22" t="s">
        <v>1012</v>
      </c>
      <c r="F434" s="24"/>
    </row>
    <row r="435" spans="1:6" x14ac:dyDescent="0.25">
      <c r="A435" s="17">
        <f>IFERROR(C435*1,#REF!)</f>
        <v>210119</v>
      </c>
      <c r="B435" s="22" t="s">
        <v>158</v>
      </c>
      <c r="C435" s="22" t="s">
        <v>1013</v>
      </c>
      <c r="D435" s="27" t="s">
        <v>142</v>
      </c>
      <c r="E435" s="22" t="s">
        <v>1014</v>
      </c>
      <c r="F435" s="24"/>
    </row>
    <row r="436" spans="1:6" x14ac:dyDescent="0.25">
      <c r="A436" s="17">
        <f>IFERROR(C436*1,#REF!)</f>
        <v>5678</v>
      </c>
      <c r="B436" s="22" t="s">
        <v>158</v>
      </c>
      <c r="C436" s="22" t="s">
        <v>1015</v>
      </c>
      <c r="D436" s="27" t="s">
        <v>142</v>
      </c>
      <c r="E436" s="22" t="s">
        <v>1016</v>
      </c>
      <c r="F436" s="24"/>
    </row>
    <row r="437" spans="1:6" x14ac:dyDescent="0.25">
      <c r="A437" s="17">
        <f>IFERROR(C437*1,#REF!)</f>
        <v>210074</v>
      </c>
      <c r="B437" s="22" t="s">
        <v>158</v>
      </c>
      <c r="C437" s="22" t="s">
        <v>1017</v>
      </c>
      <c r="D437" s="27" t="s">
        <v>142</v>
      </c>
      <c r="E437" s="22" t="s">
        <v>1018</v>
      </c>
      <c r="F437" s="24">
        <v>44376</v>
      </c>
    </row>
    <row r="438" spans="1:6" x14ac:dyDescent="0.25">
      <c r="A438" s="17">
        <f>IFERROR(C438*1,#REF!)</f>
        <v>10896</v>
      </c>
      <c r="B438" s="22" t="s">
        <v>158</v>
      </c>
      <c r="C438" s="22" t="s">
        <v>1019</v>
      </c>
      <c r="D438" s="27" t="s">
        <v>142</v>
      </c>
      <c r="E438" s="22" t="s">
        <v>1020</v>
      </c>
      <c r="F438" s="24"/>
    </row>
    <row r="439" spans="1:6" x14ac:dyDescent="0.25">
      <c r="A439" s="17">
        <f>IFERROR(C439*1,#REF!)</f>
        <v>6608</v>
      </c>
      <c r="B439" s="22" t="s">
        <v>158</v>
      </c>
      <c r="C439" s="22" t="s">
        <v>1021</v>
      </c>
      <c r="D439" s="27" t="s">
        <v>142</v>
      </c>
      <c r="E439" s="22" t="s">
        <v>1022</v>
      </c>
      <c r="F439" s="24"/>
    </row>
    <row r="440" spans="1:6" x14ac:dyDescent="0.25">
      <c r="A440" s="17">
        <f>IFERROR(C440*1,#REF!)</f>
        <v>4459</v>
      </c>
      <c r="B440" s="22" t="s">
        <v>158</v>
      </c>
      <c r="C440" s="22" t="s">
        <v>1023</v>
      </c>
      <c r="D440" s="27" t="s">
        <v>142</v>
      </c>
      <c r="E440" s="22" t="s">
        <v>1024</v>
      </c>
      <c r="F440" s="24"/>
    </row>
    <row r="441" spans="1:6" x14ac:dyDescent="0.25">
      <c r="A441" s="17">
        <f>IFERROR(C441*1,#REF!)</f>
        <v>200895</v>
      </c>
      <c r="B441" s="22" t="s">
        <v>158</v>
      </c>
      <c r="C441" s="22" t="s">
        <v>1025</v>
      </c>
      <c r="D441" s="27" t="s">
        <v>142</v>
      </c>
      <c r="E441" s="22" t="s">
        <v>1026</v>
      </c>
      <c r="F441" s="24"/>
    </row>
    <row r="442" spans="1:6" x14ac:dyDescent="0.25">
      <c r="A442" s="17">
        <f>IFERROR(C442*1,#REF!)</f>
        <v>209638</v>
      </c>
      <c r="B442" s="22" t="s">
        <v>158</v>
      </c>
      <c r="C442" s="22" t="s">
        <v>1027</v>
      </c>
      <c r="D442" s="27" t="s">
        <v>142</v>
      </c>
      <c r="E442" s="22" t="s">
        <v>1028</v>
      </c>
      <c r="F442" s="24"/>
    </row>
    <row r="443" spans="1:6" x14ac:dyDescent="0.25">
      <c r="A443" s="17">
        <f>IFERROR(C443*1,#REF!)</f>
        <v>9581</v>
      </c>
      <c r="B443" s="22" t="s">
        <v>158</v>
      </c>
      <c r="C443" s="22" t="s">
        <v>1029</v>
      </c>
      <c r="D443" s="27" t="s">
        <v>142</v>
      </c>
      <c r="E443" s="22" t="s">
        <v>1030</v>
      </c>
      <c r="F443" s="24"/>
    </row>
    <row r="444" spans="1:6" x14ac:dyDescent="0.25">
      <c r="A444" s="17">
        <f>IFERROR(C444*1,#REF!)</f>
        <v>203308</v>
      </c>
      <c r="B444" s="22" t="s">
        <v>158</v>
      </c>
      <c r="C444" s="22" t="s">
        <v>1031</v>
      </c>
      <c r="D444" s="27" t="s">
        <v>142</v>
      </c>
      <c r="E444" s="22" t="s">
        <v>1032</v>
      </c>
      <c r="F444" s="24"/>
    </row>
    <row r="445" spans="1:6" x14ac:dyDescent="0.25">
      <c r="A445" s="17">
        <f>IFERROR(C445*1,#REF!)</f>
        <v>140010</v>
      </c>
      <c r="B445" s="22" t="s">
        <v>223</v>
      </c>
      <c r="C445" s="22" t="s">
        <v>1033</v>
      </c>
      <c r="D445" s="27" t="s">
        <v>142</v>
      </c>
      <c r="E445" s="22" t="s">
        <v>1034</v>
      </c>
      <c r="F445" s="24"/>
    </row>
    <row r="446" spans="1:6" x14ac:dyDescent="0.25">
      <c r="A446" s="17">
        <f>IFERROR(C446*1,#REF!)</f>
        <v>210335</v>
      </c>
      <c r="B446" s="22" t="s">
        <v>158</v>
      </c>
      <c r="C446" s="22" t="s">
        <v>1035</v>
      </c>
      <c r="D446" s="27" t="s">
        <v>142</v>
      </c>
      <c r="E446" s="22" t="s">
        <v>1036</v>
      </c>
      <c r="F446" s="24"/>
    </row>
    <row r="447" spans="1:6" x14ac:dyDescent="0.25">
      <c r="A447" s="17">
        <f>IFERROR(C447*1,#REF!)</f>
        <v>11153</v>
      </c>
      <c r="B447" s="22" t="s">
        <v>158</v>
      </c>
      <c r="C447" s="22" t="s">
        <v>1037</v>
      </c>
      <c r="D447" s="27" t="s">
        <v>142</v>
      </c>
      <c r="E447" s="22" t="s">
        <v>1038</v>
      </c>
      <c r="F447" s="24"/>
    </row>
    <row r="448" spans="1:6" x14ac:dyDescent="0.25">
      <c r="A448" s="17">
        <f>IFERROR(C448*1,#REF!)</f>
        <v>9205956</v>
      </c>
      <c r="B448" s="22" t="s">
        <v>187</v>
      </c>
      <c r="C448" s="22" t="s">
        <v>1039</v>
      </c>
      <c r="D448" s="27" t="s">
        <v>142</v>
      </c>
      <c r="E448" s="22" t="s">
        <v>1040</v>
      </c>
      <c r="F448" s="24"/>
    </row>
    <row r="449" spans="1:6" x14ac:dyDescent="0.25">
      <c r="A449" s="17">
        <f>IFERROR(C449*1,#REF!)</f>
        <v>11695</v>
      </c>
      <c r="B449" s="22" t="s">
        <v>158</v>
      </c>
      <c r="C449" s="22" t="s">
        <v>1041</v>
      </c>
      <c r="D449" s="27" t="s">
        <v>142</v>
      </c>
      <c r="E449" s="22" t="s">
        <v>1042</v>
      </c>
      <c r="F449" s="24"/>
    </row>
    <row r="450" spans="1:6" x14ac:dyDescent="0.25">
      <c r="A450" s="17">
        <f>IFERROR(C450*1,#REF!)</f>
        <v>13320</v>
      </c>
      <c r="B450" s="22" t="s">
        <v>158</v>
      </c>
      <c r="C450" s="22" t="s">
        <v>1043</v>
      </c>
      <c r="D450" s="27" t="s">
        <v>142</v>
      </c>
      <c r="E450" s="22" t="s">
        <v>1044</v>
      </c>
      <c r="F450" s="24"/>
    </row>
    <row r="451" spans="1:6" x14ac:dyDescent="0.25">
      <c r="A451" s="17">
        <f>IFERROR(C451*1,#REF!)</f>
        <v>8790</v>
      </c>
      <c r="B451" s="22" t="s">
        <v>158</v>
      </c>
      <c r="C451" s="22" t="s">
        <v>1045</v>
      </c>
      <c r="D451" s="27" t="s">
        <v>142</v>
      </c>
      <c r="E451" s="22" t="s">
        <v>1046</v>
      </c>
      <c r="F451" s="24"/>
    </row>
    <row r="452" spans="1:6" x14ac:dyDescent="0.25">
      <c r="A452" s="17">
        <f>IFERROR(C452*1,#REF!)</f>
        <v>13040</v>
      </c>
      <c r="B452" s="22" t="s">
        <v>158</v>
      </c>
      <c r="C452" s="22" t="s">
        <v>1047</v>
      </c>
      <c r="D452" s="27" t="s">
        <v>142</v>
      </c>
      <c r="E452" s="22" t="s">
        <v>1048</v>
      </c>
      <c r="F452" s="24"/>
    </row>
    <row r="453" spans="1:6" x14ac:dyDescent="0.25">
      <c r="A453" s="17">
        <f>IFERROR(C453*1,#REF!)</f>
        <v>13358</v>
      </c>
      <c r="B453" s="22" t="s">
        <v>158</v>
      </c>
      <c r="C453" s="22" t="s">
        <v>1049</v>
      </c>
      <c r="D453" s="27" t="s">
        <v>142</v>
      </c>
      <c r="E453" s="22" t="s">
        <v>1050</v>
      </c>
      <c r="F453" s="24"/>
    </row>
    <row r="454" spans="1:6" x14ac:dyDescent="0.25">
      <c r="A454" s="17">
        <f>IFERROR(C454*1,#REF!)</f>
        <v>9200472</v>
      </c>
      <c r="B454" s="22" t="s">
        <v>187</v>
      </c>
      <c r="C454" s="22" t="s">
        <v>1051</v>
      </c>
      <c r="D454" s="27" t="s">
        <v>142</v>
      </c>
      <c r="E454" s="22" t="s">
        <v>1052</v>
      </c>
      <c r="F454" s="24"/>
    </row>
    <row r="455" spans="1:6" x14ac:dyDescent="0.25">
      <c r="A455" s="17">
        <f>IFERROR(C455*1,#REF!)</f>
        <v>202999</v>
      </c>
      <c r="B455" s="22" t="s">
        <v>158</v>
      </c>
      <c r="C455" s="22" t="s">
        <v>1053</v>
      </c>
      <c r="D455" s="27" t="s">
        <v>142</v>
      </c>
      <c r="E455" s="22" t="s">
        <v>1054</v>
      </c>
      <c r="F455" s="24"/>
    </row>
    <row r="456" spans="1:6" x14ac:dyDescent="0.25">
      <c r="A456" s="17">
        <f>IFERROR(C456*1,#REF!)</f>
        <v>203094</v>
      </c>
      <c r="B456" s="22" t="s">
        <v>158</v>
      </c>
      <c r="C456" s="22" t="s">
        <v>1055</v>
      </c>
      <c r="D456" s="27" t="s">
        <v>142</v>
      </c>
      <c r="E456" s="22" t="s">
        <v>1056</v>
      </c>
      <c r="F456" s="24"/>
    </row>
    <row r="457" spans="1:6" x14ac:dyDescent="0.25">
      <c r="A457" s="17">
        <f>IFERROR(C457*1,#REF!)</f>
        <v>200164</v>
      </c>
      <c r="B457" s="22" t="s">
        <v>158</v>
      </c>
      <c r="C457" s="22" t="s">
        <v>1057</v>
      </c>
      <c r="D457" s="27" t="s">
        <v>142</v>
      </c>
      <c r="E457" s="22" t="s">
        <v>1058</v>
      </c>
      <c r="F457" s="24"/>
    </row>
    <row r="458" spans="1:6" x14ac:dyDescent="0.25">
      <c r="A458" s="17">
        <f>IFERROR(C458*1,#REF!)</f>
        <v>209397</v>
      </c>
      <c r="B458" s="22" t="s">
        <v>158</v>
      </c>
      <c r="C458" s="22" t="s">
        <v>1059</v>
      </c>
      <c r="D458" s="27" t="s">
        <v>142</v>
      </c>
      <c r="E458" s="22" t="s">
        <v>1060</v>
      </c>
      <c r="F458" s="24"/>
    </row>
    <row r="459" spans="1:6" x14ac:dyDescent="0.25">
      <c r="A459" s="17">
        <f>IFERROR(C459*1,#REF!)</f>
        <v>209078</v>
      </c>
      <c r="B459" s="22" t="s">
        <v>158</v>
      </c>
      <c r="C459" s="22" t="s">
        <v>1061</v>
      </c>
      <c r="D459" s="27" t="s">
        <v>142</v>
      </c>
      <c r="E459" s="22" t="s">
        <v>1062</v>
      </c>
      <c r="F459" s="24"/>
    </row>
    <row r="460" spans="1:6" x14ac:dyDescent="0.25">
      <c r="A460" s="17">
        <f>IFERROR(C460*1,#REF!)</f>
        <v>12481</v>
      </c>
      <c r="B460" s="22" t="s">
        <v>158</v>
      </c>
      <c r="C460" s="22" t="s">
        <v>1063</v>
      </c>
      <c r="D460" s="27" t="s">
        <v>142</v>
      </c>
      <c r="E460" s="22" t="s">
        <v>1064</v>
      </c>
      <c r="F460" s="24"/>
    </row>
    <row r="461" spans="1:6" x14ac:dyDescent="0.25">
      <c r="A461" s="17">
        <f>IFERROR(C461*1,#REF!)</f>
        <v>7678</v>
      </c>
      <c r="B461" s="22" t="s">
        <v>158</v>
      </c>
      <c r="C461" s="22" t="s">
        <v>1065</v>
      </c>
      <c r="D461" s="27" t="s">
        <v>142</v>
      </c>
      <c r="E461" s="22" t="s">
        <v>1066</v>
      </c>
      <c r="F461" s="24"/>
    </row>
    <row r="462" spans="1:6" x14ac:dyDescent="0.25">
      <c r="A462" s="17">
        <f>IFERROR(C462*1,#REF!)</f>
        <v>9206522</v>
      </c>
      <c r="B462" s="22" t="s">
        <v>187</v>
      </c>
      <c r="C462" s="22" t="s">
        <v>1067</v>
      </c>
      <c r="D462" s="27" t="s">
        <v>142</v>
      </c>
      <c r="E462" s="22" t="s">
        <v>1068</v>
      </c>
      <c r="F462" s="24"/>
    </row>
    <row r="463" spans="1:6" x14ac:dyDescent="0.25">
      <c r="A463" s="17">
        <f>IFERROR(C463*1,#REF!)</f>
        <v>4967</v>
      </c>
      <c r="B463" s="22" t="s">
        <v>158</v>
      </c>
      <c r="C463" s="22" t="s">
        <v>1069</v>
      </c>
      <c r="D463" s="27" t="s">
        <v>142</v>
      </c>
      <c r="E463" s="22" t="s">
        <v>1070</v>
      </c>
      <c r="F463" s="24"/>
    </row>
    <row r="464" spans="1:6" x14ac:dyDescent="0.25">
      <c r="A464" s="17">
        <f>IFERROR(C464*1,#REF!)</f>
        <v>209515</v>
      </c>
      <c r="B464" s="22" t="s">
        <v>158</v>
      </c>
      <c r="C464" s="22" t="s">
        <v>1071</v>
      </c>
      <c r="D464" s="27" t="s">
        <v>142</v>
      </c>
      <c r="E464" s="22" t="s">
        <v>1072</v>
      </c>
      <c r="F464" s="24"/>
    </row>
    <row r="465" spans="1:6" x14ac:dyDescent="0.25">
      <c r="A465" s="17">
        <f>IFERROR(C465*1,#REF!)</f>
        <v>10909</v>
      </c>
      <c r="B465" s="22" t="s">
        <v>158</v>
      </c>
      <c r="C465" s="22" t="s">
        <v>1073</v>
      </c>
      <c r="D465" s="27" t="s">
        <v>142</v>
      </c>
      <c r="E465" s="22" t="s">
        <v>1074</v>
      </c>
      <c r="F465" s="24"/>
    </row>
    <row r="466" spans="1:6" x14ac:dyDescent="0.25">
      <c r="A466" s="17">
        <f>IFERROR(C466*1,#REF!)</f>
        <v>983440</v>
      </c>
      <c r="B466" s="22" t="s">
        <v>158</v>
      </c>
      <c r="C466" s="22" t="s">
        <v>1075</v>
      </c>
      <c r="D466" s="27" t="s">
        <v>142</v>
      </c>
      <c r="E466" s="22" t="s">
        <v>1076</v>
      </c>
      <c r="F466" s="24"/>
    </row>
    <row r="467" spans="1:6" x14ac:dyDescent="0.25">
      <c r="A467" s="17">
        <f>IFERROR(C467*1,#REF!)</f>
        <v>13119</v>
      </c>
      <c r="B467" s="22" t="s">
        <v>158</v>
      </c>
      <c r="C467" s="22" t="s">
        <v>1077</v>
      </c>
      <c r="D467" s="27" t="s">
        <v>142</v>
      </c>
      <c r="E467" s="22" t="s">
        <v>1078</v>
      </c>
      <c r="F467" s="24"/>
    </row>
    <row r="468" spans="1:6" x14ac:dyDescent="0.25">
      <c r="A468" s="17">
        <f>IFERROR(C468*1,#REF!)</f>
        <v>210120</v>
      </c>
      <c r="B468" s="22" t="s">
        <v>158</v>
      </c>
      <c r="C468" s="22" t="s">
        <v>1079</v>
      </c>
      <c r="D468" s="27" t="s">
        <v>142</v>
      </c>
      <c r="E468" s="22" t="s">
        <v>1080</v>
      </c>
      <c r="F468" s="24"/>
    </row>
    <row r="469" spans="1:6" x14ac:dyDescent="0.25">
      <c r="A469" s="17">
        <f>IFERROR(C469*1,#REF!)</f>
        <v>9202025</v>
      </c>
      <c r="B469" s="22" t="s">
        <v>187</v>
      </c>
      <c r="C469" s="22" t="s">
        <v>1081</v>
      </c>
      <c r="D469" s="27" t="s">
        <v>142</v>
      </c>
      <c r="E469" s="22" t="s">
        <v>1082</v>
      </c>
      <c r="F469" s="24"/>
    </row>
    <row r="470" spans="1:6" x14ac:dyDescent="0.25">
      <c r="A470" s="17">
        <f>IFERROR(C470*1,#REF!)</f>
        <v>473</v>
      </c>
      <c r="B470" s="22" t="s">
        <v>158</v>
      </c>
      <c r="C470" s="22" t="s">
        <v>1083</v>
      </c>
      <c r="D470" s="27" t="s">
        <v>142</v>
      </c>
      <c r="E470" s="22" t="s">
        <v>1084</v>
      </c>
      <c r="F470" s="24"/>
    </row>
    <row r="471" spans="1:6" x14ac:dyDescent="0.25">
      <c r="A471" s="17">
        <f>IFERROR(C471*1,#REF!)</f>
        <v>528</v>
      </c>
      <c r="B471" s="22" t="s">
        <v>158</v>
      </c>
      <c r="C471" s="22" t="s">
        <v>1085</v>
      </c>
      <c r="D471" s="27" t="s">
        <v>142</v>
      </c>
      <c r="E471" s="22" t="s">
        <v>1086</v>
      </c>
      <c r="F471" s="24"/>
    </row>
    <row r="472" spans="1:6" x14ac:dyDescent="0.25">
      <c r="A472" s="17">
        <f>IFERROR(C472*1,#REF!)</f>
        <v>1476</v>
      </c>
      <c r="B472" s="22" t="s">
        <v>158</v>
      </c>
      <c r="C472" s="22" t="s">
        <v>1087</v>
      </c>
      <c r="D472" s="27" t="s">
        <v>142</v>
      </c>
      <c r="E472" s="22" t="s">
        <v>1088</v>
      </c>
      <c r="F472" s="24"/>
    </row>
    <row r="473" spans="1:6" x14ac:dyDescent="0.25">
      <c r="A473" s="17">
        <f>IFERROR(C473*1,#REF!)</f>
        <v>2625</v>
      </c>
      <c r="B473" s="22" t="s">
        <v>158</v>
      </c>
      <c r="C473" s="22" t="s">
        <v>1089</v>
      </c>
      <c r="D473" s="27" t="s">
        <v>142</v>
      </c>
      <c r="E473" s="22" t="s">
        <v>1090</v>
      </c>
      <c r="F473" s="24">
        <v>44458</v>
      </c>
    </row>
    <row r="474" spans="1:6" x14ac:dyDescent="0.25">
      <c r="A474" s="17">
        <f>IFERROR(C474*1,#REF!)</f>
        <v>5583</v>
      </c>
      <c r="B474" s="22" t="s">
        <v>158</v>
      </c>
      <c r="C474" s="22" t="s">
        <v>1091</v>
      </c>
      <c r="D474" s="27" t="s">
        <v>142</v>
      </c>
      <c r="E474" s="22" t="s">
        <v>1092</v>
      </c>
      <c r="F474" s="24"/>
    </row>
    <row r="475" spans="1:6" x14ac:dyDescent="0.25">
      <c r="A475" s="17">
        <f>IFERROR(C475*1,#REF!)</f>
        <v>12442</v>
      </c>
      <c r="B475" s="22" t="s">
        <v>158</v>
      </c>
      <c r="C475" s="22" t="s">
        <v>1093</v>
      </c>
      <c r="D475" s="27" t="s">
        <v>142</v>
      </c>
      <c r="E475" s="22" t="s">
        <v>1094</v>
      </c>
      <c r="F475" s="24"/>
    </row>
    <row r="476" spans="1:6" x14ac:dyDescent="0.25">
      <c r="A476" s="17">
        <f>IFERROR(C476*1,#REF!)</f>
        <v>209535</v>
      </c>
      <c r="B476" s="22" t="s">
        <v>158</v>
      </c>
      <c r="C476" s="22" t="s">
        <v>1095</v>
      </c>
      <c r="D476" s="27" t="s">
        <v>142</v>
      </c>
      <c r="E476" s="22" t="s">
        <v>1096</v>
      </c>
      <c r="F476" s="24"/>
    </row>
    <row r="477" spans="1:6" x14ac:dyDescent="0.25">
      <c r="A477" s="17">
        <f>IFERROR(C477*1,#REF!)</f>
        <v>210159</v>
      </c>
      <c r="B477" s="22" t="s">
        <v>158</v>
      </c>
      <c r="C477" s="22" t="s">
        <v>1097</v>
      </c>
      <c r="D477" s="27" t="s">
        <v>142</v>
      </c>
      <c r="E477" s="22" t="s">
        <v>1098</v>
      </c>
      <c r="F477" s="24">
        <v>44388</v>
      </c>
    </row>
    <row r="478" spans="1:6" x14ac:dyDescent="0.25">
      <c r="A478" s="17">
        <f>IFERROR(C478*1,#REF!)</f>
        <v>203350</v>
      </c>
      <c r="B478" s="22" t="s">
        <v>158</v>
      </c>
      <c r="C478" s="22" t="s">
        <v>1099</v>
      </c>
      <c r="D478" s="27" t="s">
        <v>142</v>
      </c>
      <c r="E478" s="22" t="s">
        <v>1100</v>
      </c>
      <c r="F478" s="24"/>
    </row>
    <row r="479" spans="1:6" x14ac:dyDescent="0.25">
      <c r="A479" s="17">
        <f>IFERROR(C479*1,#REF!)</f>
        <v>12074</v>
      </c>
      <c r="B479" s="22" t="s">
        <v>158</v>
      </c>
      <c r="C479" s="22" t="s">
        <v>1101</v>
      </c>
      <c r="D479" s="27" t="s">
        <v>142</v>
      </c>
      <c r="E479" s="22" t="s">
        <v>1102</v>
      </c>
      <c r="F479" s="24"/>
    </row>
    <row r="480" spans="1:6" x14ac:dyDescent="0.25">
      <c r="A480" s="17">
        <f>IFERROR(C480*1,#REF!)</f>
        <v>209960</v>
      </c>
      <c r="B480" s="22" t="s">
        <v>158</v>
      </c>
      <c r="C480" s="22" t="s">
        <v>1103</v>
      </c>
      <c r="D480" s="27" t="s">
        <v>142</v>
      </c>
      <c r="E480" s="22" t="s">
        <v>1104</v>
      </c>
      <c r="F480" s="24"/>
    </row>
    <row r="481" spans="1:6" x14ac:dyDescent="0.25">
      <c r="A481" s="17">
        <f>IFERROR(C481*1,#REF!)</f>
        <v>4280</v>
      </c>
      <c r="B481" s="22" t="s">
        <v>158</v>
      </c>
      <c r="C481" s="22" t="s">
        <v>1105</v>
      </c>
      <c r="D481" s="27" t="s">
        <v>142</v>
      </c>
      <c r="E481" s="22" t="s">
        <v>1106</v>
      </c>
      <c r="F481" s="24"/>
    </row>
    <row r="482" spans="1:6" x14ac:dyDescent="0.25">
      <c r="A482" s="17">
        <f>IFERROR(C482*1,#REF!)</f>
        <v>4583</v>
      </c>
      <c r="B482" s="22" t="s">
        <v>158</v>
      </c>
      <c r="C482" s="22" t="s">
        <v>1107</v>
      </c>
      <c r="D482" s="27" t="s">
        <v>142</v>
      </c>
      <c r="E482" s="22" t="s">
        <v>1108</v>
      </c>
      <c r="F482" s="24"/>
    </row>
    <row r="483" spans="1:6" x14ac:dyDescent="0.25">
      <c r="A483" s="17">
        <f>IFERROR(C483*1,#REF!)</f>
        <v>8472</v>
      </c>
      <c r="B483" s="22" t="s">
        <v>158</v>
      </c>
      <c r="C483" s="22" t="s">
        <v>1109</v>
      </c>
      <c r="D483" s="27" t="s">
        <v>142</v>
      </c>
      <c r="E483" s="22" t="s">
        <v>1110</v>
      </c>
      <c r="F483" s="24"/>
    </row>
    <row r="484" spans="1:6" x14ac:dyDescent="0.25">
      <c r="A484" s="17">
        <f>IFERROR(C484*1,#REF!)</f>
        <v>12309</v>
      </c>
      <c r="B484" s="22" t="s">
        <v>158</v>
      </c>
      <c r="C484" s="22" t="s">
        <v>1111</v>
      </c>
      <c r="D484" s="27" t="s">
        <v>142</v>
      </c>
      <c r="E484" s="22" t="s">
        <v>1112</v>
      </c>
      <c r="F484" s="24"/>
    </row>
    <row r="485" spans="1:6" x14ac:dyDescent="0.25">
      <c r="A485" s="17">
        <f>IFERROR(C485*1,#REF!)</f>
        <v>203301</v>
      </c>
      <c r="B485" s="22" t="s">
        <v>158</v>
      </c>
      <c r="C485" s="22" t="s">
        <v>1113</v>
      </c>
      <c r="D485" s="27" t="s">
        <v>142</v>
      </c>
      <c r="E485" s="22" t="s">
        <v>1114</v>
      </c>
      <c r="F485" s="24"/>
    </row>
    <row r="486" spans="1:6" x14ac:dyDescent="0.25">
      <c r="A486" s="17">
        <f>IFERROR(C486*1,#REF!)</f>
        <v>10947</v>
      </c>
      <c r="B486" s="22" t="s">
        <v>158</v>
      </c>
      <c r="C486" s="22" t="s">
        <v>1115</v>
      </c>
      <c r="D486" s="27" t="s">
        <v>142</v>
      </c>
      <c r="E486" s="22" t="s">
        <v>1116</v>
      </c>
      <c r="F486" s="24"/>
    </row>
    <row r="487" spans="1:6" x14ac:dyDescent="0.25">
      <c r="A487" s="17">
        <f>IFERROR(C487*1,#REF!)</f>
        <v>209940</v>
      </c>
      <c r="B487" s="22" t="s">
        <v>158</v>
      </c>
      <c r="C487" s="22" t="s">
        <v>1117</v>
      </c>
      <c r="D487" s="27" t="s">
        <v>142</v>
      </c>
      <c r="E487" s="22" t="s">
        <v>1118</v>
      </c>
      <c r="F487" s="24"/>
    </row>
    <row r="488" spans="1:6" x14ac:dyDescent="0.25">
      <c r="A488" s="17">
        <f>IFERROR(C488*1,#REF!)</f>
        <v>209725</v>
      </c>
      <c r="B488" s="22" t="s">
        <v>158</v>
      </c>
      <c r="C488" s="22" t="s">
        <v>1119</v>
      </c>
      <c r="D488" s="27" t="s">
        <v>142</v>
      </c>
      <c r="E488" s="22" t="s">
        <v>1120</v>
      </c>
      <c r="F488" s="24"/>
    </row>
    <row r="489" spans="1:6" x14ac:dyDescent="0.25">
      <c r="A489" s="17">
        <f>IFERROR(C489*1,#REF!)</f>
        <v>12065</v>
      </c>
      <c r="B489" s="22" t="s">
        <v>158</v>
      </c>
      <c r="C489" s="22" t="s">
        <v>1121</v>
      </c>
      <c r="D489" s="27" t="s">
        <v>142</v>
      </c>
      <c r="E489" s="22" t="s">
        <v>1122</v>
      </c>
      <c r="F489" s="24"/>
    </row>
    <row r="490" spans="1:6" x14ac:dyDescent="0.25">
      <c r="A490" s="17">
        <f>IFERROR(C490*1,#REF!)</f>
        <v>11263</v>
      </c>
      <c r="B490" s="22" t="s">
        <v>158</v>
      </c>
      <c r="C490" s="22" t="s">
        <v>1123</v>
      </c>
      <c r="D490" s="27" t="s">
        <v>142</v>
      </c>
      <c r="E490" s="22" t="s">
        <v>1124</v>
      </c>
      <c r="F490" s="24"/>
    </row>
    <row r="491" spans="1:6" x14ac:dyDescent="0.25">
      <c r="A491" s="17">
        <f>IFERROR(C491*1,#REF!)</f>
        <v>13676</v>
      </c>
      <c r="B491" s="22" t="s">
        <v>158</v>
      </c>
      <c r="C491" s="22" t="s">
        <v>1125</v>
      </c>
      <c r="D491" s="27" t="s">
        <v>142</v>
      </c>
      <c r="E491" s="22" t="s">
        <v>1126</v>
      </c>
      <c r="F491" s="24"/>
    </row>
    <row r="492" spans="1:6" x14ac:dyDescent="0.25">
      <c r="A492" s="17">
        <f>IFERROR(C492*1,#REF!)</f>
        <v>13142</v>
      </c>
      <c r="B492" s="22" t="s">
        <v>158</v>
      </c>
      <c r="C492" s="22" t="s">
        <v>1127</v>
      </c>
      <c r="D492" s="27" t="s">
        <v>142</v>
      </c>
      <c r="E492" s="22" t="s">
        <v>1128</v>
      </c>
      <c r="F492" s="24"/>
    </row>
    <row r="493" spans="1:6" x14ac:dyDescent="0.25">
      <c r="A493" s="17">
        <f>IFERROR(C493*1,#REF!)</f>
        <v>11656</v>
      </c>
      <c r="B493" s="22" t="s">
        <v>158</v>
      </c>
      <c r="C493" s="22" t="s">
        <v>1129</v>
      </c>
      <c r="D493" s="27" t="s">
        <v>142</v>
      </c>
      <c r="E493" s="22" t="s">
        <v>1130</v>
      </c>
      <c r="F493" s="24"/>
    </row>
    <row r="494" spans="1:6" x14ac:dyDescent="0.25">
      <c r="A494" s="17">
        <f>IFERROR(C494*1,#REF!)</f>
        <v>200394</v>
      </c>
      <c r="B494" s="22" t="s">
        <v>158</v>
      </c>
      <c r="C494" s="22" t="s">
        <v>1131</v>
      </c>
      <c r="D494" s="27" t="s">
        <v>142</v>
      </c>
      <c r="E494" s="22" t="s">
        <v>1132</v>
      </c>
      <c r="F494" s="24"/>
    </row>
    <row r="495" spans="1:6" x14ac:dyDescent="0.25">
      <c r="A495" s="17">
        <f>IFERROR(C495*1,#REF!)</f>
        <v>9203678</v>
      </c>
      <c r="B495" s="22" t="s">
        <v>187</v>
      </c>
      <c r="C495" s="22" t="s">
        <v>1133</v>
      </c>
      <c r="D495" s="27" t="s">
        <v>142</v>
      </c>
      <c r="E495" s="22" t="s">
        <v>1134</v>
      </c>
      <c r="F495" s="24"/>
    </row>
    <row r="496" spans="1:6" x14ac:dyDescent="0.25">
      <c r="A496" s="17">
        <f>IFERROR(C496*1,#REF!)</f>
        <v>203201</v>
      </c>
      <c r="B496" s="22" t="s">
        <v>158</v>
      </c>
      <c r="C496" s="22" t="s">
        <v>1135</v>
      </c>
      <c r="D496" s="27" t="s">
        <v>142</v>
      </c>
      <c r="E496" s="22" t="s">
        <v>1136</v>
      </c>
      <c r="F496" s="24"/>
    </row>
    <row r="497" spans="1:6" x14ac:dyDescent="0.25">
      <c r="A497" s="17">
        <f>IFERROR(C497*1,#REF!)</f>
        <v>13223</v>
      </c>
      <c r="B497" s="22" t="s">
        <v>158</v>
      </c>
      <c r="C497" s="22" t="s">
        <v>1137</v>
      </c>
      <c r="D497" s="27" t="s">
        <v>142</v>
      </c>
      <c r="E497" s="22" t="s">
        <v>1138</v>
      </c>
      <c r="F497" s="24">
        <v>44365</v>
      </c>
    </row>
    <row r="498" spans="1:6" x14ac:dyDescent="0.25">
      <c r="A498" s="17">
        <f>IFERROR(C498*1,#REF!)</f>
        <v>210017</v>
      </c>
      <c r="B498" s="22" t="s">
        <v>158</v>
      </c>
      <c r="C498" s="22" t="s">
        <v>1139</v>
      </c>
      <c r="D498" s="27" t="s">
        <v>142</v>
      </c>
      <c r="E498" s="22" t="s">
        <v>1140</v>
      </c>
      <c r="F498" s="24">
        <v>44380</v>
      </c>
    </row>
    <row r="499" spans="1:6" x14ac:dyDescent="0.25">
      <c r="A499" s="17">
        <f>IFERROR(C499*1,#REF!)</f>
        <v>200163</v>
      </c>
      <c r="B499" s="22" t="s">
        <v>158</v>
      </c>
      <c r="C499" s="22" t="s">
        <v>1141</v>
      </c>
      <c r="D499" s="27" t="s">
        <v>142</v>
      </c>
      <c r="E499" s="22" t="s">
        <v>1142</v>
      </c>
      <c r="F499" s="24"/>
    </row>
    <row r="500" spans="1:6" x14ac:dyDescent="0.25">
      <c r="A500" s="17">
        <f>IFERROR(C500*1,#REF!)</f>
        <v>12254</v>
      </c>
      <c r="B500" s="22" t="s">
        <v>158</v>
      </c>
      <c r="C500" s="22" t="s">
        <v>1143</v>
      </c>
      <c r="D500" s="27" t="s">
        <v>142</v>
      </c>
      <c r="E500" s="22" t="s">
        <v>1144</v>
      </c>
      <c r="F500" s="24"/>
    </row>
    <row r="501" spans="1:6" x14ac:dyDescent="0.25">
      <c r="A501" s="17">
        <f>IFERROR(C501*1,#REF!)</f>
        <v>7524</v>
      </c>
      <c r="B501" s="22" t="s">
        <v>158</v>
      </c>
      <c r="C501" s="22" t="s">
        <v>1145</v>
      </c>
      <c r="D501" s="27" t="s">
        <v>142</v>
      </c>
      <c r="E501" s="22" t="s">
        <v>1146</v>
      </c>
      <c r="F501" s="24"/>
    </row>
    <row r="502" spans="1:6" x14ac:dyDescent="0.25">
      <c r="A502" s="17">
        <f>IFERROR(C502*1,#REF!)</f>
        <v>12455</v>
      </c>
      <c r="B502" s="22" t="s">
        <v>158</v>
      </c>
      <c r="C502" s="22" t="s">
        <v>1147</v>
      </c>
      <c r="D502" s="27" t="s">
        <v>142</v>
      </c>
      <c r="E502" s="22" t="s">
        <v>1148</v>
      </c>
      <c r="F502" s="24"/>
    </row>
    <row r="503" spans="1:6" x14ac:dyDescent="0.25">
      <c r="A503" s="17">
        <f>IFERROR(C503*1,#REF!)</f>
        <v>210196</v>
      </c>
      <c r="B503" s="22" t="s">
        <v>158</v>
      </c>
      <c r="C503" s="22" t="s">
        <v>1149</v>
      </c>
      <c r="D503" s="27" t="s">
        <v>142</v>
      </c>
      <c r="E503" s="22" t="s">
        <v>1150</v>
      </c>
      <c r="F503" s="24"/>
    </row>
    <row r="504" spans="1:6" x14ac:dyDescent="0.25">
      <c r="A504" s="17">
        <f>IFERROR(C504*1,#REF!)</f>
        <v>209409</v>
      </c>
      <c r="B504" s="22" t="s">
        <v>158</v>
      </c>
      <c r="C504" s="22" t="s">
        <v>1151</v>
      </c>
      <c r="D504" s="27" t="s">
        <v>142</v>
      </c>
      <c r="E504" s="22" t="s">
        <v>1152</v>
      </c>
      <c r="F504" s="24"/>
    </row>
    <row r="505" spans="1:6" x14ac:dyDescent="0.25">
      <c r="A505" s="17">
        <f>IFERROR(C505*1,#REF!)</f>
        <v>209008</v>
      </c>
      <c r="B505" s="22" t="s">
        <v>158</v>
      </c>
      <c r="C505" s="22" t="s">
        <v>1153</v>
      </c>
      <c r="D505" s="27" t="s">
        <v>142</v>
      </c>
      <c r="E505" s="22" t="s">
        <v>1154</v>
      </c>
      <c r="F505" s="24"/>
    </row>
    <row r="506" spans="1:6" x14ac:dyDescent="0.25">
      <c r="A506" s="17">
        <f>IFERROR(C506*1,#REF!)</f>
        <v>5606</v>
      </c>
      <c r="B506" s="22" t="s">
        <v>158</v>
      </c>
      <c r="C506" s="22" t="s">
        <v>1155</v>
      </c>
      <c r="D506" s="27" t="s">
        <v>142</v>
      </c>
      <c r="E506" s="22" t="s">
        <v>1156</v>
      </c>
      <c r="F506" s="24"/>
    </row>
    <row r="507" spans="1:6" x14ac:dyDescent="0.25">
      <c r="A507" s="17">
        <f>IFERROR(C507*1,#REF!)</f>
        <v>9202542</v>
      </c>
      <c r="B507" s="22" t="s">
        <v>187</v>
      </c>
      <c r="C507" s="22" t="s">
        <v>1157</v>
      </c>
      <c r="D507" s="27" t="s">
        <v>142</v>
      </c>
      <c r="E507" s="22" t="s">
        <v>1158</v>
      </c>
      <c r="F507" s="24"/>
    </row>
    <row r="508" spans="1:6" x14ac:dyDescent="0.25">
      <c r="A508" s="17">
        <f>IFERROR(C508*1,#REF!)</f>
        <v>9207553</v>
      </c>
      <c r="B508" s="22" t="s">
        <v>158</v>
      </c>
      <c r="C508" s="22" t="s">
        <v>1159</v>
      </c>
      <c r="D508" s="27" t="s">
        <v>142</v>
      </c>
      <c r="E508" s="22" t="s">
        <v>1160</v>
      </c>
      <c r="F508" s="24"/>
    </row>
    <row r="509" spans="1:6" x14ac:dyDescent="0.25">
      <c r="A509" s="17">
        <f>IFERROR(C509*1,#REF!)</f>
        <v>209002</v>
      </c>
      <c r="B509" s="22" t="s">
        <v>158</v>
      </c>
      <c r="C509" s="22" t="s">
        <v>1161</v>
      </c>
      <c r="D509" s="27" t="s">
        <v>142</v>
      </c>
      <c r="E509" s="22" t="s">
        <v>1162</v>
      </c>
      <c r="F509" s="24"/>
    </row>
    <row r="510" spans="1:6" x14ac:dyDescent="0.25">
      <c r="A510" s="17">
        <f>IFERROR(C510*1,#REF!)</f>
        <v>10286</v>
      </c>
      <c r="B510" s="22" t="s">
        <v>158</v>
      </c>
      <c r="C510" s="22" t="s">
        <v>1163</v>
      </c>
      <c r="D510" s="27" t="s">
        <v>142</v>
      </c>
      <c r="E510" s="22" t="s">
        <v>1164</v>
      </c>
      <c r="F510" s="24"/>
    </row>
    <row r="511" spans="1:6" x14ac:dyDescent="0.25">
      <c r="A511" s="17">
        <f>IFERROR(C511*1,#REF!)</f>
        <v>10959</v>
      </c>
      <c r="B511" s="22" t="s">
        <v>158</v>
      </c>
      <c r="C511" s="22" t="s">
        <v>1165</v>
      </c>
      <c r="D511" s="27" t="s">
        <v>142</v>
      </c>
      <c r="E511" s="22" t="s">
        <v>1166</v>
      </c>
      <c r="F511" s="24"/>
    </row>
    <row r="512" spans="1:6" x14ac:dyDescent="0.25">
      <c r="A512" s="17">
        <f>IFERROR(C512*1,#REF!)</f>
        <v>9204391</v>
      </c>
      <c r="B512" s="22" t="s">
        <v>187</v>
      </c>
      <c r="C512" s="22" t="s">
        <v>1167</v>
      </c>
      <c r="D512" s="27" t="s">
        <v>142</v>
      </c>
      <c r="E512" s="22" t="s">
        <v>1168</v>
      </c>
      <c r="F512" s="24"/>
    </row>
    <row r="513" spans="1:6" x14ac:dyDescent="0.25">
      <c r="A513" s="17">
        <f>IFERROR(C513*1,#REF!)</f>
        <v>209967</v>
      </c>
      <c r="B513" s="22" t="s">
        <v>158</v>
      </c>
      <c r="C513" s="22" t="s">
        <v>1169</v>
      </c>
      <c r="D513" s="27" t="s">
        <v>142</v>
      </c>
      <c r="E513" s="22" t="s">
        <v>1170</v>
      </c>
      <c r="F513" s="24"/>
    </row>
    <row r="514" spans="1:6" x14ac:dyDescent="0.25">
      <c r="A514" s="17">
        <f>IFERROR(C514*1,#REF!)</f>
        <v>210014</v>
      </c>
      <c r="B514" s="22" t="s">
        <v>158</v>
      </c>
      <c r="C514" s="22" t="s">
        <v>1171</v>
      </c>
      <c r="D514" s="27" t="s">
        <v>142</v>
      </c>
      <c r="E514" s="22" t="s">
        <v>1172</v>
      </c>
      <c r="F514" s="24">
        <v>44379</v>
      </c>
    </row>
    <row r="515" spans="1:6" x14ac:dyDescent="0.25">
      <c r="A515" s="17">
        <f>IFERROR(C515*1,#REF!)</f>
        <v>9204151</v>
      </c>
      <c r="B515" s="22" t="s">
        <v>187</v>
      </c>
      <c r="C515" s="22" t="s">
        <v>1173</v>
      </c>
      <c r="D515" s="27" t="s">
        <v>142</v>
      </c>
      <c r="E515" s="22" t="s">
        <v>1174</v>
      </c>
      <c r="F515" s="24"/>
    </row>
    <row r="516" spans="1:6" x14ac:dyDescent="0.25">
      <c r="A516" s="17">
        <f>IFERROR(C516*1,#REF!)</f>
        <v>202864</v>
      </c>
      <c r="B516" s="22" t="s">
        <v>158</v>
      </c>
      <c r="C516" s="22" t="s">
        <v>1175</v>
      </c>
      <c r="D516" s="27" t="s">
        <v>142</v>
      </c>
      <c r="E516" s="22" t="s">
        <v>1176</v>
      </c>
      <c r="F516" s="24">
        <v>44391</v>
      </c>
    </row>
    <row r="517" spans="1:6" x14ac:dyDescent="0.25">
      <c r="A517" s="17">
        <f>IFERROR(C517*1,#REF!)</f>
        <v>209386</v>
      </c>
      <c r="B517" s="22" t="s">
        <v>158</v>
      </c>
      <c r="C517" s="22" t="s">
        <v>1177</v>
      </c>
      <c r="D517" s="27" t="s">
        <v>142</v>
      </c>
      <c r="E517" s="22" t="s">
        <v>1178</v>
      </c>
      <c r="F517" s="24"/>
    </row>
    <row r="518" spans="1:6" x14ac:dyDescent="0.25">
      <c r="A518" s="17">
        <f>IFERROR(C518*1,#REF!)</f>
        <v>12377</v>
      </c>
      <c r="B518" s="22" t="s">
        <v>158</v>
      </c>
      <c r="C518" s="22" t="s">
        <v>1179</v>
      </c>
      <c r="D518" s="27" t="s">
        <v>142</v>
      </c>
      <c r="E518" s="22" t="s">
        <v>1180</v>
      </c>
      <c r="F518" s="24"/>
    </row>
    <row r="519" spans="1:6" x14ac:dyDescent="0.25">
      <c r="A519" s="17">
        <f>IFERROR(C519*1,#REF!)</f>
        <v>8334</v>
      </c>
      <c r="B519" s="22" t="s">
        <v>158</v>
      </c>
      <c r="C519" s="22" t="s">
        <v>1181</v>
      </c>
      <c r="D519" s="27" t="s">
        <v>142</v>
      </c>
      <c r="E519" s="22" t="s">
        <v>1182</v>
      </c>
      <c r="F519" s="24"/>
    </row>
    <row r="520" spans="1:6" x14ac:dyDescent="0.25">
      <c r="A520" s="17">
        <f>IFERROR(C520*1,#REF!)</f>
        <v>10050</v>
      </c>
      <c r="B520" s="22" t="s">
        <v>158</v>
      </c>
      <c r="C520" s="22" t="s">
        <v>1183</v>
      </c>
      <c r="D520" s="27" t="s">
        <v>142</v>
      </c>
      <c r="E520" s="22" t="s">
        <v>1184</v>
      </c>
      <c r="F520" s="24"/>
    </row>
    <row r="521" spans="1:6" x14ac:dyDescent="0.25">
      <c r="A521" s="17">
        <f>IFERROR(C521*1,#REF!)</f>
        <v>13627</v>
      </c>
      <c r="B521" s="22" t="s">
        <v>158</v>
      </c>
      <c r="C521" s="22" t="s">
        <v>1185</v>
      </c>
      <c r="D521" s="27" t="s">
        <v>142</v>
      </c>
      <c r="E521" s="22" t="s">
        <v>1186</v>
      </c>
      <c r="F521" s="24"/>
    </row>
    <row r="522" spans="1:6" x14ac:dyDescent="0.25">
      <c r="A522" s="17">
        <f>IFERROR(C522*1,#REF!)</f>
        <v>4546</v>
      </c>
      <c r="B522" s="22" t="s">
        <v>158</v>
      </c>
      <c r="C522" s="22" t="s">
        <v>1187</v>
      </c>
      <c r="D522" s="27" t="s">
        <v>142</v>
      </c>
      <c r="E522" s="22" t="s">
        <v>1188</v>
      </c>
      <c r="F522" s="24"/>
    </row>
    <row r="523" spans="1:6" x14ac:dyDescent="0.25">
      <c r="A523" s="17">
        <f>IFERROR(C523*1,#REF!)</f>
        <v>9503</v>
      </c>
      <c r="B523" s="22" t="s">
        <v>158</v>
      </c>
      <c r="C523" s="22" t="s">
        <v>1189</v>
      </c>
      <c r="D523" s="27" t="s">
        <v>142</v>
      </c>
      <c r="E523" s="22" t="s">
        <v>1190</v>
      </c>
      <c r="F523" s="24"/>
    </row>
    <row r="524" spans="1:6" x14ac:dyDescent="0.25">
      <c r="A524" s="17">
        <f>IFERROR(C524*1,#REF!)</f>
        <v>6038</v>
      </c>
      <c r="B524" s="22" t="s">
        <v>158</v>
      </c>
      <c r="C524" s="22" t="s">
        <v>1191</v>
      </c>
      <c r="D524" s="27" t="s">
        <v>142</v>
      </c>
      <c r="E524" s="22" t="s">
        <v>1192</v>
      </c>
      <c r="F524" s="24"/>
    </row>
    <row r="525" spans="1:6" x14ac:dyDescent="0.25">
      <c r="A525" s="17">
        <f>IFERROR(C525*1,#REF!)</f>
        <v>11974</v>
      </c>
      <c r="B525" s="22" t="s">
        <v>158</v>
      </c>
      <c r="C525" s="22" t="s">
        <v>1193</v>
      </c>
      <c r="D525" s="27" t="s">
        <v>142</v>
      </c>
      <c r="E525" s="22" t="s">
        <v>1194</v>
      </c>
      <c r="F525" s="24"/>
    </row>
    <row r="526" spans="1:6" x14ac:dyDescent="0.25">
      <c r="A526" s="17">
        <f>IFERROR(C526*1,#REF!)</f>
        <v>209097</v>
      </c>
      <c r="B526" s="22" t="s">
        <v>158</v>
      </c>
      <c r="C526" s="22" t="s">
        <v>1195</v>
      </c>
      <c r="D526" s="27" t="s">
        <v>142</v>
      </c>
      <c r="E526" s="22" t="s">
        <v>1196</v>
      </c>
      <c r="F526" s="24"/>
    </row>
    <row r="527" spans="1:6" x14ac:dyDescent="0.25">
      <c r="A527" s="17">
        <f>IFERROR(C527*1,#REF!)</f>
        <v>209435</v>
      </c>
      <c r="B527" s="22" t="s">
        <v>158</v>
      </c>
      <c r="C527" s="22" t="s">
        <v>1197</v>
      </c>
      <c r="D527" s="27" t="s">
        <v>142</v>
      </c>
      <c r="E527" s="22" t="s">
        <v>1198</v>
      </c>
      <c r="F527" s="24">
        <v>44371</v>
      </c>
    </row>
    <row r="528" spans="1:6" x14ac:dyDescent="0.25">
      <c r="A528" s="17">
        <f>IFERROR(C528*1,#REF!)</f>
        <v>209574</v>
      </c>
      <c r="B528" s="22" t="s">
        <v>158</v>
      </c>
      <c r="C528" s="22" t="s">
        <v>1199</v>
      </c>
      <c r="D528" s="27" t="s">
        <v>142</v>
      </c>
      <c r="E528" s="22" t="s">
        <v>1200</v>
      </c>
      <c r="F528" s="24"/>
    </row>
    <row r="529" spans="1:6" x14ac:dyDescent="0.25">
      <c r="A529" s="17">
        <f>IFERROR(C529*1,#REF!)</f>
        <v>9900941</v>
      </c>
      <c r="B529" s="22" t="s">
        <v>158</v>
      </c>
      <c r="C529" s="22" t="s">
        <v>1201</v>
      </c>
      <c r="D529" s="27" t="s">
        <v>142</v>
      </c>
      <c r="E529" s="22" t="s">
        <v>1202</v>
      </c>
      <c r="F529" s="24"/>
    </row>
    <row r="530" spans="1:6" x14ac:dyDescent="0.25">
      <c r="A530" s="17">
        <f>IFERROR(C530*1,#REF!)</f>
        <v>9636</v>
      </c>
      <c r="B530" s="22" t="s">
        <v>158</v>
      </c>
      <c r="C530" s="22" t="s">
        <v>1203</v>
      </c>
      <c r="D530" s="27" t="s">
        <v>142</v>
      </c>
      <c r="E530" s="22" t="s">
        <v>1204</v>
      </c>
      <c r="F530" s="24"/>
    </row>
    <row r="531" spans="1:6" x14ac:dyDescent="0.25">
      <c r="A531" s="17">
        <f>IFERROR(C531*1,#REF!)</f>
        <v>13497</v>
      </c>
      <c r="B531" s="22" t="s">
        <v>158</v>
      </c>
      <c r="C531" s="22" t="s">
        <v>1205</v>
      </c>
      <c r="D531" s="27" t="s">
        <v>142</v>
      </c>
      <c r="E531" s="22" t="s">
        <v>1206</v>
      </c>
      <c r="F531" s="24"/>
    </row>
    <row r="532" spans="1:6" x14ac:dyDescent="0.25">
      <c r="A532" s="17">
        <f>IFERROR(C532*1,#REF!)</f>
        <v>12503</v>
      </c>
      <c r="B532" s="22" t="s">
        <v>158</v>
      </c>
      <c r="C532" s="22" t="s">
        <v>1207</v>
      </c>
      <c r="D532" s="27" t="s">
        <v>142</v>
      </c>
      <c r="E532" s="22" t="s">
        <v>1208</v>
      </c>
      <c r="F532" s="24"/>
    </row>
    <row r="533" spans="1:6" x14ac:dyDescent="0.25">
      <c r="A533" s="17">
        <f>IFERROR(C533*1,#REF!)</f>
        <v>6013</v>
      </c>
      <c r="B533" s="22" t="s">
        <v>158</v>
      </c>
      <c r="C533" s="22" t="s">
        <v>1209</v>
      </c>
      <c r="D533" s="27" t="s">
        <v>142</v>
      </c>
      <c r="E533" s="22" t="s">
        <v>1210</v>
      </c>
      <c r="F533" s="24"/>
    </row>
    <row r="534" spans="1:6" x14ac:dyDescent="0.25">
      <c r="A534" s="17">
        <f>IFERROR(C534*1,#REF!)</f>
        <v>11551</v>
      </c>
      <c r="B534" s="22" t="s">
        <v>158</v>
      </c>
      <c r="C534" s="22" t="s">
        <v>1211</v>
      </c>
      <c r="D534" s="27" t="s">
        <v>142</v>
      </c>
      <c r="E534" s="22" t="s">
        <v>1212</v>
      </c>
      <c r="F534" s="24">
        <v>44383</v>
      </c>
    </row>
    <row r="535" spans="1:6" x14ac:dyDescent="0.25">
      <c r="A535" s="17">
        <f>IFERROR(C535*1,#REF!)</f>
        <v>5283</v>
      </c>
      <c r="B535" s="22" t="s">
        <v>158</v>
      </c>
      <c r="C535" s="22" t="s">
        <v>1213</v>
      </c>
      <c r="D535" s="27" t="s">
        <v>142</v>
      </c>
      <c r="E535" s="22" t="s">
        <v>1214</v>
      </c>
      <c r="F535" s="24"/>
    </row>
    <row r="536" spans="1:6" x14ac:dyDescent="0.25">
      <c r="A536" s="17">
        <f>IFERROR(C536*1,#REF!)</f>
        <v>13451</v>
      </c>
      <c r="B536" s="22" t="s">
        <v>158</v>
      </c>
      <c r="C536" s="22" t="s">
        <v>1215</v>
      </c>
      <c r="D536" s="27" t="s">
        <v>142</v>
      </c>
      <c r="E536" s="22" t="s">
        <v>1216</v>
      </c>
      <c r="F536" s="24"/>
    </row>
    <row r="537" spans="1:6" x14ac:dyDescent="0.25">
      <c r="A537" s="17">
        <f>IFERROR(C537*1,#REF!)</f>
        <v>7181</v>
      </c>
      <c r="B537" s="22" t="s">
        <v>158</v>
      </c>
      <c r="C537" s="22" t="s">
        <v>1217</v>
      </c>
      <c r="D537" s="27" t="s">
        <v>142</v>
      </c>
      <c r="E537" s="22" t="s">
        <v>1218</v>
      </c>
      <c r="F537" s="24"/>
    </row>
    <row r="538" spans="1:6" x14ac:dyDescent="0.25">
      <c r="A538" s="17">
        <f>IFERROR(C538*1,#REF!)</f>
        <v>202836</v>
      </c>
      <c r="B538" s="22" t="s">
        <v>158</v>
      </c>
      <c r="C538" s="22" t="s">
        <v>1219</v>
      </c>
      <c r="D538" s="27" t="s">
        <v>142</v>
      </c>
      <c r="E538" s="22" t="s">
        <v>1220</v>
      </c>
      <c r="F538" s="24"/>
    </row>
    <row r="539" spans="1:6" x14ac:dyDescent="0.25">
      <c r="A539" s="17">
        <f>IFERROR(C539*1,#REF!)</f>
        <v>6107</v>
      </c>
      <c r="B539" s="22" t="s">
        <v>158</v>
      </c>
      <c r="C539" s="22" t="s">
        <v>1221</v>
      </c>
      <c r="D539" s="27" t="s">
        <v>142</v>
      </c>
      <c r="E539" s="22" t="s">
        <v>1222</v>
      </c>
      <c r="F539" s="24"/>
    </row>
    <row r="540" spans="1:6" x14ac:dyDescent="0.25">
      <c r="A540" s="17">
        <f>IFERROR(C540*1,#REF!)</f>
        <v>12624</v>
      </c>
      <c r="B540" s="22" t="s">
        <v>158</v>
      </c>
      <c r="C540" s="22" t="s">
        <v>1223</v>
      </c>
      <c r="D540" s="27" t="s">
        <v>142</v>
      </c>
      <c r="E540" s="22" t="s">
        <v>1224</v>
      </c>
      <c r="F540" s="24"/>
    </row>
    <row r="541" spans="1:6" x14ac:dyDescent="0.25">
      <c r="A541" s="17">
        <f>IFERROR(C541*1,#REF!)</f>
        <v>9203358</v>
      </c>
      <c r="B541" s="22" t="s">
        <v>187</v>
      </c>
      <c r="C541" s="22" t="s">
        <v>1225</v>
      </c>
      <c r="D541" s="27" t="s">
        <v>142</v>
      </c>
      <c r="E541" s="22" t="s">
        <v>1226</v>
      </c>
      <c r="F541" s="24"/>
    </row>
    <row r="542" spans="1:6" x14ac:dyDescent="0.25">
      <c r="A542" s="17">
        <f>IFERROR(C542*1,#REF!)</f>
        <v>6638</v>
      </c>
      <c r="B542" s="22" t="s">
        <v>158</v>
      </c>
      <c r="C542" s="22" t="s">
        <v>1227</v>
      </c>
      <c r="D542" s="27" t="s">
        <v>142</v>
      </c>
      <c r="E542" s="22" t="s">
        <v>1228</v>
      </c>
      <c r="F542" s="24"/>
    </row>
    <row r="543" spans="1:6" x14ac:dyDescent="0.25">
      <c r="A543" s="17">
        <f>IFERROR(C543*1,#REF!)</f>
        <v>9207604</v>
      </c>
      <c r="B543" s="22" t="s">
        <v>158</v>
      </c>
      <c r="C543" s="22" t="s">
        <v>1229</v>
      </c>
      <c r="D543" s="27" t="s">
        <v>142</v>
      </c>
      <c r="E543" s="22" t="s">
        <v>1230</v>
      </c>
      <c r="F543" s="24"/>
    </row>
    <row r="544" spans="1:6" x14ac:dyDescent="0.25">
      <c r="A544" s="17">
        <f>IFERROR(C544*1,#REF!)</f>
        <v>10876</v>
      </c>
      <c r="B544" s="22" t="s">
        <v>158</v>
      </c>
      <c r="C544" s="22" t="s">
        <v>1231</v>
      </c>
      <c r="D544" s="27" t="s">
        <v>142</v>
      </c>
      <c r="E544" s="22" t="s">
        <v>1232</v>
      </c>
      <c r="F544" s="24"/>
    </row>
    <row r="545" spans="1:6" x14ac:dyDescent="0.25">
      <c r="A545" s="17">
        <f>IFERROR(C545*1,#REF!)</f>
        <v>9205065</v>
      </c>
      <c r="B545" s="22" t="s">
        <v>187</v>
      </c>
      <c r="C545" s="22" t="s">
        <v>1233</v>
      </c>
      <c r="D545" s="27" t="s">
        <v>142</v>
      </c>
      <c r="E545" s="22" t="s">
        <v>1234</v>
      </c>
      <c r="F545" s="24"/>
    </row>
    <row r="546" spans="1:6" x14ac:dyDescent="0.25">
      <c r="A546" s="17">
        <f>IFERROR(C546*1,#REF!)</f>
        <v>5246</v>
      </c>
      <c r="B546" s="22" t="s">
        <v>158</v>
      </c>
      <c r="C546" s="22" t="s">
        <v>1235</v>
      </c>
      <c r="D546" s="27" t="s">
        <v>142</v>
      </c>
      <c r="E546" s="22" t="s">
        <v>1236</v>
      </c>
      <c r="F546" s="24"/>
    </row>
    <row r="547" spans="1:6" x14ac:dyDescent="0.25">
      <c r="A547" s="17">
        <f>IFERROR(C547*1,#REF!)</f>
        <v>9205287</v>
      </c>
      <c r="B547" s="22" t="s">
        <v>187</v>
      </c>
      <c r="C547" s="22" t="s">
        <v>1237</v>
      </c>
      <c r="D547" s="27" t="s">
        <v>142</v>
      </c>
      <c r="E547" s="22" t="s">
        <v>1238</v>
      </c>
      <c r="F547" s="24"/>
    </row>
    <row r="548" spans="1:6" x14ac:dyDescent="0.25">
      <c r="A548" s="17">
        <f>IFERROR(C548*1,#REF!)</f>
        <v>11398</v>
      </c>
      <c r="B548" s="22" t="s">
        <v>158</v>
      </c>
      <c r="C548" s="22" t="s">
        <v>1239</v>
      </c>
      <c r="D548" s="27" t="s">
        <v>142</v>
      </c>
      <c r="E548" s="22" t="s">
        <v>1240</v>
      </c>
      <c r="F548" s="24"/>
    </row>
    <row r="549" spans="1:6" x14ac:dyDescent="0.25">
      <c r="A549" s="17">
        <f>IFERROR(C549*1,#REF!)</f>
        <v>9203621</v>
      </c>
      <c r="B549" s="22" t="s">
        <v>187</v>
      </c>
      <c r="C549" s="22" t="s">
        <v>1241</v>
      </c>
      <c r="D549" s="27" t="s">
        <v>142</v>
      </c>
      <c r="E549" s="22" t="s">
        <v>1242</v>
      </c>
      <c r="F549" s="24"/>
    </row>
    <row r="550" spans="1:6" x14ac:dyDescent="0.25">
      <c r="A550" s="17">
        <f>IFERROR(C550*1,#REF!)</f>
        <v>6205</v>
      </c>
      <c r="B550" s="22" t="s">
        <v>158</v>
      </c>
      <c r="C550" s="22" t="s">
        <v>1243</v>
      </c>
      <c r="D550" s="27" t="s">
        <v>142</v>
      </c>
      <c r="E550" s="22" t="s">
        <v>1244</v>
      </c>
      <c r="F550" s="24"/>
    </row>
    <row r="551" spans="1:6" x14ac:dyDescent="0.25">
      <c r="A551" s="17">
        <f>IFERROR(C551*1,#REF!)</f>
        <v>210199</v>
      </c>
      <c r="B551" s="22" t="s">
        <v>158</v>
      </c>
      <c r="C551" s="22" t="s">
        <v>1245</v>
      </c>
      <c r="D551" s="27" t="s">
        <v>142</v>
      </c>
      <c r="E551" s="22" t="s">
        <v>1246</v>
      </c>
      <c r="F551" s="24"/>
    </row>
    <row r="552" spans="1:6" x14ac:dyDescent="0.25">
      <c r="A552" s="17">
        <f>IFERROR(C552*1,#REF!)</f>
        <v>13496</v>
      </c>
      <c r="B552" s="22" t="s">
        <v>158</v>
      </c>
      <c r="C552" s="22" t="s">
        <v>1247</v>
      </c>
      <c r="D552" s="27" t="s">
        <v>142</v>
      </c>
      <c r="E552" s="22" t="s">
        <v>1248</v>
      </c>
      <c r="F552" s="24"/>
    </row>
    <row r="553" spans="1:6" x14ac:dyDescent="0.25">
      <c r="A553" s="17">
        <f>IFERROR(C553*1,#REF!)</f>
        <v>210187</v>
      </c>
      <c r="B553" s="22" t="s">
        <v>158</v>
      </c>
      <c r="C553" s="22" t="s">
        <v>1249</v>
      </c>
      <c r="D553" s="27" t="s">
        <v>142</v>
      </c>
      <c r="E553" s="22" t="s">
        <v>1250</v>
      </c>
      <c r="F553" s="24"/>
    </row>
    <row r="554" spans="1:6" x14ac:dyDescent="0.25">
      <c r="A554" s="17">
        <f>IFERROR(C554*1,#REF!)</f>
        <v>200371</v>
      </c>
      <c r="B554" s="22" t="s">
        <v>281</v>
      </c>
      <c r="C554" s="22" t="s">
        <v>1251</v>
      </c>
      <c r="D554" s="27" t="s">
        <v>142</v>
      </c>
      <c r="E554" s="22" t="s">
        <v>1252</v>
      </c>
      <c r="F554" s="24">
        <v>44408</v>
      </c>
    </row>
    <row r="555" spans="1:6" x14ac:dyDescent="0.25">
      <c r="A555" s="17">
        <f>IFERROR(C555*1,#REF!)</f>
        <v>13602</v>
      </c>
      <c r="B555" s="22" t="s">
        <v>158</v>
      </c>
      <c r="C555" s="22" t="s">
        <v>1253</v>
      </c>
      <c r="D555" s="27" t="s">
        <v>142</v>
      </c>
      <c r="E555" s="22" t="s">
        <v>1254</v>
      </c>
      <c r="F555" s="24"/>
    </row>
    <row r="556" spans="1:6" x14ac:dyDescent="0.25">
      <c r="A556" s="17">
        <f>IFERROR(C556*1,#REF!)</f>
        <v>209930</v>
      </c>
      <c r="B556" s="22" t="s">
        <v>158</v>
      </c>
      <c r="C556" s="22" t="s">
        <v>1255</v>
      </c>
      <c r="D556" s="27" t="s">
        <v>142</v>
      </c>
      <c r="E556" s="22" t="s">
        <v>1256</v>
      </c>
      <c r="F556" s="24"/>
    </row>
    <row r="557" spans="1:6" x14ac:dyDescent="0.25">
      <c r="A557" s="17">
        <f>IFERROR(C557*1,#REF!)</f>
        <v>210072</v>
      </c>
      <c r="B557" s="22" t="s">
        <v>158</v>
      </c>
      <c r="C557" s="22" t="s">
        <v>1257</v>
      </c>
      <c r="D557" s="27" t="s">
        <v>142</v>
      </c>
      <c r="E557" s="22" t="s">
        <v>1258</v>
      </c>
      <c r="F557" s="24"/>
    </row>
    <row r="558" spans="1:6" x14ac:dyDescent="0.25">
      <c r="A558" s="17">
        <f>IFERROR(C558*1,#REF!)</f>
        <v>209516</v>
      </c>
      <c r="B558" s="22" t="s">
        <v>158</v>
      </c>
      <c r="C558" s="22" t="s">
        <v>1259</v>
      </c>
      <c r="D558" s="27" t="s">
        <v>142</v>
      </c>
      <c r="E558" s="22" t="s">
        <v>1260</v>
      </c>
      <c r="F558" s="24">
        <v>44362</v>
      </c>
    </row>
    <row r="559" spans="1:6" x14ac:dyDescent="0.25">
      <c r="A559" s="17">
        <f>IFERROR(C559*1,#REF!)</f>
        <v>8348</v>
      </c>
      <c r="B559" s="22" t="s">
        <v>158</v>
      </c>
      <c r="C559" s="22" t="s">
        <v>1261</v>
      </c>
      <c r="D559" s="27" t="s">
        <v>142</v>
      </c>
      <c r="E559" s="22" t="s">
        <v>1262</v>
      </c>
      <c r="F559" s="24"/>
    </row>
    <row r="560" spans="1:6" x14ac:dyDescent="0.25">
      <c r="A560" s="17">
        <f>IFERROR(C560*1,#REF!)</f>
        <v>6711</v>
      </c>
      <c r="B560" s="22" t="s">
        <v>158</v>
      </c>
      <c r="C560" s="22" t="s">
        <v>1263</v>
      </c>
      <c r="D560" s="27" t="s">
        <v>142</v>
      </c>
      <c r="E560" s="22" t="s">
        <v>1264</v>
      </c>
      <c r="F560" s="24"/>
    </row>
    <row r="561" spans="1:6" x14ac:dyDescent="0.25">
      <c r="A561" s="17">
        <f>IFERROR(C561*1,#REF!)</f>
        <v>7495</v>
      </c>
      <c r="B561" s="22" t="s">
        <v>158</v>
      </c>
      <c r="C561" s="22" t="s">
        <v>1265</v>
      </c>
      <c r="D561" s="27" t="s">
        <v>142</v>
      </c>
      <c r="E561" s="22" t="s">
        <v>1266</v>
      </c>
      <c r="F561" s="24"/>
    </row>
    <row r="562" spans="1:6" x14ac:dyDescent="0.25">
      <c r="A562" s="17">
        <f>IFERROR(C562*1,#REF!)</f>
        <v>2374</v>
      </c>
      <c r="B562" s="22" t="s">
        <v>158</v>
      </c>
      <c r="C562" s="22" t="s">
        <v>1267</v>
      </c>
      <c r="D562" s="27" t="s">
        <v>142</v>
      </c>
      <c r="E562" s="22" t="s">
        <v>1268</v>
      </c>
      <c r="F562" s="24"/>
    </row>
    <row r="563" spans="1:6" x14ac:dyDescent="0.25">
      <c r="A563" s="17">
        <f>IFERROR(C563*1,#REF!)</f>
        <v>13064</v>
      </c>
      <c r="B563" s="22" t="s">
        <v>158</v>
      </c>
      <c r="C563" s="22" t="s">
        <v>1269</v>
      </c>
      <c r="D563" s="27" t="s">
        <v>142</v>
      </c>
      <c r="E563" s="22" t="s">
        <v>1270</v>
      </c>
      <c r="F563" s="24"/>
    </row>
    <row r="564" spans="1:6" x14ac:dyDescent="0.25">
      <c r="A564" s="17">
        <f>IFERROR(C564*1,#REF!)</f>
        <v>210341</v>
      </c>
      <c r="B564" s="22" t="s">
        <v>158</v>
      </c>
      <c r="C564" s="22" t="s">
        <v>1271</v>
      </c>
      <c r="D564" s="27" t="s">
        <v>142</v>
      </c>
      <c r="E564" s="22" t="s">
        <v>1272</v>
      </c>
      <c r="F564" s="24"/>
    </row>
    <row r="565" spans="1:6" x14ac:dyDescent="0.25">
      <c r="A565" s="17">
        <f>IFERROR(C565*1,#REF!)</f>
        <v>10829</v>
      </c>
      <c r="B565" s="22" t="s">
        <v>158</v>
      </c>
      <c r="C565" s="22" t="s">
        <v>1273</v>
      </c>
      <c r="D565" s="27" t="s">
        <v>142</v>
      </c>
      <c r="E565" s="22" t="s">
        <v>1274</v>
      </c>
      <c r="F565" s="24"/>
    </row>
    <row r="566" spans="1:6" x14ac:dyDescent="0.25">
      <c r="A566" s="17">
        <f>IFERROR(C566*1,#REF!)</f>
        <v>9092</v>
      </c>
      <c r="B566" s="22" t="s">
        <v>158</v>
      </c>
      <c r="C566" s="22" t="s">
        <v>1275</v>
      </c>
      <c r="D566" s="27" t="s">
        <v>142</v>
      </c>
      <c r="E566" s="22" t="s">
        <v>1276</v>
      </c>
      <c r="F566" s="24"/>
    </row>
    <row r="567" spans="1:6" x14ac:dyDescent="0.25">
      <c r="A567" s="17">
        <f>IFERROR(C567*1,#REF!)</f>
        <v>1881</v>
      </c>
      <c r="B567" s="22" t="s">
        <v>158</v>
      </c>
      <c r="C567" s="22" t="s">
        <v>1277</v>
      </c>
      <c r="D567" s="27" t="s">
        <v>142</v>
      </c>
      <c r="E567" s="22" t="s">
        <v>1278</v>
      </c>
      <c r="F567" s="24"/>
    </row>
    <row r="568" spans="1:6" x14ac:dyDescent="0.25">
      <c r="A568" s="17">
        <f>IFERROR(C568*1,#REF!)</f>
        <v>4549</v>
      </c>
      <c r="B568" s="22" t="s">
        <v>158</v>
      </c>
      <c r="C568" s="22" t="s">
        <v>1279</v>
      </c>
      <c r="D568" s="27" t="s">
        <v>142</v>
      </c>
      <c r="E568" s="22" t="s">
        <v>1280</v>
      </c>
      <c r="F568" s="24"/>
    </row>
    <row r="569" spans="1:6" x14ac:dyDescent="0.25">
      <c r="A569" s="17">
        <f>IFERROR(C569*1,#REF!)</f>
        <v>209422</v>
      </c>
      <c r="B569" s="22" t="s">
        <v>281</v>
      </c>
      <c r="C569" s="22" t="s">
        <v>1281</v>
      </c>
      <c r="D569" s="27" t="s">
        <v>142</v>
      </c>
      <c r="E569" s="22" t="s">
        <v>1282</v>
      </c>
      <c r="F569" s="24"/>
    </row>
    <row r="570" spans="1:6" x14ac:dyDescent="0.25">
      <c r="A570" s="17">
        <f>IFERROR(C570*1,#REF!)</f>
        <v>11405</v>
      </c>
      <c r="B570" s="22" t="s">
        <v>158</v>
      </c>
      <c r="C570" s="22" t="s">
        <v>1283</v>
      </c>
      <c r="D570" s="27" t="s">
        <v>142</v>
      </c>
      <c r="E570" s="22" t="s">
        <v>1284</v>
      </c>
      <c r="F570" s="24"/>
    </row>
    <row r="571" spans="1:6" x14ac:dyDescent="0.25">
      <c r="A571" s="17">
        <f>IFERROR(C571*1,#REF!)</f>
        <v>9206231</v>
      </c>
      <c r="B571" s="22" t="s">
        <v>187</v>
      </c>
      <c r="C571" s="22" t="s">
        <v>1285</v>
      </c>
      <c r="D571" s="27" t="s">
        <v>142</v>
      </c>
      <c r="E571" s="22" t="s">
        <v>1286</v>
      </c>
      <c r="F571" s="24"/>
    </row>
    <row r="572" spans="1:6" x14ac:dyDescent="0.25">
      <c r="A572" s="17">
        <f>IFERROR(C572*1,#REF!)</f>
        <v>9207057</v>
      </c>
      <c r="B572" s="22" t="s">
        <v>187</v>
      </c>
      <c r="C572" s="22" t="s">
        <v>1287</v>
      </c>
      <c r="D572" s="27" t="s">
        <v>142</v>
      </c>
      <c r="E572" s="22" t="s">
        <v>1288</v>
      </c>
      <c r="F572" s="24"/>
    </row>
    <row r="573" spans="1:6" x14ac:dyDescent="0.25">
      <c r="A573" s="17">
        <f>IFERROR(C573*1,#REF!)</f>
        <v>200490</v>
      </c>
      <c r="B573" s="22" t="s">
        <v>158</v>
      </c>
      <c r="C573" s="22" t="s">
        <v>1289</v>
      </c>
      <c r="D573" s="27" t="s">
        <v>142</v>
      </c>
      <c r="E573" s="22" t="s">
        <v>1290</v>
      </c>
      <c r="F573" s="24"/>
    </row>
    <row r="574" spans="1:6" x14ac:dyDescent="0.25">
      <c r="A574" s="17">
        <f>IFERROR(C574*1,#REF!)</f>
        <v>7662</v>
      </c>
      <c r="B574" s="22" t="s">
        <v>158</v>
      </c>
      <c r="C574" s="22" t="s">
        <v>1291</v>
      </c>
      <c r="D574" s="27" t="s">
        <v>142</v>
      </c>
      <c r="E574" s="22" t="s">
        <v>1292</v>
      </c>
      <c r="F574" s="24"/>
    </row>
    <row r="575" spans="1:6" x14ac:dyDescent="0.25">
      <c r="A575" s="17">
        <f>IFERROR(C575*1,#REF!)</f>
        <v>200186</v>
      </c>
      <c r="B575" s="22" t="s">
        <v>158</v>
      </c>
      <c r="C575" s="22" t="s">
        <v>1293</v>
      </c>
      <c r="D575" s="27" t="s">
        <v>142</v>
      </c>
      <c r="E575" s="22" t="s">
        <v>1294</v>
      </c>
      <c r="F575" s="24"/>
    </row>
    <row r="576" spans="1:6" x14ac:dyDescent="0.25">
      <c r="A576" s="17">
        <f>IFERROR(C576*1,#REF!)</f>
        <v>9204542</v>
      </c>
      <c r="B576" s="22" t="s">
        <v>187</v>
      </c>
      <c r="C576" s="22" t="s">
        <v>1295</v>
      </c>
      <c r="D576" s="27" t="s">
        <v>142</v>
      </c>
      <c r="E576" s="22" t="s">
        <v>1296</v>
      </c>
      <c r="F576" s="24"/>
    </row>
    <row r="577" spans="1:6" x14ac:dyDescent="0.25">
      <c r="A577" s="17">
        <f>IFERROR(C577*1,#REF!)</f>
        <v>140249</v>
      </c>
      <c r="B577" s="22" t="s">
        <v>158</v>
      </c>
      <c r="C577" s="22" t="s">
        <v>1297</v>
      </c>
      <c r="D577" s="27" t="s">
        <v>142</v>
      </c>
      <c r="E577" s="22" t="s">
        <v>1298</v>
      </c>
      <c r="F577" s="24"/>
    </row>
    <row r="578" spans="1:6" x14ac:dyDescent="0.25">
      <c r="A578" s="17">
        <f>IFERROR(C578*1,#REF!)</f>
        <v>9367</v>
      </c>
      <c r="B578" s="22" t="s">
        <v>158</v>
      </c>
      <c r="C578" s="22" t="s">
        <v>1299</v>
      </c>
      <c r="D578" s="27" t="s">
        <v>142</v>
      </c>
      <c r="E578" s="22" t="s">
        <v>1300</v>
      </c>
      <c r="F578" s="24"/>
    </row>
    <row r="579" spans="1:6" x14ac:dyDescent="0.25">
      <c r="A579" s="17">
        <f>IFERROR(C579*1,#REF!)</f>
        <v>210076</v>
      </c>
      <c r="B579" s="22" t="s">
        <v>158</v>
      </c>
      <c r="C579" s="22" t="s">
        <v>1301</v>
      </c>
      <c r="D579" s="27" t="s">
        <v>142</v>
      </c>
      <c r="E579" s="22" t="s">
        <v>1302</v>
      </c>
      <c r="F579" s="24"/>
    </row>
    <row r="580" spans="1:6" x14ac:dyDescent="0.25">
      <c r="A580" s="17">
        <f>IFERROR(C580*1,#REF!)</f>
        <v>209570</v>
      </c>
      <c r="B580" s="22" t="s">
        <v>158</v>
      </c>
      <c r="C580" s="22" t="s">
        <v>1303</v>
      </c>
      <c r="D580" s="27" t="s">
        <v>142</v>
      </c>
      <c r="E580" s="22" t="s">
        <v>1304</v>
      </c>
      <c r="F580" s="24"/>
    </row>
    <row r="581" spans="1:6" x14ac:dyDescent="0.25">
      <c r="A581" s="17">
        <f>IFERROR(C581*1,#REF!)</f>
        <v>209957</v>
      </c>
      <c r="B581" s="22" t="s">
        <v>158</v>
      </c>
      <c r="C581" s="22" t="s">
        <v>1305</v>
      </c>
      <c r="D581" s="27" t="s">
        <v>142</v>
      </c>
      <c r="E581" s="22" t="s">
        <v>1306</v>
      </c>
      <c r="F581" s="24">
        <v>44396</v>
      </c>
    </row>
    <row r="582" spans="1:6" x14ac:dyDescent="0.25">
      <c r="A582" s="17">
        <f>IFERROR(C582*1,#REF!)</f>
        <v>9900684</v>
      </c>
      <c r="B582" s="22" t="s">
        <v>281</v>
      </c>
      <c r="C582" s="22" t="s">
        <v>1307</v>
      </c>
      <c r="D582" s="27" t="s">
        <v>142</v>
      </c>
      <c r="E582" s="22" t="s">
        <v>1308</v>
      </c>
      <c r="F582" s="24"/>
    </row>
    <row r="583" spans="1:6" x14ac:dyDescent="0.25">
      <c r="A583" s="17">
        <f>IFERROR(C583*1,#REF!)</f>
        <v>202936</v>
      </c>
      <c r="B583" s="22" t="s">
        <v>158</v>
      </c>
      <c r="C583" s="22" t="s">
        <v>1309</v>
      </c>
      <c r="D583" s="27" t="s">
        <v>142</v>
      </c>
      <c r="E583" s="22" t="s">
        <v>1310</v>
      </c>
      <c r="F583" s="24"/>
    </row>
    <row r="584" spans="1:6" x14ac:dyDescent="0.25">
      <c r="A584" s="17">
        <f>IFERROR(C584*1,#REF!)</f>
        <v>9900115</v>
      </c>
      <c r="B584" s="22" t="s">
        <v>281</v>
      </c>
      <c r="C584" s="22" t="s">
        <v>1311</v>
      </c>
      <c r="D584" s="27" t="s">
        <v>142</v>
      </c>
      <c r="E584" s="22" t="s">
        <v>1312</v>
      </c>
      <c r="F584" s="24">
        <v>44444</v>
      </c>
    </row>
    <row r="585" spans="1:6" x14ac:dyDescent="0.25">
      <c r="A585" s="17">
        <f>IFERROR(C585*1,#REF!)</f>
        <v>209964</v>
      </c>
      <c r="B585" s="22" t="s">
        <v>158</v>
      </c>
      <c r="C585" s="22" t="s">
        <v>1313</v>
      </c>
      <c r="D585" s="27" t="s">
        <v>142</v>
      </c>
      <c r="E585" s="22" t="s">
        <v>1314</v>
      </c>
      <c r="F585" s="24"/>
    </row>
    <row r="586" spans="1:6" x14ac:dyDescent="0.25">
      <c r="A586" s="17">
        <f>IFERROR(C586*1,#REF!)</f>
        <v>12649</v>
      </c>
      <c r="B586" s="22" t="s">
        <v>158</v>
      </c>
      <c r="C586" s="22" t="s">
        <v>1315</v>
      </c>
      <c r="D586" s="27" t="s">
        <v>142</v>
      </c>
      <c r="E586" s="22" t="s">
        <v>1316</v>
      </c>
      <c r="F586" s="24"/>
    </row>
    <row r="587" spans="1:6" x14ac:dyDescent="0.25">
      <c r="A587" s="17">
        <f>IFERROR(C587*1,#REF!)</f>
        <v>12229</v>
      </c>
      <c r="B587" s="22" t="s">
        <v>158</v>
      </c>
      <c r="C587" s="22" t="s">
        <v>1317</v>
      </c>
      <c r="D587" s="27" t="s">
        <v>142</v>
      </c>
      <c r="E587" s="22" t="s">
        <v>1318</v>
      </c>
      <c r="F587" s="24"/>
    </row>
    <row r="588" spans="1:6" x14ac:dyDescent="0.25">
      <c r="A588" s="17">
        <f>IFERROR(C588*1,#REF!)</f>
        <v>3777</v>
      </c>
      <c r="B588" s="22" t="s">
        <v>158</v>
      </c>
      <c r="C588" s="22" t="s">
        <v>1319</v>
      </c>
      <c r="D588" s="27" t="s">
        <v>142</v>
      </c>
      <c r="E588" s="22" t="s">
        <v>1320</v>
      </c>
      <c r="F588" s="24"/>
    </row>
    <row r="589" spans="1:6" x14ac:dyDescent="0.25">
      <c r="A589" s="17">
        <f>IFERROR(C589*1,#REF!)</f>
        <v>12842</v>
      </c>
      <c r="B589" s="22" t="s">
        <v>158</v>
      </c>
      <c r="C589" s="22" t="s">
        <v>1321</v>
      </c>
      <c r="D589" s="27" t="s">
        <v>142</v>
      </c>
      <c r="E589" s="22" t="s">
        <v>1322</v>
      </c>
      <c r="F589" s="24"/>
    </row>
    <row r="590" spans="1:6" x14ac:dyDescent="0.25">
      <c r="A590" s="17">
        <f>IFERROR(C590*1,#REF!)</f>
        <v>9305</v>
      </c>
      <c r="B590" s="22" t="s">
        <v>158</v>
      </c>
      <c r="C590" s="22" t="s">
        <v>1323</v>
      </c>
      <c r="D590" s="27" t="s">
        <v>142</v>
      </c>
      <c r="E590" s="22" t="s">
        <v>1324</v>
      </c>
      <c r="F590" s="24"/>
    </row>
    <row r="591" spans="1:6" x14ac:dyDescent="0.25">
      <c r="A591" s="17">
        <f>IFERROR(C591*1,#REF!)</f>
        <v>10143</v>
      </c>
      <c r="B591" s="22" t="s">
        <v>158</v>
      </c>
      <c r="C591" s="22" t="s">
        <v>1325</v>
      </c>
      <c r="D591" s="27" t="s">
        <v>142</v>
      </c>
      <c r="E591" s="22" t="s">
        <v>1326</v>
      </c>
      <c r="F591" s="24"/>
    </row>
    <row r="592" spans="1:6" x14ac:dyDescent="0.25">
      <c r="A592" s="17">
        <f>IFERROR(C592*1,#REF!)</f>
        <v>4594</v>
      </c>
      <c r="B592" s="22" t="s">
        <v>158</v>
      </c>
      <c r="C592" s="22" t="s">
        <v>1327</v>
      </c>
      <c r="D592" s="27" t="s">
        <v>142</v>
      </c>
      <c r="E592" s="22" t="s">
        <v>1328</v>
      </c>
      <c r="F592" s="24"/>
    </row>
    <row r="593" spans="1:6" x14ac:dyDescent="0.25">
      <c r="A593" s="17">
        <f>IFERROR(C593*1,#REF!)</f>
        <v>8682</v>
      </c>
      <c r="B593" s="22" t="s">
        <v>158</v>
      </c>
      <c r="C593" s="22" t="s">
        <v>1329</v>
      </c>
      <c r="D593" s="27" t="s">
        <v>142</v>
      </c>
      <c r="E593" s="22" t="s">
        <v>1330</v>
      </c>
      <c r="F593" s="24"/>
    </row>
    <row r="594" spans="1:6" x14ac:dyDescent="0.25">
      <c r="A594" s="17">
        <f>IFERROR(C594*1,#REF!)</f>
        <v>9900919</v>
      </c>
      <c r="B594" s="22" t="s">
        <v>281</v>
      </c>
      <c r="C594" s="22" t="s">
        <v>1331</v>
      </c>
      <c r="D594" s="27" t="s">
        <v>142</v>
      </c>
      <c r="E594" s="22" t="s">
        <v>1332</v>
      </c>
      <c r="F594" s="24"/>
    </row>
    <row r="595" spans="1:6" x14ac:dyDescent="0.25">
      <c r="A595" s="17">
        <f>IFERROR(C595*1,#REF!)</f>
        <v>9300</v>
      </c>
      <c r="B595" s="22" t="s">
        <v>158</v>
      </c>
      <c r="C595" s="22" t="s">
        <v>1333</v>
      </c>
      <c r="D595" s="27" t="s">
        <v>142</v>
      </c>
      <c r="E595" s="22" t="s">
        <v>1334</v>
      </c>
      <c r="F595" s="24"/>
    </row>
    <row r="596" spans="1:6" x14ac:dyDescent="0.25">
      <c r="A596" s="17">
        <f>IFERROR(C596*1,#REF!)</f>
        <v>9204206</v>
      </c>
      <c r="B596" s="22" t="s">
        <v>187</v>
      </c>
      <c r="C596" s="22" t="s">
        <v>1335</v>
      </c>
      <c r="D596" s="27" t="s">
        <v>142</v>
      </c>
      <c r="E596" s="22" t="s">
        <v>1336</v>
      </c>
      <c r="F596" s="24"/>
    </row>
    <row r="597" spans="1:6" x14ac:dyDescent="0.25">
      <c r="A597" s="17">
        <f>IFERROR(C597*1,#REF!)</f>
        <v>10053</v>
      </c>
      <c r="B597" s="22" t="s">
        <v>158</v>
      </c>
      <c r="C597" s="22" t="s">
        <v>1337</v>
      </c>
      <c r="D597" s="27" t="s">
        <v>142</v>
      </c>
      <c r="E597" s="22" t="s">
        <v>1338</v>
      </c>
      <c r="F597" s="24"/>
    </row>
    <row r="598" spans="1:6" x14ac:dyDescent="0.25">
      <c r="A598" s="17">
        <f>IFERROR(C598*1,#REF!)</f>
        <v>9555</v>
      </c>
      <c r="B598" s="22" t="s">
        <v>158</v>
      </c>
      <c r="C598" s="22" t="s">
        <v>1339</v>
      </c>
      <c r="D598" s="27" t="s">
        <v>142</v>
      </c>
      <c r="E598" s="22" t="s">
        <v>1340</v>
      </c>
      <c r="F598" s="24"/>
    </row>
    <row r="599" spans="1:6" x14ac:dyDescent="0.25">
      <c r="A599" s="17">
        <f>IFERROR(C599*1,#REF!)</f>
        <v>12873</v>
      </c>
      <c r="B599" s="22" t="s">
        <v>158</v>
      </c>
      <c r="C599" s="22" t="s">
        <v>1341</v>
      </c>
      <c r="D599" s="27" t="s">
        <v>142</v>
      </c>
      <c r="E599" s="22" t="s">
        <v>1342</v>
      </c>
      <c r="F599" s="24"/>
    </row>
    <row r="600" spans="1:6" x14ac:dyDescent="0.25">
      <c r="A600" s="17">
        <f>IFERROR(C600*1,#REF!)</f>
        <v>209455</v>
      </c>
      <c r="B600" s="22" t="s">
        <v>158</v>
      </c>
      <c r="C600" s="22" t="s">
        <v>1343</v>
      </c>
      <c r="D600" s="27" t="s">
        <v>142</v>
      </c>
      <c r="E600" s="22" t="s">
        <v>1344</v>
      </c>
      <c r="F600" s="24"/>
    </row>
    <row r="601" spans="1:6" x14ac:dyDescent="0.25">
      <c r="A601" s="17">
        <f>IFERROR(C601*1,#REF!)</f>
        <v>210045</v>
      </c>
      <c r="B601" s="22" t="s">
        <v>158</v>
      </c>
      <c r="C601" s="22" t="s">
        <v>1345</v>
      </c>
      <c r="D601" s="27" t="s">
        <v>142</v>
      </c>
      <c r="E601" s="22" t="s">
        <v>1346</v>
      </c>
      <c r="F601" s="24"/>
    </row>
    <row r="602" spans="1:6" x14ac:dyDescent="0.25">
      <c r="A602" s="17">
        <f>IFERROR(C602*1,#REF!)</f>
        <v>210211</v>
      </c>
      <c r="B602" s="22" t="s">
        <v>158</v>
      </c>
      <c r="C602" s="22" t="s">
        <v>1347</v>
      </c>
      <c r="D602" s="27" t="s">
        <v>142</v>
      </c>
      <c r="E602" s="22" t="s">
        <v>1348</v>
      </c>
      <c r="F602" s="24"/>
    </row>
    <row r="603" spans="1:6" x14ac:dyDescent="0.25">
      <c r="A603" s="17">
        <f>IFERROR(C603*1,#REF!)</f>
        <v>10394</v>
      </c>
      <c r="B603" s="22" t="s">
        <v>158</v>
      </c>
      <c r="C603" s="22" t="s">
        <v>1349</v>
      </c>
      <c r="D603" s="27" t="s">
        <v>142</v>
      </c>
      <c r="E603" s="22" t="s">
        <v>1350</v>
      </c>
      <c r="F603" s="24"/>
    </row>
    <row r="604" spans="1:6" x14ac:dyDescent="0.25">
      <c r="A604" s="17">
        <f>IFERROR(C604*1,#REF!)</f>
        <v>9206352</v>
      </c>
      <c r="B604" s="22" t="s">
        <v>158</v>
      </c>
      <c r="C604" s="22" t="s">
        <v>1351</v>
      </c>
      <c r="D604" s="27" t="s">
        <v>142</v>
      </c>
      <c r="E604" s="22" t="s">
        <v>1352</v>
      </c>
      <c r="F604" s="24"/>
    </row>
    <row r="605" spans="1:6" x14ac:dyDescent="0.25">
      <c r="A605" s="17">
        <f>IFERROR(C605*1,#REF!)</f>
        <v>209621</v>
      </c>
      <c r="B605" s="22" t="s">
        <v>158</v>
      </c>
      <c r="C605" s="22" t="s">
        <v>1353</v>
      </c>
      <c r="D605" s="27" t="s">
        <v>142</v>
      </c>
      <c r="E605" s="22" t="s">
        <v>1352</v>
      </c>
      <c r="F605" s="24"/>
    </row>
    <row r="606" spans="1:6" x14ac:dyDescent="0.25">
      <c r="A606" s="17">
        <f>IFERROR(C606*1,#REF!)</f>
        <v>7941</v>
      </c>
      <c r="B606" s="22" t="s">
        <v>158</v>
      </c>
      <c r="C606" s="22" t="s">
        <v>1354</v>
      </c>
      <c r="D606" s="27" t="s">
        <v>142</v>
      </c>
      <c r="E606" s="22" t="s">
        <v>1355</v>
      </c>
      <c r="F606" s="24"/>
    </row>
    <row r="607" spans="1:6" x14ac:dyDescent="0.25">
      <c r="A607" s="17">
        <f>IFERROR(C607*1,#REF!)</f>
        <v>10227</v>
      </c>
      <c r="B607" s="22" t="s">
        <v>158</v>
      </c>
      <c r="C607" s="22" t="s">
        <v>1356</v>
      </c>
      <c r="D607" s="27" t="s">
        <v>142</v>
      </c>
      <c r="E607" s="22" t="s">
        <v>1357</v>
      </c>
      <c r="F607" s="24"/>
    </row>
    <row r="608" spans="1:6" x14ac:dyDescent="0.25">
      <c r="A608" s="17">
        <f>IFERROR(C608*1,#REF!)</f>
        <v>9518</v>
      </c>
      <c r="B608" s="22" t="s">
        <v>158</v>
      </c>
      <c r="C608" s="22" t="s">
        <v>1358</v>
      </c>
      <c r="D608" s="27" t="s">
        <v>142</v>
      </c>
      <c r="E608" s="22" t="s">
        <v>1359</v>
      </c>
      <c r="F608" s="24"/>
    </row>
    <row r="609" spans="1:6" x14ac:dyDescent="0.25">
      <c r="A609" s="17">
        <f>IFERROR(C609*1,#REF!)</f>
        <v>210206</v>
      </c>
      <c r="B609" s="22" t="s">
        <v>223</v>
      </c>
      <c r="C609" s="22" t="s">
        <v>1360</v>
      </c>
      <c r="D609" s="27" t="s">
        <v>142</v>
      </c>
      <c r="E609" s="22" t="s">
        <v>1361</v>
      </c>
      <c r="F609" s="24"/>
    </row>
    <row r="610" spans="1:6" x14ac:dyDescent="0.25">
      <c r="A610" s="17">
        <f>IFERROR(C610*1,#REF!)</f>
        <v>13533</v>
      </c>
      <c r="B610" s="22" t="s">
        <v>158</v>
      </c>
      <c r="C610" s="22" t="s">
        <v>1362</v>
      </c>
      <c r="D610" s="27" t="s">
        <v>142</v>
      </c>
      <c r="E610" s="22" t="s">
        <v>1363</v>
      </c>
      <c r="F610" s="24"/>
    </row>
    <row r="611" spans="1:6" x14ac:dyDescent="0.25">
      <c r="A611" s="17">
        <f>IFERROR(C611*1,#REF!)</f>
        <v>8774</v>
      </c>
      <c r="B611" s="22" t="s">
        <v>158</v>
      </c>
      <c r="C611" s="22" t="s">
        <v>1364</v>
      </c>
      <c r="D611" s="27" t="s">
        <v>142</v>
      </c>
      <c r="E611" s="22" t="s">
        <v>1365</v>
      </c>
      <c r="F611" s="24"/>
    </row>
    <row r="612" spans="1:6" x14ac:dyDescent="0.25">
      <c r="A612" s="17">
        <f>IFERROR(C612*1,#REF!)</f>
        <v>210080</v>
      </c>
      <c r="B612" s="22" t="s">
        <v>158</v>
      </c>
      <c r="C612" s="22" t="s">
        <v>1366</v>
      </c>
      <c r="D612" s="27" t="s">
        <v>142</v>
      </c>
      <c r="E612" s="22" t="s">
        <v>1367</v>
      </c>
      <c r="F612" s="24"/>
    </row>
    <row r="613" spans="1:6" x14ac:dyDescent="0.25">
      <c r="A613" s="17">
        <f>IFERROR(C613*1,#REF!)</f>
        <v>12370</v>
      </c>
      <c r="B613" s="22" t="s">
        <v>158</v>
      </c>
      <c r="C613" s="22" t="s">
        <v>1368</v>
      </c>
      <c r="D613" s="27" t="s">
        <v>142</v>
      </c>
      <c r="E613" s="22" t="s">
        <v>1369</v>
      </c>
      <c r="F613" s="24"/>
    </row>
    <row r="614" spans="1:6" x14ac:dyDescent="0.25">
      <c r="A614" s="17">
        <f>IFERROR(C614*1,#REF!)</f>
        <v>13617</v>
      </c>
      <c r="B614" s="22" t="s">
        <v>158</v>
      </c>
      <c r="C614" s="22" t="s">
        <v>1370</v>
      </c>
      <c r="D614" s="27" t="s">
        <v>142</v>
      </c>
      <c r="E614" s="22" t="s">
        <v>1371</v>
      </c>
      <c r="F614" s="24"/>
    </row>
    <row r="615" spans="1:6" x14ac:dyDescent="0.25">
      <c r="A615" s="17">
        <f>IFERROR(C615*1,#REF!)</f>
        <v>13571</v>
      </c>
      <c r="B615" s="22" t="s">
        <v>158</v>
      </c>
      <c r="C615" s="22" t="s">
        <v>1372</v>
      </c>
      <c r="D615" s="27" t="s">
        <v>142</v>
      </c>
      <c r="E615" s="22" t="s">
        <v>1373</v>
      </c>
      <c r="F615" s="24"/>
    </row>
    <row r="616" spans="1:6" x14ac:dyDescent="0.25">
      <c r="A616" s="17">
        <f>IFERROR(C616*1,#REF!)</f>
        <v>13277</v>
      </c>
      <c r="B616" s="22" t="s">
        <v>158</v>
      </c>
      <c r="C616" s="22" t="s">
        <v>1374</v>
      </c>
      <c r="D616" s="27" t="s">
        <v>142</v>
      </c>
      <c r="E616" s="22" t="s">
        <v>1375</v>
      </c>
      <c r="F616" s="24"/>
    </row>
    <row r="617" spans="1:6" x14ac:dyDescent="0.25">
      <c r="A617" s="17">
        <f>IFERROR(C617*1,#REF!)</f>
        <v>210224</v>
      </c>
      <c r="B617" s="22" t="s">
        <v>158</v>
      </c>
      <c r="C617" s="22" t="s">
        <v>1376</v>
      </c>
      <c r="D617" s="27" t="s">
        <v>142</v>
      </c>
      <c r="E617" s="22" t="s">
        <v>1377</v>
      </c>
      <c r="F617" s="24"/>
    </row>
    <row r="618" spans="1:6" x14ac:dyDescent="0.25">
      <c r="A618" s="17">
        <f>IFERROR(C618*1,#REF!)</f>
        <v>209231</v>
      </c>
      <c r="B618" s="22" t="s">
        <v>158</v>
      </c>
      <c r="C618" s="22" t="s">
        <v>1378</v>
      </c>
      <c r="D618" s="27" t="s">
        <v>142</v>
      </c>
      <c r="E618" s="22" t="s">
        <v>1379</v>
      </c>
      <c r="F618" s="24"/>
    </row>
    <row r="619" spans="1:6" x14ac:dyDescent="0.25">
      <c r="A619" s="17">
        <f>IFERROR(C619*1,#REF!)</f>
        <v>209717</v>
      </c>
      <c r="B619" s="22" t="s">
        <v>158</v>
      </c>
      <c r="C619" s="22" t="s">
        <v>1380</v>
      </c>
      <c r="D619" s="27" t="s">
        <v>142</v>
      </c>
      <c r="E619" s="22" t="s">
        <v>1381</v>
      </c>
      <c r="F619" s="24"/>
    </row>
    <row r="620" spans="1:6" x14ac:dyDescent="0.25">
      <c r="A620" s="17">
        <f>IFERROR(C620*1,#REF!)</f>
        <v>9900895</v>
      </c>
      <c r="B620" s="22" t="s">
        <v>281</v>
      </c>
      <c r="C620" s="22" t="s">
        <v>1382</v>
      </c>
      <c r="D620" s="27" t="s">
        <v>142</v>
      </c>
      <c r="E620" s="22" t="s">
        <v>1383</v>
      </c>
      <c r="F620" s="24"/>
    </row>
    <row r="621" spans="1:6" x14ac:dyDescent="0.25">
      <c r="A621" s="17">
        <f>IFERROR(C621*1,#REF!)</f>
        <v>13244</v>
      </c>
      <c r="B621" s="22" t="s">
        <v>158</v>
      </c>
      <c r="C621" s="22" t="s">
        <v>1384</v>
      </c>
      <c r="D621" s="27" t="s">
        <v>142</v>
      </c>
      <c r="E621" s="22" t="s">
        <v>1385</v>
      </c>
      <c r="F621" s="24"/>
    </row>
    <row r="622" spans="1:6" x14ac:dyDescent="0.25">
      <c r="A622" s="17">
        <f>IFERROR(C622*1,#REF!)</f>
        <v>12911</v>
      </c>
      <c r="B622" s="22" t="s">
        <v>158</v>
      </c>
      <c r="C622" s="22" t="s">
        <v>1386</v>
      </c>
      <c r="D622" s="27" t="s">
        <v>142</v>
      </c>
      <c r="E622" s="22" t="s">
        <v>1387</v>
      </c>
      <c r="F622" s="24"/>
    </row>
    <row r="623" spans="1:6" x14ac:dyDescent="0.25">
      <c r="A623" s="17">
        <f>IFERROR(C623*1,#REF!)</f>
        <v>4066</v>
      </c>
      <c r="B623" s="22" t="s">
        <v>158</v>
      </c>
      <c r="C623" s="22" t="s">
        <v>1388</v>
      </c>
      <c r="D623" s="27" t="s">
        <v>142</v>
      </c>
      <c r="E623" s="22" t="s">
        <v>1389</v>
      </c>
      <c r="F623" s="24"/>
    </row>
    <row r="624" spans="1:6" x14ac:dyDescent="0.25">
      <c r="A624" s="17">
        <f>IFERROR(C624*1,#REF!)</f>
        <v>209941</v>
      </c>
      <c r="B624" s="22" t="s">
        <v>158</v>
      </c>
      <c r="C624" s="22" t="s">
        <v>1390</v>
      </c>
      <c r="D624" s="27" t="s">
        <v>142</v>
      </c>
      <c r="E624" s="22" t="s">
        <v>1391</v>
      </c>
      <c r="F624" s="24">
        <v>44373</v>
      </c>
    </row>
    <row r="625" spans="1:6" x14ac:dyDescent="0.25">
      <c r="A625" s="17">
        <f>IFERROR(C625*1,#REF!)</f>
        <v>12831</v>
      </c>
      <c r="B625" s="22" t="s">
        <v>158</v>
      </c>
      <c r="C625" s="22" t="s">
        <v>1392</v>
      </c>
      <c r="D625" s="27" t="s">
        <v>142</v>
      </c>
      <c r="E625" s="22" t="s">
        <v>1393</v>
      </c>
      <c r="F625" s="24"/>
    </row>
    <row r="626" spans="1:6" x14ac:dyDescent="0.25">
      <c r="A626" s="17">
        <f>IFERROR(C626*1,#REF!)</f>
        <v>9490</v>
      </c>
      <c r="B626" s="22" t="s">
        <v>158</v>
      </c>
      <c r="C626" s="22" t="s">
        <v>1394</v>
      </c>
      <c r="D626" s="27" t="s">
        <v>142</v>
      </c>
      <c r="E626" s="22" t="s">
        <v>1395</v>
      </c>
      <c r="F626" s="24"/>
    </row>
    <row r="627" spans="1:6" x14ac:dyDescent="0.25">
      <c r="A627" s="17">
        <f>IFERROR(C627*1,#REF!)</f>
        <v>209566</v>
      </c>
      <c r="B627" s="22" t="s">
        <v>158</v>
      </c>
      <c r="C627" s="22" t="s">
        <v>1396</v>
      </c>
      <c r="D627" s="27" t="s">
        <v>142</v>
      </c>
      <c r="E627" s="22" t="s">
        <v>1397</v>
      </c>
      <c r="F627" s="24">
        <v>44378</v>
      </c>
    </row>
    <row r="628" spans="1:6" x14ac:dyDescent="0.25">
      <c r="A628" s="17">
        <f>IFERROR(C628*1,#REF!)</f>
        <v>10783</v>
      </c>
      <c r="B628" s="22" t="s">
        <v>158</v>
      </c>
      <c r="C628" s="22" t="s">
        <v>1398</v>
      </c>
      <c r="D628" s="27" t="s">
        <v>142</v>
      </c>
      <c r="E628" s="22" t="s">
        <v>1399</v>
      </c>
      <c r="F628" s="24"/>
    </row>
    <row r="629" spans="1:6" x14ac:dyDescent="0.25">
      <c r="A629" s="17">
        <f>IFERROR(C629*1,#REF!)</f>
        <v>7538</v>
      </c>
      <c r="B629" s="22" t="s">
        <v>158</v>
      </c>
      <c r="C629" s="22" t="s">
        <v>1400</v>
      </c>
      <c r="D629" s="27" t="s">
        <v>142</v>
      </c>
      <c r="E629" s="22" t="s">
        <v>1401</v>
      </c>
      <c r="F629" s="24"/>
    </row>
    <row r="630" spans="1:6" x14ac:dyDescent="0.25">
      <c r="A630" s="17">
        <f>IFERROR(C630*1,#REF!)</f>
        <v>209523</v>
      </c>
      <c r="B630" s="22" t="s">
        <v>158</v>
      </c>
      <c r="C630" s="22" t="s">
        <v>1402</v>
      </c>
      <c r="D630" s="27" t="s">
        <v>142</v>
      </c>
      <c r="E630" s="22" t="s">
        <v>1403</v>
      </c>
      <c r="F630" s="24"/>
    </row>
    <row r="631" spans="1:6" x14ac:dyDescent="0.25">
      <c r="A631" s="17">
        <f>IFERROR(C631*1,#REF!)</f>
        <v>7105</v>
      </c>
      <c r="B631" s="22" t="s">
        <v>158</v>
      </c>
      <c r="C631" s="22" t="s">
        <v>1404</v>
      </c>
      <c r="D631" s="27" t="s">
        <v>142</v>
      </c>
      <c r="E631" s="22" t="s">
        <v>1405</v>
      </c>
      <c r="F631" s="24"/>
    </row>
    <row r="632" spans="1:6" x14ac:dyDescent="0.25">
      <c r="A632" s="17">
        <f>IFERROR(C632*1,#REF!)</f>
        <v>10741</v>
      </c>
      <c r="B632" s="22" t="s">
        <v>158</v>
      </c>
      <c r="C632" s="22" t="s">
        <v>1406</v>
      </c>
      <c r="D632" s="27" t="s">
        <v>142</v>
      </c>
      <c r="E632" s="22" t="s">
        <v>1407</v>
      </c>
      <c r="F632" s="24"/>
    </row>
    <row r="633" spans="1:6" x14ac:dyDescent="0.25">
      <c r="A633" s="17">
        <f>IFERROR(C633*1,#REF!)</f>
        <v>200014</v>
      </c>
      <c r="B633" s="22" t="s">
        <v>158</v>
      </c>
      <c r="C633" s="22" t="s">
        <v>1408</v>
      </c>
      <c r="D633" s="27" t="s">
        <v>142</v>
      </c>
      <c r="E633" s="22" t="s">
        <v>1409</v>
      </c>
      <c r="F633" s="24"/>
    </row>
    <row r="634" spans="1:6" x14ac:dyDescent="0.25">
      <c r="A634" s="17">
        <f>IFERROR(C634*1,#REF!)</f>
        <v>7534</v>
      </c>
      <c r="B634" s="22" t="s">
        <v>158</v>
      </c>
      <c r="C634" s="22" t="s">
        <v>1410</v>
      </c>
      <c r="D634" s="27" t="s">
        <v>142</v>
      </c>
      <c r="E634" s="22" t="s">
        <v>1411</v>
      </c>
      <c r="F634" s="24"/>
    </row>
    <row r="635" spans="1:6" x14ac:dyDescent="0.25">
      <c r="A635" s="17">
        <f>IFERROR(C635*1,#REF!)</f>
        <v>6105</v>
      </c>
      <c r="B635" s="22" t="s">
        <v>158</v>
      </c>
      <c r="C635" s="22" t="s">
        <v>1412</v>
      </c>
      <c r="D635" s="27" t="s">
        <v>142</v>
      </c>
      <c r="E635" s="22" t="s">
        <v>1413</v>
      </c>
      <c r="F635" s="24"/>
    </row>
    <row r="636" spans="1:6" x14ac:dyDescent="0.25">
      <c r="A636" s="17">
        <f>IFERROR(C636*1,#REF!)</f>
        <v>13608</v>
      </c>
      <c r="B636" s="22" t="s">
        <v>158</v>
      </c>
      <c r="C636" s="22" t="s">
        <v>132</v>
      </c>
      <c r="D636" s="27" t="s">
        <v>142</v>
      </c>
      <c r="E636" s="22" t="s">
        <v>1414</v>
      </c>
      <c r="F636" s="24"/>
    </row>
    <row r="637" spans="1:6" x14ac:dyDescent="0.25">
      <c r="A637" s="17">
        <f>IFERROR(C637*1,#REF!)</f>
        <v>3341</v>
      </c>
      <c r="B637" s="22" t="s">
        <v>158</v>
      </c>
      <c r="C637" s="22" t="s">
        <v>143</v>
      </c>
      <c r="D637" s="27" t="s">
        <v>142</v>
      </c>
      <c r="E637" s="22" t="s">
        <v>1415</v>
      </c>
      <c r="F637" s="24"/>
    </row>
    <row r="638" spans="1:6" x14ac:dyDescent="0.25">
      <c r="A638" s="17">
        <f>IFERROR(C638*1,#REF!)</f>
        <v>10951</v>
      </c>
      <c r="B638" s="22" t="s">
        <v>158</v>
      </c>
      <c r="C638" s="22" t="s">
        <v>1416</v>
      </c>
      <c r="D638" s="27" t="s">
        <v>142</v>
      </c>
      <c r="E638" s="22" t="s">
        <v>1417</v>
      </c>
      <c r="F638" s="24"/>
    </row>
    <row r="639" spans="1:6" x14ac:dyDescent="0.25">
      <c r="A639" s="17">
        <f>IFERROR(C639*1,#REF!)</f>
        <v>209843</v>
      </c>
      <c r="B639" s="22" t="s">
        <v>158</v>
      </c>
      <c r="C639" s="22" t="s">
        <v>1418</v>
      </c>
      <c r="D639" s="27" t="s">
        <v>142</v>
      </c>
      <c r="E639" s="22" t="s">
        <v>1419</v>
      </c>
      <c r="F639" s="24"/>
    </row>
    <row r="640" spans="1:6" x14ac:dyDescent="0.25">
      <c r="A640" s="17">
        <f>IFERROR(C640*1,#REF!)</f>
        <v>209311</v>
      </c>
      <c r="B640" s="22" t="s">
        <v>158</v>
      </c>
      <c r="C640" s="22" t="s">
        <v>1420</v>
      </c>
      <c r="D640" s="27" t="s">
        <v>142</v>
      </c>
      <c r="E640" s="22" t="s">
        <v>1421</v>
      </c>
      <c r="F640" s="24"/>
    </row>
    <row r="641" spans="1:6" x14ac:dyDescent="0.25">
      <c r="A641" s="17">
        <f>IFERROR(C641*1,#REF!)</f>
        <v>9121497</v>
      </c>
      <c r="B641" s="22" t="s">
        <v>158</v>
      </c>
      <c r="C641" s="22" t="s">
        <v>1422</v>
      </c>
      <c r="D641" s="27" t="s">
        <v>142</v>
      </c>
      <c r="E641" s="22" t="s">
        <v>1423</v>
      </c>
      <c r="F641" s="24">
        <v>44389</v>
      </c>
    </row>
    <row r="642" spans="1:6" x14ac:dyDescent="0.25">
      <c r="A642" s="17">
        <f>IFERROR(C642*1,#REF!)</f>
        <v>12138</v>
      </c>
      <c r="B642" s="22" t="s">
        <v>158</v>
      </c>
      <c r="C642" s="22" t="s">
        <v>1424</v>
      </c>
      <c r="D642" s="27" t="s">
        <v>142</v>
      </c>
      <c r="E642" s="22" t="s">
        <v>1425</v>
      </c>
      <c r="F642" s="24"/>
    </row>
    <row r="643" spans="1:6" x14ac:dyDescent="0.25">
      <c r="A643" s="17">
        <f>IFERROR(C643*1,#REF!)</f>
        <v>13387</v>
      </c>
      <c r="B643" s="22" t="s">
        <v>158</v>
      </c>
      <c r="C643" s="22" t="s">
        <v>1426</v>
      </c>
      <c r="D643" s="27" t="s">
        <v>142</v>
      </c>
      <c r="E643" s="22" t="s">
        <v>1427</v>
      </c>
      <c r="F643" s="24"/>
    </row>
    <row r="644" spans="1:6" x14ac:dyDescent="0.25">
      <c r="A644" s="17">
        <f>IFERROR(C644*1,#REF!)</f>
        <v>209711</v>
      </c>
      <c r="B644" s="22" t="s">
        <v>158</v>
      </c>
      <c r="C644" s="22" t="s">
        <v>1428</v>
      </c>
      <c r="D644" s="27" t="s">
        <v>142</v>
      </c>
      <c r="E644" s="22" t="s">
        <v>1429</v>
      </c>
      <c r="F644" s="24"/>
    </row>
    <row r="645" spans="1:6" x14ac:dyDescent="0.25">
      <c r="A645" s="17">
        <f>IFERROR(C645*1,#REF!)</f>
        <v>209436</v>
      </c>
      <c r="B645" s="22" t="s">
        <v>158</v>
      </c>
      <c r="C645" s="22" t="s">
        <v>1430</v>
      </c>
      <c r="D645" s="27" t="s">
        <v>142</v>
      </c>
      <c r="E645" s="22" t="s">
        <v>1431</v>
      </c>
      <c r="F645" s="24"/>
    </row>
    <row r="646" spans="1:6" x14ac:dyDescent="0.25">
      <c r="A646" s="17">
        <f>IFERROR(C646*1,#REF!)</f>
        <v>9202569</v>
      </c>
      <c r="B646" s="22" t="s">
        <v>187</v>
      </c>
      <c r="C646" s="22" t="s">
        <v>1432</v>
      </c>
      <c r="D646" s="27" t="s">
        <v>142</v>
      </c>
      <c r="E646" s="22" t="s">
        <v>1433</v>
      </c>
      <c r="F646" s="24"/>
    </row>
    <row r="647" spans="1:6" x14ac:dyDescent="0.25">
      <c r="A647" s="17">
        <f>IFERROR(C647*1,#REF!)</f>
        <v>208945</v>
      </c>
      <c r="B647" s="22" t="s">
        <v>158</v>
      </c>
      <c r="C647" s="22" t="s">
        <v>1434</v>
      </c>
      <c r="D647" s="27" t="s">
        <v>142</v>
      </c>
      <c r="E647" s="22" t="s">
        <v>1435</v>
      </c>
      <c r="F647" s="24">
        <v>44378</v>
      </c>
    </row>
    <row r="648" spans="1:6" x14ac:dyDescent="0.25">
      <c r="A648" s="17">
        <f>IFERROR(C648*1,#REF!)</f>
        <v>5775</v>
      </c>
      <c r="B648" s="22" t="s">
        <v>158</v>
      </c>
      <c r="C648" s="22" t="s">
        <v>1436</v>
      </c>
      <c r="D648" s="27" t="s">
        <v>142</v>
      </c>
      <c r="E648" s="22" t="s">
        <v>1437</v>
      </c>
      <c r="F648" s="24"/>
    </row>
    <row r="649" spans="1:6" x14ac:dyDescent="0.25">
      <c r="A649" s="17">
        <f>IFERROR(C649*1,#REF!)</f>
        <v>209890</v>
      </c>
      <c r="B649" s="22" t="s">
        <v>158</v>
      </c>
      <c r="C649" s="22" t="s">
        <v>1438</v>
      </c>
      <c r="D649" s="27" t="s">
        <v>142</v>
      </c>
      <c r="E649" s="22" t="s">
        <v>1439</v>
      </c>
      <c r="F649" s="24"/>
    </row>
    <row r="650" spans="1:6" x14ac:dyDescent="0.25">
      <c r="A650" s="17">
        <f>IFERROR(C650*1,#REF!)</f>
        <v>3195</v>
      </c>
      <c r="B650" s="22" t="s">
        <v>158</v>
      </c>
      <c r="C650" s="22" t="s">
        <v>1440</v>
      </c>
      <c r="D650" s="27" t="s">
        <v>142</v>
      </c>
      <c r="E650" s="22" t="s">
        <v>1441</v>
      </c>
      <c r="F650" s="24"/>
    </row>
    <row r="651" spans="1:6" x14ac:dyDescent="0.25">
      <c r="A651" s="17">
        <f>IFERROR(C651*1,#REF!)</f>
        <v>209274</v>
      </c>
      <c r="B651" s="22" t="s">
        <v>158</v>
      </c>
      <c r="C651" s="22" t="s">
        <v>1442</v>
      </c>
      <c r="D651" s="27" t="s">
        <v>142</v>
      </c>
      <c r="E651" s="22" t="s">
        <v>1443</v>
      </c>
      <c r="F651" s="24"/>
    </row>
    <row r="652" spans="1:6" x14ac:dyDescent="0.25">
      <c r="A652" s="17">
        <f>IFERROR(C652*1,#REF!)</f>
        <v>11744</v>
      </c>
      <c r="B652" s="22" t="s">
        <v>158</v>
      </c>
      <c r="C652" s="22" t="s">
        <v>1444</v>
      </c>
      <c r="D652" s="27" t="s">
        <v>142</v>
      </c>
      <c r="E652" s="22" t="s">
        <v>1445</v>
      </c>
      <c r="F652" s="24"/>
    </row>
    <row r="653" spans="1:6" x14ac:dyDescent="0.25">
      <c r="A653" s="17">
        <f>IFERROR(C653*1,#REF!)</f>
        <v>210295</v>
      </c>
      <c r="B653" s="22" t="s">
        <v>158</v>
      </c>
      <c r="C653" s="22" t="s">
        <v>1446</v>
      </c>
      <c r="D653" s="27" t="s">
        <v>142</v>
      </c>
      <c r="E653" s="22" t="s">
        <v>1447</v>
      </c>
      <c r="F653" s="24"/>
    </row>
    <row r="654" spans="1:6" x14ac:dyDescent="0.25">
      <c r="A654" s="17">
        <f>IFERROR(C654*1,#REF!)</f>
        <v>7394</v>
      </c>
      <c r="B654" s="22" t="s">
        <v>158</v>
      </c>
      <c r="C654" s="22" t="s">
        <v>145</v>
      </c>
      <c r="D654" s="27" t="s">
        <v>142</v>
      </c>
      <c r="E654" s="22" t="s">
        <v>1448</v>
      </c>
      <c r="F654" s="24"/>
    </row>
    <row r="655" spans="1:6" x14ac:dyDescent="0.25">
      <c r="A655" s="17">
        <f>IFERROR(C655*1,#REF!)</f>
        <v>148731</v>
      </c>
      <c r="B655" s="22" t="s">
        <v>223</v>
      </c>
      <c r="C655" s="22" t="s">
        <v>1449</v>
      </c>
      <c r="D655" s="27" t="s">
        <v>142</v>
      </c>
      <c r="E655" s="22" t="s">
        <v>1450</v>
      </c>
      <c r="F655" s="24"/>
    </row>
    <row r="656" spans="1:6" x14ac:dyDescent="0.25">
      <c r="A656" s="17">
        <f>IFERROR(C656*1,#REF!)</f>
        <v>209589</v>
      </c>
      <c r="B656" s="22" t="s">
        <v>158</v>
      </c>
      <c r="C656" s="22" t="s">
        <v>1451</v>
      </c>
      <c r="D656" s="27" t="s">
        <v>142</v>
      </c>
      <c r="E656" s="22" t="s">
        <v>1452</v>
      </c>
      <c r="F656" s="24"/>
    </row>
    <row r="657" spans="1:6" x14ac:dyDescent="0.25">
      <c r="A657" s="17">
        <f>IFERROR(C657*1,#REF!)</f>
        <v>9056</v>
      </c>
      <c r="B657" s="22" t="s">
        <v>158</v>
      </c>
      <c r="C657" s="22" t="s">
        <v>1453</v>
      </c>
      <c r="D657" s="27" t="s">
        <v>142</v>
      </c>
      <c r="E657" s="22" t="s">
        <v>1454</v>
      </c>
      <c r="F657" s="24"/>
    </row>
    <row r="658" spans="1:6" x14ac:dyDescent="0.25">
      <c r="A658" s="17">
        <f>IFERROR(C658*1,#REF!)</f>
        <v>210185</v>
      </c>
      <c r="B658" s="22" t="s">
        <v>158</v>
      </c>
      <c r="C658" s="22" t="s">
        <v>1455</v>
      </c>
      <c r="D658" s="27" t="s">
        <v>142</v>
      </c>
      <c r="E658" s="22" t="s">
        <v>1456</v>
      </c>
      <c r="F658" s="24"/>
    </row>
    <row r="659" spans="1:6" x14ac:dyDescent="0.25">
      <c r="A659" s="17">
        <f>IFERROR(C659*1,#REF!)</f>
        <v>209824</v>
      </c>
      <c r="B659" s="22" t="s">
        <v>158</v>
      </c>
      <c r="C659" s="22" t="s">
        <v>1457</v>
      </c>
      <c r="D659" s="27" t="s">
        <v>142</v>
      </c>
      <c r="E659" s="22" t="s">
        <v>1458</v>
      </c>
      <c r="F659" s="24"/>
    </row>
    <row r="660" spans="1:6" x14ac:dyDescent="0.25">
      <c r="A660" s="17">
        <f>IFERROR(C660*1,#REF!)</f>
        <v>9381</v>
      </c>
      <c r="B660" s="22" t="s">
        <v>158</v>
      </c>
      <c r="C660" s="22" t="s">
        <v>1459</v>
      </c>
      <c r="D660" s="27" t="s">
        <v>142</v>
      </c>
      <c r="E660" s="22" t="s">
        <v>1460</v>
      </c>
      <c r="F660" s="24"/>
    </row>
    <row r="661" spans="1:6" x14ac:dyDescent="0.25">
      <c r="A661" s="17">
        <f>IFERROR(C661*1,#REF!)</f>
        <v>8797</v>
      </c>
      <c r="B661" s="22" t="s">
        <v>158</v>
      </c>
      <c r="C661" s="22" t="s">
        <v>1461</v>
      </c>
      <c r="D661" s="27" t="s">
        <v>142</v>
      </c>
      <c r="E661" s="22" t="s">
        <v>1462</v>
      </c>
      <c r="F661" s="24"/>
    </row>
    <row r="662" spans="1:6" x14ac:dyDescent="0.25">
      <c r="A662" s="17">
        <f>IFERROR(C662*1,#REF!)</f>
        <v>11706</v>
      </c>
      <c r="B662" s="22" t="s">
        <v>158</v>
      </c>
      <c r="C662" s="22" t="s">
        <v>1463</v>
      </c>
      <c r="D662" s="27" t="s">
        <v>142</v>
      </c>
      <c r="E662" s="22" t="s">
        <v>1464</v>
      </c>
      <c r="F662" s="24"/>
    </row>
    <row r="663" spans="1:6" x14ac:dyDescent="0.25">
      <c r="A663" s="17">
        <f>IFERROR(C663*1,#REF!)</f>
        <v>9900162</v>
      </c>
      <c r="B663" s="22" t="s">
        <v>281</v>
      </c>
      <c r="C663" s="22" t="s">
        <v>1465</v>
      </c>
      <c r="D663" s="27" t="s">
        <v>142</v>
      </c>
      <c r="E663" s="22" t="s">
        <v>1466</v>
      </c>
      <c r="F663" s="24"/>
    </row>
    <row r="664" spans="1:6" x14ac:dyDescent="0.25">
      <c r="A664" s="17">
        <f>IFERROR(C664*1,#REF!)</f>
        <v>9202644</v>
      </c>
      <c r="B664" s="22" t="s">
        <v>187</v>
      </c>
      <c r="C664" s="22" t="s">
        <v>1467</v>
      </c>
      <c r="D664" s="27" t="s">
        <v>142</v>
      </c>
      <c r="E664" s="22" t="s">
        <v>1468</v>
      </c>
      <c r="F664" s="24"/>
    </row>
    <row r="665" spans="1:6" x14ac:dyDescent="0.25">
      <c r="A665" s="17">
        <f>IFERROR(C665*1,#REF!)</f>
        <v>6703</v>
      </c>
      <c r="B665" s="22" t="s">
        <v>158</v>
      </c>
      <c r="C665" s="22" t="s">
        <v>1469</v>
      </c>
      <c r="D665" s="27" t="s">
        <v>142</v>
      </c>
      <c r="E665" s="22" t="s">
        <v>1470</v>
      </c>
      <c r="F665" s="24"/>
    </row>
    <row r="666" spans="1:6" x14ac:dyDescent="0.25">
      <c r="A666" s="17">
        <f>IFERROR(C666*1,#REF!)</f>
        <v>11303</v>
      </c>
      <c r="B666" s="22" t="s">
        <v>158</v>
      </c>
      <c r="C666" s="22" t="s">
        <v>1471</v>
      </c>
      <c r="D666" s="27" t="s">
        <v>142</v>
      </c>
      <c r="E666" s="22" t="s">
        <v>1472</v>
      </c>
      <c r="F666" s="24"/>
    </row>
    <row r="667" spans="1:6" x14ac:dyDescent="0.25">
      <c r="A667" s="17">
        <f>IFERROR(C667*1,#REF!)</f>
        <v>3804</v>
      </c>
      <c r="B667" s="22" t="s">
        <v>158</v>
      </c>
      <c r="C667" s="22" t="s">
        <v>1473</v>
      </c>
      <c r="D667" s="27" t="s">
        <v>142</v>
      </c>
      <c r="E667" s="22" t="s">
        <v>1474</v>
      </c>
      <c r="F667" s="24"/>
    </row>
    <row r="668" spans="1:6" x14ac:dyDescent="0.25">
      <c r="A668" s="17">
        <f>IFERROR(C668*1,#REF!)</f>
        <v>2325</v>
      </c>
      <c r="B668" s="22" t="s">
        <v>158</v>
      </c>
      <c r="C668" s="22" t="s">
        <v>1475</v>
      </c>
      <c r="D668" s="27" t="s">
        <v>142</v>
      </c>
      <c r="E668" s="22" t="s">
        <v>1476</v>
      </c>
      <c r="F668" s="24"/>
    </row>
    <row r="669" spans="1:6" x14ac:dyDescent="0.25">
      <c r="A669" s="17">
        <f>IFERROR(C669*1,#REF!)</f>
        <v>209262</v>
      </c>
      <c r="B669" s="22" t="s">
        <v>158</v>
      </c>
      <c r="C669" s="22" t="s">
        <v>1477</v>
      </c>
      <c r="D669" s="27" t="s">
        <v>142</v>
      </c>
      <c r="E669" s="22" t="s">
        <v>1478</v>
      </c>
      <c r="F669" s="24">
        <v>44368</v>
      </c>
    </row>
    <row r="670" spans="1:6" x14ac:dyDescent="0.25">
      <c r="A670" s="17">
        <f>IFERROR(C670*1,#REF!)</f>
        <v>9202845</v>
      </c>
      <c r="B670" s="22" t="s">
        <v>187</v>
      </c>
      <c r="C670" s="22" t="s">
        <v>1479</v>
      </c>
      <c r="D670" s="27" t="s">
        <v>142</v>
      </c>
      <c r="E670" s="22" t="s">
        <v>1480</v>
      </c>
      <c r="F670" s="24"/>
    </row>
    <row r="671" spans="1:6" x14ac:dyDescent="0.25">
      <c r="A671" s="17">
        <f>IFERROR(C671*1,#REF!)</f>
        <v>10242</v>
      </c>
      <c r="B671" s="22" t="s">
        <v>158</v>
      </c>
      <c r="C671" s="22" t="s">
        <v>1481</v>
      </c>
      <c r="D671" s="27" t="s">
        <v>142</v>
      </c>
      <c r="E671" s="22" t="s">
        <v>1482</v>
      </c>
      <c r="F671" s="24"/>
    </row>
    <row r="672" spans="1:6" x14ac:dyDescent="0.25">
      <c r="A672" s="17">
        <f>IFERROR(C672*1,#REF!)</f>
        <v>209412</v>
      </c>
      <c r="B672" s="22" t="s">
        <v>158</v>
      </c>
      <c r="C672" s="22" t="s">
        <v>1483</v>
      </c>
      <c r="D672" s="27" t="s">
        <v>142</v>
      </c>
      <c r="E672" s="22" t="s">
        <v>1484</v>
      </c>
      <c r="F672" s="24">
        <v>44391</v>
      </c>
    </row>
    <row r="673" spans="1:6" x14ac:dyDescent="0.25">
      <c r="A673" s="17">
        <f>IFERROR(C673*1,#REF!)</f>
        <v>10879</v>
      </c>
      <c r="B673" s="22" t="s">
        <v>158</v>
      </c>
      <c r="C673" s="22" t="s">
        <v>1485</v>
      </c>
      <c r="D673" s="27" t="s">
        <v>142</v>
      </c>
      <c r="E673" s="22" t="s">
        <v>1486</v>
      </c>
      <c r="F673" s="24"/>
    </row>
    <row r="674" spans="1:6" x14ac:dyDescent="0.25">
      <c r="A674" s="17">
        <f>IFERROR(C674*1,#REF!)</f>
        <v>9207035</v>
      </c>
      <c r="B674" s="22" t="s">
        <v>158</v>
      </c>
      <c r="C674" s="22" t="s">
        <v>1487</v>
      </c>
      <c r="D674" s="27" t="s">
        <v>142</v>
      </c>
      <c r="E674" s="22" t="s">
        <v>1488</v>
      </c>
      <c r="F674" s="24"/>
    </row>
    <row r="675" spans="1:6" x14ac:dyDescent="0.25">
      <c r="A675" s="17">
        <f>IFERROR(C675*1,#REF!)</f>
        <v>9206479</v>
      </c>
      <c r="B675" s="22" t="s">
        <v>158</v>
      </c>
      <c r="C675" s="22" t="s">
        <v>1489</v>
      </c>
      <c r="D675" s="27" t="s">
        <v>142</v>
      </c>
      <c r="E675" s="22" t="s">
        <v>1490</v>
      </c>
      <c r="F675" s="24"/>
    </row>
    <row r="676" spans="1:6" x14ac:dyDescent="0.25">
      <c r="A676" s="17">
        <f>IFERROR(C676*1,#REF!)</f>
        <v>9144</v>
      </c>
      <c r="B676" s="22" t="s">
        <v>158</v>
      </c>
      <c r="C676" s="22" t="s">
        <v>1491</v>
      </c>
      <c r="D676" s="27" t="s">
        <v>142</v>
      </c>
      <c r="E676" s="22" t="s">
        <v>1492</v>
      </c>
      <c r="F676" s="24"/>
    </row>
    <row r="677" spans="1:6" x14ac:dyDescent="0.25">
      <c r="A677" s="17">
        <f>IFERROR(C677*1,#REF!)</f>
        <v>13249</v>
      </c>
      <c r="B677" s="22" t="s">
        <v>158</v>
      </c>
      <c r="C677" s="22" t="s">
        <v>1493</v>
      </c>
      <c r="D677" s="27" t="s">
        <v>142</v>
      </c>
      <c r="E677" s="22" t="s">
        <v>1494</v>
      </c>
      <c r="F677" s="24"/>
    </row>
    <row r="678" spans="1:6" x14ac:dyDescent="0.25">
      <c r="A678" s="17">
        <f>IFERROR(C678*1,#REF!)</f>
        <v>13495</v>
      </c>
      <c r="B678" s="22" t="s">
        <v>158</v>
      </c>
      <c r="C678" s="22" t="s">
        <v>1495</v>
      </c>
      <c r="D678" s="27" t="s">
        <v>142</v>
      </c>
      <c r="E678" s="22" t="s">
        <v>1496</v>
      </c>
      <c r="F678" s="24"/>
    </row>
    <row r="679" spans="1:6" x14ac:dyDescent="0.25">
      <c r="A679" s="17">
        <f>IFERROR(C679*1,#REF!)</f>
        <v>180</v>
      </c>
      <c r="B679" s="22" t="s">
        <v>158</v>
      </c>
      <c r="C679" s="22" t="s">
        <v>1497</v>
      </c>
      <c r="D679" s="27" t="s">
        <v>142</v>
      </c>
      <c r="E679" s="22" t="s">
        <v>1498</v>
      </c>
      <c r="F679" s="24"/>
    </row>
    <row r="680" spans="1:6" x14ac:dyDescent="0.25">
      <c r="A680" s="17">
        <f>IFERROR(C680*1,#REF!)</f>
        <v>4834</v>
      </c>
      <c r="B680" s="22" t="s">
        <v>158</v>
      </c>
      <c r="C680" s="22" t="s">
        <v>1499</v>
      </c>
      <c r="D680" s="27" t="s">
        <v>142</v>
      </c>
      <c r="E680" s="22" t="s">
        <v>1500</v>
      </c>
      <c r="F680" s="24"/>
    </row>
    <row r="681" spans="1:6" x14ac:dyDescent="0.25">
      <c r="A681" s="17">
        <f>IFERROR(C681*1,#REF!)</f>
        <v>7860</v>
      </c>
      <c r="B681" s="22" t="s">
        <v>158</v>
      </c>
      <c r="C681" s="22" t="s">
        <v>1501</v>
      </c>
      <c r="D681" s="27" t="s">
        <v>142</v>
      </c>
      <c r="E681" s="22" t="s">
        <v>1502</v>
      </c>
      <c r="F681" s="24"/>
    </row>
    <row r="682" spans="1:6" x14ac:dyDescent="0.25">
      <c r="A682" s="17">
        <f>IFERROR(C682*1,#REF!)</f>
        <v>209376</v>
      </c>
      <c r="B682" s="22" t="s">
        <v>158</v>
      </c>
      <c r="C682" s="22" t="s">
        <v>1503</v>
      </c>
      <c r="D682" s="27" t="s">
        <v>142</v>
      </c>
      <c r="E682" s="22" t="s">
        <v>1504</v>
      </c>
      <c r="F682" s="24"/>
    </row>
    <row r="683" spans="1:6" x14ac:dyDescent="0.25">
      <c r="A683" s="17">
        <f>IFERROR(C683*1,#REF!)</f>
        <v>12069</v>
      </c>
      <c r="B683" s="22" t="s">
        <v>158</v>
      </c>
      <c r="C683" s="22" t="s">
        <v>1505</v>
      </c>
      <c r="D683" s="27" t="s">
        <v>142</v>
      </c>
      <c r="E683" s="22" t="s">
        <v>1506</v>
      </c>
      <c r="F683" s="24"/>
    </row>
    <row r="684" spans="1:6" x14ac:dyDescent="0.25">
      <c r="A684" s="17">
        <f>IFERROR(C684*1,#REF!)</f>
        <v>11374</v>
      </c>
      <c r="B684" s="22" t="s">
        <v>158</v>
      </c>
      <c r="C684" s="22" t="s">
        <v>1507</v>
      </c>
      <c r="D684" s="27" t="s">
        <v>142</v>
      </c>
      <c r="E684" s="22" t="s">
        <v>1508</v>
      </c>
      <c r="F684" s="24"/>
    </row>
    <row r="685" spans="1:6" x14ac:dyDescent="0.25">
      <c r="A685" s="17">
        <f>IFERROR(C685*1,#REF!)</f>
        <v>5609</v>
      </c>
      <c r="B685" s="22" t="s">
        <v>158</v>
      </c>
      <c r="C685" s="22" t="s">
        <v>1509</v>
      </c>
      <c r="D685" s="27" t="s">
        <v>142</v>
      </c>
      <c r="E685" s="22" t="s">
        <v>1510</v>
      </c>
      <c r="F685" s="24"/>
    </row>
    <row r="686" spans="1:6" x14ac:dyDescent="0.25">
      <c r="A686" s="17">
        <f>IFERROR(C686*1,#REF!)</f>
        <v>4882</v>
      </c>
      <c r="B686" s="22" t="s">
        <v>158</v>
      </c>
      <c r="C686" s="22" t="s">
        <v>1511</v>
      </c>
      <c r="D686" s="27" t="s">
        <v>142</v>
      </c>
      <c r="E686" s="22" t="s">
        <v>1512</v>
      </c>
      <c r="F686" s="24"/>
    </row>
    <row r="687" spans="1:6" x14ac:dyDescent="0.25">
      <c r="A687" s="17">
        <f>IFERROR(C687*1,#REF!)</f>
        <v>9206723</v>
      </c>
      <c r="B687" s="22" t="s">
        <v>158</v>
      </c>
      <c r="C687" s="22" t="s">
        <v>1513</v>
      </c>
      <c r="D687" s="27" t="s">
        <v>142</v>
      </c>
      <c r="E687" s="22" t="s">
        <v>1514</v>
      </c>
      <c r="F687" s="24"/>
    </row>
    <row r="688" spans="1:6" x14ac:dyDescent="0.25">
      <c r="A688" s="17">
        <f>IFERROR(C688*1,#REF!)</f>
        <v>209780</v>
      </c>
      <c r="B688" s="22" t="s">
        <v>158</v>
      </c>
      <c r="C688" s="22" t="s">
        <v>1515</v>
      </c>
      <c r="D688" s="27" t="s">
        <v>142</v>
      </c>
      <c r="E688" s="22" t="s">
        <v>1516</v>
      </c>
      <c r="F688" s="24">
        <v>44379</v>
      </c>
    </row>
    <row r="689" spans="1:6" x14ac:dyDescent="0.25">
      <c r="A689" s="17">
        <f>IFERROR(C689*1,#REF!)</f>
        <v>13398</v>
      </c>
      <c r="B689" s="22" t="s">
        <v>158</v>
      </c>
      <c r="C689" s="22" t="s">
        <v>1517</v>
      </c>
      <c r="D689" s="27" t="s">
        <v>142</v>
      </c>
      <c r="E689" s="22" t="s">
        <v>1518</v>
      </c>
      <c r="F689" s="24"/>
    </row>
    <row r="690" spans="1:6" x14ac:dyDescent="0.25">
      <c r="A690" s="17">
        <f>IFERROR(C690*1,#REF!)</f>
        <v>11395</v>
      </c>
      <c r="B690" s="22" t="s">
        <v>158</v>
      </c>
      <c r="C690" s="22" t="s">
        <v>1519</v>
      </c>
      <c r="D690" s="27" t="s">
        <v>142</v>
      </c>
      <c r="E690" s="22" t="s">
        <v>1520</v>
      </c>
      <c r="F690" s="24"/>
    </row>
    <row r="691" spans="1:6" x14ac:dyDescent="0.25">
      <c r="A691" s="17">
        <f>IFERROR(C691*1,#REF!)</f>
        <v>11175</v>
      </c>
      <c r="B691" s="22" t="s">
        <v>158</v>
      </c>
      <c r="C691" s="22" t="s">
        <v>1521</v>
      </c>
      <c r="D691" s="27" t="s">
        <v>142</v>
      </c>
      <c r="E691" s="22" t="s">
        <v>1522</v>
      </c>
      <c r="F691" s="24"/>
    </row>
    <row r="692" spans="1:6" x14ac:dyDescent="0.25">
      <c r="A692" s="17">
        <f>IFERROR(C692*1,#REF!)</f>
        <v>209076</v>
      </c>
      <c r="B692" s="22" t="s">
        <v>158</v>
      </c>
      <c r="C692" s="22" t="s">
        <v>1523</v>
      </c>
      <c r="D692" s="27" t="s">
        <v>142</v>
      </c>
      <c r="E692" s="22" t="s">
        <v>1524</v>
      </c>
      <c r="F692" s="24"/>
    </row>
    <row r="693" spans="1:6" x14ac:dyDescent="0.25">
      <c r="A693" s="17">
        <f>IFERROR(C693*1,#REF!)</f>
        <v>8403</v>
      </c>
      <c r="B693" s="22" t="s">
        <v>158</v>
      </c>
      <c r="C693" s="22" t="s">
        <v>1525</v>
      </c>
      <c r="D693" s="27" t="s">
        <v>142</v>
      </c>
      <c r="E693" s="22" t="s">
        <v>1526</v>
      </c>
      <c r="F693" s="24"/>
    </row>
    <row r="694" spans="1:6" x14ac:dyDescent="0.25">
      <c r="A694" s="17">
        <f>IFERROR(C694*1,#REF!)</f>
        <v>202159</v>
      </c>
      <c r="B694" s="22" t="s">
        <v>158</v>
      </c>
      <c r="C694" s="22" t="s">
        <v>1527</v>
      </c>
      <c r="D694" s="27" t="s">
        <v>142</v>
      </c>
      <c r="E694" s="22" t="s">
        <v>1528</v>
      </c>
      <c r="F694" s="24"/>
    </row>
    <row r="695" spans="1:6" x14ac:dyDescent="0.25">
      <c r="A695" s="17">
        <f>IFERROR(C695*1,#REF!)</f>
        <v>9204333</v>
      </c>
      <c r="B695" s="22" t="s">
        <v>187</v>
      </c>
      <c r="C695" s="22" t="s">
        <v>1529</v>
      </c>
      <c r="D695" s="27" t="s">
        <v>142</v>
      </c>
      <c r="E695" s="22" t="s">
        <v>1530</v>
      </c>
      <c r="F695" s="24"/>
    </row>
    <row r="696" spans="1:6" x14ac:dyDescent="0.25">
      <c r="A696" s="17">
        <f>IFERROR(C696*1,#REF!)</f>
        <v>10812</v>
      </c>
      <c r="B696" s="22" t="s">
        <v>158</v>
      </c>
      <c r="C696" s="22" t="s">
        <v>1531</v>
      </c>
      <c r="D696" s="27" t="s">
        <v>142</v>
      </c>
      <c r="E696" s="22" t="s">
        <v>1532</v>
      </c>
      <c r="F696" s="24"/>
    </row>
    <row r="697" spans="1:6" x14ac:dyDescent="0.25">
      <c r="A697" s="17">
        <f>IFERROR(C697*1,#REF!)</f>
        <v>5273</v>
      </c>
      <c r="B697" s="22" t="s">
        <v>158</v>
      </c>
      <c r="C697" s="22" t="s">
        <v>1533</v>
      </c>
      <c r="D697" s="27" t="s">
        <v>142</v>
      </c>
      <c r="E697" s="22" t="s">
        <v>1534</v>
      </c>
      <c r="F697" s="24"/>
    </row>
    <row r="698" spans="1:6" x14ac:dyDescent="0.25">
      <c r="A698" s="17">
        <f>IFERROR(C698*1,#REF!)</f>
        <v>6589</v>
      </c>
      <c r="B698" s="22" t="s">
        <v>158</v>
      </c>
      <c r="C698" s="22" t="s">
        <v>1535</v>
      </c>
      <c r="D698" s="27" t="s">
        <v>142</v>
      </c>
      <c r="E698" s="22" t="s">
        <v>1536</v>
      </c>
      <c r="F698" s="24"/>
    </row>
    <row r="699" spans="1:6" x14ac:dyDescent="0.25">
      <c r="A699" s="17">
        <f>IFERROR(C699*1,#REF!)</f>
        <v>9207276</v>
      </c>
      <c r="B699" s="22" t="s">
        <v>187</v>
      </c>
      <c r="C699" s="22" t="s">
        <v>1537</v>
      </c>
      <c r="D699" s="27" t="s">
        <v>142</v>
      </c>
      <c r="E699" s="22" t="s">
        <v>1538</v>
      </c>
      <c r="F699" s="24"/>
    </row>
    <row r="700" spans="1:6" x14ac:dyDescent="0.25">
      <c r="A700" s="17">
        <f>IFERROR(C700*1,#REF!)</f>
        <v>8645</v>
      </c>
      <c r="B700" s="22" t="s">
        <v>158</v>
      </c>
      <c r="C700" s="22" t="s">
        <v>1539</v>
      </c>
      <c r="D700" s="27" t="s">
        <v>142</v>
      </c>
      <c r="E700" s="22" t="s">
        <v>1540</v>
      </c>
      <c r="F700" s="24"/>
    </row>
    <row r="701" spans="1:6" x14ac:dyDescent="0.25">
      <c r="A701" s="17">
        <f>IFERROR(C701*1,#REF!)</f>
        <v>209759</v>
      </c>
      <c r="B701" s="22" t="s">
        <v>158</v>
      </c>
      <c r="C701" s="22" t="s">
        <v>1541</v>
      </c>
      <c r="D701" s="27" t="s">
        <v>142</v>
      </c>
      <c r="E701" s="22" t="s">
        <v>1542</v>
      </c>
      <c r="F701" s="24">
        <v>44383</v>
      </c>
    </row>
    <row r="702" spans="1:6" x14ac:dyDescent="0.25">
      <c r="A702" s="17">
        <f>IFERROR(C702*1,#REF!)</f>
        <v>11407</v>
      </c>
      <c r="B702" s="22" t="s">
        <v>158</v>
      </c>
      <c r="C702" s="22" t="s">
        <v>1543</v>
      </c>
      <c r="D702" s="27" t="s">
        <v>142</v>
      </c>
      <c r="E702" s="22" t="s">
        <v>1544</v>
      </c>
      <c r="F702" s="24"/>
    </row>
    <row r="703" spans="1:6" x14ac:dyDescent="0.25">
      <c r="A703" s="17">
        <f>IFERROR(C703*1,#REF!)</f>
        <v>11751</v>
      </c>
      <c r="B703" s="22" t="s">
        <v>158</v>
      </c>
      <c r="C703" s="22" t="s">
        <v>1545</v>
      </c>
      <c r="D703" s="27" t="s">
        <v>142</v>
      </c>
      <c r="E703" s="22" t="s">
        <v>1546</v>
      </c>
      <c r="F703" s="24"/>
    </row>
    <row r="704" spans="1:6" x14ac:dyDescent="0.25">
      <c r="A704" s="17">
        <f>IFERROR(C704*1,#REF!)</f>
        <v>209359</v>
      </c>
      <c r="B704" s="22" t="s">
        <v>158</v>
      </c>
      <c r="C704" s="22" t="s">
        <v>1547</v>
      </c>
      <c r="D704" s="27" t="s">
        <v>142</v>
      </c>
      <c r="E704" s="22" t="s">
        <v>1548</v>
      </c>
      <c r="F704" s="24"/>
    </row>
    <row r="705" spans="1:6" x14ac:dyDescent="0.25">
      <c r="A705" s="17">
        <f>IFERROR(C705*1,#REF!)</f>
        <v>7397</v>
      </c>
      <c r="B705" s="22" t="s">
        <v>158</v>
      </c>
      <c r="C705" s="22" t="s">
        <v>1549</v>
      </c>
      <c r="D705" s="27" t="s">
        <v>142</v>
      </c>
      <c r="E705" s="22" t="s">
        <v>1550</v>
      </c>
      <c r="F705" s="24"/>
    </row>
    <row r="706" spans="1:6" x14ac:dyDescent="0.25">
      <c r="A706" s="17">
        <f>IFERROR(C706*1,#REF!)</f>
        <v>209218</v>
      </c>
      <c r="B706" s="22" t="s">
        <v>281</v>
      </c>
      <c r="C706" s="22" t="s">
        <v>1551</v>
      </c>
      <c r="D706" s="27" t="s">
        <v>142</v>
      </c>
      <c r="E706" s="22" t="s">
        <v>1552</v>
      </c>
      <c r="F706" s="24">
        <v>44382</v>
      </c>
    </row>
    <row r="707" spans="1:6" x14ac:dyDescent="0.25">
      <c r="A707" s="17">
        <f>IFERROR(C707*1,#REF!)</f>
        <v>5252</v>
      </c>
      <c r="B707" s="22" t="s">
        <v>158</v>
      </c>
      <c r="C707" s="22" t="s">
        <v>1553</v>
      </c>
      <c r="D707" s="27" t="s">
        <v>142</v>
      </c>
      <c r="E707" s="22" t="s">
        <v>1554</v>
      </c>
      <c r="F707" s="24"/>
    </row>
    <row r="708" spans="1:6" x14ac:dyDescent="0.25">
      <c r="A708" s="17">
        <f>IFERROR(C708*1,#REF!)</f>
        <v>5903</v>
      </c>
      <c r="B708" s="22" t="s">
        <v>158</v>
      </c>
      <c r="C708" s="22" t="s">
        <v>1555</v>
      </c>
      <c r="D708" s="27" t="s">
        <v>142</v>
      </c>
      <c r="E708" s="22" t="s">
        <v>1556</v>
      </c>
      <c r="F708" s="24"/>
    </row>
    <row r="709" spans="1:6" x14ac:dyDescent="0.25">
      <c r="A709" s="17">
        <f>IFERROR(C709*1,#REF!)</f>
        <v>9900278</v>
      </c>
      <c r="B709" s="22" t="s">
        <v>281</v>
      </c>
      <c r="C709" s="22" t="s">
        <v>1557</v>
      </c>
      <c r="D709" s="27" t="s">
        <v>142</v>
      </c>
      <c r="E709" s="22" t="s">
        <v>1558</v>
      </c>
      <c r="F709" s="24"/>
    </row>
    <row r="710" spans="1:6" x14ac:dyDescent="0.25">
      <c r="A710" s="17">
        <f>IFERROR(C710*1,#REF!)</f>
        <v>9296</v>
      </c>
      <c r="B710" s="22" t="s">
        <v>158</v>
      </c>
      <c r="C710" s="22" t="s">
        <v>1559</v>
      </c>
      <c r="D710" s="27" t="s">
        <v>142</v>
      </c>
      <c r="E710" s="22" t="s">
        <v>1560</v>
      </c>
      <c r="F710" s="24"/>
    </row>
    <row r="711" spans="1:6" x14ac:dyDescent="0.25">
      <c r="A711" s="17">
        <f>IFERROR(C711*1,#REF!)</f>
        <v>210243</v>
      </c>
      <c r="B711" s="22" t="s">
        <v>158</v>
      </c>
      <c r="C711" s="22" t="s">
        <v>1561</v>
      </c>
      <c r="D711" s="27" t="s">
        <v>142</v>
      </c>
      <c r="E711" s="22" t="s">
        <v>1562</v>
      </c>
      <c r="F711" s="24"/>
    </row>
    <row r="712" spans="1:6" x14ac:dyDescent="0.25">
      <c r="A712" s="17">
        <f>IFERROR(C712*1,#REF!)</f>
        <v>8556</v>
      </c>
      <c r="B712" s="22" t="s">
        <v>158</v>
      </c>
      <c r="C712" s="22" t="s">
        <v>1563</v>
      </c>
      <c r="D712" s="27" t="s">
        <v>142</v>
      </c>
      <c r="E712" s="22" t="s">
        <v>1564</v>
      </c>
      <c r="F712" s="24"/>
    </row>
    <row r="713" spans="1:6" x14ac:dyDescent="0.25">
      <c r="A713" s="17">
        <f>IFERROR(C713*1,#REF!)</f>
        <v>12950</v>
      </c>
      <c r="B713" s="22" t="s">
        <v>158</v>
      </c>
      <c r="C713" s="22" t="s">
        <v>1565</v>
      </c>
      <c r="D713" s="27" t="s">
        <v>142</v>
      </c>
      <c r="E713" s="22" t="s">
        <v>1566</v>
      </c>
      <c r="F713" s="24"/>
    </row>
    <row r="714" spans="1:6" x14ac:dyDescent="0.25">
      <c r="A714" s="17">
        <f>IFERROR(C714*1,#REF!)</f>
        <v>140205</v>
      </c>
      <c r="B714" s="22" t="s">
        <v>158</v>
      </c>
      <c r="C714" s="22" t="s">
        <v>1567</v>
      </c>
      <c r="D714" s="27" t="s">
        <v>142</v>
      </c>
      <c r="E714" s="22" t="s">
        <v>1568</v>
      </c>
      <c r="F714" s="24"/>
    </row>
    <row r="715" spans="1:6" x14ac:dyDescent="0.25">
      <c r="A715" s="17">
        <f>IFERROR(C715*1,#REF!)</f>
        <v>13639</v>
      </c>
      <c r="B715" s="22" t="s">
        <v>158</v>
      </c>
      <c r="C715" s="22" t="s">
        <v>1569</v>
      </c>
      <c r="D715" s="27" t="s">
        <v>142</v>
      </c>
      <c r="E715" s="22" t="s">
        <v>1570</v>
      </c>
      <c r="F715" s="24"/>
    </row>
    <row r="716" spans="1:6" x14ac:dyDescent="0.25">
      <c r="A716" s="17">
        <f>IFERROR(C716*1,#REF!)</f>
        <v>5016</v>
      </c>
      <c r="B716" s="22" t="s">
        <v>158</v>
      </c>
      <c r="C716" s="22" t="s">
        <v>1571</v>
      </c>
      <c r="D716" s="27" t="s">
        <v>142</v>
      </c>
      <c r="E716" s="22" t="s">
        <v>1572</v>
      </c>
      <c r="F716" s="24"/>
    </row>
    <row r="717" spans="1:6" x14ac:dyDescent="0.25">
      <c r="A717" s="17">
        <f>IFERROR(C717*1,#REF!)</f>
        <v>6109</v>
      </c>
      <c r="B717" s="22" t="s">
        <v>158</v>
      </c>
      <c r="C717" s="22" t="s">
        <v>1573</v>
      </c>
      <c r="D717" s="27" t="s">
        <v>142</v>
      </c>
      <c r="E717" s="22" t="s">
        <v>1574</v>
      </c>
      <c r="F717" s="24"/>
    </row>
    <row r="718" spans="1:6" x14ac:dyDescent="0.25">
      <c r="A718" s="17">
        <f>IFERROR(C718*1,#REF!)</f>
        <v>210313</v>
      </c>
      <c r="B718" s="22" t="s">
        <v>158</v>
      </c>
      <c r="C718" s="22" t="s">
        <v>1575</v>
      </c>
      <c r="D718" s="27" t="s">
        <v>142</v>
      </c>
      <c r="E718" s="22" t="s">
        <v>1576</v>
      </c>
      <c r="F718" s="24"/>
    </row>
    <row r="719" spans="1:6" x14ac:dyDescent="0.25">
      <c r="A719" s="17">
        <f>IFERROR(C719*1,#REF!)</f>
        <v>10779</v>
      </c>
      <c r="B719" s="22" t="s">
        <v>158</v>
      </c>
      <c r="C719" s="22" t="s">
        <v>1577</v>
      </c>
      <c r="D719" s="27" t="s">
        <v>142</v>
      </c>
      <c r="E719" s="22" t="s">
        <v>1578</v>
      </c>
      <c r="F719" s="24"/>
    </row>
    <row r="720" spans="1:6" x14ac:dyDescent="0.25">
      <c r="A720" s="17">
        <f>IFERROR(C720*1,#REF!)</f>
        <v>210167</v>
      </c>
      <c r="B720" s="22" t="s">
        <v>158</v>
      </c>
      <c r="C720" s="22" t="s">
        <v>1579</v>
      </c>
      <c r="D720" s="27" t="s">
        <v>142</v>
      </c>
      <c r="E720" s="22" t="s">
        <v>1580</v>
      </c>
      <c r="F720" s="24"/>
    </row>
    <row r="721" spans="1:6" x14ac:dyDescent="0.25">
      <c r="A721" s="17">
        <f>IFERROR(C721*1,#REF!)</f>
        <v>9202428</v>
      </c>
      <c r="B721" s="22" t="s">
        <v>187</v>
      </c>
      <c r="C721" s="22" t="s">
        <v>1581</v>
      </c>
      <c r="D721" s="27" t="s">
        <v>142</v>
      </c>
      <c r="E721" s="22" t="s">
        <v>1582</v>
      </c>
      <c r="F721" s="24"/>
    </row>
    <row r="722" spans="1:6" x14ac:dyDescent="0.25">
      <c r="A722" s="17">
        <f>IFERROR(C722*1,#REF!)</f>
        <v>12141</v>
      </c>
      <c r="B722" s="22" t="s">
        <v>158</v>
      </c>
      <c r="C722" s="22" t="s">
        <v>1583</v>
      </c>
      <c r="D722" s="27" t="s">
        <v>142</v>
      </c>
      <c r="E722" s="22" t="s">
        <v>1584</v>
      </c>
      <c r="F722" s="24"/>
    </row>
    <row r="723" spans="1:6" x14ac:dyDescent="0.25">
      <c r="A723" s="17">
        <f>IFERROR(C723*1,#REF!)</f>
        <v>6200</v>
      </c>
      <c r="B723" s="22" t="s">
        <v>158</v>
      </c>
      <c r="C723" s="22" t="s">
        <v>1585</v>
      </c>
      <c r="D723" s="27" t="s">
        <v>142</v>
      </c>
      <c r="E723" s="22" t="s">
        <v>1586</v>
      </c>
      <c r="F723" s="24"/>
    </row>
    <row r="724" spans="1:6" x14ac:dyDescent="0.25">
      <c r="A724" s="17">
        <f>IFERROR(C724*1,#REF!)</f>
        <v>202707</v>
      </c>
      <c r="B724" s="22" t="s">
        <v>158</v>
      </c>
      <c r="C724" s="22" t="s">
        <v>1587</v>
      </c>
      <c r="D724" s="27" t="s">
        <v>142</v>
      </c>
      <c r="E724" s="22" t="s">
        <v>1588</v>
      </c>
      <c r="F724" s="24"/>
    </row>
    <row r="725" spans="1:6" x14ac:dyDescent="0.25">
      <c r="A725" s="17">
        <f>IFERROR(C725*1,#REF!)</f>
        <v>9204323</v>
      </c>
      <c r="B725" s="22" t="s">
        <v>158</v>
      </c>
      <c r="C725" s="22" t="s">
        <v>1589</v>
      </c>
      <c r="D725" s="27" t="s">
        <v>142</v>
      </c>
      <c r="E725" s="22" t="s">
        <v>1590</v>
      </c>
      <c r="F725" s="24"/>
    </row>
    <row r="726" spans="1:6" x14ac:dyDescent="0.25">
      <c r="A726" s="17">
        <f>IFERROR(C726*1,#REF!)</f>
        <v>11293</v>
      </c>
      <c r="B726" s="22" t="s">
        <v>158</v>
      </c>
      <c r="C726" s="22" t="s">
        <v>1591</v>
      </c>
      <c r="D726" s="27" t="s">
        <v>142</v>
      </c>
      <c r="E726" s="22" t="s">
        <v>1592</v>
      </c>
      <c r="F726" s="24"/>
    </row>
    <row r="727" spans="1:6" x14ac:dyDescent="0.25">
      <c r="A727" s="17">
        <f>IFERROR(C727*1,#REF!)</f>
        <v>13445</v>
      </c>
      <c r="B727" s="22" t="s">
        <v>158</v>
      </c>
      <c r="C727" s="22" t="s">
        <v>1593</v>
      </c>
      <c r="D727" s="27" t="s">
        <v>142</v>
      </c>
      <c r="E727" s="22" t="s">
        <v>1594</v>
      </c>
      <c r="F727" s="24"/>
    </row>
    <row r="728" spans="1:6" x14ac:dyDescent="0.25">
      <c r="A728" s="17">
        <f>IFERROR(C728*1,#REF!)</f>
        <v>11909</v>
      </c>
      <c r="B728" s="22" t="s">
        <v>158</v>
      </c>
      <c r="C728" s="22" t="s">
        <v>1595</v>
      </c>
      <c r="D728" s="27" t="s">
        <v>142</v>
      </c>
      <c r="E728" s="22" t="s">
        <v>1596</v>
      </c>
      <c r="F728" s="24"/>
    </row>
    <row r="729" spans="1:6" x14ac:dyDescent="0.25">
      <c r="A729" s="17">
        <f>IFERROR(C729*1,#REF!)</f>
        <v>3170</v>
      </c>
      <c r="B729" s="22" t="s">
        <v>158</v>
      </c>
      <c r="C729" s="22" t="s">
        <v>1597</v>
      </c>
      <c r="D729" s="27" t="s">
        <v>142</v>
      </c>
      <c r="E729" s="22" t="s">
        <v>1598</v>
      </c>
      <c r="F729" s="24"/>
    </row>
    <row r="730" spans="1:6" x14ac:dyDescent="0.25">
      <c r="A730" s="17">
        <f>IFERROR(C730*1,#REF!)</f>
        <v>9206633</v>
      </c>
      <c r="B730" s="22" t="s">
        <v>158</v>
      </c>
      <c r="C730" s="22" t="s">
        <v>1599</v>
      </c>
      <c r="D730" s="27" t="s">
        <v>142</v>
      </c>
      <c r="E730" s="22" t="s">
        <v>1600</v>
      </c>
      <c r="F730" s="24"/>
    </row>
    <row r="731" spans="1:6" x14ac:dyDescent="0.25">
      <c r="A731" s="17">
        <f>IFERROR(C731*1,#REF!)</f>
        <v>4923</v>
      </c>
      <c r="B731" s="22" t="s">
        <v>158</v>
      </c>
      <c r="C731" s="22" t="s">
        <v>1601</v>
      </c>
      <c r="D731" s="27" t="s">
        <v>142</v>
      </c>
      <c r="E731" s="22" t="s">
        <v>1602</v>
      </c>
      <c r="F731" s="24"/>
    </row>
    <row r="732" spans="1:6" x14ac:dyDescent="0.25">
      <c r="A732" s="17">
        <f>IFERROR(C732*1,#REF!)</f>
        <v>13080</v>
      </c>
      <c r="B732" s="22" t="s">
        <v>158</v>
      </c>
      <c r="C732" s="22" t="s">
        <v>1603</v>
      </c>
      <c r="D732" s="27" t="s">
        <v>142</v>
      </c>
      <c r="E732" s="22" t="s">
        <v>1604</v>
      </c>
      <c r="F732" s="24"/>
    </row>
    <row r="733" spans="1:6" x14ac:dyDescent="0.25">
      <c r="A733" s="17">
        <f>IFERROR(C733*1,#REF!)</f>
        <v>4856</v>
      </c>
      <c r="B733" s="22" t="s">
        <v>158</v>
      </c>
      <c r="C733" s="22" t="s">
        <v>1605</v>
      </c>
      <c r="D733" s="27" t="s">
        <v>142</v>
      </c>
      <c r="E733" s="22" t="s">
        <v>1606</v>
      </c>
      <c r="F733" s="24"/>
    </row>
    <row r="734" spans="1:6" x14ac:dyDescent="0.25">
      <c r="A734" s="17">
        <f>IFERROR(C734*1,#REF!)</f>
        <v>9754</v>
      </c>
      <c r="B734" s="22" t="s">
        <v>158</v>
      </c>
      <c r="C734" s="22" t="s">
        <v>1607</v>
      </c>
      <c r="D734" s="27" t="s">
        <v>142</v>
      </c>
      <c r="E734" s="22" t="s">
        <v>1608</v>
      </c>
      <c r="F734" s="24"/>
    </row>
    <row r="735" spans="1:6" x14ac:dyDescent="0.25">
      <c r="A735" s="17">
        <f>IFERROR(C735*1,#REF!)</f>
        <v>12246</v>
      </c>
      <c r="B735" s="22" t="s">
        <v>158</v>
      </c>
      <c r="C735" s="22" t="s">
        <v>156</v>
      </c>
      <c r="D735" s="27" t="s">
        <v>142</v>
      </c>
      <c r="E735" s="22" t="s">
        <v>1609</v>
      </c>
      <c r="F735" s="24"/>
    </row>
    <row r="736" spans="1:6" x14ac:dyDescent="0.25">
      <c r="A736" s="17">
        <f>IFERROR(C736*1,#REF!)</f>
        <v>202810</v>
      </c>
      <c r="B736" s="22" t="s">
        <v>158</v>
      </c>
      <c r="C736" s="22" t="s">
        <v>1610</v>
      </c>
      <c r="D736" s="27" t="s">
        <v>142</v>
      </c>
      <c r="E736" s="22" t="s">
        <v>1611</v>
      </c>
      <c r="F736" s="24"/>
    </row>
    <row r="737" spans="1:6" x14ac:dyDescent="0.25">
      <c r="A737" s="17">
        <f>IFERROR(C737*1,#REF!)</f>
        <v>6248</v>
      </c>
      <c r="B737" s="22" t="s">
        <v>158</v>
      </c>
      <c r="C737" s="22" t="s">
        <v>1612</v>
      </c>
      <c r="D737" s="27" t="s">
        <v>142</v>
      </c>
      <c r="E737" s="22" t="s">
        <v>1613</v>
      </c>
      <c r="F737" s="24"/>
    </row>
    <row r="738" spans="1:6" x14ac:dyDescent="0.25">
      <c r="A738" s="17">
        <f>IFERROR(C738*1,#REF!)</f>
        <v>210255</v>
      </c>
      <c r="B738" s="22" t="s">
        <v>158</v>
      </c>
      <c r="C738" s="22" t="s">
        <v>1614</v>
      </c>
      <c r="D738" s="27" t="s">
        <v>142</v>
      </c>
      <c r="E738" s="22" t="s">
        <v>1615</v>
      </c>
      <c r="F738" s="24"/>
    </row>
    <row r="739" spans="1:6" x14ac:dyDescent="0.25">
      <c r="A739" s="17">
        <f>IFERROR(C739*1,#REF!)</f>
        <v>9297</v>
      </c>
      <c r="B739" s="22" t="s">
        <v>158</v>
      </c>
      <c r="C739" s="22" t="s">
        <v>1616</v>
      </c>
      <c r="D739" s="27" t="s">
        <v>142</v>
      </c>
      <c r="E739" s="22" t="s">
        <v>1617</v>
      </c>
      <c r="F739" s="24"/>
    </row>
    <row r="740" spans="1:6" x14ac:dyDescent="0.25">
      <c r="A740" s="17">
        <f>IFERROR(C740*1,#REF!)</f>
        <v>10327</v>
      </c>
      <c r="B740" s="22" t="s">
        <v>158</v>
      </c>
      <c r="C740" s="22" t="s">
        <v>1618</v>
      </c>
      <c r="D740" s="27" t="s">
        <v>142</v>
      </c>
      <c r="E740" s="22" t="s">
        <v>1619</v>
      </c>
      <c r="F740" s="24"/>
    </row>
    <row r="741" spans="1:6" x14ac:dyDescent="0.25">
      <c r="A741" s="17">
        <f>IFERROR(C741*1,#REF!)</f>
        <v>13177</v>
      </c>
      <c r="B741" s="22" t="s">
        <v>158</v>
      </c>
      <c r="C741" s="22" t="s">
        <v>1620</v>
      </c>
      <c r="D741" s="27" t="s">
        <v>142</v>
      </c>
      <c r="E741" s="22" t="s">
        <v>1621</v>
      </c>
      <c r="F741" s="24"/>
    </row>
    <row r="742" spans="1:6" x14ac:dyDescent="0.25">
      <c r="A742" s="17">
        <f>IFERROR(C742*1,#REF!)</f>
        <v>210400</v>
      </c>
      <c r="B742" s="22" t="s">
        <v>158</v>
      </c>
      <c r="C742" s="22" t="s">
        <v>1622</v>
      </c>
      <c r="D742" s="27" t="s">
        <v>142</v>
      </c>
      <c r="E742" s="22" t="s">
        <v>1623</v>
      </c>
      <c r="F742" s="24"/>
    </row>
    <row r="743" spans="1:6" x14ac:dyDescent="0.25">
      <c r="A743" s="17">
        <f>IFERROR(C743*1,#REF!)</f>
        <v>13502</v>
      </c>
      <c r="B743" s="22" t="s">
        <v>158</v>
      </c>
      <c r="C743" s="22" t="s">
        <v>1624</v>
      </c>
      <c r="D743" s="27" t="s">
        <v>142</v>
      </c>
      <c r="E743" s="22" t="s">
        <v>1625</v>
      </c>
      <c r="F743" s="24"/>
    </row>
    <row r="744" spans="1:6" x14ac:dyDescent="0.25">
      <c r="A744" s="17">
        <f>IFERROR(C744*1,#REF!)</f>
        <v>8891</v>
      </c>
      <c r="B744" s="22" t="s">
        <v>158</v>
      </c>
      <c r="C744" s="22" t="s">
        <v>1626</v>
      </c>
      <c r="D744" s="27" t="s">
        <v>142</v>
      </c>
      <c r="E744" s="22" t="s">
        <v>1627</v>
      </c>
      <c r="F744" s="24"/>
    </row>
    <row r="745" spans="1:6" x14ac:dyDescent="0.25">
      <c r="A745" s="17">
        <f>IFERROR(C745*1,#REF!)</f>
        <v>9191</v>
      </c>
      <c r="B745" s="22" t="s">
        <v>158</v>
      </c>
      <c r="C745" s="22" t="s">
        <v>1628</v>
      </c>
      <c r="D745" s="27" t="s">
        <v>142</v>
      </c>
      <c r="E745" s="22" t="s">
        <v>1629</v>
      </c>
      <c r="F745" s="24"/>
    </row>
    <row r="746" spans="1:6" x14ac:dyDescent="0.25">
      <c r="A746" s="17">
        <f>IFERROR(C746*1,#REF!)</f>
        <v>209833</v>
      </c>
      <c r="B746" s="22" t="s">
        <v>158</v>
      </c>
      <c r="C746" s="22" t="s">
        <v>1630</v>
      </c>
      <c r="D746" s="27" t="s">
        <v>142</v>
      </c>
      <c r="E746" s="22" t="s">
        <v>1631</v>
      </c>
      <c r="F746" s="24"/>
    </row>
    <row r="747" spans="1:6" x14ac:dyDescent="0.25">
      <c r="A747" s="17">
        <f>IFERROR(C747*1,#REF!)</f>
        <v>9205583</v>
      </c>
      <c r="B747" s="22" t="s">
        <v>187</v>
      </c>
      <c r="C747" s="22" t="s">
        <v>1632</v>
      </c>
      <c r="D747" s="27" t="s">
        <v>142</v>
      </c>
      <c r="E747" s="22" t="s">
        <v>1633</v>
      </c>
      <c r="F747" s="24"/>
    </row>
    <row r="748" spans="1:6" x14ac:dyDescent="0.25">
      <c r="A748" s="17">
        <f>IFERROR(C748*1,#REF!)</f>
        <v>12922</v>
      </c>
      <c r="B748" s="22" t="s">
        <v>158</v>
      </c>
      <c r="C748" s="22" t="s">
        <v>1634</v>
      </c>
      <c r="D748" s="27" t="s">
        <v>142</v>
      </c>
      <c r="E748" s="22" t="s">
        <v>1635</v>
      </c>
      <c r="F748" s="24"/>
    </row>
    <row r="749" spans="1:6" x14ac:dyDescent="0.25">
      <c r="A749" s="17">
        <f>IFERROR(C749*1,#REF!)</f>
        <v>11110</v>
      </c>
      <c r="B749" s="22" t="s">
        <v>158</v>
      </c>
      <c r="C749" s="22" t="s">
        <v>1636</v>
      </c>
      <c r="D749" s="27" t="s">
        <v>142</v>
      </c>
      <c r="E749" s="22" t="s">
        <v>1637</v>
      </c>
      <c r="F749" s="24"/>
    </row>
    <row r="750" spans="1:6" x14ac:dyDescent="0.25">
      <c r="A750" s="17">
        <f>IFERROR(C750*1,#REF!)</f>
        <v>209974</v>
      </c>
      <c r="B750" s="22" t="s">
        <v>158</v>
      </c>
      <c r="C750" s="22" t="s">
        <v>1638</v>
      </c>
      <c r="D750" s="27" t="s">
        <v>142</v>
      </c>
      <c r="E750" s="22" t="s">
        <v>1639</v>
      </c>
      <c r="F750" s="24"/>
    </row>
    <row r="751" spans="1:6" x14ac:dyDescent="0.25">
      <c r="A751" s="17">
        <f>IFERROR(C751*1,#REF!)</f>
        <v>10160</v>
      </c>
      <c r="B751" s="22" t="s">
        <v>158</v>
      </c>
      <c r="C751" s="22" t="s">
        <v>1640</v>
      </c>
      <c r="D751" s="27" t="s">
        <v>142</v>
      </c>
      <c r="E751" s="22" t="s">
        <v>1641</v>
      </c>
      <c r="F751" s="24"/>
    </row>
    <row r="752" spans="1:6" x14ac:dyDescent="0.25">
      <c r="A752" s="17">
        <f>IFERROR(C752*1,#REF!)</f>
        <v>9205392</v>
      </c>
      <c r="B752" s="22" t="s">
        <v>187</v>
      </c>
      <c r="C752" s="22" t="s">
        <v>1642</v>
      </c>
      <c r="D752" s="27" t="s">
        <v>142</v>
      </c>
      <c r="E752" s="22" t="s">
        <v>1643</v>
      </c>
      <c r="F752" s="24"/>
    </row>
    <row r="753" spans="1:6" x14ac:dyDescent="0.25">
      <c r="A753" s="17">
        <f>IFERROR(C753*1,#REF!)</f>
        <v>209835</v>
      </c>
      <c r="B753" s="22" t="s">
        <v>158</v>
      </c>
      <c r="C753" s="22" t="s">
        <v>1644</v>
      </c>
      <c r="D753" s="27" t="s">
        <v>142</v>
      </c>
      <c r="E753" s="22" t="s">
        <v>1645</v>
      </c>
      <c r="F753" s="24">
        <v>44376</v>
      </c>
    </row>
    <row r="754" spans="1:6" x14ac:dyDescent="0.25">
      <c r="A754" s="17">
        <f>IFERROR(C754*1,#REF!)</f>
        <v>11743</v>
      </c>
      <c r="B754" s="22" t="s">
        <v>158</v>
      </c>
      <c r="C754" s="22" t="s">
        <v>1646</v>
      </c>
      <c r="D754" s="27" t="s">
        <v>142</v>
      </c>
      <c r="E754" s="22" t="s">
        <v>1647</v>
      </c>
      <c r="F754" s="24"/>
    </row>
    <row r="755" spans="1:6" x14ac:dyDescent="0.25">
      <c r="A755" s="17">
        <f>IFERROR(C755*1,#REF!)</f>
        <v>9205407</v>
      </c>
      <c r="B755" s="22" t="s">
        <v>187</v>
      </c>
      <c r="C755" s="22" t="s">
        <v>1648</v>
      </c>
      <c r="D755" s="27" t="s">
        <v>142</v>
      </c>
      <c r="E755" s="22" t="s">
        <v>1649</v>
      </c>
      <c r="F755" s="24"/>
    </row>
    <row r="756" spans="1:6" x14ac:dyDescent="0.25">
      <c r="A756" s="17">
        <f>IFERROR(C756*1,#REF!)</f>
        <v>209862</v>
      </c>
      <c r="B756" s="22" t="s">
        <v>158</v>
      </c>
      <c r="C756" s="22" t="s">
        <v>1650</v>
      </c>
      <c r="D756" s="27" t="s">
        <v>142</v>
      </c>
      <c r="E756" s="22" t="s">
        <v>1651</v>
      </c>
      <c r="F756" s="24"/>
    </row>
    <row r="757" spans="1:6" x14ac:dyDescent="0.25">
      <c r="A757" s="17">
        <f>IFERROR(C757*1,#REF!)</f>
        <v>4442</v>
      </c>
      <c r="B757" s="22" t="s">
        <v>158</v>
      </c>
      <c r="C757" s="22" t="s">
        <v>139</v>
      </c>
      <c r="D757" s="27" t="s">
        <v>142</v>
      </c>
      <c r="E757" s="22" t="s">
        <v>1652</v>
      </c>
      <c r="F757" s="24"/>
    </row>
    <row r="758" spans="1:6" x14ac:dyDescent="0.25">
      <c r="A758" s="17">
        <f>IFERROR(C758*1,#REF!)</f>
        <v>8098</v>
      </c>
      <c r="B758" s="22" t="s">
        <v>158</v>
      </c>
      <c r="C758" s="22" t="s">
        <v>1653</v>
      </c>
      <c r="D758" s="27" t="s">
        <v>142</v>
      </c>
      <c r="E758" s="22" t="s">
        <v>1654</v>
      </c>
      <c r="F758" s="24"/>
    </row>
    <row r="759" spans="1:6" x14ac:dyDescent="0.25">
      <c r="A759" s="17">
        <f>IFERROR(C759*1,#REF!)</f>
        <v>11707</v>
      </c>
      <c r="B759" s="22" t="s">
        <v>158</v>
      </c>
      <c r="C759" s="22" t="s">
        <v>1655</v>
      </c>
      <c r="D759" s="27" t="s">
        <v>142</v>
      </c>
      <c r="E759" s="22" t="s">
        <v>1656</v>
      </c>
      <c r="F759" s="24"/>
    </row>
    <row r="760" spans="1:6" x14ac:dyDescent="0.25">
      <c r="A760" s="17">
        <f>IFERROR(C760*1,#REF!)</f>
        <v>203098</v>
      </c>
      <c r="B760" s="22" t="s">
        <v>158</v>
      </c>
      <c r="C760" s="22" t="s">
        <v>1657</v>
      </c>
      <c r="D760" s="27" t="s">
        <v>142</v>
      </c>
      <c r="E760" s="22" t="s">
        <v>1658</v>
      </c>
      <c r="F760" s="24"/>
    </row>
    <row r="761" spans="1:6" x14ac:dyDescent="0.25">
      <c r="A761" s="17">
        <f>IFERROR(C761*1,#REF!)</f>
        <v>9900288</v>
      </c>
      <c r="B761" s="22" t="s">
        <v>281</v>
      </c>
      <c r="C761" s="22" t="s">
        <v>1659</v>
      </c>
      <c r="D761" s="27" t="s">
        <v>142</v>
      </c>
      <c r="E761" s="22" t="s">
        <v>1660</v>
      </c>
      <c r="F761" s="24"/>
    </row>
    <row r="762" spans="1:6" x14ac:dyDescent="0.25">
      <c r="A762" s="17">
        <f>IFERROR(C762*1,#REF!)</f>
        <v>7899</v>
      </c>
      <c r="B762" s="22" t="s">
        <v>158</v>
      </c>
      <c r="C762" s="22" t="s">
        <v>1661</v>
      </c>
      <c r="D762" s="27" t="s">
        <v>142</v>
      </c>
      <c r="E762" s="22" t="s">
        <v>1662</v>
      </c>
      <c r="F762" s="24"/>
    </row>
    <row r="763" spans="1:6" x14ac:dyDescent="0.25">
      <c r="A763" s="17">
        <f>IFERROR(C763*1,#REF!)</f>
        <v>210177</v>
      </c>
      <c r="B763" s="22" t="s">
        <v>158</v>
      </c>
      <c r="C763" s="22" t="s">
        <v>1663</v>
      </c>
      <c r="D763" s="27" t="s">
        <v>142</v>
      </c>
      <c r="E763" s="22" t="s">
        <v>1664</v>
      </c>
      <c r="F763" s="24"/>
    </row>
    <row r="764" spans="1:6" x14ac:dyDescent="0.25">
      <c r="A764" s="17">
        <f>IFERROR(C764*1,#REF!)</f>
        <v>76</v>
      </c>
      <c r="B764" s="22" t="s">
        <v>158</v>
      </c>
      <c r="C764" s="22" t="s">
        <v>1665</v>
      </c>
      <c r="D764" s="27" t="s">
        <v>142</v>
      </c>
      <c r="E764" s="22" t="s">
        <v>1666</v>
      </c>
      <c r="F764" s="24"/>
    </row>
    <row r="765" spans="1:6" x14ac:dyDescent="0.25">
      <c r="A765" s="17">
        <f>IFERROR(C765*1,#REF!)</f>
        <v>13173</v>
      </c>
      <c r="B765" s="22" t="s">
        <v>158</v>
      </c>
      <c r="C765" s="22" t="s">
        <v>1667</v>
      </c>
      <c r="D765" s="27" t="s">
        <v>142</v>
      </c>
      <c r="E765" s="22" t="s">
        <v>1668</v>
      </c>
      <c r="F765" s="24"/>
    </row>
    <row r="766" spans="1:6" x14ac:dyDescent="0.25">
      <c r="A766" s="17">
        <f>IFERROR(C766*1,#REF!)</f>
        <v>11676</v>
      </c>
      <c r="B766" s="22" t="s">
        <v>158</v>
      </c>
      <c r="C766" s="22" t="s">
        <v>1669</v>
      </c>
      <c r="D766" s="27" t="s">
        <v>142</v>
      </c>
      <c r="E766" s="22" t="s">
        <v>1670</v>
      </c>
      <c r="F766" s="24"/>
    </row>
    <row r="767" spans="1:6" x14ac:dyDescent="0.25">
      <c r="A767" s="17">
        <f>IFERROR(C767*1,#REF!)</f>
        <v>1664</v>
      </c>
      <c r="B767" s="22" t="s">
        <v>158</v>
      </c>
      <c r="C767" s="22" t="s">
        <v>1671</v>
      </c>
      <c r="D767" s="27" t="s">
        <v>142</v>
      </c>
      <c r="E767" s="22" t="s">
        <v>1672</v>
      </c>
      <c r="F767" s="24"/>
    </row>
    <row r="768" spans="1:6" x14ac:dyDescent="0.25">
      <c r="A768" s="17">
        <f>IFERROR(C768*1,#REF!)</f>
        <v>209814</v>
      </c>
      <c r="B768" s="22" t="s">
        <v>158</v>
      </c>
      <c r="C768" s="22" t="s">
        <v>1673</v>
      </c>
      <c r="D768" s="27" t="s">
        <v>142</v>
      </c>
      <c r="E768" s="22" t="s">
        <v>1674</v>
      </c>
      <c r="F768" s="24">
        <v>44378</v>
      </c>
    </row>
    <row r="769" spans="1:6" x14ac:dyDescent="0.25">
      <c r="A769" s="17">
        <f>IFERROR(C769*1,#REF!)</f>
        <v>210039</v>
      </c>
      <c r="B769" s="22" t="s">
        <v>158</v>
      </c>
      <c r="C769" s="22" t="s">
        <v>1675</v>
      </c>
      <c r="D769" s="27" t="s">
        <v>142</v>
      </c>
      <c r="E769" s="22" t="s">
        <v>1676</v>
      </c>
      <c r="F769" s="24"/>
    </row>
    <row r="770" spans="1:6" x14ac:dyDescent="0.25">
      <c r="A770" s="17">
        <f>IFERROR(C770*1,#REF!)</f>
        <v>3386</v>
      </c>
      <c r="B770" s="22" t="s">
        <v>158</v>
      </c>
      <c r="C770" s="22" t="s">
        <v>1677</v>
      </c>
      <c r="D770" s="27" t="s">
        <v>142</v>
      </c>
      <c r="E770" s="22" t="s">
        <v>1678</v>
      </c>
      <c r="F770" s="24"/>
    </row>
    <row r="771" spans="1:6" x14ac:dyDescent="0.25">
      <c r="A771" s="17">
        <f>IFERROR(C771*1,#REF!)</f>
        <v>209729</v>
      </c>
      <c r="B771" s="22" t="s">
        <v>158</v>
      </c>
      <c r="C771" s="22" t="s">
        <v>1679</v>
      </c>
      <c r="D771" s="27" t="s">
        <v>142</v>
      </c>
      <c r="E771" s="22" t="s">
        <v>1680</v>
      </c>
      <c r="F771" s="24">
        <v>44375</v>
      </c>
    </row>
    <row r="772" spans="1:6" x14ac:dyDescent="0.25">
      <c r="A772" s="17">
        <f>IFERROR(C772*1,#REF!)</f>
        <v>210245</v>
      </c>
      <c r="B772" s="22" t="s">
        <v>158</v>
      </c>
      <c r="C772" s="22" t="s">
        <v>1681</v>
      </c>
      <c r="D772" s="27" t="s">
        <v>142</v>
      </c>
      <c r="E772" s="22" t="s">
        <v>1682</v>
      </c>
      <c r="F772" s="24"/>
    </row>
    <row r="773" spans="1:6" x14ac:dyDescent="0.25">
      <c r="A773" s="17">
        <f>IFERROR(C773*1,#REF!)</f>
        <v>210374</v>
      </c>
      <c r="B773" s="22" t="s">
        <v>158</v>
      </c>
      <c r="C773" s="22" t="s">
        <v>1683</v>
      </c>
      <c r="D773" s="27" t="s">
        <v>142</v>
      </c>
      <c r="E773" s="22" t="s">
        <v>1684</v>
      </c>
      <c r="F773" s="24"/>
    </row>
    <row r="774" spans="1:6" x14ac:dyDescent="0.25">
      <c r="A774" s="17">
        <f>IFERROR(C774*1,#REF!)</f>
        <v>209847</v>
      </c>
      <c r="B774" s="22" t="s">
        <v>158</v>
      </c>
      <c r="C774" s="22" t="s">
        <v>1685</v>
      </c>
      <c r="D774" s="27" t="s">
        <v>142</v>
      </c>
      <c r="E774" s="22" t="s">
        <v>1686</v>
      </c>
      <c r="F774" s="24"/>
    </row>
    <row r="775" spans="1:6" x14ac:dyDescent="0.25">
      <c r="A775" s="17">
        <f>IFERROR(C775*1,#REF!)</f>
        <v>12998</v>
      </c>
      <c r="B775" s="22" t="s">
        <v>158</v>
      </c>
      <c r="C775" s="22" t="s">
        <v>1687</v>
      </c>
      <c r="D775" s="27" t="s">
        <v>142</v>
      </c>
      <c r="E775" s="22" t="s">
        <v>1688</v>
      </c>
      <c r="F775" s="24"/>
    </row>
    <row r="776" spans="1:6" x14ac:dyDescent="0.25">
      <c r="A776" s="17">
        <f>IFERROR(C776*1,#REF!)</f>
        <v>12169</v>
      </c>
      <c r="B776" s="22" t="s">
        <v>158</v>
      </c>
      <c r="C776" s="22" t="s">
        <v>1689</v>
      </c>
      <c r="D776" s="27" t="s">
        <v>142</v>
      </c>
      <c r="E776" s="22" t="s">
        <v>1690</v>
      </c>
      <c r="F776" s="24"/>
    </row>
    <row r="777" spans="1:6" x14ac:dyDescent="0.25">
      <c r="A777" s="17">
        <f>IFERROR(C777*1,#REF!)</f>
        <v>12190</v>
      </c>
      <c r="B777" s="22" t="s">
        <v>158</v>
      </c>
      <c r="C777" s="22" t="s">
        <v>1691</v>
      </c>
      <c r="D777" s="27" t="s">
        <v>142</v>
      </c>
      <c r="E777" s="22" t="s">
        <v>1692</v>
      </c>
      <c r="F777" s="24"/>
    </row>
    <row r="778" spans="1:6" x14ac:dyDescent="0.25">
      <c r="A778" s="17">
        <f>IFERROR(C778*1,#REF!)</f>
        <v>140273</v>
      </c>
      <c r="B778" s="22" t="s">
        <v>223</v>
      </c>
      <c r="C778" s="22" t="s">
        <v>1693</v>
      </c>
      <c r="D778" s="27" t="s">
        <v>142</v>
      </c>
      <c r="E778" s="22" t="s">
        <v>1694</v>
      </c>
      <c r="F778" s="24"/>
    </row>
    <row r="779" spans="1:6" x14ac:dyDescent="0.25">
      <c r="A779" s="17">
        <f>IFERROR(C779*1,#REF!)</f>
        <v>10339</v>
      </c>
      <c r="B779" s="22" t="s">
        <v>158</v>
      </c>
      <c r="C779" s="22" t="s">
        <v>1695</v>
      </c>
      <c r="D779" s="27" t="s">
        <v>142</v>
      </c>
      <c r="E779" s="22" t="s">
        <v>1696</v>
      </c>
      <c r="F779" s="24"/>
    </row>
    <row r="780" spans="1:6" x14ac:dyDescent="0.25">
      <c r="A780" s="17">
        <f>IFERROR(C780*1,#REF!)</f>
        <v>209603</v>
      </c>
      <c r="B780" s="22" t="s">
        <v>158</v>
      </c>
      <c r="C780" s="22" t="s">
        <v>1697</v>
      </c>
      <c r="D780" s="27" t="s">
        <v>142</v>
      </c>
      <c r="E780" s="22" t="s">
        <v>1698</v>
      </c>
      <c r="F780" s="24"/>
    </row>
    <row r="781" spans="1:6" x14ac:dyDescent="0.25">
      <c r="A781" s="17">
        <f>IFERROR(C781*1,#REF!)</f>
        <v>7672</v>
      </c>
      <c r="B781" s="22" t="s">
        <v>158</v>
      </c>
      <c r="C781" s="22" t="s">
        <v>1699</v>
      </c>
      <c r="D781" s="27" t="s">
        <v>142</v>
      </c>
      <c r="E781" s="22" t="s">
        <v>1700</v>
      </c>
      <c r="F781" s="24"/>
    </row>
    <row r="782" spans="1:6" x14ac:dyDescent="0.25">
      <c r="A782" s="17">
        <f>IFERROR(C782*1,#REF!)</f>
        <v>12418</v>
      </c>
      <c r="B782" s="22" t="s">
        <v>158</v>
      </c>
      <c r="C782" s="22" t="s">
        <v>1701</v>
      </c>
      <c r="D782" s="27" t="s">
        <v>142</v>
      </c>
      <c r="E782" s="22" t="s">
        <v>1702</v>
      </c>
      <c r="F782" s="24"/>
    </row>
    <row r="783" spans="1:6" x14ac:dyDescent="0.25">
      <c r="A783" s="17">
        <f>IFERROR(C783*1,#REF!)</f>
        <v>12990</v>
      </c>
      <c r="B783" s="22" t="s">
        <v>158</v>
      </c>
      <c r="C783" s="22" t="s">
        <v>1703</v>
      </c>
      <c r="D783" s="27" t="s">
        <v>142</v>
      </c>
      <c r="E783" s="22" t="s">
        <v>1704</v>
      </c>
      <c r="F783" s="24"/>
    </row>
    <row r="784" spans="1:6" x14ac:dyDescent="0.25">
      <c r="A784" s="17">
        <f>IFERROR(C784*1,#REF!)</f>
        <v>4993</v>
      </c>
      <c r="B784" s="22" t="s">
        <v>158</v>
      </c>
      <c r="C784" s="22" t="s">
        <v>1705</v>
      </c>
      <c r="D784" s="27" t="s">
        <v>142</v>
      </c>
      <c r="E784" s="22" t="s">
        <v>1706</v>
      </c>
      <c r="F784" s="24"/>
    </row>
    <row r="785" spans="1:6" x14ac:dyDescent="0.25">
      <c r="A785" s="17">
        <f>IFERROR(C785*1,#REF!)</f>
        <v>2069</v>
      </c>
      <c r="B785" s="22" t="s">
        <v>158</v>
      </c>
      <c r="C785" s="22" t="s">
        <v>1707</v>
      </c>
      <c r="D785" s="27" t="s">
        <v>142</v>
      </c>
      <c r="E785" s="22" t="s">
        <v>1708</v>
      </c>
      <c r="F785" s="24"/>
    </row>
    <row r="786" spans="1:6" x14ac:dyDescent="0.25">
      <c r="A786" s="17">
        <f>IFERROR(C786*1,#REF!)</f>
        <v>13699</v>
      </c>
      <c r="B786" s="22" t="s">
        <v>158</v>
      </c>
      <c r="C786" s="22" t="s">
        <v>1709</v>
      </c>
      <c r="D786" s="27" t="s">
        <v>142</v>
      </c>
      <c r="E786" s="22" t="s">
        <v>1710</v>
      </c>
      <c r="F786" s="24"/>
    </row>
    <row r="787" spans="1:6" x14ac:dyDescent="0.25">
      <c r="A787" s="17">
        <f>IFERROR(C787*1,#REF!)</f>
        <v>13241</v>
      </c>
      <c r="B787" s="22" t="s">
        <v>158</v>
      </c>
      <c r="C787" s="22" t="s">
        <v>1711</v>
      </c>
      <c r="D787" s="27" t="s">
        <v>142</v>
      </c>
      <c r="E787" s="22" t="s">
        <v>1712</v>
      </c>
      <c r="F787" s="24"/>
    </row>
    <row r="788" spans="1:6" x14ac:dyDescent="0.25">
      <c r="A788" s="17">
        <f>IFERROR(C788*1,#REF!)</f>
        <v>1703</v>
      </c>
      <c r="B788" s="22" t="s">
        <v>158</v>
      </c>
      <c r="C788" s="22" t="s">
        <v>1713</v>
      </c>
      <c r="D788" s="27" t="s">
        <v>142</v>
      </c>
      <c r="E788" s="22" t="s">
        <v>1714</v>
      </c>
      <c r="F788" s="24"/>
    </row>
    <row r="789" spans="1:6" x14ac:dyDescent="0.25">
      <c r="A789" s="17">
        <f>IFERROR(C789*1,#REF!)</f>
        <v>209586</v>
      </c>
      <c r="B789" s="22" t="s">
        <v>158</v>
      </c>
      <c r="C789" s="22" t="s">
        <v>1715</v>
      </c>
      <c r="D789" s="27" t="s">
        <v>142</v>
      </c>
      <c r="E789" s="22" t="s">
        <v>1716</v>
      </c>
      <c r="F789" s="24"/>
    </row>
    <row r="790" spans="1:6" x14ac:dyDescent="0.25">
      <c r="A790" s="17">
        <f>IFERROR(C790*1,#REF!)</f>
        <v>10912</v>
      </c>
      <c r="B790" s="22" t="s">
        <v>158</v>
      </c>
      <c r="C790" s="22" t="s">
        <v>1717</v>
      </c>
      <c r="D790" s="27" t="s">
        <v>142</v>
      </c>
      <c r="E790" s="22" t="s">
        <v>1718</v>
      </c>
      <c r="F790" s="24">
        <v>44368</v>
      </c>
    </row>
    <row r="791" spans="1:6" x14ac:dyDescent="0.25">
      <c r="A791" s="17">
        <f>IFERROR(C791*1,#REF!)</f>
        <v>210152</v>
      </c>
      <c r="B791" s="22" t="s">
        <v>158</v>
      </c>
      <c r="C791" s="22" t="s">
        <v>1719</v>
      </c>
      <c r="D791" s="27" t="s">
        <v>142</v>
      </c>
      <c r="E791" s="22" t="s">
        <v>1720</v>
      </c>
      <c r="F791" s="24"/>
    </row>
    <row r="792" spans="1:6" x14ac:dyDescent="0.25">
      <c r="A792" s="17">
        <f>IFERROR(C792*1,#REF!)</f>
        <v>9206044</v>
      </c>
      <c r="B792" s="22" t="s">
        <v>187</v>
      </c>
      <c r="C792" s="22" t="s">
        <v>1721</v>
      </c>
      <c r="D792" s="27" t="s">
        <v>142</v>
      </c>
      <c r="E792" s="22" t="s">
        <v>1722</v>
      </c>
      <c r="F792" s="24"/>
    </row>
    <row r="793" spans="1:6" x14ac:dyDescent="0.25">
      <c r="A793" s="17">
        <f>IFERROR(C793*1,#REF!)</f>
        <v>5000</v>
      </c>
      <c r="B793" s="22" t="s">
        <v>158</v>
      </c>
      <c r="C793" s="22" t="s">
        <v>1723</v>
      </c>
      <c r="D793" s="27" t="s">
        <v>142</v>
      </c>
      <c r="E793" s="22" t="s">
        <v>1724</v>
      </c>
      <c r="F793" s="24"/>
    </row>
    <row r="794" spans="1:6" x14ac:dyDescent="0.25">
      <c r="A794" s="17">
        <f>IFERROR(C794*1,#REF!)</f>
        <v>210363</v>
      </c>
      <c r="B794" s="22" t="s">
        <v>158</v>
      </c>
      <c r="C794" s="22" t="s">
        <v>1725</v>
      </c>
      <c r="D794" s="27" t="s">
        <v>142</v>
      </c>
      <c r="E794" s="22" t="s">
        <v>1726</v>
      </c>
      <c r="F794" s="24"/>
    </row>
    <row r="795" spans="1:6" x14ac:dyDescent="0.25">
      <c r="A795" s="17">
        <f>IFERROR(C795*1,#REF!)</f>
        <v>9201965</v>
      </c>
      <c r="B795" s="22" t="s">
        <v>187</v>
      </c>
      <c r="C795" s="22" t="s">
        <v>1727</v>
      </c>
      <c r="D795" s="27" t="s">
        <v>142</v>
      </c>
      <c r="E795" s="22" t="s">
        <v>1728</v>
      </c>
      <c r="F795" s="24"/>
    </row>
    <row r="796" spans="1:6" x14ac:dyDescent="0.25">
      <c r="A796" s="17">
        <f>IFERROR(C796*1,#REF!)</f>
        <v>11158</v>
      </c>
      <c r="B796" s="22" t="s">
        <v>158</v>
      </c>
      <c r="C796" s="22" t="s">
        <v>1729</v>
      </c>
      <c r="D796" s="27" t="s">
        <v>142</v>
      </c>
      <c r="E796" s="22" t="s">
        <v>1730</v>
      </c>
      <c r="F796" s="24"/>
    </row>
    <row r="797" spans="1:6" x14ac:dyDescent="0.25">
      <c r="A797" s="17">
        <f>IFERROR(C797*1,#REF!)</f>
        <v>209219</v>
      </c>
      <c r="B797" s="22" t="s">
        <v>158</v>
      </c>
      <c r="C797" s="22" t="s">
        <v>1731</v>
      </c>
      <c r="D797" s="27" t="s">
        <v>142</v>
      </c>
      <c r="E797" s="22" t="s">
        <v>1732</v>
      </c>
      <c r="F797" s="24"/>
    </row>
    <row r="798" spans="1:6" x14ac:dyDescent="0.25">
      <c r="A798" s="17">
        <f>IFERROR(C798*1,#REF!)</f>
        <v>210249</v>
      </c>
      <c r="B798" s="22" t="s">
        <v>158</v>
      </c>
      <c r="C798" s="22" t="s">
        <v>1733</v>
      </c>
      <c r="D798" s="27" t="s">
        <v>142</v>
      </c>
      <c r="E798" s="22" t="s">
        <v>1734</v>
      </c>
      <c r="F798" s="24"/>
    </row>
    <row r="799" spans="1:6" x14ac:dyDescent="0.25">
      <c r="A799" s="17">
        <f>IFERROR(C799*1,#REF!)</f>
        <v>209911</v>
      </c>
      <c r="B799" s="22" t="s">
        <v>158</v>
      </c>
      <c r="C799" s="22" t="s">
        <v>1735</v>
      </c>
      <c r="D799" s="27" t="s">
        <v>142</v>
      </c>
      <c r="E799" s="22" t="s">
        <v>1736</v>
      </c>
      <c r="F799" s="24"/>
    </row>
    <row r="800" spans="1:6" x14ac:dyDescent="0.25">
      <c r="A800" s="17">
        <f>IFERROR(C800*1,#REF!)</f>
        <v>209457</v>
      </c>
      <c r="B800" s="22" t="s">
        <v>158</v>
      </c>
      <c r="C800" s="22" t="s">
        <v>1737</v>
      </c>
      <c r="D800" s="27" t="s">
        <v>142</v>
      </c>
      <c r="E800" s="22" t="s">
        <v>1738</v>
      </c>
      <c r="F800" s="24"/>
    </row>
    <row r="801" spans="1:6" x14ac:dyDescent="0.25">
      <c r="A801" s="17">
        <f>IFERROR(C801*1,#REF!)</f>
        <v>13291</v>
      </c>
      <c r="B801" s="22" t="s">
        <v>158</v>
      </c>
      <c r="C801" s="22" t="s">
        <v>1739</v>
      </c>
      <c r="D801" s="27" t="s">
        <v>142</v>
      </c>
      <c r="E801" s="22" t="s">
        <v>1740</v>
      </c>
      <c r="F801" s="24"/>
    </row>
    <row r="802" spans="1:6" x14ac:dyDescent="0.25">
      <c r="A802" s="17">
        <f>IFERROR(C802*1,#REF!)</f>
        <v>10935</v>
      </c>
      <c r="B802" s="22" t="s">
        <v>158</v>
      </c>
      <c r="C802" s="22" t="s">
        <v>1741</v>
      </c>
      <c r="D802" s="27" t="s">
        <v>142</v>
      </c>
      <c r="E802" s="22" t="s">
        <v>1742</v>
      </c>
      <c r="F802" s="24"/>
    </row>
    <row r="803" spans="1:6" x14ac:dyDescent="0.25">
      <c r="A803" s="17">
        <f>IFERROR(C803*1,#REF!)</f>
        <v>9206501</v>
      </c>
      <c r="B803" s="22" t="s">
        <v>187</v>
      </c>
      <c r="C803" s="22" t="s">
        <v>1743</v>
      </c>
      <c r="D803" s="27" t="s">
        <v>142</v>
      </c>
      <c r="E803" s="22" t="s">
        <v>1744</v>
      </c>
      <c r="F803" s="24"/>
    </row>
    <row r="804" spans="1:6" x14ac:dyDescent="0.25">
      <c r="A804" s="17">
        <f>IFERROR(C804*1,#REF!)</f>
        <v>203249</v>
      </c>
      <c r="B804" s="22" t="s">
        <v>158</v>
      </c>
      <c r="C804" s="22" t="s">
        <v>1745</v>
      </c>
      <c r="D804" s="27" t="s">
        <v>142</v>
      </c>
      <c r="E804" s="22" t="s">
        <v>1746</v>
      </c>
      <c r="F804" s="24"/>
    </row>
    <row r="805" spans="1:6" x14ac:dyDescent="0.25">
      <c r="A805" s="17">
        <f>IFERROR(C805*1,#REF!)</f>
        <v>13646</v>
      </c>
      <c r="B805" s="22" t="s">
        <v>158</v>
      </c>
      <c r="C805" s="22" t="s">
        <v>1747</v>
      </c>
      <c r="D805" s="27" t="s">
        <v>142</v>
      </c>
      <c r="E805" s="22" t="s">
        <v>1748</v>
      </c>
      <c r="F805" s="24"/>
    </row>
    <row r="806" spans="1:6" x14ac:dyDescent="0.25">
      <c r="A806" s="17">
        <f>IFERROR(C806*1,#REF!)</f>
        <v>200254</v>
      </c>
      <c r="B806" s="22" t="s">
        <v>158</v>
      </c>
      <c r="C806" s="22" t="s">
        <v>1749</v>
      </c>
      <c r="D806" s="27" t="s">
        <v>142</v>
      </c>
      <c r="E806" s="22" t="s">
        <v>1750</v>
      </c>
      <c r="F806" s="24"/>
    </row>
    <row r="807" spans="1:6" x14ac:dyDescent="0.25">
      <c r="A807" s="17">
        <f>IFERROR(C807*1,#REF!)</f>
        <v>5002</v>
      </c>
      <c r="B807" s="22" t="s">
        <v>158</v>
      </c>
      <c r="C807" s="22" t="s">
        <v>1751</v>
      </c>
      <c r="D807" s="27" t="s">
        <v>142</v>
      </c>
      <c r="E807" s="22" t="s">
        <v>1752</v>
      </c>
      <c r="F807" s="24"/>
    </row>
    <row r="808" spans="1:6" x14ac:dyDescent="0.25">
      <c r="A808" s="17">
        <f>IFERROR(C808*1,#REF!)</f>
        <v>209146</v>
      </c>
      <c r="B808" s="22" t="s">
        <v>281</v>
      </c>
      <c r="C808" s="22" t="s">
        <v>1753</v>
      </c>
      <c r="D808" s="27" t="s">
        <v>142</v>
      </c>
      <c r="E808" s="22" t="s">
        <v>1754</v>
      </c>
      <c r="F808" s="24"/>
    </row>
    <row r="809" spans="1:6" x14ac:dyDescent="0.25">
      <c r="A809" s="17">
        <f>IFERROR(C809*1,#REF!)</f>
        <v>9900077</v>
      </c>
      <c r="B809" s="22" t="s">
        <v>281</v>
      </c>
      <c r="C809" s="22" t="s">
        <v>1755</v>
      </c>
      <c r="D809" s="27" t="s">
        <v>142</v>
      </c>
      <c r="E809" s="22" t="s">
        <v>1756</v>
      </c>
      <c r="F809" s="24"/>
    </row>
    <row r="810" spans="1:6" x14ac:dyDescent="0.25">
      <c r="A810" s="17">
        <f>IFERROR(C810*1,#REF!)</f>
        <v>140191</v>
      </c>
      <c r="B810" s="22" t="s">
        <v>158</v>
      </c>
      <c r="C810" s="22" t="s">
        <v>1757</v>
      </c>
      <c r="D810" s="27" t="s">
        <v>142</v>
      </c>
      <c r="E810" s="22" t="s">
        <v>1758</v>
      </c>
      <c r="F810" s="24"/>
    </row>
    <row r="811" spans="1:6" x14ac:dyDescent="0.25">
      <c r="A811" s="17">
        <f>IFERROR(C811*1,#REF!)</f>
        <v>6079</v>
      </c>
      <c r="B811" s="22" t="s">
        <v>158</v>
      </c>
      <c r="C811" s="22" t="s">
        <v>1759</v>
      </c>
      <c r="D811" s="27" t="s">
        <v>142</v>
      </c>
      <c r="E811" s="22" t="s">
        <v>1760</v>
      </c>
      <c r="F811" s="24"/>
    </row>
    <row r="812" spans="1:6" x14ac:dyDescent="0.25">
      <c r="A812" s="17">
        <f>IFERROR(C812*1,#REF!)</f>
        <v>209302</v>
      </c>
      <c r="B812" s="22" t="s">
        <v>158</v>
      </c>
      <c r="C812" s="22" t="s">
        <v>1761</v>
      </c>
      <c r="D812" s="27" t="s">
        <v>142</v>
      </c>
      <c r="E812" s="22" t="s">
        <v>1762</v>
      </c>
      <c r="F812" s="24"/>
    </row>
    <row r="813" spans="1:6" x14ac:dyDescent="0.25">
      <c r="A813" s="17">
        <f>IFERROR(C813*1,#REF!)</f>
        <v>7202</v>
      </c>
      <c r="B813" s="22" t="s">
        <v>158</v>
      </c>
      <c r="C813" s="22" t="s">
        <v>1763</v>
      </c>
      <c r="D813" s="27" t="s">
        <v>142</v>
      </c>
      <c r="E813" s="22" t="s">
        <v>1764</v>
      </c>
      <c r="F813" s="24"/>
    </row>
    <row r="814" spans="1:6" x14ac:dyDescent="0.25">
      <c r="A814" s="17">
        <f>IFERROR(C814*1,#REF!)</f>
        <v>11903</v>
      </c>
      <c r="B814" s="22" t="s">
        <v>158</v>
      </c>
      <c r="C814" s="22" t="s">
        <v>1765</v>
      </c>
      <c r="D814" s="27" t="s">
        <v>142</v>
      </c>
      <c r="E814" s="22" t="s">
        <v>1766</v>
      </c>
      <c r="F814" s="24"/>
    </row>
    <row r="815" spans="1:6" x14ac:dyDescent="0.25">
      <c r="A815" s="17">
        <f>IFERROR(C815*1,#REF!)</f>
        <v>202739</v>
      </c>
      <c r="B815" s="22" t="s">
        <v>158</v>
      </c>
      <c r="C815" s="22" t="s">
        <v>1767</v>
      </c>
      <c r="D815" s="27" t="s">
        <v>142</v>
      </c>
      <c r="E815" s="22" t="s">
        <v>1768</v>
      </c>
      <c r="F815" s="24"/>
    </row>
    <row r="816" spans="1:6" x14ac:dyDescent="0.25">
      <c r="A816" s="17">
        <f>IFERROR(C816*1,#REF!)</f>
        <v>210375</v>
      </c>
      <c r="B816" s="22" t="s">
        <v>158</v>
      </c>
      <c r="C816" s="22" t="s">
        <v>1769</v>
      </c>
      <c r="D816" s="27" t="s">
        <v>142</v>
      </c>
      <c r="E816" s="22" t="s">
        <v>1770</v>
      </c>
      <c r="F816" s="24"/>
    </row>
    <row r="817" spans="1:6" x14ac:dyDescent="0.25">
      <c r="A817" s="17">
        <f>IFERROR(C817*1,#REF!)</f>
        <v>12048</v>
      </c>
      <c r="B817" s="22" t="s">
        <v>158</v>
      </c>
      <c r="C817" s="22" t="s">
        <v>1771</v>
      </c>
      <c r="D817" s="27" t="s">
        <v>142</v>
      </c>
      <c r="E817" s="22" t="s">
        <v>1772</v>
      </c>
      <c r="F817" s="24"/>
    </row>
    <row r="818" spans="1:6" x14ac:dyDescent="0.25">
      <c r="A818" s="17">
        <f>IFERROR(C818*1,#REF!)</f>
        <v>4542</v>
      </c>
      <c r="B818" s="22" t="s">
        <v>158</v>
      </c>
      <c r="C818" s="22" t="s">
        <v>1773</v>
      </c>
      <c r="D818" s="27" t="s">
        <v>142</v>
      </c>
      <c r="E818" s="22" t="s">
        <v>1774</v>
      </c>
      <c r="F818" s="24"/>
    </row>
    <row r="819" spans="1:6" x14ac:dyDescent="0.25">
      <c r="A819" s="17">
        <f>IFERROR(C819*1,#REF!)</f>
        <v>1572</v>
      </c>
      <c r="B819" s="22" t="s">
        <v>158</v>
      </c>
      <c r="C819" s="22" t="s">
        <v>1775</v>
      </c>
      <c r="D819" s="27" t="s">
        <v>142</v>
      </c>
      <c r="E819" s="22" t="s">
        <v>1776</v>
      </c>
      <c r="F819" s="24"/>
    </row>
    <row r="820" spans="1:6" x14ac:dyDescent="0.25">
      <c r="A820" s="17">
        <f>IFERROR(C820*1,#REF!)</f>
        <v>6656</v>
      </c>
      <c r="B820" s="22" t="s">
        <v>158</v>
      </c>
      <c r="C820" s="22" t="s">
        <v>1777</v>
      </c>
      <c r="D820" s="27" t="s">
        <v>142</v>
      </c>
      <c r="E820" s="22" t="s">
        <v>1778</v>
      </c>
      <c r="F820" s="24"/>
    </row>
    <row r="821" spans="1:6" x14ac:dyDescent="0.25">
      <c r="A821" s="17">
        <f>IFERROR(C821*1,#REF!)</f>
        <v>209738</v>
      </c>
      <c r="B821" s="22" t="s">
        <v>158</v>
      </c>
      <c r="C821" s="22" t="s">
        <v>1779</v>
      </c>
      <c r="D821" s="27" t="s">
        <v>142</v>
      </c>
      <c r="E821" s="22" t="s">
        <v>1780</v>
      </c>
      <c r="F821" s="24"/>
    </row>
    <row r="822" spans="1:6" x14ac:dyDescent="0.25">
      <c r="A822" s="17">
        <f>IFERROR(C822*1,#REF!)</f>
        <v>210277</v>
      </c>
      <c r="B822" s="22" t="s">
        <v>158</v>
      </c>
      <c r="C822" s="22" t="s">
        <v>1781</v>
      </c>
      <c r="D822" s="27" t="s">
        <v>142</v>
      </c>
      <c r="E822" s="22" t="s">
        <v>1782</v>
      </c>
      <c r="F822" s="24"/>
    </row>
    <row r="823" spans="1:6" x14ac:dyDescent="0.25">
      <c r="A823" s="17">
        <f>IFERROR(C823*1,#REF!)</f>
        <v>6259</v>
      </c>
      <c r="B823" s="22" t="s">
        <v>158</v>
      </c>
      <c r="C823" s="22" t="s">
        <v>1783</v>
      </c>
      <c r="D823" s="27" t="s">
        <v>142</v>
      </c>
      <c r="E823" s="22" t="s">
        <v>1784</v>
      </c>
      <c r="F823" s="24"/>
    </row>
    <row r="824" spans="1:6" x14ac:dyDescent="0.25">
      <c r="A824" s="17">
        <f>IFERROR(C824*1,#REF!)</f>
        <v>13153</v>
      </c>
      <c r="B824" s="22" t="s">
        <v>158</v>
      </c>
      <c r="C824" s="22" t="s">
        <v>1785</v>
      </c>
      <c r="D824" s="27" t="s">
        <v>142</v>
      </c>
      <c r="E824" s="22" t="s">
        <v>1786</v>
      </c>
      <c r="F824" s="24"/>
    </row>
    <row r="825" spans="1:6" x14ac:dyDescent="0.25">
      <c r="A825" s="17">
        <f>IFERROR(C825*1,#REF!)</f>
        <v>210154</v>
      </c>
      <c r="B825" s="22" t="s">
        <v>158</v>
      </c>
      <c r="C825" s="22" t="s">
        <v>1787</v>
      </c>
      <c r="D825" s="27" t="s">
        <v>142</v>
      </c>
      <c r="E825" s="22" t="s">
        <v>1788</v>
      </c>
      <c r="F825" s="24"/>
    </row>
    <row r="826" spans="1:6" x14ac:dyDescent="0.25">
      <c r="A826" s="17">
        <f>IFERROR(C826*1,#REF!)</f>
        <v>9204007</v>
      </c>
      <c r="B826" s="22" t="s">
        <v>187</v>
      </c>
      <c r="C826" s="22" t="s">
        <v>1789</v>
      </c>
      <c r="D826" s="27" t="s">
        <v>142</v>
      </c>
      <c r="E826" s="22" t="s">
        <v>1790</v>
      </c>
      <c r="F826" s="24"/>
    </row>
    <row r="827" spans="1:6" x14ac:dyDescent="0.25">
      <c r="A827" s="17">
        <f>IFERROR(C827*1,#REF!)</f>
        <v>9205165</v>
      </c>
      <c r="B827" s="22" t="s">
        <v>187</v>
      </c>
      <c r="C827" s="22" t="s">
        <v>1791</v>
      </c>
      <c r="D827" s="27" t="s">
        <v>142</v>
      </c>
      <c r="E827" s="22" t="s">
        <v>1790</v>
      </c>
      <c r="F827" s="24"/>
    </row>
    <row r="828" spans="1:6" x14ac:dyDescent="0.25">
      <c r="A828" s="17">
        <f>IFERROR(C828*1,#REF!)</f>
        <v>13060</v>
      </c>
      <c r="B828" s="22" t="s">
        <v>158</v>
      </c>
      <c r="C828" s="22" t="s">
        <v>1792</v>
      </c>
      <c r="D828" s="27" t="s">
        <v>142</v>
      </c>
      <c r="E828" s="22" t="s">
        <v>1793</v>
      </c>
      <c r="F828" s="24"/>
    </row>
    <row r="829" spans="1:6" x14ac:dyDescent="0.25">
      <c r="A829" s="17">
        <f>IFERROR(C829*1,#REF!)</f>
        <v>9205104</v>
      </c>
      <c r="B829" s="22" t="s">
        <v>187</v>
      </c>
      <c r="C829" s="22" t="s">
        <v>1794</v>
      </c>
      <c r="D829" s="27" t="s">
        <v>142</v>
      </c>
      <c r="E829" s="22" t="s">
        <v>1795</v>
      </c>
      <c r="F829" s="24"/>
    </row>
    <row r="830" spans="1:6" x14ac:dyDescent="0.25">
      <c r="A830" s="17">
        <f>IFERROR(C830*1,#REF!)</f>
        <v>13693</v>
      </c>
      <c r="B830" s="22" t="s">
        <v>158</v>
      </c>
      <c r="C830" s="22" t="s">
        <v>1796</v>
      </c>
      <c r="D830" s="27" t="s">
        <v>142</v>
      </c>
      <c r="E830" s="22" t="s">
        <v>1797</v>
      </c>
      <c r="F830" s="24">
        <v>44409</v>
      </c>
    </row>
    <row r="831" spans="1:6" x14ac:dyDescent="0.25">
      <c r="A831" s="17">
        <f>IFERROR(C831*1,#REF!)</f>
        <v>6595</v>
      </c>
      <c r="B831" s="22" t="s">
        <v>158</v>
      </c>
      <c r="C831" s="22" t="s">
        <v>1798</v>
      </c>
      <c r="D831" s="27" t="s">
        <v>142</v>
      </c>
      <c r="E831" s="22" t="s">
        <v>1799</v>
      </c>
      <c r="F831" s="24"/>
    </row>
    <row r="832" spans="1:6" x14ac:dyDescent="0.25">
      <c r="A832" s="17">
        <f>IFERROR(C832*1,#REF!)</f>
        <v>11901</v>
      </c>
      <c r="B832" s="22" t="s">
        <v>158</v>
      </c>
      <c r="C832" s="22" t="s">
        <v>1800</v>
      </c>
      <c r="D832" s="27" t="s">
        <v>142</v>
      </c>
      <c r="E832" s="22" t="s">
        <v>1801</v>
      </c>
      <c r="F832" s="24"/>
    </row>
    <row r="833" spans="1:6" x14ac:dyDescent="0.25">
      <c r="A833" s="17">
        <f>IFERROR(C833*1,#REF!)</f>
        <v>12502</v>
      </c>
      <c r="B833" s="22" t="s">
        <v>158</v>
      </c>
      <c r="C833" s="22" t="s">
        <v>1802</v>
      </c>
      <c r="D833" s="27" t="s">
        <v>142</v>
      </c>
      <c r="E833" s="22" t="s">
        <v>1803</v>
      </c>
      <c r="F833" s="24"/>
    </row>
    <row r="834" spans="1:6" x14ac:dyDescent="0.25">
      <c r="A834" s="17">
        <f>IFERROR(C834*1,#REF!)</f>
        <v>200212</v>
      </c>
      <c r="B834" s="22" t="s">
        <v>158</v>
      </c>
      <c r="C834" s="22" t="s">
        <v>1804</v>
      </c>
      <c r="D834" s="27" t="s">
        <v>142</v>
      </c>
      <c r="E834" s="22" t="s">
        <v>1805</v>
      </c>
      <c r="F834" s="24"/>
    </row>
    <row r="835" spans="1:6" x14ac:dyDescent="0.25">
      <c r="A835" s="17">
        <f>IFERROR(C835*1,#REF!)</f>
        <v>9203596</v>
      </c>
      <c r="B835" s="22" t="s">
        <v>187</v>
      </c>
      <c r="C835" s="22" t="s">
        <v>1806</v>
      </c>
      <c r="D835" s="27" t="s">
        <v>142</v>
      </c>
      <c r="E835" s="22" t="s">
        <v>1807</v>
      </c>
      <c r="F835" s="24"/>
    </row>
    <row r="836" spans="1:6" x14ac:dyDescent="0.25">
      <c r="A836" s="17">
        <f>IFERROR(C836*1,#REF!)</f>
        <v>8151</v>
      </c>
      <c r="B836" s="22" t="s">
        <v>158</v>
      </c>
      <c r="C836" s="22" t="s">
        <v>1808</v>
      </c>
      <c r="D836" s="27" t="s">
        <v>142</v>
      </c>
      <c r="E836" s="22" t="s">
        <v>1809</v>
      </c>
      <c r="F836" s="24"/>
    </row>
    <row r="837" spans="1:6" x14ac:dyDescent="0.25">
      <c r="A837" s="17">
        <f>IFERROR(C837*1,#REF!)</f>
        <v>7537</v>
      </c>
      <c r="B837" s="22" t="s">
        <v>158</v>
      </c>
      <c r="C837" s="22" t="s">
        <v>1810</v>
      </c>
      <c r="D837" s="27" t="s">
        <v>142</v>
      </c>
      <c r="E837" s="22" t="s">
        <v>1811</v>
      </c>
      <c r="F837" s="24"/>
    </row>
    <row r="838" spans="1:6" x14ac:dyDescent="0.25">
      <c r="A838" s="17">
        <f>IFERROR(C838*1,#REF!)</f>
        <v>209502</v>
      </c>
      <c r="B838" s="22" t="s">
        <v>158</v>
      </c>
      <c r="C838" s="22" t="s">
        <v>1812</v>
      </c>
      <c r="D838" s="27" t="s">
        <v>142</v>
      </c>
      <c r="E838" s="22" t="s">
        <v>1813</v>
      </c>
      <c r="F838" s="24"/>
    </row>
    <row r="839" spans="1:6" x14ac:dyDescent="0.25">
      <c r="A839" s="17">
        <f>IFERROR(C839*1,#REF!)</f>
        <v>12504</v>
      </c>
      <c r="B839" s="22" t="s">
        <v>158</v>
      </c>
      <c r="C839" s="22" t="s">
        <v>1814</v>
      </c>
      <c r="D839" s="27" t="s">
        <v>142</v>
      </c>
      <c r="E839" s="22" t="s">
        <v>1815</v>
      </c>
      <c r="F839" s="24"/>
    </row>
    <row r="840" spans="1:6" x14ac:dyDescent="0.25">
      <c r="A840" s="17">
        <f>IFERROR(C840*1,#REF!)</f>
        <v>210219</v>
      </c>
      <c r="B840" s="22" t="s">
        <v>158</v>
      </c>
      <c r="C840" s="22" t="s">
        <v>1816</v>
      </c>
      <c r="D840" s="27" t="s">
        <v>142</v>
      </c>
      <c r="E840" s="22" t="s">
        <v>1817</v>
      </c>
      <c r="F840" s="24"/>
    </row>
    <row r="841" spans="1:6" x14ac:dyDescent="0.25">
      <c r="A841" s="17">
        <f>IFERROR(C841*1,#REF!)</f>
        <v>13388</v>
      </c>
      <c r="B841" s="22" t="s">
        <v>158</v>
      </c>
      <c r="C841" s="22" t="s">
        <v>1818</v>
      </c>
      <c r="D841" s="27" t="s">
        <v>142</v>
      </c>
      <c r="E841" s="22" t="s">
        <v>1819</v>
      </c>
      <c r="F841" s="24"/>
    </row>
    <row r="842" spans="1:6" x14ac:dyDescent="0.25">
      <c r="A842" s="17">
        <f>IFERROR(C842*1,#REF!)</f>
        <v>209943</v>
      </c>
      <c r="B842" s="22" t="s">
        <v>158</v>
      </c>
      <c r="C842" s="22" t="s">
        <v>1820</v>
      </c>
      <c r="D842" s="27" t="s">
        <v>142</v>
      </c>
      <c r="E842" s="22" t="s">
        <v>1821</v>
      </c>
      <c r="F842" s="24"/>
    </row>
    <row r="843" spans="1:6" x14ac:dyDescent="0.25">
      <c r="A843" s="17">
        <f>IFERROR(C843*1,#REF!)</f>
        <v>209744</v>
      </c>
      <c r="B843" s="22" t="s">
        <v>158</v>
      </c>
      <c r="C843" s="22" t="s">
        <v>1822</v>
      </c>
      <c r="D843" s="27" t="s">
        <v>142</v>
      </c>
      <c r="E843" s="22" t="s">
        <v>1823</v>
      </c>
      <c r="F843" s="24"/>
    </row>
    <row r="844" spans="1:6" x14ac:dyDescent="0.25">
      <c r="A844" s="17">
        <f>IFERROR(C844*1,#REF!)</f>
        <v>13701</v>
      </c>
      <c r="B844" s="22" t="s">
        <v>158</v>
      </c>
      <c r="C844" s="22" t="s">
        <v>1824</v>
      </c>
      <c r="D844" s="27" t="s">
        <v>142</v>
      </c>
      <c r="E844" s="22" t="s">
        <v>1825</v>
      </c>
      <c r="F844" s="24"/>
    </row>
    <row r="845" spans="1:6" x14ac:dyDescent="0.25">
      <c r="A845" s="17">
        <f>IFERROR(C845*1,#REF!)</f>
        <v>4624</v>
      </c>
      <c r="B845" s="22" t="s">
        <v>158</v>
      </c>
      <c r="C845" s="22" t="s">
        <v>1826</v>
      </c>
      <c r="D845" s="27" t="s">
        <v>142</v>
      </c>
      <c r="E845" s="22" t="s">
        <v>1827</v>
      </c>
      <c r="F845" s="24"/>
    </row>
    <row r="846" spans="1:6" x14ac:dyDescent="0.25">
      <c r="A846" s="17">
        <f>IFERROR(C846*1,#REF!)</f>
        <v>9900155</v>
      </c>
      <c r="B846" s="22" t="s">
        <v>281</v>
      </c>
      <c r="C846" s="22" t="s">
        <v>1828</v>
      </c>
      <c r="D846" s="27" t="s">
        <v>142</v>
      </c>
      <c r="E846" s="22" t="s">
        <v>1829</v>
      </c>
      <c r="F846" s="24"/>
    </row>
    <row r="847" spans="1:6" x14ac:dyDescent="0.25">
      <c r="A847" s="17">
        <f>IFERROR(C847*1,#REF!)</f>
        <v>2822</v>
      </c>
      <c r="B847" s="22" t="s">
        <v>158</v>
      </c>
      <c r="C847" s="22" t="s">
        <v>1830</v>
      </c>
      <c r="D847" s="27" t="s">
        <v>142</v>
      </c>
      <c r="E847" s="22" t="s">
        <v>1831</v>
      </c>
      <c r="F847" s="24"/>
    </row>
    <row r="848" spans="1:6" x14ac:dyDescent="0.25">
      <c r="A848" s="17">
        <f>IFERROR(C848*1,#REF!)</f>
        <v>9446</v>
      </c>
      <c r="B848" s="22" t="s">
        <v>158</v>
      </c>
      <c r="C848" s="22" t="s">
        <v>1832</v>
      </c>
      <c r="D848" s="27" t="s">
        <v>142</v>
      </c>
      <c r="E848" s="22" t="s">
        <v>1833</v>
      </c>
      <c r="F848" s="24"/>
    </row>
    <row r="849" spans="1:6" x14ac:dyDescent="0.25">
      <c r="A849" s="17">
        <f>IFERROR(C849*1,#REF!)</f>
        <v>12940</v>
      </c>
      <c r="B849" s="22" t="s">
        <v>158</v>
      </c>
      <c r="C849" s="22" t="s">
        <v>1834</v>
      </c>
      <c r="D849" s="27" t="s">
        <v>142</v>
      </c>
      <c r="E849" s="22" t="s">
        <v>1835</v>
      </c>
      <c r="F849" s="24"/>
    </row>
    <row r="850" spans="1:6" x14ac:dyDescent="0.25">
      <c r="A850" s="17">
        <f>IFERROR(C850*1,#REF!)</f>
        <v>203317</v>
      </c>
      <c r="B850" s="22" t="s">
        <v>158</v>
      </c>
      <c r="C850" s="22" t="s">
        <v>1836</v>
      </c>
      <c r="D850" s="27" t="s">
        <v>142</v>
      </c>
      <c r="E850" s="22" t="s">
        <v>1837</v>
      </c>
      <c r="F850" s="24"/>
    </row>
    <row r="851" spans="1:6" x14ac:dyDescent="0.25">
      <c r="A851" s="17">
        <f>IFERROR(C851*1,#REF!)</f>
        <v>8897</v>
      </c>
      <c r="B851" s="22" t="s">
        <v>158</v>
      </c>
      <c r="C851" s="22" t="s">
        <v>1838</v>
      </c>
      <c r="D851" s="27" t="s">
        <v>142</v>
      </c>
      <c r="E851" s="22" t="s">
        <v>1839</v>
      </c>
      <c r="F851" s="24"/>
    </row>
    <row r="852" spans="1:6" x14ac:dyDescent="0.25">
      <c r="A852" s="17">
        <f>IFERROR(C852*1,#REF!)</f>
        <v>209230</v>
      </c>
      <c r="B852" s="22" t="s">
        <v>281</v>
      </c>
      <c r="C852" s="22" t="s">
        <v>1840</v>
      </c>
      <c r="D852" s="27" t="s">
        <v>142</v>
      </c>
      <c r="E852" s="22" t="s">
        <v>1841</v>
      </c>
      <c r="F852" s="24">
        <v>44388</v>
      </c>
    </row>
    <row r="853" spans="1:6" x14ac:dyDescent="0.25">
      <c r="A853" s="17">
        <f>IFERROR(C853*1,#REF!)</f>
        <v>5022</v>
      </c>
      <c r="B853" s="22" t="s">
        <v>158</v>
      </c>
      <c r="C853" s="22" t="s">
        <v>1842</v>
      </c>
      <c r="D853" s="27" t="s">
        <v>142</v>
      </c>
      <c r="E853" s="22" t="s">
        <v>1843</v>
      </c>
      <c r="F853" s="24"/>
    </row>
    <row r="854" spans="1:6" x14ac:dyDescent="0.25">
      <c r="A854" s="17">
        <f>IFERROR(C854*1,#REF!)</f>
        <v>3308</v>
      </c>
      <c r="B854" s="22" t="s">
        <v>158</v>
      </c>
      <c r="C854" s="22" t="s">
        <v>1844</v>
      </c>
      <c r="D854" s="27" t="s">
        <v>142</v>
      </c>
      <c r="E854" s="22" t="s">
        <v>1845</v>
      </c>
      <c r="F854" s="24"/>
    </row>
    <row r="855" spans="1:6" x14ac:dyDescent="0.25">
      <c r="A855" s="17">
        <f>IFERROR(C855*1,#REF!)</f>
        <v>9205250</v>
      </c>
      <c r="B855" s="22" t="s">
        <v>187</v>
      </c>
      <c r="C855" s="22" t="s">
        <v>1846</v>
      </c>
      <c r="D855" s="27" t="s">
        <v>142</v>
      </c>
      <c r="E855" s="22" t="s">
        <v>1847</v>
      </c>
      <c r="F855" s="24"/>
    </row>
    <row r="856" spans="1:6" x14ac:dyDescent="0.25">
      <c r="A856" s="17">
        <f>IFERROR(C856*1,#REF!)</f>
        <v>1232</v>
      </c>
      <c r="B856" s="22" t="s">
        <v>158</v>
      </c>
      <c r="C856" s="22" t="s">
        <v>1848</v>
      </c>
      <c r="D856" s="27" t="s">
        <v>142</v>
      </c>
      <c r="E856" s="22" t="s">
        <v>1849</v>
      </c>
      <c r="F856" s="24"/>
    </row>
    <row r="857" spans="1:6" x14ac:dyDescent="0.25">
      <c r="A857" s="17">
        <f>IFERROR(C857*1,#REF!)</f>
        <v>9206808</v>
      </c>
      <c r="B857" s="22" t="s">
        <v>158</v>
      </c>
      <c r="C857" s="22" t="s">
        <v>1850</v>
      </c>
      <c r="D857" s="27" t="s">
        <v>142</v>
      </c>
      <c r="E857" s="22" t="s">
        <v>1851</v>
      </c>
      <c r="F857" s="24"/>
    </row>
    <row r="858" spans="1:6" x14ac:dyDescent="0.25">
      <c r="A858" s="17">
        <f>IFERROR(C858*1,#REF!)</f>
        <v>210129</v>
      </c>
      <c r="B858" s="22" t="s">
        <v>158</v>
      </c>
      <c r="C858" s="22" t="s">
        <v>1852</v>
      </c>
      <c r="D858" s="27" t="s">
        <v>142</v>
      </c>
      <c r="E858" s="22" t="s">
        <v>1853</v>
      </c>
      <c r="F858" s="24"/>
    </row>
    <row r="859" spans="1:6" x14ac:dyDescent="0.25">
      <c r="A859" s="17">
        <f>IFERROR(C859*1,#REF!)</f>
        <v>9052</v>
      </c>
      <c r="B859" s="22" t="s">
        <v>158</v>
      </c>
      <c r="C859" s="22" t="s">
        <v>1854</v>
      </c>
      <c r="D859" s="27" t="s">
        <v>142</v>
      </c>
      <c r="E859" s="22" t="s">
        <v>1855</v>
      </c>
      <c r="F859" s="24"/>
    </row>
    <row r="860" spans="1:6" x14ac:dyDescent="0.25">
      <c r="A860" s="17">
        <f>IFERROR(C860*1,#REF!)</f>
        <v>9205181</v>
      </c>
      <c r="B860" s="22" t="s">
        <v>187</v>
      </c>
      <c r="C860" s="22" t="s">
        <v>1856</v>
      </c>
      <c r="D860" s="27" t="s">
        <v>142</v>
      </c>
      <c r="E860" s="22" t="s">
        <v>1857</v>
      </c>
      <c r="F860" s="24"/>
    </row>
    <row r="861" spans="1:6" x14ac:dyDescent="0.25">
      <c r="A861" s="17">
        <f>IFERROR(C861*1,#REF!)</f>
        <v>209396</v>
      </c>
      <c r="B861" s="22" t="s">
        <v>158</v>
      </c>
      <c r="C861" s="22" t="s">
        <v>1858</v>
      </c>
      <c r="D861" s="27" t="s">
        <v>142</v>
      </c>
      <c r="E861" s="22" t="s">
        <v>1859</v>
      </c>
      <c r="F861" s="24"/>
    </row>
    <row r="862" spans="1:6" x14ac:dyDescent="0.25">
      <c r="A862" s="17">
        <f>IFERROR(C862*1,#REF!)</f>
        <v>11122</v>
      </c>
      <c r="B862" s="22" t="s">
        <v>158</v>
      </c>
      <c r="C862" s="22" t="s">
        <v>1860</v>
      </c>
      <c r="D862" s="27" t="s">
        <v>142</v>
      </c>
      <c r="E862" s="22" t="s">
        <v>1861</v>
      </c>
      <c r="F862" s="24"/>
    </row>
    <row r="863" spans="1:6" x14ac:dyDescent="0.25">
      <c r="A863" s="17">
        <f>IFERROR(C863*1,#REF!)</f>
        <v>203275</v>
      </c>
      <c r="B863" s="22" t="s">
        <v>158</v>
      </c>
      <c r="C863" s="22" t="s">
        <v>1862</v>
      </c>
      <c r="D863" s="27" t="s">
        <v>142</v>
      </c>
      <c r="E863" s="22" t="s">
        <v>1863</v>
      </c>
      <c r="F863" s="24"/>
    </row>
    <row r="864" spans="1:6" x14ac:dyDescent="0.25">
      <c r="A864" s="17">
        <f>IFERROR(C864*1,#REF!)</f>
        <v>3103</v>
      </c>
      <c r="B864" s="22" t="s">
        <v>158</v>
      </c>
      <c r="C864" s="22" t="s">
        <v>1864</v>
      </c>
      <c r="D864" s="27" t="s">
        <v>142</v>
      </c>
      <c r="E864" s="22" t="s">
        <v>1865</v>
      </c>
      <c r="F864" s="24"/>
    </row>
    <row r="865" spans="1:6" x14ac:dyDescent="0.25">
      <c r="A865" s="17">
        <f>IFERROR(C865*1,#REF!)</f>
        <v>9571</v>
      </c>
      <c r="B865" s="22" t="s">
        <v>158</v>
      </c>
      <c r="C865" s="22" t="s">
        <v>1866</v>
      </c>
      <c r="D865" s="27" t="s">
        <v>142</v>
      </c>
      <c r="E865" s="22" t="s">
        <v>1867</v>
      </c>
      <c r="F865" s="24">
        <v>44464</v>
      </c>
    </row>
    <row r="866" spans="1:6" x14ac:dyDescent="0.25">
      <c r="A866" s="17">
        <f>IFERROR(C866*1,#REF!)</f>
        <v>6097</v>
      </c>
      <c r="B866" s="22" t="s">
        <v>158</v>
      </c>
      <c r="C866" s="22" t="s">
        <v>1868</v>
      </c>
      <c r="D866" s="27" t="s">
        <v>142</v>
      </c>
      <c r="E866" s="22" t="s">
        <v>1869</v>
      </c>
      <c r="F866" s="24"/>
    </row>
    <row r="867" spans="1:6" x14ac:dyDescent="0.25">
      <c r="A867" s="17">
        <f>IFERROR(C867*1,#REF!)</f>
        <v>209371</v>
      </c>
      <c r="B867" s="22" t="s">
        <v>158</v>
      </c>
      <c r="C867" s="22" t="s">
        <v>1870</v>
      </c>
      <c r="D867" s="27" t="s">
        <v>142</v>
      </c>
      <c r="E867" s="22" t="s">
        <v>1871</v>
      </c>
      <c r="F867" s="24"/>
    </row>
    <row r="868" spans="1:6" x14ac:dyDescent="0.25">
      <c r="A868" s="17">
        <f>IFERROR(C868*1,#REF!)</f>
        <v>2719</v>
      </c>
      <c r="B868" s="22" t="s">
        <v>158</v>
      </c>
      <c r="C868" s="22" t="s">
        <v>1872</v>
      </c>
      <c r="D868" s="27" t="s">
        <v>142</v>
      </c>
      <c r="E868" s="22" t="s">
        <v>1873</v>
      </c>
      <c r="F868" s="24"/>
    </row>
    <row r="869" spans="1:6" x14ac:dyDescent="0.25">
      <c r="A869" s="17">
        <f>IFERROR(C869*1,#REF!)</f>
        <v>11061</v>
      </c>
      <c r="B869" s="22" t="s">
        <v>158</v>
      </c>
      <c r="C869" s="22" t="s">
        <v>1874</v>
      </c>
      <c r="D869" s="27" t="s">
        <v>142</v>
      </c>
      <c r="E869" s="22" t="s">
        <v>1875</v>
      </c>
      <c r="F869" s="24"/>
    </row>
    <row r="870" spans="1:6" x14ac:dyDescent="0.25">
      <c r="A870" s="17">
        <f>IFERROR(C870*1,#REF!)</f>
        <v>13271</v>
      </c>
      <c r="B870" s="22" t="s">
        <v>158</v>
      </c>
      <c r="C870" s="22" t="s">
        <v>1876</v>
      </c>
      <c r="D870" s="27" t="s">
        <v>142</v>
      </c>
      <c r="E870" s="22" t="s">
        <v>1877</v>
      </c>
      <c r="F870" s="24"/>
    </row>
    <row r="871" spans="1:6" x14ac:dyDescent="0.25">
      <c r="A871" s="17">
        <f>IFERROR(C871*1,#REF!)</f>
        <v>12440</v>
      </c>
      <c r="B871" s="22" t="s">
        <v>158</v>
      </c>
      <c r="C871" s="22" t="s">
        <v>1878</v>
      </c>
      <c r="D871" s="27" t="s">
        <v>142</v>
      </c>
      <c r="E871" s="22" t="s">
        <v>1879</v>
      </c>
      <c r="F871" s="24"/>
    </row>
    <row r="872" spans="1:6" x14ac:dyDescent="0.25">
      <c r="A872" s="17">
        <f>IFERROR(C872*1,#REF!)</f>
        <v>10620</v>
      </c>
      <c r="B872" s="22" t="s">
        <v>158</v>
      </c>
      <c r="C872" s="22" t="s">
        <v>1880</v>
      </c>
      <c r="D872" s="27" t="s">
        <v>142</v>
      </c>
      <c r="E872" s="22" t="s">
        <v>1881</v>
      </c>
      <c r="F872" s="24"/>
    </row>
    <row r="873" spans="1:6" x14ac:dyDescent="0.25">
      <c r="A873" s="17">
        <f>IFERROR(C873*1,#REF!)</f>
        <v>209838</v>
      </c>
      <c r="B873" s="22" t="s">
        <v>158</v>
      </c>
      <c r="C873" s="22" t="s">
        <v>1882</v>
      </c>
      <c r="D873" s="27" t="s">
        <v>142</v>
      </c>
      <c r="E873" s="22" t="s">
        <v>1883</v>
      </c>
      <c r="F873" s="24">
        <v>44362</v>
      </c>
    </row>
    <row r="874" spans="1:6" x14ac:dyDescent="0.25">
      <c r="A874" s="17">
        <f>IFERROR(C874*1,#REF!)</f>
        <v>13260</v>
      </c>
      <c r="B874" s="22" t="s">
        <v>158</v>
      </c>
      <c r="C874" s="22" t="s">
        <v>1884</v>
      </c>
      <c r="D874" s="27" t="s">
        <v>142</v>
      </c>
      <c r="E874" s="22" t="s">
        <v>1885</v>
      </c>
      <c r="F874" s="24"/>
    </row>
    <row r="875" spans="1:6" x14ac:dyDescent="0.25">
      <c r="A875" s="17">
        <f>IFERROR(C875*1,#REF!)</f>
        <v>209816</v>
      </c>
      <c r="B875" s="22" t="s">
        <v>158</v>
      </c>
      <c r="C875" s="22" t="s">
        <v>1886</v>
      </c>
      <c r="D875" s="27" t="s">
        <v>142</v>
      </c>
      <c r="E875" s="22" t="s">
        <v>1887</v>
      </c>
      <c r="F875" s="24"/>
    </row>
    <row r="876" spans="1:6" x14ac:dyDescent="0.25">
      <c r="A876" s="17">
        <f>IFERROR(C876*1,#REF!)</f>
        <v>210357</v>
      </c>
      <c r="B876" s="22" t="s">
        <v>158</v>
      </c>
      <c r="C876" s="22" t="s">
        <v>1888</v>
      </c>
      <c r="D876" s="27" t="s">
        <v>142</v>
      </c>
      <c r="E876" s="22" t="s">
        <v>1889</v>
      </c>
      <c r="F876" s="24"/>
    </row>
    <row r="877" spans="1:6" x14ac:dyDescent="0.25">
      <c r="A877" s="17">
        <f>IFERROR(C877*1,#REF!)</f>
        <v>209776</v>
      </c>
      <c r="B877" s="22" t="s">
        <v>158</v>
      </c>
      <c r="C877" s="22" t="s">
        <v>1890</v>
      </c>
      <c r="D877" s="27" t="s">
        <v>142</v>
      </c>
      <c r="E877" s="22" t="s">
        <v>1891</v>
      </c>
      <c r="F877" s="24"/>
    </row>
    <row r="878" spans="1:6" x14ac:dyDescent="0.25">
      <c r="A878" s="17">
        <f>IFERROR(C878*1,#REF!)</f>
        <v>203169</v>
      </c>
      <c r="B878" s="22" t="s">
        <v>158</v>
      </c>
      <c r="C878" s="22" t="s">
        <v>1892</v>
      </c>
      <c r="D878" s="27" t="s">
        <v>142</v>
      </c>
      <c r="E878" s="22" t="s">
        <v>1893</v>
      </c>
      <c r="F878" s="24"/>
    </row>
    <row r="879" spans="1:6" x14ac:dyDescent="0.25">
      <c r="A879" s="17">
        <f>IFERROR(C879*1,#REF!)</f>
        <v>209068</v>
      </c>
      <c r="B879" s="22" t="s">
        <v>281</v>
      </c>
      <c r="C879" s="22" t="s">
        <v>1894</v>
      </c>
      <c r="D879" s="27" t="s">
        <v>142</v>
      </c>
      <c r="E879" s="22" t="s">
        <v>1895</v>
      </c>
      <c r="F879" s="24">
        <v>44365</v>
      </c>
    </row>
    <row r="880" spans="1:6" x14ac:dyDescent="0.25">
      <c r="A880" s="17">
        <f>IFERROR(C880*1,#REF!)</f>
        <v>12843</v>
      </c>
      <c r="B880" s="22" t="s">
        <v>158</v>
      </c>
      <c r="C880" s="22" t="s">
        <v>1896</v>
      </c>
      <c r="D880" s="27" t="s">
        <v>142</v>
      </c>
      <c r="E880" s="22" t="s">
        <v>1897</v>
      </c>
      <c r="F880" s="24"/>
    </row>
    <row r="881" spans="1:6" x14ac:dyDescent="0.25">
      <c r="A881" s="17">
        <f>IFERROR(C881*1,#REF!)</f>
        <v>209300</v>
      </c>
      <c r="B881" s="22" t="s">
        <v>158</v>
      </c>
      <c r="C881" s="22" t="s">
        <v>1898</v>
      </c>
      <c r="D881" s="27" t="s">
        <v>142</v>
      </c>
      <c r="E881" s="22" t="s">
        <v>1899</v>
      </c>
      <c r="F881" s="24"/>
    </row>
    <row r="882" spans="1:6" x14ac:dyDescent="0.25">
      <c r="A882" s="17">
        <f>IFERROR(C882*1,#REF!)</f>
        <v>210300</v>
      </c>
      <c r="B882" s="22" t="s">
        <v>158</v>
      </c>
      <c r="C882" s="22" t="s">
        <v>1900</v>
      </c>
      <c r="D882" s="27" t="s">
        <v>142</v>
      </c>
      <c r="E882" s="22" t="s">
        <v>1901</v>
      </c>
      <c r="F882" s="24"/>
    </row>
    <row r="883" spans="1:6" x14ac:dyDescent="0.25">
      <c r="A883" s="17">
        <f>IFERROR(C883*1,#REF!)</f>
        <v>210006</v>
      </c>
      <c r="B883" s="22" t="s">
        <v>158</v>
      </c>
      <c r="C883" s="22" t="s">
        <v>1902</v>
      </c>
      <c r="D883" s="27" t="s">
        <v>142</v>
      </c>
      <c r="E883" s="22" t="s">
        <v>1903</v>
      </c>
      <c r="F883" s="24"/>
    </row>
    <row r="884" spans="1:6" x14ac:dyDescent="0.25">
      <c r="A884" s="17">
        <f>IFERROR(C884*1,#REF!)</f>
        <v>210282</v>
      </c>
      <c r="B884" s="22" t="s">
        <v>158</v>
      </c>
      <c r="C884" s="22" t="s">
        <v>1904</v>
      </c>
      <c r="D884" s="27" t="s">
        <v>142</v>
      </c>
      <c r="E884" s="22" t="s">
        <v>1905</v>
      </c>
      <c r="F884" s="24"/>
    </row>
    <row r="885" spans="1:6" x14ac:dyDescent="0.25">
      <c r="A885" s="17">
        <f>IFERROR(C885*1,#REF!)</f>
        <v>209680</v>
      </c>
      <c r="B885" s="22" t="s">
        <v>158</v>
      </c>
      <c r="C885" s="22" t="s">
        <v>1906</v>
      </c>
      <c r="D885" s="27" t="s">
        <v>142</v>
      </c>
      <c r="E885" s="22" t="s">
        <v>1907</v>
      </c>
      <c r="F885" s="24">
        <v>44374</v>
      </c>
    </row>
    <row r="886" spans="1:6" x14ac:dyDescent="0.25">
      <c r="A886" s="17">
        <f>IFERROR(C886*1,#REF!)</f>
        <v>209927</v>
      </c>
      <c r="B886" s="22" t="s">
        <v>223</v>
      </c>
      <c r="C886" s="22" t="s">
        <v>1908</v>
      </c>
      <c r="D886" s="27" t="s">
        <v>142</v>
      </c>
      <c r="E886" s="22" t="s">
        <v>1909</v>
      </c>
      <c r="F886" s="24"/>
    </row>
    <row r="887" spans="1:6" x14ac:dyDescent="0.25">
      <c r="A887" s="17">
        <f>IFERROR(C887*1,#REF!)</f>
        <v>8960</v>
      </c>
      <c r="B887" s="22" t="s">
        <v>158</v>
      </c>
      <c r="C887" s="22" t="s">
        <v>1910</v>
      </c>
      <c r="D887" s="27" t="s">
        <v>142</v>
      </c>
      <c r="E887" s="22" t="s">
        <v>1911</v>
      </c>
      <c r="F887" s="24"/>
    </row>
    <row r="888" spans="1:6" x14ac:dyDescent="0.25">
      <c r="A888" s="17">
        <f>IFERROR(C888*1,#REF!)</f>
        <v>140223</v>
      </c>
      <c r="B888" s="22" t="s">
        <v>223</v>
      </c>
      <c r="C888" s="22" t="s">
        <v>1912</v>
      </c>
      <c r="D888" s="27" t="s">
        <v>142</v>
      </c>
      <c r="E888" s="22" t="s">
        <v>1913</v>
      </c>
      <c r="F888" s="24"/>
    </row>
    <row r="889" spans="1:6" x14ac:dyDescent="0.25">
      <c r="A889" s="17">
        <f>IFERROR(C889*1,#REF!)</f>
        <v>10230</v>
      </c>
      <c r="B889" s="22" t="s">
        <v>158</v>
      </c>
      <c r="C889" s="22" t="s">
        <v>1914</v>
      </c>
      <c r="D889" s="27" t="s">
        <v>142</v>
      </c>
      <c r="E889" s="22" t="s">
        <v>1915</v>
      </c>
      <c r="F889" s="24"/>
    </row>
    <row r="890" spans="1:6" x14ac:dyDescent="0.25">
      <c r="A890" s="17">
        <f>IFERROR(C890*1,#REF!)</f>
        <v>10630</v>
      </c>
      <c r="B890" s="22" t="s">
        <v>158</v>
      </c>
      <c r="C890" s="22" t="s">
        <v>1916</v>
      </c>
      <c r="D890" s="27" t="s">
        <v>142</v>
      </c>
      <c r="E890" s="22" t="s">
        <v>1917</v>
      </c>
      <c r="F890" s="24"/>
    </row>
    <row r="891" spans="1:6" x14ac:dyDescent="0.25">
      <c r="A891" s="17">
        <f>IFERROR(C891*1,#REF!)</f>
        <v>11558</v>
      </c>
      <c r="B891" s="22" t="s">
        <v>158</v>
      </c>
      <c r="C891" s="22" t="s">
        <v>1918</v>
      </c>
      <c r="D891" s="27" t="s">
        <v>142</v>
      </c>
      <c r="E891" s="22" t="s">
        <v>1919</v>
      </c>
      <c r="F891" s="24"/>
    </row>
    <row r="892" spans="1:6" x14ac:dyDescent="0.25">
      <c r="A892" s="17">
        <f>IFERROR(C892*1,#REF!)</f>
        <v>9201389</v>
      </c>
      <c r="B892" s="22" t="s">
        <v>187</v>
      </c>
      <c r="C892" s="22" t="s">
        <v>1920</v>
      </c>
      <c r="D892" s="27" t="s">
        <v>142</v>
      </c>
      <c r="E892" s="22" t="s">
        <v>1921</v>
      </c>
      <c r="F892" s="24"/>
    </row>
    <row r="893" spans="1:6" x14ac:dyDescent="0.25">
      <c r="A893" s="17">
        <f>IFERROR(C893*1,#REF!)</f>
        <v>13232</v>
      </c>
      <c r="B893" s="22" t="s">
        <v>158</v>
      </c>
      <c r="C893" s="22" t="s">
        <v>1922</v>
      </c>
      <c r="D893" s="27" t="s">
        <v>142</v>
      </c>
      <c r="E893" s="22" t="s">
        <v>1923</v>
      </c>
      <c r="F893" s="24"/>
    </row>
    <row r="894" spans="1:6" x14ac:dyDescent="0.25">
      <c r="A894" s="17">
        <f>IFERROR(C894*1,#REF!)</f>
        <v>210297</v>
      </c>
      <c r="B894" s="22" t="s">
        <v>158</v>
      </c>
      <c r="C894" s="22" t="s">
        <v>1924</v>
      </c>
      <c r="D894" s="27" t="s">
        <v>142</v>
      </c>
      <c r="E894" s="22" t="s">
        <v>1925</v>
      </c>
      <c r="F894" s="24"/>
    </row>
    <row r="895" spans="1:6" x14ac:dyDescent="0.25">
      <c r="A895" s="17">
        <f>IFERROR(C895*1,#REF!)</f>
        <v>7723</v>
      </c>
      <c r="B895" s="22" t="s">
        <v>158</v>
      </c>
      <c r="C895" s="22" t="s">
        <v>1926</v>
      </c>
      <c r="D895" s="27" t="s">
        <v>142</v>
      </c>
      <c r="E895" s="22" t="s">
        <v>1927</v>
      </c>
      <c r="F895" s="24"/>
    </row>
    <row r="896" spans="1:6" x14ac:dyDescent="0.25">
      <c r="A896" s="17">
        <f>IFERROR(C896*1,#REF!)</f>
        <v>12299</v>
      </c>
      <c r="B896" s="22" t="s">
        <v>158</v>
      </c>
      <c r="C896" s="22" t="s">
        <v>1928</v>
      </c>
      <c r="D896" s="27" t="s">
        <v>142</v>
      </c>
      <c r="E896" s="22" t="s">
        <v>1929</v>
      </c>
      <c r="F896" s="24"/>
    </row>
    <row r="897" spans="1:6" x14ac:dyDescent="0.25">
      <c r="A897" s="17">
        <f>IFERROR(C897*1,#REF!)</f>
        <v>12869</v>
      </c>
      <c r="B897" s="22" t="s">
        <v>158</v>
      </c>
      <c r="C897" s="22" t="s">
        <v>1930</v>
      </c>
      <c r="D897" s="27" t="s">
        <v>142</v>
      </c>
      <c r="E897" s="22" t="s">
        <v>1931</v>
      </c>
      <c r="F897" s="24"/>
    </row>
    <row r="898" spans="1:6" x14ac:dyDescent="0.25">
      <c r="A898" s="17">
        <f>IFERROR(C898*1,#REF!)</f>
        <v>8820</v>
      </c>
      <c r="B898" s="22" t="s">
        <v>158</v>
      </c>
      <c r="C898" s="22" t="s">
        <v>1932</v>
      </c>
      <c r="D898" s="27" t="s">
        <v>142</v>
      </c>
      <c r="E898" s="22" t="s">
        <v>1933</v>
      </c>
      <c r="F898" s="24"/>
    </row>
    <row r="899" spans="1:6" x14ac:dyDescent="0.25">
      <c r="A899" s="17">
        <f>IFERROR(C899*1,#REF!)</f>
        <v>6413</v>
      </c>
      <c r="B899" s="22" t="s">
        <v>158</v>
      </c>
      <c r="C899" s="22" t="s">
        <v>1934</v>
      </c>
      <c r="D899" s="27" t="s">
        <v>142</v>
      </c>
      <c r="E899" s="22" t="s">
        <v>1935</v>
      </c>
      <c r="F899" s="24"/>
    </row>
    <row r="900" spans="1:6" x14ac:dyDescent="0.25">
      <c r="A900" s="17">
        <f>IFERROR(C900*1,#REF!)</f>
        <v>3540</v>
      </c>
      <c r="B900" s="22" t="s">
        <v>158</v>
      </c>
      <c r="C900" s="22" t="s">
        <v>1936</v>
      </c>
      <c r="D900" s="27" t="s">
        <v>142</v>
      </c>
      <c r="E900" s="22" t="s">
        <v>1937</v>
      </c>
      <c r="F900" s="24"/>
    </row>
    <row r="901" spans="1:6" x14ac:dyDescent="0.25">
      <c r="A901" s="17">
        <f>IFERROR(C901*1,#REF!)</f>
        <v>209901</v>
      </c>
      <c r="B901" s="22" t="s">
        <v>158</v>
      </c>
      <c r="C901" s="22" t="s">
        <v>1938</v>
      </c>
      <c r="D901" s="27" t="s">
        <v>142</v>
      </c>
      <c r="E901" s="22" t="s">
        <v>1939</v>
      </c>
      <c r="F901" s="24"/>
    </row>
    <row r="902" spans="1:6" x14ac:dyDescent="0.25">
      <c r="A902" s="17">
        <f>IFERROR(C902*1,#REF!)</f>
        <v>209171</v>
      </c>
      <c r="B902" s="22" t="s">
        <v>158</v>
      </c>
      <c r="C902" s="22" t="s">
        <v>1940</v>
      </c>
      <c r="D902" s="27" t="s">
        <v>142</v>
      </c>
      <c r="E902" s="22" t="s">
        <v>1941</v>
      </c>
      <c r="F902" s="24"/>
    </row>
    <row r="903" spans="1:6" x14ac:dyDescent="0.25">
      <c r="A903" s="17">
        <f>IFERROR(C903*1,#REF!)</f>
        <v>200267</v>
      </c>
      <c r="B903" s="22" t="s">
        <v>158</v>
      </c>
      <c r="C903" s="22" t="s">
        <v>1942</v>
      </c>
      <c r="D903" s="27" t="s">
        <v>142</v>
      </c>
      <c r="E903" s="22" t="s">
        <v>1943</v>
      </c>
      <c r="F903" s="24"/>
    </row>
    <row r="904" spans="1:6" x14ac:dyDescent="0.25">
      <c r="A904" s="17">
        <f>IFERROR(C904*1,#REF!)</f>
        <v>7183</v>
      </c>
      <c r="B904" s="22" t="s">
        <v>158</v>
      </c>
      <c r="C904" s="22" t="s">
        <v>1944</v>
      </c>
      <c r="D904" s="27" t="s">
        <v>142</v>
      </c>
      <c r="E904" s="22" t="s">
        <v>1945</v>
      </c>
      <c r="F904" s="24"/>
    </row>
    <row r="905" spans="1:6" x14ac:dyDescent="0.25">
      <c r="A905" s="17">
        <f>IFERROR(C905*1,#REF!)</f>
        <v>209637</v>
      </c>
      <c r="B905" s="22" t="s">
        <v>158</v>
      </c>
      <c r="C905" s="22" t="s">
        <v>1946</v>
      </c>
      <c r="D905" s="27" t="s">
        <v>142</v>
      </c>
      <c r="E905" s="22" t="s">
        <v>1947</v>
      </c>
      <c r="F905" s="24"/>
    </row>
    <row r="906" spans="1:6" x14ac:dyDescent="0.25">
      <c r="A906" s="17">
        <f>IFERROR(C906*1,#REF!)</f>
        <v>12378</v>
      </c>
      <c r="B906" s="22" t="s">
        <v>158</v>
      </c>
      <c r="C906" s="22" t="s">
        <v>1948</v>
      </c>
      <c r="D906" s="27" t="s">
        <v>142</v>
      </c>
      <c r="E906" s="22" t="s">
        <v>1949</v>
      </c>
      <c r="F906" s="24"/>
    </row>
    <row r="907" spans="1:6" x14ac:dyDescent="0.25">
      <c r="A907" s="17">
        <f>IFERROR(C907*1,#REF!)</f>
        <v>210093</v>
      </c>
      <c r="B907" s="22" t="s">
        <v>158</v>
      </c>
      <c r="C907" s="22" t="s">
        <v>1950</v>
      </c>
      <c r="D907" s="27" t="s">
        <v>142</v>
      </c>
      <c r="E907" s="22" t="s">
        <v>1951</v>
      </c>
      <c r="F907" s="24"/>
    </row>
    <row r="908" spans="1:6" x14ac:dyDescent="0.25">
      <c r="A908" s="17">
        <f>IFERROR(C908*1,#REF!)</f>
        <v>9205178</v>
      </c>
      <c r="B908" s="22" t="s">
        <v>187</v>
      </c>
      <c r="C908" s="22" t="s">
        <v>1952</v>
      </c>
      <c r="D908" s="27" t="s">
        <v>142</v>
      </c>
      <c r="E908" s="22" t="s">
        <v>1953</v>
      </c>
      <c r="F908" s="24"/>
    </row>
    <row r="909" spans="1:6" x14ac:dyDescent="0.25">
      <c r="A909" s="17">
        <f>IFERROR(C909*1,#REF!)</f>
        <v>11006</v>
      </c>
      <c r="B909" s="22" t="s">
        <v>158</v>
      </c>
      <c r="C909" s="22" t="s">
        <v>1954</v>
      </c>
      <c r="D909" s="27" t="s">
        <v>142</v>
      </c>
      <c r="E909" s="22" t="s">
        <v>1955</v>
      </c>
      <c r="F909" s="24"/>
    </row>
    <row r="910" spans="1:6" x14ac:dyDescent="0.25">
      <c r="A910" s="17">
        <f>IFERROR(C910*1,#REF!)</f>
        <v>9122216</v>
      </c>
      <c r="B910" s="22" t="s">
        <v>158</v>
      </c>
      <c r="C910" s="22" t="s">
        <v>1956</v>
      </c>
      <c r="D910" s="27" t="s">
        <v>142</v>
      </c>
      <c r="E910" s="22" t="s">
        <v>1957</v>
      </c>
      <c r="F910" s="24"/>
    </row>
    <row r="911" spans="1:6" x14ac:dyDescent="0.25">
      <c r="A911" s="17">
        <f>IFERROR(C911*1,#REF!)</f>
        <v>13185</v>
      </c>
      <c r="B911" s="22" t="s">
        <v>158</v>
      </c>
      <c r="C911" s="22" t="s">
        <v>1958</v>
      </c>
      <c r="D911" s="27" t="s">
        <v>142</v>
      </c>
      <c r="E911" s="22" t="s">
        <v>1959</v>
      </c>
      <c r="F911" s="24"/>
    </row>
    <row r="912" spans="1:6" x14ac:dyDescent="0.25">
      <c r="A912" s="17">
        <f>IFERROR(C912*1,#REF!)</f>
        <v>209850</v>
      </c>
      <c r="B912" s="22" t="s">
        <v>158</v>
      </c>
      <c r="C912" s="22" t="s">
        <v>1960</v>
      </c>
      <c r="D912" s="27" t="s">
        <v>142</v>
      </c>
      <c r="E912" s="22" t="s">
        <v>1961</v>
      </c>
      <c r="F912" s="24">
        <v>44391</v>
      </c>
    </row>
    <row r="913" spans="1:6" x14ac:dyDescent="0.25">
      <c r="A913" s="17">
        <f>IFERROR(C913*1,#REF!)</f>
        <v>209227</v>
      </c>
      <c r="B913" s="22" t="s">
        <v>158</v>
      </c>
      <c r="C913" s="22" t="s">
        <v>1962</v>
      </c>
      <c r="D913" s="27" t="s">
        <v>142</v>
      </c>
      <c r="E913" s="22" t="s">
        <v>1963</v>
      </c>
      <c r="F913" s="24"/>
    </row>
    <row r="914" spans="1:6" x14ac:dyDescent="0.25">
      <c r="A914" s="17">
        <f>IFERROR(C914*1,#REF!)</f>
        <v>11057</v>
      </c>
      <c r="B914" s="22" t="s">
        <v>158</v>
      </c>
      <c r="C914" s="22" t="s">
        <v>1964</v>
      </c>
      <c r="D914" s="27" t="s">
        <v>142</v>
      </c>
      <c r="E914" s="22" t="s">
        <v>1965</v>
      </c>
      <c r="F914" s="24"/>
    </row>
    <row r="915" spans="1:6" x14ac:dyDescent="0.25">
      <c r="A915" s="17">
        <f>IFERROR(C915*1,#REF!)</f>
        <v>209685</v>
      </c>
      <c r="B915" s="22" t="s">
        <v>158</v>
      </c>
      <c r="C915" s="22" t="s">
        <v>1966</v>
      </c>
      <c r="D915" s="27" t="s">
        <v>142</v>
      </c>
      <c r="E915" s="22" t="s">
        <v>1967</v>
      </c>
      <c r="F915" s="24"/>
    </row>
    <row r="916" spans="1:6" x14ac:dyDescent="0.25">
      <c r="A916" s="17">
        <f>IFERROR(C916*1,#REF!)</f>
        <v>209543</v>
      </c>
      <c r="B916" s="22" t="s">
        <v>158</v>
      </c>
      <c r="C916" s="22" t="s">
        <v>1968</v>
      </c>
      <c r="D916" s="27" t="s">
        <v>142</v>
      </c>
      <c r="E916" s="22" t="s">
        <v>1969</v>
      </c>
      <c r="F916" s="24">
        <v>44395</v>
      </c>
    </row>
    <row r="917" spans="1:6" x14ac:dyDescent="0.25">
      <c r="A917" s="17">
        <f>IFERROR(C917*1,#REF!)</f>
        <v>10538</v>
      </c>
      <c r="B917" s="22" t="s">
        <v>158</v>
      </c>
      <c r="C917" s="22" t="s">
        <v>1970</v>
      </c>
      <c r="D917" s="27" t="s">
        <v>142</v>
      </c>
      <c r="E917" s="22" t="s">
        <v>1971</v>
      </c>
      <c r="F917" s="24"/>
    </row>
    <row r="918" spans="1:6" x14ac:dyDescent="0.25">
      <c r="A918" s="17">
        <f>IFERROR(C918*1,#REF!)</f>
        <v>210203</v>
      </c>
      <c r="B918" s="22" t="s">
        <v>158</v>
      </c>
      <c r="C918" s="22" t="s">
        <v>1972</v>
      </c>
      <c r="D918" s="27" t="s">
        <v>142</v>
      </c>
      <c r="E918" s="22" t="s">
        <v>1973</v>
      </c>
      <c r="F918" s="24"/>
    </row>
    <row r="919" spans="1:6" x14ac:dyDescent="0.25">
      <c r="A919" s="17">
        <f>IFERROR(C919*1,#REF!)</f>
        <v>5041</v>
      </c>
      <c r="B919" s="22" t="s">
        <v>158</v>
      </c>
      <c r="C919" s="22" t="s">
        <v>1974</v>
      </c>
      <c r="D919" s="27" t="s">
        <v>142</v>
      </c>
      <c r="E919" s="22" t="s">
        <v>1975</v>
      </c>
      <c r="F919" s="24"/>
    </row>
    <row r="920" spans="1:6" x14ac:dyDescent="0.25">
      <c r="A920" s="17">
        <f>IFERROR(C920*1,#REF!)</f>
        <v>200743</v>
      </c>
      <c r="B920" s="22" t="s">
        <v>158</v>
      </c>
      <c r="C920" s="22" t="s">
        <v>1976</v>
      </c>
      <c r="D920" s="27" t="s">
        <v>142</v>
      </c>
      <c r="E920" s="22" t="s">
        <v>1977</v>
      </c>
      <c r="F920" s="24"/>
    </row>
    <row r="921" spans="1:6" x14ac:dyDescent="0.25">
      <c r="A921" s="17">
        <f>IFERROR(C921*1,#REF!)</f>
        <v>203268</v>
      </c>
      <c r="B921" s="22" t="s">
        <v>158</v>
      </c>
      <c r="C921" s="22" t="s">
        <v>1978</v>
      </c>
      <c r="D921" s="27" t="s">
        <v>142</v>
      </c>
      <c r="E921" s="22" t="s">
        <v>1979</v>
      </c>
      <c r="F921" s="24"/>
    </row>
    <row r="922" spans="1:6" x14ac:dyDescent="0.25">
      <c r="A922" s="17">
        <f>IFERROR(C922*1,#REF!)</f>
        <v>7673</v>
      </c>
      <c r="B922" s="22" t="s">
        <v>158</v>
      </c>
      <c r="C922" s="22" t="s">
        <v>1980</v>
      </c>
      <c r="D922" s="27" t="s">
        <v>142</v>
      </c>
      <c r="E922" s="22" t="s">
        <v>1981</v>
      </c>
      <c r="F922" s="24"/>
    </row>
    <row r="923" spans="1:6" x14ac:dyDescent="0.25">
      <c r="A923" s="17">
        <f>IFERROR(C923*1,#REF!)</f>
        <v>200157</v>
      </c>
      <c r="B923" s="22" t="s">
        <v>158</v>
      </c>
      <c r="C923" s="22" t="s">
        <v>1982</v>
      </c>
      <c r="D923" s="27" t="s">
        <v>142</v>
      </c>
      <c r="E923" s="22" t="s">
        <v>1983</v>
      </c>
      <c r="F923" s="24"/>
    </row>
    <row r="924" spans="1:6" x14ac:dyDescent="0.25">
      <c r="A924" s="17">
        <f>IFERROR(C924*1,#REF!)</f>
        <v>12883</v>
      </c>
      <c r="B924" s="22" t="s">
        <v>158</v>
      </c>
      <c r="C924" s="22" t="s">
        <v>1984</v>
      </c>
      <c r="D924" s="27" t="s">
        <v>142</v>
      </c>
      <c r="E924" s="22" t="s">
        <v>1985</v>
      </c>
      <c r="F924" s="24"/>
    </row>
    <row r="925" spans="1:6" x14ac:dyDescent="0.25">
      <c r="A925" s="17">
        <f>IFERROR(C925*1,#REF!)</f>
        <v>13171</v>
      </c>
      <c r="B925" s="22" t="s">
        <v>158</v>
      </c>
      <c r="C925" s="22" t="s">
        <v>1986</v>
      </c>
      <c r="D925" s="27" t="s">
        <v>142</v>
      </c>
      <c r="E925" s="22" t="s">
        <v>1987</v>
      </c>
      <c r="F925" s="24"/>
    </row>
    <row r="926" spans="1:6" x14ac:dyDescent="0.25">
      <c r="A926" s="17">
        <f>IFERROR(C926*1,#REF!)</f>
        <v>4053</v>
      </c>
      <c r="B926" s="22" t="s">
        <v>158</v>
      </c>
      <c r="C926" s="22" t="s">
        <v>1988</v>
      </c>
      <c r="D926" s="27" t="s">
        <v>142</v>
      </c>
      <c r="E926" s="22" t="s">
        <v>1989</v>
      </c>
      <c r="F926" s="24"/>
    </row>
    <row r="927" spans="1:6" x14ac:dyDescent="0.25">
      <c r="A927" s="17">
        <f>IFERROR(C927*1,#REF!)</f>
        <v>210151</v>
      </c>
      <c r="B927" s="22" t="s">
        <v>158</v>
      </c>
      <c r="C927" s="22" t="s">
        <v>1990</v>
      </c>
      <c r="D927" s="27" t="s">
        <v>142</v>
      </c>
      <c r="E927" s="22" t="s">
        <v>1991</v>
      </c>
      <c r="F927" s="24"/>
    </row>
    <row r="928" spans="1:6" x14ac:dyDescent="0.25">
      <c r="A928" s="17">
        <f>IFERROR(C928*1,#REF!)</f>
        <v>6110</v>
      </c>
      <c r="B928" s="22" t="s">
        <v>158</v>
      </c>
      <c r="C928" s="22" t="s">
        <v>1992</v>
      </c>
      <c r="D928" s="27" t="s">
        <v>142</v>
      </c>
      <c r="E928" s="22" t="s">
        <v>1993</v>
      </c>
      <c r="F928" s="24"/>
    </row>
    <row r="929" spans="1:6" x14ac:dyDescent="0.25">
      <c r="A929" s="17">
        <f>IFERROR(C929*1,#REF!)</f>
        <v>13278</v>
      </c>
      <c r="B929" s="22" t="s">
        <v>158</v>
      </c>
      <c r="C929" s="22" t="s">
        <v>1994</v>
      </c>
      <c r="D929" s="27" t="s">
        <v>142</v>
      </c>
      <c r="E929" s="22" t="s">
        <v>1995</v>
      </c>
      <c r="F929" s="24"/>
    </row>
    <row r="930" spans="1:6" x14ac:dyDescent="0.25">
      <c r="A930" s="17">
        <f>IFERROR(C930*1,#REF!)</f>
        <v>4531</v>
      </c>
      <c r="B930" s="22" t="s">
        <v>158</v>
      </c>
      <c r="C930" s="22" t="s">
        <v>1996</v>
      </c>
      <c r="D930" s="27" t="s">
        <v>142</v>
      </c>
      <c r="E930" s="22" t="s">
        <v>1997</v>
      </c>
      <c r="F930" s="24"/>
    </row>
    <row r="931" spans="1:6" x14ac:dyDescent="0.25">
      <c r="A931" s="17">
        <f>IFERROR(C931*1,#REF!)</f>
        <v>9205844</v>
      </c>
      <c r="B931" s="22" t="s">
        <v>187</v>
      </c>
      <c r="C931" s="22" t="s">
        <v>1998</v>
      </c>
      <c r="D931" s="27" t="s">
        <v>142</v>
      </c>
      <c r="E931" s="22" t="s">
        <v>1999</v>
      </c>
      <c r="F931" s="24">
        <v>44377</v>
      </c>
    </row>
    <row r="932" spans="1:6" x14ac:dyDescent="0.25">
      <c r="A932" s="17">
        <f>IFERROR(C932*1,#REF!)</f>
        <v>4579</v>
      </c>
      <c r="B932" s="22" t="s">
        <v>158</v>
      </c>
      <c r="C932" s="22" t="s">
        <v>2000</v>
      </c>
      <c r="D932" s="27" t="s">
        <v>142</v>
      </c>
      <c r="E932" s="22" t="s">
        <v>2001</v>
      </c>
      <c r="F932" s="24"/>
    </row>
    <row r="933" spans="1:6" x14ac:dyDescent="0.25">
      <c r="A933" s="17">
        <f>IFERROR(C933*1,#REF!)</f>
        <v>9803</v>
      </c>
      <c r="B933" s="22" t="s">
        <v>158</v>
      </c>
      <c r="C933" s="22" t="s">
        <v>2002</v>
      </c>
      <c r="D933" s="27" t="s">
        <v>142</v>
      </c>
      <c r="E933" s="22" t="s">
        <v>2003</v>
      </c>
      <c r="F933" s="24"/>
    </row>
    <row r="934" spans="1:6" x14ac:dyDescent="0.25">
      <c r="A934" s="17">
        <f>IFERROR(C934*1,#REF!)</f>
        <v>210138</v>
      </c>
      <c r="B934" s="22" t="s">
        <v>158</v>
      </c>
      <c r="C934" s="22" t="s">
        <v>2004</v>
      </c>
      <c r="D934" s="27" t="s">
        <v>142</v>
      </c>
      <c r="E934" s="22" t="s">
        <v>2005</v>
      </c>
      <c r="F934" s="24"/>
    </row>
    <row r="935" spans="1:6" x14ac:dyDescent="0.25">
      <c r="A935" s="17">
        <f>IFERROR(C935*1,#REF!)</f>
        <v>13489</v>
      </c>
      <c r="B935" s="22" t="s">
        <v>158</v>
      </c>
      <c r="C935" s="22" t="s">
        <v>2006</v>
      </c>
      <c r="D935" s="27" t="s">
        <v>142</v>
      </c>
      <c r="E935" s="22" t="s">
        <v>2007</v>
      </c>
      <c r="F935" s="24"/>
    </row>
    <row r="936" spans="1:6" x14ac:dyDescent="0.25">
      <c r="A936" s="17">
        <f>IFERROR(C936*1,#REF!)</f>
        <v>13644</v>
      </c>
      <c r="B936" s="22" t="s">
        <v>158</v>
      </c>
      <c r="C936" s="22" t="s">
        <v>2008</v>
      </c>
      <c r="D936" s="27" t="s">
        <v>142</v>
      </c>
      <c r="E936" s="22" t="s">
        <v>2009</v>
      </c>
      <c r="F936" s="24"/>
    </row>
    <row r="937" spans="1:6" x14ac:dyDescent="0.25">
      <c r="A937" s="17">
        <f>IFERROR(C937*1,#REF!)</f>
        <v>209956</v>
      </c>
      <c r="B937" s="22" t="s">
        <v>158</v>
      </c>
      <c r="C937" s="22" t="s">
        <v>2010</v>
      </c>
      <c r="D937" s="27" t="s">
        <v>142</v>
      </c>
      <c r="E937" s="22" t="s">
        <v>2011</v>
      </c>
      <c r="F937" s="24">
        <v>44395</v>
      </c>
    </row>
    <row r="938" spans="1:6" x14ac:dyDescent="0.25">
      <c r="A938" s="17">
        <f>IFERROR(C938*1,#REF!)</f>
        <v>209567</v>
      </c>
      <c r="B938" s="22" t="s">
        <v>158</v>
      </c>
      <c r="C938" s="22" t="s">
        <v>2012</v>
      </c>
      <c r="D938" s="27" t="s">
        <v>142</v>
      </c>
      <c r="E938" s="22" t="s">
        <v>2013</v>
      </c>
      <c r="F938" s="24"/>
    </row>
    <row r="939" spans="1:6" x14ac:dyDescent="0.25">
      <c r="A939" s="17">
        <f>IFERROR(C939*1,#REF!)</f>
        <v>210035</v>
      </c>
      <c r="B939" s="22" t="s">
        <v>158</v>
      </c>
      <c r="C939" s="22" t="s">
        <v>2014</v>
      </c>
      <c r="D939" s="27" t="s">
        <v>142</v>
      </c>
      <c r="E939" s="22" t="s">
        <v>2015</v>
      </c>
      <c r="F939" s="24">
        <v>44393</v>
      </c>
    </row>
    <row r="940" spans="1:6" x14ac:dyDescent="0.25">
      <c r="A940" s="17">
        <f>IFERROR(C940*1,#REF!)</f>
        <v>9201315</v>
      </c>
      <c r="B940" s="22" t="s">
        <v>187</v>
      </c>
      <c r="C940" s="22" t="s">
        <v>2016</v>
      </c>
      <c r="D940" s="27" t="s">
        <v>142</v>
      </c>
      <c r="E940" s="22" t="s">
        <v>2017</v>
      </c>
      <c r="F940" s="24"/>
    </row>
    <row r="941" spans="1:6" x14ac:dyDescent="0.25">
      <c r="A941" s="17">
        <f>IFERROR(C941*1,#REF!)</f>
        <v>209656</v>
      </c>
      <c r="B941" s="22" t="s">
        <v>158</v>
      </c>
      <c r="C941" s="22" t="s">
        <v>2018</v>
      </c>
      <c r="D941" s="27" t="s">
        <v>142</v>
      </c>
      <c r="E941" s="22" t="s">
        <v>2019</v>
      </c>
      <c r="F941" s="24"/>
    </row>
    <row r="942" spans="1:6" x14ac:dyDescent="0.25">
      <c r="A942" s="17">
        <f>IFERROR(C942*1,#REF!)</f>
        <v>9203663</v>
      </c>
      <c r="B942" s="22" t="s">
        <v>187</v>
      </c>
      <c r="C942" s="22" t="s">
        <v>2020</v>
      </c>
      <c r="D942" s="27" t="s">
        <v>142</v>
      </c>
      <c r="E942" s="22" t="s">
        <v>2021</v>
      </c>
      <c r="F942" s="24"/>
    </row>
    <row r="943" spans="1:6" x14ac:dyDescent="0.25">
      <c r="A943" s="17">
        <f>IFERROR(C943*1,#REF!)</f>
        <v>209748</v>
      </c>
      <c r="B943" s="22" t="s">
        <v>158</v>
      </c>
      <c r="C943" s="22" t="s">
        <v>2022</v>
      </c>
      <c r="D943" s="27" t="s">
        <v>142</v>
      </c>
      <c r="E943" s="22" t="s">
        <v>2023</v>
      </c>
      <c r="F943" s="24"/>
    </row>
    <row r="944" spans="1:6" x14ac:dyDescent="0.25">
      <c r="A944" s="17">
        <f>IFERROR(C944*1,#REF!)</f>
        <v>200174</v>
      </c>
      <c r="B944" s="22" t="s">
        <v>158</v>
      </c>
      <c r="C944" s="22" t="s">
        <v>2024</v>
      </c>
      <c r="D944" s="27" t="s">
        <v>142</v>
      </c>
      <c r="E944" s="22" t="s">
        <v>2025</v>
      </c>
      <c r="F944" s="24"/>
    </row>
    <row r="945" spans="1:6" x14ac:dyDescent="0.25">
      <c r="A945" s="17">
        <f>IFERROR(C945*1,#REF!)</f>
        <v>209426</v>
      </c>
      <c r="B945" s="22" t="s">
        <v>158</v>
      </c>
      <c r="C945" s="22" t="s">
        <v>2026</v>
      </c>
      <c r="D945" s="27" t="s">
        <v>142</v>
      </c>
      <c r="E945" s="22" t="s">
        <v>2027</v>
      </c>
      <c r="F945" s="24"/>
    </row>
    <row r="946" spans="1:6" x14ac:dyDescent="0.25">
      <c r="A946" s="17">
        <f>IFERROR(C946*1,#REF!)</f>
        <v>7282</v>
      </c>
      <c r="B946" s="22" t="s">
        <v>158</v>
      </c>
      <c r="C946" s="22" t="s">
        <v>2028</v>
      </c>
      <c r="D946" s="27" t="s">
        <v>142</v>
      </c>
      <c r="E946" s="22" t="s">
        <v>2029</v>
      </c>
      <c r="F946" s="24"/>
    </row>
    <row r="947" spans="1:6" x14ac:dyDescent="0.25">
      <c r="A947" s="17">
        <f>IFERROR(C947*1,#REF!)</f>
        <v>4167</v>
      </c>
      <c r="B947" s="22" t="s">
        <v>158</v>
      </c>
      <c r="C947" s="22" t="s">
        <v>2030</v>
      </c>
      <c r="D947" s="27" t="s">
        <v>142</v>
      </c>
      <c r="E947" s="22" t="s">
        <v>2031</v>
      </c>
      <c r="F947" s="24"/>
    </row>
    <row r="948" spans="1:6" x14ac:dyDescent="0.25">
      <c r="A948" s="17">
        <f>IFERROR(C948*1,#REF!)</f>
        <v>209487</v>
      </c>
      <c r="B948" s="22" t="s">
        <v>158</v>
      </c>
      <c r="C948" s="22" t="s">
        <v>2032</v>
      </c>
      <c r="D948" s="27" t="s">
        <v>142</v>
      </c>
      <c r="E948" s="22" t="s">
        <v>2033</v>
      </c>
      <c r="F948" s="24"/>
    </row>
    <row r="949" spans="1:6" x14ac:dyDescent="0.25">
      <c r="A949" s="17">
        <f>IFERROR(C949*1,#REF!)</f>
        <v>8019</v>
      </c>
      <c r="B949" s="22" t="s">
        <v>158</v>
      </c>
      <c r="C949" s="22" t="s">
        <v>2034</v>
      </c>
      <c r="D949" s="27" t="s">
        <v>142</v>
      </c>
      <c r="E949" s="22" t="s">
        <v>2035</v>
      </c>
      <c r="F949" s="24"/>
    </row>
    <row r="950" spans="1:6" x14ac:dyDescent="0.25">
      <c r="A950" s="17">
        <f>IFERROR(C950*1,#REF!)</f>
        <v>9207125</v>
      </c>
      <c r="B950" s="22" t="s">
        <v>158</v>
      </c>
      <c r="C950" s="22" t="s">
        <v>2036</v>
      </c>
      <c r="D950" s="27" t="s">
        <v>142</v>
      </c>
      <c r="E950" s="22" t="s">
        <v>2037</v>
      </c>
      <c r="F950" s="24"/>
    </row>
    <row r="951" spans="1:6" x14ac:dyDescent="0.25">
      <c r="A951" s="17">
        <f>IFERROR(C951*1,#REF!)</f>
        <v>9900874</v>
      </c>
      <c r="B951" s="22" t="s">
        <v>281</v>
      </c>
      <c r="C951" s="22" t="s">
        <v>2038</v>
      </c>
      <c r="D951" s="27" t="s">
        <v>142</v>
      </c>
      <c r="E951" s="22" t="s">
        <v>2039</v>
      </c>
      <c r="F951" s="24"/>
    </row>
    <row r="952" spans="1:6" x14ac:dyDescent="0.25">
      <c r="A952" s="17">
        <f>IFERROR(C952*1,#REF!)</f>
        <v>12226</v>
      </c>
      <c r="B952" s="22" t="s">
        <v>158</v>
      </c>
      <c r="C952" s="22" t="s">
        <v>2040</v>
      </c>
      <c r="D952" s="27" t="s">
        <v>142</v>
      </c>
      <c r="E952" s="22" t="s">
        <v>2041</v>
      </c>
      <c r="F952" s="24"/>
    </row>
    <row r="953" spans="1:6" x14ac:dyDescent="0.25">
      <c r="A953" s="17">
        <f>IFERROR(C953*1,#REF!)</f>
        <v>9900940</v>
      </c>
      <c r="B953" s="22" t="s">
        <v>684</v>
      </c>
      <c r="C953" s="22" t="s">
        <v>2042</v>
      </c>
      <c r="D953" s="27" t="s">
        <v>142</v>
      </c>
      <c r="E953" s="22" t="s">
        <v>2043</v>
      </c>
      <c r="F953" s="24"/>
    </row>
    <row r="954" spans="1:6" x14ac:dyDescent="0.25">
      <c r="A954" s="17">
        <f>IFERROR(C954*1,#REF!)</f>
        <v>6675</v>
      </c>
      <c r="B954" s="22" t="s">
        <v>158</v>
      </c>
      <c r="C954" s="22" t="s">
        <v>2044</v>
      </c>
      <c r="D954" s="27" t="s">
        <v>142</v>
      </c>
      <c r="E954" s="22" t="s">
        <v>2045</v>
      </c>
      <c r="F954" s="24"/>
    </row>
    <row r="955" spans="1:6" x14ac:dyDescent="0.25">
      <c r="A955" s="17">
        <f>IFERROR(C955*1,#REF!)</f>
        <v>7671</v>
      </c>
      <c r="B955" s="22" t="s">
        <v>158</v>
      </c>
      <c r="C955" s="22" t="s">
        <v>2046</v>
      </c>
      <c r="D955" s="27" t="s">
        <v>142</v>
      </c>
      <c r="E955" s="22" t="s">
        <v>2047</v>
      </c>
      <c r="F955" s="24"/>
    </row>
    <row r="956" spans="1:6" x14ac:dyDescent="0.25">
      <c r="A956" s="17">
        <f>IFERROR(C956*1,#REF!)</f>
        <v>11507</v>
      </c>
      <c r="B956" s="22" t="s">
        <v>158</v>
      </c>
      <c r="C956" s="22" t="s">
        <v>2048</v>
      </c>
      <c r="D956" s="27" t="s">
        <v>142</v>
      </c>
      <c r="E956" s="22" t="s">
        <v>2049</v>
      </c>
      <c r="F956" s="24">
        <v>44378</v>
      </c>
    </row>
    <row r="957" spans="1:6" x14ac:dyDescent="0.25">
      <c r="A957" s="17">
        <f>IFERROR(C957*1,#REF!)</f>
        <v>13333</v>
      </c>
      <c r="B957" s="22" t="s">
        <v>158</v>
      </c>
      <c r="C957" s="22" t="s">
        <v>2050</v>
      </c>
      <c r="D957" s="27" t="s">
        <v>142</v>
      </c>
      <c r="E957" s="22" t="s">
        <v>2051</v>
      </c>
      <c r="F957" s="24"/>
    </row>
    <row r="958" spans="1:6" x14ac:dyDescent="0.25">
      <c r="A958" s="17">
        <f>IFERROR(C958*1,#REF!)</f>
        <v>9122094</v>
      </c>
      <c r="B958" s="22" t="s">
        <v>158</v>
      </c>
      <c r="C958" s="22" t="s">
        <v>2052</v>
      </c>
      <c r="D958" s="27" t="s">
        <v>142</v>
      </c>
      <c r="E958" s="22" t="s">
        <v>2053</v>
      </c>
      <c r="F958" s="24"/>
    </row>
    <row r="959" spans="1:6" x14ac:dyDescent="0.25">
      <c r="A959" s="17">
        <f>IFERROR(C959*1,#REF!)</f>
        <v>5281</v>
      </c>
      <c r="B959" s="22" t="s">
        <v>158</v>
      </c>
      <c r="C959" s="22" t="s">
        <v>2054</v>
      </c>
      <c r="D959" s="27" t="s">
        <v>142</v>
      </c>
      <c r="E959" s="22" t="s">
        <v>2055</v>
      </c>
      <c r="F959" s="24"/>
    </row>
    <row r="960" spans="1:6" x14ac:dyDescent="0.25">
      <c r="A960" s="17">
        <f>IFERROR(C960*1,#REF!)</f>
        <v>11143</v>
      </c>
      <c r="B960" s="22" t="s">
        <v>158</v>
      </c>
      <c r="C960" s="22" t="s">
        <v>2056</v>
      </c>
      <c r="D960" s="27" t="s">
        <v>142</v>
      </c>
      <c r="E960" s="22" t="s">
        <v>2057</v>
      </c>
      <c r="F960" s="24"/>
    </row>
    <row r="961" spans="1:6" x14ac:dyDescent="0.25">
      <c r="A961" s="17">
        <f>IFERROR(C961*1,#REF!)</f>
        <v>5808</v>
      </c>
      <c r="B961" s="22" t="s">
        <v>158</v>
      </c>
      <c r="C961" s="22" t="s">
        <v>2058</v>
      </c>
      <c r="D961" s="27" t="s">
        <v>142</v>
      </c>
      <c r="E961" s="22" t="s">
        <v>2059</v>
      </c>
      <c r="F961" s="24"/>
    </row>
    <row r="962" spans="1:6" x14ac:dyDescent="0.25">
      <c r="A962" s="17">
        <f>IFERROR(C962*1,#REF!)</f>
        <v>210198</v>
      </c>
      <c r="B962" s="22" t="s">
        <v>158</v>
      </c>
      <c r="C962" s="22" t="s">
        <v>2060</v>
      </c>
      <c r="D962" s="27" t="s">
        <v>142</v>
      </c>
      <c r="E962" s="22" t="s">
        <v>2061</v>
      </c>
      <c r="F962" s="24"/>
    </row>
    <row r="963" spans="1:6" x14ac:dyDescent="0.25">
      <c r="A963" s="17">
        <f>IFERROR(C963*1,#REF!)</f>
        <v>11193</v>
      </c>
      <c r="B963" s="22" t="s">
        <v>158</v>
      </c>
      <c r="C963" s="22" t="s">
        <v>2062</v>
      </c>
      <c r="D963" s="27" t="s">
        <v>142</v>
      </c>
      <c r="E963" s="22" t="s">
        <v>2063</v>
      </c>
      <c r="F963" s="24"/>
    </row>
    <row r="964" spans="1:6" x14ac:dyDescent="0.25">
      <c r="A964" s="17">
        <f>IFERROR(C964*1,#REF!)</f>
        <v>13648</v>
      </c>
      <c r="B964" s="22" t="s">
        <v>158</v>
      </c>
      <c r="C964" s="22" t="s">
        <v>2064</v>
      </c>
      <c r="D964" s="27" t="s">
        <v>142</v>
      </c>
      <c r="E964" s="22" t="s">
        <v>2065</v>
      </c>
      <c r="F964" s="24"/>
    </row>
    <row r="965" spans="1:6" x14ac:dyDescent="0.25">
      <c r="A965" s="17">
        <f>IFERROR(C965*1,#REF!)</f>
        <v>12511</v>
      </c>
      <c r="B965" s="22" t="s">
        <v>158</v>
      </c>
      <c r="C965" s="22" t="s">
        <v>2066</v>
      </c>
      <c r="D965" s="27" t="s">
        <v>142</v>
      </c>
      <c r="E965" s="22" t="s">
        <v>2067</v>
      </c>
      <c r="F965" s="24"/>
    </row>
    <row r="966" spans="1:6" x14ac:dyDescent="0.25">
      <c r="A966" s="17">
        <f>IFERROR(C966*1,#REF!)</f>
        <v>10430</v>
      </c>
      <c r="B966" s="22" t="s">
        <v>158</v>
      </c>
      <c r="C966" s="22" t="s">
        <v>2068</v>
      </c>
      <c r="D966" s="27" t="s">
        <v>142</v>
      </c>
      <c r="E966" s="22" t="s">
        <v>2069</v>
      </c>
      <c r="F966" s="24"/>
    </row>
    <row r="967" spans="1:6" x14ac:dyDescent="0.25">
      <c r="A967" s="17">
        <f>IFERROR(C967*1,#REF!)</f>
        <v>11016</v>
      </c>
      <c r="B967" s="22" t="s">
        <v>158</v>
      </c>
      <c r="C967" s="22" t="s">
        <v>2070</v>
      </c>
      <c r="D967" s="27" t="s">
        <v>142</v>
      </c>
      <c r="E967" s="22" t="s">
        <v>2071</v>
      </c>
      <c r="F967" s="24"/>
    </row>
    <row r="968" spans="1:6" x14ac:dyDescent="0.25">
      <c r="A968" s="17">
        <f>IFERROR(C968*1,#REF!)</f>
        <v>6192</v>
      </c>
      <c r="B968" s="22" t="s">
        <v>158</v>
      </c>
      <c r="C968" s="22" t="s">
        <v>2072</v>
      </c>
      <c r="D968" s="27" t="s">
        <v>142</v>
      </c>
      <c r="E968" s="22" t="s">
        <v>2073</v>
      </c>
      <c r="F968" s="24"/>
    </row>
    <row r="969" spans="1:6" x14ac:dyDescent="0.25">
      <c r="A969" s="17">
        <f>IFERROR(C969*1,#REF!)</f>
        <v>209405</v>
      </c>
      <c r="B969" s="22" t="s">
        <v>158</v>
      </c>
      <c r="C969" s="22" t="s">
        <v>2074</v>
      </c>
      <c r="D969" s="27" t="s">
        <v>142</v>
      </c>
      <c r="E969" s="22" t="s">
        <v>2075</v>
      </c>
      <c r="F969" s="24"/>
    </row>
    <row r="970" spans="1:6" x14ac:dyDescent="0.25">
      <c r="A970" s="17">
        <f>IFERROR(C970*1,#REF!)</f>
        <v>13663</v>
      </c>
      <c r="B970" s="22" t="s">
        <v>158</v>
      </c>
      <c r="C970" s="22" t="s">
        <v>2076</v>
      </c>
      <c r="D970" s="27" t="s">
        <v>142</v>
      </c>
      <c r="E970" s="22" t="s">
        <v>2077</v>
      </c>
      <c r="F970" s="24"/>
    </row>
    <row r="971" spans="1:6" x14ac:dyDescent="0.25">
      <c r="A971" s="17">
        <f>IFERROR(C971*1,#REF!)</f>
        <v>140202</v>
      </c>
      <c r="B971" s="22" t="s">
        <v>223</v>
      </c>
      <c r="C971" s="22" t="s">
        <v>2078</v>
      </c>
      <c r="D971" s="27" t="s">
        <v>142</v>
      </c>
      <c r="E971" s="22" t="s">
        <v>2079</v>
      </c>
      <c r="F971" s="24"/>
    </row>
    <row r="972" spans="1:6" x14ac:dyDescent="0.25">
      <c r="A972" s="17">
        <f>IFERROR(C972*1,#REF!)</f>
        <v>6603</v>
      </c>
      <c r="B972" s="22" t="s">
        <v>158</v>
      </c>
      <c r="C972" s="22" t="s">
        <v>2080</v>
      </c>
      <c r="D972" s="27" t="s">
        <v>142</v>
      </c>
      <c r="E972" s="22" t="s">
        <v>2081</v>
      </c>
      <c r="F972" s="24"/>
    </row>
    <row r="973" spans="1:6" x14ac:dyDescent="0.25">
      <c r="A973" s="17">
        <f>IFERROR(C973*1,#REF!)</f>
        <v>12532</v>
      </c>
      <c r="B973" s="22" t="s">
        <v>158</v>
      </c>
      <c r="C973" s="22" t="s">
        <v>2082</v>
      </c>
      <c r="D973" s="27" t="s">
        <v>142</v>
      </c>
      <c r="E973" s="22" t="s">
        <v>2083</v>
      </c>
      <c r="F973" s="24"/>
    </row>
    <row r="974" spans="1:6" x14ac:dyDescent="0.25">
      <c r="A974" s="17">
        <f>IFERROR(C974*1,#REF!)</f>
        <v>4934</v>
      </c>
      <c r="B974" s="22" t="s">
        <v>158</v>
      </c>
      <c r="C974" s="22" t="s">
        <v>2084</v>
      </c>
      <c r="D974" s="27" t="s">
        <v>142</v>
      </c>
      <c r="E974" s="22" t="s">
        <v>2085</v>
      </c>
      <c r="F974" s="24"/>
    </row>
    <row r="975" spans="1:6" x14ac:dyDescent="0.25">
      <c r="A975" s="17">
        <f>IFERROR(C975*1,#REF!)</f>
        <v>8030</v>
      </c>
      <c r="B975" s="22" t="s">
        <v>158</v>
      </c>
      <c r="C975" s="22" t="s">
        <v>2086</v>
      </c>
      <c r="D975" s="27" t="s">
        <v>142</v>
      </c>
      <c r="E975" s="22" t="s">
        <v>2087</v>
      </c>
      <c r="F975" s="24"/>
    </row>
    <row r="976" spans="1:6" x14ac:dyDescent="0.25">
      <c r="A976" s="17">
        <f>IFERROR(C976*1,#REF!)</f>
        <v>8065</v>
      </c>
      <c r="B976" s="22" t="s">
        <v>158</v>
      </c>
      <c r="C976" s="22" t="s">
        <v>2088</v>
      </c>
      <c r="D976" s="27" t="s">
        <v>142</v>
      </c>
      <c r="E976" s="22" t="s">
        <v>2089</v>
      </c>
      <c r="F976" s="24"/>
    </row>
    <row r="977" spans="1:6" x14ac:dyDescent="0.25">
      <c r="A977" s="17">
        <f>IFERROR(C977*1,#REF!)</f>
        <v>209268</v>
      </c>
      <c r="B977" s="22" t="s">
        <v>158</v>
      </c>
      <c r="C977" s="22" t="s">
        <v>127</v>
      </c>
      <c r="D977" s="27" t="s">
        <v>142</v>
      </c>
      <c r="E977" s="22" t="s">
        <v>2090</v>
      </c>
      <c r="F977" s="24"/>
    </row>
    <row r="978" spans="1:6" x14ac:dyDescent="0.25">
      <c r="A978" s="17">
        <f>IFERROR(C978*1,#REF!)</f>
        <v>12508</v>
      </c>
      <c r="B978" s="22" t="s">
        <v>158</v>
      </c>
      <c r="C978" s="22" t="s">
        <v>2091</v>
      </c>
      <c r="D978" s="27" t="s">
        <v>142</v>
      </c>
      <c r="E978" s="22" t="s">
        <v>2092</v>
      </c>
      <c r="F978" s="24"/>
    </row>
    <row r="979" spans="1:6" x14ac:dyDescent="0.25">
      <c r="A979" s="17">
        <f>IFERROR(C979*1,#REF!)</f>
        <v>12479</v>
      </c>
      <c r="B979" s="22" t="s">
        <v>158</v>
      </c>
      <c r="C979" s="22" t="s">
        <v>2093</v>
      </c>
      <c r="D979" s="27" t="s">
        <v>142</v>
      </c>
      <c r="E979" s="22" t="s">
        <v>2094</v>
      </c>
      <c r="F979" s="24"/>
    </row>
    <row r="980" spans="1:6" x14ac:dyDescent="0.25">
      <c r="A980" s="17">
        <f>IFERROR(C980*1,#REF!)</f>
        <v>5036</v>
      </c>
      <c r="B980" s="22" t="s">
        <v>158</v>
      </c>
      <c r="C980" s="22" t="s">
        <v>2095</v>
      </c>
      <c r="D980" s="27" t="s">
        <v>142</v>
      </c>
      <c r="E980" s="22" t="s">
        <v>2096</v>
      </c>
      <c r="F980" s="24"/>
    </row>
    <row r="981" spans="1:6" x14ac:dyDescent="0.25">
      <c r="A981" s="17">
        <f>IFERROR(C981*1,#REF!)</f>
        <v>6691</v>
      </c>
      <c r="B981" s="22" t="s">
        <v>158</v>
      </c>
      <c r="C981" s="22" t="s">
        <v>2097</v>
      </c>
      <c r="D981" s="27" t="s">
        <v>142</v>
      </c>
      <c r="E981" s="22" t="s">
        <v>2098</v>
      </c>
      <c r="F981" s="24"/>
    </row>
    <row r="982" spans="1:6" x14ac:dyDescent="0.25">
      <c r="A982" s="17">
        <f>IFERROR(C982*1,#REF!)</f>
        <v>8990</v>
      </c>
      <c r="B982" s="22" t="s">
        <v>158</v>
      </c>
      <c r="C982" s="22" t="s">
        <v>2099</v>
      </c>
      <c r="D982" s="27" t="s">
        <v>142</v>
      </c>
      <c r="E982" s="22" t="s">
        <v>2100</v>
      </c>
      <c r="F982" s="24"/>
    </row>
    <row r="983" spans="1:6" x14ac:dyDescent="0.25">
      <c r="A983" s="17">
        <f>IFERROR(C983*1,#REF!)</f>
        <v>209130</v>
      </c>
      <c r="B983" s="22" t="s">
        <v>158</v>
      </c>
      <c r="C983" s="22" t="s">
        <v>2101</v>
      </c>
      <c r="D983" s="27" t="s">
        <v>142</v>
      </c>
      <c r="E983" s="22" t="s">
        <v>2102</v>
      </c>
      <c r="F983" s="24"/>
    </row>
    <row r="984" spans="1:6" x14ac:dyDescent="0.25">
      <c r="A984" s="17">
        <f>IFERROR(C984*1,#REF!)</f>
        <v>210096</v>
      </c>
      <c r="B984" s="22" t="s">
        <v>158</v>
      </c>
      <c r="C984" s="22" t="s">
        <v>2103</v>
      </c>
      <c r="D984" s="27" t="s">
        <v>142</v>
      </c>
      <c r="E984" s="22" t="s">
        <v>2104</v>
      </c>
      <c r="F984" s="24">
        <v>44380</v>
      </c>
    </row>
    <row r="985" spans="1:6" x14ac:dyDescent="0.25">
      <c r="A985" s="17">
        <f>IFERROR(C985*1,#REF!)</f>
        <v>12815</v>
      </c>
      <c r="B985" s="22" t="s">
        <v>158</v>
      </c>
      <c r="C985" s="22" t="s">
        <v>2105</v>
      </c>
      <c r="D985" s="27" t="s">
        <v>142</v>
      </c>
      <c r="E985" s="22" t="s">
        <v>2106</v>
      </c>
      <c r="F985" s="24"/>
    </row>
    <row r="986" spans="1:6" x14ac:dyDescent="0.25">
      <c r="A986" s="17">
        <f>IFERROR(C986*1,#REF!)</f>
        <v>9008</v>
      </c>
      <c r="B986" s="22" t="s">
        <v>158</v>
      </c>
      <c r="C986" s="22" t="s">
        <v>2107</v>
      </c>
      <c r="D986" s="27" t="s">
        <v>142</v>
      </c>
      <c r="E986" s="22" t="s">
        <v>2108</v>
      </c>
      <c r="F986" s="24"/>
    </row>
    <row r="987" spans="1:6" x14ac:dyDescent="0.25">
      <c r="A987" s="17">
        <f>IFERROR(C987*1,#REF!)</f>
        <v>12963</v>
      </c>
      <c r="B987" s="22" t="s">
        <v>158</v>
      </c>
      <c r="C987" s="22" t="s">
        <v>2109</v>
      </c>
      <c r="D987" s="27" t="s">
        <v>142</v>
      </c>
      <c r="E987" s="22" t="s">
        <v>2110</v>
      </c>
      <c r="F987" s="24"/>
    </row>
    <row r="988" spans="1:6" x14ac:dyDescent="0.25">
      <c r="A988" s="17">
        <f>IFERROR(C988*1,#REF!)</f>
        <v>210094</v>
      </c>
      <c r="B988" s="22" t="s">
        <v>158</v>
      </c>
      <c r="C988" s="22" t="s">
        <v>2111</v>
      </c>
      <c r="D988" s="27" t="s">
        <v>142</v>
      </c>
      <c r="E988" s="22" t="s">
        <v>2112</v>
      </c>
      <c r="F988" s="24">
        <v>44379</v>
      </c>
    </row>
    <row r="989" spans="1:6" x14ac:dyDescent="0.25">
      <c r="A989" s="17">
        <f>IFERROR(C989*1,#REF!)</f>
        <v>210342</v>
      </c>
      <c r="B989" s="22" t="s">
        <v>158</v>
      </c>
      <c r="C989" s="22" t="s">
        <v>2113</v>
      </c>
      <c r="D989" s="27" t="s">
        <v>142</v>
      </c>
      <c r="E989" s="22" t="s">
        <v>2114</v>
      </c>
      <c r="F989" s="24"/>
    </row>
    <row r="990" spans="1:6" x14ac:dyDescent="0.25">
      <c r="A990" s="17">
        <f>IFERROR(C990*1,#REF!)</f>
        <v>9205399</v>
      </c>
      <c r="B990" s="22" t="s">
        <v>187</v>
      </c>
      <c r="C990" s="22" t="s">
        <v>2115</v>
      </c>
      <c r="D990" s="27" t="s">
        <v>142</v>
      </c>
      <c r="E990" s="22" t="s">
        <v>2116</v>
      </c>
      <c r="F990" s="24"/>
    </row>
    <row r="991" spans="1:6" x14ac:dyDescent="0.25">
      <c r="A991" s="17">
        <f>IFERROR(C991*1,#REF!)</f>
        <v>12172</v>
      </c>
      <c r="B991" s="22" t="s">
        <v>158</v>
      </c>
      <c r="C991" s="22" t="s">
        <v>2117</v>
      </c>
      <c r="D991" s="27" t="s">
        <v>142</v>
      </c>
      <c r="E991" s="22" t="s">
        <v>2118</v>
      </c>
      <c r="F991" s="24"/>
    </row>
    <row r="992" spans="1:6" x14ac:dyDescent="0.25">
      <c r="A992" s="17">
        <f>IFERROR(C992*1,#REF!)</f>
        <v>210236</v>
      </c>
      <c r="B992" s="22" t="s">
        <v>158</v>
      </c>
      <c r="C992" s="22" t="s">
        <v>2119</v>
      </c>
      <c r="D992" s="27" t="s">
        <v>142</v>
      </c>
      <c r="E992" s="22" t="s">
        <v>2120</v>
      </c>
      <c r="F992" s="24"/>
    </row>
    <row r="993" spans="1:6" x14ac:dyDescent="0.25">
      <c r="A993" s="17">
        <f>IFERROR(C993*1,#REF!)</f>
        <v>11849</v>
      </c>
      <c r="B993" s="22" t="s">
        <v>158</v>
      </c>
      <c r="C993" s="22" t="s">
        <v>2121</v>
      </c>
      <c r="D993" s="27" t="s">
        <v>142</v>
      </c>
      <c r="E993" s="22" t="s">
        <v>2122</v>
      </c>
      <c r="F993" s="24"/>
    </row>
    <row r="994" spans="1:6" x14ac:dyDescent="0.25">
      <c r="A994" s="17">
        <f>IFERROR(C994*1,#REF!)</f>
        <v>209375</v>
      </c>
      <c r="B994" s="22" t="s">
        <v>158</v>
      </c>
      <c r="C994" s="22" t="s">
        <v>2123</v>
      </c>
      <c r="D994" s="27" t="s">
        <v>142</v>
      </c>
      <c r="E994" s="22" t="s">
        <v>2124</v>
      </c>
      <c r="F994" s="24"/>
    </row>
    <row r="995" spans="1:6" x14ac:dyDescent="0.25">
      <c r="A995" s="17">
        <f>IFERROR(C995*1,#REF!)</f>
        <v>1038</v>
      </c>
      <c r="B995" s="22" t="s">
        <v>158</v>
      </c>
      <c r="C995" s="22" t="s">
        <v>2125</v>
      </c>
      <c r="D995" s="27" t="s">
        <v>142</v>
      </c>
      <c r="E995" s="22" t="s">
        <v>2126</v>
      </c>
      <c r="F995" s="24"/>
    </row>
    <row r="996" spans="1:6" x14ac:dyDescent="0.25">
      <c r="A996" s="17">
        <f>IFERROR(C996*1,#REF!)</f>
        <v>9113</v>
      </c>
      <c r="B996" s="22" t="s">
        <v>158</v>
      </c>
      <c r="C996" s="22" t="s">
        <v>2127</v>
      </c>
      <c r="D996" s="27" t="s">
        <v>142</v>
      </c>
      <c r="E996" s="22" t="s">
        <v>2128</v>
      </c>
      <c r="F996" s="24"/>
    </row>
    <row r="997" spans="1:6" x14ac:dyDescent="0.25">
      <c r="A997" s="17">
        <f>IFERROR(C997*1,#REF!)</f>
        <v>304</v>
      </c>
      <c r="B997" s="22" t="s">
        <v>158</v>
      </c>
      <c r="C997" s="22" t="s">
        <v>2129</v>
      </c>
      <c r="D997" s="27" t="s">
        <v>142</v>
      </c>
      <c r="E997" s="22" t="s">
        <v>2130</v>
      </c>
      <c r="F997" s="24"/>
    </row>
    <row r="998" spans="1:6" x14ac:dyDescent="0.25">
      <c r="A998" s="17">
        <f>IFERROR(C998*1,#REF!)</f>
        <v>11003</v>
      </c>
      <c r="B998" s="22" t="s">
        <v>158</v>
      </c>
      <c r="C998" s="22" t="s">
        <v>2131</v>
      </c>
      <c r="D998" s="27" t="s">
        <v>142</v>
      </c>
      <c r="E998" s="22" t="s">
        <v>2132</v>
      </c>
      <c r="F998" s="24"/>
    </row>
    <row r="999" spans="1:6" x14ac:dyDescent="0.25">
      <c r="A999" s="17">
        <f>IFERROR(C999*1,#REF!)</f>
        <v>11769</v>
      </c>
      <c r="B999" s="22" t="s">
        <v>158</v>
      </c>
      <c r="C999" s="22" t="s">
        <v>2133</v>
      </c>
      <c r="D999" s="27" t="s">
        <v>142</v>
      </c>
      <c r="E999" s="22" t="s">
        <v>2134</v>
      </c>
      <c r="F999" s="24"/>
    </row>
    <row r="1000" spans="1:6" x14ac:dyDescent="0.25">
      <c r="A1000" s="17">
        <f>IFERROR(C1000*1,#REF!)</f>
        <v>4822</v>
      </c>
      <c r="B1000" s="22" t="s">
        <v>158</v>
      </c>
      <c r="C1000" s="22" t="s">
        <v>2135</v>
      </c>
      <c r="D1000" s="27" t="s">
        <v>142</v>
      </c>
      <c r="E1000" s="22" t="s">
        <v>2136</v>
      </c>
      <c r="F1000" s="24"/>
    </row>
    <row r="1001" spans="1:6" x14ac:dyDescent="0.25">
      <c r="A1001" s="17">
        <f>IFERROR(C1001*1,#REF!)</f>
        <v>1152</v>
      </c>
      <c r="B1001" s="22" t="s">
        <v>158</v>
      </c>
      <c r="C1001" s="22" t="s">
        <v>2137</v>
      </c>
      <c r="D1001" s="27" t="s">
        <v>142</v>
      </c>
      <c r="E1001" s="22" t="s">
        <v>2138</v>
      </c>
      <c r="F1001" s="24"/>
    </row>
    <row r="1002" spans="1:6" x14ac:dyDescent="0.25">
      <c r="A1002" s="17">
        <f>IFERROR(C1002*1,#REF!)</f>
        <v>200540</v>
      </c>
      <c r="B1002" s="22" t="s">
        <v>158</v>
      </c>
      <c r="C1002" s="22" t="s">
        <v>2139</v>
      </c>
      <c r="D1002" s="27" t="s">
        <v>142</v>
      </c>
      <c r="E1002" s="22" t="s">
        <v>2140</v>
      </c>
      <c r="F1002" s="24"/>
    </row>
    <row r="1003" spans="1:6" x14ac:dyDescent="0.25">
      <c r="A1003" s="17">
        <f>IFERROR(C1003*1,#REF!)</f>
        <v>4945</v>
      </c>
      <c r="B1003" s="22" t="s">
        <v>158</v>
      </c>
      <c r="C1003" s="22" t="s">
        <v>2141</v>
      </c>
      <c r="D1003" s="27" t="s">
        <v>142</v>
      </c>
      <c r="E1003" s="22" t="s">
        <v>2142</v>
      </c>
      <c r="F1003" s="24"/>
    </row>
    <row r="1004" spans="1:6" x14ac:dyDescent="0.25">
      <c r="A1004" s="17">
        <f>IFERROR(C1004*1,#REF!)</f>
        <v>210238</v>
      </c>
      <c r="B1004" s="22" t="s">
        <v>158</v>
      </c>
      <c r="C1004" s="22" t="s">
        <v>2143</v>
      </c>
      <c r="D1004" s="27" t="s">
        <v>142</v>
      </c>
      <c r="E1004" s="22" t="s">
        <v>2144</v>
      </c>
      <c r="F1004" s="24"/>
    </row>
    <row r="1005" spans="1:6" x14ac:dyDescent="0.25">
      <c r="A1005" s="17">
        <f>IFERROR(C1005*1,#REF!)</f>
        <v>209840</v>
      </c>
      <c r="B1005" s="22" t="s">
        <v>158</v>
      </c>
      <c r="C1005" s="22" t="s">
        <v>2145</v>
      </c>
      <c r="D1005" s="27" t="s">
        <v>142</v>
      </c>
      <c r="E1005" s="22" t="s">
        <v>2146</v>
      </c>
      <c r="F1005" s="24"/>
    </row>
    <row r="1006" spans="1:6" x14ac:dyDescent="0.25">
      <c r="A1006" s="17">
        <f>IFERROR(C1006*1,#REF!)</f>
        <v>9206623</v>
      </c>
      <c r="B1006" s="22" t="s">
        <v>158</v>
      </c>
      <c r="C1006" s="22" t="s">
        <v>2147</v>
      </c>
      <c r="D1006" s="27" t="s">
        <v>142</v>
      </c>
      <c r="E1006" s="22" t="s">
        <v>2148</v>
      </c>
      <c r="F1006" s="24"/>
    </row>
    <row r="1007" spans="1:6" x14ac:dyDescent="0.25">
      <c r="A1007" s="17">
        <f>IFERROR(C1007*1,#REF!)</f>
        <v>203295</v>
      </c>
      <c r="B1007" s="22" t="s">
        <v>158</v>
      </c>
      <c r="C1007" s="22" t="s">
        <v>2149</v>
      </c>
      <c r="D1007" s="27" t="s">
        <v>142</v>
      </c>
      <c r="E1007" s="22" t="s">
        <v>2150</v>
      </c>
      <c r="F1007" s="24"/>
    </row>
    <row r="1008" spans="1:6" x14ac:dyDescent="0.25">
      <c r="A1008" s="17">
        <f>IFERROR(C1008*1,#REF!)</f>
        <v>209321</v>
      </c>
      <c r="B1008" s="22" t="s">
        <v>158</v>
      </c>
      <c r="C1008" s="22" t="s">
        <v>2151</v>
      </c>
      <c r="D1008" s="27" t="s">
        <v>142</v>
      </c>
      <c r="E1008" s="22" t="s">
        <v>2152</v>
      </c>
      <c r="F1008" s="24"/>
    </row>
    <row r="1009" spans="1:6" x14ac:dyDescent="0.25">
      <c r="A1009" s="17">
        <f>IFERROR(C1009*1,#REF!)</f>
        <v>209857</v>
      </c>
      <c r="B1009" s="22" t="s">
        <v>158</v>
      </c>
      <c r="C1009" s="22" t="s">
        <v>2153</v>
      </c>
      <c r="D1009" s="27" t="s">
        <v>142</v>
      </c>
      <c r="E1009" s="22" t="s">
        <v>2154</v>
      </c>
      <c r="F1009" s="24"/>
    </row>
    <row r="1010" spans="1:6" x14ac:dyDescent="0.25">
      <c r="A1010" s="17">
        <f>IFERROR(C1010*1,#REF!)</f>
        <v>9204052</v>
      </c>
      <c r="B1010" s="22" t="s">
        <v>187</v>
      </c>
      <c r="C1010" s="22" t="s">
        <v>2155</v>
      </c>
      <c r="D1010" s="27" t="s">
        <v>142</v>
      </c>
      <c r="E1010" s="22" t="s">
        <v>2156</v>
      </c>
      <c r="F1010" s="24"/>
    </row>
    <row r="1011" spans="1:6" x14ac:dyDescent="0.25">
      <c r="A1011" s="17">
        <f>IFERROR(C1011*1,#REF!)</f>
        <v>9204802</v>
      </c>
      <c r="B1011" s="22" t="s">
        <v>187</v>
      </c>
      <c r="C1011" s="22" t="s">
        <v>2157</v>
      </c>
      <c r="D1011" s="27" t="s">
        <v>142</v>
      </c>
      <c r="E1011" s="22" t="s">
        <v>2158</v>
      </c>
      <c r="F1011" s="24"/>
    </row>
    <row r="1012" spans="1:6" x14ac:dyDescent="0.25">
      <c r="A1012" s="17">
        <f>IFERROR(C1012*1,#REF!)</f>
        <v>8946</v>
      </c>
      <c r="B1012" s="22" t="s">
        <v>158</v>
      </c>
      <c r="C1012" s="22" t="s">
        <v>2159</v>
      </c>
      <c r="D1012" s="27" t="s">
        <v>142</v>
      </c>
      <c r="E1012" s="22" t="s">
        <v>2160</v>
      </c>
      <c r="F1012" s="24"/>
    </row>
    <row r="1013" spans="1:6" x14ac:dyDescent="0.25">
      <c r="A1013" s="17">
        <f>IFERROR(C1013*1,#REF!)</f>
        <v>12408</v>
      </c>
      <c r="B1013" s="22" t="s">
        <v>158</v>
      </c>
      <c r="C1013" s="22" t="s">
        <v>2161</v>
      </c>
      <c r="D1013" s="27" t="s">
        <v>142</v>
      </c>
      <c r="E1013" s="22" t="s">
        <v>2162</v>
      </c>
      <c r="F1013" s="24">
        <v>44378</v>
      </c>
    </row>
    <row r="1014" spans="1:6" x14ac:dyDescent="0.25">
      <c r="A1014" s="17">
        <f>IFERROR(C1014*1,#REF!)</f>
        <v>209271</v>
      </c>
      <c r="B1014" s="22" t="s">
        <v>158</v>
      </c>
      <c r="C1014" s="22" t="s">
        <v>2163</v>
      </c>
      <c r="D1014" s="27" t="s">
        <v>142</v>
      </c>
      <c r="E1014" s="22" t="s">
        <v>2164</v>
      </c>
      <c r="F1014" s="24"/>
    </row>
    <row r="1015" spans="1:6" x14ac:dyDescent="0.25">
      <c r="A1015" s="17">
        <f>IFERROR(C1015*1,#REF!)</f>
        <v>209917</v>
      </c>
      <c r="B1015" s="22" t="s">
        <v>158</v>
      </c>
      <c r="C1015" s="22" t="s">
        <v>2165</v>
      </c>
      <c r="D1015" s="27" t="s">
        <v>142</v>
      </c>
      <c r="E1015" s="22" t="s">
        <v>2166</v>
      </c>
      <c r="F1015" s="24"/>
    </row>
    <row r="1016" spans="1:6" x14ac:dyDescent="0.25">
      <c r="A1016" s="17">
        <f>IFERROR(C1016*1,#REF!)</f>
        <v>9203067</v>
      </c>
      <c r="B1016" s="22" t="s">
        <v>187</v>
      </c>
      <c r="C1016" s="22" t="s">
        <v>2167</v>
      </c>
      <c r="D1016" s="27" t="s">
        <v>142</v>
      </c>
      <c r="E1016" s="22" t="s">
        <v>2168</v>
      </c>
      <c r="F1016" s="24"/>
    </row>
    <row r="1017" spans="1:6" x14ac:dyDescent="0.25">
      <c r="A1017" s="17">
        <f>IFERROR(C1017*1,#REF!)</f>
        <v>209802</v>
      </c>
      <c r="B1017" s="22" t="s">
        <v>158</v>
      </c>
      <c r="C1017" s="22" t="s">
        <v>2169</v>
      </c>
      <c r="D1017" s="27" t="s">
        <v>142</v>
      </c>
      <c r="E1017" s="22" t="s">
        <v>2170</v>
      </c>
      <c r="F1017" s="24">
        <v>44375</v>
      </c>
    </row>
    <row r="1018" spans="1:6" x14ac:dyDescent="0.25">
      <c r="A1018" s="17">
        <f>IFERROR(C1018*1,#REF!)</f>
        <v>9122170</v>
      </c>
      <c r="B1018" s="22" t="s">
        <v>158</v>
      </c>
      <c r="C1018" s="22" t="s">
        <v>2171</v>
      </c>
      <c r="D1018" s="27" t="s">
        <v>142</v>
      </c>
      <c r="E1018" s="22" t="s">
        <v>2172</v>
      </c>
      <c r="F1018" s="24"/>
    </row>
    <row r="1019" spans="1:6" x14ac:dyDescent="0.25">
      <c r="A1019" s="17">
        <f>IFERROR(C1019*1,#REF!)</f>
        <v>10865</v>
      </c>
      <c r="B1019" s="22" t="s">
        <v>158</v>
      </c>
      <c r="C1019" s="22" t="s">
        <v>2173</v>
      </c>
      <c r="D1019" s="27" t="s">
        <v>142</v>
      </c>
      <c r="E1019" s="22" t="s">
        <v>2174</v>
      </c>
      <c r="F1019" s="24"/>
    </row>
    <row r="1020" spans="1:6" x14ac:dyDescent="0.25">
      <c r="A1020" s="17">
        <f>IFERROR(C1020*1,#REF!)</f>
        <v>210103</v>
      </c>
      <c r="B1020" s="22" t="s">
        <v>158</v>
      </c>
      <c r="C1020" s="22" t="s">
        <v>2175</v>
      </c>
      <c r="D1020" s="27" t="s">
        <v>142</v>
      </c>
      <c r="E1020" s="22" t="s">
        <v>2176</v>
      </c>
      <c r="F1020" s="24"/>
    </row>
    <row r="1021" spans="1:6" x14ac:dyDescent="0.25">
      <c r="A1021" s="17">
        <f>IFERROR(C1021*1,#REF!)</f>
        <v>209978</v>
      </c>
      <c r="B1021" s="22" t="s">
        <v>158</v>
      </c>
      <c r="C1021" s="22" t="s">
        <v>2177</v>
      </c>
      <c r="D1021" s="27" t="s">
        <v>142</v>
      </c>
      <c r="E1021" s="22" t="s">
        <v>2178</v>
      </c>
      <c r="F1021" s="24">
        <v>44366</v>
      </c>
    </row>
    <row r="1022" spans="1:6" x14ac:dyDescent="0.25">
      <c r="A1022" s="17">
        <f>IFERROR(C1022*1,#REF!)</f>
        <v>209477</v>
      </c>
      <c r="B1022" s="22" t="s">
        <v>158</v>
      </c>
      <c r="C1022" s="22" t="s">
        <v>2179</v>
      </c>
      <c r="D1022" s="27" t="s">
        <v>142</v>
      </c>
      <c r="E1022" s="22" t="s">
        <v>2180</v>
      </c>
      <c r="F1022" s="24">
        <v>44364</v>
      </c>
    </row>
    <row r="1023" spans="1:6" x14ac:dyDescent="0.25">
      <c r="A1023" s="17">
        <f>IFERROR(C1023*1,#REF!)</f>
        <v>9958</v>
      </c>
      <c r="B1023" s="22" t="s">
        <v>158</v>
      </c>
      <c r="C1023" s="22" t="s">
        <v>2181</v>
      </c>
      <c r="D1023" s="27" t="s">
        <v>142</v>
      </c>
      <c r="E1023" s="22" t="s">
        <v>2182</v>
      </c>
      <c r="F1023" s="24"/>
    </row>
    <row r="1024" spans="1:6" x14ac:dyDescent="0.25">
      <c r="A1024" s="17">
        <f>IFERROR(C1024*1,#REF!)</f>
        <v>210019</v>
      </c>
      <c r="B1024" s="22" t="s">
        <v>158</v>
      </c>
      <c r="C1024" s="22" t="s">
        <v>2183</v>
      </c>
      <c r="D1024" s="27" t="s">
        <v>142</v>
      </c>
      <c r="E1024" s="22" t="s">
        <v>2184</v>
      </c>
      <c r="F1024" s="24"/>
    </row>
    <row r="1025" spans="1:6" x14ac:dyDescent="0.25">
      <c r="A1025" s="17">
        <f>IFERROR(C1025*1,#REF!)</f>
        <v>210029</v>
      </c>
      <c r="B1025" s="22" t="s">
        <v>158</v>
      </c>
      <c r="C1025" s="22" t="s">
        <v>2185</v>
      </c>
      <c r="D1025" s="27" t="s">
        <v>142</v>
      </c>
      <c r="E1025" s="22" t="s">
        <v>2186</v>
      </c>
      <c r="F1025" s="24"/>
    </row>
    <row r="1026" spans="1:6" x14ac:dyDescent="0.25">
      <c r="A1026" s="17">
        <f>IFERROR(C1026*1,#REF!)</f>
        <v>209726</v>
      </c>
      <c r="B1026" s="22" t="s">
        <v>158</v>
      </c>
      <c r="C1026" s="22" t="s">
        <v>2187</v>
      </c>
      <c r="D1026" s="27" t="s">
        <v>142</v>
      </c>
      <c r="E1026" s="22" t="s">
        <v>2188</v>
      </c>
      <c r="F1026" s="24"/>
    </row>
    <row r="1027" spans="1:6" x14ac:dyDescent="0.25">
      <c r="A1027" s="17">
        <f>IFERROR(C1027*1,#REF!)</f>
        <v>11517</v>
      </c>
      <c r="B1027" s="22" t="s">
        <v>158</v>
      </c>
      <c r="C1027" s="22" t="s">
        <v>2189</v>
      </c>
      <c r="D1027" s="27" t="s">
        <v>142</v>
      </c>
      <c r="E1027" s="22" t="s">
        <v>2190</v>
      </c>
      <c r="F1027" s="24"/>
    </row>
    <row r="1028" spans="1:6" x14ac:dyDescent="0.25">
      <c r="A1028" s="17">
        <f>IFERROR(C1028*1,#REF!)</f>
        <v>9611</v>
      </c>
      <c r="B1028" s="22" t="s">
        <v>158</v>
      </c>
      <c r="C1028" s="22" t="s">
        <v>2191</v>
      </c>
      <c r="D1028" s="27" t="s">
        <v>142</v>
      </c>
      <c r="E1028" s="22" t="s">
        <v>2192</v>
      </c>
      <c r="F1028" s="24"/>
    </row>
    <row r="1029" spans="1:6" x14ac:dyDescent="0.25">
      <c r="A1029" s="17">
        <f>IFERROR(C1029*1,#REF!)</f>
        <v>8027</v>
      </c>
      <c r="B1029" s="22" t="s">
        <v>158</v>
      </c>
      <c r="C1029" s="22" t="s">
        <v>2193</v>
      </c>
      <c r="D1029" s="27" t="s">
        <v>142</v>
      </c>
      <c r="E1029" s="22" t="s">
        <v>2194</v>
      </c>
      <c r="F1029" s="24"/>
    </row>
    <row r="1030" spans="1:6" x14ac:dyDescent="0.25">
      <c r="A1030" s="17">
        <f>IFERROR(C1030*1,#REF!)</f>
        <v>10390</v>
      </c>
      <c r="B1030" s="22" t="s">
        <v>158</v>
      </c>
      <c r="C1030" s="22" t="s">
        <v>2195</v>
      </c>
      <c r="D1030" s="27" t="s">
        <v>142</v>
      </c>
      <c r="E1030" s="22" t="s">
        <v>2196</v>
      </c>
      <c r="F1030" s="24"/>
    </row>
    <row r="1031" spans="1:6" x14ac:dyDescent="0.25">
      <c r="A1031" s="17">
        <f>IFERROR(C1031*1,#REF!)</f>
        <v>13700</v>
      </c>
      <c r="B1031" s="22" t="s">
        <v>158</v>
      </c>
      <c r="C1031" s="22" t="s">
        <v>2197</v>
      </c>
      <c r="D1031" s="27" t="s">
        <v>142</v>
      </c>
      <c r="E1031" s="22" t="s">
        <v>2198</v>
      </c>
      <c r="F1031" s="24"/>
    </row>
    <row r="1032" spans="1:6" x14ac:dyDescent="0.25">
      <c r="A1032" s="17">
        <f>IFERROR(C1032*1,#REF!)</f>
        <v>9900930</v>
      </c>
      <c r="B1032" s="22" t="s">
        <v>281</v>
      </c>
      <c r="C1032" s="22" t="s">
        <v>140</v>
      </c>
      <c r="D1032" s="27" t="s">
        <v>142</v>
      </c>
      <c r="E1032" s="22" t="s">
        <v>2199</v>
      </c>
      <c r="F1032" s="24"/>
    </row>
    <row r="1033" spans="1:6" x14ac:dyDescent="0.25">
      <c r="A1033" s="17">
        <f>IFERROR(C1033*1,#REF!)</f>
        <v>210155</v>
      </c>
      <c r="B1033" s="22" t="s">
        <v>158</v>
      </c>
      <c r="C1033" s="22" t="s">
        <v>2200</v>
      </c>
      <c r="D1033" s="27" t="s">
        <v>142</v>
      </c>
      <c r="E1033" s="22" t="s">
        <v>2201</v>
      </c>
      <c r="F1033" s="24"/>
    </row>
    <row r="1034" spans="1:6" x14ac:dyDescent="0.25">
      <c r="A1034" s="17">
        <f>IFERROR(C1034*1,#REF!)</f>
        <v>10635</v>
      </c>
      <c r="B1034" s="22" t="s">
        <v>158</v>
      </c>
      <c r="C1034" s="22" t="s">
        <v>2202</v>
      </c>
      <c r="D1034" s="27" t="s">
        <v>142</v>
      </c>
      <c r="E1034" s="22" t="s">
        <v>2203</v>
      </c>
      <c r="F1034" s="24"/>
    </row>
    <row r="1035" spans="1:6" x14ac:dyDescent="0.25">
      <c r="A1035" s="17">
        <f>IFERROR(C1035*1,#REF!)</f>
        <v>4180</v>
      </c>
      <c r="B1035" s="22" t="s">
        <v>158</v>
      </c>
      <c r="C1035" s="22" t="s">
        <v>2204</v>
      </c>
      <c r="D1035" s="27" t="s">
        <v>142</v>
      </c>
      <c r="E1035" s="22" t="s">
        <v>2205</v>
      </c>
      <c r="F1035" s="24"/>
    </row>
    <row r="1036" spans="1:6" x14ac:dyDescent="0.25">
      <c r="A1036" s="17">
        <f>IFERROR(C1036*1,#REF!)</f>
        <v>3438</v>
      </c>
      <c r="B1036" s="22" t="s">
        <v>158</v>
      </c>
      <c r="C1036" s="22" t="s">
        <v>2206</v>
      </c>
      <c r="D1036" s="27" t="s">
        <v>142</v>
      </c>
      <c r="E1036" s="22" t="s">
        <v>2207</v>
      </c>
      <c r="F1036" s="24"/>
    </row>
    <row r="1037" spans="1:6" x14ac:dyDescent="0.25">
      <c r="A1037" s="17">
        <f>IFERROR(C1037*1,#REF!)</f>
        <v>4038</v>
      </c>
      <c r="B1037" s="22" t="s">
        <v>158</v>
      </c>
      <c r="C1037" s="22" t="s">
        <v>2208</v>
      </c>
      <c r="D1037" s="27" t="s">
        <v>142</v>
      </c>
      <c r="E1037" s="22" t="s">
        <v>2209</v>
      </c>
      <c r="F1037" s="24"/>
    </row>
    <row r="1038" spans="1:6" x14ac:dyDescent="0.25">
      <c r="A1038" s="17">
        <f>IFERROR(C1038*1,#REF!)</f>
        <v>9204640</v>
      </c>
      <c r="B1038" s="22" t="s">
        <v>187</v>
      </c>
      <c r="C1038" s="22" t="s">
        <v>2210</v>
      </c>
      <c r="D1038" s="27" t="s">
        <v>142</v>
      </c>
      <c r="E1038" s="22" t="s">
        <v>2211</v>
      </c>
      <c r="F1038" s="24"/>
    </row>
    <row r="1039" spans="1:6" x14ac:dyDescent="0.25">
      <c r="A1039" s="17">
        <f>IFERROR(C1039*1,#REF!)</f>
        <v>202588</v>
      </c>
      <c r="B1039" s="22" t="s">
        <v>158</v>
      </c>
      <c r="C1039" s="22" t="s">
        <v>2212</v>
      </c>
      <c r="D1039" s="27" t="s">
        <v>142</v>
      </c>
      <c r="E1039" s="22" t="s">
        <v>2213</v>
      </c>
      <c r="F1039" s="24"/>
    </row>
    <row r="1040" spans="1:6" x14ac:dyDescent="0.25">
      <c r="A1040" s="17">
        <f>IFERROR(C1040*1,#REF!)</f>
        <v>13280</v>
      </c>
      <c r="B1040" s="22" t="s">
        <v>158</v>
      </c>
      <c r="C1040" s="22" t="s">
        <v>2214</v>
      </c>
      <c r="D1040" s="27" t="s">
        <v>142</v>
      </c>
      <c r="E1040" s="22" t="s">
        <v>2215</v>
      </c>
      <c r="F1040" s="24"/>
    </row>
    <row r="1041" spans="1:6" x14ac:dyDescent="0.25">
      <c r="A1041" s="17">
        <f>IFERROR(C1041*1,#REF!)</f>
        <v>11660</v>
      </c>
      <c r="B1041" s="22" t="s">
        <v>158</v>
      </c>
      <c r="C1041" s="22" t="s">
        <v>2216</v>
      </c>
      <c r="D1041" s="27" t="s">
        <v>142</v>
      </c>
      <c r="E1041" s="22" t="s">
        <v>2217</v>
      </c>
      <c r="F1041" s="24"/>
    </row>
    <row r="1042" spans="1:6" x14ac:dyDescent="0.25">
      <c r="A1042" s="17">
        <f>IFERROR(C1042*1,#REF!)</f>
        <v>13509</v>
      </c>
      <c r="B1042" s="22" t="s">
        <v>158</v>
      </c>
      <c r="C1042" s="22" t="s">
        <v>2218</v>
      </c>
      <c r="D1042" s="27" t="s">
        <v>142</v>
      </c>
      <c r="E1042" s="22" t="s">
        <v>2219</v>
      </c>
      <c r="F1042" s="24">
        <v>44377</v>
      </c>
    </row>
    <row r="1043" spans="1:6" x14ac:dyDescent="0.25">
      <c r="A1043" s="17">
        <f>IFERROR(C1043*1,#REF!)</f>
        <v>12578</v>
      </c>
      <c r="B1043" s="22" t="s">
        <v>158</v>
      </c>
      <c r="C1043" s="22" t="s">
        <v>2220</v>
      </c>
      <c r="D1043" s="27" t="s">
        <v>142</v>
      </c>
      <c r="E1043" s="22" t="s">
        <v>2221</v>
      </c>
      <c r="F1043" s="24"/>
    </row>
    <row r="1044" spans="1:6" x14ac:dyDescent="0.25">
      <c r="A1044" s="17">
        <f>IFERROR(C1044*1,#REF!)</f>
        <v>10352</v>
      </c>
      <c r="B1044" s="22" t="s">
        <v>158</v>
      </c>
      <c r="C1044" s="22" t="s">
        <v>2222</v>
      </c>
      <c r="D1044" s="27" t="s">
        <v>142</v>
      </c>
      <c r="E1044" s="22" t="s">
        <v>2223</v>
      </c>
      <c r="F1044" s="24"/>
    </row>
    <row r="1045" spans="1:6" x14ac:dyDescent="0.25">
      <c r="A1045" s="17">
        <f>IFERROR(C1045*1,#REF!)</f>
        <v>210100</v>
      </c>
      <c r="B1045" s="22" t="s">
        <v>158</v>
      </c>
      <c r="C1045" s="22" t="s">
        <v>2224</v>
      </c>
      <c r="D1045" s="27" t="s">
        <v>142</v>
      </c>
      <c r="E1045" s="22" t="s">
        <v>2225</v>
      </c>
      <c r="F1045" s="24"/>
    </row>
    <row r="1046" spans="1:6" x14ac:dyDescent="0.25">
      <c r="A1046" s="17">
        <f>IFERROR(C1046*1,#REF!)</f>
        <v>12312</v>
      </c>
      <c r="B1046" s="22" t="s">
        <v>158</v>
      </c>
      <c r="C1046" s="22" t="s">
        <v>2226</v>
      </c>
      <c r="D1046" s="27" t="s">
        <v>142</v>
      </c>
      <c r="E1046" s="22" t="s">
        <v>2227</v>
      </c>
      <c r="F1046" s="24"/>
    </row>
    <row r="1047" spans="1:6" x14ac:dyDescent="0.25">
      <c r="A1047" s="17">
        <f>IFERROR(C1047*1,#REF!)</f>
        <v>209870</v>
      </c>
      <c r="B1047" s="22" t="s">
        <v>158</v>
      </c>
      <c r="C1047" s="22" t="s">
        <v>2228</v>
      </c>
      <c r="D1047" s="27" t="s">
        <v>142</v>
      </c>
      <c r="E1047" s="22" t="s">
        <v>2229</v>
      </c>
      <c r="F1047" s="24"/>
    </row>
    <row r="1048" spans="1:6" x14ac:dyDescent="0.25">
      <c r="A1048" s="17">
        <f>IFERROR(C1048*1,#REF!)</f>
        <v>209398</v>
      </c>
      <c r="B1048" s="22" t="s">
        <v>158</v>
      </c>
      <c r="C1048" s="22" t="s">
        <v>2230</v>
      </c>
      <c r="D1048" s="27" t="s">
        <v>142</v>
      </c>
      <c r="E1048" s="22" t="s">
        <v>2231</v>
      </c>
      <c r="F1048" s="24"/>
    </row>
    <row r="1049" spans="1:6" x14ac:dyDescent="0.25">
      <c r="A1049" s="17">
        <f>IFERROR(C1049*1,#REF!)</f>
        <v>209625</v>
      </c>
      <c r="B1049" s="22" t="s">
        <v>158</v>
      </c>
      <c r="C1049" s="22" t="s">
        <v>2232</v>
      </c>
      <c r="D1049" s="27" t="s">
        <v>142</v>
      </c>
      <c r="E1049" s="22" t="s">
        <v>2233</v>
      </c>
      <c r="F1049" s="24">
        <v>44388</v>
      </c>
    </row>
    <row r="1050" spans="1:6" x14ac:dyDescent="0.25">
      <c r="A1050" s="17">
        <f>IFERROR(C1050*1,#REF!)</f>
        <v>12388</v>
      </c>
      <c r="B1050" s="22" t="s">
        <v>158</v>
      </c>
      <c r="C1050" s="22" t="s">
        <v>2234</v>
      </c>
      <c r="D1050" s="27" t="s">
        <v>142</v>
      </c>
      <c r="E1050" s="22" t="s">
        <v>2235</v>
      </c>
      <c r="F1050" s="24">
        <v>44440</v>
      </c>
    </row>
    <row r="1051" spans="1:6" x14ac:dyDescent="0.25">
      <c r="A1051" s="17">
        <f>IFERROR(C1051*1,#REF!)</f>
        <v>13394</v>
      </c>
      <c r="B1051" s="22" t="s">
        <v>158</v>
      </c>
      <c r="C1051" s="22" t="s">
        <v>2236</v>
      </c>
      <c r="D1051" s="27" t="s">
        <v>142</v>
      </c>
      <c r="E1051" s="22" t="s">
        <v>2237</v>
      </c>
      <c r="F1051" s="24"/>
    </row>
    <row r="1052" spans="1:6" x14ac:dyDescent="0.25">
      <c r="A1052" s="17">
        <f>IFERROR(C1052*1,#REF!)</f>
        <v>4803</v>
      </c>
      <c r="B1052" s="22" t="s">
        <v>158</v>
      </c>
      <c r="C1052" s="22" t="s">
        <v>2238</v>
      </c>
      <c r="D1052" s="27" t="s">
        <v>142</v>
      </c>
      <c r="E1052" s="22" t="s">
        <v>2239</v>
      </c>
      <c r="F1052" s="24"/>
    </row>
    <row r="1053" spans="1:6" x14ac:dyDescent="0.25">
      <c r="A1053" s="17">
        <f>IFERROR(C1053*1,#REF!)</f>
        <v>210048</v>
      </c>
      <c r="B1053" s="22" t="s">
        <v>158</v>
      </c>
      <c r="C1053" s="22" t="s">
        <v>2240</v>
      </c>
      <c r="D1053" s="27" t="s">
        <v>142</v>
      </c>
      <c r="E1053" s="22" t="s">
        <v>2241</v>
      </c>
      <c r="F1053" s="24"/>
    </row>
    <row r="1054" spans="1:6" x14ac:dyDescent="0.25">
      <c r="A1054" s="17">
        <f>IFERROR(C1054*1,#REF!)</f>
        <v>209800</v>
      </c>
      <c r="B1054" s="22" t="s">
        <v>158</v>
      </c>
      <c r="C1054" s="22" t="s">
        <v>2242</v>
      </c>
      <c r="D1054" s="27" t="s">
        <v>142</v>
      </c>
      <c r="E1054" s="22" t="s">
        <v>2243</v>
      </c>
      <c r="F1054" s="24"/>
    </row>
    <row r="1055" spans="1:6" x14ac:dyDescent="0.25">
      <c r="A1055" s="17">
        <f>IFERROR(C1055*1,#REF!)</f>
        <v>8730</v>
      </c>
      <c r="B1055" s="22" t="s">
        <v>158</v>
      </c>
      <c r="C1055" s="22" t="s">
        <v>2244</v>
      </c>
      <c r="D1055" s="27" t="s">
        <v>142</v>
      </c>
      <c r="E1055" s="22" t="s">
        <v>2245</v>
      </c>
      <c r="F1055" s="24"/>
    </row>
    <row r="1056" spans="1:6" x14ac:dyDescent="0.25">
      <c r="A1056" s="17">
        <f>IFERROR(C1056*1,#REF!)</f>
        <v>9900932</v>
      </c>
      <c r="B1056" s="22" t="s">
        <v>281</v>
      </c>
      <c r="C1056" s="22" t="s">
        <v>2246</v>
      </c>
      <c r="D1056" s="27" t="s">
        <v>142</v>
      </c>
      <c r="E1056" s="22" t="s">
        <v>2247</v>
      </c>
      <c r="F1056" s="24">
        <v>44409</v>
      </c>
    </row>
    <row r="1057" spans="1:6" x14ac:dyDescent="0.25">
      <c r="A1057" s="17">
        <f>IFERROR(C1057*1,#REF!)</f>
        <v>12526</v>
      </c>
      <c r="B1057" s="22" t="s">
        <v>158</v>
      </c>
      <c r="C1057" s="22" t="s">
        <v>128</v>
      </c>
      <c r="D1057" s="27" t="s">
        <v>142</v>
      </c>
      <c r="E1057" s="22" t="s">
        <v>2248</v>
      </c>
      <c r="F1057" s="24"/>
    </row>
    <row r="1058" spans="1:6" x14ac:dyDescent="0.25">
      <c r="A1058" s="17">
        <f>IFERROR(C1058*1,#REF!)</f>
        <v>209851</v>
      </c>
      <c r="B1058" s="22" t="s">
        <v>158</v>
      </c>
      <c r="C1058" s="22" t="s">
        <v>2249</v>
      </c>
      <c r="D1058" s="27" t="s">
        <v>142</v>
      </c>
      <c r="E1058" s="22" t="s">
        <v>2250</v>
      </c>
      <c r="F1058" s="24"/>
    </row>
    <row r="1059" spans="1:6" x14ac:dyDescent="0.25">
      <c r="A1059" s="17">
        <f>IFERROR(C1059*1,#REF!)</f>
        <v>6599</v>
      </c>
      <c r="B1059" s="22" t="s">
        <v>158</v>
      </c>
      <c r="C1059" s="22" t="s">
        <v>2251</v>
      </c>
      <c r="D1059" s="27" t="s">
        <v>142</v>
      </c>
      <c r="E1059" s="22" t="s">
        <v>2252</v>
      </c>
      <c r="F1059" s="24"/>
    </row>
    <row r="1060" spans="1:6" x14ac:dyDescent="0.25">
      <c r="A1060" s="17">
        <f>IFERROR(C1060*1,#REF!)</f>
        <v>209691</v>
      </c>
      <c r="B1060" s="22" t="s">
        <v>158</v>
      </c>
      <c r="C1060" s="22" t="s">
        <v>2253</v>
      </c>
      <c r="D1060" s="27" t="s">
        <v>142</v>
      </c>
      <c r="E1060" s="22" t="s">
        <v>2254</v>
      </c>
      <c r="F1060" s="24"/>
    </row>
    <row r="1061" spans="1:6" x14ac:dyDescent="0.25">
      <c r="A1061" s="17">
        <f>IFERROR(C1061*1,#REF!)</f>
        <v>753</v>
      </c>
      <c r="B1061" s="22" t="s">
        <v>158</v>
      </c>
      <c r="C1061" s="22" t="s">
        <v>2255</v>
      </c>
      <c r="D1061" s="27" t="s">
        <v>142</v>
      </c>
      <c r="E1061" s="22" t="s">
        <v>2256</v>
      </c>
      <c r="F1061" s="24"/>
    </row>
    <row r="1062" spans="1:6" x14ac:dyDescent="0.25">
      <c r="A1062" s="17">
        <f>IFERROR(C1062*1,#REF!)</f>
        <v>2263</v>
      </c>
      <c r="B1062" s="22" t="s">
        <v>158</v>
      </c>
      <c r="C1062" s="22" t="s">
        <v>2257</v>
      </c>
      <c r="D1062" s="27" t="s">
        <v>142</v>
      </c>
      <c r="E1062" s="22" t="s">
        <v>2258</v>
      </c>
      <c r="F1062" s="24"/>
    </row>
    <row r="1063" spans="1:6" x14ac:dyDescent="0.25">
      <c r="A1063" s="17">
        <f>IFERROR(C1063*1,#REF!)</f>
        <v>209257</v>
      </c>
      <c r="B1063" s="22" t="s">
        <v>158</v>
      </c>
      <c r="C1063" s="22" t="s">
        <v>2259</v>
      </c>
      <c r="D1063" s="27" t="s">
        <v>142</v>
      </c>
      <c r="E1063" s="22" t="s">
        <v>2260</v>
      </c>
      <c r="F1063" s="24">
        <v>44368</v>
      </c>
    </row>
    <row r="1064" spans="1:6" x14ac:dyDescent="0.25">
      <c r="A1064" s="17">
        <f>IFERROR(C1064*1,#REF!)</f>
        <v>10217</v>
      </c>
      <c r="B1064" s="22" t="s">
        <v>158</v>
      </c>
      <c r="C1064" s="22" t="s">
        <v>2261</v>
      </c>
      <c r="D1064" s="27" t="s">
        <v>142</v>
      </c>
      <c r="E1064" s="22" t="s">
        <v>2262</v>
      </c>
      <c r="F1064" s="24">
        <v>44408</v>
      </c>
    </row>
    <row r="1065" spans="1:6" x14ac:dyDescent="0.25">
      <c r="A1065" s="17">
        <f>IFERROR(C1065*1,#REF!)</f>
        <v>12402</v>
      </c>
      <c r="B1065" s="22" t="s">
        <v>158</v>
      </c>
      <c r="C1065" s="22" t="s">
        <v>2263</v>
      </c>
      <c r="D1065" s="27" t="s">
        <v>142</v>
      </c>
      <c r="E1065" s="22" t="s">
        <v>2264</v>
      </c>
      <c r="F1065" s="24"/>
    </row>
    <row r="1066" spans="1:6" x14ac:dyDescent="0.25">
      <c r="A1066" s="17">
        <f>IFERROR(C1066*1,#REF!)</f>
        <v>5271</v>
      </c>
      <c r="B1066" s="22" t="s">
        <v>158</v>
      </c>
      <c r="C1066" s="22" t="s">
        <v>2265</v>
      </c>
      <c r="D1066" s="27" t="s">
        <v>142</v>
      </c>
      <c r="E1066" s="22" t="s">
        <v>2266</v>
      </c>
      <c r="F1066" s="24"/>
    </row>
    <row r="1067" spans="1:6" x14ac:dyDescent="0.25">
      <c r="A1067" s="17">
        <f>IFERROR(C1067*1,#REF!)</f>
        <v>4300</v>
      </c>
      <c r="B1067" s="22" t="s">
        <v>158</v>
      </c>
      <c r="C1067" s="22" t="s">
        <v>2267</v>
      </c>
      <c r="D1067" s="27" t="s">
        <v>142</v>
      </c>
      <c r="E1067" s="22" t="s">
        <v>2268</v>
      </c>
      <c r="F1067" s="24"/>
    </row>
    <row r="1068" spans="1:6" x14ac:dyDescent="0.25">
      <c r="A1068" s="17">
        <f>IFERROR(C1068*1,#REF!)</f>
        <v>13086</v>
      </c>
      <c r="B1068" s="22" t="s">
        <v>158</v>
      </c>
      <c r="C1068" s="22" t="s">
        <v>2269</v>
      </c>
      <c r="D1068" s="27" t="s">
        <v>142</v>
      </c>
      <c r="E1068" s="22" t="s">
        <v>2270</v>
      </c>
      <c r="F1068" s="24"/>
    </row>
    <row r="1069" spans="1:6" x14ac:dyDescent="0.25">
      <c r="A1069" s="17">
        <f>IFERROR(C1069*1,#REF!)</f>
        <v>210334</v>
      </c>
      <c r="B1069" s="22" t="s">
        <v>158</v>
      </c>
      <c r="C1069" s="22" t="s">
        <v>2271</v>
      </c>
      <c r="D1069" s="27" t="s">
        <v>142</v>
      </c>
      <c r="E1069" s="22" t="s">
        <v>2272</v>
      </c>
      <c r="F1069" s="24"/>
    </row>
    <row r="1070" spans="1:6" x14ac:dyDescent="0.25">
      <c r="A1070" s="17">
        <f>IFERROR(C1070*1,#REF!)</f>
        <v>9401</v>
      </c>
      <c r="B1070" s="22" t="s">
        <v>158</v>
      </c>
      <c r="C1070" s="22" t="s">
        <v>2273</v>
      </c>
      <c r="D1070" s="27" t="s">
        <v>142</v>
      </c>
      <c r="E1070" s="22" t="s">
        <v>2274</v>
      </c>
      <c r="F1070" s="24"/>
    </row>
    <row r="1071" spans="1:6" x14ac:dyDescent="0.25">
      <c r="A1071" s="17">
        <f>IFERROR(C1071*1,#REF!)</f>
        <v>4958</v>
      </c>
      <c r="B1071" s="22" t="s">
        <v>158</v>
      </c>
      <c r="C1071" s="22" t="s">
        <v>2275</v>
      </c>
      <c r="D1071" s="27" t="s">
        <v>142</v>
      </c>
      <c r="E1071" s="22" t="s">
        <v>2276</v>
      </c>
      <c r="F1071" s="24"/>
    </row>
    <row r="1072" spans="1:6" x14ac:dyDescent="0.25">
      <c r="A1072" s="17">
        <f>IFERROR(C1072*1,#REF!)</f>
        <v>9202465</v>
      </c>
      <c r="B1072" s="22" t="s">
        <v>187</v>
      </c>
      <c r="C1072" s="22" t="s">
        <v>2277</v>
      </c>
      <c r="D1072" s="27" t="s">
        <v>142</v>
      </c>
      <c r="E1072" s="22" t="s">
        <v>2278</v>
      </c>
      <c r="F1072" s="24"/>
    </row>
    <row r="1073" spans="1:6" x14ac:dyDescent="0.25">
      <c r="A1073" s="17">
        <f>IFERROR(C1073*1,#REF!)</f>
        <v>9204530</v>
      </c>
      <c r="B1073" s="22" t="s">
        <v>187</v>
      </c>
      <c r="C1073" s="22" t="s">
        <v>2279</v>
      </c>
      <c r="D1073" s="27" t="s">
        <v>142</v>
      </c>
      <c r="E1073" s="22" t="s">
        <v>2280</v>
      </c>
      <c r="F1073" s="24"/>
    </row>
    <row r="1074" spans="1:6" x14ac:dyDescent="0.25">
      <c r="A1074" s="17">
        <f>IFERROR(C1074*1,#REF!)</f>
        <v>209915</v>
      </c>
      <c r="B1074" s="22" t="s">
        <v>158</v>
      </c>
      <c r="C1074" s="22" t="s">
        <v>2281</v>
      </c>
      <c r="D1074" s="27" t="s">
        <v>142</v>
      </c>
      <c r="E1074" s="22" t="s">
        <v>2282</v>
      </c>
      <c r="F1074" s="24"/>
    </row>
    <row r="1075" spans="1:6" x14ac:dyDescent="0.25">
      <c r="A1075" s="17">
        <f>IFERROR(C1075*1,#REF!)</f>
        <v>12585</v>
      </c>
      <c r="B1075" s="22" t="s">
        <v>158</v>
      </c>
      <c r="C1075" s="22" t="s">
        <v>2283</v>
      </c>
      <c r="D1075" s="27" t="s">
        <v>142</v>
      </c>
      <c r="E1075" s="22" t="s">
        <v>2284</v>
      </c>
      <c r="F1075" s="24"/>
    </row>
    <row r="1076" spans="1:6" x14ac:dyDescent="0.25">
      <c r="A1076" s="17">
        <f>IFERROR(C1076*1,#REF!)</f>
        <v>209902</v>
      </c>
      <c r="B1076" s="22" t="s">
        <v>158</v>
      </c>
      <c r="C1076" s="22" t="s">
        <v>2285</v>
      </c>
      <c r="D1076" s="27" t="s">
        <v>142</v>
      </c>
      <c r="E1076" s="22" t="s">
        <v>2286</v>
      </c>
      <c r="F1076" s="24">
        <v>44369</v>
      </c>
    </row>
    <row r="1077" spans="1:6" x14ac:dyDescent="0.25">
      <c r="A1077" s="17">
        <f>IFERROR(C1077*1,#REF!)</f>
        <v>210090</v>
      </c>
      <c r="B1077" s="22" t="s">
        <v>158</v>
      </c>
      <c r="C1077" s="22" t="s">
        <v>2287</v>
      </c>
      <c r="D1077" s="27" t="s">
        <v>142</v>
      </c>
      <c r="E1077" s="22" t="s">
        <v>2288</v>
      </c>
      <c r="F1077" s="24"/>
    </row>
    <row r="1078" spans="1:6" x14ac:dyDescent="0.25">
      <c r="A1078" s="17">
        <f>IFERROR(C1078*1,#REF!)</f>
        <v>12106</v>
      </c>
      <c r="B1078" s="22" t="s">
        <v>158</v>
      </c>
      <c r="C1078" s="22" t="s">
        <v>2289</v>
      </c>
      <c r="D1078" s="27" t="s">
        <v>142</v>
      </c>
      <c r="E1078" s="22" t="s">
        <v>2290</v>
      </c>
      <c r="F1078" s="24"/>
    </row>
    <row r="1079" spans="1:6" x14ac:dyDescent="0.25">
      <c r="A1079" s="17">
        <f>IFERROR(C1079*1,#REF!)</f>
        <v>9206912</v>
      </c>
      <c r="B1079" s="22" t="s">
        <v>158</v>
      </c>
      <c r="C1079" s="22" t="s">
        <v>2291</v>
      </c>
      <c r="D1079" s="27" t="s">
        <v>142</v>
      </c>
      <c r="E1079" s="22" t="s">
        <v>2292</v>
      </c>
      <c r="F1079" s="24"/>
    </row>
    <row r="1080" spans="1:6" x14ac:dyDescent="0.25">
      <c r="A1080" s="17">
        <f>IFERROR(C1080*1,#REF!)</f>
        <v>9896</v>
      </c>
      <c r="B1080" s="22" t="s">
        <v>158</v>
      </c>
      <c r="C1080" s="22" t="s">
        <v>2293</v>
      </c>
      <c r="D1080" s="27" t="s">
        <v>142</v>
      </c>
      <c r="E1080" s="22" t="s">
        <v>2294</v>
      </c>
      <c r="F1080" s="24"/>
    </row>
    <row r="1081" spans="1:6" x14ac:dyDescent="0.25">
      <c r="A1081" s="17">
        <f>IFERROR(C1081*1,#REF!)</f>
        <v>11687</v>
      </c>
      <c r="B1081" s="22" t="s">
        <v>158</v>
      </c>
      <c r="C1081" s="22" t="s">
        <v>2295</v>
      </c>
      <c r="D1081" s="27" t="s">
        <v>142</v>
      </c>
      <c r="E1081" s="22" t="s">
        <v>2296</v>
      </c>
      <c r="F1081" s="24"/>
    </row>
    <row r="1082" spans="1:6" x14ac:dyDescent="0.25">
      <c r="A1082" s="17">
        <f>IFERROR(C1082*1,#REF!)</f>
        <v>8052</v>
      </c>
      <c r="B1082" s="22" t="s">
        <v>158</v>
      </c>
      <c r="C1082" s="22" t="s">
        <v>2297</v>
      </c>
      <c r="D1082" s="27" t="s">
        <v>142</v>
      </c>
      <c r="E1082" s="22" t="s">
        <v>2298</v>
      </c>
      <c r="F1082" s="24"/>
    </row>
    <row r="1083" spans="1:6" x14ac:dyDescent="0.25">
      <c r="A1083" s="17">
        <f>IFERROR(C1083*1,#REF!)</f>
        <v>10929</v>
      </c>
      <c r="B1083" s="22" t="s">
        <v>158</v>
      </c>
      <c r="C1083" s="22" t="s">
        <v>2299</v>
      </c>
      <c r="D1083" s="27" t="s">
        <v>142</v>
      </c>
      <c r="E1083" s="22" t="s">
        <v>2300</v>
      </c>
      <c r="F1083" s="24"/>
    </row>
    <row r="1084" spans="1:6" x14ac:dyDescent="0.25">
      <c r="A1084" s="17">
        <f>IFERROR(C1084*1,#REF!)</f>
        <v>9122310</v>
      </c>
      <c r="B1084" s="22" t="s">
        <v>158</v>
      </c>
      <c r="C1084" s="22" t="s">
        <v>2301</v>
      </c>
      <c r="D1084" s="27" t="s">
        <v>142</v>
      </c>
      <c r="E1084" s="22" t="s">
        <v>2302</v>
      </c>
      <c r="F1084" s="24"/>
    </row>
    <row r="1085" spans="1:6" x14ac:dyDescent="0.25">
      <c r="A1085" s="17">
        <f>IFERROR(C1085*1,#REF!)</f>
        <v>210251</v>
      </c>
      <c r="B1085" s="22" t="s">
        <v>158</v>
      </c>
      <c r="C1085" s="22" t="s">
        <v>2303</v>
      </c>
      <c r="D1085" s="27" t="s">
        <v>142</v>
      </c>
      <c r="E1085" s="22" t="s">
        <v>2304</v>
      </c>
      <c r="F1085" s="24"/>
    </row>
    <row r="1086" spans="1:6" x14ac:dyDescent="0.25">
      <c r="A1086" s="17">
        <f>IFERROR(C1086*1,#REF!)</f>
        <v>6797</v>
      </c>
      <c r="B1086" s="22" t="s">
        <v>158</v>
      </c>
      <c r="C1086" s="22" t="s">
        <v>2305</v>
      </c>
      <c r="D1086" s="27" t="s">
        <v>142</v>
      </c>
      <c r="E1086" s="22" t="s">
        <v>2306</v>
      </c>
      <c r="F1086" s="24"/>
    </row>
    <row r="1087" spans="1:6" x14ac:dyDescent="0.25">
      <c r="A1087" s="17">
        <f>IFERROR(C1087*1,#REF!)</f>
        <v>9100</v>
      </c>
      <c r="B1087" s="22" t="s">
        <v>158</v>
      </c>
      <c r="C1087" s="22" t="s">
        <v>2307</v>
      </c>
      <c r="D1087" s="27" t="s">
        <v>142</v>
      </c>
      <c r="E1087" s="22" t="s">
        <v>2308</v>
      </c>
      <c r="F1087" s="24"/>
    </row>
    <row r="1088" spans="1:6" x14ac:dyDescent="0.25">
      <c r="A1088" s="17">
        <f>IFERROR(C1088*1,#REF!)</f>
        <v>12121</v>
      </c>
      <c r="B1088" s="22" t="s">
        <v>158</v>
      </c>
      <c r="C1088" s="22" t="s">
        <v>2309</v>
      </c>
      <c r="D1088" s="27" t="s">
        <v>142</v>
      </c>
      <c r="E1088" s="22" t="s">
        <v>2310</v>
      </c>
      <c r="F1088" s="24"/>
    </row>
    <row r="1089" spans="1:6" x14ac:dyDescent="0.25">
      <c r="A1089" s="17">
        <f>IFERROR(C1089*1,#REF!)</f>
        <v>210032</v>
      </c>
      <c r="B1089" s="22" t="s">
        <v>158</v>
      </c>
      <c r="C1089" s="22" t="s">
        <v>2311</v>
      </c>
      <c r="D1089" s="27" t="s">
        <v>142</v>
      </c>
      <c r="E1089" s="22" t="s">
        <v>2312</v>
      </c>
      <c r="F1089" s="24"/>
    </row>
    <row r="1090" spans="1:6" x14ac:dyDescent="0.25">
      <c r="A1090" s="17">
        <f>IFERROR(C1090*1,#REF!)</f>
        <v>210302</v>
      </c>
      <c r="B1090" s="22" t="s">
        <v>158</v>
      </c>
      <c r="C1090" s="22" t="s">
        <v>2313</v>
      </c>
      <c r="D1090" s="27" t="s">
        <v>142</v>
      </c>
      <c r="E1090" s="22" t="s">
        <v>2314</v>
      </c>
      <c r="F1090" s="24"/>
    </row>
    <row r="1091" spans="1:6" x14ac:dyDescent="0.25">
      <c r="A1091" s="17">
        <f>IFERROR(C1091*1,#REF!)</f>
        <v>209669</v>
      </c>
      <c r="B1091" s="22" t="s">
        <v>158</v>
      </c>
      <c r="C1091" s="22" t="s">
        <v>2315</v>
      </c>
      <c r="D1091" s="27" t="s">
        <v>142</v>
      </c>
      <c r="E1091" s="22" t="s">
        <v>2316</v>
      </c>
      <c r="F1091" s="24"/>
    </row>
    <row r="1092" spans="1:6" x14ac:dyDescent="0.25">
      <c r="A1092" s="17">
        <f>IFERROR(C1092*1,#REF!)</f>
        <v>209222</v>
      </c>
      <c r="B1092" s="22" t="s">
        <v>158</v>
      </c>
      <c r="C1092" s="22" t="s">
        <v>2317</v>
      </c>
      <c r="D1092" s="27" t="s">
        <v>142</v>
      </c>
      <c r="E1092" s="22" t="s">
        <v>2318</v>
      </c>
      <c r="F1092" s="24"/>
    </row>
    <row r="1093" spans="1:6" x14ac:dyDescent="0.25">
      <c r="A1093" s="17">
        <f>IFERROR(C1093*1,#REF!)</f>
        <v>1558</v>
      </c>
      <c r="B1093" s="22" t="s">
        <v>2319</v>
      </c>
      <c r="C1093" s="22" t="s">
        <v>2320</v>
      </c>
      <c r="D1093" s="27" t="s">
        <v>142</v>
      </c>
      <c r="E1093" s="22" t="s">
        <v>2321</v>
      </c>
      <c r="F1093" s="24"/>
    </row>
    <row r="1094" spans="1:6" x14ac:dyDescent="0.25">
      <c r="A1094" s="17">
        <f>IFERROR(C1094*1,#REF!)</f>
        <v>10014</v>
      </c>
      <c r="B1094" s="22" t="s">
        <v>158</v>
      </c>
      <c r="C1094" s="22" t="s">
        <v>2322</v>
      </c>
      <c r="D1094" s="27" t="s">
        <v>142</v>
      </c>
      <c r="E1094" s="22" t="s">
        <v>2323</v>
      </c>
      <c r="F1094" s="24"/>
    </row>
    <row r="1095" spans="1:6" x14ac:dyDescent="0.25">
      <c r="A1095" s="17">
        <f>IFERROR(C1095*1,#REF!)</f>
        <v>202103</v>
      </c>
      <c r="B1095" s="22" t="s">
        <v>158</v>
      </c>
      <c r="C1095" s="22" t="s">
        <v>2324</v>
      </c>
      <c r="D1095" s="27" t="s">
        <v>142</v>
      </c>
      <c r="E1095" s="22" t="s">
        <v>2325</v>
      </c>
      <c r="F1095" s="24"/>
    </row>
    <row r="1096" spans="1:6" x14ac:dyDescent="0.25">
      <c r="A1096" s="17">
        <f>IFERROR(C1096*1,#REF!)</f>
        <v>11871</v>
      </c>
      <c r="B1096" s="22" t="s">
        <v>158</v>
      </c>
      <c r="C1096" s="22" t="s">
        <v>2326</v>
      </c>
      <c r="D1096" s="27" t="s">
        <v>142</v>
      </c>
      <c r="E1096" s="22" t="s">
        <v>2327</v>
      </c>
      <c r="F1096" s="24"/>
    </row>
    <row r="1097" spans="1:6" x14ac:dyDescent="0.25">
      <c r="A1097" s="17">
        <f>IFERROR(C1097*1,#REF!)</f>
        <v>10355</v>
      </c>
      <c r="B1097" s="22" t="s">
        <v>158</v>
      </c>
      <c r="C1097" s="22" t="s">
        <v>2328</v>
      </c>
      <c r="D1097" s="27" t="s">
        <v>142</v>
      </c>
      <c r="E1097" s="22" t="s">
        <v>2329</v>
      </c>
      <c r="F1097" s="24"/>
    </row>
    <row r="1098" spans="1:6" x14ac:dyDescent="0.25">
      <c r="A1098" s="17">
        <f>IFERROR(C1098*1,#REF!)</f>
        <v>209430</v>
      </c>
      <c r="B1098" s="22" t="s">
        <v>158</v>
      </c>
      <c r="C1098" s="22" t="s">
        <v>2330</v>
      </c>
      <c r="D1098" s="27" t="s">
        <v>142</v>
      </c>
      <c r="E1098" s="22" t="s">
        <v>2331</v>
      </c>
      <c r="F1098" s="24"/>
    </row>
    <row r="1099" spans="1:6" x14ac:dyDescent="0.25">
      <c r="A1099" s="17">
        <f>IFERROR(C1099*1,#REF!)</f>
        <v>9122132</v>
      </c>
      <c r="B1099" s="22" t="s">
        <v>158</v>
      </c>
      <c r="C1099" s="22" t="s">
        <v>2332</v>
      </c>
      <c r="D1099" s="27" t="s">
        <v>142</v>
      </c>
      <c r="E1099" s="22" t="s">
        <v>2333</v>
      </c>
      <c r="F1099" s="24"/>
    </row>
    <row r="1100" spans="1:6" x14ac:dyDescent="0.25">
      <c r="A1100" s="17">
        <f>IFERROR(C1100*1,#REF!)</f>
        <v>5297</v>
      </c>
      <c r="B1100" s="22" t="s">
        <v>158</v>
      </c>
      <c r="C1100" s="22" t="s">
        <v>2334</v>
      </c>
      <c r="D1100" s="27" t="s">
        <v>142</v>
      </c>
      <c r="E1100" s="22" t="s">
        <v>2335</v>
      </c>
      <c r="F1100" s="24"/>
    </row>
    <row r="1101" spans="1:6" x14ac:dyDescent="0.25">
      <c r="A1101" s="17">
        <f>IFERROR(C1101*1,#REF!)</f>
        <v>2123</v>
      </c>
      <c r="B1101" s="22" t="s">
        <v>158</v>
      </c>
      <c r="C1101" s="22" t="s">
        <v>2336</v>
      </c>
      <c r="D1101" s="27" t="s">
        <v>142</v>
      </c>
      <c r="E1101" s="22" t="s">
        <v>2337</v>
      </c>
      <c r="F1101" s="24"/>
    </row>
    <row r="1102" spans="1:6" x14ac:dyDescent="0.25">
      <c r="A1102" s="17">
        <f>IFERROR(C1102*1,#REF!)</f>
        <v>209010</v>
      </c>
      <c r="B1102" s="22" t="s">
        <v>158</v>
      </c>
      <c r="C1102" s="22" t="s">
        <v>2338</v>
      </c>
      <c r="D1102" s="27" t="s">
        <v>142</v>
      </c>
      <c r="E1102" s="22" t="s">
        <v>2339</v>
      </c>
      <c r="F1102" s="24"/>
    </row>
    <row r="1103" spans="1:6" x14ac:dyDescent="0.25">
      <c r="A1103" s="17">
        <f>IFERROR(C1103*1,#REF!)</f>
        <v>10744</v>
      </c>
      <c r="B1103" s="22" t="s">
        <v>158</v>
      </c>
      <c r="C1103" s="22" t="s">
        <v>2340</v>
      </c>
      <c r="D1103" s="27" t="s">
        <v>142</v>
      </c>
      <c r="E1103" s="22" t="s">
        <v>2341</v>
      </c>
      <c r="F1103" s="24"/>
    </row>
    <row r="1104" spans="1:6" x14ac:dyDescent="0.25">
      <c r="A1104" s="17">
        <f>IFERROR(C1104*1,#REF!)</f>
        <v>10180</v>
      </c>
      <c r="B1104" s="22" t="s">
        <v>158</v>
      </c>
      <c r="C1104" s="22" t="s">
        <v>2342</v>
      </c>
      <c r="D1104" s="27" t="s">
        <v>142</v>
      </c>
      <c r="E1104" s="22" t="s">
        <v>2343</v>
      </c>
      <c r="F1104" s="24"/>
    </row>
    <row r="1105" spans="1:6" x14ac:dyDescent="0.25">
      <c r="A1105" s="17">
        <f>IFERROR(C1105*1,#REF!)</f>
        <v>9635</v>
      </c>
      <c r="B1105" s="22" t="s">
        <v>158</v>
      </c>
      <c r="C1105" s="22" t="s">
        <v>2344</v>
      </c>
      <c r="D1105" s="27" t="s">
        <v>142</v>
      </c>
      <c r="E1105" s="22" t="s">
        <v>2345</v>
      </c>
      <c r="F1105" s="24"/>
    </row>
    <row r="1106" spans="1:6" x14ac:dyDescent="0.25">
      <c r="A1106" s="17">
        <f>IFERROR(C1106*1,#REF!)</f>
        <v>9079</v>
      </c>
      <c r="B1106" s="22" t="s">
        <v>158</v>
      </c>
      <c r="C1106" s="22" t="s">
        <v>2346</v>
      </c>
      <c r="D1106" s="27" t="s">
        <v>142</v>
      </c>
      <c r="E1106" s="22" t="s">
        <v>2347</v>
      </c>
      <c r="F1106" s="24"/>
    </row>
    <row r="1107" spans="1:6" x14ac:dyDescent="0.25">
      <c r="A1107" s="17">
        <f>IFERROR(C1107*1,#REF!)</f>
        <v>9205168</v>
      </c>
      <c r="B1107" s="22" t="s">
        <v>187</v>
      </c>
      <c r="C1107" s="22" t="s">
        <v>2348</v>
      </c>
      <c r="D1107" s="27" t="s">
        <v>142</v>
      </c>
      <c r="E1107" s="22" t="s">
        <v>2349</v>
      </c>
      <c r="F1107" s="24"/>
    </row>
    <row r="1108" spans="1:6" x14ac:dyDescent="0.25">
      <c r="A1108" s="17">
        <f>IFERROR(C1108*1,#REF!)</f>
        <v>11897</v>
      </c>
      <c r="B1108" s="22" t="s">
        <v>158</v>
      </c>
      <c r="C1108" s="22" t="s">
        <v>2350</v>
      </c>
      <c r="D1108" s="27" t="s">
        <v>142</v>
      </c>
      <c r="E1108" s="22" t="s">
        <v>2351</v>
      </c>
      <c r="F1108" s="24"/>
    </row>
    <row r="1109" spans="1:6" x14ac:dyDescent="0.25">
      <c r="A1109" s="17">
        <f>IFERROR(C1109*1,#REF!)</f>
        <v>209841</v>
      </c>
      <c r="B1109" s="22" t="s">
        <v>158</v>
      </c>
      <c r="C1109" s="22" t="s">
        <v>2352</v>
      </c>
      <c r="D1109" s="27" t="s">
        <v>142</v>
      </c>
      <c r="E1109" s="22" t="s">
        <v>2353</v>
      </c>
      <c r="F1109" s="24"/>
    </row>
    <row r="1110" spans="1:6" x14ac:dyDescent="0.25">
      <c r="A1110" s="17">
        <f>IFERROR(C1110*1,#REF!)</f>
        <v>9205578</v>
      </c>
      <c r="B1110" s="22" t="s">
        <v>187</v>
      </c>
      <c r="C1110" s="22" t="s">
        <v>2354</v>
      </c>
      <c r="D1110" s="27" t="s">
        <v>142</v>
      </c>
      <c r="E1110" s="22" t="s">
        <v>2355</v>
      </c>
      <c r="F1110" s="24"/>
    </row>
    <row r="1111" spans="1:6" x14ac:dyDescent="0.25">
      <c r="A1111" s="17">
        <f>IFERROR(C1111*1,#REF!)</f>
        <v>12456</v>
      </c>
      <c r="B1111" s="22" t="s">
        <v>158</v>
      </c>
      <c r="C1111" s="22" t="s">
        <v>2356</v>
      </c>
      <c r="D1111" s="27" t="s">
        <v>142</v>
      </c>
      <c r="E1111" s="22" t="s">
        <v>2357</v>
      </c>
      <c r="F1111" s="24"/>
    </row>
    <row r="1112" spans="1:6" x14ac:dyDescent="0.25">
      <c r="A1112" s="17">
        <f>IFERROR(C1112*1,#REF!)</f>
        <v>7913</v>
      </c>
      <c r="B1112" s="22" t="s">
        <v>158</v>
      </c>
      <c r="C1112" s="22" t="s">
        <v>2358</v>
      </c>
      <c r="D1112" s="27" t="s">
        <v>142</v>
      </c>
      <c r="E1112" s="22" t="s">
        <v>2359</v>
      </c>
      <c r="F1112" s="24"/>
    </row>
    <row r="1113" spans="1:6" x14ac:dyDescent="0.25">
      <c r="A1113" s="17">
        <f>IFERROR(C1113*1,#REF!)</f>
        <v>5019</v>
      </c>
      <c r="B1113" s="22" t="s">
        <v>158</v>
      </c>
      <c r="C1113" s="22" t="s">
        <v>2360</v>
      </c>
      <c r="D1113" s="27" t="s">
        <v>142</v>
      </c>
      <c r="E1113" s="22" t="s">
        <v>2361</v>
      </c>
      <c r="F1113" s="24"/>
    </row>
    <row r="1114" spans="1:6" x14ac:dyDescent="0.25">
      <c r="A1114" s="17">
        <f>IFERROR(C1114*1,#REF!)</f>
        <v>210153</v>
      </c>
      <c r="B1114" s="22" t="s">
        <v>158</v>
      </c>
      <c r="C1114" s="22" t="s">
        <v>2362</v>
      </c>
      <c r="D1114" s="27" t="s">
        <v>142</v>
      </c>
      <c r="E1114" s="22" t="s">
        <v>2363</v>
      </c>
      <c r="F1114" s="24"/>
    </row>
    <row r="1115" spans="1:6" x14ac:dyDescent="0.25">
      <c r="A1115" s="17">
        <f>IFERROR(C1115*1,#REF!)</f>
        <v>209571</v>
      </c>
      <c r="B1115" s="22" t="s">
        <v>158</v>
      </c>
      <c r="C1115" s="22" t="s">
        <v>2364</v>
      </c>
      <c r="D1115" s="27" t="s">
        <v>142</v>
      </c>
      <c r="E1115" s="22" t="s">
        <v>2365</v>
      </c>
      <c r="F1115" s="24">
        <v>44359</v>
      </c>
    </row>
    <row r="1116" spans="1:6" x14ac:dyDescent="0.25">
      <c r="A1116" s="17">
        <f>IFERROR(C1116*1,#REF!)</f>
        <v>210283</v>
      </c>
      <c r="B1116" s="22" t="s">
        <v>158</v>
      </c>
      <c r="C1116" s="22" t="s">
        <v>2366</v>
      </c>
      <c r="D1116" s="27" t="s">
        <v>142</v>
      </c>
      <c r="E1116" s="22" t="s">
        <v>2367</v>
      </c>
      <c r="F1116" s="24"/>
    </row>
    <row r="1117" spans="1:6" x14ac:dyDescent="0.25">
      <c r="A1117" s="17">
        <f>IFERROR(C1117*1,#REF!)</f>
        <v>12066</v>
      </c>
      <c r="B1117" s="22" t="s">
        <v>158</v>
      </c>
      <c r="C1117" s="22" t="s">
        <v>2368</v>
      </c>
      <c r="D1117" s="27" t="s">
        <v>142</v>
      </c>
      <c r="E1117" s="22" t="s">
        <v>2369</v>
      </c>
      <c r="F1117" s="24"/>
    </row>
    <row r="1118" spans="1:6" x14ac:dyDescent="0.25">
      <c r="A1118" s="17">
        <f>IFERROR(C1118*1,#REF!)</f>
        <v>2252</v>
      </c>
      <c r="B1118" s="22" t="s">
        <v>158</v>
      </c>
      <c r="C1118" s="22" t="s">
        <v>136</v>
      </c>
      <c r="D1118" s="27" t="s">
        <v>142</v>
      </c>
      <c r="E1118" s="22" t="s">
        <v>2370</v>
      </c>
      <c r="F1118" s="24"/>
    </row>
    <row r="1119" spans="1:6" x14ac:dyDescent="0.25">
      <c r="A1119" s="17">
        <f>IFERROR(C1119*1,#REF!)</f>
        <v>4427</v>
      </c>
      <c r="B1119" s="22" t="s">
        <v>158</v>
      </c>
      <c r="C1119" s="22" t="s">
        <v>153</v>
      </c>
      <c r="D1119" s="27" t="s">
        <v>142</v>
      </c>
      <c r="E1119" s="22" t="s">
        <v>2371</v>
      </c>
      <c r="F1119" s="24"/>
    </row>
    <row r="1120" spans="1:6" x14ac:dyDescent="0.25">
      <c r="A1120" s="17">
        <f>IFERROR(C1120*1,#REF!)</f>
        <v>9236</v>
      </c>
      <c r="B1120" s="22" t="s">
        <v>158</v>
      </c>
      <c r="C1120" s="22" t="s">
        <v>2372</v>
      </c>
      <c r="D1120" s="27" t="s">
        <v>142</v>
      </c>
      <c r="E1120" s="22" t="s">
        <v>2373</v>
      </c>
      <c r="F1120" s="24"/>
    </row>
    <row r="1121" spans="1:6" x14ac:dyDescent="0.25">
      <c r="A1121" s="17">
        <f>IFERROR(C1121*1,#REF!)</f>
        <v>209868</v>
      </c>
      <c r="B1121" s="22" t="s">
        <v>158</v>
      </c>
      <c r="C1121" s="22" t="s">
        <v>2374</v>
      </c>
      <c r="D1121" s="27" t="s">
        <v>142</v>
      </c>
      <c r="E1121" s="22" t="s">
        <v>2375</v>
      </c>
      <c r="F1121" s="24"/>
    </row>
    <row r="1122" spans="1:6" x14ac:dyDescent="0.25">
      <c r="A1122" s="17">
        <f>IFERROR(C1122*1,#REF!)</f>
        <v>210349</v>
      </c>
      <c r="B1122" s="22" t="s">
        <v>158</v>
      </c>
      <c r="C1122" s="22" t="s">
        <v>2376</v>
      </c>
      <c r="D1122" s="27" t="s">
        <v>142</v>
      </c>
      <c r="E1122" s="22" t="s">
        <v>2377</v>
      </c>
      <c r="F1122" s="24"/>
    </row>
    <row r="1123" spans="1:6" x14ac:dyDescent="0.25">
      <c r="A1123" s="17">
        <f>IFERROR(C1123*1,#REF!)</f>
        <v>9227</v>
      </c>
      <c r="B1123" s="22" t="s">
        <v>158</v>
      </c>
      <c r="C1123" s="22" t="s">
        <v>2378</v>
      </c>
      <c r="D1123" s="27" t="s">
        <v>142</v>
      </c>
      <c r="E1123" s="22" t="s">
        <v>2379</v>
      </c>
      <c r="F1123" s="24"/>
    </row>
    <row r="1124" spans="1:6" x14ac:dyDescent="0.25">
      <c r="A1124" s="17">
        <f>IFERROR(C1124*1,#REF!)</f>
        <v>13159</v>
      </c>
      <c r="B1124" s="22" t="s">
        <v>158</v>
      </c>
      <c r="C1124" s="22" t="s">
        <v>2380</v>
      </c>
      <c r="D1124" s="27" t="s">
        <v>142</v>
      </c>
      <c r="E1124" s="22" t="s">
        <v>2381</v>
      </c>
      <c r="F1124" s="24"/>
    </row>
    <row r="1125" spans="1:6" x14ac:dyDescent="0.25">
      <c r="A1125" s="17">
        <f>IFERROR(C1125*1,#REF!)</f>
        <v>209370</v>
      </c>
      <c r="B1125" s="22" t="s">
        <v>158</v>
      </c>
      <c r="C1125" s="22" t="s">
        <v>2382</v>
      </c>
      <c r="D1125" s="27" t="s">
        <v>142</v>
      </c>
      <c r="E1125" s="22" t="s">
        <v>2383</v>
      </c>
      <c r="F1125" s="24"/>
    </row>
    <row r="1126" spans="1:6" x14ac:dyDescent="0.25">
      <c r="A1126" s="17">
        <f>IFERROR(C1126*1,#REF!)</f>
        <v>7223</v>
      </c>
      <c r="B1126" s="22" t="s">
        <v>158</v>
      </c>
      <c r="C1126" s="22" t="s">
        <v>2384</v>
      </c>
      <c r="D1126" s="27" t="s">
        <v>142</v>
      </c>
      <c r="E1126" s="22" t="s">
        <v>2385</v>
      </c>
      <c r="F1126" s="24"/>
    </row>
    <row r="1127" spans="1:6" x14ac:dyDescent="0.25">
      <c r="A1127" s="17">
        <f>IFERROR(C1127*1,#REF!)</f>
        <v>202830</v>
      </c>
      <c r="B1127" s="22" t="s">
        <v>158</v>
      </c>
      <c r="C1127" s="22" t="s">
        <v>2386</v>
      </c>
      <c r="D1127" s="27" t="s">
        <v>142</v>
      </c>
      <c r="E1127" s="22" t="s">
        <v>2387</v>
      </c>
      <c r="F1127" s="24"/>
    </row>
    <row r="1128" spans="1:6" x14ac:dyDescent="0.25">
      <c r="A1128" s="17">
        <f>IFERROR(C1128*1,#REF!)</f>
        <v>9900959</v>
      </c>
      <c r="B1128" s="22" t="s">
        <v>281</v>
      </c>
      <c r="C1128" s="22" t="s">
        <v>2388</v>
      </c>
      <c r="D1128" s="27" t="s">
        <v>142</v>
      </c>
      <c r="E1128" s="22" t="s">
        <v>2389</v>
      </c>
      <c r="F1128" s="24"/>
    </row>
    <row r="1129" spans="1:6" x14ac:dyDescent="0.25">
      <c r="A1129" s="17">
        <f>IFERROR(C1129*1,#REF!)</f>
        <v>210296</v>
      </c>
      <c r="B1129" s="22" t="s">
        <v>158</v>
      </c>
      <c r="C1129" s="22" t="s">
        <v>2390</v>
      </c>
      <c r="D1129" s="27" t="s">
        <v>142</v>
      </c>
      <c r="E1129" s="22" t="s">
        <v>2391</v>
      </c>
      <c r="F1129" s="24"/>
    </row>
    <row r="1130" spans="1:6" x14ac:dyDescent="0.25">
      <c r="A1130" s="17">
        <f>IFERROR(C1130*1,#REF!)</f>
        <v>8729</v>
      </c>
      <c r="B1130" s="22" t="s">
        <v>158</v>
      </c>
      <c r="C1130" s="22" t="s">
        <v>2392</v>
      </c>
      <c r="D1130" s="27" t="s">
        <v>142</v>
      </c>
      <c r="E1130" s="22" t="s">
        <v>2393</v>
      </c>
      <c r="F1130" s="24"/>
    </row>
    <row r="1131" spans="1:6" x14ac:dyDescent="0.25">
      <c r="A1131" s="17">
        <f>IFERROR(C1131*1,#REF!)</f>
        <v>200958</v>
      </c>
      <c r="B1131" s="22" t="s">
        <v>158</v>
      </c>
      <c r="C1131" s="22" t="s">
        <v>2394</v>
      </c>
      <c r="D1131" s="27" t="s">
        <v>142</v>
      </c>
      <c r="E1131" s="22" t="s">
        <v>2395</v>
      </c>
      <c r="F1131" s="24"/>
    </row>
    <row r="1132" spans="1:6" x14ac:dyDescent="0.25">
      <c r="A1132" s="17">
        <f>IFERROR(C1132*1,#REF!)</f>
        <v>2925</v>
      </c>
      <c r="B1132" s="22" t="s">
        <v>158</v>
      </c>
      <c r="C1132" s="22" t="s">
        <v>2396</v>
      </c>
      <c r="D1132" s="27" t="s">
        <v>142</v>
      </c>
      <c r="E1132" s="22" t="s">
        <v>2397</v>
      </c>
      <c r="F1132" s="24"/>
    </row>
    <row r="1133" spans="1:6" x14ac:dyDescent="0.25">
      <c r="A1133" s="17">
        <f>IFERROR(C1133*1,#REF!)</f>
        <v>200769</v>
      </c>
      <c r="B1133" s="22" t="s">
        <v>158</v>
      </c>
      <c r="C1133" s="22" t="s">
        <v>2398</v>
      </c>
      <c r="D1133" s="27" t="s">
        <v>142</v>
      </c>
      <c r="E1133" s="22" t="s">
        <v>2399</v>
      </c>
      <c r="F1133" s="24"/>
    </row>
    <row r="1134" spans="1:6" x14ac:dyDescent="0.25">
      <c r="A1134" s="17">
        <f>IFERROR(C1134*1,#REF!)</f>
        <v>12595</v>
      </c>
      <c r="B1134" s="22" t="s">
        <v>158</v>
      </c>
      <c r="C1134" s="22" t="s">
        <v>2400</v>
      </c>
      <c r="D1134" s="27" t="s">
        <v>142</v>
      </c>
      <c r="E1134" s="22" t="s">
        <v>2401</v>
      </c>
      <c r="F1134" s="24"/>
    </row>
    <row r="1135" spans="1:6" x14ac:dyDescent="0.25">
      <c r="A1135" s="17">
        <f>IFERROR(C1135*1,#REF!)</f>
        <v>4199</v>
      </c>
      <c r="B1135" s="22" t="s">
        <v>158</v>
      </c>
      <c r="C1135" s="22" t="s">
        <v>2402</v>
      </c>
      <c r="D1135" s="27" t="s">
        <v>142</v>
      </c>
      <c r="E1135" s="22" t="s">
        <v>2403</v>
      </c>
      <c r="F1135" s="24"/>
    </row>
    <row r="1136" spans="1:6" x14ac:dyDescent="0.25">
      <c r="A1136" s="17">
        <f>IFERROR(C1136*1,#REF!)</f>
        <v>5032</v>
      </c>
      <c r="B1136" s="22" t="s">
        <v>158</v>
      </c>
      <c r="C1136" s="22" t="s">
        <v>2404</v>
      </c>
      <c r="D1136" s="27" t="s">
        <v>142</v>
      </c>
      <c r="E1136" s="22" t="s">
        <v>2405</v>
      </c>
      <c r="F1136" s="24"/>
    </row>
    <row r="1137" spans="1:6" x14ac:dyDescent="0.25">
      <c r="A1137" s="17">
        <f>IFERROR(C1137*1,#REF!)</f>
        <v>210232</v>
      </c>
      <c r="B1137" s="22" t="s">
        <v>158</v>
      </c>
      <c r="C1137" s="22" t="s">
        <v>2406</v>
      </c>
      <c r="D1137" s="27" t="s">
        <v>142</v>
      </c>
      <c r="E1137" s="22" t="s">
        <v>2407</v>
      </c>
      <c r="F1137" s="24"/>
    </row>
    <row r="1138" spans="1:6" x14ac:dyDescent="0.25">
      <c r="A1138" s="17">
        <f>IFERROR(C1138*1,#REF!)</f>
        <v>5031</v>
      </c>
      <c r="B1138" s="22" t="s">
        <v>158</v>
      </c>
      <c r="C1138" s="22" t="s">
        <v>2408</v>
      </c>
      <c r="D1138" s="27" t="s">
        <v>142</v>
      </c>
      <c r="E1138" s="22" t="s">
        <v>2409</v>
      </c>
      <c r="F1138" s="24"/>
    </row>
    <row r="1139" spans="1:6" x14ac:dyDescent="0.25">
      <c r="A1139" s="17">
        <f>IFERROR(C1139*1,#REF!)</f>
        <v>4605</v>
      </c>
      <c r="B1139" s="22" t="s">
        <v>158</v>
      </c>
      <c r="C1139" s="22" t="s">
        <v>2410</v>
      </c>
      <c r="D1139" s="27" t="s">
        <v>142</v>
      </c>
      <c r="E1139" s="22" t="s">
        <v>2411</v>
      </c>
      <c r="F1139" s="24"/>
    </row>
    <row r="1140" spans="1:6" x14ac:dyDescent="0.25">
      <c r="A1140" s="17">
        <f>IFERROR(C1140*1,#REF!)</f>
        <v>10905</v>
      </c>
      <c r="B1140" s="22" t="s">
        <v>158</v>
      </c>
      <c r="C1140" s="22" t="s">
        <v>2412</v>
      </c>
      <c r="D1140" s="27" t="s">
        <v>142</v>
      </c>
      <c r="E1140" s="22" t="s">
        <v>2413</v>
      </c>
      <c r="F1140" s="24"/>
    </row>
    <row r="1141" spans="1:6" x14ac:dyDescent="0.25">
      <c r="A1141" s="17">
        <f>IFERROR(C1141*1,#REF!)</f>
        <v>7853</v>
      </c>
      <c r="B1141" s="22" t="s">
        <v>158</v>
      </c>
      <c r="C1141" s="22" t="s">
        <v>2414</v>
      </c>
      <c r="D1141" s="27" t="s">
        <v>142</v>
      </c>
      <c r="E1141" s="22" t="s">
        <v>2415</v>
      </c>
      <c r="F1141" s="24"/>
    </row>
    <row r="1142" spans="1:6" x14ac:dyDescent="0.25">
      <c r="A1142" s="17">
        <f>IFERROR(C1142*1,#REF!)</f>
        <v>12280</v>
      </c>
      <c r="B1142" s="22" t="s">
        <v>158</v>
      </c>
      <c r="C1142" s="22" t="s">
        <v>2416</v>
      </c>
      <c r="D1142" s="27" t="s">
        <v>142</v>
      </c>
      <c r="E1142" s="22" t="s">
        <v>2417</v>
      </c>
      <c r="F1142" s="24"/>
    </row>
    <row r="1143" spans="1:6" x14ac:dyDescent="0.25">
      <c r="A1143" s="17">
        <f>IFERROR(C1143*1,#REF!)</f>
        <v>10709</v>
      </c>
      <c r="B1143" s="22" t="s">
        <v>158</v>
      </c>
      <c r="C1143" s="22" t="s">
        <v>2418</v>
      </c>
      <c r="D1143" s="27" t="s">
        <v>142</v>
      </c>
      <c r="E1143" s="22" t="s">
        <v>2419</v>
      </c>
      <c r="F1143" s="24"/>
    </row>
    <row r="1144" spans="1:6" x14ac:dyDescent="0.25">
      <c r="A1144" s="17">
        <f>IFERROR(C1144*1,#REF!)</f>
        <v>6769</v>
      </c>
      <c r="B1144" s="22" t="s">
        <v>158</v>
      </c>
      <c r="C1144" s="22" t="s">
        <v>2420</v>
      </c>
      <c r="D1144" s="27" t="s">
        <v>142</v>
      </c>
      <c r="E1144" s="22" t="s">
        <v>2421</v>
      </c>
      <c r="F1144" s="24"/>
    </row>
    <row r="1145" spans="1:6" x14ac:dyDescent="0.25">
      <c r="A1145" s="17">
        <f>IFERROR(C1145*1,#REF!)</f>
        <v>202162</v>
      </c>
      <c r="B1145" s="22" t="s">
        <v>158</v>
      </c>
      <c r="C1145" s="22" t="s">
        <v>2422</v>
      </c>
      <c r="D1145" s="27" t="s">
        <v>142</v>
      </c>
      <c r="E1145" s="22" t="s">
        <v>2423</v>
      </c>
      <c r="F1145" s="24"/>
    </row>
    <row r="1146" spans="1:6" x14ac:dyDescent="0.25">
      <c r="A1146" s="17">
        <f>IFERROR(C1146*1,#REF!)</f>
        <v>9206344</v>
      </c>
      <c r="B1146" s="22" t="s">
        <v>158</v>
      </c>
      <c r="C1146" s="22" t="s">
        <v>2424</v>
      </c>
      <c r="D1146" s="27" t="s">
        <v>142</v>
      </c>
      <c r="E1146" s="22" t="s">
        <v>2425</v>
      </c>
      <c r="F1146" s="24"/>
    </row>
    <row r="1147" spans="1:6" x14ac:dyDescent="0.25">
      <c r="A1147" s="17">
        <f>IFERROR(C1147*1,#REF!)</f>
        <v>209755</v>
      </c>
      <c r="B1147" s="22" t="s">
        <v>158</v>
      </c>
      <c r="C1147" s="22" t="s">
        <v>2426</v>
      </c>
      <c r="D1147" s="27" t="s">
        <v>142</v>
      </c>
      <c r="E1147" s="22" t="s">
        <v>2427</v>
      </c>
      <c r="F1147" s="24"/>
    </row>
    <row r="1148" spans="1:6" x14ac:dyDescent="0.25">
      <c r="A1148" s="17">
        <f>IFERROR(C1148*1,#REF!)</f>
        <v>8794</v>
      </c>
      <c r="B1148" s="22" t="s">
        <v>158</v>
      </c>
      <c r="C1148" s="22" t="s">
        <v>2428</v>
      </c>
      <c r="D1148" s="27" t="s">
        <v>142</v>
      </c>
      <c r="E1148" s="22" t="s">
        <v>2429</v>
      </c>
      <c r="F1148" s="24"/>
    </row>
    <row r="1149" spans="1:6" x14ac:dyDescent="0.25">
      <c r="A1149" s="17">
        <f>IFERROR(C1149*1,#REF!)</f>
        <v>209458</v>
      </c>
      <c r="B1149" s="22" t="s">
        <v>158</v>
      </c>
      <c r="C1149" s="22" t="s">
        <v>2430</v>
      </c>
      <c r="D1149" s="27" t="s">
        <v>142</v>
      </c>
      <c r="E1149" s="22" t="s">
        <v>2431</v>
      </c>
      <c r="F1149" s="24">
        <v>44382</v>
      </c>
    </row>
    <row r="1150" spans="1:6" x14ac:dyDescent="0.25">
      <c r="A1150" s="17">
        <f>IFERROR(C1150*1,#REF!)</f>
        <v>8898</v>
      </c>
      <c r="B1150" s="22" t="s">
        <v>158</v>
      </c>
      <c r="C1150" s="22" t="s">
        <v>2432</v>
      </c>
      <c r="D1150" s="27" t="s">
        <v>142</v>
      </c>
      <c r="E1150" s="22" t="s">
        <v>2433</v>
      </c>
      <c r="F1150" s="24"/>
    </row>
    <row r="1151" spans="1:6" x14ac:dyDescent="0.25">
      <c r="A1151" s="17">
        <f>IFERROR(C1151*1,#REF!)</f>
        <v>209877</v>
      </c>
      <c r="B1151" s="22" t="s">
        <v>158</v>
      </c>
      <c r="C1151" s="22" t="s">
        <v>2434</v>
      </c>
      <c r="D1151" s="27" t="s">
        <v>142</v>
      </c>
      <c r="E1151" s="22" t="s">
        <v>2435</v>
      </c>
      <c r="F1151" s="24"/>
    </row>
    <row r="1152" spans="1:6" x14ac:dyDescent="0.25">
      <c r="A1152" s="17">
        <f>IFERROR(C1152*1,#REF!)</f>
        <v>200684</v>
      </c>
      <c r="B1152" s="22" t="s">
        <v>158</v>
      </c>
      <c r="C1152" s="22" t="s">
        <v>2436</v>
      </c>
      <c r="D1152" s="27" t="s">
        <v>142</v>
      </c>
      <c r="E1152" s="22" t="s">
        <v>2437</v>
      </c>
      <c r="F1152" s="24"/>
    </row>
    <row r="1153" spans="1:6" x14ac:dyDescent="0.25">
      <c r="A1153" s="17">
        <f>IFERROR(C1153*1,#REF!)</f>
        <v>9817</v>
      </c>
      <c r="B1153" s="22" t="s">
        <v>158</v>
      </c>
      <c r="C1153" s="22" t="s">
        <v>2438</v>
      </c>
      <c r="D1153" s="27" t="s">
        <v>142</v>
      </c>
      <c r="E1153" s="22" t="s">
        <v>2439</v>
      </c>
      <c r="F1153" s="24">
        <v>44385</v>
      </c>
    </row>
    <row r="1154" spans="1:6" x14ac:dyDescent="0.25">
      <c r="A1154" s="17">
        <f>IFERROR(C1154*1,#REF!)</f>
        <v>12966</v>
      </c>
      <c r="B1154" s="22" t="s">
        <v>158</v>
      </c>
      <c r="C1154" s="22" t="s">
        <v>2440</v>
      </c>
      <c r="D1154" s="27" t="s">
        <v>142</v>
      </c>
      <c r="E1154" s="22" t="s">
        <v>2441</v>
      </c>
      <c r="F1154" s="24"/>
    </row>
    <row r="1155" spans="1:6" x14ac:dyDescent="0.25">
      <c r="A1155" s="17">
        <f>IFERROR(C1155*1,#REF!)</f>
        <v>4831</v>
      </c>
      <c r="B1155" s="22" t="s">
        <v>158</v>
      </c>
      <c r="C1155" s="22" t="s">
        <v>2442</v>
      </c>
      <c r="D1155" s="27" t="s">
        <v>142</v>
      </c>
      <c r="E1155" s="22" t="s">
        <v>2443</v>
      </c>
      <c r="F1155" s="24"/>
    </row>
    <row r="1156" spans="1:6" x14ac:dyDescent="0.25">
      <c r="A1156" s="17">
        <f>IFERROR(C1156*1,#REF!)</f>
        <v>8769</v>
      </c>
      <c r="B1156" s="22" t="s">
        <v>158</v>
      </c>
      <c r="C1156" s="22" t="s">
        <v>2444</v>
      </c>
      <c r="D1156" s="27" t="s">
        <v>142</v>
      </c>
      <c r="E1156" s="22" t="s">
        <v>2445</v>
      </c>
      <c r="F1156" s="24"/>
    </row>
    <row r="1157" spans="1:6" x14ac:dyDescent="0.25">
      <c r="A1157" s="17">
        <f>IFERROR(C1157*1,#REF!)</f>
        <v>13051</v>
      </c>
      <c r="B1157" s="22" t="s">
        <v>158</v>
      </c>
      <c r="C1157" s="22" t="s">
        <v>2446</v>
      </c>
      <c r="D1157" s="27" t="s">
        <v>142</v>
      </c>
      <c r="E1157" s="22" t="s">
        <v>2447</v>
      </c>
      <c r="F1157" s="24"/>
    </row>
    <row r="1158" spans="1:6" x14ac:dyDescent="0.25">
      <c r="A1158" s="17">
        <f>IFERROR(C1158*1,#REF!)</f>
        <v>7289</v>
      </c>
      <c r="B1158" s="22" t="s">
        <v>158</v>
      </c>
      <c r="C1158" s="22" t="s">
        <v>2448</v>
      </c>
      <c r="D1158" s="27" t="s">
        <v>142</v>
      </c>
      <c r="E1158" s="22" t="s">
        <v>2449</v>
      </c>
      <c r="F1158" s="24"/>
    </row>
    <row r="1159" spans="1:6" x14ac:dyDescent="0.25">
      <c r="A1159" s="17">
        <f>IFERROR(C1159*1,#REF!)</f>
        <v>4816</v>
      </c>
      <c r="B1159" s="22" t="s">
        <v>158</v>
      </c>
      <c r="C1159" s="22" t="s">
        <v>2450</v>
      </c>
      <c r="D1159" s="27" t="s">
        <v>142</v>
      </c>
      <c r="E1159" s="22" t="s">
        <v>2451</v>
      </c>
      <c r="F1159" s="24"/>
    </row>
    <row r="1160" spans="1:6" x14ac:dyDescent="0.25">
      <c r="A1160" s="17">
        <f>IFERROR(C1160*1,#REF!)</f>
        <v>203251</v>
      </c>
      <c r="B1160" s="22" t="s">
        <v>158</v>
      </c>
      <c r="C1160" s="22" t="s">
        <v>2452</v>
      </c>
      <c r="D1160" s="27" t="s">
        <v>142</v>
      </c>
      <c r="E1160" s="22" t="s">
        <v>2453</v>
      </c>
      <c r="F1160" s="24"/>
    </row>
    <row r="1161" spans="1:6" x14ac:dyDescent="0.25">
      <c r="A1161" s="17">
        <f>IFERROR(C1161*1,#REF!)</f>
        <v>209745</v>
      </c>
      <c r="B1161" s="22" t="s">
        <v>158</v>
      </c>
      <c r="C1161" s="22" t="s">
        <v>2454</v>
      </c>
      <c r="D1161" s="27" t="s">
        <v>142</v>
      </c>
      <c r="E1161" s="22" t="s">
        <v>2455</v>
      </c>
      <c r="F1161" s="24"/>
    </row>
    <row r="1162" spans="1:6" x14ac:dyDescent="0.25">
      <c r="A1162" s="17">
        <f>IFERROR(C1162*1,#REF!)</f>
        <v>11583</v>
      </c>
      <c r="B1162" s="22" t="s">
        <v>158</v>
      </c>
      <c r="C1162" s="22" t="s">
        <v>2456</v>
      </c>
      <c r="D1162" s="27" t="s">
        <v>142</v>
      </c>
      <c r="E1162" s="22" t="s">
        <v>2457</v>
      </c>
      <c r="F1162" s="24"/>
    </row>
    <row r="1163" spans="1:6" x14ac:dyDescent="0.25">
      <c r="A1163" s="17">
        <f>IFERROR(C1163*1,#REF!)</f>
        <v>7175</v>
      </c>
      <c r="B1163" s="22" t="s">
        <v>158</v>
      </c>
      <c r="C1163" s="22" t="s">
        <v>2458</v>
      </c>
      <c r="D1163" s="27" t="s">
        <v>142</v>
      </c>
      <c r="E1163" s="22" t="s">
        <v>2459</v>
      </c>
      <c r="F1163" s="24"/>
    </row>
    <row r="1164" spans="1:6" x14ac:dyDescent="0.25">
      <c r="A1164" s="17">
        <f>IFERROR(C1164*1,#REF!)</f>
        <v>9066</v>
      </c>
      <c r="B1164" s="22" t="s">
        <v>158</v>
      </c>
      <c r="C1164" s="22" t="s">
        <v>2460</v>
      </c>
      <c r="D1164" s="27" t="s">
        <v>142</v>
      </c>
      <c r="E1164" s="22" t="s">
        <v>2461</v>
      </c>
      <c r="F1164" s="24"/>
    </row>
    <row r="1165" spans="1:6" x14ac:dyDescent="0.25">
      <c r="A1165" s="17">
        <f>IFERROR(C1165*1,#REF!)</f>
        <v>13108</v>
      </c>
      <c r="B1165" s="22" t="s">
        <v>158</v>
      </c>
      <c r="C1165" s="22" t="s">
        <v>2462</v>
      </c>
      <c r="D1165" s="27" t="s">
        <v>142</v>
      </c>
      <c r="E1165" s="22" t="s">
        <v>2463</v>
      </c>
      <c r="F1165" s="24"/>
    </row>
    <row r="1166" spans="1:6" x14ac:dyDescent="0.25">
      <c r="A1166" s="17">
        <f>IFERROR(C1166*1,#REF!)</f>
        <v>9200390</v>
      </c>
      <c r="B1166" s="22" t="s">
        <v>187</v>
      </c>
      <c r="C1166" s="22" t="s">
        <v>2464</v>
      </c>
      <c r="D1166" s="27" t="s">
        <v>142</v>
      </c>
      <c r="E1166" s="22" t="s">
        <v>2465</v>
      </c>
      <c r="F1166" s="24"/>
    </row>
    <row r="1167" spans="1:6" x14ac:dyDescent="0.25">
      <c r="A1167" s="17">
        <f>IFERROR(C1167*1,#REF!)</f>
        <v>7292</v>
      </c>
      <c r="B1167" s="22" t="s">
        <v>158</v>
      </c>
      <c r="C1167" s="22" t="s">
        <v>2466</v>
      </c>
      <c r="D1167" s="27" t="s">
        <v>142</v>
      </c>
      <c r="E1167" s="22" t="s">
        <v>2467</v>
      </c>
      <c r="F1167" s="24"/>
    </row>
    <row r="1168" spans="1:6" x14ac:dyDescent="0.25">
      <c r="A1168" s="17">
        <f>IFERROR(C1168*1,#REF!)</f>
        <v>9203324</v>
      </c>
      <c r="B1168" s="22" t="s">
        <v>187</v>
      </c>
      <c r="C1168" s="22" t="s">
        <v>2468</v>
      </c>
      <c r="D1168" s="27" t="s">
        <v>142</v>
      </c>
      <c r="E1168" s="22" t="s">
        <v>2469</v>
      </c>
      <c r="F1168" s="24"/>
    </row>
    <row r="1169" spans="1:6" x14ac:dyDescent="0.25">
      <c r="A1169" s="17">
        <f>IFERROR(C1169*1,#REF!)</f>
        <v>9205429</v>
      </c>
      <c r="B1169" s="22" t="s">
        <v>187</v>
      </c>
      <c r="C1169" s="22" t="s">
        <v>2470</v>
      </c>
      <c r="D1169" s="27" t="s">
        <v>142</v>
      </c>
      <c r="E1169" s="22" t="s">
        <v>2471</v>
      </c>
      <c r="F1169" s="24"/>
    </row>
    <row r="1170" spans="1:6" x14ac:dyDescent="0.25">
      <c r="A1170" s="17">
        <f>IFERROR(C1170*1,#REF!)</f>
        <v>200797</v>
      </c>
      <c r="B1170" s="22" t="s">
        <v>158</v>
      </c>
      <c r="C1170" s="22" t="s">
        <v>2472</v>
      </c>
      <c r="D1170" s="27" t="s">
        <v>142</v>
      </c>
      <c r="E1170" s="22" t="s">
        <v>2473</v>
      </c>
      <c r="F1170" s="24"/>
    </row>
    <row r="1171" spans="1:6" x14ac:dyDescent="0.25">
      <c r="A1171" s="17">
        <f>IFERROR(C1171*1,#REF!)</f>
        <v>5883</v>
      </c>
      <c r="B1171" s="22" t="s">
        <v>158</v>
      </c>
      <c r="C1171" s="22" t="s">
        <v>2474</v>
      </c>
      <c r="D1171" s="27" t="s">
        <v>142</v>
      </c>
      <c r="E1171" s="22" t="s">
        <v>2475</v>
      </c>
      <c r="F1171" s="24"/>
    </row>
    <row r="1172" spans="1:6" x14ac:dyDescent="0.25">
      <c r="A1172" s="17">
        <f>IFERROR(C1172*1,#REF!)</f>
        <v>209077</v>
      </c>
      <c r="B1172" s="22" t="s">
        <v>158</v>
      </c>
      <c r="C1172" s="22" t="s">
        <v>2476</v>
      </c>
      <c r="D1172" s="27" t="s">
        <v>142</v>
      </c>
      <c r="E1172" s="22" t="s">
        <v>2477</v>
      </c>
      <c r="F1172" s="24"/>
    </row>
    <row r="1173" spans="1:6" x14ac:dyDescent="0.25">
      <c r="A1173" s="17">
        <f>IFERROR(C1173*1,#REF!)</f>
        <v>9202443</v>
      </c>
      <c r="B1173" s="22" t="s">
        <v>187</v>
      </c>
      <c r="C1173" s="22" t="s">
        <v>2478</v>
      </c>
      <c r="D1173" s="27" t="s">
        <v>142</v>
      </c>
      <c r="E1173" s="22" t="s">
        <v>2479</v>
      </c>
      <c r="F1173" s="24"/>
    </row>
    <row r="1174" spans="1:6" x14ac:dyDescent="0.25">
      <c r="A1174" s="17">
        <f>IFERROR(C1174*1,#REF!)</f>
        <v>5045</v>
      </c>
      <c r="B1174" s="22" t="s">
        <v>158</v>
      </c>
      <c r="C1174" s="22" t="s">
        <v>2480</v>
      </c>
      <c r="D1174" s="27" t="s">
        <v>142</v>
      </c>
      <c r="E1174" s="22" t="s">
        <v>2481</v>
      </c>
      <c r="F1174" s="24"/>
    </row>
    <row r="1175" spans="1:6" x14ac:dyDescent="0.25">
      <c r="A1175" s="17">
        <f>IFERROR(C1175*1,#REF!)</f>
        <v>12223</v>
      </c>
      <c r="B1175" s="22" t="s">
        <v>158</v>
      </c>
      <c r="C1175" s="22" t="s">
        <v>2482</v>
      </c>
      <c r="D1175" s="27" t="s">
        <v>142</v>
      </c>
      <c r="E1175" s="22" t="s">
        <v>2483</v>
      </c>
      <c r="F1175" s="24"/>
    </row>
    <row r="1176" spans="1:6" x14ac:dyDescent="0.25">
      <c r="A1176" s="17">
        <f>IFERROR(C1176*1,#REF!)</f>
        <v>6621</v>
      </c>
      <c r="B1176" s="22" t="s">
        <v>158</v>
      </c>
      <c r="C1176" s="22" t="s">
        <v>2484</v>
      </c>
      <c r="D1176" s="27" t="s">
        <v>142</v>
      </c>
      <c r="E1176" s="22" t="s">
        <v>2485</v>
      </c>
      <c r="F1176" s="24"/>
    </row>
    <row r="1177" spans="1:6" x14ac:dyDescent="0.25">
      <c r="A1177" s="17">
        <f>IFERROR(C1177*1,#REF!)</f>
        <v>9202449</v>
      </c>
      <c r="B1177" s="22" t="s">
        <v>187</v>
      </c>
      <c r="C1177" s="22" t="s">
        <v>2486</v>
      </c>
      <c r="D1177" s="27" t="s">
        <v>142</v>
      </c>
      <c r="E1177" s="22" t="s">
        <v>2487</v>
      </c>
      <c r="F1177" s="24"/>
    </row>
    <row r="1178" spans="1:6" x14ac:dyDescent="0.25">
      <c r="A1178" s="17">
        <f>IFERROR(C1178*1,#REF!)</f>
        <v>4869</v>
      </c>
      <c r="B1178" s="22" t="s">
        <v>158</v>
      </c>
      <c r="C1178" s="22" t="s">
        <v>2488</v>
      </c>
      <c r="D1178" s="27" t="s">
        <v>142</v>
      </c>
      <c r="E1178" s="22" t="s">
        <v>2489</v>
      </c>
      <c r="F1178" s="24"/>
    </row>
    <row r="1179" spans="1:6" x14ac:dyDescent="0.25">
      <c r="A1179" s="17">
        <f>IFERROR(C1179*1,#REF!)</f>
        <v>210201</v>
      </c>
      <c r="B1179" s="22" t="s">
        <v>158</v>
      </c>
      <c r="C1179" s="22" t="s">
        <v>2490</v>
      </c>
      <c r="D1179" s="27" t="s">
        <v>142</v>
      </c>
      <c r="E1179" s="22" t="s">
        <v>2491</v>
      </c>
      <c r="F1179" s="24"/>
    </row>
    <row r="1180" spans="1:6" x14ac:dyDescent="0.25">
      <c r="A1180" s="17">
        <f>IFERROR(C1180*1,#REF!)</f>
        <v>10446</v>
      </c>
      <c r="B1180" s="22" t="s">
        <v>158</v>
      </c>
      <c r="C1180" s="22" t="s">
        <v>2492</v>
      </c>
      <c r="D1180" s="27" t="s">
        <v>142</v>
      </c>
      <c r="E1180" s="22" t="s">
        <v>2493</v>
      </c>
      <c r="F1180" s="24"/>
    </row>
    <row r="1181" spans="1:6" x14ac:dyDescent="0.25">
      <c r="A1181" s="17">
        <f>IFERROR(C1181*1,#REF!)</f>
        <v>9200</v>
      </c>
      <c r="B1181" s="22" t="s">
        <v>158</v>
      </c>
      <c r="C1181" s="22" t="s">
        <v>2494</v>
      </c>
      <c r="D1181" s="27" t="s">
        <v>142</v>
      </c>
      <c r="E1181" s="22" t="s">
        <v>2495</v>
      </c>
      <c r="F1181" s="24"/>
    </row>
    <row r="1182" spans="1:6" x14ac:dyDescent="0.25">
      <c r="A1182" s="17">
        <f>IFERROR(C1182*1,#REF!)</f>
        <v>9206818</v>
      </c>
      <c r="B1182" s="22" t="s">
        <v>158</v>
      </c>
      <c r="C1182" s="22" t="s">
        <v>2496</v>
      </c>
      <c r="D1182" s="27" t="s">
        <v>142</v>
      </c>
      <c r="E1182" s="22" t="s">
        <v>2497</v>
      </c>
      <c r="F1182" s="24"/>
    </row>
    <row r="1183" spans="1:6" x14ac:dyDescent="0.25">
      <c r="A1183" s="17">
        <f>IFERROR(C1183*1,#REF!)</f>
        <v>209889</v>
      </c>
      <c r="B1183" s="22" t="s">
        <v>158</v>
      </c>
      <c r="C1183" s="22" t="s">
        <v>2498</v>
      </c>
      <c r="D1183" s="27" t="s">
        <v>142</v>
      </c>
      <c r="E1183" s="22" t="s">
        <v>2499</v>
      </c>
      <c r="F1183" s="24"/>
    </row>
    <row r="1184" spans="1:6" x14ac:dyDescent="0.25">
      <c r="A1184" s="17">
        <f>IFERROR(C1184*1,#REF!)</f>
        <v>9232</v>
      </c>
      <c r="B1184" s="22" t="s">
        <v>158</v>
      </c>
      <c r="C1184" s="22" t="s">
        <v>2500</v>
      </c>
      <c r="D1184" s="27" t="s">
        <v>142</v>
      </c>
      <c r="E1184" s="22" t="s">
        <v>2501</v>
      </c>
      <c r="F1184" s="24"/>
    </row>
    <row r="1185" spans="1:6" x14ac:dyDescent="0.25">
      <c r="A1185" s="17">
        <f>IFERROR(C1185*1,#REF!)</f>
        <v>12431</v>
      </c>
      <c r="B1185" s="22" t="s">
        <v>158</v>
      </c>
      <c r="C1185" s="22" t="s">
        <v>2502</v>
      </c>
      <c r="D1185" s="27" t="s">
        <v>142</v>
      </c>
      <c r="E1185" s="22" t="s">
        <v>2503</v>
      </c>
      <c r="F1185" s="24"/>
    </row>
    <row r="1186" spans="1:6" x14ac:dyDescent="0.25">
      <c r="A1186" s="17">
        <f>IFERROR(C1186*1,#REF!)</f>
        <v>10082</v>
      </c>
      <c r="B1186" s="22" t="s">
        <v>158</v>
      </c>
      <c r="C1186" s="22" t="s">
        <v>2504</v>
      </c>
      <c r="D1186" s="27" t="s">
        <v>142</v>
      </c>
      <c r="E1186" s="22" t="s">
        <v>2505</v>
      </c>
      <c r="F1186" s="24"/>
    </row>
    <row r="1187" spans="1:6" x14ac:dyDescent="0.25">
      <c r="A1187" s="17">
        <f>IFERROR(C1187*1,#REF!)</f>
        <v>13237</v>
      </c>
      <c r="B1187" s="22" t="s">
        <v>158</v>
      </c>
      <c r="C1187" s="22" t="s">
        <v>2506</v>
      </c>
      <c r="D1187" s="27" t="s">
        <v>142</v>
      </c>
      <c r="E1187" s="22" t="s">
        <v>2507</v>
      </c>
      <c r="F1187" s="24"/>
    </row>
    <row r="1188" spans="1:6" x14ac:dyDescent="0.25">
      <c r="A1188" s="17">
        <f>IFERROR(C1188*1,#REF!)</f>
        <v>210011</v>
      </c>
      <c r="B1188" s="22" t="s">
        <v>281</v>
      </c>
      <c r="C1188" s="22" t="s">
        <v>2508</v>
      </c>
      <c r="D1188" s="27" t="s">
        <v>142</v>
      </c>
      <c r="E1188" s="22" t="s">
        <v>2509</v>
      </c>
      <c r="F1188" s="24"/>
    </row>
    <row r="1189" spans="1:6" x14ac:dyDescent="0.25">
      <c r="A1189" s="17">
        <f>IFERROR(C1189*1,#REF!)</f>
        <v>210053</v>
      </c>
      <c r="B1189" s="22" t="s">
        <v>158</v>
      </c>
      <c r="C1189" s="22" t="s">
        <v>2510</v>
      </c>
      <c r="D1189" s="27" t="s">
        <v>142</v>
      </c>
      <c r="E1189" s="22" t="s">
        <v>2511</v>
      </c>
      <c r="F1189" s="24">
        <v>44375</v>
      </c>
    </row>
    <row r="1190" spans="1:6" x14ac:dyDescent="0.25">
      <c r="A1190" s="17">
        <f>IFERROR(C1190*1,#REF!)</f>
        <v>11618</v>
      </c>
      <c r="B1190" s="22" t="s">
        <v>158</v>
      </c>
      <c r="C1190" s="22" t="s">
        <v>2512</v>
      </c>
      <c r="D1190" s="27" t="s">
        <v>142</v>
      </c>
      <c r="E1190" s="22" t="s">
        <v>2513</v>
      </c>
      <c r="F1190" s="24"/>
    </row>
    <row r="1191" spans="1:6" x14ac:dyDescent="0.25">
      <c r="A1191" s="17">
        <f>IFERROR(C1191*1,#REF!)</f>
        <v>209792</v>
      </c>
      <c r="B1191" s="22" t="s">
        <v>158</v>
      </c>
      <c r="C1191" s="22" t="s">
        <v>2514</v>
      </c>
      <c r="D1191" s="27" t="s">
        <v>142</v>
      </c>
      <c r="E1191" s="22" t="s">
        <v>2515</v>
      </c>
      <c r="F1191" s="24"/>
    </row>
    <row r="1192" spans="1:6" x14ac:dyDescent="0.25">
      <c r="A1192" s="17">
        <f>IFERROR(C1192*1,#REF!)</f>
        <v>11530</v>
      </c>
      <c r="B1192" s="22" t="s">
        <v>158</v>
      </c>
      <c r="C1192" s="22" t="s">
        <v>2516</v>
      </c>
      <c r="D1192" s="27" t="s">
        <v>142</v>
      </c>
      <c r="E1192" s="22" t="s">
        <v>2517</v>
      </c>
      <c r="F1192" s="24"/>
    </row>
    <row r="1193" spans="1:6" x14ac:dyDescent="0.25">
      <c r="A1193" s="17">
        <f>IFERROR(C1193*1,#REF!)</f>
        <v>11641</v>
      </c>
      <c r="B1193" s="22" t="s">
        <v>158</v>
      </c>
      <c r="C1193" s="22" t="s">
        <v>2518</v>
      </c>
      <c r="D1193" s="27" t="s">
        <v>142</v>
      </c>
      <c r="E1193" s="22" t="s">
        <v>2519</v>
      </c>
      <c r="F1193" s="24"/>
    </row>
    <row r="1194" spans="1:6" x14ac:dyDescent="0.25">
      <c r="A1194" s="17">
        <f>IFERROR(C1194*1,#REF!)</f>
        <v>202832</v>
      </c>
      <c r="B1194" s="22" t="s">
        <v>158</v>
      </c>
      <c r="C1194" s="22" t="s">
        <v>2520</v>
      </c>
      <c r="D1194" s="27" t="s">
        <v>142</v>
      </c>
      <c r="E1194" s="22" t="s">
        <v>2521</v>
      </c>
      <c r="F1194" s="24"/>
    </row>
    <row r="1195" spans="1:6" x14ac:dyDescent="0.25">
      <c r="A1195" s="17">
        <f>IFERROR(C1195*1,#REF!)</f>
        <v>12082</v>
      </c>
      <c r="B1195" s="22" t="s">
        <v>158</v>
      </c>
      <c r="C1195" s="22" t="s">
        <v>2522</v>
      </c>
      <c r="D1195" s="27" t="s">
        <v>142</v>
      </c>
      <c r="E1195" s="22" t="s">
        <v>2523</v>
      </c>
      <c r="F1195" s="24"/>
    </row>
    <row r="1196" spans="1:6" x14ac:dyDescent="0.25">
      <c r="A1196" s="17">
        <f>IFERROR(C1196*1,#REF!)</f>
        <v>8266</v>
      </c>
      <c r="B1196" s="22" t="s">
        <v>158</v>
      </c>
      <c r="C1196" s="22" t="s">
        <v>2524</v>
      </c>
      <c r="D1196" s="27" t="s">
        <v>142</v>
      </c>
      <c r="E1196" s="22" t="s">
        <v>2525</v>
      </c>
      <c r="F1196" s="24"/>
    </row>
    <row r="1197" spans="1:6" x14ac:dyDescent="0.25">
      <c r="A1197" s="17">
        <f>IFERROR(C1197*1,#REF!)</f>
        <v>9202583</v>
      </c>
      <c r="B1197" s="22" t="s">
        <v>187</v>
      </c>
      <c r="C1197" s="22" t="s">
        <v>2526</v>
      </c>
      <c r="D1197" s="27" t="s">
        <v>142</v>
      </c>
      <c r="E1197" s="22" t="s">
        <v>2527</v>
      </c>
      <c r="F1197" s="24"/>
    </row>
    <row r="1198" spans="1:6" x14ac:dyDescent="0.25">
      <c r="A1198" s="17">
        <f>IFERROR(C1198*1,#REF!)</f>
        <v>200294</v>
      </c>
      <c r="B1198" s="22" t="s">
        <v>158</v>
      </c>
      <c r="C1198" s="22" t="s">
        <v>2528</v>
      </c>
      <c r="D1198" s="27" t="s">
        <v>142</v>
      </c>
      <c r="E1198" s="22" t="s">
        <v>2529</v>
      </c>
      <c r="F1198" s="24"/>
    </row>
    <row r="1199" spans="1:6" x14ac:dyDescent="0.25">
      <c r="A1199" s="17">
        <f>IFERROR(C1199*1,#REF!)</f>
        <v>7378</v>
      </c>
      <c r="B1199" s="22" t="s">
        <v>158</v>
      </c>
      <c r="C1199" s="22" t="s">
        <v>2530</v>
      </c>
      <c r="D1199" s="27" t="s">
        <v>142</v>
      </c>
      <c r="E1199" s="22" t="s">
        <v>2531</v>
      </c>
      <c r="F1199" s="24"/>
    </row>
    <row r="1200" spans="1:6" x14ac:dyDescent="0.25">
      <c r="A1200" s="17">
        <f>IFERROR(C1200*1,#REF!)</f>
        <v>8361</v>
      </c>
      <c r="B1200" s="22" t="s">
        <v>158</v>
      </c>
      <c r="C1200" s="22" t="s">
        <v>2532</v>
      </c>
      <c r="D1200" s="27" t="s">
        <v>142</v>
      </c>
      <c r="E1200" s="22" t="s">
        <v>2533</v>
      </c>
      <c r="F1200" s="24">
        <v>44378</v>
      </c>
    </row>
    <row r="1201" spans="1:6" x14ac:dyDescent="0.25">
      <c r="A1201" s="17">
        <f>IFERROR(C1201*1,#REF!)</f>
        <v>11704</v>
      </c>
      <c r="B1201" s="22" t="s">
        <v>158</v>
      </c>
      <c r="C1201" s="22" t="s">
        <v>2534</v>
      </c>
      <c r="D1201" s="27" t="s">
        <v>142</v>
      </c>
      <c r="E1201" s="22" t="s">
        <v>2535</v>
      </c>
      <c r="F1201" s="24"/>
    </row>
    <row r="1202" spans="1:6" x14ac:dyDescent="0.25">
      <c r="A1202" s="17">
        <f>IFERROR(C1202*1,#REF!)</f>
        <v>9207120</v>
      </c>
      <c r="B1202" s="22" t="s">
        <v>158</v>
      </c>
      <c r="C1202" s="22" t="s">
        <v>2536</v>
      </c>
      <c r="D1202" s="27" t="s">
        <v>142</v>
      </c>
      <c r="E1202" s="22" t="s">
        <v>2537</v>
      </c>
      <c r="F1202" s="24"/>
    </row>
    <row r="1203" spans="1:6" x14ac:dyDescent="0.25">
      <c r="A1203" s="17">
        <f>IFERROR(C1203*1,#REF!)</f>
        <v>210194</v>
      </c>
      <c r="B1203" s="22" t="s">
        <v>158</v>
      </c>
      <c r="C1203" s="22" t="s">
        <v>2538</v>
      </c>
      <c r="D1203" s="27" t="s">
        <v>142</v>
      </c>
      <c r="E1203" s="22" t="s">
        <v>2539</v>
      </c>
      <c r="F1203" s="24"/>
    </row>
    <row r="1204" spans="1:6" x14ac:dyDescent="0.25">
      <c r="A1204" s="17">
        <f>IFERROR(C1204*1,#REF!)</f>
        <v>9203578</v>
      </c>
      <c r="B1204" s="22" t="s">
        <v>187</v>
      </c>
      <c r="C1204" s="22" t="s">
        <v>2540</v>
      </c>
      <c r="D1204" s="27" t="s">
        <v>142</v>
      </c>
      <c r="E1204" s="22" t="s">
        <v>2541</v>
      </c>
      <c r="F1204" s="24"/>
    </row>
    <row r="1205" spans="1:6" x14ac:dyDescent="0.25">
      <c r="A1205" s="17">
        <f>IFERROR(C1205*1,#REF!)</f>
        <v>9200905</v>
      </c>
      <c r="B1205" s="22" t="s">
        <v>187</v>
      </c>
      <c r="C1205" s="22" t="s">
        <v>2542</v>
      </c>
      <c r="D1205" s="27" t="s">
        <v>142</v>
      </c>
      <c r="E1205" s="22" t="s">
        <v>2543</v>
      </c>
      <c r="F1205" s="24"/>
    </row>
    <row r="1206" spans="1:6" x14ac:dyDescent="0.25">
      <c r="A1206" s="17">
        <f>IFERROR(C1206*1,#REF!)</f>
        <v>1995</v>
      </c>
      <c r="B1206" s="22" t="s">
        <v>158</v>
      </c>
      <c r="C1206" s="22" t="s">
        <v>2544</v>
      </c>
      <c r="D1206" s="27" t="s">
        <v>142</v>
      </c>
      <c r="E1206" s="22" t="s">
        <v>2545</v>
      </c>
      <c r="F1206" s="24"/>
    </row>
    <row r="1207" spans="1:6" x14ac:dyDescent="0.25">
      <c r="A1207" s="17">
        <f>IFERROR(C1207*1,#REF!)</f>
        <v>6601</v>
      </c>
      <c r="B1207" s="22" t="s">
        <v>158</v>
      </c>
      <c r="C1207" s="22" t="s">
        <v>2546</v>
      </c>
      <c r="D1207" s="27" t="s">
        <v>142</v>
      </c>
      <c r="E1207" s="22" t="s">
        <v>2547</v>
      </c>
      <c r="F1207" s="24"/>
    </row>
    <row r="1208" spans="1:6" x14ac:dyDescent="0.25">
      <c r="A1208" s="17">
        <f>IFERROR(C1208*1,#REF!)</f>
        <v>10891</v>
      </c>
      <c r="B1208" s="22" t="s">
        <v>158</v>
      </c>
      <c r="C1208" s="22" t="s">
        <v>2548</v>
      </c>
      <c r="D1208" s="27" t="s">
        <v>142</v>
      </c>
      <c r="E1208" s="22" t="s">
        <v>2549</v>
      </c>
      <c r="F1208" s="24"/>
    </row>
    <row r="1209" spans="1:6" x14ac:dyDescent="0.25">
      <c r="A1209" s="17">
        <f>IFERROR(C1209*1,#REF!)</f>
        <v>210040</v>
      </c>
      <c r="B1209" s="22" t="s">
        <v>158</v>
      </c>
      <c r="C1209" s="22" t="s">
        <v>2550</v>
      </c>
      <c r="D1209" s="27" t="s">
        <v>142</v>
      </c>
      <c r="E1209" s="22" t="s">
        <v>2551</v>
      </c>
      <c r="F1209" s="24"/>
    </row>
    <row r="1210" spans="1:6" x14ac:dyDescent="0.25">
      <c r="A1210" s="17">
        <f>IFERROR(C1210*1,#REF!)</f>
        <v>11484</v>
      </c>
      <c r="B1210" s="22" t="s">
        <v>158</v>
      </c>
      <c r="C1210" s="22" t="s">
        <v>2552</v>
      </c>
      <c r="D1210" s="27" t="s">
        <v>142</v>
      </c>
      <c r="E1210" s="22" t="s">
        <v>2553</v>
      </c>
      <c r="F1210" s="24"/>
    </row>
    <row r="1211" spans="1:6" x14ac:dyDescent="0.25">
      <c r="A1211" s="17">
        <f>IFERROR(C1211*1,#REF!)</f>
        <v>202795</v>
      </c>
      <c r="B1211" s="22" t="s">
        <v>158</v>
      </c>
      <c r="C1211" s="22" t="s">
        <v>2554</v>
      </c>
      <c r="D1211" s="27" t="s">
        <v>142</v>
      </c>
      <c r="E1211" s="22" t="s">
        <v>2555</v>
      </c>
      <c r="F1211" s="24"/>
    </row>
    <row r="1212" spans="1:6" x14ac:dyDescent="0.25">
      <c r="A1212" s="17">
        <f>IFERROR(C1212*1,#REF!)</f>
        <v>12386</v>
      </c>
      <c r="B1212" s="22" t="s">
        <v>158</v>
      </c>
      <c r="C1212" s="22" t="s">
        <v>2556</v>
      </c>
      <c r="D1212" s="27" t="s">
        <v>142</v>
      </c>
      <c r="E1212" s="22" t="s">
        <v>2557</v>
      </c>
      <c r="F1212" s="24"/>
    </row>
    <row r="1213" spans="1:6" x14ac:dyDescent="0.25">
      <c r="A1213" s="17">
        <f>IFERROR(C1213*1,#REF!)</f>
        <v>13134</v>
      </c>
      <c r="B1213" s="22" t="s">
        <v>158</v>
      </c>
      <c r="C1213" s="22" t="s">
        <v>2558</v>
      </c>
      <c r="D1213" s="27" t="s">
        <v>142</v>
      </c>
      <c r="E1213" s="22" t="s">
        <v>2559</v>
      </c>
      <c r="F1213" s="24"/>
    </row>
    <row r="1214" spans="1:6" x14ac:dyDescent="0.25">
      <c r="A1214" s="17">
        <f>IFERROR(C1214*1,#REF!)</f>
        <v>9159</v>
      </c>
      <c r="B1214" s="22" t="s">
        <v>158</v>
      </c>
      <c r="C1214" s="22" t="s">
        <v>2560</v>
      </c>
      <c r="D1214" s="27" t="s">
        <v>142</v>
      </c>
      <c r="E1214" s="22" t="s">
        <v>2561</v>
      </c>
      <c r="F1214" s="24"/>
    </row>
    <row r="1215" spans="1:6" x14ac:dyDescent="0.25">
      <c r="A1215" s="17">
        <f>IFERROR(C1215*1,#REF!)</f>
        <v>8535</v>
      </c>
      <c r="B1215" s="22" t="s">
        <v>158</v>
      </c>
      <c r="C1215" s="22" t="s">
        <v>2562</v>
      </c>
      <c r="D1215" s="27" t="s">
        <v>142</v>
      </c>
      <c r="E1215" s="22" t="s">
        <v>2563</v>
      </c>
      <c r="F1215" s="24"/>
    </row>
    <row r="1216" spans="1:6" x14ac:dyDescent="0.25">
      <c r="A1216" s="17">
        <f>IFERROR(C1216*1,#REF!)</f>
        <v>9202844</v>
      </c>
      <c r="B1216" s="22" t="s">
        <v>187</v>
      </c>
      <c r="C1216" s="22" t="s">
        <v>2564</v>
      </c>
      <c r="D1216" s="27" t="s">
        <v>142</v>
      </c>
      <c r="E1216" s="22" t="s">
        <v>2565</v>
      </c>
      <c r="F1216" s="24"/>
    </row>
    <row r="1217" spans="1:6" x14ac:dyDescent="0.25">
      <c r="A1217" s="17">
        <f>IFERROR(C1217*1,#REF!)</f>
        <v>209900</v>
      </c>
      <c r="B1217" s="22" t="s">
        <v>158</v>
      </c>
      <c r="C1217" s="22" t="s">
        <v>2566</v>
      </c>
      <c r="D1217" s="27" t="s">
        <v>142</v>
      </c>
      <c r="E1217" s="22" t="s">
        <v>2567</v>
      </c>
      <c r="F1217" s="24"/>
    </row>
    <row r="1218" spans="1:6" x14ac:dyDescent="0.25">
      <c r="A1218" s="17">
        <f>IFERROR(C1218*1,#REF!)</f>
        <v>203280</v>
      </c>
      <c r="B1218" s="22" t="s">
        <v>158</v>
      </c>
      <c r="C1218" s="22" t="s">
        <v>2568</v>
      </c>
      <c r="D1218" s="27" t="s">
        <v>142</v>
      </c>
      <c r="E1218" s="22" t="s">
        <v>2569</v>
      </c>
      <c r="F1218" s="24">
        <v>44375</v>
      </c>
    </row>
    <row r="1219" spans="1:6" x14ac:dyDescent="0.25">
      <c r="A1219" s="17">
        <f>IFERROR(C1219*1,#REF!)</f>
        <v>203221</v>
      </c>
      <c r="B1219" s="22" t="s">
        <v>158</v>
      </c>
      <c r="C1219" s="22" t="s">
        <v>2570</v>
      </c>
      <c r="D1219" s="27" t="s">
        <v>142</v>
      </c>
      <c r="E1219" s="22" t="s">
        <v>2571</v>
      </c>
      <c r="F1219" s="24">
        <v>44413</v>
      </c>
    </row>
    <row r="1220" spans="1:6" x14ac:dyDescent="0.25">
      <c r="A1220" s="17">
        <f>IFERROR(C1220*1,#REF!)</f>
        <v>8020</v>
      </c>
      <c r="B1220" s="22" t="s">
        <v>158</v>
      </c>
      <c r="C1220" s="22" t="s">
        <v>2572</v>
      </c>
      <c r="D1220" s="27" t="s">
        <v>142</v>
      </c>
      <c r="E1220" s="22" t="s">
        <v>2573</v>
      </c>
      <c r="F1220" s="24"/>
    </row>
    <row r="1221" spans="1:6" x14ac:dyDescent="0.25">
      <c r="A1221" s="17">
        <f>IFERROR(C1221*1,#REF!)</f>
        <v>12247</v>
      </c>
      <c r="B1221" s="22" t="s">
        <v>158</v>
      </c>
      <c r="C1221" s="22" t="s">
        <v>2574</v>
      </c>
      <c r="D1221" s="27" t="s">
        <v>142</v>
      </c>
      <c r="E1221" s="22" t="s">
        <v>2575</v>
      </c>
      <c r="F1221" s="24"/>
    </row>
    <row r="1222" spans="1:6" x14ac:dyDescent="0.25">
      <c r="A1222" s="17">
        <f>IFERROR(C1222*1,#REF!)</f>
        <v>9900164</v>
      </c>
      <c r="B1222" s="22" t="s">
        <v>281</v>
      </c>
      <c r="C1222" s="22" t="s">
        <v>2576</v>
      </c>
      <c r="D1222" s="27" t="s">
        <v>142</v>
      </c>
      <c r="E1222" s="22" t="s">
        <v>2577</v>
      </c>
      <c r="F1222" s="24"/>
    </row>
    <row r="1223" spans="1:6" x14ac:dyDescent="0.25">
      <c r="A1223" s="17">
        <f>IFERROR(C1223*1,#REF!)</f>
        <v>9551</v>
      </c>
      <c r="B1223" s="22" t="s">
        <v>158</v>
      </c>
      <c r="C1223" s="22" t="s">
        <v>2578</v>
      </c>
      <c r="D1223" s="27" t="s">
        <v>142</v>
      </c>
      <c r="E1223" s="22" t="s">
        <v>2579</v>
      </c>
      <c r="F1223" s="24"/>
    </row>
    <row r="1224" spans="1:6" x14ac:dyDescent="0.25">
      <c r="A1224" s="17">
        <f>IFERROR(C1224*1,#REF!)</f>
        <v>10496</v>
      </c>
      <c r="B1224" s="22" t="s">
        <v>158</v>
      </c>
      <c r="C1224" s="22" t="s">
        <v>2580</v>
      </c>
      <c r="D1224" s="27" t="s">
        <v>142</v>
      </c>
      <c r="E1224" s="22" t="s">
        <v>2581</v>
      </c>
      <c r="F1224" s="24"/>
    </row>
    <row r="1225" spans="1:6" x14ac:dyDescent="0.25">
      <c r="A1225" s="17">
        <f>IFERROR(C1225*1,#REF!)</f>
        <v>9808</v>
      </c>
      <c r="B1225" s="22" t="s">
        <v>158</v>
      </c>
      <c r="C1225" s="22" t="s">
        <v>2582</v>
      </c>
      <c r="D1225" s="27" t="s">
        <v>142</v>
      </c>
      <c r="E1225" s="22" t="s">
        <v>2583</v>
      </c>
      <c r="F1225" s="24">
        <v>44378</v>
      </c>
    </row>
    <row r="1226" spans="1:6" x14ac:dyDescent="0.25">
      <c r="A1226" s="17">
        <f>IFERROR(C1226*1,#REF!)</f>
        <v>203056</v>
      </c>
      <c r="B1226" s="22" t="s">
        <v>158</v>
      </c>
      <c r="C1226" s="22" t="s">
        <v>2584</v>
      </c>
      <c r="D1226" s="27" t="s">
        <v>142</v>
      </c>
      <c r="E1226" s="22" t="s">
        <v>2585</v>
      </c>
      <c r="F1226" s="24"/>
    </row>
    <row r="1227" spans="1:6" x14ac:dyDescent="0.25">
      <c r="A1227" s="17">
        <f>IFERROR(C1227*1,#REF!)</f>
        <v>738</v>
      </c>
      <c r="B1227" s="22" t="s">
        <v>158</v>
      </c>
      <c r="C1227" s="22" t="s">
        <v>2586</v>
      </c>
      <c r="D1227" s="27" t="s">
        <v>142</v>
      </c>
      <c r="E1227" s="22" t="s">
        <v>2587</v>
      </c>
      <c r="F1227" s="24"/>
    </row>
    <row r="1228" spans="1:6" x14ac:dyDescent="0.25">
      <c r="A1228" s="17">
        <f>IFERROR(C1228*1,#REF!)</f>
        <v>209856</v>
      </c>
      <c r="B1228" s="22" t="s">
        <v>158</v>
      </c>
      <c r="C1228" s="22" t="s">
        <v>2588</v>
      </c>
      <c r="D1228" s="27" t="s">
        <v>142</v>
      </c>
      <c r="E1228" s="22" t="s">
        <v>2589</v>
      </c>
      <c r="F1228" s="24"/>
    </row>
    <row r="1229" spans="1:6" x14ac:dyDescent="0.25">
      <c r="A1229" s="17">
        <f>IFERROR(C1229*1,#REF!)</f>
        <v>209576</v>
      </c>
      <c r="B1229" s="22" t="s">
        <v>158</v>
      </c>
      <c r="C1229" s="22" t="s">
        <v>2590</v>
      </c>
      <c r="D1229" s="27" t="s">
        <v>142</v>
      </c>
      <c r="E1229" s="22" t="s">
        <v>2591</v>
      </c>
      <c r="F1229" s="24"/>
    </row>
    <row r="1230" spans="1:6" x14ac:dyDescent="0.25">
      <c r="A1230" s="17">
        <f>IFERROR(C1230*1,#REF!)</f>
        <v>1404</v>
      </c>
      <c r="B1230" s="22" t="s">
        <v>158</v>
      </c>
      <c r="C1230" s="22" t="s">
        <v>2592</v>
      </c>
      <c r="D1230" s="27" t="s">
        <v>142</v>
      </c>
      <c r="E1230" s="22" t="s">
        <v>2593</v>
      </c>
      <c r="F1230" s="24"/>
    </row>
    <row r="1231" spans="1:6" x14ac:dyDescent="0.25">
      <c r="A1231" s="17">
        <f>IFERROR(C1231*1,#REF!)</f>
        <v>10154</v>
      </c>
      <c r="B1231" s="22" t="s">
        <v>158</v>
      </c>
      <c r="C1231" s="22" t="s">
        <v>2594</v>
      </c>
      <c r="D1231" s="27" t="s">
        <v>142</v>
      </c>
      <c r="E1231" s="22" t="s">
        <v>2595</v>
      </c>
      <c r="F1231" s="24"/>
    </row>
    <row r="1232" spans="1:6" x14ac:dyDescent="0.25">
      <c r="A1232" s="17">
        <f>IFERROR(C1232*1,#REF!)</f>
        <v>8093</v>
      </c>
      <c r="B1232" s="22" t="s">
        <v>158</v>
      </c>
      <c r="C1232" s="22" t="s">
        <v>2596</v>
      </c>
      <c r="D1232" s="27" t="s">
        <v>142</v>
      </c>
      <c r="E1232" s="22" t="s">
        <v>2597</v>
      </c>
      <c r="F1232" s="24"/>
    </row>
    <row r="1233" spans="1:6" x14ac:dyDescent="0.25">
      <c r="A1233" s="17">
        <f>IFERROR(C1233*1,#REF!)</f>
        <v>8331</v>
      </c>
      <c r="B1233" s="22" t="s">
        <v>158</v>
      </c>
      <c r="C1233" s="22" t="s">
        <v>2598</v>
      </c>
      <c r="D1233" s="27" t="s">
        <v>142</v>
      </c>
      <c r="E1233" s="22" t="s">
        <v>2599</v>
      </c>
      <c r="F1233" s="24"/>
    </row>
    <row r="1234" spans="1:6" x14ac:dyDescent="0.25">
      <c r="A1234" s="17">
        <f>IFERROR(C1234*1,#REF!)</f>
        <v>11183</v>
      </c>
      <c r="B1234" s="22" t="s">
        <v>158</v>
      </c>
      <c r="C1234" s="22" t="s">
        <v>2600</v>
      </c>
      <c r="D1234" s="27" t="s">
        <v>142</v>
      </c>
      <c r="E1234" s="22" t="s">
        <v>2601</v>
      </c>
      <c r="F1234" s="24"/>
    </row>
    <row r="1235" spans="1:6" x14ac:dyDescent="0.25">
      <c r="A1235" s="17">
        <f>IFERROR(C1235*1,#REF!)</f>
        <v>9206212</v>
      </c>
      <c r="B1235" s="22" t="s">
        <v>158</v>
      </c>
      <c r="C1235" s="22" t="s">
        <v>2602</v>
      </c>
      <c r="D1235" s="27" t="s">
        <v>142</v>
      </c>
      <c r="E1235" s="22" t="s">
        <v>2603</v>
      </c>
      <c r="F1235" s="24"/>
    </row>
    <row r="1236" spans="1:6" x14ac:dyDescent="0.25">
      <c r="A1236" s="17">
        <f>IFERROR(C1236*1,#REF!)</f>
        <v>11345</v>
      </c>
      <c r="B1236" s="22" t="s">
        <v>158</v>
      </c>
      <c r="C1236" s="22" t="s">
        <v>2604</v>
      </c>
      <c r="D1236" s="27" t="s">
        <v>142</v>
      </c>
      <c r="E1236" s="22" t="s">
        <v>2605</v>
      </c>
      <c r="F1236" s="24"/>
    </row>
    <row r="1237" spans="1:6" x14ac:dyDescent="0.25">
      <c r="A1237" s="17">
        <f>IFERROR(C1237*1,#REF!)</f>
        <v>8284</v>
      </c>
      <c r="B1237" s="22" t="s">
        <v>158</v>
      </c>
      <c r="C1237" s="22" t="s">
        <v>2606</v>
      </c>
      <c r="D1237" s="27" t="s">
        <v>142</v>
      </c>
      <c r="E1237" s="22" t="s">
        <v>2607</v>
      </c>
      <c r="F1237" s="24"/>
    </row>
    <row r="1238" spans="1:6" x14ac:dyDescent="0.25">
      <c r="A1238" s="17">
        <f>IFERROR(C1238*1,#REF!)</f>
        <v>12294</v>
      </c>
      <c r="B1238" s="22" t="s">
        <v>158</v>
      </c>
      <c r="C1238" s="22" t="s">
        <v>2608</v>
      </c>
      <c r="D1238" s="27" t="s">
        <v>142</v>
      </c>
      <c r="E1238" s="22" t="s">
        <v>2609</v>
      </c>
      <c r="F1238" s="24"/>
    </row>
    <row r="1239" spans="1:6" x14ac:dyDescent="0.25">
      <c r="A1239" s="17">
        <f>IFERROR(C1239*1,#REF!)</f>
        <v>12476</v>
      </c>
      <c r="B1239" s="22" t="s">
        <v>158</v>
      </c>
      <c r="C1239" s="22" t="s">
        <v>2610</v>
      </c>
      <c r="D1239" s="27" t="s">
        <v>142</v>
      </c>
      <c r="E1239" s="22" t="s">
        <v>2611</v>
      </c>
      <c r="F1239" s="24"/>
    </row>
    <row r="1240" spans="1:6" x14ac:dyDescent="0.25">
      <c r="A1240" s="17">
        <f>IFERROR(C1240*1,#REF!)</f>
        <v>210075</v>
      </c>
      <c r="B1240" s="22" t="s">
        <v>158</v>
      </c>
      <c r="C1240" s="22" t="s">
        <v>2612</v>
      </c>
      <c r="D1240" s="27" t="s">
        <v>142</v>
      </c>
      <c r="E1240" s="22" t="s">
        <v>2613</v>
      </c>
      <c r="F1240" s="24"/>
    </row>
    <row r="1241" spans="1:6" x14ac:dyDescent="0.25">
      <c r="A1241" s="17">
        <f>IFERROR(C1241*1,#REF!)</f>
        <v>9281</v>
      </c>
      <c r="B1241" s="22" t="s">
        <v>158</v>
      </c>
      <c r="C1241" s="22" t="s">
        <v>2614</v>
      </c>
      <c r="D1241" s="27" t="s">
        <v>142</v>
      </c>
      <c r="E1241" s="22" t="s">
        <v>2615</v>
      </c>
      <c r="F1241" s="24"/>
    </row>
    <row r="1242" spans="1:6" x14ac:dyDescent="0.25">
      <c r="A1242" s="17">
        <f>IFERROR(C1242*1,#REF!)</f>
        <v>9920</v>
      </c>
      <c r="B1242" s="22" t="s">
        <v>158</v>
      </c>
      <c r="C1242" s="22" t="s">
        <v>2616</v>
      </c>
      <c r="D1242" s="27" t="s">
        <v>142</v>
      </c>
      <c r="E1242" s="22" t="s">
        <v>2617</v>
      </c>
      <c r="F1242" s="24"/>
    </row>
    <row r="1243" spans="1:6" x14ac:dyDescent="0.25">
      <c r="A1243" s="17">
        <f>IFERROR(C1243*1,#REF!)</f>
        <v>12148</v>
      </c>
      <c r="B1243" s="22" t="s">
        <v>158</v>
      </c>
      <c r="C1243" s="22" t="s">
        <v>2618</v>
      </c>
      <c r="D1243" s="27" t="s">
        <v>142</v>
      </c>
      <c r="E1243" s="22" t="s">
        <v>2619</v>
      </c>
      <c r="F1243" s="24"/>
    </row>
    <row r="1244" spans="1:6" x14ac:dyDescent="0.25">
      <c r="A1244" s="17">
        <f>IFERROR(C1244*1,#REF!)</f>
        <v>9203607</v>
      </c>
      <c r="B1244" s="22" t="s">
        <v>187</v>
      </c>
      <c r="C1244" s="22" t="s">
        <v>2620</v>
      </c>
      <c r="D1244" s="27" t="s">
        <v>142</v>
      </c>
      <c r="E1244" s="22" t="s">
        <v>2621</v>
      </c>
      <c r="F1244" s="24"/>
    </row>
    <row r="1245" spans="1:6" x14ac:dyDescent="0.25">
      <c r="A1245" s="17">
        <f>IFERROR(C1245*1,#REF!)</f>
        <v>210168</v>
      </c>
      <c r="B1245" s="22" t="s">
        <v>158</v>
      </c>
      <c r="C1245" s="22" t="s">
        <v>2622</v>
      </c>
      <c r="D1245" s="27" t="s">
        <v>142</v>
      </c>
      <c r="E1245" s="22" t="s">
        <v>2623</v>
      </c>
      <c r="F1245" s="24">
        <v>44382</v>
      </c>
    </row>
    <row r="1246" spans="1:6" x14ac:dyDescent="0.25">
      <c r="A1246" s="17">
        <f>IFERROR(C1246*1,#REF!)</f>
        <v>10734</v>
      </c>
      <c r="B1246" s="22" t="s">
        <v>158</v>
      </c>
      <c r="C1246" s="22" t="s">
        <v>2624</v>
      </c>
      <c r="D1246" s="27" t="s">
        <v>142</v>
      </c>
      <c r="E1246" s="22" t="s">
        <v>2625</v>
      </c>
      <c r="F1246" s="24"/>
    </row>
    <row r="1247" spans="1:6" x14ac:dyDescent="0.25">
      <c r="A1247" s="17">
        <f>IFERROR(C1247*1,#REF!)</f>
        <v>10236</v>
      </c>
      <c r="B1247" s="22" t="s">
        <v>158</v>
      </c>
      <c r="C1247" s="22" t="s">
        <v>2626</v>
      </c>
      <c r="D1247" s="27" t="s">
        <v>142</v>
      </c>
      <c r="E1247" s="22" t="s">
        <v>2627</v>
      </c>
      <c r="F1247" s="24"/>
    </row>
    <row r="1248" spans="1:6" x14ac:dyDescent="0.25">
      <c r="A1248" s="17">
        <f>IFERROR(C1248*1,#REF!)</f>
        <v>13657</v>
      </c>
      <c r="B1248" s="22" t="s">
        <v>158</v>
      </c>
      <c r="C1248" s="22" t="s">
        <v>2628</v>
      </c>
      <c r="D1248" s="27" t="s">
        <v>142</v>
      </c>
      <c r="E1248" s="22" t="s">
        <v>2629</v>
      </c>
      <c r="F1248" s="24"/>
    </row>
    <row r="1249" spans="1:6" x14ac:dyDescent="0.25">
      <c r="A1249" s="17">
        <f>IFERROR(C1249*1,#REF!)</f>
        <v>210223</v>
      </c>
      <c r="B1249" s="22" t="s">
        <v>158</v>
      </c>
      <c r="C1249" s="22" t="s">
        <v>2630</v>
      </c>
      <c r="D1249" s="27" t="s">
        <v>142</v>
      </c>
      <c r="E1249" s="22" t="s">
        <v>2631</v>
      </c>
      <c r="F1249" s="24"/>
    </row>
    <row r="1250" spans="1:6" x14ac:dyDescent="0.25">
      <c r="A1250" s="17">
        <f>IFERROR(C1250*1,#REF!)</f>
        <v>9097</v>
      </c>
      <c r="B1250" s="22" t="s">
        <v>158</v>
      </c>
      <c r="C1250" s="22" t="s">
        <v>2632</v>
      </c>
      <c r="D1250" s="27" t="s">
        <v>142</v>
      </c>
      <c r="E1250" s="22" t="s">
        <v>2633</v>
      </c>
      <c r="F1250" s="24"/>
    </row>
    <row r="1251" spans="1:6" x14ac:dyDescent="0.25">
      <c r="A1251" s="17">
        <f>IFERROR(C1251*1,#REF!)</f>
        <v>4894</v>
      </c>
      <c r="B1251" s="22" t="s">
        <v>158</v>
      </c>
      <c r="C1251" s="22" t="s">
        <v>2634</v>
      </c>
      <c r="D1251" s="27" t="s">
        <v>142</v>
      </c>
      <c r="E1251" s="22" t="s">
        <v>2635</v>
      </c>
      <c r="F1251" s="24"/>
    </row>
    <row r="1252" spans="1:6" x14ac:dyDescent="0.25">
      <c r="A1252" s="17">
        <f>IFERROR(C1252*1,#REF!)</f>
        <v>209955</v>
      </c>
      <c r="B1252" s="22" t="s">
        <v>158</v>
      </c>
      <c r="C1252" s="22" t="s">
        <v>2636</v>
      </c>
      <c r="D1252" s="27" t="s">
        <v>142</v>
      </c>
      <c r="E1252" s="22" t="s">
        <v>2637</v>
      </c>
      <c r="F1252" s="24"/>
    </row>
    <row r="1253" spans="1:6" x14ac:dyDescent="0.25">
      <c r="A1253" s="17">
        <f>IFERROR(C1253*1,#REF!)</f>
        <v>9204520</v>
      </c>
      <c r="B1253" s="22" t="s">
        <v>187</v>
      </c>
      <c r="C1253" s="22" t="s">
        <v>2638</v>
      </c>
      <c r="D1253" s="27" t="s">
        <v>142</v>
      </c>
      <c r="E1253" s="22" t="s">
        <v>2639</v>
      </c>
      <c r="F1253" s="24"/>
    </row>
    <row r="1254" spans="1:6" x14ac:dyDescent="0.25">
      <c r="A1254" s="17">
        <f>IFERROR(C1254*1,#REF!)</f>
        <v>9202467</v>
      </c>
      <c r="B1254" s="22" t="s">
        <v>187</v>
      </c>
      <c r="C1254" s="22" t="s">
        <v>2640</v>
      </c>
      <c r="D1254" s="27" t="s">
        <v>142</v>
      </c>
      <c r="E1254" s="22" t="s">
        <v>2641</v>
      </c>
      <c r="F1254" s="24"/>
    </row>
    <row r="1255" spans="1:6" x14ac:dyDescent="0.25">
      <c r="A1255" s="17">
        <f>IFERROR(C1255*1,#REF!)</f>
        <v>12123</v>
      </c>
      <c r="B1255" s="22" t="s">
        <v>158</v>
      </c>
      <c r="C1255" s="22" t="s">
        <v>2642</v>
      </c>
      <c r="D1255" s="27" t="s">
        <v>142</v>
      </c>
      <c r="E1255" s="22" t="s">
        <v>2643</v>
      </c>
      <c r="F1255" s="24"/>
    </row>
    <row r="1256" spans="1:6" x14ac:dyDescent="0.25">
      <c r="A1256" s="17">
        <f>IFERROR(C1256*1,#REF!)</f>
        <v>209973</v>
      </c>
      <c r="B1256" s="22" t="s">
        <v>158</v>
      </c>
      <c r="C1256" s="22" t="s">
        <v>2644</v>
      </c>
      <c r="D1256" s="27" t="s">
        <v>142</v>
      </c>
      <c r="E1256" s="22" t="s">
        <v>2645</v>
      </c>
      <c r="F1256" s="24"/>
    </row>
    <row r="1257" spans="1:6" x14ac:dyDescent="0.25">
      <c r="A1257" s="17">
        <f>IFERROR(C1257*1,#REF!)</f>
        <v>9200408</v>
      </c>
      <c r="B1257" s="22" t="s">
        <v>187</v>
      </c>
      <c r="C1257" s="22" t="s">
        <v>2646</v>
      </c>
      <c r="D1257" s="27" t="s">
        <v>142</v>
      </c>
      <c r="E1257" s="22" t="s">
        <v>2647</v>
      </c>
      <c r="F1257" s="24"/>
    </row>
    <row r="1258" spans="1:6" x14ac:dyDescent="0.25">
      <c r="A1258" s="17">
        <f>IFERROR(C1258*1,#REF!)</f>
        <v>9202446</v>
      </c>
      <c r="B1258" s="22" t="s">
        <v>187</v>
      </c>
      <c r="C1258" s="22" t="s">
        <v>2648</v>
      </c>
      <c r="D1258" s="27" t="s">
        <v>142</v>
      </c>
      <c r="E1258" s="22" t="s">
        <v>2649</v>
      </c>
      <c r="F1258" s="24"/>
    </row>
    <row r="1259" spans="1:6" x14ac:dyDescent="0.25">
      <c r="A1259" s="17">
        <f>IFERROR(C1259*1,#REF!)</f>
        <v>210351</v>
      </c>
      <c r="B1259" s="22" t="s">
        <v>158</v>
      </c>
      <c r="C1259" s="22" t="s">
        <v>2650</v>
      </c>
      <c r="D1259" s="27" t="s">
        <v>142</v>
      </c>
      <c r="E1259" s="22" t="s">
        <v>2651</v>
      </c>
      <c r="F1259" s="24"/>
    </row>
    <row r="1260" spans="1:6" x14ac:dyDescent="0.25">
      <c r="A1260" s="17">
        <f>IFERROR(C1260*1,#REF!)</f>
        <v>140264</v>
      </c>
      <c r="B1260" s="22" t="s">
        <v>223</v>
      </c>
      <c r="C1260" s="22" t="s">
        <v>2652</v>
      </c>
      <c r="D1260" s="27" t="s">
        <v>142</v>
      </c>
      <c r="E1260" s="22" t="s">
        <v>2653</v>
      </c>
      <c r="F1260" s="24"/>
    </row>
    <row r="1261" spans="1:6" x14ac:dyDescent="0.25">
      <c r="A1261" s="17">
        <f>IFERROR(C1261*1,#REF!)</f>
        <v>7681</v>
      </c>
      <c r="B1261" s="22" t="s">
        <v>158</v>
      </c>
      <c r="C1261" s="22" t="s">
        <v>2654</v>
      </c>
      <c r="D1261" s="27" t="s">
        <v>142</v>
      </c>
      <c r="E1261" s="22" t="s">
        <v>2655</v>
      </c>
      <c r="F1261" s="24"/>
    </row>
    <row r="1262" spans="1:6" x14ac:dyDescent="0.25">
      <c r="A1262" s="17">
        <f>IFERROR(C1262*1,#REF!)</f>
        <v>13141</v>
      </c>
      <c r="B1262" s="22" t="s">
        <v>158</v>
      </c>
      <c r="C1262" s="22" t="s">
        <v>2656</v>
      </c>
      <c r="D1262" s="27" t="s">
        <v>142</v>
      </c>
      <c r="E1262" s="22" t="s">
        <v>2657</v>
      </c>
      <c r="F1262" s="24"/>
    </row>
    <row r="1263" spans="1:6" x14ac:dyDescent="0.25">
      <c r="A1263" s="17">
        <f>IFERROR(C1263*1,#REF!)</f>
        <v>209662</v>
      </c>
      <c r="B1263" s="22" t="s">
        <v>158</v>
      </c>
      <c r="C1263" s="22" t="s">
        <v>2658</v>
      </c>
      <c r="D1263" s="27" t="s">
        <v>142</v>
      </c>
      <c r="E1263" s="22" t="s">
        <v>2659</v>
      </c>
      <c r="F1263" s="24"/>
    </row>
    <row r="1264" spans="1:6" x14ac:dyDescent="0.25">
      <c r="A1264" s="17">
        <f>IFERROR(C1264*1,#REF!)</f>
        <v>210047</v>
      </c>
      <c r="B1264" s="22" t="s">
        <v>158</v>
      </c>
      <c r="C1264" s="22" t="s">
        <v>2660</v>
      </c>
      <c r="D1264" s="27" t="s">
        <v>142</v>
      </c>
      <c r="E1264" s="22" t="s">
        <v>2661</v>
      </c>
      <c r="F1264" s="24"/>
    </row>
    <row r="1265" spans="1:6" x14ac:dyDescent="0.25">
      <c r="A1265" s="17">
        <f>IFERROR(C1265*1,#REF!)</f>
        <v>93</v>
      </c>
      <c r="B1265" s="22" t="s">
        <v>158</v>
      </c>
      <c r="C1265" s="22" t="s">
        <v>2662</v>
      </c>
      <c r="D1265" s="27" t="s">
        <v>142</v>
      </c>
      <c r="E1265" s="22" t="s">
        <v>2663</v>
      </c>
      <c r="F1265" s="24"/>
    </row>
    <row r="1266" spans="1:6" x14ac:dyDescent="0.25">
      <c r="A1266" s="17">
        <f>IFERROR(C1266*1,#REF!)</f>
        <v>209861</v>
      </c>
      <c r="B1266" s="22" t="s">
        <v>158</v>
      </c>
      <c r="C1266" s="22" t="s">
        <v>2664</v>
      </c>
      <c r="D1266" s="27" t="s">
        <v>142</v>
      </c>
      <c r="E1266" s="22" t="s">
        <v>2665</v>
      </c>
      <c r="F1266" s="24"/>
    </row>
    <row r="1267" spans="1:6" x14ac:dyDescent="0.25">
      <c r="A1267" s="17">
        <f>IFERROR(C1267*1,#REF!)</f>
        <v>4947</v>
      </c>
      <c r="B1267" s="22" t="s">
        <v>158</v>
      </c>
      <c r="C1267" s="22" t="s">
        <v>2666</v>
      </c>
      <c r="D1267" s="27" t="s">
        <v>142</v>
      </c>
      <c r="E1267" s="22" t="s">
        <v>2667</v>
      </c>
      <c r="F1267" s="24"/>
    </row>
    <row r="1268" spans="1:6" x14ac:dyDescent="0.25">
      <c r="A1268" s="17">
        <f>IFERROR(C1268*1,#REF!)</f>
        <v>6678</v>
      </c>
      <c r="B1268" s="22" t="s">
        <v>158</v>
      </c>
      <c r="C1268" s="22" t="s">
        <v>2668</v>
      </c>
      <c r="D1268" s="27" t="s">
        <v>142</v>
      </c>
      <c r="E1268" s="22" t="s">
        <v>2669</v>
      </c>
      <c r="F1268" s="24"/>
    </row>
    <row r="1269" spans="1:6" x14ac:dyDescent="0.25">
      <c r="A1269" s="17">
        <f>IFERROR(C1269*1,#REF!)</f>
        <v>11335</v>
      </c>
      <c r="B1269" s="22" t="s">
        <v>158</v>
      </c>
      <c r="C1269" s="22" t="s">
        <v>2670</v>
      </c>
      <c r="D1269" s="27" t="s">
        <v>142</v>
      </c>
      <c r="E1269" s="22" t="s">
        <v>2671</v>
      </c>
      <c r="F1269" s="24"/>
    </row>
    <row r="1270" spans="1:6" x14ac:dyDescent="0.25">
      <c r="A1270" s="17">
        <f>IFERROR(C1270*1,#REF!)</f>
        <v>210095</v>
      </c>
      <c r="B1270" s="22" t="s">
        <v>158</v>
      </c>
      <c r="C1270" s="22" t="s">
        <v>2672</v>
      </c>
      <c r="D1270" s="27" t="s">
        <v>142</v>
      </c>
      <c r="E1270" s="22" t="s">
        <v>2673</v>
      </c>
      <c r="F1270" s="24">
        <v>44379</v>
      </c>
    </row>
    <row r="1271" spans="1:6" x14ac:dyDescent="0.25">
      <c r="A1271" s="17">
        <f>IFERROR(C1271*1,#REF!)</f>
        <v>209007</v>
      </c>
      <c r="B1271" s="22" t="s">
        <v>281</v>
      </c>
      <c r="C1271" s="22" t="s">
        <v>2674</v>
      </c>
      <c r="D1271" s="27" t="s">
        <v>142</v>
      </c>
      <c r="E1271" s="22" t="s">
        <v>2675</v>
      </c>
      <c r="F1271" s="24">
        <v>44372</v>
      </c>
    </row>
    <row r="1272" spans="1:6" x14ac:dyDescent="0.25">
      <c r="A1272" s="17">
        <f>IFERROR(C1272*1,#REF!)</f>
        <v>13625</v>
      </c>
      <c r="B1272" s="22" t="s">
        <v>158</v>
      </c>
      <c r="C1272" s="22" t="s">
        <v>2676</v>
      </c>
      <c r="D1272" s="27" t="s">
        <v>142</v>
      </c>
      <c r="E1272" s="22" t="s">
        <v>2677</v>
      </c>
      <c r="F1272" s="24"/>
    </row>
    <row r="1273" spans="1:6" x14ac:dyDescent="0.25">
      <c r="A1273" s="17">
        <f>IFERROR(C1273*1,#REF!)</f>
        <v>4798</v>
      </c>
      <c r="B1273" s="22" t="s">
        <v>158</v>
      </c>
      <c r="C1273" s="22" t="s">
        <v>2678</v>
      </c>
      <c r="D1273" s="27" t="s">
        <v>142</v>
      </c>
      <c r="E1273" s="22" t="s">
        <v>2679</v>
      </c>
      <c r="F1273" s="24"/>
    </row>
    <row r="1274" spans="1:6" x14ac:dyDescent="0.25">
      <c r="A1274" s="17">
        <f>IFERROR(C1274*1,#REF!)</f>
        <v>13429</v>
      </c>
      <c r="B1274" s="22" t="s">
        <v>158</v>
      </c>
      <c r="C1274" s="22" t="s">
        <v>2680</v>
      </c>
      <c r="D1274" s="27" t="s">
        <v>142</v>
      </c>
      <c r="E1274" s="22" t="s">
        <v>2681</v>
      </c>
      <c r="F1274" s="24">
        <v>44360</v>
      </c>
    </row>
    <row r="1275" spans="1:6" x14ac:dyDescent="0.25">
      <c r="A1275" s="17">
        <f>IFERROR(C1275*1,#REF!)</f>
        <v>5750</v>
      </c>
      <c r="B1275" s="22" t="s">
        <v>158</v>
      </c>
      <c r="C1275" s="22" t="s">
        <v>2682</v>
      </c>
      <c r="D1275" s="27" t="s">
        <v>142</v>
      </c>
      <c r="E1275" s="22" t="s">
        <v>2683</v>
      </c>
      <c r="F1275" s="24"/>
    </row>
    <row r="1276" spans="1:6" x14ac:dyDescent="0.25">
      <c r="A1276" s="17">
        <f>IFERROR(C1276*1,#REF!)</f>
        <v>6320</v>
      </c>
      <c r="B1276" s="22" t="s">
        <v>158</v>
      </c>
      <c r="C1276" s="22" t="s">
        <v>2684</v>
      </c>
      <c r="D1276" s="27" t="s">
        <v>142</v>
      </c>
      <c r="E1276" s="22" t="s">
        <v>2685</v>
      </c>
      <c r="F1276" s="24"/>
    </row>
    <row r="1277" spans="1:6" x14ac:dyDescent="0.25">
      <c r="A1277" s="17">
        <f>IFERROR(C1277*1,#REF!)</f>
        <v>13031</v>
      </c>
      <c r="B1277" s="22" t="s">
        <v>158</v>
      </c>
      <c r="C1277" s="22" t="s">
        <v>2686</v>
      </c>
      <c r="D1277" s="27" t="s">
        <v>142</v>
      </c>
      <c r="E1277" s="22" t="s">
        <v>2687</v>
      </c>
      <c r="F1277" s="24"/>
    </row>
    <row r="1278" spans="1:6" x14ac:dyDescent="0.25">
      <c r="A1278" s="17">
        <f>IFERROR(C1278*1,#REF!)</f>
        <v>210263</v>
      </c>
      <c r="B1278" s="22" t="s">
        <v>158</v>
      </c>
      <c r="C1278" s="22" t="s">
        <v>2688</v>
      </c>
      <c r="D1278" s="27" t="s">
        <v>142</v>
      </c>
      <c r="E1278" s="22" t="s">
        <v>2689</v>
      </c>
      <c r="F1278" s="24"/>
    </row>
    <row r="1279" spans="1:6" x14ac:dyDescent="0.25">
      <c r="A1279" s="17">
        <f>IFERROR(C1279*1,#REF!)</f>
        <v>209923</v>
      </c>
      <c r="B1279" s="22" t="s">
        <v>158</v>
      </c>
      <c r="C1279" s="22" t="s">
        <v>2690</v>
      </c>
      <c r="D1279" s="27" t="s">
        <v>142</v>
      </c>
      <c r="E1279" s="22" t="s">
        <v>2691</v>
      </c>
      <c r="F1279" s="24"/>
    </row>
    <row r="1280" spans="1:6" x14ac:dyDescent="0.25">
      <c r="A1280" s="17">
        <f>IFERROR(C1280*1,#REF!)</f>
        <v>9202379</v>
      </c>
      <c r="B1280" s="22" t="s">
        <v>187</v>
      </c>
      <c r="C1280" s="22" t="s">
        <v>2692</v>
      </c>
      <c r="D1280" s="27" t="s">
        <v>142</v>
      </c>
      <c r="E1280" s="22" t="s">
        <v>2693</v>
      </c>
      <c r="F1280" s="24"/>
    </row>
    <row r="1281" spans="1:6" x14ac:dyDescent="0.25">
      <c r="A1281" s="17">
        <f>IFERROR(C1281*1,#REF!)</f>
        <v>6750</v>
      </c>
      <c r="B1281" s="22" t="s">
        <v>158</v>
      </c>
      <c r="C1281" s="22" t="s">
        <v>2694</v>
      </c>
      <c r="D1281" s="27" t="s">
        <v>142</v>
      </c>
      <c r="E1281" s="22" t="s">
        <v>2695</v>
      </c>
      <c r="F1281" s="24"/>
    </row>
    <row r="1282" spans="1:6" x14ac:dyDescent="0.25">
      <c r="A1282" s="17">
        <f>IFERROR(C1282*1,#REF!)</f>
        <v>209557</v>
      </c>
      <c r="B1282" s="22" t="s">
        <v>281</v>
      </c>
      <c r="C1282" s="22" t="s">
        <v>2696</v>
      </c>
      <c r="D1282" s="27" t="s">
        <v>142</v>
      </c>
      <c r="E1282" s="22" t="s">
        <v>2697</v>
      </c>
      <c r="F1282" s="24"/>
    </row>
    <row r="1283" spans="1:6" x14ac:dyDescent="0.25">
      <c r="A1283" s="17">
        <f>IFERROR(C1283*1,#REF!)</f>
        <v>11394</v>
      </c>
      <c r="B1283" s="22" t="s">
        <v>158</v>
      </c>
      <c r="C1283" s="22" t="s">
        <v>2698</v>
      </c>
      <c r="D1283" s="27" t="s">
        <v>142</v>
      </c>
      <c r="E1283" s="22" t="s">
        <v>2699</v>
      </c>
      <c r="F1283" s="24"/>
    </row>
    <row r="1284" spans="1:6" x14ac:dyDescent="0.25">
      <c r="A1284" s="17">
        <f>IFERROR(C1284*1,#REF!)</f>
        <v>10598</v>
      </c>
      <c r="B1284" s="22" t="s">
        <v>158</v>
      </c>
      <c r="C1284" s="22" t="s">
        <v>2700</v>
      </c>
      <c r="D1284" s="27" t="s">
        <v>142</v>
      </c>
      <c r="E1284" s="22" t="s">
        <v>2701</v>
      </c>
      <c r="F1284" s="24"/>
    </row>
    <row r="1285" spans="1:6" x14ac:dyDescent="0.25">
      <c r="A1285" s="17">
        <f>IFERROR(C1285*1,#REF!)</f>
        <v>4716</v>
      </c>
      <c r="B1285" s="22" t="s">
        <v>158</v>
      </c>
      <c r="C1285" s="22" t="s">
        <v>2702</v>
      </c>
      <c r="D1285" s="27" t="s">
        <v>142</v>
      </c>
      <c r="E1285" s="22" t="s">
        <v>2703</v>
      </c>
      <c r="F1285" s="24"/>
    </row>
    <row r="1286" spans="1:6" x14ac:dyDescent="0.25">
      <c r="A1286" s="17">
        <f>IFERROR(C1286*1,#REF!)</f>
        <v>10318</v>
      </c>
      <c r="B1286" s="22" t="s">
        <v>158</v>
      </c>
      <c r="C1286" s="22" t="s">
        <v>2704</v>
      </c>
      <c r="D1286" s="27" t="s">
        <v>142</v>
      </c>
      <c r="E1286" s="22" t="s">
        <v>2705</v>
      </c>
      <c r="F1286" s="24"/>
    </row>
    <row r="1287" spans="1:6" x14ac:dyDescent="0.25">
      <c r="A1287" s="17">
        <f>IFERROR(C1287*1,#REF!)</f>
        <v>9203614</v>
      </c>
      <c r="B1287" s="22" t="s">
        <v>187</v>
      </c>
      <c r="C1287" s="22" t="s">
        <v>2706</v>
      </c>
      <c r="D1287" s="27" t="s">
        <v>142</v>
      </c>
      <c r="E1287" s="22" t="s">
        <v>2707</v>
      </c>
      <c r="F1287" s="24"/>
    </row>
    <row r="1288" spans="1:6" x14ac:dyDescent="0.25">
      <c r="A1288" s="17">
        <f>IFERROR(C1288*1,#REF!)</f>
        <v>5260</v>
      </c>
      <c r="B1288" s="22" t="s">
        <v>158</v>
      </c>
      <c r="C1288" s="22" t="s">
        <v>2708</v>
      </c>
      <c r="D1288" s="27" t="s">
        <v>142</v>
      </c>
      <c r="E1288" s="22" t="s">
        <v>2709</v>
      </c>
      <c r="F1288" s="24">
        <v>44366</v>
      </c>
    </row>
    <row r="1289" spans="1:6" x14ac:dyDescent="0.25">
      <c r="A1289" s="17">
        <f>IFERROR(C1289*1,#REF!)</f>
        <v>5256</v>
      </c>
      <c r="B1289" s="22" t="s">
        <v>158</v>
      </c>
      <c r="C1289" s="22" t="s">
        <v>2710</v>
      </c>
      <c r="D1289" s="27" t="s">
        <v>142</v>
      </c>
      <c r="E1289" s="22" t="s">
        <v>2711</v>
      </c>
      <c r="F1289" s="24"/>
    </row>
    <row r="1290" spans="1:6" x14ac:dyDescent="0.25">
      <c r="A1290" s="17">
        <f>IFERROR(C1290*1,#REF!)</f>
        <v>209959</v>
      </c>
      <c r="B1290" s="22" t="s">
        <v>281</v>
      </c>
      <c r="C1290" s="22" t="s">
        <v>2712</v>
      </c>
      <c r="D1290" s="27" t="s">
        <v>142</v>
      </c>
      <c r="E1290" s="22" t="s">
        <v>2713</v>
      </c>
      <c r="F1290" s="24"/>
    </row>
    <row r="1291" spans="1:6" x14ac:dyDescent="0.25">
      <c r="A1291" s="17">
        <f>IFERROR(C1291*1,#REF!)</f>
        <v>4572</v>
      </c>
      <c r="B1291" s="22" t="s">
        <v>158</v>
      </c>
      <c r="C1291" s="22" t="s">
        <v>2714</v>
      </c>
      <c r="D1291" s="27" t="s">
        <v>142</v>
      </c>
      <c r="E1291" s="22" t="s">
        <v>2715</v>
      </c>
      <c r="F1291" s="24"/>
    </row>
    <row r="1292" spans="1:6" x14ac:dyDescent="0.25">
      <c r="A1292" s="17">
        <f>IFERROR(C1292*1,#REF!)</f>
        <v>202781</v>
      </c>
      <c r="B1292" s="22" t="s">
        <v>158</v>
      </c>
      <c r="C1292" s="22" t="s">
        <v>2716</v>
      </c>
      <c r="D1292" s="27" t="s">
        <v>142</v>
      </c>
      <c r="E1292" s="22" t="s">
        <v>2717</v>
      </c>
      <c r="F1292" s="24"/>
    </row>
    <row r="1293" spans="1:6" x14ac:dyDescent="0.25">
      <c r="A1293" s="17">
        <f>IFERROR(C1293*1,#REF!)</f>
        <v>210329</v>
      </c>
      <c r="B1293" s="22" t="s">
        <v>158</v>
      </c>
      <c r="C1293" s="22" t="s">
        <v>2718</v>
      </c>
      <c r="D1293" s="27" t="s">
        <v>142</v>
      </c>
      <c r="E1293" s="22" t="s">
        <v>2719</v>
      </c>
      <c r="F1293" s="24"/>
    </row>
    <row r="1294" spans="1:6" x14ac:dyDescent="0.25">
      <c r="A1294" s="17">
        <f>IFERROR(C1294*1,#REF!)</f>
        <v>209394</v>
      </c>
      <c r="B1294" s="22" t="s">
        <v>158</v>
      </c>
      <c r="C1294" s="22" t="s">
        <v>2720</v>
      </c>
      <c r="D1294" s="27" t="s">
        <v>142</v>
      </c>
      <c r="E1294" s="22" t="s">
        <v>2721</v>
      </c>
      <c r="F1294" s="24"/>
    </row>
    <row r="1295" spans="1:6" x14ac:dyDescent="0.25">
      <c r="A1295" s="17">
        <f>IFERROR(C1295*1,#REF!)</f>
        <v>7701</v>
      </c>
      <c r="B1295" s="22" t="s">
        <v>158</v>
      </c>
      <c r="C1295" s="22" t="s">
        <v>2722</v>
      </c>
      <c r="D1295" s="27" t="s">
        <v>142</v>
      </c>
      <c r="E1295" s="22" t="s">
        <v>2723</v>
      </c>
      <c r="F1295" s="24">
        <v>44384</v>
      </c>
    </row>
    <row r="1296" spans="1:6" x14ac:dyDescent="0.25">
      <c r="A1296" s="17">
        <f>IFERROR(C1296*1,#REF!)</f>
        <v>9207038</v>
      </c>
      <c r="B1296" s="22" t="s">
        <v>158</v>
      </c>
      <c r="C1296" s="22" t="s">
        <v>2724</v>
      </c>
      <c r="D1296" s="27" t="s">
        <v>142</v>
      </c>
      <c r="E1296" s="22" t="s">
        <v>2725</v>
      </c>
      <c r="F1296" s="24"/>
    </row>
    <row r="1297" spans="1:6" x14ac:dyDescent="0.25">
      <c r="A1297" s="17">
        <f>IFERROR(C1297*1,#REF!)</f>
        <v>209737</v>
      </c>
      <c r="B1297" s="22" t="s">
        <v>158</v>
      </c>
      <c r="C1297" s="22" t="s">
        <v>2726</v>
      </c>
      <c r="D1297" s="27" t="s">
        <v>142</v>
      </c>
      <c r="E1297" s="22" t="s">
        <v>2727</v>
      </c>
      <c r="F1297" s="24"/>
    </row>
    <row r="1298" spans="1:6" x14ac:dyDescent="0.25">
      <c r="A1298" s="17">
        <f>IFERROR(C1298*1,#REF!)</f>
        <v>1694</v>
      </c>
      <c r="B1298" s="22" t="s">
        <v>158</v>
      </c>
      <c r="C1298" s="22" t="s">
        <v>2728</v>
      </c>
      <c r="D1298" s="27" t="s">
        <v>142</v>
      </c>
      <c r="E1298" s="22" t="s">
        <v>2729</v>
      </c>
      <c r="F1298" s="24"/>
    </row>
    <row r="1299" spans="1:6" x14ac:dyDescent="0.25">
      <c r="A1299" s="17">
        <f>IFERROR(C1299*1,#REF!)</f>
        <v>12879</v>
      </c>
      <c r="B1299" s="22" t="s">
        <v>158</v>
      </c>
      <c r="C1299" s="22" t="s">
        <v>2730</v>
      </c>
      <c r="D1299" s="27" t="s">
        <v>142</v>
      </c>
      <c r="E1299" s="22" t="s">
        <v>2731</v>
      </c>
      <c r="F1299" s="24"/>
    </row>
    <row r="1300" spans="1:6" x14ac:dyDescent="0.25">
      <c r="A1300" s="17">
        <f>IFERROR(C1300*1,#REF!)</f>
        <v>9121081</v>
      </c>
      <c r="B1300" s="22" t="s">
        <v>158</v>
      </c>
      <c r="C1300" s="22" t="s">
        <v>2732</v>
      </c>
      <c r="D1300" s="27" t="s">
        <v>142</v>
      </c>
      <c r="E1300" s="22" t="s">
        <v>2733</v>
      </c>
      <c r="F1300" s="24"/>
    </row>
    <row r="1301" spans="1:6" x14ac:dyDescent="0.25">
      <c r="A1301" s="17">
        <f>IFERROR(C1301*1,#REF!)</f>
        <v>5618</v>
      </c>
      <c r="B1301" s="22" t="s">
        <v>158</v>
      </c>
      <c r="C1301" s="22" t="s">
        <v>2734</v>
      </c>
      <c r="D1301" s="27" t="s">
        <v>142</v>
      </c>
      <c r="E1301" s="22" t="s">
        <v>2735</v>
      </c>
      <c r="F1301" s="24"/>
    </row>
    <row r="1302" spans="1:6" x14ac:dyDescent="0.25">
      <c r="A1302" s="17">
        <f>IFERROR(C1302*1,#REF!)</f>
        <v>9207183</v>
      </c>
      <c r="B1302" s="22" t="s">
        <v>158</v>
      </c>
      <c r="C1302" s="22" t="s">
        <v>2736</v>
      </c>
      <c r="D1302" s="27" t="s">
        <v>142</v>
      </c>
      <c r="E1302" s="22" t="s">
        <v>2737</v>
      </c>
      <c r="F1302" s="24"/>
    </row>
    <row r="1303" spans="1:6" x14ac:dyDescent="0.25">
      <c r="A1303" s="17">
        <f>IFERROR(C1303*1,#REF!)</f>
        <v>210098</v>
      </c>
      <c r="B1303" s="22" t="s">
        <v>158</v>
      </c>
      <c r="C1303" s="22" t="s">
        <v>2738</v>
      </c>
      <c r="D1303" s="27" t="s">
        <v>142</v>
      </c>
      <c r="E1303" s="22" t="s">
        <v>2739</v>
      </c>
      <c r="F1303" s="24"/>
    </row>
    <row r="1304" spans="1:6" x14ac:dyDescent="0.25">
      <c r="A1304" s="17">
        <f>IFERROR(C1304*1,#REF!)</f>
        <v>4290</v>
      </c>
      <c r="B1304" s="22" t="s">
        <v>158</v>
      </c>
      <c r="C1304" s="22" t="s">
        <v>2740</v>
      </c>
      <c r="D1304" s="27" t="s">
        <v>142</v>
      </c>
      <c r="E1304" s="22" t="s">
        <v>2741</v>
      </c>
      <c r="F1304" s="24"/>
    </row>
    <row r="1305" spans="1:6" x14ac:dyDescent="0.25">
      <c r="A1305" s="17">
        <f>IFERROR(C1305*1,#REF!)</f>
        <v>210314</v>
      </c>
      <c r="B1305" s="22" t="s">
        <v>158</v>
      </c>
      <c r="C1305" s="22" t="s">
        <v>2742</v>
      </c>
      <c r="D1305" s="27" t="s">
        <v>142</v>
      </c>
      <c r="E1305" s="22" t="s">
        <v>2743</v>
      </c>
      <c r="F1305" s="24"/>
    </row>
    <row r="1306" spans="1:6" x14ac:dyDescent="0.25">
      <c r="A1306" s="17">
        <f>IFERROR(C1306*1,#REF!)</f>
        <v>12602</v>
      </c>
      <c r="B1306" s="22" t="s">
        <v>158</v>
      </c>
      <c r="C1306" s="22" t="s">
        <v>2744</v>
      </c>
      <c r="D1306" s="27" t="s">
        <v>142</v>
      </c>
      <c r="E1306" s="22" t="s">
        <v>2745</v>
      </c>
      <c r="F1306" s="24"/>
    </row>
    <row r="1307" spans="1:6" x14ac:dyDescent="0.25">
      <c r="A1307" s="17">
        <f>IFERROR(C1307*1,#REF!)</f>
        <v>209733</v>
      </c>
      <c r="B1307" s="22" t="s">
        <v>158</v>
      </c>
      <c r="C1307" s="22" t="s">
        <v>2746</v>
      </c>
      <c r="D1307" s="27" t="s">
        <v>142</v>
      </c>
      <c r="E1307" s="22" t="s">
        <v>2747</v>
      </c>
      <c r="F1307" s="24"/>
    </row>
    <row r="1308" spans="1:6" x14ac:dyDescent="0.25">
      <c r="A1308" s="17">
        <f>IFERROR(C1308*1,#REF!)</f>
        <v>13218</v>
      </c>
      <c r="B1308" s="22" t="s">
        <v>158</v>
      </c>
      <c r="C1308" s="22" t="s">
        <v>2748</v>
      </c>
      <c r="D1308" s="27" t="s">
        <v>142</v>
      </c>
      <c r="E1308" s="22" t="s">
        <v>2749</v>
      </c>
      <c r="F1308" s="24"/>
    </row>
    <row r="1309" spans="1:6" x14ac:dyDescent="0.25">
      <c r="A1309" s="17">
        <f>IFERROR(C1309*1,#REF!)</f>
        <v>9203836</v>
      </c>
      <c r="B1309" s="22" t="s">
        <v>187</v>
      </c>
      <c r="C1309" s="22" t="s">
        <v>2750</v>
      </c>
      <c r="D1309" s="27" t="s">
        <v>142</v>
      </c>
      <c r="E1309" s="22" t="s">
        <v>2751</v>
      </c>
      <c r="F1309" s="24"/>
    </row>
    <row r="1310" spans="1:6" x14ac:dyDescent="0.25">
      <c r="A1310" s="17">
        <f>IFERROR(C1310*1,#REF!)</f>
        <v>209954</v>
      </c>
      <c r="B1310" s="22" t="s">
        <v>158</v>
      </c>
      <c r="C1310" s="22" t="s">
        <v>2752</v>
      </c>
      <c r="D1310" s="27" t="s">
        <v>142</v>
      </c>
      <c r="E1310" s="22" t="s">
        <v>2753</v>
      </c>
      <c r="F1310" s="24"/>
    </row>
    <row r="1311" spans="1:6" x14ac:dyDescent="0.25">
      <c r="A1311" s="17">
        <f>IFERROR(C1311*1,#REF!)</f>
        <v>202163</v>
      </c>
      <c r="B1311" s="22" t="s">
        <v>158</v>
      </c>
      <c r="C1311" s="22" t="s">
        <v>2754</v>
      </c>
      <c r="D1311" s="27" t="s">
        <v>142</v>
      </c>
      <c r="E1311" s="22" t="s">
        <v>2755</v>
      </c>
      <c r="F1311" s="24"/>
    </row>
    <row r="1312" spans="1:6" x14ac:dyDescent="0.25">
      <c r="A1312" s="17">
        <f>IFERROR(C1312*1,#REF!)</f>
        <v>10943</v>
      </c>
      <c r="B1312" s="22" t="s">
        <v>158</v>
      </c>
      <c r="C1312" s="22" t="s">
        <v>2756</v>
      </c>
      <c r="D1312" s="27" t="s">
        <v>142</v>
      </c>
      <c r="E1312" s="22" t="s">
        <v>2757</v>
      </c>
      <c r="F1312" s="24"/>
    </row>
    <row r="1313" spans="1:6" x14ac:dyDescent="0.25">
      <c r="A1313" s="17">
        <f>IFERROR(C1313*1,#REF!)</f>
        <v>10962</v>
      </c>
      <c r="B1313" s="22" t="s">
        <v>158</v>
      </c>
      <c r="C1313" s="22" t="s">
        <v>2758</v>
      </c>
      <c r="D1313" s="27" t="s">
        <v>142</v>
      </c>
      <c r="E1313" s="22" t="s">
        <v>2759</v>
      </c>
      <c r="F1313" s="24"/>
    </row>
    <row r="1314" spans="1:6" x14ac:dyDescent="0.25">
      <c r="A1314" s="17">
        <f>IFERROR(C1314*1,#REF!)</f>
        <v>12895</v>
      </c>
      <c r="B1314" s="22" t="s">
        <v>158</v>
      </c>
      <c r="C1314" s="22" t="s">
        <v>2760</v>
      </c>
      <c r="D1314" s="27" t="s">
        <v>142</v>
      </c>
      <c r="E1314" s="22" t="s">
        <v>2761</v>
      </c>
      <c r="F1314" s="24"/>
    </row>
    <row r="1315" spans="1:6" x14ac:dyDescent="0.25">
      <c r="A1315" s="17">
        <f>IFERROR(C1315*1,#REF!)</f>
        <v>9204452</v>
      </c>
      <c r="B1315" s="22" t="s">
        <v>187</v>
      </c>
      <c r="C1315" s="22" t="s">
        <v>2762</v>
      </c>
      <c r="D1315" s="27" t="s">
        <v>142</v>
      </c>
      <c r="E1315" s="22" t="s">
        <v>2763</v>
      </c>
      <c r="F1315" s="24"/>
    </row>
    <row r="1316" spans="1:6" x14ac:dyDescent="0.25">
      <c r="A1316" s="17">
        <f>IFERROR(C1316*1,#REF!)</f>
        <v>209882</v>
      </c>
      <c r="B1316" s="22" t="s">
        <v>158</v>
      </c>
      <c r="C1316" s="22" t="s">
        <v>2764</v>
      </c>
      <c r="D1316" s="27" t="s">
        <v>142</v>
      </c>
      <c r="E1316" s="22" t="s">
        <v>2765</v>
      </c>
      <c r="F1316" s="24"/>
    </row>
    <row r="1317" spans="1:6" x14ac:dyDescent="0.25">
      <c r="A1317" s="17">
        <f>IFERROR(C1317*1,#REF!)</f>
        <v>200794</v>
      </c>
      <c r="B1317" s="22" t="s">
        <v>158</v>
      </c>
      <c r="C1317" s="22" t="s">
        <v>2766</v>
      </c>
      <c r="D1317" s="27" t="s">
        <v>142</v>
      </c>
      <c r="E1317" s="22" t="s">
        <v>2767</v>
      </c>
      <c r="F1317" s="24"/>
    </row>
    <row r="1318" spans="1:6" x14ac:dyDescent="0.25">
      <c r="A1318" s="17">
        <f>IFERROR(C1318*1,#REF!)</f>
        <v>210125</v>
      </c>
      <c r="B1318" s="22" t="s">
        <v>158</v>
      </c>
      <c r="C1318" s="22" t="s">
        <v>2768</v>
      </c>
      <c r="D1318" s="27" t="s">
        <v>142</v>
      </c>
      <c r="E1318" s="22" t="s">
        <v>2769</v>
      </c>
      <c r="F1318" s="24"/>
    </row>
    <row r="1319" spans="1:6" x14ac:dyDescent="0.25">
      <c r="A1319" s="17">
        <f>IFERROR(C1319*1,#REF!)</f>
        <v>13669</v>
      </c>
      <c r="B1319" s="22" t="s">
        <v>158</v>
      </c>
      <c r="C1319" s="22" t="s">
        <v>2770</v>
      </c>
      <c r="D1319" s="27" t="s">
        <v>142</v>
      </c>
      <c r="E1319" s="22" t="s">
        <v>2771</v>
      </c>
      <c r="F1319" s="24">
        <v>44378</v>
      </c>
    </row>
    <row r="1320" spans="1:6" x14ac:dyDescent="0.25">
      <c r="A1320" s="17">
        <f>IFERROR(C1320*1,#REF!)</f>
        <v>209918</v>
      </c>
      <c r="B1320" s="22" t="s">
        <v>158</v>
      </c>
      <c r="C1320" s="22" t="s">
        <v>2772</v>
      </c>
      <c r="D1320" s="27" t="s">
        <v>142</v>
      </c>
      <c r="E1320" s="22" t="s">
        <v>2773</v>
      </c>
      <c r="F1320" s="24"/>
    </row>
    <row r="1321" spans="1:6" x14ac:dyDescent="0.25">
      <c r="A1321" s="17">
        <f>IFERROR(C1321*1,#REF!)</f>
        <v>9205387</v>
      </c>
      <c r="B1321" s="22" t="s">
        <v>187</v>
      </c>
      <c r="C1321" s="22" t="s">
        <v>2774</v>
      </c>
      <c r="D1321" s="27" t="s">
        <v>142</v>
      </c>
      <c r="E1321" s="22" t="s">
        <v>2775</v>
      </c>
      <c r="F1321" s="24"/>
    </row>
    <row r="1322" spans="1:6" x14ac:dyDescent="0.25">
      <c r="A1322" s="17">
        <f>IFERROR(C1322*1,#REF!)</f>
        <v>13606</v>
      </c>
      <c r="B1322" s="22" t="s">
        <v>158</v>
      </c>
      <c r="C1322" s="22" t="s">
        <v>137</v>
      </c>
      <c r="D1322" s="27" t="s">
        <v>142</v>
      </c>
      <c r="E1322" s="22" t="s">
        <v>2776</v>
      </c>
      <c r="F1322" s="24"/>
    </row>
    <row r="1323" spans="1:6" x14ac:dyDescent="0.25">
      <c r="A1323" s="17">
        <f>IFERROR(C1323*1,#REF!)</f>
        <v>9202760</v>
      </c>
      <c r="B1323" s="22" t="s">
        <v>187</v>
      </c>
      <c r="C1323" s="22" t="s">
        <v>2777</v>
      </c>
      <c r="D1323" s="27" t="s">
        <v>142</v>
      </c>
      <c r="E1323" s="22" t="s">
        <v>2778</v>
      </c>
      <c r="F1323" s="24"/>
    </row>
    <row r="1324" spans="1:6" x14ac:dyDescent="0.25">
      <c r="A1324" s="17">
        <f>IFERROR(C1324*1,#REF!)</f>
        <v>209367</v>
      </c>
      <c r="B1324" s="22" t="s">
        <v>158</v>
      </c>
      <c r="C1324" s="22" t="s">
        <v>2779</v>
      </c>
      <c r="D1324" s="27" t="s">
        <v>142</v>
      </c>
      <c r="E1324" s="22" t="s">
        <v>2780</v>
      </c>
      <c r="F1324" s="24"/>
    </row>
    <row r="1325" spans="1:6" x14ac:dyDescent="0.25">
      <c r="A1325" s="17">
        <f>IFERROR(C1325*1,#REF!)</f>
        <v>209822</v>
      </c>
      <c r="B1325" s="22" t="s">
        <v>158</v>
      </c>
      <c r="C1325" s="22" t="s">
        <v>2781</v>
      </c>
      <c r="D1325" s="27" t="s">
        <v>142</v>
      </c>
      <c r="E1325" s="22" t="s">
        <v>2782</v>
      </c>
      <c r="F1325" s="24"/>
    </row>
    <row r="1326" spans="1:6" x14ac:dyDescent="0.25">
      <c r="A1326" s="17">
        <f>IFERROR(C1326*1,#REF!)</f>
        <v>13180</v>
      </c>
      <c r="B1326" s="22" t="s">
        <v>158</v>
      </c>
      <c r="C1326" s="22" t="s">
        <v>2783</v>
      </c>
      <c r="D1326" s="27" t="s">
        <v>142</v>
      </c>
      <c r="E1326" s="22" t="s">
        <v>2784</v>
      </c>
      <c r="F1326" s="24"/>
    </row>
    <row r="1327" spans="1:6" x14ac:dyDescent="0.25">
      <c r="A1327" s="17">
        <f>IFERROR(C1327*1,#REF!)</f>
        <v>13511</v>
      </c>
      <c r="B1327" s="22" t="s">
        <v>158</v>
      </c>
      <c r="C1327" s="22" t="s">
        <v>2785</v>
      </c>
      <c r="D1327" s="27" t="s">
        <v>142</v>
      </c>
      <c r="E1327" s="22" t="s">
        <v>2786</v>
      </c>
      <c r="F1327" s="24"/>
    </row>
    <row r="1328" spans="1:6" x14ac:dyDescent="0.25">
      <c r="A1328" s="17">
        <f>IFERROR(C1328*1,#REF!)</f>
        <v>210064</v>
      </c>
      <c r="B1328" s="22" t="s">
        <v>158</v>
      </c>
      <c r="C1328" s="22" t="s">
        <v>2787</v>
      </c>
      <c r="D1328" s="27" t="s">
        <v>142</v>
      </c>
      <c r="E1328" s="22" t="s">
        <v>2788</v>
      </c>
      <c r="F1328" s="24"/>
    </row>
    <row r="1329" spans="1:6" x14ac:dyDescent="0.25">
      <c r="A1329" s="17">
        <f>IFERROR(C1329*1,#REF!)</f>
        <v>210253</v>
      </c>
      <c r="B1329" s="22" t="s">
        <v>158</v>
      </c>
      <c r="C1329" s="22" t="s">
        <v>2789</v>
      </c>
      <c r="D1329" s="27" t="s">
        <v>142</v>
      </c>
      <c r="E1329" s="22" t="s">
        <v>2788</v>
      </c>
      <c r="F1329" s="24">
        <v>44396</v>
      </c>
    </row>
    <row r="1330" spans="1:6" x14ac:dyDescent="0.25">
      <c r="A1330" s="17">
        <f>IFERROR(C1330*1,#REF!)</f>
        <v>13680</v>
      </c>
      <c r="B1330" s="22" t="s">
        <v>158</v>
      </c>
      <c r="C1330" s="22" t="s">
        <v>2790</v>
      </c>
      <c r="D1330" s="27" t="s">
        <v>142</v>
      </c>
      <c r="E1330" s="22" t="s">
        <v>2791</v>
      </c>
      <c r="F1330" s="24"/>
    </row>
    <row r="1331" spans="1:6" x14ac:dyDescent="0.25">
      <c r="A1331" s="17">
        <f>IFERROR(C1331*1,#REF!)</f>
        <v>209681</v>
      </c>
      <c r="B1331" s="22" t="s">
        <v>158</v>
      </c>
      <c r="C1331" s="22" t="s">
        <v>2792</v>
      </c>
      <c r="D1331" s="27" t="s">
        <v>142</v>
      </c>
      <c r="E1331" s="22" t="s">
        <v>2793</v>
      </c>
      <c r="F1331" s="24"/>
    </row>
    <row r="1332" spans="1:6" x14ac:dyDescent="0.25">
      <c r="A1332" s="17">
        <f>IFERROR(C1332*1,#REF!)</f>
        <v>209377</v>
      </c>
      <c r="B1332" s="22" t="s">
        <v>158</v>
      </c>
      <c r="C1332" s="22" t="s">
        <v>2794</v>
      </c>
      <c r="D1332" s="27" t="s">
        <v>142</v>
      </c>
      <c r="E1332" s="22" t="s">
        <v>2795</v>
      </c>
      <c r="F1332" s="24"/>
    </row>
    <row r="1333" spans="1:6" x14ac:dyDescent="0.25">
      <c r="A1333" s="17">
        <f>IFERROR(C1333*1,#REF!)</f>
        <v>208783</v>
      </c>
      <c r="B1333" s="22" t="s">
        <v>158</v>
      </c>
      <c r="C1333" s="22" t="s">
        <v>2796</v>
      </c>
      <c r="D1333" s="27" t="s">
        <v>142</v>
      </c>
      <c r="E1333" s="22" t="s">
        <v>2797</v>
      </c>
      <c r="F1333" s="24">
        <v>44382</v>
      </c>
    </row>
    <row r="1334" spans="1:6" x14ac:dyDescent="0.25">
      <c r="A1334" s="17">
        <f>IFERROR(C1334*1,#REF!)</f>
        <v>13478</v>
      </c>
      <c r="B1334" s="22" t="s">
        <v>158</v>
      </c>
      <c r="C1334" s="22" t="s">
        <v>2798</v>
      </c>
      <c r="D1334" s="27" t="s">
        <v>142</v>
      </c>
      <c r="E1334" s="22" t="s">
        <v>2799</v>
      </c>
      <c r="F1334" s="24"/>
    </row>
    <row r="1335" spans="1:6" x14ac:dyDescent="0.25">
      <c r="A1335" s="17">
        <f>IFERROR(C1335*1,#REF!)</f>
        <v>12586</v>
      </c>
      <c r="B1335" s="22" t="s">
        <v>158</v>
      </c>
      <c r="C1335" s="22" t="s">
        <v>2800</v>
      </c>
      <c r="D1335" s="27" t="s">
        <v>142</v>
      </c>
      <c r="E1335" s="22" t="s">
        <v>2801</v>
      </c>
      <c r="F1335" s="24"/>
    </row>
    <row r="1336" spans="1:6" x14ac:dyDescent="0.25">
      <c r="A1336" s="17">
        <f>IFERROR(C1336*1,#REF!)</f>
        <v>12619</v>
      </c>
      <c r="B1336" s="22" t="s">
        <v>158</v>
      </c>
      <c r="C1336" s="22" t="s">
        <v>2802</v>
      </c>
      <c r="D1336" s="27" t="s">
        <v>142</v>
      </c>
      <c r="E1336" s="22" t="s">
        <v>2803</v>
      </c>
      <c r="F1336" s="24"/>
    </row>
    <row r="1337" spans="1:6" x14ac:dyDescent="0.25">
      <c r="A1337" s="17">
        <f>IFERROR(C1337*1,#REF!)</f>
        <v>4557</v>
      </c>
      <c r="B1337" s="22" t="s">
        <v>158</v>
      </c>
      <c r="C1337" s="22" t="s">
        <v>2804</v>
      </c>
      <c r="D1337" s="27" t="s">
        <v>142</v>
      </c>
      <c r="E1337" s="22" t="s">
        <v>2805</v>
      </c>
      <c r="F1337" s="24"/>
    </row>
    <row r="1338" spans="1:6" x14ac:dyDescent="0.25">
      <c r="A1338" s="17">
        <f>IFERROR(C1338*1,#REF!)</f>
        <v>13634</v>
      </c>
      <c r="B1338" s="22" t="s">
        <v>158</v>
      </c>
      <c r="C1338" s="22" t="s">
        <v>2806</v>
      </c>
      <c r="D1338" s="27" t="s">
        <v>142</v>
      </c>
      <c r="E1338" s="22" t="s">
        <v>2807</v>
      </c>
      <c r="F1338" s="24"/>
    </row>
    <row r="1339" spans="1:6" x14ac:dyDescent="0.25">
      <c r="A1339" s="17">
        <f>IFERROR(C1339*1,#REF!)</f>
        <v>209626</v>
      </c>
      <c r="B1339" s="22" t="s">
        <v>158</v>
      </c>
      <c r="C1339" s="22" t="s">
        <v>2808</v>
      </c>
      <c r="D1339" s="27" t="s">
        <v>142</v>
      </c>
      <c r="E1339" s="22" t="s">
        <v>2809</v>
      </c>
      <c r="F1339" s="24"/>
    </row>
    <row r="1340" spans="1:6" x14ac:dyDescent="0.25">
      <c r="A1340" s="17">
        <f>IFERROR(C1340*1,#REF!)</f>
        <v>2659</v>
      </c>
      <c r="B1340" s="22" t="s">
        <v>158</v>
      </c>
      <c r="C1340" s="22" t="s">
        <v>2810</v>
      </c>
      <c r="D1340" s="27" t="s">
        <v>142</v>
      </c>
      <c r="E1340" s="22" t="s">
        <v>2811</v>
      </c>
      <c r="F1340" s="24"/>
    </row>
    <row r="1341" spans="1:6" x14ac:dyDescent="0.25">
      <c r="A1341" s="17">
        <f>IFERROR(C1341*1,#REF!)</f>
        <v>9207170</v>
      </c>
      <c r="B1341" s="22" t="s">
        <v>187</v>
      </c>
      <c r="C1341" s="22" t="s">
        <v>2812</v>
      </c>
      <c r="D1341" s="27" t="s">
        <v>142</v>
      </c>
      <c r="E1341" s="22" t="s">
        <v>2813</v>
      </c>
      <c r="F1341" s="24">
        <v>44398</v>
      </c>
    </row>
    <row r="1342" spans="1:6" x14ac:dyDescent="0.25">
      <c r="A1342" s="17">
        <f>IFERROR(C1342*1,#REF!)</f>
        <v>209798</v>
      </c>
      <c r="B1342" s="22" t="s">
        <v>158</v>
      </c>
      <c r="C1342" s="22" t="s">
        <v>2814</v>
      </c>
      <c r="D1342" s="27" t="s">
        <v>142</v>
      </c>
      <c r="E1342" s="22" t="s">
        <v>2815</v>
      </c>
      <c r="F1342" s="24">
        <v>44358</v>
      </c>
    </row>
    <row r="1343" spans="1:6" x14ac:dyDescent="0.25">
      <c r="A1343" s="17">
        <f>IFERROR(C1343*1,#REF!)</f>
        <v>210273</v>
      </c>
      <c r="B1343" s="22" t="s">
        <v>158</v>
      </c>
      <c r="C1343" s="22" t="s">
        <v>2816</v>
      </c>
      <c r="D1343" s="27" t="s">
        <v>142</v>
      </c>
      <c r="E1343" s="22" t="s">
        <v>2817</v>
      </c>
      <c r="F1343" s="24"/>
    </row>
    <row r="1344" spans="1:6" x14ac:dyDescent="0.25">
      <c r="A1344" s="17">
        <f>IFERROR(C1344*1,#REF!)</f>
        <v>8258</v>
      </c>
      <c r="B1344" s="22" t="s">
        <v>158</v>
      </c>
      <c r="C1344" s="22" t="s">
        <v>2818</v>
      </c>
      <c r="D1344" s="27" t="s">
        <v>142</v>
      </c>
      <c r="E1344" s="22" t="s">
        <v>2819</v>
      </c>
      <c r="F1344" s="24"/>
    </row>
    <row r="1345" spans="1:6" x14ac:dyDescent="0.25">
      <c r="A1345" s="17">
        <f>IFERROR(C1345*1,#REF!)</f>
        <v>10163</v>
      </c>
      <c r="B1345" s="22" t="s">
        <v>158</v>
      </c>
      <c r="C1345" s="22" t="s">
        <v>2820</v>
      </c>
      <c r="D1345" s="27" t="s">
        <v>142</v>
      </c>
      <c r="E1345" s="22" t="s">
        <v>2821</v>
      </c>
      <c r="F1345" s="24"/>
    </row>
    <row r="1346" spans="1:6" x14ac:dyDescent="0.25">
      <c r="A1346" s="17">
        <f>IFERROR(C1346*1,#REF!)</f>
        <v>3838</v>
      </c>
      <c r="B1346" s="22" t="s">
        <v>158</v>
      </c>
      <c r="C1346" s="22" t="s">
        <v>2822</v>
      </c>
      <c r="D1346" s="27" t="s">
        <v>142</v>
      </c>
      <c r="E1346" s="22" t="s">
        <v>2823</v>
      </c>
      <c r="F1346" s="24"/>
    </row>
    <row r="1347" spans="1:6" x14ac:dyDescent="0.25">
      <c r="A1347" s="17">
        <f>IFERROR(C1347*1,#REF!)</f>
        <v>209858</v>
      </c>
      <c r="B1347" s="22" t="s">
        <v>158</v>
      </c>
      <c r="C1347" s="22" t="s">
        <v>2824</v>
      </c>
      <c r="D1347" s="27" t="s">
        <v>142</v>
      </c>
      <c r="E1347" s="22" t="s">
        <v>2825</v>
      </c>
      <c r="F1347" s="24"/>
    </row>
    <row r="1348" spans="1:6" x14ac:dyDescent="0.25">
      <c r="A1348" s="17">
        <f>IFERROR(C1348*1,#REF!)</f>
        <v>11770</v>
      </c>
      <c r="B1348" s="22" t="s">
        <v>158</v>
      </c>
      <c r="C1348" s="22" t="s">
        <v>2826</v>
      </c>
      <c r="D1348" s="27" t="s">
        <v>142</v>
      </c>
      <c r="E1348" s="22" t="s">
        <v>2827</v>
      </c>
      <c r="F1348" s="24"/>
    </row>
    <row r="1349" spans="1:6" x14ac:dyDescent="0.25">
      <c r="A1349" s="17">
        <f>IFERROR(C1349*1,#REF!)</f>
        <v>9201544</v>
      </c>
      <c r="B1349" s="22" t="s">
        <v>187</v>
      </c>
      <c r="C1349" s="22" t="s">
        <v>2828</v>
      </c>
      <c r="D1349" s="27" t="s">
        <v>142</v>
      </c>
      <c r="E1349" s="22" t="s">
        <v>2829</v>
      </c>
      <c r="F1349" s="24"/>
    </row>
    <row r="1350" spans="1:6" x14ac:dyDescent="0.25">
      <c r="A1350" s="17">
        <f>IFERROR(C1350*1,#REF!)</f>
        <v>2490</v>
      </c>
      <c r="B1350" s="22" t="s">
        <v>158</v>
      </c>
      <c r="C1350" s="22" t="s">
        <v>2830</v>
      </c>
      <c r="D1350" s="27" t="s">
        <v>142</v>
      </c>
      <c r="E1350" s="22" t="s">
        <v>2831</v>
      </c>
      <c r="F1350" s="24"/>
    </row>
    <row r="1351" spans="1:6" x14ac:dyDescent="0.25">
      <c r="A1351" s="17">
        <f>IFERROR(C1351*1,#REF!)</f>
        <v>203136</v>
      </c>
      <c r="B1351" s="22" t="s">
        <v>158</v>
      </c>
      <c r="C1351" s="22" t="s">
        <v>2832</v>
      </c>
      <c r="D1351" s="27" t="s">
        <v>142</v>
      </c>
      <c r="E1351" s="22" t="s">
        <v>2833</v>
      </c>
      <c r="F1351" s="24">
        <v>44364</v>
      </c>
    </row>
    <row r="1352" spans="1:6" x14ac:dyDescent="0.25">
      <c r="A1352" s="17">
        <f>IFERROR(C1352*1,#REF!)</f>
        <v>10450</v>
      </c>
      <c r="B1352" s="22" t="s">
        <v>158</v>
      </c>
      <c r="C1352" s="22" t="s">
        <v>2834</v>
      </c>
      <c r="D1352" s="27" t="s">
        <v>142</v>
      </c>
      <c r="E1352" s="22" t="s">
        <v>2835</v>
      </c>
      <c r="F1352" s="24"/>
    </row>
    <row r="1353" spans="1:6" x14ac:dyDescent="0.25">
      <c r="A1353" s="17">
        <f>IFERROR(C1353*1,#REF!)</f>
        <v>13301</v>
      </c>
      <c r="B1353" s="22" t="s">
        <v>158</v>
      </c>
      <c r="C1353" s="22" t="s">
        <v>2836</v>
      </c>
      <c r="D1353" s="27" t="s">
        <v>142</v>
      </c>
      <c r="E1353" s="22" t="s">
        <v>2837</v>
      </c>
      <c r="F1353" s="24"/>
    </row>
    <row r="1354" spans="1:6" x14ac:dyDescent="0.25">
      <c r="A1354" s="17">
        <f>IFERROR(C1354*1,#REF!)</f>
        <v>7476</v>
      </c>
      <c r="B1354" s="22" t="s">
        <v>158</v>
      </c>
      <c r="C1354" s="22" t="s">
        <v>2838</v>
      </c>
      <c r="D1354" s="27" t="s">
        <v>142</v>
      </c>
      <c r="E1354" s="22" t="s">
        <v>2839</v>
      </c>
      <c r="F1354" s="24"/>
    </row>
    <row r="1355" spans="1:6" x14ac:dyDescent="0.25">
      <c r="A1355" s="17">
        <f>IFERROR(C1355*1,#REF!)</f>
        <v>9900909</v>
      </c>
      <c r="B1355" s="22" t="s">
        <v>281</v>
      </c>
      <c r="C1355" s="22" t="s">
        <v>2840</v>
      </c>
      <c r="D1355" s="27" t="s">
        <v>142</v>
      </c>
      <c r="E1355" s="22" t="s">
        <v>2841</v>
      </c>
      <c r="F1355" s="24"/>
    </row>
    <row r="1356" spans="1:6" x14ac:dyDescent="0.25">
      <c r="A1356" s="17">
        <f>IFERROR(C1356*1,#REF!)</f>
        <v>209317</v>
      </c>
      <c r="B1356" s="22" t="s">
        <v>158</v>
      </c>
      <c r="C1356" s="22" t="s">
        <v>2842</v>
      </c>
      <c r="D1356" s="27" t="s">
        <v>142</v>
      </c>
      <c r="E1356" s="22" t="s">
        <v>2843</v>
      </c>
      <c r="F1356" s="24"/>
    </row>
    <row r="1357" spans="1:6" x14ac:dyDescent="0.25">
      <c r="A1357" s="17">
        <f>IFERROR(C1357*1,#REF!)</f>
        <v>983227</v>
      </c>
      <c r="B1357" s="22" t="s">
        <v>158</v>
      </c>
      <c r="C1357" s="22" t="s">
        <v>2844</v>
      </c>
      <c r="D1357" s="27" t="s">
        <v>142</v>
      </c>
      <c r="E1357" s="22" t="s">
        <v>2845</v>
      </c>
      <c r="F1357" s="24"/>
    </row>
    <row r="1358" spans="1:6" x14ac:dyDescent="0.25">
      <c r="A1358" s="17">
        <f>IFERROR(C1358*1,#REF!)</f>
        <v>11121</v>
      </c>
      <c r="B1358" s="22" t="s">
        <v>158</v>
      </c>
      <c r="C1358" s="22" t="s">
        <v>2846</v>
      </c>
      <c r="D1358" s="27" t="s">
        <v>142</v>
      </c>
      <c r="E1358" s="22" t="s">
        <v>2847</v>
      </c>
      <c r="F1358" s="24"/>
    </row>
    <row r="1359" spans="1:6" x14ac:dyDescent="0.25">
      <c r="A1359" s="17">
        <f>IFERROR(C1359*1,#REF!)</f>
        <v>210082</v>
      </c>
      <c r="B1359" s="22" t="s">
        <v>158</v>
      </c>
      <c r="C1359" s="22" t="s">
        <v>2848</v>
      </c>
      <c r="D1359" s="27" t="s">
        <v>142</v>
      </c>
      <c r="E1359" s="22" t="s">
        <v>2849</v>
      </c>
      <c r="F1359" s="24"/>
    </row>
    <row r="1360" spans="1:6" x14ac:dyDescent="0.25">
      <c r="A1360" s="17">
        <f>IFERROR(C1360*1,#REF!)</f>
        <v>9204781</v>
      </c>
      <c r="B1360" s="22" t="s">
        <v>187</v>
      </c>
      <c r="C1360" s="22" t="s">
        <v>2850</v>
      </c>
      <c r="D1360" s="27" t="s">
        <v>142</v>
      </c>
      <c r="E1360" s="22" t="s">
        <v>2851</v>
      </c>
      <c r="F1360" s="24"/>
    </row>
    <row r="1361" spans="1:6" x14ac:dyDescent="0.25">
      <c r="A1361" s="17">
        <f>IFERROR(C1361*1,#REF!)</f>
        <v>13600</v>
      </c>
      <c r="B1361" s="22" t="s">
        <v>158</v>
      </c>
      <c r="C1361" s="22" t="s">
        <v>2852</v>
      </c>
      <c r="D1361" s="27" t="s">
        <v>142</v>
      </c>
      <c r="E1361" s="22" t="s">
        <v>2853</v>
      </c>
      <c r="F1361" s="24"/>
    </row>
    <row r="1362" spans="1:6" x14ac:dyDescent="0.25">
      <c r="A1362" s="17">
        <f>IFERROR(C1362*1,#REF!)</f>
        <v>12374</v>
      </c>
      <c r="B1362" s="22" t="s">
        <v>158</v>
      </c>
      <c r="C1362" s="22" t="s">
        <v>2854</v>
      </c>
      <c r="D1362" s="27" t="s">
        <v>142</v>
      </c>
      <c r="E1362" s="22" t="s">
        <v>2855</v>
      </c>
      <c r="F1362" s="24"/>
    </row>
    <row r="1363" spans="1:6" x14ac:dyDescent="0.25">
      <c r="A1363" s="17">
        <f>IFERROR(C1363*1,#REF!)</f>
        <v>13488</v>
      </c>
      <c r="B1363" s="22" t="s">
        <v>158</v>
      </c>
      <c r="C1363" s="22" t="s">
        <v>2856</v>
      </c>
      <c r="D1363" s="27" t="s">
        <v>142</v>
      </c>
      <c r="E1363" s="22" t="s">
        <v>2857</v>
      </c>
      <c r="F1363" s="24"/>
    </row>
    <row r="1364" spans="1:6" x14ac:dyDescent="0.25">
      <c r="A1364" s="17">
        <f>IFERROR(C1364*1,#REF!)</f>
        <v>9900795</v>
      </c>
      <c r="B1364" s="22" t="s">
        <v>281</v>
      </c>
      <c r="C1364" s="22" t="s">
        <v>2858</v>
      </c>
      <c r="D1364" s="27" t="s">
        <v>142</v>
      </c>
      <c r="E1364" s="22" t="s">
        <v>2859</v>
      </c>
      <c r="F1364" s="24">
        <v>44377</v>
      </c>
    </row>
    <row r="1365" spans="1:6" x14ac:dyDescent="0.25">
      <c r="A1365" s="17">
        <f>IFERROR(C1365*1,#REF!)</f>
        <v>11921</v>
      </c>
      <c r="B1365" s="22" t="s">
        <v>158</v>
      </c>
      <c r="C1365" s="22" t="s">
        <v>2860</v>
      </c>
      <c r="D1365" s="27" t="s">
        <v>142</v>
      </c>
      <c r="E1365" s="22" t="s">
        <v>2861</v>
      </c>
      <c r="F1365" s="24"/>
    </row>
    <row r="1366" spans="1:6" x14ac:dyDescent="0.25">
      <c r="A1366" s="17">
        <f>IFERROR(C1366*1,#REF!)</f>
        <v>13632</v>
      </c>
      <c r="B1366" s="22" t="s">
        <v>158</v>
      </c>
      <c r="C1366" s="22" t="s">
        <v>2862</v>
      </c>
      <c r="D1366" s="27" t="s">
        <v>142</v>
      </c>
      <c r="E1366" s="22" t="s">
        <v>2863</v>
      </c>
      <c r="F1366" s="24"/>
    </row>
    <row r="1367" spans="1:6" x14ac:dyDescent="0.25">
      <c r="A1367" s="17">
        <f>IFERROR(C1367*1,#REF!)</f>
        <v>9121858</v>
      </c>
      <c r="B1367" s="22" t="s">
        <v>158</v>
      </c>
      <c r="C1367" s="22" t="s">
        <v>2864</v>
      </c>
      <c r="D1367" s="27" t="s">
        <v>142</v>
      </c>
      <c r="E1367" s="22" t="s">
        <v>2865</v>
      </c>
      <c r="F1367" s="24"/>
    </row>
    <row r="1368" spans="1:6" x14ac:dyDescent="0.25">
      <c r="A1368" s="17">
        <f>IFERROR(C1368*1,#REF!)</f>
        <v>2686</v>
      </c>
      <c r="B1368" s="22" t="s">
        <v>158</v>
      </c>
      <c r="C1368" s="22" t="s">
        <v>2866</v>
      </c>
      <c r="D1368" s="27" t="s">
        <v>142</v>
      </c>
      <c r="E1368" s="22" t="s">
        <v>2867</v>
      </c>
      <c r="F1368" s="24"/>
    </row>
    <row r="1369" spans="1:6" x14ac:dyDescent="0.25">
      <c r="A1369" s="17">
        <f>IFERROR(C1369*1,#REF!)</f>
        <v>209787</v>
      </c>
      <c r="B1369" s="22" t="s">
        <v>158</v>
      </c>
      <c r="C1369" s="22" t="s">
        <v>2868</v>
      </c>
      <c r="D1369" s="27" t="s">
        <v>142</v>
      </c>
      <c r="E1369" s="22" t="s">
        <v>2869</v>
      </c>
      <c r="F1369" s="24"/>
    </row>
    <row r="1370" spans="1:6" x14ac:dyDescent="0.25">
      <c r="A1370" s="17">
        <f>IFERROR(C1370*1,#REF!)</f>
        <v>8365</v>
      </c>
      <c r="B1370" s="22" t="s">
        <v>158</v>
      </c>
      <c r="C1370" s="22" t="s">
        <v>2870</v>
      </c>
      <c r="D1370" s="27" t="s">
        <v>142</v>
      </c>
      <c r="E1370" s="22" t="s">
        <v>2871</v>
      </c>
      <c r="F1370" s="24"/>
    </row>
    <row r="1371" spans="1:6" x14ac:dyDescent="0.25">
      <c r="A1371" s="17">
        <f>IFERROR(C1371*1,#REF!)</f>
        <v>12622</v>
      </c>
      <c r="B1371" s="22" t="s">
        <v>158</v>
      </c>
      <c r="C1371" s="22" t="s">
        <v>2872</v>
      </c>
      <c r="D1371" s="27" t="s">
        <v>142</v>
      </c>
      <c r="E1371" s="22" t="s">
        <v>2873</v>
      </c>
      <c r="F1371" s="24"/>
    </row>
    <row r="1372" spans="1:6" x14ac:dyDescent="0.25">
      <c r="A1372" s="17">
        <f>IFERROR(C1372*1,#REF!)</f>
        <v>12913</v>
      </c>
      <c r="B1372" s="22" t="s">
        <v>158</v>
      </c>
      <c r="C1372" s="22" t="s">
        <v>2874</v>
      </c>
      <c r="D1372" s="27" t="s">
        <v>142</v>
      </c>
      <c r="E1372" s="22" t="s">
        <v>2875</v>
      </c>
      <c r="F1372" s="24"/>
    </row>
    <row r="1373" spans="1:6" x14ac:dyDescent="0.25">
      <c r="A1373" s="17">
        <f>IFERROR(C1373*1,#REF!)</f>
        <v>200951</v>
      </c>
      <c r="B1373" s="22" t="s">
        <v>158</v>
      </c>
      <c r="C1373" s="22" t="s">
        <v>2876</v>
      </c>
      <c r="D1373" s="27" t="s">
        <v>142</v>
      </c>
      <c r="E1373" s="22" t="s">
        <v>2877</v>
      </c>
      <c r="F1373" s="24"/>
    </row>
    <row r="1374" spans="1:6" x14ac:dyDescent="0.25">
      <c r="A1374" s="17">
        <f>IFERROR(C1374*1,#REF!)</f>
        <v>209601</v>
      </c>
      <c r="B1374" s="22" t="s">
        <v>158</v>
      </c>
      <c r="C1374" s="22" t="s">
        <v>2878</v>
      </c>
      <c r="D1374" s="27" t="s">
        <v>142</v>
      </c>
      <c r="E1374" s="22" t="s">
        <v>2879</v>
      </c>
      <c r="F1374" s="24"/>
    </row>
    <row r="1375" spans="1:6" x14ac:dyDescent="0.25">
      <c r="A1375" s="17">
        <f>IFERROR(C1375*1,#REF!)</f>
        <v>9203477</v>
      </c>
      <c r="B1375" s="22" t="s">
        <v>187</v>
      </c>
      <c r="C1375" s="22" t="s">
        <v>2880</v>
      </c>
      <c r="D1375" s="27" t="s">
        <v>142</v>
      </c>
      <c r="E1375" s="22" t="s">
        <v>2881</v>
      </c>
      <c r="F1375" s="24"/>
    </row>
    <row r="1376" spans="1:6" x14ac:dyDescent="0.25">
      <c r="A1376" s="17">
        <f>IFERROR(C1376*1,#REF!)</f>
        <v>210230</v>
      </c>
      <c r="B1376" s="22" t="s">
        <v>158</v>
      </c>
      <c r="C1376" s="22" t="s">
        <v>2882</v>
      </c>
      <c r="D1376" s="27" t="s">
        <v>142</v>
      </c>
      <c r="E1376" s="22" t="s">
        <v>2883</v>
      </c>
      <c r="F1376" s="24"/>
    </row>
    <row r="1377" spans="1:6" x14ac:dyDescent="0.25">
      <c r="A1377" s="17">
        <f>IFERROR(C1377*1,#REF!)</f>
        <v>7456</v>
      </c>
      <c r="B1377" s="22" t="s">
        <v>158</v>
      </c>
      <c r="C1377" s="22" t="s">
        <v>2884</v>
      </c>
      <c r="D1377" s="27" t="s">
        <v>142</v>
      </c>
      <c r="E1377" s="22" t="s">
        <v>2885</v>
      </c>
      <c r="F1377" s="24"/>
    </row>
    <row r="1378" spans="1:6" x14ac:dyDescent="0.25">
      <c r="A1378" s="17">
        <f>IFERROR(C1378*1,#REF!)</f>
        <v>209883</v>
      </c>
      <c r="B1378" s="22" t="s">
        <v>158</v>
      </c>
      <c r="C1378" s="22" t="s">
        <v>2886</v>
      </c>
      <c r="D1378" s="27" t="s">
        <v>142</v>
      </c>
      <c r="E1378" s="22" t="s">
        <v>2887</v>
      </c>
      <c r="F1378" s="24"/>
    </row>
    <row r="1379" spans="1:6" x14ac:dyDescent="0.25">
      <c r="A1379" s="17">
        <f>IFERROR(C1379*1,#REF!)</f>
        <v>8392</v>
      </c>
      <c r="B1379" s="22" t="s">
        <v>158</v>
      </c>
      <c r="C1379" s="22" t="s">
        <v>2888</v>
      </c>
      <c r="D1379" s="27" t="s">
        <v>142</v>
      </c>
      <c r="E1379" s="22" t="s">
        <v>2889</v>
      </c>
      <c r="F1379" s="24"/>
    </row>
    <row r="1380" spans="1:6" x14ac:dyDescent="0.25">
      <c r="A1380" s="17">
        <f>IFERROR(C1380*1,#REF!)</f>
        <v>5885</v>
      </c>
      <c r="B1380" s="22" t="s">
        <v>158</v>
      </c>
      <c r="C1380" s="22" t="s">
        <v>2890</v>
      </c>
      <c r="D1380" s="27" t="s">
        <v>142</v>
      </c>
      <c r="E1380" s="22" t="s">
        <v>2891</v>
      </c>
      <c r="F1380" s="24"/>
    </row>
    <row r="1381" spans="1:6" x14ac:dyDescent="0.25">
      <c r="A1381" s="17">
        <f>IFERROR(C1381*1,#REF!)</f>
        <v>2535</v>
      </c>
      <c r="B1381" s="22" t="s">
        <v>158</v>
      </c>
      <c r="C1381" s="22" t="s">
        <v>2892</v>
      </c>
      <c r="D1381" s="27" t="s">
        <v>142</v>
      </c>
      <c r="E1381" s="22" t="s">
        <v>2893</v>
      </c>
      <c r="F1381" s="24"/>
    </row>
    <row r="1382" spans="1:6" x14ac:dyDescent="0.25">
      <c r="A1382" s="17">
        <f>IFERROR(C1382*1,#REF!)</f>
        <v>1604</v>
      </c>
      <c r="B1382" s="22" t="s">
        <v>158</v>
      </c>
      <c r="C1382" s="22" t="s">
        <v>2894</v>
      </c>
      <c r="D1382" s="27" t="s">
        <v>142</v>
      </c>
      <c r="E1382" s="22" t="s">
        <v>2893</v>
      </c>
      <c r="F1382" s="24"/>
    </row>
    <row r="1383" spans="1:6" x14ac:dyDescent="0.25">
      <c r="A1383" s="17">
        <f>IFERROR(C1383*1,#REF!)</f>
        <v>11404</v>
      </c>
      <c r="B1383" s="22" t="s">
        <v>158</v>
      </c>
      <c r="C1383" s="22" t="s">
        <v>2895</v>
      </c>
      <c r="D1383" s="27" t="s">
        <v>142</v>
      </c>
      <c r="E1383" s="22" t="s">
        <v>2896</v>
      </c>
      <c r="F1383" s="24"/>
    </row>
    <row r="1384" spans="1:6" x14ac:dyDescent="0.25">
      <c r="A1384" s="17">
        <f>IFERROR(C1384*1,#REF!)</f>
        <v>9206467</v>
      </c>
      <c r="B1384" s="22" t="s">
        <v>187</v>
      </c>
      <c r="C1384" s="22" t="s">
        <v>2897</v>
      </c>
      <c r="D1384" s="27" t="s">
        <v>142</v>
      </c>
      <c r="E1384" s="22" t="s">
        <v>2898</v>
      </c>
      <c r="F1384" s="24"/>
    </row>
    <row r="1385" spans="1:6" x14ac:dyDescent="0.25">
      <c r="A1385" s="17">
        <f>IFERROR(C1385*1,#REF!)</f>
        <v>3281</v>
      </c>
      <c r="B1385" s="22" t="s">
        <v>158</v>
      </c>
      <c r="C1385" s="22" t="s">
        <v>2899</v>
      </c>
      <c r="D1385" s="27" t="s">
        <v>142</v>
      </c>
      <c r="E1385" s="22" t="s">
        <v>2900</v>
      </c>
      <c r="F1385" s="24"/>
    </row>
    <row r="1386" spans="1:6" x14ac:dyDescent="0.25">
      <c r="A1386" s="17">
        <f>IFERROR(C1386*1,#REF!)</f>
        <v>2774</v>
      </c>
      <c r="B1386" s="22" t="s">
        <v>158</v>
      </c>
      <c r="C1386" s="22" t="s">
        <v>2901</v>
      </c>
      <c r="D1386" s="27" t="s">
        <v>142</v>
      </c>
      <c r="E1386" s="22" t="s">
        <v>2902</v>
      </c>
      <c r="F1386" s="24"/>
    </row>
    <row r="1387" spans="1:6" x14ac:dyDescent="0.25">
      <c r="A1387" s="17">
        <f>IFERROR(C1387*1,#REF!)</f>
        <v>13097</v>
      </c>
      <c r="B1387" s="22" t="s">
        <v>158</v>
      </c>
      <c r="C1387" s="22" t="s">
        <v>2903</v>
      </c>
      <c r="D1387" s="27" t="s">
        <v>142</v>
      </c>
      <c r="E1387" s="22" t="s">
        <v>2904</v>
      </c>
      <c r="F1387" s="24"/>
    </row>
    <row r="1388" spans="1:6" x14ac:dyDescent="0.25">
      <c r="A1388" s="17">
        <f>IFERROR(C1388*1,#REF!)</f>
        <v>7266</v>
      </c>
      <c r="B1388" s="22" t="s">
        <v>158</v>
      </c>
      <c r="C1388" s="22" t="s">
        <v>2905</v>
      </c>
      <c r="D1388" s="27" t="s">
        <v>142</v>
      </c>
      <c r="E1388" s="22" t="s">
        <v>2906</v>
      </c>
      <c r="F1388" s="24"/>
    </row>
    <row r="1389" spans="1:6" x14ac:dyDescent="0.25">
      <c r="A1389" s="17">
        <f>IFERROR(C1389*1,#REF!)</f>
        <v>209565</v>
      </c>
      <c r="B1389" s="22" t="s">
        <v>158</v>
      </c>
      <c r="C1389" s="22" t="s">
        <v>2907</v>
      </c>
      <c r="D1389" s="27" t="s">
        <v>142</v>
      </c>
      <c r="E1389" s="22" t="s">
        <v>2908</v>
      </c>
      <c r="F1389" s="24"/>
    </row>
    <row r="1390" spans="1:6" x14ac:dyDescent="0.25">
      <c r="A1390" s="17">
        <f>IFERROR(C1390*1,#REF!)</f>
        <v>4829</v>
      </c>
      <c r="B1390" s="22" t="s">
        <v>158</v>
      </c>
      <c r="C1390" s="22" t="s">
        <v>2909</v>
      </c>
      <c r="D1390" s="27" t="s">
        <v>142</v>
      </c>
      <c r="E1390" s="22" t="s">
        <v>2910</v>
      </c>
      <c r="F1390" s="24"/>
    </row>
    <row r="1391" spans="1:6" x14ac:dyDescent="0.25">
      <c r="A1391" s="17">
        <f>IFERROR(C1391*1,#REF!)</f>
        <v>13382</v>
      </c>
      <c r="B1391" s="22" t="s">
        <v>158</v>
      </c>
      <c r="C1391" s="22" t="s">
        <v>2911</v>
      </c>
      <c r="D1391" s="27" t="s">
        <v>142</v>
      </c>
      <c r="E1391" s="22" t="s">
        <v>2912</v>
      </c>
      <c r="F1391" s="24"/>
    </row>
    <row r="1392" spans="1:6" x14ac:dyDescent="0.25">
      <c r="A1392" s="17">
        <f>IFERROR(C1392*1,#REF!)</f>
        <v>9205862</v>
      </c>
      <c r="B1392" s="22" t="s">
        <v>158</v>
      </c>
      <c r="C1392" s="22" t="s">
        <v>2913</v>
      </c>
      <c r="D1392" s="27" t="s">
        <v>142</v>
      </c>
      <c r="E1392" s="22" t="s">
        <v>2914</v>
      </c>
      <c r="F1392" s="24"/>
    </row>
    <row r="1393" spans="1:6" x14ac:dyDescent="0.25">
      <c r="A1393" s="17">
        <f>IFERROR(C1393*1,#REF!)</f>
        <v>209863</v>
      </c>
      <c r="B1393" s="22" t="s">
        <v>158</v>
      </c>
      <c r="C1393" s="22" t="s">
        <v>2915</v>
      </c>
      <c r="D1393" s="27" t="s">
        <v>142</v>
      </c>
      <c r="E1393" s="22" t="s">
        <v>2916</v>
      </c>
      <c r="F1393" s="24"/>
    </row>
    <row r="1394" spans="1:6" x14ac:dyDescent="0.25">
      <c r="A1394" s="17">
        <f>IFERROR(C1394*1,#REF!)</f>
        <v>200296</v>
      </c>
      <c r="B1394" s="22" t="s">
        <v>158</v>
      </c>
      <c r="C1394" s="22" t="s">
        <v>2917</v>
      </c>
      <c r="D1394" s="27" t="s">
        <v>142</v>
      </c>
      <c r="E1394" s="22" t="s">
        <v>2918</v>
      </c>
      <c r="F1394" s="24"/>
    </row>
    <row r="1395" spans="1:6" x14ac:dyDescent="0.25">
      <c r="A1395" s="17">
        <f>IFERROR(C1395*1,#REF!)</f>
        <v>9121596</v>
      </c>
      <c r="B1395" s="22" t="s">
        <v>158</v>
      </c>
      <c r="C1395" s="22" t="s">
        <v>2919</v>
      </c>
      <c r="D1395" s="27" t="s">
        <v>142</v>
      </c>
      <c r="E1395" s="22" t="s">
        <v>2920</v>
      </c>
      <c r="F1395" s="24"/>
    </row>
    <row r="1396" spans="1:6" x14ac:dyDescent="0.25">
      <c r="A1396" s="17">
        <f>IFERROR(C1396*1,#REF!)</f>
        <v>12579</v>
      </c>
      <c r="B1396" s="22" t="s">
        <v>158</v>
      </c>
      <c r="C1396" s="22" t="s">
        <v>2921</v>
      </c>
      <c r="D1396" s="27" t="s">
        <v>142</v>
      </c>
      <c r="E1396" s="22" t="s">
        <v>2922</v>
      </c>
      <c r="F1396" s="24"/>
    </row>
    <row r="1397" spans="1:6" x14ac:dyDescent="0.25">
      <c r="A1397" s="17">
        <f>IFERROR(C1397*1,#REF!)</f>
        <v>13176</v>
      </c>
      <c r="B1397" s="22" t="s">
        <v>158</v>
      </c>
      <c r="C1397" s="22" t="s">
        <v>2923</v>
      </c>
      <c r="D1397" s="27" t="s">
        <v>142</v>
      </c>
      <c r="E1397" s="22" t="s">
        <v>2924</v>
      </c>
      <c r="F1397" s="24">
        <v>44403</v>
      </c>
    </row>
    <row r="1398" spans="1:6" x14ac:dyDescent="0.25">
      <c r="A1398" s="17">
        <f>IFERROR(C1398*1,#REF!)</f>
        <v>11915</v>
      </c>
      <c r="B1398" s="22" t="s">
        <v>158</v>
      </c>
      <c r="C1398" s="22" t="s">
        <v>2925</v>
      </c>
      <c r="D1398" s="27" t="s">
        <v>142</v>
      </c>
      <c r="E1398" s="22" t="s">
        <v>2926</v>
      </c>
      <c r="F1398" s="24"/>
    </row>
    <row r="1399" spans="1:6" x14ac:dyDescent="0.25">
      <c r="A1399" s="17">
        <f>IFERROR(C1399*1,#REF!)</f>
        <v>147</v>
      </c>
      <c r="B1399" s="22" t="s">
        <v>158</v>
      </c>
      <c r="C1399" s="22" t="s">
        <v>2927</v>
      </c>
      <c r="D1399" s="27" t="s">
        <v>142</v>
      </c>
      <c r="E1399" s="22" t="s">
        <v>2928</v>
      </c>
      <c r="F1399" s="24"/>
    </row>
    <row r="1400" spans="1:6" x14ac:dyDescent="0.25">
      <c r="A1400" s="17">
        <f>IFERROR(C1400*1,#REF!)</f>
        <v>9207305</v>
      </c>
      <c r="B1400" s="22" t="s">
        <v>187</v>
      </c>
      <c r="C1400" s="22" t="s">
        <v>2929</v>
      </c>
      <c r="D1400" s="27" t="s">
        <v>142</v>
      </c>
      <c r="E1400" s="22" t="s">
        <v>2930</v>
      </c>
      <c r="F1400" s="24"/>
    </row>
    <row r="1401" spans="1:6" x14ac:dyDescent="0.25">
      <c r="A1401" s="17">
        <f>IFERROR(C1401*1,#REF!)</f>
        <v>9107</v>
      </c>
      <c r="B1401" s="22" t="s">
        <v>158</v>
      </c>
      <c r="C1401" s="22" t="s">
        <v>2931</v>
      </c>
      <c r="D1401" s="27" t="s">
        <v>142</v>
      </c>
      <c r="E1401" s="22" t="s">
        <v>2932</v>
      </c>
      <c r="F1401" s="24"/>
    </row>
    <row r="1402" spans="1:6" x14ac:dyDescent="0.25">
      <c r="A1402" s="17">
        <f>IFERROR(C1402*1,#REF!)</f>
        <v>8865</v>
      </c>
      <c r="B1402" s="22" t="s">
        <v>158</v>
      </c>
      <c r="C1402" s="22" t="s">
        <v>2933</v>
      </c>
      <c r="D1402" s="27" t="s">
        <v>142</v>
      </c>
      <c r="E1402" s="22" t="s">
        <v>2934</v>
      </c>
      <c r="F1402" s="24"/>
    </row>
    <row r="1403" spans="1:6" x14ac:dyDescent="0.25">
      <c r="A1403" s="17">
        <f>IFERROR(C1403*1,#REF!)</f>
        <v>10560</v>
      </c>
      <c r="B1403" s="22" t="s">
        <v>158</v>
      </c>
      <c r="C1403" s="22" t="s">
        <v>2935</v>
      </c>
      <c r="D1403" s="27" t="s">
        <v>142</v>
      </c>
      <c r="E1403" s="22" t="s">
        <v>2936</v>
      </c>
      <c r="F1403" s="24"/>
    </row>
    <row r="1404" spans="1:6" x14ac:dyDescent="0.25">
      <c r="A1404" s="17">
        <f>IFERROR(C1404*1,#REF!)</f>
        <v>9206565</v>
      </c>
      <c r="B1404" s="22" t="s">
        <v>158</v>
      </c>
      <c r="C1404" s="22" t="s">
        <v>2937</v>
      </c>
      <c r="D1404" s="27" t="s">
        <v>142</v>
      </c>
      <c r="E1404" s="22" t="s">
        <v>2938</v>
      </c>
      <c r="F1404" s="24"/>
    </row>
    <row r="1405" spans="1:6" x14ac:dyDescent="0.25">
      <c r="A1405" s="17">
        <f>IFERROR(C1405*1,#REF!)</f>
        <v>12594</v>
      </c>
      <c r="B1405" s="22" t="s">
        <v>158</v>
      </c>
      <c r="C1405" s="22" t="s">
        <v>2939</v>
      </c>
      <c r="D1405" s="27" t="s">
        <v>142</v>
      </c>
      <c r="E1405" s="22" t="s">
        <v>2940</v>
      </c>
      <c r="F1405" s="24"/>
    </row>
    <row r="1406" spans="1:6" x14ac:dyDescent="0.25">
      <c r="A1406" s="17">
        <f>IFERROR(C1406*1,#REF!)</f>
        <v>210073</v>
      </c>
      <c r="B1406" s="22" t="s">
        <v>158</v>
      </c>
      <c r="C1406" s="22" t="s">
        <v>2941</v>
      </c>
      <c r="D1406" s="27" t="s">
        <v>142</v>
      </c>
      <c r="E1406" s="22" t="s">
        <v>2942</v>
      </c>
      <c r="F1406" s="24">
        <v>44386</v>
      </c>
    </row>
    <row r="1407" spans="1:6" x14ac:dyDescent="0.25">
      <c r="A1407" s="17">
        <f>IFERROR(C1407*1,#REF!)</f>
        <v>5877</v>
      </c>
      <c r="B1407" s="22" t="s">
        <v>158</v>
      </c>
      <c r="C1407" s="22" t="s">
        <v>2943</v>
      </c>
      <c r="D1407" s="27" t="s">
        <v>142</v>
      </c>
      <c r="E1407" s="22" t="s">
        <v>2944</v>
      </c>
      <c r="F1407" s="24"/>
    </row>
    <row r="1408" spans="1:6" x14ac:dyDescent="0.25">
      <c r="A1408" s="17">
        <f>IFERROR(C1408*1,#REF!)</f>
        <v>202179</v>
      </c>
      <c r="B1408" s="22" t="s">
        <v>158</v>
      </c>
      <c r="C1408" s="22" t="s">
        <v>2945</v>
      </c>
      <c r="D1408" s="27" t="s">
        <v>142</v>
      </c>
      <c r="E1408" s="22" t="s">
        <v>2946</v>
      </c>
      <c r="F1408" s="24"/>
    </row>
    <row r="1409" spans="1:6" x14ac:dyDescent="0.25">
      <c r="A1409" s="17">
        <f>IFERROR(C1409*1,#REF!)</f>
        <v>9205600</v>
      </c>
      <c r="B1409" s="22" t="s">
        <v>187</v>
      </c>
      <c r="C1409" s="22" t="s">
        <v>2947</v>
      </c>
      <c r="D1409" s="27" t="s">
        <v>142</v>
      </c>
      <c r="E1409" s="22" t="s">
        <v>2948</v>
      </c>
      <c r="F1409" s="24"/>
    </row>
    <row r="1410" spans="1:6" x14ac:dyDescent="0.25">
      <c r="A1410" s="17">
        <f>IFERROR(C1410*1,#REF!)</f>
        <v>10173</v>
      </c>
      <c r="B1410" s="22" t="s">
        <v>158</v>
      </c>
      <c r="C1410" s="22" t="s">
        <v>2949</v>
      </c>
      <c r="D1410" s="27" t="s">
        <v>142</v>
      </c>
      <c r="E1410" s="22" t="s">
        <v>2950</v>
      </c>
      <c r="F1410" s="24"/>
    </row>
    <row r="1411" spans="1:6" x14ac:dyDescent="0.25">
      <c r="A1411" s="17">
        <f>IFERROR(C1411*1,#REF!)</f>
        <v>9900145</v>
      </c>
      <c r="B1411" s="22" t="s">
        <v>684</v>
      </c>
      <c r="C1411" s="22" t="s">
        <v>2951</v>
      </c>
      <c r="D1411" s="27" t="s">
        <v>142</v>
      </c>
      <c r="E1411" s="22" t="s">
        <v>2952</v>
      </c>
      <c r="F1411" s="24"/>
    </row>
    <row r="1412" spans="1:6" x14ac:dyDescent="0.25">
      <c r="A1412" s="17">
        <f>IFERROR(C1412*1,#REF!)</f>
        <v>7822</v>
      </c>
      <c r="B1412" s="22" t="s">
        <v>158</v>
      </c>
      <c r="C1412" s="22" t="s">
        <v>2953</v>
      </c>
      <c r="D1412" s="27" t="s">
        <v>142</v>
      </c>
      <c r="E1412" s="22" t="s">
        <v>2954</v>
      </c>
      <c r="F1412" s="24"/>
    </row>
    <row r="1413" spans="1:6" x14ac:dyDescent="0.25">
      <c r="A1413" s="17">
        <f>IFERROR(C1413*1,#REF!)</f>
        <v>1272</v>
      </c>
      <c r="B1413" s="22" t="s">
        <v>158</v>
      </c>
      <c r="C1413" s="22" t="s">
        <v>2955</v>
      </c>
      <c r="D1413" s="27" t="s">
        <v>142</v>
      </c>
      <c r="E1413" s="22" t="s">
        <v>2956</v>
      </c>
      <c r="F1413" s="24"/>
    </row>
    <row r="1414" spans="1:6" x14ac:dyDescent="0.25">
      <c r="A1414" s="17">
        <f>IFERROR(C1414*1,#REF!)</f>
        <v>210241</v>
      </c>
      <c r="B1414" s="22" t="s">
        <v>158</v>
      </c>
      <c r="C1414" s="22" t="s">
        <v>2957</v>
      </c>
      <c r="D1414" s="27" t="s">
        <v>142</v>
      </c>
      <c r="E1414" s="22" t="s">
        <v>2958</v>
      </c>
      <c r="F1414" s="24"/>
    </row>
    <row r="1415" spans="1:6" x14ac:dyDescent="0.25">
      <c r="A1415" s="17">
        <f>IFERROR(C1415*1,#REF!)</f>
        <v>9205211</v>
      </c>
      <c r="B1415" s="22" t="s">
        <v>187</v>
      </c>
      <c r="C1415" s="22" t="s">
        <v>2959</v>
      </c>
      <c r="D1415" s="27" t="s">
        <v>142</v>
      </c>
      <c r="E1415" s="22" t="s">
        <v>2960</v>
      </c>
      <c r="F1415" s="24"/>
    </row>
    <row r="1416" spans="1:6" x14ac:dyDescent="0.25">
      <c r="A1416" s="17">
        <f>IFERROR(C1416*1,#REF!)</f>
        <v>13707</v>
      </c>
      <c r="B1416" s="22" t="s">
        <v>158</v>
      </c>
      <c r="C1416" s="22" t="s">
        <v>2961</v>
      </c>
      <c r="D1416" s="27" t="s">
        <v>142</v>
      </c>
      <c r="E1416" s="22" t="s">
        <v>2962</v>
      </c>
      <c r="F1416" s="24">
        <v>44410</v>
      </c>
    </row>
    <row r="1417" spans="1:6" x14ac:dyDescent="0.25">
      <c r="A1417" s="17">
        <f>IFERROR(C1417*1,#REF!)</f>
        <v>210123</v>
      </c>
      <c r="B1417" s="22" t="s">
        <v>158</v>
      </c>
      <c r="C1417" s="22" t="s">
        <v>2963</v>
      </c>
      <c r="D1417" s="27" t="s">
        <v>142</v>
      </c>
      <c r="E1417" s="22" t="s">
        <v>2964</v>
      </c>
      <c r="F1417" s="24"/>
    </row>
    <row r="1418" spans="1:6" x14ac:dyDescent="0.25">
      <c r="A1418" s="17">
        <f>IFERROR(C1418*1,#REF!)</f>
        <v>209912</v>
      </c>
      <c r="B1418" s="22" t="s">
        <v>158</v>
      </c>
      <c r="C1418" s="22" t="s">
        <v>2965</v>
      </c>
      <c r="D1418" s="27" t="s">
        <v>142</v>
      </c>
      <c r="E1418" s="22" t="s">
        <v>2966</v>
      </c>
      <c r="F1418" s="24">
        <v>44382</v>
      </c>
    </row>
    <row r="1419" spans="1:6" x14ac:dyDescent="0.25">
      <c r="A1419" s="17">
        <f>IFERROR(C1419*1,#REF!)</f>
        <v>209431</v>
      </c>
      <c r="B1419" s="22" t="s">
        <v>158</v>
      </c>
      <c r="C1419" s="22" t="s">
        <v>2967</v>
      </c>
      <c r="D1419" s="27" t="s">
        <v>142</v>
      </c>
      <c r="E1419" s="22" t="s">
        <v>2968</v>
      </c>
      <c r="F1419" s="24"/>
    </row>
    <row r="1420" spans="1:6" x14ac:dyDescent="0.25">
      <c r="A1420" s="17">
        <f>IFERROR(C1420*1,#REF!)</f>
        <v>202797</v>
      </c>
      <c r="B1420" s="22" t="s">
        <v>158</v>
      </c>
      <c r="C1420" s="22" t="s">
        <v>2969</v>
      </c>
      <c r="D1420" s="27" t="s">
        <v>142</v>
      </c>
      <c r="E1420" s="22" t="s">
        <v>2970</v>
      </c>
      <c r="F1420" s="24"/>
    </row>
    <row r="1421" spans="1:6" x14ac:dyDescent="0.25">
      <c r="A1421" s="17">
        <f>IFERROR(C1421*1,#REF!)</f>
        <v>7683</v>
      </c>
      <c r="B1421" s="22" t="s">
        <v>158</v>
      </c>
      <c r="C1421" s="22" t="s">
        <v>2971</v>
      </c>
      <c r="D1421" s="27" t="s">
        <v>142</v>
      </c>
      <c r="E1421" s="22" t="s">
        <v>2972</v>
      </c>
      <c r="F1421" s="24"/>
    </row>
    <row r="1422" spans="1:6" x14ac:dyDescent="0.25">
      <c r="A1422" s="17">
        <f>IFERROR(C1422*1,#REF!)</f>
        <v>9252</v>
      </c>
      <c r="B1422" s="22" t="s">
        <v>158</v>
      </c>
      <c r="C1422" s="22" t="s">
        <v>2973</v>
      </c>
      <c r="D1422" s="27" t="s">
        <v>142</v>
      </c>
      <c r="E1422" s="22" t="s">
        <v>2974</v>
      </c>
      <c r="F1422" s="24"/>
    </row>
    <row r="1423" spans="1:6" x14ac:dyDescent="0.25">
      <c r="A1423" s="17">
        <f>IFERROR(C1423*1,#REF!)</f>
        <v>9393</v>
      </c>
      <c r="B1423" s="22" t="s">
        <v>158</v>
      </c>
      <c r="C1423" s="22" t="s">
        <v>2975</v>
      </c>
      <c r="D1423" s="27" t="s">
        <v>142</v>
      </c>
      <c r="E1423" s="22" t="s">
        <v>2976</v>
      </c>
      <c r="F1423" s="24"/>
    </row>
    <row r="1424" spans="1:6" x14ac:dyDescent="0.25">
      <c r="A1424" s="17">
        <f>IFERROR(C1424*1,#REF!)</f>
        <v>9205380</v>
      </c>
      <c r="B1424" s="22" t="s">
        <v>187</v>
      </c>
      <c r="C1424" s="22" t="s">
        <v>2977</v>
      </c>
      <c r="D1424" s="27" t="s">
        <v>142</v>
      </c>
      <c r="E1424" s="22" t="s">
        <v>2978</v>
      </c>
      <c r="F1424" s="24"/>
    </row>
    <row r="1425" spans="1:6" x14ac:dyDescent="0.25">
      <c r="A1425" s="17">
        <f>IFERROR(C1425*1,#REF!)</f>
        <v>203115</v>
      </c>
      <c r="B1425" s="22" t="s">
        <v>281</v>
      </c>
      <c r="C1425" s="22" t="s">
        <v>2979</v>
      </c>
      <c r="D1425" s="27" t="s">
        <v>142</v>
      </c>
      <c r="E1425" s="22" t="s">
        <v>2980</v>
      </c>
      <c r="F1425" s="24"/>
    </row>
    <row r="1426" spans="1:6" x14ac:dyDescent="0.25">
      <c r="A1426" s="17">
        <f>IFERROR(C1426*1,#REF!)</f>
        <v>13514</v>
      </c>
      <c r="B1426" s="22" t="s">
        <v>158</v>
      </c>
      <c r="C1426" s="22" t="s">
        <v>2981</v>
      </c>
      <c r="D1426" s="27" t="s">
        <v>142</v>
      </c>
      <c r="E1426" s="22" t="s">
        <v>2982</v>
      </c>
      <c r="F1426" s="24"/>
    </row>
    <row r="1427" spans="1:6" x14ac:dyDescent="0.25">
      <c r="A1427" s="17">
        <f>IFERROR(C1427*1,#REF!)</f>
        <v>11842</v>
      </c>
      <c r="B1427" s="22" t="s">
        <v>158</v>
      </c>
      <c r="C1427" s="22" t="s">
        <v>2983</v>
      </c>
      <c r="D1427" s="27" t="s">
        <v>142</v>
      </c>
      <c r="E1427" s="22" t="s">
        <v>2984</v>
      </c>
      <c r="F1427" s="24"/>
    </row>
    <row r="1428" spans="1:6" x14ac:dyDescent="0.25">
      <c r="A1428" s="17">
        <f>IFERROR(C1428*1,#REF!)</f>
        <v>210166</v>
      </c>
      <c r="B1428" s="22" t="s">
        <v>158</v>
      </c>
      <c r="C1428" s="22" t="s">
        <v>2985</v>
      </c>
      <c r="D1428" s="27" t="s">
        <v>142</v>
      </c>
      <c r="E1428" s="22" t="s">
        <v>2986</v>
      </c>
      <c r="F1428" s="24"/>
    </row>
    <row r="1429" spans="1:6" x14ac:dyDescent="0.25">
      <c r="A1429" s="17">
        <f>IFERROR(C1429*1,#REF!)</f>
        <v>11109</v>
      </c>
      <c r="B1429" s="22" t="s">
        <v>158</v>
      </c>
      <c r="C1429" s="22" t="s">
        <v>2987</v>
      </c>
      <c r="D1429" s="27" t="s">
        <v>142</v>
      </c>
      <c r="E1429" s="22" t="s">
        <v>2988</v>
      </c>
      <c r="F1429" s="24"/>
    </row>
    <row r="1430" spans="1:6" x14ac:dyDescent="0.25">
      <c r="A1430" s="17">
        <f>IFERROR(C1430*1,#REF!)</f>
        <v>203299</v>
      </c>
      <c r="B1430" s="22" t="s">
        <v>158</v>
      </c>
      <c r="C1430" s="22" t="s">
        <v>2989</v>
      </c>
      <c r="D1430" s="27" t="s">
        <v>142</v>
      </c>
      <c r="E1430" s="22" t="s">
        <v>2990</v>
      </c>
      <c r="F1430" s="24"/>
    </row>
    <row r="1431" spans="1:6" x14ac:dyDescent="0.25">
      <c r="A1431" s="17">
        <f>IFERROR(C1431*1,#REF!)</f>
        <v>209677</v>
      </c>
      <c r="B1431" s="22" t="s">
        <v>158</v>
      </c>
      <c r="C1431" s="22" t="s">
        <v>2991</v>
      </c>
      <c r="D1431" s="27" t="s">
        <v>142</v>
      </c>
      <c r="E1431" s="22" t="s">
        <v>2992</v>
      </c>
      <c r="F1431" s="24"/>
    </row>
    <row r="1432" spans="1:6" x14ac:dyDescent="0.25">
      <c r="A1432" s="17">
        <f>IFERROR(C1432*1,#REF!)</f>
        <v>209727</v>
      </c>
      <c r="B1432" s="22" t="s">
        <v>158</v>
      </c>
      <c r="C1432" s="22" t="s">
        <v>2993</v>
      </c>
      <c r="D1432" s="27" t="s">
        <v>142</v>
      </c>
      <c r="E1432" s="22" t="s">
        <v>2994</v>
      </c>
      <c r="F1432" s="24"/>
    </row>
    <row r="1433" spans="1:6" x14ac:dyDescent="0.25">
      <c r="A1433" s="17">
        <f>IFERROR(C1433*1,#REF!)</f>
        <v>203298</v>
      </c>
      <c r="B1433" s="22" t="s">
        <v>158</v>
      </c>
      <c r="C1433" s="22" t="s">
        <v>2995</v>
      </c>
      <c r="D1433" s="27" t="s">
        <v>142</v>
      </c>
      <c r="E1433" s="22" t="s">
        <v>2996</v>
      </c>
      <c r="F1433" s="24"/>
    </row>
    <row r="1434" spans="1:6" x14ac:dyDescent="0.25">
      <c r="A1434" s="17">
        <f>IFERROR(C1434*1,#REF!)</f>
        <v>6684</v>
      </c>
      <c r="B1434" s="22" t="s">
        <v>158</v>
      </c>
      <c r="C1434" s="22" t="s">
        <v>2997</v>
      </c>
      <c r="D1434" s="27" t="s">
        <v>142</v>
      </c>
      <c r="E1434" s="22" t="s">
        <v>2998</v>
      </c>
      <c r="F1434" s="24"/>
    </row>
    <row r="1435" spans="1:6" x14ac:dyDescent="0.25">
      <c r="A1435" s="17">
        <f>IFERROR(C1435*1,#REF!)</f>
        <v>11565</v>
      </c>
      <c r="B1435" s="22" t="s">
        <v>158</v>
      </c>
      <c r="C1435" s="22" t="s">
        <v>2999</v>
      </c>
      <c r="D1435" s="27" t="s">
        <v>142</v>
      </c>
      <c r="E1435" s="22" t="s">
        <v>3000</v>
      </c>
      <c r="F1435" s="24"/>
    </row>
    <row r="1436" spans="1:6" x14ac:dyDescent="0.25">
      <c r="A1436" s="17">
        <f>IFERROR(C1436*1,#REF!)</f>
        <v>2298</v>
      </c>
      <c r="B1436" s="22" t="s">
        <v>158</v>
      </c>
      <c r="C1436" s="22" t="s">
        <v>3001</v>
      </c>
      <c r="D1436" s="27" t="s">
        <v>142</v>
      </c>
      <c r="E1436" s="22" t="s">
        <v>3002</v>
      </c>
      <c r="F1436" s="24"/>
    </row>
    <row r="1437" spans="1:6" x14ac:dyDescent="0.25">
      <c r="A1437" s="17">
        <f>IFERROR(C1437*1,#REF!)</f>
        <v>6001</v>
      </c>
      <c r="B1437" s="22" t="s">
        <v>158</v>
      </c>
      <c r="C1437" s="22" t="s">
        <v>3003</v>
      </c>
      <c r="D1437" s="27" t="s">
        <v>142</v>
      </c>
      <c r="E1437" s="22" t="s">
        <v>3004</v>
      </c>
      <c r="F1437" s="24"/>
    </row>
    <row r="1438" spans="1:6" x14ac:dyDescent="0.25">
      <c r="A1438" s="17">
        <f>IFERROR(C1438*1,#REF!)</f>
        <v>9202181</v>
      </c>
      <c r="B1438" s="22" t="s">
        <v>187</v>
      </c>
      <c r="C1438" s="22" t="s">
        <v>3005</v>
      </c>
      <c r="D1438" s="27" t="s">
        <v>142</v>
      </c>
      <c r="E1438" s="22" t="s">
        <v>3006</v>
      </c>
      <c r="F1438" s="24"/>
    </row>
    <row r="1439" spans="1:6" x14ac:dyDescent="0.25">
      <c r="A1439" s="17">
        <f>IFERROR(C1439*1,#REF!)</f>
        <v>10640</v>
      </c>
      <c r="B1439" s="22" t="s">
        <v>158</v>
      </c>
      <c r="C1439" s="22" t="s">
        <v>3007</v>
      </c>
      <c r="D1439" s="27" t="s">
        <v>142</v>
      </c>
      <c r="E1439" s="22" t="s">
        <v>3008</v>
      </c>
      <c r="F1439" s="24"/>
    </row>
    <row r="1440" spans="1:6" x14ac:dyDescent="0.25">
      <c r="A1440" s="17">
        <f>IFERROR(C1440*1,#REF!)</f>
        <v>210358</v>
      </c>
      <c r="B1440" s="22" t="s">
        <v>158</v>
      </c>
      <c r="C1440" s="22" t="s">
        <v>3009</v>
      </c>
      <c r="D1440" s="27" t="s">
        <v>142</v>
      </c>
      <c r="E1440" s="22" t="s">
        <v>3010</v>
      </c>
      <c r="F1440" s="24"/>
    </row>
    <row r="1441" spans="1:6" x14ac:dyDescent="0.25">
      <c r="A1441" s="17">
        <f>IFERROR(C1441*1,#REF!)</f>
        <v>210004</v>
      </c>
      <c r="B1441" s="22" t="s">
        <v>158</v>
      </c>
      <c r="C1441" s="22" t="s">
        <v>3011</v>
      </c>
      <c r="D1441" s="27" t="s">
        <v>142</v>
      </c>
      <c r="E1441" s="22" t="s">
        <v>3012</v>
      </c>
      <c r="F1441" s="24"/>
    </row>
    <row r="1442" spans="1:6" x14ac:dyDescent="0.25">
      <c r="A1442" s="17">
        <f>IFERROR(C1442*1,#REF!)</f>
        <v>9200356</v>
      </c>
      <c r="B1442" s="22" t="s">
        <v>187</v>
      </c>
      <c r="C1442" s="22" t="s">
        <v>3013</v>
      </c>
      <c r="D1442" s="27" t="s">
        <v>142</v>
      </c>
      <c r="E1442" s="22" t="s">
        <v>3014</v>
      </c>
      <c r="F1442" s="24"/>
    </row>
    <row r="1443" spans="1:6" x14ac:dyDescent="0.25">
      <c r="A1443" s="17">
        <f>IFERROR(C1443*1,#REF!)</f>
        <v>3725</v>
      </c>
      <c r="B1443" s="22" t="s">
        <v>158</v>
      </c>
      <c r="C1443" s="22" t="s">
        <v>3015</v>
      </c>
      <c r="D1443" s="27" t="s">
        <v>142</v>
      </c>
      <c r="E1443" s="22" t="s">
        <v>3016</v>
      </c>
      <c r="F1443" s="24"/>
    </row>
    <row r="1444" spans="1:6" x14ac:dyDescent="0.25">
      <c r="A1444" s="17">
        <f>IFERROR(C1444*1,#REF!)</f>
        <v>12528</v>
      </c>
      <c r="B1444" s="22" t="s">
        <v>158</v>
      </c>
      <c r="C1444" s="22" t="s">
        <v>3017</v>
      </c>
      <c r="D1444" s="27" t="s">
        <v>142</v>
      </c>
      <c r="E1444" s="22" t="s">
        <v>3018</v>
      </c>
      <c r="F1444" s="24"/>
    </row>
    <row r="1445" spans="1:6" x14ac:dyDescent="0.25">
      <c r="A1445" s="17">
        <f>IFERROR(C1445*1,#REF!)</f>
        <v>9310</v>
      </c>
      <c r="B1445" s="22" t="s">
        <v>158</v>
      </c>
      <c r="C1445" s="22" t="s">
        <v>3019</v>
      </c>
      <c r="D1445" s="27" t="s">
        <v>142</v>
      </c>
      <c r="E1445" s="22" t="s">
        <v>3020</v>
      </c>
      <c r="F1445" s="24"/>
    </row>
    <row r="1446" spans="1:6" x14ac:dyDescent="0.25">
      <c r="A1446" s="17">
        <f>IFERROR(C1446*1,#REF!)</f>
        <v>202594</v>
      </c>
      <c r="B1446" s="22" t="s">
        <v>158</v>
      </c>
      <c r="C1446" s="22" t="s">
        <v>3021</v>
      </c>
      <c r="D1446" s="27" t="s">
        <v>142</v>
      </c>
      <c r="E1446" s="22" t="s">
        <v>3022</v>
      </c>
      <c r="F1446" s="24"/>
    </row>
    <row r="1447" spans="1:6" x14ac:dyDescent="0.25">
      <c r="A1447" s="17">
        <f>IFERROR(C1447*1,#REF!)</f>
        <v>9207273</v>
      </c>
      <c r="B1447" s="22" t="s">
        <v>187</v>
      </c>
      <c r="C1447" s="22" t="s">
        <v>3023</v>
      </c>
      <c r="D1447" s="27" t="s">
        <v>142</v>
      </c>
      <c r="E1447" s="22" t="s">
        <v>3024</v>
      </c>
      <c r="F1447" s="24"/>
    </row>
    <row r="1448" spans="1:6" x14ac:dyDescent="0.25">
      <c r="A1448" s="17">
        <f>IFERROR(C1448*1,#REF!)</f>
        <v>210156</v>
      </c>
      <c r="B1448" s="22" t="s">
        <v>158</v>
      </c>
      <c r="C1448" s="22" t="s">
        <v>3025</v>
      </c>
      <c r="D1448" s="27" t="s">
        <v>142</v>
      </c>
      <c r="E1448" s="22" t="s">
        <v>3026</v>
      </c>
      <c r="F1448" s="24">
        <v>44382</v>
      </c>
    </row>
    <row r="1449" spans="1:6" x14ac:dyDescent="0.25">
      <c r="A1449" s="17">
        <f>IFERROR(C1449*1,#REF!)</f>
        <v>210347</v>
      </c>
      <c r="B1449" s="22" t="s">
        <v>158</v>
      </c>
      <c r="C1449" s="22" t="s">
        <v>3027</v>
      </c>
      <c r="D1449" s="27" t="s">
        <v>142</v>
      </c>
      <c r="E1449" s="22" t="s">
        <v>3028</v>
      </c>
      <c r="F1449" s="24"/>
    </row>
    <row r="1450" spans="1:6" x14ac:dyDescent="0.25">
      <c r="A1450" s="17">
        <f>IFERROR(C1450*1,#REF!)</f>
        <v>210279</v>
      </c>
      <c r="B1450" s="22" t="s">
        <v>158</v>
      </c>
      <c r="C1450" s="22" t="s">
        <v>3029</v>
      </c>
      <c r="D1450" s="27" t="s">
        <v>142</v>
      </c>
      <c r="E1450" s="22" t="s">
        <v>3030</v>
      </c>
      <c r="F1450" s="24"/>
    </row>
    <row r="1451" spans="1:6" x14ac:dyDescent="0.25">
      <c r="A1451" s="17">
        <f>IFERROR(C1451*1,#REF!)</f>
        <v>13116</v>
      </c>
      <c r="B1451" s="22" t="s">
        <v>158</v>
      </c>
      <c r="C1451" s="22" t="s">
        <v>3031</v>
      </c>
      <c r="D1451" s="27" t="s">
        <v>142</v>
      </c>
      <c r="E1451" s="22" t="s">
        <v>3032</v>
      </c>
      <c r="F1451" s="24"/>
    </row>
    <row r="1452" spans="1:6" x14ac:dyDescent="0.25">
      <c r="A1452" s="17">
        <f>IFERROR(C1452*1,#REF!)</f>
        <v>6885</v>
      </c>
      <c r="B1452" s="22" t="s">
        <v>158</v>
      </c>
      <c r="C1452" s="22" t="s">
        <v>3033</v>
      </c>
      <c r="D1452" s="27" t="s">
        <v>142</v>
      </c>
      <c r="E1452" s="22" t="s">
        <v>3034</v>
      </c>
      <c r="F1452" s="24"/>
    </row>
    <row r="1453" spans="1:6" x14ac:dyDescent="0.25">
      <c r="A1453" s="17">
        <f>IFERROR(C1453*1,#REF!)</f>
        <v>12855</v>
      </c>
      <c r="B1453" s="22" t="s">
        <v>158</v>
      </c>
      <c r="C1453" s="22" t="s">
        <v>3035</v>
      </c>
      <c r="D1453" s="27" t="s">
        <v>142</v>
      </c>
      <c r="E1453" s="22" t="s">
        <v>3036</v>
      </c>
      <c r="F1453" s="24"/>
    </row>
    <row r="1454" spans="1:6" x14ac:dyDescent="0.25">
      <c r="A1454" s="17">
        <f>IFERROR(C1454*1,#REF!)</f>
        <v>9206781</v>
      </c>
      <c r="B1454" s="22" t="s">
        <v>187</v>
      </c>
      <c r="C1454" s="22" t="s">
        <v>3037</v>
      </c>
      <c r="D1454" s="27" t="s">
        <v>142</v>
      </c>
      <c r="E1454" s="22" t="s">
        <v>3038</v>
      </c>
      <c r="F1454" s="24"/>
    </row>
    <row r="1455" spans="1:6" x14ac:dyDescent="0.25">
      <c r="A1455" s="17">
        <f>IFERROR(C1455*1,#REF!)</f>
        <v>9203811</v>
      </c>
      <c r="B1455" s="22" t="s">
        <v>187</v>
      </c>
      <c r="C1455" s="22" t="s">
        <v>3039</v>
      </c>
      <c r="D1455" s="27" t="s">
        <v>142</v>
      </c>
      <c r="E1455" s="22" t="s">
        <v>3040</v>
      </c>
      <c r="F1455" s="24"/>
    </row>
    <row r="1456" spans="1:6" x14ac:dyDescent="0.25">
      <c r="A1456" s="17">
        <f>IFERROR(C1456*1,#REF!)</f>
        <v>11942</v>
      </c>
      <c r="B1456" s="22" t="s">
        <v>158</v>
      </c>
      <c r="C1456" s="22" t="s">
        <v>3041</v>
      </c>
      <c r="D1456" s="27" t="s">
        <v>142</v>
      </c>
      <c r="E1456" s="22" t="s">
        <v>3042</v>
      </c>
      <c r="F1456" s="24"/>
    </row>
    <row r="1457" spans="1:6" x14ac:dyDescent="0.25">
      <c r="A1457" s="17">
        <f>IFERROR(C1457*1,#REF!)</f>
        <v>9203881</v>
      </c>
      <c r="B1457" s="22" t="s">
        <v>187</v>
      </c>
      <c r="C1457" s="22" t="s">
        <v>3043</v>
      </c>
      <c r="D1457" s="27" t="s">
        <v>142</v>
      </c>
      <c r="E1457" s="22" t="s">
        <v>3044</v>
      </c>
      <c r="F1457" s="24"/>
    </row>
    <row r="1458" spans="1:6" x14ac:dyDescent="0.25">
      <c r="A1458" s="17">
        <f>IFERROR(C1458*1,#REF!)</f>
        <v>10479</v>
      </c>
      <c r="B1458" s="22" t="s">
        <v>158</v>
      </c>
      <c r="C1458" s="22" t="s">
        <v>3045</v>
      </c>
      <c r="D1458" s="27" t="s">
        <v>142</v>
      </c>
      <c r="E1458" s="22" t="s">
        <v>3046</v>
      </c>
      <c r="F1458" s="24"/>
    </row>
    <row r="1459" spans="1:6" x14ac:dyDescent="0.25">
      <c r="A1459" s="17">
        <f>IFERROR(C1459*1,#REF!)</f>
        <v>210207</v>
      </c>
      <c r="B1459" s="22" t="s">
        <v>158</v>
      </c>
      <c r="C1459" s="22" t="s">
        <v>3047</v>
      </c>
      <c r="D1459" s="27" t="s">
        <v>142</v>
      </c>
      <c r="E1459" s="22" t="s">
        <v>3048</v>
      </c>
      <c r="F1459" s="24"/>
    </row>
    <row r="1460" spans="1:6" x14ac:dyDescent="0.25">
      <c r="A1460" s="17">
        <f>IFERROR(C1460*1,#REF!)</f>
        <v>9930</v>
      </c>
      <c r="B1460" s="22" t="s">
        <v>158</v>
      </c>
      <c r="C1460" s="22" t="s">
        <v>3049</v>
      </c>
      <c r="D1460" s="27" t="s">
        <v>142</v>
      </c>
      <c r="E1460" s="22" t="s">
        <v>3050</v>
      </c>
      <c r="F1460" s="24">
        <v>44359</v>
      </c>
    </row>
    <row r="1461" spans="1:6" x14ac:dyDescent="0.25">
      <c r="A1461" s="17">
        <f>IFERROR(C1461*1,#REF!)</f>
        <v>209987</v>
      </c>
      <c r="B1461" s="22" t="s">
        <v>158</v>
      </c>
      <c r="C1461" s="22" t="s">
        <v>3051</v>
      </c>
      <c r="D1461" s="27" t="s">
        <v>142</v>
      </c>
      <c r="E1461" s="22" t="s">
        <v>3052</v>
      </c>
      <c r="F1461" s="24">
        <v>44375</v>
      </c>
    </row>
    <row r="1462" spans="1:6" x14ac:dyDescent="0.25">
      <c r="A1462" s="17">
        <f>IFERROR(C1462*1,#REF!)</f>
        <v>209785</v>
      </c>
      <c r="B1462" s="22" t="s">
        <v>158</v>
      </c>
      <c r="C1462" s="22" t="s">
        <v>3053</v>
      </c>
      <c r="D1462" s="27" t="s">
        <v>142</v>
      </c>
      <c r="E1462" s="22" t="s">
        <v>3054</v>
      </c>
      <c r="F1462" s="24">
        <v>44360</v>
      </c>
    </row>
    <row r="1463" spans="1:6" x14ac:dyDescent="0.25">
      <c r="A1463" s="17">
        <f>IFERROR(C1463*1,#REF!)</f>
        <v>210244</v>
      </c>
      <c r="B1463" s="22" t="s">
        <v>158</v>
      </c>
      <c r="C1463" s="22" t="s">
        <v>3055</v>
      </c>
      <c r="D1463" s="27" t="s">
        <v>142</v>
      </c>
      <c r="E1463" s="22" t="s">
        <v>3056</v>
      </c>
      <c r="F1463" s="24"/>
    </row>
    <row r="1464" spans="1:6" x14ac:dyDescent="0.25">
      <c r="A1464" s="17">
        <f>IFERROR(C1464*1,#REF!)</f>
        <v>209400</v>
      </c>
      <c r="B1464" s="22" t="s">
        <v>158</v>
      </c>
      <c r="C1464" s="22" t="s">
        <v>3057</v>
      </c>
      <c r="D1464" s="27" t="s">
        <v>142</v>
      </c>
      <c r="E1464" s="22" t="s">
        <v>3058</v>
      </c>
      <c r="F1464" s="24"/>
    </row>
    <row r="1465" spans="1:6" x14ac:dyDescent="0.25">
      <c r="A1465" s="17">
        <f>IFERROR(C1465*1,#REF!)</f>
        <v>9205446</v>
      </c>
      <c r="B1465" s="22" t="s">
        <v>187</v>
      </c>
      <c r="C1465" s="22" t="s">
        <v>3059</v>
      </c>
      <c r="D1465" s="27" t="s">
        <v>142</v>
      </c>
      <c r="E1465" s="22" t="s">
        <v>3060</v>
      </c>
      <c r="F1465" s="24"/>
    </row>
    <row r="1466" spans="1:6" x14ac:dyDescent="0.25">
      <c r="A1466" s="17">
        <f>IFERROR(C1466*1,#REF!)</f>
        <v>209368</v>
      </c>
      <c r="B1466" s="22" t="s">
        <v>158</v>
      </c>
      <c r="C1466" s="22" t="s">
        <v>3061</v>
      </c>
      <c r="D1466" s="27" t="s">
        <v>142</v>
      </c>
      <c r="E1466" s="22" t="s">
        <v>3062</v>
      </c>
      <c r="F1466" s="24"/>
    </row>
    <row r="1467" spans="1:6" x14ac:dyDescent="0.25">
      <c r="A1467" s="17">
        <f>IFERROR(C1467*1,#REF!)</f>
        <v>209466</v>
      </c>
      <c r="B1467" s="22" t="s">
        <v>158</v>
      </c>
      <c r="C1467" s="22" t="s">
        <v>3063</v>
      </c>
      <c r="D1467" s="27" t="s">
        <v>142</v>
      </c>
      <c r="E1467" s="22" t="s">
        <v>3064</v>
      </c>
      <c r="F1467" s="24"/>
    </row>
    <row r="1468" spans="1:6" x14ac:dyDescent="0.25">
      <c r="A1468" s="17">
        <f>IFERROR(C1468*1,#REF!)</f>
        <v>210184</v>
      </c>
      <c r="B1468" s="22" t="s">
        <v>158</v>
      </c>
      <c r="C1468" s="22" t="s">
        <v>3065</v>
      </c>
      <c r="D1468" s="27" t="s">
        <v>142</v>
      </c>
      <c r="E1468" s="22" t="s">
        <v>3066</v>
      </c>
      <c r="F1468" s="24"/>
    </row>
    <row r="1469" spans="1:6" x14ac:dyDescent="0.25">
      <c r="A1469" s="17">
        <f>IFERROR(C1469*1,#REF!)</f>
        <v>9205360</v>
      </c>
      <c r="B1469" s="22" t="s">
        <v>187</v>
      </c>
      <c r="C1469" s="22" t="s">
        <v>3067</v>
      </c>
      <c r="D1469" s="27" t="s">
        <v>142</v>
      </c>
      <c r="E1469" s="22" t="s">
        <v>3068</v>
      </c>
      <c r="F1469" s="24"/>
    </row>
    <row r="1470" spans="1:6" x14ac:dyDescent="0.25">
      <c r="A1470" s="17">
        <f>IFERROR(C1470*1,#REF!)</f>
        <v>11594</v>
      </c>
      <c r="B1470" s="22" t="s">
        <v>158</v>
      </c>
      <c r="C1470" s="22" t="s">
        <v>3069</v>
      </c>
      <c r="D1470" s="27" t="s">
        <v>142</v>
      </c>
      <c r="E1470" s="22" t="s">
        <v>3070</v>
      </c>
      <c r="F1470" s="24"/>
    </row>
    <row r="1471" spans="1:6" x14ac:dyDescent="0.25">
      <c r="A1471" s="17">
        <f>IFERROR(C1471*1,#REF!)</f>
        <v>13307</v>
      </c>
      <c r="B1471" s="22" t="s">
        <v>158</v>
      </c>
      <c r="C1471" s="22" t="s">
        <v>3071</v>
      </c>
      <c r="D1471" s="27" t="s">
        <v>142</v>
      </c>
      <c r="E1471" s="22" t="s">
        <v>3072</v>
      </c>
      <c r="F1471" s="24"/>
    </row>
    <row r="1472" spans="1:6" x14ac:dyDescent="0.25">
      <c r="A1472" s="17">
        <f>IFERROR(C1472*1,#REF!)</f>
        <v>8318</v>
      </c>
      <c r="B1472" s="22" t="s">
        <v>158</v>
      </c>
      <c r="C1472" s="22" t="s">
        <v>155</v>
      </c>
      <c r="D1472" s="27" t="s">
        <v>142</v>
      </c>
      <c r="E1472" s="22" t="s">
        <v>3073</v>
      </c>
      <c r="F1472" s="24"/>
    </row>
    <row r="1473" spans="1:6" x14ac:dyDescent="0.25">
      <c r="A1473" s="17">
        <f>IFERROR(C1473*1,#REF!)</f>
        <v>209740</v>
      </c>
      <c r="B1473" s="22" t="s">
        <v>158</v>
      </c>
      <c r="C1473" s="22" t="s">
        <v>3074</v>
      </c>
      <c r="D1473" s="27" t="s">
        <v>142</v>
      </c>
      <c r="E1473" s="22" t="s">
        <v>3075</v>
      </c>
      <c r="F1473" s="24"/>
    </row>
    <row r="1474" spans="1:6" x14ac:dyDescent="0.25">
      <c r="A1474" s="17">
        <f>IFERROR(C1474*1,#REF!)</f>
        <v>12359</v>
      </c>
      <c r="B1474" s="22" t="s">
        <v>158</v>
      </c>
      <c r="C1474" s="22" t="s">
        <v>3076</v>
      </c>
      <c r="D1474" s="27" t="s">
        <v>142</v>
      </c>
      <c r="E1474" s="22" t="s">
        <v>3077</v>
      </c>
      <c r="F1474" s="24"/>
    </row>
    <row r="1475" spans="1:6" x14ac:dyDescent="0.25">
      <c r="A1475" s="17">
        <f>IFERROR(C1475*1,#REF!)</f>
        <v>9888</v>
      </c>
      <c r="B1475" s="22" t="s">
        <v>158</v>
      </c>
      <c r="C1475" s="22" t="s">
        <v>3078</v>
      </c>
      <c r="D1475" s="27" t="s">
        <v>142</v>
      </c>
      <c r="E1475" s="22" t="s">
        <v>3079</v>
      </c>
      <c r="F1475" s="24"/>
    </row>
    <row r="1476" spans="1:6" x14ac:dyDescent="0.25">
      <c r="A1476" s="17">
        <f>IFERROR(C1476*1,#REF!)</f>
        <v>5258</v>
      </c>
      <c r="B1476" s="22" t="s">
        <v>158</v>
      </c>
      <c r="C1476" s="22" t="s">
        <v>3080</v>
      </c>
      <c r="D1476" s="27" t="s">
        <v>142</v>
      </c>
      <c r="E1476" s="22" t="s">
        <v>3081</v>
      </c>
      <c r="F1476" s="24"/>
    </row>
    <row r="1477" spans="1:6" x14ac:dyDescent="0.25">
      <c r="A1477" s="17">
        <f>IFERROR(C1477*1,#REF!)</f>
        <v>13613</v>
      </c>
      <c r="B1477" s="22" t="s">
        <v>158</v>
      </c>
      <c r="C1477" s="22" t="s">
        <v>3082</v>
      </c>
      <c r="D1477" s="27" t="s">
        <v>142</v>
      </c>
      <c r="E1477" s="22" t="s">
        <v>3083</v>
      </c>
      <c r="F1477" s="24"/>
    </row>
    <row r="1478" spans="1:6" x14ac:dyDescent="0.25">
      <c r="A1478" s="17">
        <f>IFERROR(C1478*1,#REF!)</f>
        <v>210188</v>
      </c>
      <c r="B1478" s="22" t="s">
        <v>158</v>
      </c>
      <c r="C1478" s="22" t="s">
        <v>3084</v>
      </c>
      <c r="D1478" s="27" t="s">
        <v>142</v>
      </c>
      <c r="E1478" s="22" t="s">
        <v>3085</v>
      </c>
      <c r="F1478" s="24"/>
    </row>
    <row r="1479" spans="1:6" x14ac:dyDescent="0.25">
      <c r="A1479" s="17">
        <f>IFERROR(C1479*1,#REF!)</f>
        <v>9201217</v>
      </c>
      <c r="B1479" s="22" t="s">
        <v>187</v>
      </c>
      <c r="C1479" s="22" t="s">
        <v>3086</v>
      </c>
      <c r="D1479" s="27" t="s">
        <v>142</v>
      </c>
      <c r="E1479" s="22" t="s">
        <v>3087</v>
      </c>
      <c r="F1479" s="24"/>
    </row>
    <row r="1480" spans="1:6" x14ac:dyDescent="0.25">
      <c r="A1480" s="17">
        <f>IFERROR(C1480*1,#REF!)</f>
        <v>12405</v>
      </c>
      <c r="B1480" s="22" t="s">
        <v>158</v>
      </c>
      <c r="C1480" s="22" t="s">
        <v>3088</v>
      </c>
      <c r="D1480" s="27" t="s">
        <v>142</v>
      </c>
      <c r="E1480" s="22" t="s">
        <v>3089</v>
      </c>
      <c r="F1480" s="24"/>
    </row>
    <row r="1481" spans="1:6" x14ac:dyDescent="0.25">
      <c r="A1481" s="17">
        <f>IFERROR(C1481*1,#REF!)</f>
        <v>209246</v>
      </c>
      <c r="B1481" s="22" t="s">
        <v>158</v>
      </c>
      <c r="C1481" s="22" t="s">
        <v>3090</v>
      </c>
      <c r="D1481" s="27" t="s">
        <v>142</v>
      </c>
      <c r="E1481" s="22" t="s">
        <v>3091</v>
      </c>
      <c r="F1481" s="24">
        <v>44375</v>
      </c>
    </row>
    <row r="1482" spans="1:6" x14ac:dyDescent="0.25">
      <c r="A1482" s="17">
        <f>IFERROR(C1482*1,#REF!)</f>
        <v>12916</v>
      </c>
      <c r="B1482" s="22" t="s">
        <v>158</v>
      </c>
      <c r="C1482" s="22" t="s">
        <v>3092</v>
      </c>
      <c r="D1482" s="27" t="s">
        <v>142</v>
      </c>
      <c r="E1482" s="22" t="s">
        <v>3093</v>
      </c>
      <c r="F1482" s="24"/>
    </row>
    <row r="1483" spans="1:6" x14ac:dyDescent="0.25">
      <c r="A1483" s="17">
        <f>IFERROR(C1483*1,#REF!)</f>
        <v>9206671</v>
      </c>
      <c r="B1483" s="22" t="s">
        <v>187</v>
      </c>
      <c r="C1483" s="22" t="s">
        <v>3094</v>
      </c>
      <c r="D1483" s="27" t="s">
        <v>142</v>
      </c>
      <c r="E1483" s="22" t="s">
        <v>3095</v>
      </c>
      <c r="F1483" s="24"/>
    </row>
    <row r="1484" spans="1:6" x14ac:dyDescent="0.25">
      <c r="A1484" s="17">
        <f>IFERROR(C1484*1,#REF!)</f>
        <v>140235</v>
      </c>
      <c r="B1484" s="22" t="s">
        <v>223</v>
      </c>
      <c r="C1484" s="22" t="s">
        <v>3096</v>
      </c>
      <c r="D1484" s="27" t="s">
        <v>142</v>
      </c>
      <c r="E1484" s="22" t="s">
        <v>3097</v>
      </c>
      <c r="F1484" s="24"/>
    </row>
    <row r="1485" spans="1:6" x14ac:dyDescent="0.25">
      <c r="A1485" s="17">
        <f>IFERROR(C1485*1,#REF!)</f>
        <v>9013</v>
      </c>
      <c r="B1485" s="22" t="s">
        <v>158</v>
      </c>
      <c r="C1485" s="22" t="s">
        <v>3098</v>
      </c>
      <c r="D1485" s="27" t="s">
        <v>142</v>
      </c>
      <c r="E1485" s="22" t="s">
        <v>3099</v>
      </c>
      <c r="F1485" s="24"/>
    </row>
    <row r="1486" spans="1:6" x14ac:dyDescent="0.25">
      <c r="A1486" s="17">
        <f>IFERROR(C1486*1,#REF!)</f>
        <v>12163</v>
      </c>
      <c r="B1486" s="22" t="s">
        <v>158</v>
      </c>
      <c r="C1486" s="22" t="s">
        <v>3100</v>
      </c>
      <c r="D1486" s="27" t="s">
        <v>142</v>
      </c>
      <c r="E1486" s="22" t="s">
        <v>3101</v>
      </c>
      <c r="F1486" s="24"/>
    </row>
    <row r="1487" spans="1:6" x14ac:dyDescent="0.25">
      <c r="A1487" s="17">
        <f>IFERROR(C1487*1,#REF!)</f>
        <v>209555</v>
      </c>
      <c r="B1487" s="22" t="s">
        <v>158</v>
      </c>
      <c r="C1487" s="22" t="s">
        <v>3102</v>
      </c>
      <c r="D1487" s="27" t="s">
        <v>142</v>
      </c>
      <c r="E1487" s="22" t="s">
        <v>3103</v>
      </c>
      <c r="F1487" s="24">
        <v>44361</v>
      </c>
    </row>
    <row r="1488" spans="1:6" x14ac:dyDescent="0.25">
      <c r="A1488" s="17">
        <f>IFERROR(C1488*1,#REF!)</f>
        <v>10567</v>
      </c>
      <c r="B1488" s="22" t="s">
        <v>158</v>
      </c>
      <c r="C1488" s="22" t="s">
        <v>3104</v>
      </c>
      <c r="D1488" s="27" t="s">
        <v>142</v>
      </c>
      <c r="E1488" s="22" t="s">
        <v>3105</v>
      </c>
      <c r="F1488" s="24">
        <v>44427</v>
      </c>
    </row>
    <row r="1489" spans="1:6" x14ac:dyDescent="0.25">
      <c r="A1489" s="17">
        <f>IFERROR(C1489*1,#REF!)</f>
        <v>9204319</v>
      </c>
      <c r="B1489" s="22" t="s">
        <v>187</v>
      </c>
      <c r="C1489" s="22" t="s">
        <v>3106</v>
      </c>
      <c r="D1489" s="27" t="s">
        <v>142</v>
      </c>
      <c r="E1489" s="22" t="s">
        <v>3107</v>
      </c>
      <c r="F1489" s="24"/>
    </row>
    <row r="1490" spans="1:6" x14ac:dyDescent="0.25">
      <c r="A1490" s="17">
        <f>IFERROR(C1490*1,#REF!)</f>
        <v>9204429</v>
      </c>
      <c r="B1490" s="22" t="s">
        <v>187</v>
      </c>
      <c r="C1490" s="22" t="s">
        <v>3108</v>
      </c>
      <c r="D1490" s="27" t="s">
        <v>142</v>
      </c>
      <c r="E1490" s="22" t="s">
        <v>3109</v>
      </c>
      <c r="F1490" s="24"/>
    </row>
    <row r="1491" spans="1:6" x14ac:dyDescent="0.25">
      <c r="A1491" s="17">
        <f>IFERROR(C1491*1,#REF!)</f>
        <v>12589</v>
      </c>
      <c r="B1491" s="22" t="s">
        <v>158</v>
      </c>
      <c r="C1491" s="22" t="s">
        <v>3110</v>
      </c>
      <c r="D1491" s="27" t="s">
        <v>142</v>
      </c>
      <c r="E1491" s="22" t="s">
        <v>3111</v>
      </c>
      <c r="F1491" s="24"/>
    </row>
    <row r="1492" spans="1:6" x14ac:dyDescent="0.25">
      <c r="A1492" s="17">
        <f>IFERROR(C1492*1,#REF!)</f>
        <v>6251</v>
      </c>
      <c r="B1492" s="22" t="s">
        <v>158</v>
      </c>
      <c r="C1492" s="22" t="s">
        <v>3112</v>
      </c>
      <c r="D1492" s="27" t="s">
        <v>142</v>
      </c>
      <c r="E1492" s="22" t="s">
        <v>3113</v>
      </c>
      <c r="F1492" s="24">
        <v>44462</v>
      </c>
    </row>
    <row r="1493" spans="1:6" x14ac:dyDescent="0.25">
      <c r="A1493" s="17">
        <f>IFERROR(C1493*1,#REF!)</f>
        <v>13459</v>
      </c>
      <c r="B1493" s="22" t="s">
        <v>158</v>
      </c>
      <c r="C1493" s="22" t="s">
        <v>3114</v>
      </c>
      <c r="D1493" s="27" t="s">
        <v>142</v>
      </c>
      <c r="E1493" s="22" t="s">
        <v>3115</v>
      </c>
      <c r="F1493" s="24"/>
    </row>
    <row r="1494" spans="1:6" x14ac:dyDescent="0.25">
      <c r="A1494" s="17">
        <f>IFERROR(C1494*1,#REF!)</f>
        <v>210274</v>
      </c>
      <c r="B1494" s="22" t="s">
        <v>158</v>
      </c>
      <c r="C1494" s="22" t="s">
        <v>3116</v>
      </c>
      <c r="D1494" s="27" t="s">
        <v>142</v>
      </c>
      <c r="E1494" s="22" t="s">
        <v>3117</v>
      </c>
      <c r="F1494" s="24"/>
    </row>
    <row r="1495" spans="1:6" x14ac:dyDescent="0.25">
      <c r="A1495" s="17">
        <f>IFERROR(C1495*1,#REF!)</f>
        <v>200361</v>
      </c>
      <c r="B1495" s="22" t="s">
        <v>158</v>
      </c>
      <c r="C1495" s="22" t="s">
        <v>3118</v>
      </c>
      <c r="D1495" s="27" t="s">
        <v>142</v>
      </c>
      <c r="E1495" s="22" t="s">
        <v>3119</v>
      </c>
      <c r="F1495" s="24"/>
    </row>
    <row r="1496" spans="1:6" x14ac:dyDescent="0.25">
      <c r="A1496" s="17">
        <f>IFERROR(C1496*1,#REF!)</f>
        <v>200645</v>
      </c>
      <c r="B1496" s="22" t="s">
        <v>158</v>
      </c>
      <c r="C1496" s="22" t="s">
        <v>3120</v>
      </c>
      <c r="D1496" s="27" t="s">
        <v>142</v>
      </c>
      <c r="E1496" s="22" t="s">
        <v>3121</v>
      </c>
      <c r="F1496" s="24"/>
    </row>
    <row r="1497" spans="1:6" x14ac:dyDescent="0.25">
      <c r="A1497" s="17">
        <f>IFERROR(C1497*1,#REF!)</f>
        <v>3205</v>
      </c>
      <c r="B1497" s="22" t="s">
        <v>158</v>
      </c>
      <c r="C1497" s="22" t="s">
        <v>3122</v>
      </c>
      <c r="D1497" s="27" t="s">
        <v>142</v>
      </c>
      <c r="E1497" s="22" t="s">
        <v>3123</v>
      </c>
      <c r="F1497" s="24"/>
    </row>
    <row r="1498" spans="1:6" x14ac:dyDescent="0.25">
      <c r="A1498" s="17">
        <f>IFERROR(C1498*1,#REF!)</f>
        <v>9206374</v>
      </c>
      <c r="B1498" s="22" t="s">
        <v>187</v>
      </c>
      <c r="C1498" s="22" t="s">
        <v>3124</v>
      </c>
      <c r="D1498" s="27" t="s">
        <v>142</v>
      </c>
      <c r="E1498" s="22" t="s">
        <v>3125</v>
      </c>
      <c r="F1498" s="24"/>
    </row>
    <row r="1499" spans="1:6" x14ac:dyDescent="0.25">
      <c r="A1499" s="17">
        <f>IFERROR(C1499*1,#REF!)</f>
        <v>8816</v>
      </c>
      <c r="B1499" s="22" t="s">
        <v>158</v>
      </c>
      <c r="C1499" s="22" t="s">
        <v>3126</v>
      </c>
      <c r="D1499" s="27" t="s">
        <v>142</v>
      </c>
      <c r="E1499" s="22" t="s">
        <v>3127</v>
      </c>
      <c r="F1499" s="24"/>
    </row>
    <row r="1500" spans="1:6" x14ac:dyDescent="0.25">
      <c r="A1500" s="17">
        <f>IFERROR(C1500*1,#REF!)</f>
        <v>11697</v>
      </c>
      <c r="B1500" s="22" t="s">
        <v>158</v>
      </c>
      <c r="C1500" s="22" t="s">
        <v>3128</v>
      </c>
      <c r="D1500" s="27" t="s">
        <v>142</v>
      </c>
      <c r="E1500" s="22" t="s">
        <v>3129</v>
      </c>
      <c r="F1500" s="24"/>
    </row>
    <row r="1501" spans="1:6" x14ac:dyDescent="0.25">
      <c r="A1501" s="17">
        <f>IFERROR(C1501*1,#REF!)</f>
        <v>6716</v>
      </c>
      <c r="B1501" s="22" t="s">
        <v>158</v>
      </c>
      <c r="C1501" s="22" t="s">
        <v>3130</v>
      </c>
      <c r="D1501" s="27" t="s">
        <v>142</v>
      </c>
      <c r="E1501" s="22" t="s">
        <v>3131</v>
      </c>
      <c r="F1501" s="24"/>
    </row>
    <row r="1502" spans="1:6" x14ac:dyDescent="0.25">
      <c r="A1502" s="17">
        <f>IFERROR(C1502*1,#REF!)</f>
        <v>13072</v>
      </c>
      <c r="B1502" s="22" t="s">
        <v>158</v>
      </c>
      <c r="C1502" s="22" t="s">
        <v>3132</v>
      </c>
      <c r="D1502" s="27" t="s">
        <v>142</v>
      </c>
      <c r="E1502" s="22" t="s">
        <v>3133</v>
      </c>
      <c r="F1502" s="24"/>
    </row>
    <row r="1503" spans="1:6" x14ac:dyDescent="0.25">
      <c r="A1503" s="17">
        <f>IFERROR(C1503*1,#REF!)</f>
        <v>983017</v>
      </c>
      <c r="B1503" s="22" t="s">
        <v>158</v>
      </c>
      <c r="C1503" s="22" t="s">
        <v>3134</v>
      </c>
      <c r="D1503" s="27" t="s">
        <v>142</v>
      </c>
      <c r="E1503" s="22" t="s">
        <v>3135</v>
      </c>
      <c r="F1503" s="24"/>
    </row>
    <row r="1504" spans="1:6" x14ac:dyDescent="0.25">
      <c r="A1504" s="17">
        <f>IFERROR(C1504*1,#REF!)</f>
        <v>12581</v>
      </c>
      <c r="B1504" s="22" t="s">
        <v>158</v>
      </c>
      <c r="C1504" s="22" t="s">
        <v>3136</v>
      </c>
      <c r="D1504" s="27" t="s">
        <v>142</v>
      </c>
      <c r="E1504" s="22" t="s">
        <v>3137</v>
      </c>
      <c r="F1504" s="24"/>
    </row>
    <row r="1505" spans="1:6" x14ac:dyDescent="0.25">
      <c r="A1505" s="17">
        <f>IFERROR(C1505*1,#REF!)</f>
        <v>38</v>
      </c>
      <c r="B1505" s="22" t="s">
        <v>158</v>
      </c>
      <c r="C1505" s="22" t="s">
        <v>3138</v>
      </c>
      <c r="D1505" s="27" t="s">
        <v>142</v>
      </c>
      <c r="E1505" s="22" t="s">
        <v>3139</v>
      </c>
      <c r="F1505" s="24"/>
    </row>
    <row r="1506" spans="1:6" x14ac:dyDescent="0.25">
      <c r="A1506" s="17">
        <f>IFERROR(C1506*1,#REF!)</f>
        <v>8697</v>
      </c>
      <c r="B1506" s="22" t="s">
        <v>158</v>
      </c>
      <c r="C1506" s="22" t="s">
        <v>3140</v>
      </c>
      <c r="D1506" s="27" t="s">
        <v>142</v>
      </c>
      <c r="E1506" s="22" t="s">
        <v>3141</v>
      </c>
      <c r="F1506" s="24"/>
    </row>
    <row r="1507" spans="1:6" x14ac:dyDescent="0.25">
      <c r="A1507" s="17">
        <f>IFERROR(C1507*1,#REF!)</f>
        <v>140216</v>
      </c>
      <c r="B1507" s="22" t="s">
        <v>223</v>
      </c>
      <c r="C1507" s="22" t="s">
        <v>3142</v>
      </c>
      <c r="D1507" s="27" t="s">
        <v>142</v>
      </c>
      <c r="E1507" s="22" t="s">
        <v>3143</v>
      </c>
      <c r="F1507" s="24"/>
    </row>
    <row r="1508" spans="1:6" x14ac:dyDescent="0.25">
      <c r="A1508" s="17">
        <f>IFERROR(C1508*1,#REF!)</f>
        <v>202903</v>
      </c>
      <c r="B1508" s="22" t="s">
        <v>158</v>
      </c>
      <c r="C1508" s="22" t="s">
        <v>3144</v>
      </c>
      <c r="D1508" s="27" t="s">
        <v>142</v>
      </c>
      <c r="E1508" s="22" t="s">
        <v>3145</v>
      </c>
      <c r="F1508" s="24"/>
    </row>
    <row r="1509" spans="1:6" x14ac:dyDescent="0.25">
      <c r="A1509" s="17">
        <f>IFERROR(C1509*1,#REF!)</f>
        <v>209948</v>
      </c>
      <c r="B1509" s="22" t="s">
        <v>158</v>
      </c>
      <c r="C1509" s="22" t="s">
        <v>3146</v>
      </c>
      <c r="D1509" s="27" t="s">
        <v>142</v>
      </c>
      <c r="E1509" s="22" t="s">
        <v>3147</v>
      </c>
      <c r="F1509" s="24"/>
    </row>
    <row r="1510" spans="1:6" x14ac:dyDescent="0.25">
      <c r="A1510" s="17">
        <f>IFERROR(C1510*1,#REF!)</f>
        <v>9206499</v>
      </c>
      <c r="B1510" s="22" t="s">
        <v>158</v>
      </c>
      <c r="C1510" s="22" t="s">
        <v>3148</v>
      </c>
      <c r="D1510" s="27" t="s">
        <v>142</v>
      </c>
      <c r="E1510" s="22" t="s">
        <v>3149</v>
      </c>
      <c r="F1510" s="24"/>
    </row>
    <row r="1511" spans="1:6" x14ac:dyDescent="0.25">
      <c r="A1511" s="17">
        <f>IFERROR(C1511*1,#REF!)</f>
        <v>4623</v>
      </c>
      <c r="B1511" s="22" t="s">
        <v>158</v>
      </c>
      <c r="C1511" s="22" t="s">
        <v>3150</v>
      </c>
      <c r="D1511" s="27" t="s">
        <v>142</v>
      </c>
      <c r="E1511" s="22" t="s">
        <v>3151</v>
      </c>
      <c r="F1511" s="24"/>
    </row>
    <row r="1512" spans="1:6" x14ac:dyDescent="0.25">
      <c r="A1512" s="17">
        <f>IFERROR(C1512*1,#REF!)</f>
        <v>7677</v>
      </c>
      <c r="B1512" s="22" t="s">
        <v>158</v>
      </c>
      <c r="C1512" s="22" t="s">
        <v>3152</v>
      </c>
      <c r="D1512" s="27" t="s">
        <v>142</v>
      </c>
      <c r="E1512" s="22" t="s">
        <v>3153</v>
      </c>
      <c r="F1512" s="24"/>
    </row>
    <row r="1513" spans="1:6" x14ac:dyDescent="0.25">
      <c r="A1513" s="17">
        <f>IFERROR(C1513*1,#REF!)</f>
        <v>9203466</v>
      </c>
      <c r="B1513" s="22" t="s">
        <v>187</v>
      </c>
      <c r="C1513" s="22" t="s">
        <v>3154</v>
      </c>
      <c r="D1513" s="27" t="s">
        <v>142</v>
      </c>
      <c r="E1513" s="22" t="s">
        <v>3155</v>
      </c>
      <c r="F1513" s="24"/>
    </row>
    <row r="1514" spans="1:6" x14ac:dyDescent="0.25">
      <c r="A1514" s="17">
        <f>IFERROR(C1514*1,#REF!)</f>
        <v>5303</v>
      </c>
      <c r="B1514" s="22" t="s">
        <v>158</v>
      </c>
      <c r="C1514" s="22" t="s">
        <v>3156</v>
      </c>
      <c r="D1514" s="27" t="s">
        <v>142</v>
      </c>
      <c r="E1514" s="22" t="s">
        <v>3157</v>
      </c>
      <c r="F1514" s="24"/>
    </row>
    <row r="1515" spans="1:6" x14ac:dyDescent="0.25">
      <c r="A1515" s="17">
        <f>IFERROR(C1515*1,#REF!)</f>
        <v>9957</v>
      </c>
      <c r="B1515" s="22" t="s">
        <v>158</v>
      </c>
      <c r="C1515" s="22" t="s">
        <v>3158</v>
      </c>
      <c r="D1515" s="27" t="s">
        <v>142</v>
      </c>
      <c r="E1515" s="22" t="s">
        <v>3159</v>
      </c>
      <c r="F1515" s="24"/>
    </row>
    <row r="1516" spans="1:6" x14ac:dyDescent="0.25">
      <c r="A1516" s="17">
        <f>IFERROR(C1516*1,#REF!)</f>
        <v>209290</v>
      </c>
      <c r="B1516" s="22" t="s">
        <v>158</v>
      </c>
      <c r="C1516" s="22" t="s">
        <v>3160</v>
      </c>
      <c r="D1516" s="27" t="s">
        <v>142</v>
      </c>
      <c r="E1516" s="22" t="s">
        <v>3161</v>
      </c>
      <c r="F1516" s="24">
        <v>44378</v>
      </c>
    </row>
    <row r="1517" spans="1:6" x14ac:dyDescent="0.25">
      <c r="A1517" s="17">
        <f>IFERROR(C1517*1,#REF!)</f>
        <v>9176</v>
      </c>
      <c r="B1517" s="22" t="s">
        <v>158</v>
      </c>
      <c r="C1517" s="22" t="s">
        <v>3162</v>
      </c>
      <c r="D1517" s="27" t="s">
        <v>142</v>
      </c>
      <c r="E1517" s="22" t="s">
        <v>3163</v>
      </c>
      <c r="F1517" s="24"/>
    </row>
    <row r="1518" spans="1:6" x14ac:dyDescent="0.25">
      <c r="A1518" s="17">
        <f>IFERROR(C1518*1,#REF!)</f>
        <v>9205434</v>
      </c>
      <c r="B1518" s="22" t="s">
        <v>187</v>
      </c>
      <c r="C1518" s="22" t="s">
        <v>3164</v>
      </c>
      <c r="D1518" s="27" t="s">
        <v>142</v>
      </c>
      <c r="E1518" s="22" t="s">
        <v>3165</v>
      </c>
      <c r="F1518" s="24"/>
    </row>
    <row r="1519" spans="1:6" x14ac:dyDescent="0.25">
      <c r="A1519" s="17">
        <f>IFERROR(C1519*1,#REF!)</f>
        <v>13578</v>
      </c>
      <c r="B1519" s="22" t="s">
        <v>158</v>
      </c>
      <c r="C1519" s="22" t="s">
        <v>3166</v>
      </c>
      <c r="D1519" s="27" t="s">
        <v>142</v>
      </c>
      <c r="E1519" s="22" t="s">
        <v>3167</v>
      </c>
      <c r="F1519" s="24"/>
    </row>
    <row r="1520" spans="1:6" x14ac:dyDescent="0.25">
      <c r="A1520" s="17">
        <f>IFERROR(C1520*1,#REF!)</f>
        <v>200204</v>
      </c>
      <c r="B1520" s="22" t="s">
        <v>158</v>
      </c>
      <c r="C1520" s="22" t="s">
        <v>3168</v>
      </c>
      <c r="D1520" s="27" t="s">
        <v>142</v>
      </c>
      <c r="E1520" s="22" t="s">
        <v>3169</v>
      </c>
      <c r="F1520" s="24"/>
    </row>
    <row r="1521" spans="1:6" x14ac:dyDescent="0.25">
      <c r="A1521" s="17">
        <f>IFERROR(C1521*1,#REF!)</f>
        <v>9900864</v>
      </c>
      <c r="B1521" s="22" t="s">
        <v>684</v>
      </c>
      <c r="C1521" s="22" t="s">
        <v>3170</v>
      </c>
      <c r="D1521" s="27" t="s">
        <v>142</v>
      </c>
      <c r="E1521" s="22" t="s">
        <v>3171</v>
      </c>
      <c r="F1521" s="24"/>
    </row>
    <row r="1522" spans="1:6" x14ac:dyDescent="0.25">
      <c r="A1522" s="17">
        <f>IFERROR(C1522*1,#REF!)</f>
        <v>12391</v>
      </c>
      <c r="B1522" s="22" t="s">
        <v>158</v>
      </c>
      <c r="C1522" s="22" t="s">
        <v>3172</v>
      </c>
      <c r="D1522" s="27" t="s">
        <v>142</v>
      </c>
      <c r="E1522" s="22" t="s">
        <v>3173</v>
      </c>
      <c r="F1522" s="24"/>
    </row>
    <row r="1523" spans="1:6" x14ac:dyDescent="0.25">
      <c r="A1523" s="17">
        <f>IFERROR(C1523*1,#REF!)</f>
        <v>4995</v>
      </c>
      <c r="B1523" s="22" t="s">
        <v>158</v>
      </c>
      <c r="C1523" s="22" t="s">
        <v>3174</v>
      </c>
      <c r="D1523" s="27" t="s">
        <v>142</v>
      </c>
      <c r="E1523" s="22" t="s">
        <v>3175</v>
      </c>
      <c r="F1523" s="24"/>
    </row>
    <row r="1524" spans="1:6" x14ac:dyDescent="0.25">
      <c r="A1524" s="17">
        <f>IFERROR(C1524*1,#REF!)</f>
        <v>202176</v>
      </c>
      <c r="B1524" s="22" t="s">
        <v>158</v>
      </c>
      <c r="C1524" s="22" t="s">
        <v>3176</v>
      </c>
      <c r="D1524" s="27" t="s">
        <v>142</v>
      </c>
      <c r="E1524" s="22" t="s">
        <v>3177</v>
      </c>
      <c r="F1524" s="24"/>
    </row>
    <row r="1525" spans="1:6" x14ac:dyDescent="0.25">
      <c r="A1525" s="17">
        <f>IFERROR(C1525*1,#REF!)</f>
        <v>200542</v>
      </c>
      <c r="B1525" s="22" t="s">
        <v>158</v>
      </c>
      <c r="C1525" s="22" t="s">
        <v>3178</v>
      </c>
      <c r="D1525" s="27" t="s">
        <v>142</v>
      </c>
      <c r="E1525" s="22" t="s">
        <v>3179</v>
      </c>
      <c r="F1525" s="24"/>
    </row>
    <row r="1526" spans="1:6" x14ac:dyDescent="0.25">
      <c r="A1526" s="17">
        <f>IFERROR(C1526*1,#REF!)</f>
        <v>8006</v>
      </c>
      <c r="B1526" s="22" t="s">
        <v>158</v>
      </c>
      <c r="C1526" s="22" t="s">
        <v>3180</v>
      </c>
      <c r="D1526" s="27" t="s">
        <v>142</v>
      </c>
      <c r="E1526" s="22" t="s">
        <v>3181</v>
      </c>
      <c r="F1526" s="24"/>
    </row>
    <row r="1527" spans="1:6" x14ac:dyDescent="0.25">
      <c r="A1527" s="17">
        <f>IFERROR(C1527*1,#REF!)</f>
        <v>210189</v>
      </c>
      <c r="B1527" s="22" t="s">
        <v>158</v>
      </c>
      <c r="C1527" s="22" t="s">
        <v>3182</v>
      </c>
      <c r="D1527" s="27" t="s">
        <v>142</v>
      </c>
      <c r="E1527" s="22" t="s">
        <v>3183</v>
      </c>
      <c r="F1527" s="24"/>
    </row>
    <row r="1528" spans="1:6" x14ac:dyDescent="0.25">
      <c r="A1528" s="17">
        <f>IFERROR(C1528*1,#REF!)</f>
        <v>210320</v>
      </c>
      <c r="B1528" s="22" t="s">
        <v>158</v>
      </c>
      <c r="C1528" s="22" t="s">
        <v>3184</v>
      </c>
      <c r="D1528" s="27" t="s">
        <v>142</v>
      </c>
      <c r="E1528" s="22" t="s">
        <v>3185</v>
      </c>
      <c r="F1528" s="24"/>
    </row>
    <row r="1529" spans="1:6" x14ac:dyDescent="0.25">
      <c r="A1529" s="17">
        <f>IFERROR(C1529*1,#REF!)</f>
        <v>209363</v>
      </c>
      <c r="B1529" s="22" t="s">
        <v>158</v>
      </c>
      <c r="C1529" s="22" t="s">
        <v>3186</v>
      </c>
      <c r="D1529" s="27" t="s">
        <v>142</v>
      </c>
      <c r="E1529" s="22" t="s">
        <v>3187</v>
      </c>
      <c r="F1529" s="24"/>
    </row>
    <row r="1530" spans="1:6" x14ac:dyDescent="0.25">
      <c r="A1530" s="17">
        <f>IFERROR(C1530*1,#REF!)</f>
        <v>209507</v>
      </c>
      <c r="B1530" s="22" t="s">
        <v>158</v>
      </c>
      <c r="C1530" s="22" t="s">
        <v>3188</v>
      </c>
      <c r="D1530" s="27" t="s">
        <v>142</v>
      </c>
      <c r="E1530" s="22" t="s">
        <v>3189</v>
      </c>
      <c r="F1530" s="24"/>
    </row>
    <row r="1531" spans="1:6" x14ac:dyDescent="0.25">
      <c r="A1531" s="17">
        <f>IFERROR(C1531*1,#REF!)</f>
        <v>8569</v>
      </c>
      <c r="B1531" s="22" t="s">
        <v>158</v>
      </c>
      <c r="C1531" s="22" t="s">
        <v>3190</v>
      </c>
      <c r="D1531" s="27" t="s">
        <v>142</v>
      </c>
      <c r="E1531" s="22" t="s">
        <v>3191</v>
      </c>
      <c r="F1531" s="24"/>
    </row>
    <row r="1532" spans="1:6" x14ac:dyDescent="0.25">
      <c r="A1532" s="17">
        <f>IFERROR(C1532*1,#REF!)</f>
        <v>4601</v>
      </c>
      <c r="B1532" s="22" t="s">
        <v>158</v>
      </c>
      <c r="C1532" s="22" t="s">
        <v>3192</v>
      </c>
      <c r="D1532" s="27" t="s">
        <v>142</v>
      </c>
      <c r="E1532" s="22" t="s">
        <v>3193</v>
      </c>
      <c r="F1532" s="24"/>
    </row>
    <row r="1533" spans="1:6" x14ac:dyDescent="0.25">
      <c r="A1533" s="17">
        <f>IFERROR(C1533*1,#REF!)</f>
        <v>12819</v>
      </c>
      <c r="B1533" s="22" t="s">
        <v>158</v>
      </c>
      <c r="C1533" s="22" t="s">
        <v>3194</v>
      </c>
      <c r="D1533" s="27" t="s">
        <v>142</v>
      </c>
      <c r="E1533" s="22" t="s">
        <v>3195</v>
      </c>
      <c r="F1533" s="24"/>
    </row>
    <row r="1534" spans="1:6" x14ac:dyDescent="0.25">
      <c r="A1534" s="17">
        <f>IFERROR(C1534*1,#REF!)</f>
        <v>209993</v>
      </c>
      <c r="B1534" s="22" t="s">
        <v>158</v>
      </c>
      <c r="C1534" s="22" t="s">
        <v>3196</v>
      </c>
      <c r="D1534" s="27" t="s">
        <v>142</v>
      </c>
      <c r="E1534" s="22" t="s">
        <v>3197</v>
      </c>
      <c r="F1534" s="24"/>
    </row>
    <row r="1535" spans="1:6" x14ac:dyDescent="0.25">
      <c r="A1535" s="17">
        <f>IFERROR(C1535*1,#REF!)</f>
        <v>9841</v>
      </c>
      <c r="B1535" s="22" t="s">
        <v>158</v>
      </c>
      <c r="C1535" s="22" t="s">
        <v>3198</v>
      </c>
      <c r="D1535" s="27" t="s">
        <v>142</v>
      </c>
      <c r="E1535" s="22" t="s">
        <v>3199</v>
      </c>
      <c r="F1535" s="24"/>
    </row>
    <row r="1536" spans="1:6" x14ac:dyDescent="0.25">
      <c r="A1536" s="17">
        <f>IFERROR(C1536*1,#REF!)</f>
        <v>200176</v>
      </c>
      <c r="B1536" s="22" t="s">
        <v>158</v>
      </c>
      <c r="C1536" s="22" t="s">
        <v>3200</v>
      </c>
      <c r="D1536" s="27" t="s">
        <v>142</v>
      </c>
      <c r="E1536" s="22" t="s">
        <v>3201</v>
      </c>
      <c r="F1536" s="24"/>
    </row>
    <row r="1537" spans="1:6" x14ac:dyDescent="0.25">
      <c r="A1537" s="17">
        <f>IFERROR(C1537*1,#REF!)</f>
        <v>11785</v>
      </c>
      <c r="B1537" s="22" t="s">
        <v>158</v>
      </c>
      <c r="C1537" s="22" t="s">
        <v>3202</v>
      </c>
      <c r="D1537" s="27" t="s">
        <v>142</v>
      </c>
      <c r="E1537" s="22" t="s">
        <v>3203</v>
      </c>
      <c r="F1537" s="24"/>
    </row>
    <row r="1538" spans="1:6" x14ac:dyDescent="0.25">
      <c r="A1538" s="17">
        <f>IFERROR(C1538*1,#REF!)</f>
        <v>209504</v>
      </c>
      <c r="B1538" s="22" t="s">
        <v>158</v>
      </c>
      <c r="C1538" s="22" t="s">
        <v>3204</v>
      </c>
      <c r="D1538" s="27" t="s">
        <v>142</v>
      </c>
      <c r="E1538" s="22" t="s">
        <v>3205</v>
      </c>
      <c r="F1538" s="24"/>
    </row>
    <row r="1539" spans="1:6" x14ac:dyDescent="0.25">
      <c r="A1539" s="17">
        <f>IFERROR(C1539*1,#REF!)</f>
        <v>4460</v>
      </c>
      <c r="B1539" s="22" t="s">
        <v>158</v>
      </c>
      <c r="C1539" s="22" t="s">
        <v>3206</v>
      </c>
      <c r="D1539" s="27" t="s">
        <v>142</v>
      </c>
      <c r="E1539" s="22" t="s">
        <v>3207</v>
      </c>
      <c r="F1539" s="24"/>
    </row>
    <row r="1540" spans="1:6" x14ac:dyDescent="0.25">
      <c r="A1540" s="17">
        <f>IFERROR(C1540*1,#REF!)</f>
        <v>210051</v>
      </c>
      <c r="B1540" s="22" t="s">
        <v>158</v>
      </c>
      <c r="C1540" s="22" t="s">
        <v>3208</v>
      </c>
      <c r="D1540" s="27" t="s">
        <v>142</v>
      </c>
      <c r="E1540" s="22" t="s">
        <v>3209</v>
      </c>
      <c r="F1540" s="24"/>
    </row>
    <row r="1541" spans="1:6" x14ac:dyDescent="0.25">
      <c r="A1541" s="17">
        <f>IFERROR(C1541*1,#REF!)</f>
        <v>5270</v>
      </c>
      <c r="B1541" s="22" t="s">
        <v>158</v>
      </c>
      <c r="C1541" s="22" t="s">
        <v>3210</v>
      </c>
      <c r="D1541" s="27" t="s">
        <v>142</v>
      </c>
      <c r="E1541" s="22" t="s">
        <v>3211</v>
      </c>
      <c r="F1541" s="24"/>
    </row>
    <row r="1542" spans="1:6" x14ac:dyDescent="0.25">
      <c r="A1542" s="17">
        <f>IFERROR(C1542*1,#REF!)</f>
        <v>209607</v>
      </c>
      <c r="B1542" s="22" t="s">
        <v>158</v>
      </c>
      <c r="C1542" s="22" t="s">
        <v>3212</v>
      </c>
      <c r="D1542" s="27" t="s">
        <v>142</v>
      </c>
      <c r="E1542" s="22" t="s">
        <v>3213</v>
      </c>
      <c r="F1542" s="24"/>
    </row>
    <row r="1543" spans="1:6" x14ac:dyDescent="0.25">
      <c r="A1543" s="17">
        <f>IFERROR(C1543*1,#REF!)</f>
        <v>9831</v>
      </c>
      <c r="B1543" s="22" t="s">
        <v>158</v>
      </c>
      <c r="C1543" s="22" t="s">
        <v>3214</v>
      </c>
      <c r="D1543" s="27" t="s">
        <v>142</v>
      </c>
      <c r="E1543" s="22" t="s">
        <v>3215</v>
      </c>
      <c r="F1543" s="24">
        <v>44360</v>
      </c>
    </row>
    <row r="1544" spans="1:6" x14ac:dyDescent="0.25">
      <c r="A1544" s="17">
        <f>IFERROR(C1544*1,#REF!)</f>
        <v>209299</v>
      </c>
      <c r="B1544" s="22" t="s">
        <v>158</v>
      </c>
      <c r="C1544" s="22" t="s">
        <v>3216</v>
      </c>
      <c r="D1544" s="27" t="s">
        <v>142</v>
      </c>
      <c r="E1544" s="22" t="s">
        <v>3217</v>
      </c>
      <c r="F1544" s="24"/>
    </row>
    <row r="1545" spans="1:6" x14ac:dyDescent="0.25">
      <c r="A1545" s="17">
        <f>IFERROR(C1545*1,#REF!)</f>
        <v>9204465</v>
      </c>
      <c r="B1545" s="22" t="s">
        <v>187</v>
      </c>
      <c r="C1545" s="22" t="s">
        <v>3218</v>
      </c>
      <c r="D1545" s="27" t="s">
        <v>142</v>
      </c>
      <c r="E1545" s="22" t="s">
        <v>3219</v>
      </c>
      <c r="F1545" s="24"/>
    </row>
    <row r="1546" spans="1:6" x14ac:dyDescent="0.25">
      <c r="A1546" s="17">
        <f>IFERROR(C1546*1,#REF!)</f>
        <v>12874</v>
      </c>
      <c r="B1546" s="22" t="s">
        <v>158</v>
      </c>
      <c r="C1546" s="22" t="s">
        <v>3220</v>
      </c>
      <c r="D1546" s="27" t="s">
        <v>142</v>
      </c>
      <c r="E1546" s="22" t="s">
        <v>3221</v>
      </c>
      <c r="F1546" s="24"/>
    </row>
    <row r="1547" spans="1:6" x14ac:dyDescent="0.25">
      <c r="A1547" s="17">
        <f>IFERROR(C1547*1,#REF!)</f>
        <v>9731</v>
      </c>
      <c r="B1547" s="22" t="s">
        <v>158</v>
      </c>
      <c r="C1547" s="22" t="s">
        <v>3222</v>
      </c>
      <c r="D1547" s="27" t="s">
        <v>142</v>
      </c>
      <c r="E1547" s="22" t="s">
        <v>3223</v>
      </c>
      <c r="F1547" s="24"/>
    </row>
    <row r="1548" spans="1:6" x14ac:dyDescent="0.25">
      <c r="A1548" s="17">
        <f>IFERROR(C1548*1,#REF!)</f>
        <v>200368</v>
      </c>
      <c r="B1548" s="22" t="s">
        <v>158</v>
      </c>
      <c r="C1548" s="22" t="s">
        <v>3224</v>
      </c>
      <c r="D1548" s="27" t="s">
        <v>142</v>
      </c>
      <c r="E1548" s="22" t="s">
        <v>3225</v>
      </c>
      <c r="F1548" s="24"/>
    </row>
    <row r="1549" spans="1:6" x14ac:dyDescent="0.25">
      <c r="A1549" s="17">
        <f>IFERROR(C1549*1,#REF!)</f>
        <v>9900090</v>
      </c>
      <c r="B1549" s="22" t="s">
        <v>281</v>
      </c>
      <c r="C1549" s="22" t="s">
        <v>3226</v>
      </c>
      <c r="D1549" s="27" t="s">
        <v>142</v>
      </c>
      <c r="E1549" s="22" t="s">
        <v>3227</v>
      </c>
      <c r="F1549" s="24"/>
    </row>
    <row r="1550" spans="1:6" x14ac:dyDescent="0.25">
      <c r="A1550" s="17">
        <f>IFERROR(C1550*1,#REF!)</f>
        <v>209853</v>
      </c>
      <c r="B1550" s="22" t="s">
        <v>158</v>
      </c>
      <c r="C1550" s="22" t="s">
        <v>3228</v>
      </c>
      <c r="D1550" s="27" t="s">
        <v>142</v>
      </c>
      <c r="E1550" s="22" t="s">
        <v>3229</v>
      </c>
      <c r="F1550" s="24"/>
    </row>
    <row r="1551" spans="1:6" x14ac:dyDescent="0.25">
      <c r="A1551" s="17">
        <f>IFERROR(C1551*1,#REF!)</f>
        <v>4430</v>
      </c>
      <c r="B1551" s="22" t="s">
        <v>158</v>
      </c>
      <c r="C1551" s="22" t="s">
        <v>3230</v>
      </c>
      <c r="D1551" s="27" t="s">
        <v>142</v>
      </c>
      <c r="E1551" s="22" t="s">
        <v>3231</v>
      </c>
      <c r="F1551" s="24"/>
    </row>
    <row r="1552" spans="1:6" x14ac:dyDescent="0.25">
      <c r="A1552" s="17">
        <f>IFERROR(C1552*1,#REF!)</f>
        <v>8153</v>
      </c>
      <c r="B1552" s="22" t="s">
        <v>158</v>
      </c>
      <c r="C1552" s="22" t="s">
        <v>3232</v>
      </c>
      <c r="D1552" s="27" t="s">
        <v>142</v>
      </c>
      <c r="E1552" s="22" t="s">
        <v>3233</v>
      </c>
      <c r="F1552" s="24"/>
    </row>
    <row r="1553" spans="1:6" x14ac:dyDescent="0.25">
      <c r="A1553" s="17">
        <f>IFERROR(C1553*1,#REF!)</f>
        <v>9205589</v>
      </c>
      <c r="B1553" s="22" t="s">
        <v>187</v>
      </c>
      <c r="C1553" s="22" t="s">
        <v>3234</v>
      </c>
      <c r="D1553" s="27" t="s">
        <v>142</v>
      </c>
      <c r="E1553" s="22" t="s">
        <v>3235</v>
      </c>
      <c r="F1553" s="24"/>
    </row>
    <row r="1554" spans="1:6" x14ac:dyDescent="0.25">
      <c r="A1554" s="17">
        <f>IFERROR(C1554*1,#REF!)</f>
        <v>210078</v>
      </c>
      <c r="B1554" s="22" t="s">
        <v>158</v>
      </c>
      <c r="C1554" s="22" t="s">
        <v>3236</v>
      </c>
      <c r="D1554" s="27" t="s">
        <v>142</v>
      </c>
      <c r="E1554" s="22" t="s">
        <v>3237</v>
      </c>
      <c r="F1554" s="24"/>
    </row>
    <row r="1555" spans="1:6" x14ac:dyDescent="0.25">
      <c r="A1555" s="17">
        <f>IFERROR(C1555*1,#REF!)</f>
        <v>10867</v>
      </c>
      <c r="B1555" s="22" t="s">
        <v>158</v>
      </c>
      <c r="C1555" s="22" t="s">
        <v>3238</v>
      </c>
      <c r="D1555" s="27" t="s">
        <v>142</v>
      </c>
      <c r="E1555" s="22" t="s">
        <v>3239</v>
      </c>
      <c r="F1555" s="24">
        <v>44402</v>
      </c>
    </row>
    <row r="1556" spans="1:6" x14ac:dyDescent="0.25">
      <c r="A1556" s="17">
        <f>IFERROR(C1556*1,#REF!)</f>
        <v>202860</v>
      </c>
      <c r="B1556" s="22" t="s">
        <v>158</v>
      </c>
      <c r="C1556" s="22" t="s">
        <v>3240</v>
      </c>
      <c r="D1556" s="27" t="s">
        <v>142</v>
      </c>
      <c r="E1556" s="22" t="s">
        <v>3241</v>
      </c>
      <c r="F1556" s="24">
        <v>44392</v>
      </c>
    </row>
    <row r="1557" spans="1:6" x14ac:dyDescent="0.25">
      <c r="A1557" s="17">
        <f>IFERROR(C1557*1,#REF!)</f>
        <v>203281</v>
      </c>
      <c r="B1557" s="22" t="s">
        <v>158</v>
      </c>
      <c r="C1557" s="22" t="s">
        <v>3242</v>
      </c>
      <c r="D1557" s="27" t="s">
        <v>142</v>
      </c>
      <c r="E1557" s="22" t="s">
        <v>3243</v>
      </c>
      <c r="F1557" s="24"/>
    </row>
    <row r="1558" spans="1:6" x14ac:dyDescent="0.25">
      <c r="A1558" s="17">
        <f>IFERROR(C1558*1,#REF!)</f>
        <v>200792</v>
      </c>
      <c r="B1558" s="22" t="s">
        <v>158</v>
      </c>
      <c r="C1558" s="22" t="s">
        <v>3244</v>
      </c>
      <c r="D1558" s="27" t="s">
        <v>142</v>
      </c>
      <c r="E1558" s="22" t="s">
        <v>3245</v>
      </c>
      <c r="F1558" s="24"/>
    </row>
    <row r="1559" spans="1:6" x14ac:dyDescent="0.25">
      <c r="A1559" s="17">
        <f>IFERROR(C1559*1,#REF!)</f>
        <v>13433</v>
      </c>
      <c r="B1559" s="22" t="s">
        <v>158</v>
      </c>
      <c r="C1559" s="22" t="s">
        <v>3246</v>
      </c>
      <c r="D1559" s="27" t="s">
        <v>142</v>
      </c>
      <c r="E1559" s="22" t="s">
        <v>3247</v>
      </c>
      <c r="F1559" s="24"/>
    </row>
    <row r="1560" spans="1:6" x14ac:dyDescent="0.25">
      <c r="A1560" s="17">
        <f>IFERROR(C1560*1,#REF!)</f>
        <v>209403</v>
      </c>
      <c r="B1560" s="22" t="s">
        <v>158</v>
      </c>
      <c r="C1560" s="22" t="s">
        <v>3248</v>
      </c>
      <c r="D1560" s="27" t="s">
        <v>142</v>
      </c>
      <c r="E1560" s="22" t="s">
        <v>3249</v>
      </c>
      <c r="F1560" s="24"/>
    </row>
    <row r="1561" spans="1:6" x14ac:dyDescent="0.25">
      <c r="A1561" s="17">
        <f>IFERROR(C1561*1,#REF!)</f>
        <v>209482</v>
      </c>
      <c r="B1561" s="22" t="s">
        <v>158</v>
      </c>
      <c r="C1561" s="22" t="s">
        <v>3250</v>
      </c>
      <c r="D1561" s="27" t="s">
        <v>142</v>
      </c>
      <c r="E1561" s="22" t="s">
        <v>3251</v>
      </c>
      <c r="F1561" s="24"/>
    </row>
    <row r="1562" spans="1:6" x14ac:dyDescent="0.25">
      <c r="A1562" s="17">
        <f>IFERROR(C1562*1,#REF!)</f>
        <v>9900968</v>
      </c>
      <c r="B1562" s="22" t="s">
        <v>281</v>
      </c>
      <c r="C1562" s="22" t="s">
        <v>3252</v>
      </c>
      <c r="D1562" s="27" t="s">
        <v>142</v>
      </c>
      <c r="E1562" s="22" t="s">
        <v>3253</v>
      </c>
      <c r="F1562" s="24"/>
    </row>
    <row r="1563" spans="1:6" x14ac:dyDescent="0.25">
      <c r="A1563" s="17">
        <f>IFERROR(C1563*1,#REF!)</f>
        <v>210136</v>
      </c>
      <c r="B1563" s="22" t="s">
        <v>158</v>
      </c>
      <c r="C1563" s="22" t="s">
        <v>3254</v>
      </c>
      <c r="D1563" s="27" t="s">
        <v>142</v>
      </c>
      <c r="E1563" s="22" t="s">
        <v>3255</v>
      </c>
      <c r="F1563" s="24"/>
    </row>
    <row r="1564" spans="1:6" x14ac:dyDescent="0.25">
      <c r="A1564" s="17">
        <f>IFERROR(C1564*1,#REF!)</f>
        <v>210222</v>
      </c>
      <c r="B1564" s="22" t="s">
        <v>158</v>
      </c>
      <c r="C1564" s="22" t="s">
        <v>3256</v>
      </c>
      <c r="D1564" s="27" t="s">
        <v>142</v>
      </c>
      <c r="E1564" s="22" t="s">
        <v>3257</v>
      </c>
      <c r="F1564" s="24"/>
    </row>
    <row r="1565" spans="1:6" x14ac:dyDescent="0.25">
      <c r="A1565" s="17">
        <f>IFERROR(C1565*1,#REF!)</f>
        <v>9730</v>
      </c>
      <c r="B1565" s="22" t="s">
        <v>158</v>
      </c>
      <c r="C1565" s="22" t="s">
        <v>3258</v>
      </c>
      <c r="D1565" s="27" t="s">
        <v>142</v>
      </c>
      <c r="E1565" s="22" t="s">
        <v>3259</v>
      </c>
      <c r="F1565" s="24"/>
    </row>
    <row r="1566" spans="1:6" x14ac:dyDescent="0.25">
      <c r="A1566" s="17">
        <f>IFERROR(C1566*1,#REF!)</f>
        <v>8268</v>
      </c>
      <c r="B1566" s="22" t="s">
        <v>158</v>
      </c>
      <c r="C1566" s="22" t="s">
        <v>3260</v>
      </c>
      <c r="D1566" s="27" t="s">
        <v>142</v>
      </c>
      <c r="E1566" s="22" t="s">
        <v>3261</v>
      </c>
      <c r="F1566" s="24"/>
    </row>
    <row r="1567" spans="1:6" x14ac:dyDescent="0.25">
      <c r="A1567" s="17">
        <f>IFERROR(C1567*1,#REF!)</f>
        <v>9900619</v>
      </c>
      <c r="B1567" s="22" t="s">
        <v>281</v>
      </c>
      <c r="C1567" s="22" t="s">
        <v>3262</v>
      </c>
      <c r="D1567" s="27" t="s">
        <v>142</v>
      </c>
      <c r="E1567" s="22" t="s">
        <v>3263</v>
      </c>
      <c r="F1567" s="24"/>
    </row>
    <row r="1568" spans="1:6" x14ac:dyDescent="0.25">
      <c r="A1568" s="17">
        <f>IFERROR(C1568*1,#REF!)</f>
        <v>202152</v>
      </c>
      <c r="B1568" s="22" t="s">
        <v>158</v>
      </c>
      <c r="C1568" s="22" t="s">
        <v>3264</v>
      </c>
      <c r="D1568" s="27" t="s">
        <v>142</v>
      </c>
      <c r="E1568" s="22" t="s">
        <v>3265</v>
      </c>
      <c r="F1568" s="24"/>
    </row>
    <row r="1569" spans="1:6" x14ac:dyDescent="0.25">
      <c r="A1569" s="17">
        <f>IFERROR(C1569*1,#REF!)</f>
        <v>10921</v>
      </c>
      <c r="B1569" s="22" t="s">
        <v>158</v>
      </c>
      <c r="C1569" s="22" t="s">
        <v>3266</v>
      </c>
      <c r="D1569" s="27" t="s">
        <v>142</v>
      </c>
      <c r="E1569" s="22" t="s">
        <v>3267</v>
      </c>
      <c r="F1569" s="24"/>
    </row>
    <row r="1570" spans="1:6" x14ac:dyDescent="0.25">
      <c r="A1570" s="17">
        <f>IFERROR(C1570*1,#REF!)</f>
        <v>5026</v>
      </c>
      <c r="B1570" s="22" t="s">
        <v>158</v>
      </c>
      <c r="C1570" s="22" t="s">
        <v>3268</v>
      </c>
      <c r="D1570" s="27" t="s">
        <v>142</v>
      </c>
      <c r="E1570" s="22" t="s">
        <v>3269</v>
      </c>
      <c r="F1570" s="24"/>
    </row>
    <row r="1571" spans="1:6" x14ac:dyDescent="0.25">
      <c r="A1571" s="17">
        <f>IFERROR(C1571*1,#REF!)</f>
        <v>140269</v>
      </c>
      <c r="B1571" s="22" t="s">
        <v>223</v>
      </c>
      <c r="C1571" s="22" t="s">
        <v>3270</v>
      </c>
      <c r="D1571" s="27" t="s">
        <v>142</v>
      </c>
      <c r="E1571" s="22" t="s">
        <v>3271</v>
      </c>
      <c r="F1571" s="24"/>
    </row>
    <row r="1572" spans="1:6" x14ac:dyDescent="0.25">
      <c r="A1572" s="17">
        <f>IFERROR(C1572*1,#REF!)</f>
        <v>8935</v>
      </c>
      <c r="B1572" s="22" t="s">
        <v>158</v>
      </c>
      <c r="C1572" s="22" t="s">
        <v>3272</v>
      </c>
      <c r="D1572" s="27" t="s">
        <v>142</v>
      </c>
      <c r="E1572" s="22" t="s">
        <v>3273</v>
      </c>
      <c r="F1572" s="24"/>
    </row>
    <row r="1573" spans="1:6" x14ac:dyDescent="0.25">
      <c r="A1573" s="17">
        <f>IFERROR(C1573*1,#REF!)</f>
        <v>11417</v>
      </c>
      <c r="B1573" s="22" t="s">
        <v>158</v>
      </c>
      <c r="C1573" s="22" t="s">
        <v>3274</v>
      </c>
      <c r="D1573" s="27" t="s">
        <v>142</v>
      </c>
      <c r="E1573" s="22" t="s">
        <v>3275</v>
      </c>
      <c r="F1573" s="24"/>
    </row>
    <row r="1574" spans="1:6" x14ac:dyDescent="0.25">
      <c r="A1574" s="17">
        <f>IFERROR(C1574*1,#REF!)</f>
        <v>11592</v>
      </c>
      <c r="B1574" s="22" t="s">
        <v>158</v>
      </c>
      <c r="C1574" s="22" t="s">
        <v>3276</v>
      </c>
      <c r="D1574" s="27" t="s">
        <v>142</v>
      </c>
      <c r="E1574" s="22" t="s">
        <v>3277</v>
      </c>
      <c r="F1574" s="24"/>
    </row>
    <row r="1575" spans="1:6" x14ac:dyDescent="0.25">
      <c r="A1575" s="17">
        <f>IFERROR(C1575*1,#REF!)</f>
        <v>5142</v>
      </c>
      <c r="B1575" s="22" t="s">
        <v>158</v>
      </c>
      <c r="C1575" s="22" t="s">
        <v>3278</v>
      </c>
      <c r="D1575" s="27" t="s">
        <v>142</v>
      </c>
      <c r="E1575" s="22" t="s">
        <v>3279</v>
      </c>
      <c r="F1575" s="24"/>
    </row>
    <row r="1576" spans="1:6" x14ac:dyDescent="0.25">
      <c r="A1576" s="17">
        <f>IFERROR(C1576*1,#REF!)</f>
        <v>200196</v>
      </c>
      <c r="B1576" s="22" t="s">
        <v>158</v>
      </c>
      <c r="C1576" s="22" t="s">
        <v>3280</v>
      </c>
      <c r="D1576" s="27" t="s">
        <v>142</v>
      </c>
      <c r="E1576" s="22" t="s">
        <v>3281</v>
      </c>
      <c r="F1576" s="24"/>
    </row>
    <row r="1577" spans="1:6" x14ac:dyDescent="0.25">
      <c r="A1577" s="17">
        <f>IFERROR(C1577*1,#REF!)</f>
        <v>7574</v>
      </c>
      <c r="B1577" s="22" t="s">
        <v>158</v>
      </c>
      <c r="C1577" s="22" t="s">
        <v>3282</v>
      </c>
      <c r="D1577" s="27" t="s">
        <v>142</v>
      </c>
      <c r="E1577" s="22" t="s">
        <v>3283</v>
      </c>
      <c r="F1577" s="24"/>
    </row>
    <row r="1578" spans="1:6" x14ac:dyDescent="0.25">
      <c r="A1578" s="17">
        <f>IFERROR(C1578*1,#REF!)</f>
        <v>9203858</v>
      </c>
      <c r="B1578" s="22" t="s">
        <v>187</v>
      </c>
      <c r="C1578" s="22" t="s">
        <v>3284</v>
      </c>
      <c r="D1578" s="27" t="s">
        <v>142</v>
      </c>
      <c r="E1578" s="22" t="s">
        <v>3285</v>
      </c>
      <c r="F1578" s="24"/>
    </row>
    <row r="1579" spans="1:6" x14ac:dyDescent="0.25">
      <c r="A1579" s="17">
        <f>IFERROR(C1579*1,#REF!)</f>
        <v>200207</v>
      </c>
      <c r="B1579" s="22" t="s">
        <v>158</v>
      </c>
      <c r="C1579" s="22" t="s">
        <v>3286</v>
      </c>
      <c r="D1579" s="27" t="s">
        <v>142</v>
      </c>
      <c r="E1579" s="22" t="s">
        <v>3287</v>
      </c>
      <c r="F1579" s="24"/>
    </row>
    <row r="1580" spans="1:6" x14ac:dyDescent="0.25">
      <c r="A1580" s="17">
        <f>IFERROR(C1580*1,#REF!)</f>
        <v>210215</v>
      </c>
      <c r="B1580" s="22" t="s">
        <v>158</v>
      </c>
      <c r="C1580" s="22" t="s">
        <v>3288</v>
      </c>
      <c r="D1580" s="27" t="s">
        <v>142</v>
      </c>
      <c r="E1580" s="22" t="s">
        <v>3289</v>
      </c>
      <c r="F1580" s="24"/>
    </row>
    <row r="1581" spans="1:6" x14ac:dyDescent="0.25">
      <c r="A1581" s="17">
        <f>IFERROR(C1581*1,#REF!)</f>
        <v>12201</v>
      </c>
      <c r="B1581" s="22" t="s">
        <v>158</v>
      </c>
      <c r="C1581" s="22" t="s">
        <v>3290</v>
      </c>
      <c r="D1581" s="27" t="s">
        <v>142</v>
      </c>
      <c r="E1581" s="22" t="s">
        <v>3291</v>
      </c>
      <c r="F1581" s="24"/>
    </row>
    <row r="1582" spans="1:6" x14ac:dyDescent="0.25">
      <c r="A1582" s="17">
        <f>IFERROR(C1582*1,#REF!)</f>
        <v>10036</v>
      </c>
      <c r="B1582" s="22" t="s">
        <v>158</v>
      </c>
      <c r="C1582" s="22" t="s">
        <v>3292</v>
      </c>
      <c r="D1582" s="27" t="s">
        <v>142</v>
      </c>
      <c r="E1582" s="22" t="s">
        <v>3293</v>
      </c>
      <c r="F1582" s="24"/>
    </row>
    <row r="1583" spans="1:6" x14ac:dyDescent="0.25">
      <c r="A1583" s="17">
        <f>IFERROR(C1583*1,#REF!)</f>
        <v>12569</v>
      </c>
      <c r="B1583" s="22" t="s">
        <v>158</v>
      </c>
      <c r="C1583" s="22" t="s">
        <v>3294</v>
      </c>
      <c r="D1583" s="27" t="s">
        <v>142</v>
      </c>
      <c r="E1583" s="22" t="s">
        <v>3295</v>
      </c>
      <c r="F1583" s="24"/>
    </row>
    <row r="1584" spans="1:6" x14ac:dyDescent="0.25">
      <c r="A1584" s="17">
        <f>IFERROR(C1584*1,#REF!)</f>
        <v>209907</v>
      </c>
      <c r="B1584" s="22" t="s">
        <v>158</v>
      </c>
      <c r="C1584" s="22" t="s">
        <v>3296</v>
      </c>
      <c r="D1584" s="27" t="s">
        <v>142</v>
      </c>
      <c r="E1584" s="22" t="s">
        <v>3297</v>
      </c>
      <c r="F1584" s="24"/>
    </row>
    <row r="1585" spans="1:6" x14ac:dyDescent="0.25">
      <c r="A1585" s="17">
        <f>IFERROR(C1585*1,#REF!)</f>
        <v>210087</v>
      </c>
      <c r="B1585" s="22" t="s">
        <v>158</v>
      </c>
      <c r="C1585" s="22" t="s">
        <v>3298</v>
      </c>
      <c r="D1585" s="27" t="s">
        <v>142</v>
      </c>
      <c r="E1585" s="22" t="s">
        <v>3299</v>
      </c>
      <c r="F1585" s="24"/>
    </row>
    <row r="1586" spans="1:6" x14ac:dyDescent="0.25">
      <c r="A1586" s="17">
        <f>IFERROR(C1586*1,#REF!)</f>
        <v>11307</v>
      </c>
      <c r="B1586" s="22" t="s">
        <v>158</v>
      </c>
      <c r="C1586" s="22" t="s">
        <v>3300</v>
      </c>
      <c r="D1586" s="27" t="s">
        <v>142</v>
      </c>
      <c r="E1586" s="22" t="s">
        <v>3301</v>
      </c>
      <c r="F1586" s="24"/>
    </row>
    <row r="1587" spans="1:6" x14ac:dyDescent="0.25">
      <c r="A1587" s="17">
        <f>IFERROR(C1587*1,#REF!)</f>
        <v>210333</v>
      </c>
      <c r="B1587" s="22" t="s">
        <v>158</v>
      </c>
      <c r="C1587" s="22" t="s">
        <v>3302</v>
      </c>
      <c r="D1587" s="27" t="s">
        <v>142</v>
      </c>
      <c r="E1587" s="22" t="s">
        <v>3303</v>
      </c>
      <c r="F1587" s="24"/>
    </row>
    <row r="1588" spans="1:6" x14ac:dyDescent="0.25">
      <c r="A1588" s="17">
        <f>IFERROR(C1588*1,#REF!)</f>
        <v>10637</v>
      </c>
      <c r="B1588" s="22" t="s">
        <v>158</v>
      </c>
      <c r="C1588" s="22" t="s">
        <v>3304</v>
      </c>
      <c r="D1588" s="27" t="s">
        <v>142</v>
      </c>
      <c r="E1588" s="22" t="s">
        <v>3305</v>
      </c>
      <c r="F1588" s="24"/>
    </row>
    <row r="1589" spans="1:6" x14ac:dyDescent="0.25">
      <c r="A1589" s="17">
        <f>IFERROR(C1589*1,#REF!)</f>
        <v>9308</v>
      </c>
      <c r="B1589" s="22" t="s">
        <v>158</v>
      </c>
      <c r="C1589" s="22" t="s">
        <v>3306</v>
      </c>
      <c r="D1589" s="27" t="s">
        <v>142</v>
      </c>
      <c r="E1589" s="22" t="s">
        <v>3307</v>
      </c>
      <c r="F1589" s="24"/>
    </row>
    <row r="1590" spans="1:6" x14ac:dyDescent="0.25">
      <c r="A1590" s="17">
        <f>IFERROR(C1590*1,#REF!)</f>
        <v>209897</v>
      </c>
      <c r="B1590" s="22" t="s">
        <v>158</v>
      </c>
      <c r="C1590" s="22" t="s">
        <v>3308</v>
      </c>
      <c r="D1590" s="27" t="s">
        <v>142</v>
      </c>
      <c r="E1590" s="22" t="s">
        <v>3309</v>
      </c>
      <c r="F1590" s="24">
        <v>44379</v>
      </c>
    </row>
    <row r="1591" spans="1:6" x14ac:dyDescent="0.25">
      <c r="A1591" s="17">
        <f>IFERROR(C1591*1,#REF!)</f>
        <v>10615</v>
      </c>
      <c r="B1591" s="22" t="s">
        <v>158</v>
      </c>
      <c r="C1591" s="22" t="s">
        <v>3310</v>
      </c>
      <c r="D1591" s="27" t="s">
        <v>142</v>
      </c>
      <c r="E1591" s="22" t="s">
        <v>3311</v>
      </c>
      <c r="F1591" s="24"/>
    </row>
    <row r="1592" spans="1:6" x14ac:dyDescent="0.25">
      <c r="A1592" s="17">
        <f>IFERROR(C1592*1,#REF!)</f>
        <v>210352</v>
      </c>
      <c r="B1592" s="22" t="s">
        <v>158</v>
      </c>
      <c r="C1592" s="22" t="s">
        <v>3312</v>
      </c>
      <c r="D1592" s="27" t="s">
        <v>142</v>
      </c>
      <c r="E1592" s="22" t="s">
        <v>3313</v>
      </c>
      <c r="F1592" s="24"/>
    </row>
    <row r="1593" spans="1:6" x14ac:dyDescent="0.25">
      <c r="A1593" s="17">
        <f>IFERROR(C1593*1,#REF!)</f>
        <v>210109</v>
      </c>
      <c r="B1593" s="22" t="s">
        <v>158</v>
      </c>
      <c r="C1593" s="22" t="s">
        <v>3314</v>
      </c>
      <c r="D1593" s="27" t="s">
        <v>142</v>
      </c>
      <c r="E1593" s="22" t="s">
        <v>3315</v>
      </c>
      <c r="F1593" s="24"/>
    </row>
    <row r="1594" spans="1:6" x14ac:dyDescent="0.25">
      <c r="A1594" s="17">
        <f>IFERROR(C1594*1,#REF!)</f>
        <v>209794</v>
      </c>
      <c r="B1594" s="22" t="s">
        <v>158</v>
      </c>
      <c r="C1594" s="22" t="s">
        <v>3316</v>
      </c>
      <c r="D1594" s="27" t="s">
        <v>142</v>
      </c>
      <c r="E1594" s="22" t="s">
        <v>3317</v>
      </c>
      <c r="F1594" s="24"/>
    </row>
    <row r="1595" spans="1:6" x14ac:dyDescent="0.25">
      <c r="A1595" s="17">
        <f>IFERROR(C1595*1,#REF!)</f>
        <v>12438</v>
      </c>
      <c r="B1595" s="22" t="s">
        <v>158</v>
      </c>
      <c r="C1595" s="22" t="s">
        <v>3318</v>
      </c>
      <c r="D1595" s="27" t="s">
        <v>142</v>
      </c>
      <c r="E1595" s="22" t="s">
        <v>3319</v>
      </c>
      <c r="F1595" s="24"/>
    </row>
    <row r="1596" spans="1:6" x14ac:dyDescent="0.25">
      <c r="A1596" s="17">
        <f>IFERROR(C1596*1,#REF!)</f>
        <v>11243</v>
      </c>
      <c r="B1596" s="22" t="s">
        <v>158</v>
      </c>
      <c r="C1596" s="22" t="s">
        <v>3320</v>
      </c>
      <c r="D1596" s="27" t="s">
        <v>142</v>
      </c>
      <c r="E1596" s="22" t="s">
        <v>3321</v>
      </c>
      <c r="F1596" s="24"/>
    </row>
    <row r="1597" spans="1:6" x14ac:dyDescent="0.25">
      <c r="A1597" s="17">
        <f>IFERROR(C1597*1,#REF!)</f>
        <v>12977</v>
      </c>
      <c r="B1597" s="22" t="s">
        <v>158</v>
      </c>
      <c r="C1597" s="22" t="s">
        <v>3322</v>
      </c>
      <c r="D1597" s="27" t="s">
        <v>142</v>
      </c>
      <c r="E1597" s="22" t="s">
        <v>3323</v>
      </c>
      <c r="F1597" s="24"/>
    </row>
    <row r="1598" spans="1:6" x14ac:dyDescent="0.25">
      <c r="A1598" s="17">
        <f>IFERROR(C1598*1,#REF!)</f>
        <v>11431</v>
      </c>
      <c r="B1598" s="22" t="s">
        <v>158</v>
      </c>
      <c r="C1598" s="22" t="s">
        <v>3324</v>
      </c>
      <c r="D1598" s="27" t="s">
        <v>142</v>
      </c>
      <c r="E1598" s="22" t="s">
        <v>3325</v>
      </c>
      <c r="F1598" s="24"/>
    </row>
    <row r="1599" spans="1:6" x14ac:dyDescent="0.25">
      <c r="A1599" s="17">
        <f>IFERROR(C1599*1,#REF!)</f>
        <v>209753</v>
      </c>
      <c r="B1599" s="22" t="s">
        <v>158</v>
      </c>
      <c r="C1599" s="22" t="s">
        <v>3326</v>
      </c>
      <c r="D1599" s="27" t="s">
        <v>142</v>
      </c>
      <c r="E1599" s="22" t="s">
        <v>3327</v>
      </c>
      <c r="F1599" s="24"/>
    </row>
    <row r="1600" spans="1:6" x14ac:dyDescent="0.25">
      <c r="A1600" s="17">
        <f>IFERROR(C1600*1,#REF!)</f>
        <v>209480</v>
      </c>
      <c r="B1600" s="22" t="s">
        <v>158</v>
      </c>
      <c r="C1600" s="22" t="s">
        <v>3328</v>
      </c>
      <c r="D1600" s="27" t="s">
        <v>142</v>
      </c>
      <c r="E1600" s="22" t="s">
        <v>3329</v>
      </c>
      <c r="F1600" s="24"/>
    </row>
    <row r="1601" spans="1:6" x14ac:dyDescent="0.25">
      <c r="A1601" s="17">
        <f>IFERROR(C1601*1,#REF!)</f>
        <v>4817</v>
      </c>
      <c r="B1601" s="22" t="s">
        <v>158</v>
      </c>
      <c r="C1601" s="22" t="s">
        <v>3330</v>
      </c>
      <c r="D1601" s="27" t="s">
        <v>142</v>
      </c>
      <c r="E1601" s="22" t="s">
        <v>3331</v>
      </c>
      <c r="F1601" s="24"/>
    </row>
    <row r="1602" spans="1:6" x14ac:dyDescent="0.25">
      <c r="A1602" s="17">
        <f>IFERROR(C1602*1,#REF!)</f>
        <v>12310</v>
      </c>
      <c r="B1602" s="22" t="s">
        <v>158</v>
      </c>
      <c r="C1602" s="22" t="s">
        <v>3332</v>
      </c>
      <c r="D1602" s="27" t="s">
        <v>142</v>
      </c>
      <c r="E1602" s="22" t="s">
        <v>3333</v>
      </c>
      <c r="F1602" s="24"/>
    </row>
    <row r="1603" spans="1:6" x14ac:dyDescent="0.25">
      <c r="A1603" s="17">
        <f>IFERROR(C1603*1,#REF!)</f>
        <v>12462</v>
      </c>
      <c r="B1603" s="22" t="s">
        <v>158</v>
      </c>
      <c r="C1603" s="22" t="s">
        <v>3334</v>
      </c>
      <c r="D1603" s="27" t="s">
        <v>142</v>
      </c>
      <c r="E1603" s="22" t="s">
        <v>3335</v>
      </c>
      <c r="F1603" s="24"/>
    </row>
    <row r="1604" spans="1:6" x14ac:dyDescent="0.25">
      <c r="A1604" s="17">
        <f>IFERROR(C1604*1,#REF!)</f>
        <v>209977</v>
      </c>
      <c r="B1604" s="22" t="s">
        <v>158</v>
      </c>
      <c r="C1604" s="22" t="s">
        <v>3336</v>
      </c>
      <c r="D1604" s="27" t="s">
        <v>142</v>
      </c>
      <c r="E1604" s="22" t="s">
        <v>3337</v>
      </c>
      <c r="F1604" s="24"/>
    </row>
    <row r="1605" spans="1:6" x14ac:dyDescent="0.25">
      <c r="A1605" s="17">
        <f>IFERROR(C1605*1,#REF!)</f>
        <v>9400</v>
      </c>
      <c r="B1605" s="22" t="s">
        <v>158</v>
      </c>
      <c r="C1605" s="22" t="s">
        <v>3338</v>
      </c>
      <c r="D1605" s="27" t="s">
        <v>142</v>
      </c>
      <c r="E1605" s="22" t="s">
        <v>3339</v>
      </c>
      <c r="F1605" s="24"/>
    </row>
    <row r="1606" spans="1:6" x14ac:dyDescent="0.25">
      <c r="A1606" s="17">
        <f>IFERROR(C1606*1,#REF!)</f>
        <v>11312</v>
      </c>
      <c r="B1606" s="22" t="s">
        <v>158</v>
      </c>
      <c r="C1606" s="22" t="s">
        <v>3340</v>
      </c>
      <c r="D1606" s="27" t="s">
        <v>142</v>
      </c>
      <c r="E1606" s="22" t="s">
        <v>3341</v>
      </c>
      <c r="F1606" s="24"/>
    </row>
    <row r="1607" spans="1:6" x14ac:dyDescent="0.25">
      <c r="A1607" s="17">
        <f>IFERROR(C1607*1,#REF!)</f>
        <v>8265</v>
      </c>
      <c r="B1607" s="22" t="s">
        <v>158</v>
      </c>
      <c r="C1607" s="22" t="s">
        <v>3342</v>
      </c>
      <c r="D1607" s="27" t="s">
        <v>142</v>
      </c>
      <c r="E1607" s="22" t="s">
        <v>3343</v>
      </c>
      <c r="F1607" s="24"/>
    </row>
    <row r="1608" spans="1:6" x14ac:dyDescent="0.25">
      <c r="A1608" s="17">
        <f>IFERROR(C1608*1,#REF!)</f>
        <v>9205196</v>
      </c>
      <c r="B1608" s="22" t="s">
        <v>158</v>
      </c>
      <c r="C1608" s="22" t="s">
        <v>3344</v>
      </c>
      <c r="D1608" s="27" t="s">
        <v>142</v>
      </c>
      <c r="E1608" s="22" t="s">
        <v>3345</v>
      </c>
      <c r="F1608" s="24"/>
    </row>
    <row r="1609" spans="1:6" x14ac:dyDescent="0.25">
      <c r="A1609" s="17">
        <f>IFERROR(C1609*1,#REF!)</f>
        <v>11071</v>
      </c>
      <c r="B1609" s="22" t="s">
        <v>158</v>
      </c>
      <c r="C1609" s="22" t="s">
        <v>3346</v>
      </c>
      <c r="D1609" s="27" t="s">
        <v>142</v>
      </c>
      <c r="E1609" s="22" t="s">
        <v>3347</v>
      </c>
      <c r="F1609" s="24">
        <v>44409</v>
      </c>
    </row>
    <row r="1610" spans="1:6" x14ac:dyDescent="0.25">
      <c r="A1610" s="17">
        <f>IFERROR(C1610*1,#REF!)</f>
        <v>5789</v>
      </c>
      <c r="B1610" s="22" t="s">
        <v>158</v>
      </c>
      <c r="C1610" s="22" t="s">
        <v>3348</v>
      </c>
      <c r="D1610" s="27" t="s">
        <v>142</v>
      </c>
      <c r="E1610" s="22" t="s">
        <v>3349</v>
      </c>
      <c r="F1610" s="24"/>
    </row>
    <row r="1611" spans="1:6" x14ac:dyDescent="0.25">
      <c r="A1611" s="17">
        <f>IFERROR(C1611*1,#REF!)</f>
        <v>3154</v>
      </c>
      <c r="B1611" s="22" t="s">
        <v>158</v>
      </c>
      <c r="C1611" s="22" t="s">
        <v>3350</v>
      </c>
      <c r="D1611" s="27" t="s">
        <v>142</v>
      </c>
      <c r="E1611" s="22" t="s">
        <v>3351</v>
      </c>
      <c r="F1611" s="24"/>
    </row>
    <row r="1612" spans="1:6" x14ac:dyDescent="0.25">
      <c r="A1612" s="17">
        <f>IFERROR(C1612*1,#REF!)</f>
        <v>7392</v>
      </c>
      <c r="B1612" s="22" t="s">
        <v>158</v>
      </c>
      <c r="C1612" s="22" t="s">
        <v>3352</v>
      </c>
      <c r="D1612" s="27" t="s">
        <v>142</v>
      </c>
      <c r="E1612" s="22" t="s">
        <v>3353</v>
      </c>
      <c r="F1612" s="24"/>
    </row>
    <row r="1613" spans="1:6" x14ac:dyDescent="0.25">
      <c r="A1613" s="17">
        <f>IFERROR(C1613*1,#REF!)</f>
        <v>9420</v>
      </c>
      <c r="B1613" s="22" t="s">
        <v>158</v>
      </c>
      <c r="C1613" s="22" t="s">
        <v>3354</v>
      </c>
      <c r="D1613" s="27" t="s">
        <v>142</v>
      </c>
      <c r="E1613" s="22" t="s">
        <v>3355</v>
      </c>
      <c r="F1613" s="24"/>
    </row>
    <row r="1614" spans="1:6" x14ac:dyDescent="0.25">
      <c r="A1614" s="17">
        <f>IFERROR(C1614*1,#REF!)</f>
        <v>4944</v>
      </c>
      <c r="B1614" s="22" t="s">
        <v>158</v>
      </c>
      <c r="C1614" s="22" t="s">
        <v>3356</v>
      </c>
      <c r="D1614" s="27" t="s">
        <v>142</v>
      </c>
      <c r="E1614" s="22" t="s">
        <v>3357</v>
      </c>
      <c r="F1614" s="24"/>
    </row>
    <row r="1615" spans="1:6" x14ac:dyDescent="0.25">
      <c r="A1615" s="17">
        <f>IFERROR(C1615*1,#REF!)</f>
        <v>11895</v>
      </c>
      <c r="B1615" s="22" t="s">
        <v>158</v>
      </c>
      <c r="C1615" s="22" t="s">
        <v>3358</v>
      </c>
      <c r="D1615" s="27" t="s">
        <v>142</v>
      </c>
      <c r="E1615" s="22" t="s">
        <v>3359</v>
      </c>
      <c r="F1615" s="24"/>
    </row>
    <row r="1616" spans="1:6" x14ac:dyDescent="0.25">
      <c r="A1616" s="17">
        <f>IFERROR(C1616*1,#REF!)</f>
        <v>209714</v>
      </c>
      <c r="B1616" s="22" t="s">
        <v>158</v>
      </c>
      <c r="C1616" s="22" t="s">
        <v>3360</v>
      </c>
      <c r="D1616" s="27" t="s">
        <v>142</v>
      </c>
      <c r="E1616" s="22" t="s">
        <v>3361</v>
      </c>
      <c r="F1616" s="24"/>
    </row>
    <row r="1617" spans="1:6" x14ac:dyDescent="0.25">
      <c r="A1617" s="17">
        <f>IFERROR(C1617*1,#REF!)</f>
        <v>9205604</v>
      </c>
      <c r="B1617" s="22" t="s">
        <v>158</v>
      </c>
      <c r="C1617" s="22" t="s">
        <v>3362</v>
      </c>
      <c r="D1617" s="27" t="s">
        <v>142</v>
      </c>
      <c r="E1617" s="22" t="s">
        <v>3363</v>
      </c>
      <c r="F1617" s="24"/>
    </row>
    <row r="1618" spans="1:6" x14ac:dyDescent="0.25">
      <c r="A1618" s="17">
        <f>IFERROR(C1618*1,#REF!)</f>
        <v>202741</v>
      </c>
      <c r="B1618" s="22" t="s">
        <v>158</v>
      </c>
      <c r="C1618" s="22" t="s">
        <v>3364</v>
      </c>
      <c r="D1618" s="27" t="s">
        <v>142</v>
      </c>
      <c r="E1618" s="22" t="s">
        <v>3365</v>
      </c>
      <c r="F1618" s="24"/>
    </row>
    <row r="1619" spans="1:6" x14ac:dyDescent="0.25">
      <c r="A1619" s="17">
        <f>IFERROR(C1619*1,#REF!)</f>
        <v>200004</v>
      </c>
      <c r="B1619" s="22" t="s">
        <v>158</v>
      </c>
      <c r="C1619" s="22" t="s">
        <v>3366</v>
      </c>
      <c r="D1619" s="27" t="s">
        <v>142</v>
      </c>
      <c r="E1619" s="22" t="s">
        <v>3367</v>
      </c>
      <c r="F1619" s="24"/>
    </row>
    <row r="1620" spans="1:6" x14ac:dyDescent="0.25">
      <c r="A1620" s="17">
        <f>IFERROR(C1620*1,#REF!)</f>
        <v>7936</v>
      </c>
      <c r="B1620" s="22" t="s">
        <v>158</v>
      </c>
      <c r="C1620" s="22" t="s">
        <v>3368</v>
      </c>
      <c r="D1620" s="27" t="s">
        <v>142</v>
      </c>
      <c r="E1620" s="22" t="s">
        <v>3369</v>
      </c>
      <c r="F1620" s="24"/>
    </row>
    <row r="1621" spans="1:6" x14ac:dyDescent="0.25">
      <c r="A1621" s="17">
        <f>IFERROR(C1621*1,#REF!)</f>
        <v>12248</v>
      </c>
      <c r="B1621" s="22" t="s">
        <v>158</v>
      </c>
      <c r="C1621" s="22" t="s">
        <v>3370</v>
      </c>
      <c r="D1621" s="27" t="s">
        <v>142</v>
      </c>
      <c r="E1621" s="22" t="s">
        <v>3371</v>
      </c>
      <c r="F1621" s="24"/>
    </row>
    <row r="1622" spans="1:6" x14ac:dyDescent="0.25">
      <c r="A1622" s="17">
        <f>IFERROR(C1622*1,#REF!)</f>
        <v>13628</v>
      </c>
      <c r="B1622" s="22" t="s">
        <v>158</v>
      </c>
      <c r="C1622" s="22" t="s">
        <v>3372</v>
      </c>
      <c r="D1622" s="27" t="s">
        <v>142</v>
      </c>
      <c r="E1622" s="22" t="s">
        <v>3373</v>
      </c>
      <c r="F1622" s="24"/>
    </row>
    <row r="1623" spans="1:6" x14ac:dyDescent="0.25">
      <c r="A1623" s="17">
        <f>IFERROR(C1623*1,#REF!)</f>
        <v>8347</v>
      </c>
      <c r="B1623" s="22" t="s">
        <v>158</v>
      </c>
      <c r="C1623" s="22" t="s">
        <v>3374</v>
      </c>
      <c r="D1623" s="27" t="s">
        <v>142</v>
      </c>
      <c r="E1623" s="22" t="s">
        <v>3375</v>
      </c>
      <c r="F1623" s="24"/>
    </row>
    <row r="1624" spans="1:6" x14ac:dyDescent="0.25">
      <c r="A1624" s="17">
        <f>IFERROR(C1624*1,#REF!)</f>
        <v>9321</v>
      </c>
      <c r="B1624" s="22" t="s">
        <v>158</v>
      </c>
      <c r="C1624" s="22" t="s">
        <v>3376</v>
      </c>
      <c r="D1624" s="27" t="s">
        <v>142</v>
      </c>
      <c r="E1624" s="22" t="s">
        <v>3377</v>
      </c>
      <c r="F1624" s="24"/>
    </row>
    <row r="1625" spans="1:6" x14ac:dyDescent="0.25">
      <c r="A1625" s="17">
        <f>IFERROR(C1625*1,#REF!)</f>
        <v>209249</v>
      </c>
      <c r="B1625" s="22" t="s">
        <v>281</v>
      </c>
      <c r="C1625" s="22" t="s">
        <v>3378</v>
      </c>
      <c r="D1625" s="27" t="s">
        <v>142</v>
      </c>
      <c r="E1625" s="22" t="s">
        <v>3379</v>
      </c>
      <c r="F1625" s="24"/>
    </row>
    <row r="1626" spans="1:6" x14ac:dyDescent="0.25">
      <c r="A1626" s="17">
        <f>IFERROR(C1626*1,#REF!)</f>
        <v>200886</v>
      </c>
      <c r="B1626" s="22" t="s">
        <v>158</v>
      </c>
      <c r="C1626" s="22" t="s">
        <v>3380</v>
      </c>
      <c r="D1626" s="27" t="s">
        <v>142</v>
      </c>
      <c r="E1626" s="22" t="s">
        <v>3381</v>
      </c>
      <c r="F1626" s="24"/>
    </row>
    <row r="1627" spans="1:6" x14ac:dyDescent="0.25">
      <c r="A1627" s="17">
        <f>IFERROR(C1627*1,#REF!)</f>
        <v>10016</v>
      </c>
      <c r="B1627" s="22" t="s">
        <v>158</v>
      </c>
      <c r="C1627" s="22" t="s">
        <v>3382</v>
      </c>
      <c r="D1627" s="27" t="s">
        <v>142</v>
      </c>
      <c r="E1627" s="22" t="s">
        <v>3383</v>
      </c>
      <c r="F1627" s="24"/>
    </row>
    <row r="1628" spans="1:6" x14ac:dyDescent="0.25">
      <c r="A1628" s="17">
        <f>IFERROR(C1628*1,#REF!)</f>
        <v>209750</v>
      </c>
      <c r="B1628" s="22" t="s">
        <v>158</v>
      </c>
      <c r="C1628" s="22" t="s">
        <v>3384</v>
      </c>
      <c r="D1628" s="27" t="s">
        <v>142</v>
      </c>
      <c r="E1628" s="22" t="s">
        <v>3385</v>
      </c>
      <c r="F1628" s="24"/>
    </row>
    <row r="1629" spans="1:6" x14ac:dyDescent="0.25">
      <c r="A1629" s="17">
        <f>IFERROR(C1629*1,#REF!)</f>
        <v>9898</v>
      </c>
      <c r="B1629" s="22" t="s">
        <v>158</v>
      </c>
      <c r="C1629" s="22" t="s">
        <v>3386</v>
      </c>
      <c r="D1629" s="27" t="s">
        <v>142</v>
      </c>
      <c r="E1629" s="22" t="s">
        <v>3387</v>
      </c>
      <c r="F1629" s="24"/>
    </row>
    <row r="1630" spans="1:6" x14ac:dyDescent="0.25">
      <c r="A1630" s="17">
        <f>IFERROR(C1630*1,#REF!)</f>
        <v>9204486</v>
      </c>
      <c r="B1630" s="22" t="s">
        <v>187</v>
      </c>
      <c r="C1630" s="22" t="s">
        <v>3388</v>
      </c>
      <c r="D1630" s="27" t="s">
        <v>142</v>
      </c>
      <c r="E1630" s="22" t="s">
        <v>3389</v>
      </c>
      <c r="F1630" s="24"/>
    </row>
    <row r="1631" spans="1:6" x14ac:dyDescent="0.25">
      <c r="A1631" s="17">
        <f>IFERROR(C1631*1,#REF!)</f>
        <v>9122204</v>
      </c>
      <c r="B1631" s="22" t="s">
        <v>158</v>
      </c>
      <c r="C1631" s="22" t="s">
        <v>3390</v>
      </c>
      <c r="D1631" s="27" t="s">
        <v>142</v>
      </c>
      <c r="E1631" s="22" t="s">
        <v>3391</v>
      </c>
      <c r="F1631" s="24"/>
    </row>
    <row r="1632" spans="1:6" x14ac:dyDescent="0.25">
      <c r="A1632" s="17">
        <f>IFERROR(C1632*1,#REF!)</f>
        <v>13477</v>
      </c>
      <c r="B1632" s="22" t="s">
        <v>158</v>
      </c>
      <c r="C1632" s="22" t="s">
        <v>3392</v>
      </c>
      <c r="D1632" s="27" t="s">
        <v>142</v>
      </c>
      <c r="E1632" s="22" t="s">
        <v>3393</v>
      </c>
      <c r="F1632" s="24"/>
    </row>
    <row r="1633" spans="1:6" x14ac:dyDescent="0.25">
      <c r="A1633" s="17">
        <f>IFERROR(C1633*1,#REF!)</f>
        <v>210362</v>
      </c>
      <c r="B1633" s="22" t="s">
        <v>158</v>
      </c>
      <c r="C1633" s="22" t="s">
        <v>3394</v>
      </c>
      <c r="D1633" s="27" t="s">
        <v>142</v>
      </c>
      <c r="E1633" s="22" t="s">
        <v>3395</v>
      </c>
      <c r="F1633" s="24"/>
    </row>
    <row r="1634" spans="1:6" x14ac:dyDescent="0.25">
      <c r="A1634" s="17">
        <f>IFERROR(C1634*1,#REF!)</f>
        <v>9202546</v>
      </c>
      <c r="B1634" s="22" t="s">
        <v>187</v>
      </c>
      <c r="C1634" s="22" t="s">
        <v>3396</v>
      </c>
      <c r="D1634" s="27" t="s">
        <v>142</v>
      </c>
      <c r="E1634" s="22" t="s">
        <v>3397</v>
      </c>
      <c r="F1634" s="24"/>
    </row>
    <row r="1635" spans="1:6" x14ac:dyDescent="0.25">
      <c r="A1635" s="17">
        <f>IFERROR(C1635*1,#REF!)</f>
        <v>11543</v>
      </c>
      <c r="B1635" s="22" t="s">
        <v>158</v>
      </c>
      <c r="C1635" s="22" t="s">
        <v>3398</v>
      </c>
      <c r="D1635" s="27" t="s">
        <v>142</v>
      </c>
      <c r="E1635" s="22" t="s">
        <v>3399</v>
      </c>
      <c r="F1635" s="24"/>
    </row>
    <row r="1636" spans="1:6" x14ac:dyDescent="0.25">
      <c r="A1636" s="17">
        <f>IFERROR(C1636*1,#REF!)</f>
        <v>9207365</v>
      </c>
      <c r="B1636" s="22" t="s">
        <v>187</v>
      </c>
      <c r="C1636" s="22" t="s">
        <v>3400</v>
      </c>
      <c r="D1636" s="27" t="s">
        <v>142</v>
      </c>
      <c r="E1636" s="22" t="s">
        <v>3401</v>
      </c>
      <c r="F1636" s="24"/>
    </row>
    <row r="1637" spans="1:6" x14ac:dyDescent="0.25">
      <c r="A1637" s="17">
        <f>IFERROR(C1637*1,#REF!)</f>
        <v>11593</v>
      </c>
      <c r="B1637" s="22" t="s">
        <v>158</v>
      </c>
      <c r="C1637" s="22" t="s">
        <v>3402</v>
      </c>
      <c r="D1637" s="27" t="s">
        <v>142</v>
      </c>
      <c r="E1637" s="22" t="s">
        <v>3403</v>
      </c>
      <c r="F1637" s="24"/>
    </row>
    <row r="1638" spans="1:6" x14ac:dyDescent="0.25">
      <c r="A1638" s="17">
        <f>IFERROR(C1638*1,#REF!)</f>
        <v>209473</v>
      </c>
      <c r="B1638" s="22" t="s">
        <v>158</v>
      </c>
      <c r="C1638" s="22" t="s">
        <v>3404</v>
      </c>
      <c r="D1638" s="27" t="s">
        <v>142</v>
      </c>
      <c r="E1638" s="22" t="s">
        <v>3405</v>
      </c>
      <c r="F1638" s="24"/>
    </row>
    <row r="1639" spans="1:6" x14ac:dyDescent="0.25">
      <c r="A1639" s="17">
        <f>IFERROR(C1639*1,#REF!)</f>
        <v>200232</v>
      </c>
      <c r="B1639" s="22" t="s">
        <v>223</v>
      </c>
      <c r="C1639" s="22" t="s">
        <v>3406</v>
      </c>
      <c r="D1639" s="27" t="s">
        <v>142</v>
      </c>
      <c r="E1639" s="22" t="s">
        <v>3407</v>
      </c>
      <c r="F1639" s="24"/>
    </row>
    <row r="1640" spans="1:6" x14ac:dyDescent="0.25">
      <c r="A1640" s="17">
        <f>IFERROR(C1640*1,#REF!)</f>
        <v>209985</v>
      </c>
      <c r="B1640" s="22" t="s">
        <v>158</v>
      </c>
      <c r="C1640" s="22" t="s">
        <v>3408</v>
      </c>
      <c r="D1640" s="27" t="s">
        <v>142</v>
      </c>
      <c r="E1640" s="22" t="s">
        <v>3409</v>
      </c>
      <c r="F1640" s="24">
        <v>44377</v>
      </c>
    </row>
    <row r="1641" spans="1:6" x14ac:dyDescent="0.25">
      <c r="A1641" s="17">
        <f>IFERROR(C1641*1,#REF!)</f>
        <v>209579</v>
      </c>
      <c r="B1641" s="22" t="s">
        <v>158</v>
      </c>
      <c r="C1641" s="22" t="s">
        <v>3410</v>
      </c>
      <c r="D1641" s="27" t="s">
        <v>142</v>
      </c>
      <c r="E1641" s="22" t="s">
        <v>3411</v>
      </c>
      <c r="F1641" s="24">
        <v>44361</v>
      </c>
    </row>
    <row r="1642" spans="1:6" x14ac:dyDescent="0.25">
      <c r="A1642" s="17">
        <f>IFERROR(C1642*1,#REF!)</f>
        <v>209453</v>
      </c>
      <c r="B1642" s="22" t="s">
        <v>158</v>
      </c>
      <c r="C1642" s="22" t="s">
        <v>3412</v>
      </c>
      <c r="D1642" s="27" t="s">
        <v>142</v>
      </c>
      <c r="E1642" s="22" t="s">
        <v>3413</v>
      </c>
      <c r="F1642" s="24"/>
    </row>
    <row r="1643" spans="1:6" x14ac:dyDescent="0.25">
      <c r="A1643" s="17">
        <f>IFERROR(C1643*1,#REF!)</f>
        <v>13100</v>
      </c>
      <c r="B1643" s="22" t="s">
        <v>158</v>
      </c>
      <c r="C1643" s="22" t="s">
        <v>3414</v>
      </c>
      <c r="D1643" s="27" t="s">
        <v>142</v>
      </c>
      <c r="E1643" s="22" t="s">
        <v>3415</v>
      </c>
      <c r="F1643" s="24"/>
    </row>
    <row r="1644" spans="1:6" x14ac:dyDescent="0.25">
      <c r="A1644" s="17">
        <f>IFERROR(C1644*1,#REF!)</f>
        <v>209929</v>
      </c>
      <c r="B1644" s="22" t="s">
        <v>158</v>
      </c>
      <c r="C1644" s="22" t="s">
        <v>3416</v>
      </c>
      <c r="D1644" s="27" t="s">
        <v>142</v>
      </c>
      <c r="E1644" s="22" t="s">
        <v>3417</v>
      </c>
      <c r="F1644" s="24"/>
    </row>
    <row r="1645" spans="1:6" x14ac:dyDescent="0.25">
      <c r="A1645" s="17">
        <f>IFERROR(C1645*1,#REF!)</f>
        <v>5786</v>
      </c>
      <c r="B1645" s="22" t="s">
        <v>158</v>
      </c>
      <c r="C1645" s="22" t="s">
        <v>3418</v>
      </c>
      <c r="D1645" s="27" t="s">
        <v>142</v>
      </c>
      <c r="E1645" s="22" t="s">
        <v>3419</v>
      </c>
      <c r="F1645" s="24"/>
    </row>
    <row r="1646" spans="1:6" x14ac:dyDescent="0.25">
      <c r="A1646" s="17">
        <f>IFERROR(C1646*1,#REF!)</f>
        <v>10732</v>
      </c>
      <c r="B1646" s="22" t="s">
        <v>158</v>
      </c>
      <c r="C1646" s="22" t="s">
        <v>3420</v>
      </c>
      <c r="D1646" s="27" t="s">
        <v>142</v>
      </c>
      <c r="E1646" s="22" t="s">
        <v>3421</v>
      </c>
      <c r="F1646" s="24"/>
    </row>
    <row r="1647" spans="1:6" x14ac:dyDescent="0.25">
      <c r="A1647" s="17">
        <f>IFERROR(C1647*1,#REF!)</f>
        <v>9203449</v>
      </c>
      <c r="B1647" s="22" t="s">
        <v>187</v>
      </c>
      <c r="C1647" s="22" t="s">
        <v>3422</v>
      </c>
      <c r="D1647" s="27" t="s">
        <v>142</v>
      </c>
      <c r="E1647" s="22" t="s">
        <v>3423</v>
      </c>
      <c r="F1647" s="24"/>
    </row>
    <row r="1648" spans="1:6" x14ac:dyDescent="0.25">
      <c r="A1648" s="17">
        <f>IFERROR(C1648*1,#REF!)</f>
        <v>10222</v>
      </c>
      <c r="B1648" s="22" t="s">
        <v>158</v>
      </c>
      <c r="C1648" s="22" t="s">
        <v>3424</v>
      </c>
      <c r="D1648" s="27" t="s">
        <v>142</v>
      </c>
      <c r="E1648" s="22" t="s">
        <v>3425</v>
      </c>
      <c r="F1648" s="24"/>
    </row>
    <row r="1649" spans="1:6" x14ac:dyDescent="0.25">
      <c r="A1649" s="17">
        <f>IFERROR(C1649*1,#REF!)</f>
        <v>5831</v>
      </c>
      <c r="B1649" s="22" t="s">
        <v>158</v>
      </c>
      <c r="C1649" s="22" t="s">
        <v>3426</v>
      </c>
      <c r="D1649" s="27" t="s">
        <v>142</v>
      </c>
      <c r="E1649" s="22" t="s">
        <v>3427</v>
      </c>
      <c r="F1649" s="24"/>
    </row>
    <row r="1650" spans="1:6" x14ac:dyDescent="0.25">
      <c r="A1650" s="17">
        <f>IFERROR(C1650*1,#REF!)</f>
        <v>209896</v>
      </c>
      <c r="B1650" s="22" t="s">
        <v>158</v>
      </c>
      <c r="C1650" s="22" t="s">
        <v>3428</v>
      </c>
      <c r="D1650" s="27" t="s">
        <v>142</v>
      </c>
      <c r="E1650" s="22" t="s">
        <v>3429</v>
      </c>
      <c r="F1650" s="24"/>
    </row>
    <row r="1651" spans="1:6" x14ac:dyDescent="0.25">
      <c r="A1651" s="17">
        <f>IFERROR(C1651*1,#REF!)</f>
        <v>209503</v>
      </c>
      <c r="B1651" s="22" t="s">
        <v>158</v>
      </c>
      <c r="C1651" s="22" t="s">
        <v>3430</v>
      </c>
      <c r="D1651" s="27" t="s">
        <v>142</v>
      </c>
      <c r="E1651" s="22" t="s">
        <v>3431</v>
      </c>
      <c r="F1651" s="24"/>
    </row>
    <row r="1652" spans="1:6" x14ac:dyDescent="0.25">
      <c r="A1652" s="17">
        <f>IFERROR(C1652*1,#REF!)</f>
        <v>11559</v>
      </c>
      <c r="B1652" s="22" t="s">
        <v>158</v>
      </c>
      <c r="C1652" s="22" t="s">
        <v>3432</v>
      </c>
      <c r="D1652" s="27" t="s">
        <v>142</v>
      </c>
      <c r="E1652" s="22" t="s">
        <v>3433</v>
      </c>
      <c r="F1652" s="24"/>
    </row>
    <row r="1653" spans="1:6" x14ac:dyDescent="0.25">
      <c r="A1653" s="17">
        <f>IFERROR(C1653*1,#REF!)</f>
        <v>209996</v>
      </c>
      <c r="B1653" s="22" t="s">
        <v>158</v>
      </c>
      <c r="C1653" s="22" t="s">
        <v>3434</v>
      </c>
      <c r="D1653" s="27" t="s">
        <v>142</v>
      </c>
      <c r="E1653" s="22" t="s">
        <v>3435</v>
      </c>
      <c r="F1653" s="24"/>
    </row>
    <row r="1654" spans="1:6" x14ac:dyDescent="0.25">
      <c r="A1654" s="17">
        <f>IFERROR(C1654*1,#REF!)</f>
        <v>6839</v>
      </c>
      <c r="B1654" s="22" t="s">
        <v>158</v>
      </c>
      <c r="C1654" s="22" t="s">
        <v>3436</v>
      </c>
      <c r="D1654" s="27" t="s">
        <v>142</v>
      </c>
      <c r="E1654" s="22" t="s">
        <v>3437</v>
      </c>
      <c r="F1654" s="24">
        <v>44382</v>
      </c>
    </row>
    <row r="1655" spans="1:6" x14ac:dyDescent="0.25">
      <c r="A1655" s="17">
        <f>IFERROR(C1655*1,#REF!)</f>
        <v>13660</v>
      </c>
      <c r="B1655" s="22" t="s">
        <v>158</v>
      </c>
      <c r="C1655" s="22" t="s">
        <v>3438</v>
      </c>
      <c r="D1655" s="27" t="s">
        <v>142</v>
      </c>
      <c r="E1655" s="22" t="s">
        <v>3439</v>
      </c>
      <c r="F1655" s="24"/>
    </row>
    <row r="1656" spans="1:6" x14ac:dyDescent="0.25">
      <c r="A1656" s="17">
        <f>IFERROR(C1656*1,#REF!)</f>
        <v>209988</v>
      </c>
      <c r="B1656" s="22" t="s">
        <v>158</v>
      </c>
      <c r="C1656" s="22" t="s">
        <v>3440</v>
      </c>
      <c r="D1656" s="27" t="s">
        <v>142</v>
      </c>
      <c r="E1656" s="22" t="s">
        <v>3441</v>
      </c>
      <c r="F1656" s="24"/>
    </row>
    <row r="1657" spans="1:6" x14ac:dyDescent="0.25">
      <c r="A1657" s="17">
        <f>IFERROR(C1657*1,#REF!)</f>
        <v>305</v>
      </c>
      <c r="B1657" s="22" t="s">
        <v>158</v>
      </c>
      <c r="C1657" s="22" t="s">
        <v>3442</v>
      </c>
      <c r="D1657" s="27" t="s">
        <v>142</v>
      </c>
      <c r="E1657" s="22" t="s">
        <v>3443</v>
      </c>
      <c r="F1657" s="24"/>
    </row>
    <row r="1658" spans="1:6" x14ac:dyDescent="0.25">
      <c r="A1658" s="17">
        <f>IFERROR(C1658*1,#REF!)</f>
        <v>11279</v>
      </c>
      <c r="B1658" s="22" t="s">
        <v>158</v>
      </c>
      <c r="C1658" s="22" t="s">
        <v>3444</v>
      </c>
      <c r="D1658" s="27" t="s">
        <v>142</v>
      </c>
      <c r="E1658" s="22" t="s">
        <v>3445</v>
      </c>
      <c r="F1658" s="24"/>
    </row>
    <row r="1659" spans="1:6" x14ac:dyDescent="0.25">
      <c r="A1659" s="17">
        <f>IFERROR(C1659*1,#REF!)</f>
        <v>12428</v>
      </c>
      <c r="B1659" s="22" t="s">
        <v>158</v>
      </c>
      <c r="C1659" s="22" t="s">
        <v>3446</v>
      </c>
      <c r="D1659" s="27" t="s">
        <v>142</v>
      </c>
      <c r="E1659" s="22" t="s">
        <v>3447</v>
      </c>
      <c r="F1659" s="24"/>
    </row>
    <row r="1660" spans="1:6" x14ac:dyDescent="0.25">
      <c r="A1660" s="17">
        <f>IFERROR(C1660*1,#REF!)</f>
        <v>7718</v>
      </c>
      <c r="B1660" s="22" t="s">
        <v>158</v>
      </c>
      <c r="C1660" s="22" t="s">
        <v>3448</v>
      </c>
      <c r="D1660" s="27" t="s">
        <v>142</v>
      </c>
      <c r="E1660" s="22" t="s">
        <v>3449</v>
      </c>
      <c r="F1660" s="24"/>
    </row>
    <row r="1661" spans="1:6" x14ac:dyDescent="0.25">
      <c r="A1661" s="17">
        <f>IFERROR(C1661*1,#REF!)</f>
        <v>210213</v>
      </c>
      <c r="B1661" s="22" t="s">
        <v>158</v>
      </c>
      <c r="C1661" s="22" t="s">
        <v>3450</v>
      </c>
      <c r="D1661" s="27" t="s">
        <v>142</v>
      </c>
      <c r="E1661" s="22" t="s">
        <v>3451</v>
      </c>
      <c r="F1661" s="24"/>
    </row>
    <row r="1662" spans="1:6" x14ac:dyDescent="0.25">
      <c r="A1662" s="17">
        <f>IFERROR(C1662*1,#REF!)</f>
        <v>210131</v>
      </c>
      <c r="B1662" s="22" t="s">
        <v>158</v>
      </c>
      <c r="C1662" s="22" t="s">
        <v>3452</v>
      </c>
      <c r="D1662" s="27" t="s">
        <v>142</v>
      </c>
      <c r="E1662" s="22" t="s">
        <v>3453</v>
      </c>
      <c r="F1662" s="24"/>
    </row>
    <row r="1663" spans="1:6" x14ac:dyDescent="0.25">
      <c r="A1663" s="17">
        <f>IFERROR(C1663*1,#REF!)</f>
        <v>12224</v>
      </c>
      <c r="B1663" s="22" t="s">
        <v>158</v>
      </c>
      <c r="C1663" s="22" t="s">
        <v>3454</v>
      </c>
      <c r="D1663" s="27" t="s">
        <v>142</v>
      </c>
      <c r="E1663" s="22" t="s">
        <v>3455</v>
      </c>
      <c r="F1663" s="24"/>
    </row>
    <row r="1664" spans="1:6" x14ac:dyDescent="0.25">
      <c r="A1664" s="17">
        <f>IFERROR(C1664*1,#REF!)</f>
        <v>209871</v>
      </c>
      <c r="B1664" s="22" t="s">
        <v>281</v>
      </c>
      <c r="C1664" s="22" t="s">
        <v>3456</v>
      </c>
      <c r="D1664" s="27" t="s">
        <v>142</v>
      </c>
      <c r="E1664" s="22" t="s">
        <v>3457</v>
      </c>
      <c r="F1664" s="24"/>
    </row>
    <row r="1665" spans="1:6" x14ac:dyDescent="0.25">
      <c r="A1665" s="17">
        <f>IFERROR(C1665*1,#REF!)</f>
        <v>140008</v>
      </c>
      <c r="B1665" s="22" t="s">
        <v>223</v>
      </c>
      <c r="C1665" s="22" t="s">
        <v>3458</v>
      </c>
      <c r="D1665" s="27" t="s">
        <v>142</v>
      </c>
      <c r="E1665" s="22" t="s">
        <v>3459</v>
      </c>
      <c r="F1665" s="24"/>
    </row>
    <row r="1666" spans="1:6" x14ac:dyDescent="0.25">
      <c r="A1666" s="17">
        <f>IFERROR(C1666*1,#REF!)</f>
        <v>10203</v>
      </c>
      <c r="B1666" s="22" t="s">
        <v>158</v>
      </c>
      <c r="C1666" s="22" t="s">
        <v>3460</v>
      </c>
      <c r="D1666" s="27" t="s">
        <v>142</v>
      </c>
      <c r="E1666" s="22" t="s">
        <v>3461</v>
      </c>
      <c r="F1666" s="24">
        <v>44396</v>
      </c>
    </row>
    <row r="1667" spans="1:6" x14ac:dyDescent="0.25">
      <c r="A1667" s="17">
        <f>IFERROR(C1667*1,#REF!)</f>
        <v>209365</v>
      </c>
      <c r="B1667" s="22" t="s">
        <v>158</v>
      </c>
      <c r="C1667" s="22" t="s">
        <v>3462</v>
      </c>
      <c r="D1667" s="27" t="s">
        <v>142</v>
      </c>
      <c r="E1667" s="22" t="s">
        <v>3463</v>
      </c>
      <c r="F1667" s="24">
        <v>44389</v>
      </c>
    </row>
    <row r="1668" spans="1:6" x14ac:dyDescent="0.25">
      <c r="A1668" s="17">
        <f>IFERROR(C1668*1,#REF!)</f>
        <v>209661</v>
      </c>
      <c r="B1668" s="22" t="s">
        <v>158</v>
      </c>
      <c r="C1668" s="22" t="s">
        <v>3464</v>
      </c>
      <c r="D1668" s="27" t="s">
        <v>142</v>
      </c>
      <c r="E1668" s="22" t="s">
        <v>3465</v>
      </c>
      <c r="F1668" s="24"/>
    </row>
    <row r="1669" spans="1:6" x14ac:dyDescent="0.25">
      <c r="A1669" s="17">
        <f>IFERROR(C1669*1,#REF!)</f>
        <v>210140</v>
      </c>
      <c r="B1669" s="22" t="s">
        <v>158</v>
      </c>
      <c r="C1669" s="22" t="s">
        <v>3466</v>
      </c>
      <c r="D1669" s="27" t="s">
        <v>142</v>
      </c>
      <c r="E1669" s="22" t="s">
        <v>3467</v>
      </c>
      <c r="F1669" s="24"/>
    </row>
    <row r="1670" spans="1:6" x14ac:dyDescent="0.25">
      <c r="A1670" s="17">
        <f>IFERROR(C1670*1,#REF!)</f>
        <v>7741</v>
      </c>
      <c r="B1670" s="22" t="s">
        <v>158</v>
      </c>
      <c r="C1670" s="22" t="s">
        <v>3468</v>
      </c>
      <c r="D1670" s="27" t="s">
        <v>142</v>
      </c>
      <c r="E1670" s="22" t="s">
        <v>3469</v>
      </c>
      <c r="F1670" s="24"/>
    </row>
    <row r="1671" spans="1:6" x14ac:dyDescent="0.25">
      <c r="A1671" s="17">
        <f>IFERROR(C1671*1,#REF!)</f>
        <v>12871</v>
      </c>
      <c r="B1671" s="22" t="s">
        <v>158</v>
      </c>
      <c r="C1671" s="22" t="s">
        <v>3470</v>
      </c>
      <c r="D1671" s="27" t="s">
        <v>142</v>
      </c>
      <c r="E1671" s="22" t="s">
        <v>3471</v>
      </c>
      <c r="F1671" s="24"/>
    </row>
    <row r="1672" spans="1:6" x14ac:dyDescent="0.25">
      <c r="A1672" s="17">
        <f>IFERROR(C1672*1,#REF!)</f>
        <v>7508</v>
      </c>
      <c r="B1672" s="22" t="s">
        <v>158</v>
      </c>
      <c r="C1672" s="22" t="s">
        <v>3472</v>
      </c>
      <c r="D1672" s="27" t="s">
        <v>142</v>
      </c>
      <c r="E1672" s="22" t="s">
        <v>3473</v>
      </c>
      <c r="F1672" s="24"/>
    </row>
    <row r="1673" spans="1:6" x14ac:dyDescent="0.25">
      <c r="A1673" s="17">
        <f>IFERROR(C1673*1,#REF!)</f>
        <v>12382</v>
      </c>
      <c r="B1673" s="22" t="s">
        <v>158</v>
      </c>
      <c r="C1673" s="22" t="s">
        <v>3474</v>
      </c>
      <c r="D1673" s="27" t="s">
        <v>142</v>
      </c>
      <c r="E1673" s="22" t="s">
        <v>3475</v>
      </c>
      <c r="F1673" s="24"/>
    </row>
    <row r="1674" spans="1:6" x14ac:dyDescent="0.25">
      <c r="A1674" s="17">
        <f>IFERROR(C1674*1,#REF!)</f>
        <v>3014</v>
      </c>
      <c r="B1674" s="22" t="s">
        <v>2319</v>
      </c>
      <c r="C1674" s="22" t="s">
        <v>3476</v>
      </c>
      <c r="D1674" s="27" t="s">
        <v>142</v>
      </c>
      <c r="E1674" s="22" t="s">
        <v>3477</v>
      </c>
      <c r="F1674" s="24"/>
    </row>
    <row r="1675" spans="1:6" x14ac:dyDescent="0.25">
      <c r="A1675" s="17">
        <f>IFERROR(C1675*1,#REF!)</f>
        <v>8378</v>
      </c>
      <c r="B1675" s="22" t="s">
        <v>158</v>
      </c>
      <c r="C1675" s="22" t="s">
        <v>3478</v>
      </c>
      <c r="D1675" s="27" t="s">
        <v>142</v>
      </c>
      <c r="E1675" s="22" t="s">
        <v>3479</v>
      </c>
      <c r="F1675" s="24"/>
    </row>
    <row r="1676" spans="1:6" x14ac:dyDescent="0.25">
      <c r="A1676" s="17">
        <f>IFERROR(C1676*1,#REF!)</f>
        <v>9202064</v>
      </c>
      <c r="B1676" s="22" t="s">
        <v>187</v>
      </c>
      <c r="C1676" s="22" t="s">
        <v>3480</v>
      </c>
      <c r="D1676" s="27" t="s">
        <v>142</v>
      </c>
      <c r="E1676" s="22" t="s">
        <v>3481</v>
      </c>
      <c r="F1676" s="24"/>
    </row>
    <row r="1677" spans="1:6" x14ac:dyDescent="0.25">
      <c r="A1677" s="17">
        <f>IFERROR(C1677*1,#REF!)</f>
        <v>11900</v>
      </c>
      <c r="B1677" s="22" t="s">
        <v>158</v>
      </c>
      <c r="C1677" s="22" t="s">
        <v>3482</v>
      </c>
      <c r="D1677" s="27" t="s">
        <v>142</v>
      </c>
      <c r="E1677" s="22" t="s">
        <v>3483</v>
      </c>
      <c r="F1677" s="24"/>
    </row>
    <row r="1678" spans="1:6" x14ac:dyDescent="0.25">
      <c r="A1678" s="17">
        <f>IFERROR(C1678*1,#REF!)</f>
        <v>9204854</v>
      </c>
      <c r="B1678" s="22" t="s">
        <v>187</v>
      </c>
      <c r="C1678" s="22" t="s">
        <v>3484</v>
      </c>
      <c r="D1678" s="27" t="s">
        <v>142</v>
      </c>
      <c r="E1678" s="22" t="s">
        <v>3485</v>
      </c>
      <c r="F1678" s="24"/>
    </row>
    <row r="1679" spans="1:6" x14ac:dyDescent="0.25">
      <c r="A1679" s="17">
        <f>IFERROR(C1679*1,#REF!)</f>
        <v>10502</v>
      </c>
      <c r="B1679" s="22" t="s">
        <v>158</v>
      </c>
      <c r="C1679" s="22" t="s">
        <v>3486</v>
      </c>
      <c r="D1679" s="27" t="s">
        <v>142</v>
      </c>
      <c r="E1679" s="22" t="s">
        <v>3487</v>
      </c>
      <c r="F1679" s="24"/>
    </row>
    <row r="1680" spans="1:6" x14ac:dyDescent="0.25">
      <c r="A1680" s="17">
        <f>IFERROR(C1680*1,#REF!)</f>
        <v>209489</v>
      </c>
      <c r="B1680" s="22" t="s">
        <v>158</v>
      </c>
      <c r="C1680" s="22" t="s">
        <v>3488</v>
      </c>
      <c r="D1680" s="27" t="s">
        <v>142</v>
      </c>
      <c r="E1680" s="22" t="s">
        <v>3489</v>
      </c>
      <c r="F1680" s="24">
        <v>44378</v>
      </c>
    </row>
    <row r="1681" spans="1:6" x14ac:dyDescent="0.25">
      <c r="A1681" s="17">
        <f>IFERROR(C1681*1,#REF!)</f>
        <v>4166</v>
      </c>
      <c r="B1681" s="22" t="s">
        <v>158</v>
      </c>
      <c r="C1681" s="22" t="s">
        <v>3490</v>
      </c>
      <c r="D1681" s="27" t="s">
        <v>142</v>
      </c>
      <c r="E1681" s="22" t="s">
        <v>3491</v>
      </c>
      <c r="F1681" s="24"/>
    </row>
    <row r="1682" spans="1:6" x14ac:dyDescent="0.25">
      <c r="A1682" s="17">
        <f>IFERROR(C1682*1,#REF!)</f>
        <v>210163</v>
      </c>
      <c r="B1682" s="22" t="s">
        <v>158</v>
      </c>
      <c r="C1682" s="22" t="s">
        <v>3492</v>
      </c>
      <c r="D1682" s="27" t="s">
        <v>142</v>
      </c>
      <c r="E1682" s="22" t="s">
        <v>3493</v>
      </c>
      <c r="F1682" s="24">
        <v>44379</v>
      </c>
    </row>
    <row r="1683" spans="1:6" x14ac:dyDescent="0.25">
      <c r="A1683" s="17">
        <f>IFERROR(C1683*1,#REF!)</f>
        <v>12791</v>
      </c>
      <c r="B1683" s="22" t="s">
        <v>158</v>
      </c>
      <c r="C1683" s="22" t="s">
        <v>3494</v>
      </c>
      <c r="D1683" s="27" t="s">
        <v>142</v>
      </c>
      <c r="E1683" s="22" t="s">
        <v>3495</v>
      </c>
      <c r="F1683" s="24"/>
    </row>
    <row r="1684" spans="1:6" x14ac:dyDescent="0.25">
      <c r="A1684" s="17">
        <f>IFERROR(C1684*1,#REF!)</f>
        <v>12862</v>
      </c>
      <c r="B1684" s="22" t="s">
        <v>158</v>
      </c>
      <c r="C1684" s="22" t="s">
        <v>3496</v>
      </c>
      <c r="D1684" s="27" t="s">
        <v>142</v>
      </c>
      <c r="E1684" s="22" t="s">
        <v>3497</v>
      </c>
      <c r="F1684" s="24"/>
    </row>
    <row r="1685" spans="1:6" x14ac:dyDescent="0.25">
      <c r="A1685" s="17">
        <f>IFERROR(C1685*1,#REF!)</f>
        <v>9203722</v>
      </c>
      <c r="B1685" s="22" t="s">
        <v>187</v>
      </c>
      <c r="C1685" s="22" t="s">
        <v>3498</v>
      </c>
      <c r="D1685" s="27" t="s">
        <v>142</v>
      </c>
      <c r="E1685" s="22" t="s">
        <v>3499</v>
      </c>
      <c r="F1685" s="24"/>
    </row>
    <row r="1686" spans="1:6" x14ac:dyDescent="0.25">
      <c r="A1686" s="17">
        <f>IFERROR(C1686*1,#REF!)</f>
        <v>9202697</v>
      </c>
      <c r="B1686" s="22" t="s">
        <v>187</v>
      </c>
      <c r="C1686" s="22" t="s">
        <v>3500</v>
      </c>
      <c r="D1686" s="27" t="s">
        <v>142</v>
      </c>
      <c r="E1686" s="22" t="s">
        <v>3501</v>
      </c>
      <c r="F1686" s="24"/>
    </row>
    <row r="1687" spans="1:6" x14ac:dyDescent="0.25">
      <c r="A1687" s="17">
        <f>IFERROR(C1687*1,#REF!)</f>
        <v>2787</v>
      </c>
      <c r="B1687" s="22" t="s">
        <v>158</v>
      </c>
      <c r="C1687" s="22" t="s">
        <v>3502</v>
      </c>
      <c r="D1687" s="27" t="s">
        <v>142</v>
      </c>
      <c r="E1687" s="22" t="s">
        <v>3503</v>
      </c>
      <c r="F1687" s="24"/>
    </row>
    <row r="1688" spans="1:6" x14ac:dyDescent="0.25">
      <c r="A1688" s="17">
        <f>IFERROR(C1688*1,#REF!)</f>
        <v>9058</v>
      </c>
      <c r="B1688" s="22" t="s">
        <v>158</v>
      </c>
      <c r="C1688" s="22" t="s">
        <v>3504</v>
      </c>
      <c r="D1688" s="27" t="s">
        <v>142</v>
      </c>
      <c r="E1688" s="22" t="s">
        <v>3505</v>
      </c>
      <c r="F1688" s="24"/>
    </row>
    <row r="1689" spans="1:6" x14ac:dyDescent="0.25">
      <c r="A1689" s="17">
        <f>IFERROR(C1689*1,#REF!)</f>
        <v>6108</v>
      </c>
      <c r="B1689" s="22" t="s">
        <v>158</v>
      </c>
      <c r="C1689" s="22" t="s">
        <v>3506</v>
      </c>
      <c r="D1689" s="27" t="s">
        <v>142</v>
      </c>
      <c r="E1689" s="22" t="s">
        <v>3507</v>
      </c>
      <c r="F1689" s="24"/>
    </row>
    <row r="1690" spans="1:6" x14ac:dyDescent="0.25">
      <c r="A1690" s="17">
        <f>IFERROR(C1690*1,#REF!)</f>
        <v>8684</v>
      </c>
      <c r="B1690" s="22" t="s">
        <v>158</v>
      </c>
      <c r="C1690" s="22" t="s">
        <v>3508</v>
      </c>
      <c r="D1690" s="27" t="s">
        <v>142</v>
      </c>
      <c r="E1690" s="22" t="s">
        <v>3509</v>
      </c>
      <c r="F1690" s="24"/>
    </row>
    <row r="1691" spans="1:6" x14ac:dyDescent="0.25">
      <c r="A1691" s="17">
        <f>IFERROR(C1691*1,#REF!)</f>
        <v>13472</v>
      </c>
      <c r="B1691" s="22" t="s">
        <v>158</v>
      </c>
      <c r="C1691" s="22" t="s">
        <v>3510</v>
      </c>
      <c r="D1691" s="27" t="s">
        <v>142</v>
      </c>
      <c r="E1691" s="22" t="s">
        <v>3511</v>
      </c>
      <c r="F1691" s="24"/>
    </row>
    <row r="1692" spans="1:6" x14ac:dyDescent="0.25">
      <c r="A1692" s="17">
        <f>IFERROR(C1692*1,#REF!)</f>
        <v>202974</v>
      </c>
      <c r="B1692" s="22" t="s">
        <v>158</v>
      </c>
      <c r="C1692" s="22" t="s">
        <v>3512</v>
      </c>
      <c r="D1692" s="27" t="s">
        <v>142</v>
      </c>
      <c r="E1692" s="22" t="s">
        <v>3513</v>
      </c>
      <c r="F1692" s="24"/>
    </row>
    <row r="1693" spans="1:6" x14ac:dyDescent="0.25">
      <c r="A1693" s="17">
        <f>IFERROR(C1693*1,#REF!)</f>
        <v>209251</v>
      </c>
      <c r="B1693" s="22" t="s">
        <v>158</v>
      </c>
      <c r="C1693" s="22" t="s">
        <v>3514</v>
      </c>
      <c r="D1693" s="27" t="s">
        <v>142</v>
      </c>
      <c r="E1693" s="22" t="s">
        <v>3515</v>
      </c>
      <c r="F1693" s="24"/>
    </row>
    <row r="1694" spans="1:6" x14ac:dyDescent="0.25">
      <c r="A1694" s="17">
        <f>IFERROR(C1694*1,#REF!)</f>
        <v>11902</v>
      </c>
      <c r="B1694" s="22" t="s">
        <v>158</v>
      </c>
      <c r="C1694" s="22" t="s">
        <v>3516</v>
      </c>
      <c r="D1694" s="27" t="s">
        <v>142</v>
      </c>
      <c r="E1694" s="22" t="s">
        <v>3517</v>
      </c>
      <c r="F1694" s="24"/>
    </row>
    <row r="1695" spans="1:6" x14ac:dyDescent="0.25">
      <c r="A1695" s="17">
        <f>IFERROR(C1695*1,#REF!)</f>
        <v>9971</v>
      </c>
      <c r="B1695" s="22" t="s">
        <v>158</v>
      </c>
      <c r="C1695" s="22" t="s">
        <v>3518</v>
      </c>
      <c r="D1695" s="27" t="s">
        <v>142</v>
      </c>
      <c r="E1695" s="22" t="s">
        <v>3519</v>
      </c>
      <c r="F1695" s="24"/>
    </row>
    <row r="1696" spans="1:6" x14ac:dyDescent="0.25">
      <c r="A1696" s="17">
        <f>IFERROR(C1696*1,#REF!)</f>
        <v>140254</v>
      </c>
      <c r="B1696" s="22" t="s">
        <v>223</v>
      </c>
      <c r="C1696" s="22" t="s">
        <v>3520</v>
      </c>
      <c r="D1696" s="27" t="s">
        <v>142</v>
      </c>
      <c r="E1696" s="22" t="s">
        <v>3521</v>
      </c>
      <c r="F1696" s="24"/>
    </row>
    <row r="1697" spans="1:6" x14ac:dyDescent="0.25">
      <c r="A1697" s="17">
        <f>IFERROR(C1697*1,#REF!)</f>
        <v>9204306</v>
      </c>
      <c r="B1697" s="22" t="s">
        <v>187</v>
      </c>
      <c r="C1697" s="22" t="s">
        <v>3522</v>
      </c>
      <c r="D1697" s="27" t="s">
        <v>142</v>
      </c>
      <c r="E1697" s="22" t="s">
        <v>3523</v>
      </c>
      <c r="F1697" s="24"/>
    </row>
    <row r="1698" spans="1:6" x14ac:dyDescent="0.25">
      <c r="A1698" s="17">
        <f>IFERROR(C1698*1,#REF!)</f>
        <v>7280</v>
      </c>
      <c r="B1698" s="22" t="s">
        <v>158</v>
      </c>
      <c r="C1698" s="22" t="s">
        <v>3524</v>
      </c>
      <c r="D1698" s="27" t="s">
        <v>142</v>
      </c>
      <c r="E1698" s="22" t="s">
        <v>3525</v>
      </c>
      <c r="F1698" s="24"/>
    </row>
    <row r="1699" spans="1:6" x14ac:dyDescent="0.25">
      <c r="A1699" s="17">
        <f>IFERROR(C1699*1,#REF!)</f>
        <v>11869</v>
      </c>
      <c r="B1699" s="22" t="s">
        <v>158</v>
      </c>
      <c r="C1699" s="22" t="s">
        <v>3526</v>
      </c>
      <c r="D1699" s="27" t="s">
        <v>142</v>
      </c>
      <c r="E1699" s="22" t="s">
        <v>3527</v>
      </c>
      <c r="F1699" s="24"/>
    </row>
    <row r="1700" spans="1:6" x14ac:dyDescent="0.25">
      <c r="A1700" s="17">
        <f>IFERROR(C1700*1,#REF!)</f>
        <v>13181</v>
      </c>
      <c r="B1700" s="22" t="s">
        <v>158</v>
      </c>
      <c r="C1700" s="22" t="s">
        <v>3528</v>
      </c>
      <c r="D1700" s="27" t="s">
        <v>142</v>
      </c>
      <c r="E1700" s="22" t="s">
        <v>3529</v>
      </c>
      <c r="F1700" s="24"/>
    </row>
    <row r="1701" spans="1:6" x14ac:dyDescent="0.25">
      <c r="A1701" s="17">
        <f>IFERROR(C1701*1,#REF!)</f>
        <v>1984</v>
      </c>
      <c r="B1701" s="22" t="s">
        <v>158</v>
      </c>
      <c r="C1701" s="22" t="s">
        <v>3530</v>
      </c>
      <c r="D1701" s="27" t="s">
        <v>142</v>
      </c>
      <c r="E1701" s="22" t="s">
        <v>3531</v>
      </c>
      <c r="F1701" s="24"/>
    </row>
    <row r="1702" spans="1:6" x14ac:dyDescent="0.25">
      <c r="A1702" s="17">
        <f>IFERROR(C1702*1,#REF!)</f>
        <v>7535</v>
      </c>
      <c r="B1702" s="22" t="s">
        <v>158</v>
      </c>
      <c r="C1702" s="22" t="s">
        <v>3532</v>
      </c>
      <c r="D1702" s="27" t="s">
        <v>142</v>
      </c>
      <c r="E1702" s="22" t="s">
        <v>3533</v>
      </c>
      <c r="F1702" s="24"/>
    </row>
    <row r="1703" spans="1:6" x14ac:dyDescent="0.25">
      <c r="A1703" s="17">
        <f>IFERROR(C1703*1,#REF!)</f>
        <v>11295</v>
      </c>
      <c r="B1703" s="22" t="s">
        <v>158</v>
      </c>
      <c r="C1703" s="22" t="s">
        <v>3534</v>
      </c>
      <c r="D1703" s="27" t="s">
        <v>142</v>
      </c>
      <c r="E1703" s="22" t="s">
        <v>3535</v>
      </c>
      <c r="F1703" s="24"/>
    </row>
    <row r="1704" spans="1:6" x14ac:dyDescent="0.25">
      <c r="A1704" s="17">
        <f>IFERROR(C1704*1,#REF!)</f>
        <v>13530</v>
      </c>
      <c r="B1704" s="22" t="s">
        <v>158</v>
      </c>
      <c r="C1704" s="22" t="s">
        <v>3536</v>
      </c>
      <c r="D1704" s="27" t="s">
        <v>142</v>
      </c>
      <c r="E1704" s="22" t="s">
        <v>3537</v>
      </c>
      <c r="F1704" s="24"/>
    </row>
    <row r="1705" spans="1:6" x14ac:dyDescent="0.25">
      <c r="A1705" s="17">
        <f>IFERROR(C1705*1,#REF!)</f>
        <v>13487</v>
      </c>
      <c r="B1705" s="22" t="s">
        <v>158</v>
      </c>
      <c r="C1705" s="22" t="s">
        <v>3538</v>
      </c>
      <c r="D1705" s="27" t="s">
        <v>142</v>
      </c>
      <c r="E1705" s="22" t="s">
        <v>3539</v>
      </c>
      <c r="F1705" s="24"/>
    </row>
    <row r="1706" spans="1:6" x14ac:dyDescent="0.25">
      <c r="A1706" s="17">
        <f>IFERROR(C1706*1,#REF!)</f>
        <v>9129</v>
      </c>
      <c r="B1706" s="22" t="s">
        <v>158</v>
      </c>
      <c r="C1706" s="22" t="s">
        <v>3540</v>
      </c>
      <c r="D1706" s="27" t="s">
        <v>142</v>
      </c>
      <c r="E1706" s="22" t="s">
        <v>3541</v>
      </c>
      <c r="F1706" s="24"/>
    </row>
    <row r="1707" spans="1:6" x14ac:dyDescent="0.25">
      <c r="A1707" s="17">
        <f>IFERROR(C1707*1,#REF!)</f>
        <v>10605</v>
      </c>
      <c r="B1707" s="22" t="s">
        <v>158</v>
      </c>
      <c r="C1707" s="22" t="s">
        <v>3542</v>
      </c>
      <c r="D1707" s="27" t="s">
        <v>142</v>
      </c>
      <c r="E1707" s="22" t="s">
        <v>3543</v>
      </c>
      <c r="F1707" s="24"/>
    </row>
    <row r="1708" spans="1:6" x14ac:dyDescent="0.25">
      <c r="A1708" s="17">
        <f>IFERROR(C1708*1,#REF!)</f>
        <v>209449</v>
      </c>
      <c r="B1708" s="22" t="s">
        <v>158</v>
      </c>
      <c r="C1708" s="22" t="s">
        <v>3544</v>
      </c>
      <c r="D1708" s="27" t="s">
        <v>142</v>
      </c>
      <c r="E1708" s="22" t="s">
        <v>3545</v>
      </c>
      <c r="F1708" s="24"/>
    </row>
    <row r="1709" spans="1:6" x14ac:dyDescent="0.25">
      <c r="A1709" s="17">
        <f>IFERROR(C1709*1,#REF!)</f>
        <v>9202694</v>
      </c>
      <c r="B1709" s="22" t="s">
        <v>187</v>
      </c>
      <c r="C1709" s="22" t="s">
        <v>3546</v>
      </c>
      <c r="D1709" s="27" t="s">
        <v>142</v>
      </c>
      <c r="E1709" s="22" t="s">
        <v>3547</v>
      </c>
      <c r="F1709" s="24">
        <v>44377</v>
      </c>
    </row>
    <row r="1710" spans="1:6" x14ac:dyDescent="0.25">
      <c r="A1710" s="17">
        <f>IFERROR(C1710*1,#REF!)</f>
        <v>46</v>
      </c>
      <c r="B1710" s="22" t="s">
        <v>158</v>
      </c>
      <c r="C1710" s="22" t="s">
        <v>3548</v>
      </c>
      <c r="D1710" s="27" t="s">
        <v>142</v>
      </c>
      <c r="E1710" s="22" t="s">
        <v>3549</v>
      </c>
      <c r="F1710" s="24"/>
    </row>
    <row r="1711" spans="1:6" x14ac:dyDescent="0.25">
      <c r="A1711" s="17">
        <f>IFERROR(C1711*1,#REF!)</f>
        <v>209539</v>
      </c>
      <c r="B1711" s="22" t="s">
        <v>158</v>
      </c>
      <c r="C1711" s="22" t="s">
        <v>3550</v>
      </c>
      <c r="D1711" s="27" t="s">
        <v>142</v>
      </c>
      <c r="E1711" s="22" t="s">
        <v>3551</v>
      </c>
      <c r="F1711" s="24">
        <v>44358</v>
      </c>
    </row>
    <row r="1712" spans="1:6" x14ac:dyDescent="0.25">
      <c r="A1712" s="17">
        <f>IFERROR(C1712*1,#REF!)</f>
        <v>210278</v>
      </c>
      <c r="B1712" s="22" t="s">
        <v>158</v>
      </c>
      <c r="C1712" s="22" t="s">
        <v>3552</v>
      </c>
      <c r="D1712" s="27" t="s">
        <v>142</v>
      </c>
      <c r="E1712" s="22" t="s">
        <v>3553</v>
      </c>
      <c r="F1712" s="24"/>
    </row>
    <row r="1713" spans="1:6" x14ac:dyDescent="0.25">
      <c r="A1713" s="17">
        <f>IFERROR(C1713*1,#REF!)</f>
        <v>11026</v>
      </c>
      <c r="B1713" s="22" t="s">
        <v>158</v>
      </c>
      <c r="C1713" s="22" t="s">
        <v>3554</v>
      </c>
      <c r="D1713" s="27" t="s">
        <v>142</v>
      </c>
      <c r="E1713" s="22" t="s">
        <v>3555</v>
      </c>
      <c r="F1713" s="24"/>
    </row>
    <row r="1714" spans="1:6" x14ac:dyDescent="0.25">
      <c r="A1714" s="17">
        <f>IFERROR(C1714*1,#REF!)</f>
        <v>209602</v>
      </c>
      <c r="B1714" s="22" t="s">
        <v>158</v>
      </c>
      <c r="C1714" s="22" t="s">
        <v>3556</v>
      </c>
      <c r="D1714" s="27" t="s">
        <v>142</v>
      </c>
      <c r="E1714" s="22" t="s">
        <v>3557</v>
      </c>
      <c r="F1714" s="24"/>
    </row>
    <row r="1715" spans="1:6" x14ac:dyDescent="0.25">
      <c r="A1715" s="17">
        <f>IFERROR(C1715*1,#REF!)</f>
        <v>9378</v>
      </c>
      <c r="B1715" s="22" t="s">
        <v>158</v>
      </c>
      <c r="C1715" s="22" t="s">
        <v>3558</v>
      </c>
      <c r="D1715" s="27" t="s">
        <v>142</v>
      </c>
      <c r="E1715" s="22" t="s">
        <v>3559</v>
      </c>
      <c r="F1715" s="24"/>
    </row>
    <row r="1716" spans="1:6" x14ac:dyDescent="0.25">
      <c r="A1716" s="17">
        <f>IFERROR(C1716*1,#REF!)</f>
        <v>2519</v>
      </c>
      <c r="B1716" s="22" t="s">
        <v>158</v>
      </c>
      <c r="C1716" s="22" t="s">
        <v>3560</v>
      </c>
      <c r="D1716" s="27" t="s">
        <v>142</v>
      </c>
      <c r="E1716" s="22" t="s">
        <v>3561</v>
      </c>
      <c r="F1716" s="24"/>
    </row>
    <row r="1717" spans="1:6" x14ac:dyDescent="0.25">
      <c r="A1717" s="17">
        <f>IFERROR(C1717*1,#REF!)</f>
        <v>200038</v>
      </c>
      <c r="B1717" s="22" t="s">
        <v>158</v>
      </c>
      <c r="C1717" s="22" t="s">
        <v>3562</v>
      </c>
      <c r="D1717" s="27" t="s">
        <v>142</v>
      </c>
      <c r="E1717" s="22" t="s">
        <v>3563</v>
      </c>
      <c r="F1717" s="24">
        <v>44375</v>
      </c>
    </row>
    <row r="1718" spans="1:6" x14ac:dyDescent="0.25">
      <c r="A1718" s="17">
        <f>IFERROR(C1718*1,#REF!)</f>
        <v>209704</v>
      </c>
      <c r="B1718" s="22" t="s">
        <v>158</v>
      </c>
      <c r="C1718" s="22" t="s">
        <v>3564</v>
      </c>
      <c r="D1718" s="27" t="s">
        <v>142</v>
      </c>
      <c r="E1718" s="22" t="s">
        <v>3565</v>
      </c>
      <c r="F1718" s="24"/>
    </row>
    <row r="1719" spans="1:6" x14ac:dyDescent="0.25">
      <c r="A1719" s="17">
        <f>IFERROR(C1719*1,#REF!)</f>
        <v>4833</v>
      </c>
      <c r="B1719" s="22" t="s">
        <v>158</v>
      </c>
      <c r="C1719" s="22" t="s">
        <v>3566</v>
      </c>
      <c r="D1719" s="27" t="s">
        <v>142</v>
      </c>
      <c r="E1719" s="22" t="s">
        <v>3567</v>
      </c>
      <c r="F1719" s="24"/>
    </row>
    <row r="1720" spans="1:6" x14ac:dyDescent="0.25">
      <c r="A1720" s="17">
        <f>IFERROR(C1720*1,#REF!)</f>
        <v>4544</v>
      </c>
      <c r="B1720" s="22" t="s">
        <v>158</v>
      </c>
      <c r="C1720" s="22" t="s">
        <v>3568</v>
      </c>
      <c r="D1720" s="27" t="s">
        <v>142</v>
      </c>
      <c r="E1720" s="22" t="s">
        <v>3569</v>
      </c>
      <c r="F1720" s="24"/>
    </row>
    <row r="1721" spans="1:6" x14ac:dyDescent="0.25">
      <c r="A1721" s="17">
        <f>IFERROR(C1721*1,#REF!)</f>
        <v>5927</v>
      </c>
      <c r="B1721" s="22" t="s">
        <v>158</v>
      </c>
      <c r="C1721" s="22" t="s">
        <v>3570</v>
      </c>
      <c r="D1721" s="27" t="s">
        <v>142</v>
      </c>
      <c r="E1721" s="22" t="s">
        <v>3571</v>
      </c>
      <c r="F1721" s="24"/>
    </row>
    <row r="1722" spans="1:6" x14ac:dyDescent="0.25">
      <c r="A1722" s="17">
        <f>IFERROR(C1722*1,#REF!)</f>
        <v>9205725</v>
      </c>
      <c r="B1722" s="22" t="s">
        <v>187</v>
      </c>
      <c r="C1722" s="22" t="s">
        <v>3572</v>
      </c>
      <c r="D1722" s="27" t="s">
        <v>142</v>
      </c>
      <c r="E1722" s="22" t="s">
        <v>3573</v>
      </c>
      <c r="F1722" s="24"/>
    </row>
    <row r="1723" spans="1:6" x14ac:dyDescent="0.25">
      <c r="A1723" s="17">
        <f>IFERROR(C1723*1,#REF!)</f>
        <v>10801</v>
      </c>
      <c r="B1723" s="22" t="s">
        <v>158</v>
      </c>
      <c r="C1723" s="22" t="s">
        <v>3574</v>
      </c>
      <c r="D1723" s="27" t="s">
        <v>142</v>
      </c>
      <c r="E1723" s="22" t="s">
        <v>3575</v>
      </c>
      <c r="F1723" s="24"/>
    </row>
    <row r="1724" spans="1:6" x14ac:dyDescent="0.25">
      <c r="A1724" s="17">
        <f>IFERROR(C1724*1,#REF!)</f>
        <v>4600</v>
      </c>
      <c r="B1724" s="22" t="s">
        <v>158</v>
      </c>
      <c r="C1724" s="22" t="s">
        <v>3576</v>
      </c>
      <c r="D1724" s="27" t="s">
        <v>142</v>
      </c>
      <c r="E1724" s="22" t="s">
        <v>3577</v>
      </c>
      <c r="F1724" s="24"/>
    </row>
    <row r="1725" spans="1:6" x14ac:dyDescent="0.25">
      <c r="A1725" s="17">
        <f>IFERROR(C1725*1,#REF!)</f>
        <v>5092</v>
      </c>
      <c r="B1725" s="22" t="s">
        <v>158</v>
      </c>
      <c r="C1725" s="22" t="s">
        <v>3578</v>
      </c>
      <c r="D1725" s="27" t="s">
        <v>142</v>
      </c>
      <c r="E1725" s="22" t="s">
        <v>3579</v>
      </c>
      <c r="F1725" s="24"/>
    </row>
    <row r="1726" spans="1:6" x14ac:dyDescent="0.25">
      <c r="A1726" s="17">
        <f>IFERROR(C1726*1,#REF!)</f>
        <v>203282</v>
      </c>
      <c r="B1726" s="22" t="s">
        <v>158</v>
      </c>
      <c r="C1726" s="22" t="s">
        <v>3580</v>
      </c>
      <c r="D1726" s="27" t="s">
        <v>142</v>
      </c>
      <c r="E1726" s="22" t="s">
        <v>3581</v>
      </c>
      <c r="F1726" s="24"/>
    </row>
    <row r="1727" spans="1:6" x14ac:dyDescent="0.25">
      <c r="A1727" s="17">
        <f>IFERROR(C1727*1,#REF!)</f>
        <v>1144</v>
      </c>
      <c r="B1727" s="22" t="s">
        <v>158</v>
      </c>
      <c r="C1727" s="22" t="s">
        <v>3582</v>
      </c>
      <c r="D1727" s="27" t="s">
        <v>142</v>
      </c>
      <c r="E1727" s="22" t="s">
        <v>3583</v>
      </c>
      <c r="F1727" s="24"/>
    </row>
    <row r="1728" spans="1:6" x14ac:dyDescent="0.25">
      <c r="A1728" s="17">
        <f>IFERROR(C1728*1,#REF!)</f>
        <v>210099</v>
      </c>
      <c r="B1728" s="22" t="s">
        <v>281</v>
      </c>
      <c r="C1728" s="22" t="s">
        <v>3584</v>
      </c>
      <c r="D1728" s="27" t="s">
        <v>142</v>
      </c>
      <c r="E1728" s="22" t="s">
        <v>3585</v>
      </c>
      <c r="F1728" s="24"/>
    </row>
    <row r="1729" spans="1:6" x14ac:dyDescent="0.25">
      <c r="A1729" s="17">
        <f>IFERROR(C1729*1,#REF!)</f>
        <v>209518</v>
      </c>
      <c r="B1729" s="22" t="s">
        <v>158</v>
      </c>
      <c r="C1729" s="22" t="s">
        <v>3586</v>
      </c>
      <c r="D1729" s="27" t="s">
        <v>142</v>
      </c>
      <c r="E1729" s="22" t="s">
        <v>3587</v>
      </c>
      <c r="F1729" s="24">
        <v>44359</v>
      </c>
    </row>
    <row r="1730" spans="1:6" x14ac:dyDescent="0.25">
      <c r="A1730" s="17">
        <f>IFERROR(C1730*1,#REF!)</f>
        <v>6581</v>
      </c>
      <c r="B1730" s="22" t="s">
        <v>158</v>
      </c>
      <c r="C1730" s="22" t="s">
        <v>3588</v>
      </c>
      <c r="D1730" s="27" t="s">
        <v>142</v>
      </c>
      <c r="E1730" s="22" t="s">
        <v>3589</v>
      </c>
      <c r="F1730" s="24"/>
    </row>
    <row r="1731" spans="1:6" x14ac:dyDescent="0.25">
      <c r="A1731" s="17">
        <f>IFERROR(C1731*1,#REF!)</f>
        <v>140077</v>
      </c>
      <c r="B1731" s="22" t="s">
        <v>223</v>
      </c>
      <c r="C1731" s="22" t="s">
        <v>3590</v>
      </c>
      <c r="D1731" s="27" t="s">
        <v>142</v>
      </c>
      <c r="E1731" s="22" t="s">
        <v>3591</v>
      </c>
      <c r="F1731" s="24"/>
    </row>
    <row r="1732" spans="1:6" x14ac:dyDescent="0.25">
      <c r="A1732" s="17">
        <f>IFERROR(C1732*1,#REF!)</f>
        <v>209568</v>
      </c>
      <c r="B1732" s="22" t="s">
        <v>158</v>
      </c>
      <c r="C1732" s="22" t="s">
        <v>3592</v>
      </c>
      <c r="D1732" s="27" t="s">
        <v>142</v>
      </c>
      <c r="E1732" s="22" t="s">
        <v>3593</v>
      </c>
      <c r="F1732" s="24">
        <v>44373</v>
      </c>
    </row>
    <row r="1733" spans="1:6" x14ac:dyDescent="0.25">
      <c r="A1733" s="17">
        <f>IFERROR(C1733*1,#REF!)</f>
        <v>209937</v>
      </c>
      <c r="B1733" s="22" t="s">
        <v>158</v>
      </c>
      <c r="C1733" s="22" t="s">
        <v>3594</v>
      </c>
      <c r="D1733" s="27" t="s">
        <v>142</v>
      </c>
      <c r="E1733" s="22" t="s">
        <v>3595</v>
      </c>
      <c r="F1733" s="24">
        <v>44389</v>
      </c>
    </row>
    <row r="1734" spans="1:6" x14ac:dyDescent="0.25">
      <c r="A1734" s="17">
        <f>IFERROR(C1734*1,#REF!)</f>
        <v>2743</v>
      </c>
      <c r="B1734" s="22" t="s">
        <v>158</v>
      </c>
      <c r="C1734" s="22" t="s">
        <v>3596</v>
      </c>
      <c r="D1734" s="27" t="s">
        <v>142</v>
      </c>
      <c r="E1734" s="22" t="s">
        <v>3597</v>
      </c>
      <c r="F1734" s="24"/>
    </row>
    <row r="1735" spans="1:6" x14ac:dyDescent="0.25">
      <c r="A1735" s="17">
        <f>IFERROR(C1735*1,#REF!)</f>
        <v>10241</v>
      </c>
      <c r="B1735" s="22" t="s">
        <v>158</v>
      </c>
      <c r="C1735" s="22" t="s">
        <v>3598</v>
      </c>
      <c r="D1735" s="27" t="s">
        <v>142</v>
      </c>
      <c r="E1735" s="22" t="s">
        <v>3599</v>
      </c>
      <c r="F1735" s="24"/>
    </row>
    <row r="1736" spans="1:6" x14ac:dyDescent="0.25">
      <c r="A1736" s="17">
        <f>IFERROR(C1736*1,#REF!)</f>
        <v>3217</v>
      </c>
      <c r="B1736" s="22" t="s">
        <v>158</v>
      </c>
      <c r="C1736" s="22" t="s">
        <v>3600</v>
      </c>
      <c r="D1736" s="27" t="s">
        <v>142</v>
      </c>
      <c r="E1736" s="22" t="s">
        <v>3601</v>
      </c>
      <c r="F1736" s="24"/>
    </row>
    <row r="1737" spans="1:6" x14ac:dyDescent="0.25">
      <c r="A1737" s="17">
        <f>IFERROR(C1737*1,#REF!)</f>
        <v>13282</v>
      </c>
      <c r="B1737" s="22" t="s">
        <v>158</v>
      </c>
      <c r="C1737" s="22" t="s">
        <v>3602</v>
      </c>
      <c r="D1737" s="27" t="s">
        <v>142</v>
      </c>
      <c r="E1737" s="22" t="s">
        <v>3603</v>
      </c>
      <c r="F1737" s="24"/>
    </row>
    <row r="1738" spans="1:6" x14ac:dyDescent="0.25">
      <c r="A1738" s="17">
        <f>IFERROR(C1738*1,#REF!)</f>
        <v>9203459</v>
      </c>
      <c r="B1738" s="22" t="s">
        <v>187</v>
      </c>
      <c r="C1738" s="22" t="s">
        <v>3604</v>
      </c>
      <c r="D1738" s="27" t="s">
        <v>142</v>
      </c>
      <c r="E1738" s="22" t="s">
        <v>3605</v>
      </c>
      <c r="F1738" s="24"/>
    </row>
    <row r="1739" spans="1:6" x14ac:dyDescent="0.25">
      <c r="A1739" s="17">
        <f>IFERROR(C1739*1,#REF!)</f>
        <v>9122002</v>
      </c>
      <c r="B1739" s="22" t="s">
        <v>158</v>
      </c>
      <c r="C1739" s="22" t="s">
        <v>3606</v>
      </c>
      <c r="D1739" s="27" t="s">
        <v>142</v>
      </c>
      <c r="E1739" s="22" t="s">
        <v>3607</v>
      </c>
      <c r="F1739" s="24"/>
    </row>
    <row r="1740" spans="1:6" x14ac:dyDescent="0.25">
      <c r="A1740" s="17">
        <f>IFERROR(C1740*1,#REF!)</f>
        <v>13024</v>
      </c>
      <c r="B1740" s="22" t="s">
        <v>158</v>
      </c>
      <c r="C1740" s="22" t="s">
        <v>3608</v>
      </c>
      <c r="D1740" s="27" t="s">
        <v>142</v>
      </c>
      <c r="E1740" s="22" t="s">
        <v>3609</v>
      </c>
      <c r="F1740" s="24"/>
    </row>
    <row r="1741" spans="1:6" x14ac:dyDescent="0.25">
      <c r="A1741" s="17">
        <f>IFERROR(C1741*1,#REF!)</f>
        <v>8953</v>
      </c>
      <c r="B1741" s="22" t="s">
        <v>158</v>
      </c>
      <c r="C1741" s="22" t="s">
        <v>3610</v>
      </c>
      <c r="D1741" s="27" t="s">
        <v>142</v>
      </c>
      <c r="E1741" s="22" t="s">
        <v>3611</v>
      </c>
      <c r="F1741" s="24"/>
    </row>
    <row r="1742" spans="1:6" x14ac:dyDescent="0.25">
      <c r="A1742" s="17">
        <f>IFERROR(C1742*1,#REF!)</f>
        <v>209655</v>
      </c>
      <c r="B1742" s="22" t="s">
        <v>158</v>
      </c>
      <c r="C1742" s="22" t="s">
        <v>3612</v>
      </c>
      <c r="D1742" s="27" t="s">
        <v>142</v>
      </c>
      <c r="E1742" s="22" t="s">
        <v>3613</v>
      </c>
      <c r="F1742" s="24"/>
    </row>
    <row r="1743" spans="1:6" x14ac:dyDescent="0.25">
      <c r="A1743" s="17">
        <f>IFERROR(C1743*1,#REF!)</f>
        <v>210193</v>
      </c>
      <c r="B1743" s="22" t="s">
        <v>158</v>
      </c>
      <c r="C1743" s="22" t="s">
        <v>3614</v>
      </c>
      <c r="D1743" s="27" t="s">
        <v>142</v>
      </c>
      <c r="E1743" s="22" t="s">
        <v>3615</v>
      </c>
      <c r="F1743" s="24"/>
    </row>
    <row r="1744" spans="1:6" x14ac:dyDescent="0.25">
      <c r="A1744" s="17">
        <f>IFERROR(C1744*1,#REF!)</f>
        <v>209270</v>
      </c>
      <c r="B1744" s="22" t="s">
        <v>158</v>
      </c>
      <c r="C1744" s="22" t="s">
        <v>3616</v>
      </c>
      <c r="D1744" s="27" t="s">
        <v>142</v>
      </c>
      <c r="E1744" s="22" t="s">
        <v>3617</v>
      </c>
      <c r="F1744" s="24">
        <v>44370</v>
      </c>
    </row>
    <row r="1745" spans="1:6" x14ac:dyDescent="0.25">
      <c r="A1745" s="17">
        <f>IFERROR(C1745*1,#REF!)</f>
        <v>209233</v>
      </c>
      <c r="B1745" s="22" t="s">
        <v>158</v>
      </c>
      <c r="C1745" s="22" t="s">
        <v>3618</v>
      </c>
      <c r="D1745" s="27" t="s">
        <v>142</v>
      </c>
      <c r="E1745" s="22" t="s">
        <v>3619</v>
      </c>
      <c r="F1745" s="24">
        <v>44360</v>
      </c>
    </row>
    <row r="1746" spans="1:6" x14ac:dyDescent="0.25">
      <c r="A1746" s="17">
        <f>IFERROR(C1746*1,#REF!)</f>
        <v>9205582</v>
      </c>
      <c r="B1746" s="22" t="s">
        <v>187</v>
      </c>
      <c r="C1746" s="22" t="s">
        <v>3620</v>
      </c>
      <c r="D1746" s="27" t="s">
        <v>142</v>
      </c>
      <c r="E1746" s="22" t="s">
        <v>3621</v>
      </c>
      <c r="F1746" s="24">
        <v>44361</v>
      </c>
    </row>
    <row r="1747" spans="1:6" x14ac:dyDescent="0.25">
      <c r="A1747" s="17">
        <f>IFERROR(C1747*1,#REF!)</f>
        <v>6009</v>
      </c>
      <c r="B1747" s="22" t="s">
        <v>158</v>
      </c>
      <c r="C1747" s="22" t="s">
        <v>3622</v>
      </c>
      <c r="D1747" s="27" t="s">
        <v>142</v>
      </c>
      <c r="E1747" s="22" t="s">
        <v>3623</v>
      </c>
      <c r="F1747" s="24"/>
    </row>
    <row r="1748" spans="1:6" x14ac:dyDescent="0.25">
      <c r="A1748" s="17">
        <f>IFERROR(C1748*1,#REF!)</f>
        <v>9205436</v>
      </c>
      <c r="B1748" s="22" t="s">
        <v>187</v>
      </c>
      <c r="C1748" s="22" t="s">
        <v>3624</v>
      </c>
      <c r="D1748" s="27" t="s">
        <v>142</v>
      </c>
      <c r="E1748" s="22" t="s">
        <v>3625</v>
      </c>
      <c r="F1748" s="24"/>
    </row>
    <row r="1749" spans="1:6" x14ac:dyDescent="0.25">
      <c r="A1749" s="17">
        <f>IFERROR(C1749*1,#REF!)</f>
        <v>209642</v>
      </c>
      <c r="B1749" s="22" t="s">
        <v>158</v>
      </c>
      <c r="C1749" s="22" t="s">
        <v>3626</v>
      </c>
      <c r="D1749" s="27" t="s">
        <v>142</v>
      </c>
      <c r="E1749" s="22" t="s">
        <v>3627</v>
      </c>
      <c r="F1749" s="24">
        <v>44366</v>
      </c>
    </row>
    <row r="1750" spans="1:6" x14ac:dyDescent="0.25">
      <c r="A1750" s="17">
        <f>IFERROR(C1750*1,#REF!)</f>
        <v>210229</v>
      </c>
      <c r="B1750" s="22" t="s">
        <v>158</v>
      </c>
      <c r="C1750" s="22" t="s">
        <v>3628</v>
      </c>
      <c r="D1750" s="27" t="s">
        <v>142</v>
      </c>
      <c r="E1750" s="22" t="s">
        <v>3629</v>
      </c>
      <c r="F1750" s="24"/>
    </row>
    <row r="1751" spans="1:6" x14ac:dyDescent="0.25">
      <c r="A1751" s="17">
        <f>IFERROR(C1751*1,#REF!)</f>
        <v>202770</v>
      </c>
      <c r="B1751" s="22" t="s">
        <v>158</v>
      </c>
      <c r="C1751" s="22" t="s">
        <v>3630</v>
      </c>
      <c r="D1751" s="27" t="s">
        <v>142</v>
      </c>
      <c r="E1751" s="22" t="s">
        <v>3631</v>
      </c>
      <c r="F1751" s="24"/>
    </row>
    <row r="1752" spans="1:6" x14ac:dyDescent="0.25">
      <c r="A1752" s="17">
        <f>IFERROR(C1752*1,#REF!)</f>
        <v>11020</v>
      </c>
      <c r="B1752" s="22" t="s">
        <v>158</v>
      </c>
      <c r="C1752" s="22" t="s">
        <v>3632</v>
      </c>
      <c r="D1752" s="27" t="s">
        <v>142</v>
      </c>
      <c r="E1752" s="22" t="s">
        <v>3633</v>
      </c>
      <c r="F1752" s="24"/>
    </row>
    <row r="1753" spans="1:6" x14ac:dyDescent="0.25">
      <c r="A1753" s="17">
        <f>IFERROR(C1753*1,#REF!)</f>
        <v>202160</v>
      </c>
      <c r="B1753" s="22" t="s">
        <v>158</v>
      </c>
      <c r="C1753" s="22" t="s">
        <v>3634</v>
      </c>
      <c r="D1753" s="27" t="s">
        <v>142</v>
      </c>
      <c r="E1753" s="22" t="s">
        <v>3635</v>
      </c>
      <c r="F1753" s="24"/>
    </row>
    <row r="1754" spans="1:6" x14ac:dyDescent="0.25">
      <c r="A1754" s="17">
        <f>IFERROR(C1754*1,#REF!)</f>
        <v>209784</v>
      </c>
      <c r="B1754" s="22" t="s">
        <v>158</v>
      </c>
      <c r="C1754" s="22" t="s">
        <v>3636</v>
      </c>
      <c r="D1754" s="27" t="s">
        <v>142</v>
      </c>
      <c r="E1754" s="22" t="s">
        <v>3637</v>
      </c>
      <c r="F1754" s="24">
        <v>44365</v>
      </c>
    </row>
    <row r="1755" spans="1:6" x14ac:dyDescent="0.25">
      <c r="A1755" s="17">
        <f>IFERROR(C1755*1,#REF!)</f>
        <v>9900996</v>
      </c>
      <c r="B1755" s="22" t="s">
        <v>281</v>
      </c>
      <c r="C1755" s="22" t="s">
        <v>3638</v>
      </c>
      <c r="D1755" s="27" t="s">
        <v>142</v>
      </c>
      <c r="E1755" s="22" t="s">
        <v>3639</v>
      </c>
      <c r="F1755" s="24"/>
    </row>
    <row r="1756" spans="1:6" x14ac:dyDescent="0.25">
      <c r="A1756" s="17">
        <f>IFERROR(C1756*1,#REF!)</f>
        <v>209491</v>
      </c>
      <c r="B1756" s="22" t="s">
        <v>158</v>
      </c>
      <c r="C1756" s="22" t="s">
        <v>3640</v>
      </c>
      <c r="D1756" s="27" t="s">
        <v>142</v>
      </c>
      <c r="E1756" s="22" t="s">
        <v>3641</v>
      </c>
      <c r="F1756" s="24"/>
    </row>
    <row r="1757" spans="1:6" x14ac:dyDescent="0.25">
      <c r="A1757" s="17">
        <f>IFERROR(C1757*1,#REF!)</f>
        <v>9204869</v>
      </c>
      <c r="B1757" s="22" t="s">
        <v>187</v>
      </c>
      <c r="C1757" s="22" t="s">
        <v>3642</v>
      </c>
      <c r="D1757" s="27" t="s">
        <v>142</v>
      </c>
      <c r="E1757" s="22" t="s">
        <v>3643</v>
      </c>
      <c r="F1757" s="24"/>
    </row>
    <row r="1758" spans="1:6" x14ac:dyDescent="0.25">
      <c r="A1758" s="17">
        <f>IFERROR(C1758*1,#REF!)</f>
        <v>209710</v>
      </c>
      <c r="B1758" s="22" t="s">
        <v>158</v>
      </c>
      <c r="C1758" s="22" t="s">
        <v>3644</v>
      </c>
      <c r="D1758" s="27" t="s">
        <v>142</v>
      </c>
      <c r="E1758" s="22" t="s">
        <v>3645</v>
      </c>
      <c r="F1758" s="24"/>
    </row>
    <row r="1759" spans="1:6" x14ac:dyDescent="0.25">
      <c r="A1759" s="17">
        <f>IFERROR(C1759*1,#REF!)</f>
        <v>200804</v>
      </c>
      <c r="B1759" s="22" t="s">
        <v>158</v>
      </c>
      <c r="C1759" s="22" t="s">
        <v>3646</v>
      </c>
      <c r="D1759" s="27" t="s">
        <v>142</v>
      </c>
      <c r="E1759" s="22" t="s">
        <v>3647</v>
      </c>
      <c r="F1759" s="24"/>
    </row>
    <row r="1760" spans="1:6" x14ac:dyDescent="0.25">
      <c r="A1760" s="17">
        <f>IFERROR(C1760*1,#REF!)</f>
        <v>12024</v>
      </c>
      <c r="B1760" s="22" t="s">
        <v>158</v>
      </c>
      <c r="C1760" s="22" t="s">
        <v>141</v>
      </c>
      <c r="D1760" s="27" t="s">
        <v>142</v>
      </c>
      <c r="E1760" s="22" t="s">
        <v>3648</v>
      </c>
      <c r="F1760" s="24"/>
    </row>
    <row r="1761" spans="1:6" x14ac:dyDescent="0.25">
      <c r="A1761" s="17">
        <f>IFERROR(C1761*1,#REF!)</f>
        <v>210338</v>
      </c>
      <c r="B1761" s="22" t="s">
        <v>158</v>
      </c>
      <c r="C1761" s="22" t="s">
        <v>3649</v>
      </c>
      <c r="D1761" s="27" t="s">
        <v>142</v>
      </c>
      <c r="E1761" s="22" t="s">
        <v>3650</v>
      </c>
      <c r="F1761" s="24"/>
    </row>
    <row r="1762" spans="1:6" x14ac:dyDescent="0.25">
      <c r="A1762" s="17">
        <f>IFERROR(C1762*1,#REF!)</f>
        <v>209855</v>
      </c>
      <c r="B1762" s="22" t="s">
        <v>158</v>
      </c>
      <c r="C1762" s="22" t="s">
        <v>3651</v>
      </c>
      <c r="D1762" s="27" t="s">
        <v>142</v>
      </c>
      <c r="E1762" s="22" t="s">
        <v>3652</v>
      </c>
      <c r="F1762" s="24"/>
    </row>
    <row r="1763" spans="1:6" x14ac:dyDescent="0.25">
      <c r="A1763" s="17">
        <f>IFERROR(C1763*1,#REF!)</f>
        <v>11653</v>
      </c>
      <c r="B1763" s="22" t="s">
        <v>158</v>
      </c>
      <c r="C1763" s="22" t="s">
        <v>3653</v>
      </c>
      <c r="D1763" s="27" t="s">
        <v>142</v>
      </c>
      <c r="E1763" s="22" t="s">
        <v>3654</v>
      </c>
      <c r="F1763" s="24"/>
    </row>
    <row r="1764" spans="1:6" x14ac:dyDescent="0.25">
      <c r="A1764" s="17">
        <f>IFERROR(C1764*1,#REF!)</f>
        <v>10662</v>
      </c>
      <c r="B1764" s="22" t="s">
        <v>158</v>
      </c>
      <c r="C1764" s="22" t="s">
        <v>3655</v>
      </c>
      <c r="D1764" s="27" t="s">
        <v>142</v>
      </c>
      <c r="E1764" s="22" t="s">
        <v>3656</v>
      </c>
      <c r="F1764" s="24">
        <v>44431</v>
      </c>
    </row>
    <row r="1765" spans="1:6" x14ac:dyDescent="0.25">
      <c r="A1765" s="17">
        <f>IFERROR(C1765*1,#REF!)</f>
        <v>4581</v>
      </c>
      <c r="B1765" s="22" t="s">
        <v>158</v>
      </c>
      <c r="C1765" s="22" t="s">
        <v>3657</v>
      </c>
      <c r="D1765" s="27" t="s">
        <v>142</v>
      </c>
      <c r="E1765" s="22" t="s">
        <v>3658</v>
      </c>
      <c r="F1765" s="24"/>
    </row>
    <row r="1766" spans="1:6" x14ac:dyDescent="0.25">
      <c r="A1766" s="17">
        <f>IFERROR(C1766*1,#REF!)</f>
        <v>9978</v>
      </c>
      <c r="B1766" s="22" t="s">
        <v>158</v>
      </c>
      <c r="C1766" s="22" t="s">
        <v>3659</v>
      </c>
      <c r="D1766" s="27" t="s">
        <v>142</v>
      </c>
      <c r="E1766" s="22" t="s">
        <v>3660</v>
      </c>
      <c r="F1766" s="24"/>
    </row>
    <row r="1767" spans="1:6" x14ac:dyDescent="0.25">
      <c r="A1767" s="17">
        <f>IFERROR(C1767*1,#REF!)</f>
        <v>209731</v>
      </c>
      <c r="B1767" s="22" t="s">
        <v>158</v>
      </c>
      <c r="C1767" s="22" t="s">
        <v>3661</v>
      </c>
      <c r="D1767" s="27" t="s">
        <v>142</v>
      </c>
      <c r="E1767" s="22" t="s">
        <v>3662</v>
      </c>
      <c r="F1767" s="24">
        <v>44368</v>
      </c>
    </row>
    <row r="1768" spans="1:6" x14ac:dyDescent="0.25">
      <c r="A1768" s="17">
        <f>IFERROR(C1768*1,#REF!)</f>
        <v>209619</v>
      </c>
      <c r="B1768" s="22" t="s">
        <v>158</v>
      </c>
      <c r="C1768" s="22" t="s">
        <v>3663</v>
      </c>
      <c r="D1768" s="27" t="s">
        <v>142</v>
      </c>
      <c r="E1768" s="22" t="s">
        <v>3664</v>
      </c>
      <c r="F1768" s="24"/>
    </row>
    <row r="1769" spans="1:6" x14ac:dyDescent="0.25">
      <c r="A1769" s="17">
        <f>IFERROR(C1769*1,#REF!)</f>
        <v>12524</v>
      </c>
      <c r="B1769" s="22" t="s">
        <v>158</v>
      </c>
      <c r="C1769" s="22" t="s">
        <v>3665</v>
      </c>
      <c r="D1769" s="27" t="s">
        <v>142</v>
      </c>
      <c r="E1769" s="22" t="s">
        <v>3666</v>
      </c>
      <c r="F1769" s="24"/>
    </row>
    <row r="1770" spans="1:6" x14ac:dyDescent="0.25">
      <c r="A1770" s="17">
        <f>IFERROR(C1770*1,#REF!)</f>
        <v>2891</v>
      </c>
      <c r="B1770" s="22" t="s">
        <v>158</v>
      </c>
      <c r="C1770" s="22" t="s">
        <v>3667</v>
      </c>
      <c r="D1770" s="27" t="s">
        <v>142</v>
      </c>
      <c r="E1770" s="22" t="s">
        <v>3668</v>
      </c>
      <c r="F1770" s="24"/>
    </row>
    <row r="1771" spans="1:6" x14ac:dyDescent="0.25">
      <c r="A1771" s="17">
        <f>IFERROR(C1771*1,#REF!)</f>
        <v>9900275</v>
      </c>
      <c r="B1771" s="22" t="s">
        <v>281</v>
      </c>
      <c r="C1771" s="22" t="s">
        <v>3669</v>
      </c>
      <c r="D1771" s="27" t="s">
        <v>142</v>
      </c>
      <c r="E1771" s="22" t="s">
        <v>3670</v>
      </c>
      <c r="F1771" s="24"/>
    </row>
    <row r="1772" spans="1:6" x14ac:dyDescent="0.25">
      <c r="A1772" s="17">
        <f>IFERROR(C1772*1,#REF!)</f>
        <v>209178</v>
      </c>
      <c r="B1772" s="22" t="s">
        <v>684</v>
      </c>
      <c r="C1772" s="22" t="s">
        <v>3671</v>
      </c>
      <c r="D1772" s="27" t="s">
        <v>142</v>
      </c>
      <c r="E1772" s="22" t="s">
        <v>3672</v>
      </c>
      <c r="F1772" s="24"/>
    </row>
    <row r="1773" spans="1:6" x14ac:dyDescent="0.25">
      <c r="A1773" s="17">
        <f>IFERROR(C1773*1,#REF!)</f>
        <v>12582</v>
      </c>
      <c r="B1773" s="22" t="s">
        <v>158</v>
      </c>
      <c r="C1773" s="22" t="s">
        <v>3673</v>
      </c>
      <c r="D1773" s="27" t="s">
        <v>142</v>
      </c>
      <c r="E1773" s="22" t="s">
        <v>3674</v>
      </c>
      <c r="F1773" s="24"/>
    </row>
    <row r="1774" spans="1:6" x14ac:dyDescent="0.25">
      <c r="A1774" s="17">
        <f>IFERROR(C1774*1,#REF!)</f>
        <v>6115</v>
      </c>
      <c r="B1774" s="22" t="s">
        <v>158</v>
      </c>
      <c r="C1774" s="22" t="s">
        <v>3675</v>
      </c>
      <c r="D1774" s="27" t="s">
        <v>142</v>
      </c>
      <c r="E1774" s="22" t="s">
        <v>3676</v>
      </c>
      <c r="F1774" s="24"/>
    </row>
    <row r="1775" spans="1:6" x14ac:dyDescent="0.25">
      <c r="A1775" s="17">
        <f>IFERROR(C1775*1,#REF!)</f>
        <v>8893</v>
      </c>
      <c r="B1775" s="22" t="s">
        <v>158</v>
      </c>
      <c r="C1775" s="22" t="s">
        <v>3677</v>
      </c>
      <c r="D1775" s="27" t="s">
        <v>142</v>
      </c>
      <c r="E1775" s="22" t="s">
        <v>3678</v>
      </c>
      <c r="F1775" s="24"/>
    </row>
    <row r="1776" spans="1:6" x14ac:dyDescent="0.25">
      <c r="A1776" s="17">
        <f>IFERROR(C1776*1,#REF!)</f>
        <v>209444</v>
      </c>
      <c r="B1776" s="22" t="s">
        <v>158</v>
      </c>
      <c r="C1776" s="22" t="s">
        <v>3679</v>
      </c>
      <c r="D1776" s="27" t="s">
        <v>142</v>
      </c>
      <c r="E1776" s="22" t="s">
        <v>3680</v>
      </c>
      <c r="F1776" s="24"/>
    </row>
    <row r="1777" spans="1:6" x14ac:dyDescent="0.25">
      <c r="A1777" s="17">
        <f>IFERROR(C1777*1,#REF!)</f>
        <v>202831</v>
      </c>
      <c r="B1777" s="22" t="s">
        <v>158</v>
      </c>
      <c r="C1777" s="22" t="s">
        <v>3681</v>
      </c>
      <c r="D1777" s="27" t="s">
        <v>142</v>
      </c>
      <c r="E1777" s="22" t="s">
        <v>3682</v>
      </c>
      <c r="F1777" s="24"/>
    </row>
    <row r="1778" spans="1:6" x14ac:dyDescent="0.25">
      <c r="A1778" s="17">
        <f>IFERROR(C1778*1,#REF!)</f>
        <v>200293</v>
      </c>
      <c r="B1778" s="22" t="s">
        <v>158</v>
      </c>
      <c r="C1778" s="22" t="s">
        <v>3683</v>
      </c>
      <c r="D1778" s="27" t="s">
        <v>142</v>
      </c>
      <c r="E1778" s="22" t="s">
        <v>3684</v>
      </c>
      <c r="F1778" s="24"/>
    </row>
    <row r="1779" spans="1:6" x14ac:dyDescent="0.25">
      <c r="A1779" s="17">
        <f>IFERROR(C1779*1,#REF!)</f>
        <v>200247</v>
      </c>
      <c r="B1779" s="22" t="s">
        <v>158</v>
      </c>
      <c r="C1779" s="22" t="s">
        <v>3685</v>
      </c>
      <c r="D1779" s="27" t="s">
        <v>142</v>
      </c>
      <c r="E1779" s="22" t="s">
        <v>3686</v>
      </c>
      <c r="F1779" s="24"/>
    </row>
    <row r="1780" spans="1:6" x14ac:dyDescent="0.25">
      <c r="A1780" s="17">
        <f>IFERROR(C1780*1,#REF!)</f>
        <v>9206898</v>
      </c>
      <c r="B1780" s="22" t="s">
        <v>158</v>
      </c>
      <c r="C1780" s="22" t="s">
        <v>3687</v>
      </c>
      <c r="D1780" s="27" t="s">
        <v>142</v>
      </c>
      <c r="E1780" s="22" t="s">
        <v>3688</v>
      </c>
      <c r="F1780" s="24"/>
    </row>
    <row r="1781" spans="1:6" x14ac:dyDescent="0.25">
      <c r="A1781" s="17">
        <f>IFERROR(C1781*1,#REF!)</f>
        <v>13089</v>
      </c>
      <c r="B1781" s="22" t="s">
        <v>158</v>
      </c>
      <c r="C1781" s="22" t="s">
        <v>3689</v>
      </c>
      <c r="D1781" s="27" t="s">
        <v>142</v>
      </c>
      <c r="E1781" s="22" t="s">
        <v>3690</v>
      </c>
      <c r="F1781" s="24"/>
    </row>
    <row r="1782" spans="1:6" x14ac:dyDescent="0.25">
      <c r="A1782" s="17">
        <f>IFERROR(C1782*1,#REF!)</f>
        <v>11846</v>
      </c>
      <c r="B1782" s="22" t="s">
        <v>158</v>
      </c>
      <c r="C1782" s="22" t="s">
        <v>3691</v>
      </c>
      <c r="D1782" s="27" t="s">
        <v>142</v>
      </c>
      <c r="E1782" s="22" t="s">
        <v>3692</v>
      </c>
      <c r="F1782" s="24"/>
    </row>
    <row r="1783" spans="1:6" x14ac:dyDescent="0.25">
      <c r="A1783" s="17">
        <f>IFERROR(C1783*1,#REF!)</f>
        <v>210161</v>
      </c>
      <c r="B1783" s="22" t="s">
        <v>158</v>
      </c>
      <c r="C1783" s="22" t="s">
        <v>3693</v>
      </c>
      <c r="D1783" s="27" t="s">
        <v>142</v>
      </c>
      <c r="E1783" s="22" t="s">
        <v>3694</v>
      </c>
      <c r="F1783" s="24"/>
    </row>
    <row r="1784" spans="1:6" x14ac:dyDescent="0.25">
      <c r="A1784" s="17">
        <f>IFERROR(C1784*1,#REF!)</f>
        <v>209548</v>
      </c>
      <c r="B1784" s="22" t="s">
        <v>158</v>
      </c>
      <c r="C1784" s="22" t="s">
        <v>3695</v>
      </c>
      <c r="D1784" s="27" t="s">
        <v>142</v>
      </c>
      <c r="E1784" s="22" t="s">
        <v>3696</v>
      </c>
      <c r="F1784" s="24"/>
    </row>
    <row r="1785" spans="1:6" x14ac:dyDescent="0.25">
      <c r="A1785" s="17">
        <f>IFERROR(C1785*1,#REF!)</f>
        <v>209613</v>
      </c>
      <c r="B1785" s="22" t="s">
        <v>158</v>
      </c>
      <c r="C1785" s="22" t="s">
        <v>3697</v>
      </c>
      <c r="D1785" s="27" t="s">
        <v>142</v>
      </c>
      <c r="E1785" s="22" t="s">
        <v>3698</v>
      </c>
      <c r="F1785" s="24"/>
    </row>
    <row r="1786" spans="1:6" x14ac:dyDescent="0.25">
      <c r="A1786" s="17">
        <f>IFERROR(C1786*1,#REF!)</f>
        <v>4376</v>
      </c>
      <c r="B1786" s="22" t="s">
        <v>158</v>
      </c>
      <c r="C1786" s="22" t="s">
        <v>3699</v>
      </c>
      <c r="D1786" s="27" t="s">
        <v>142</v>
      </c>
      <c r="E1786" s="22" t="s">
        <v>3700</v>
      </c>
      <c r="F1786" s="24"/>
    </row>
    <row r="1787" spans="1:6" x14ac:dyDescent="0.25">
      <c r="A1787" s="17">
        <f>IFERROR(C1787*1,#REF!)</f>
        <v>10944</v>
      </c>
      <c r="B1787" s="22" t="s">
        <v>158</v>
      </c>
      <c r="C1787" s="22" t="s">
        <v>3701</v>
      </c>
      <c r="D1787" s="27" t="s">
        <v>142</v>
      </c>
      <c r="E1787" s="22" t="s">
        <v>3702</v>
      </c>
      <c r="F1787" s="24"/>
    </row>
    <row r="1788" spans="1:6" x14ac:dyDescent="0.25">
      <c r="A1788" s="17">
        <f>IFERROR(C1788*1,#REF!)</f>
        <v>11211</v>
      </c>
      <c r="B1788" s="22" t="s">
        <v>158</v>
      </c>
      <c r="C1788" s="22" t="s">
        <v>3703</v>
      </c>
      <c r="D1788" s="27" t="s">
        <v>142</v>
      </c>
      <c r="E1788" s="22" t="s">
        <v>3704</v>
      </c>
      <c r="F1788" s="24"/>
    </row>
    <row r="1789" spans="1:6" x14ac:dyDescent="0.25">
      <c r="A1789" s="17">
        <f>IFERROR(C1789*1,#REF!)</f>
        <v>6696</v>
      </c>
      <c r="B1789" s="22" t="s">
        <v>158</v>
      </c>
      <c r="C1789" s="22" t="s">
        <v>3705</v>
      </c>
      <c r="D1789" s="27" t="s">
        <v>142</v>
      </c>
      <c r="E1789" s="22" t="s">
        <v>3706</v>
      </c>
      <c r="F1789" s="24"/>
    </row>
    <row r="1790" spans="1:6" x14ac:dyDescent="0.25">
      <c r="A1790" s="17">
        <f>IFERROR(C1790*1,#REF!)</f>
        <v>12019</v>
      </c>
      <c r="B1790" s="22" t="s">
        <v>158</v>
      </c>
      <c r="C1790" s="22" t="s">
        <v>3707</v>
      </c>
      <c r="D1790" s="27" t="s">
        <v>142</v>
      </c>
      <c r="E1790" s="22" t="s">
        <v>3708</v>
      </c>
      <c r="F1790" s="24"/>
    </row>
    <row r="1791" spans="1:6" x14ac:dyDescent="0.25">
      <c r="A1791" s="17">
        <f>IFERROR(C1791*1,#REF!)</f>
        <v>9900956</v>
      </c>
      <c r="B1791" s="22" t="s">
        <v>3709</v>
      </c>
      <c r="C1791" s="22" t="s">
        <v>3710</v>
      </c>
      <c r="D1791" s="27" t="s">
        <v>142</v>
      </c>
      <c r="E1791" s="22" t="s">
        <v>3711</v>
      </c>
      <c r="F1791" s="24"/>
    </row>
    <row r="1792" spans="1:6" x14ac:dyDescent="0.25">
      <c r="A1792" s="17">
        <f>IFERROR(C1792*1,#REF!)</f>
        <v>1617</v>
      </c>
      <c r="B1792" s="22" t="s">
        <v>158</v>
      </c>
      <c r="C1792" s="22" t="s">
        <v>3712</v>
      </c>
      <c r="D1792" s="27" t="s">
        <v>142</v>
      </c>
      <c r="E1792" s="22" t="s">
        <v>3713</v>
      </c>
      <c r="F1792" s="24"/>
    </row>
    <row r="1793" spans="1:6" x14ac:dyDescent="0.25">
      <c r="A1793" s="17">
        <f>IFERROR(C1793*1,#REF!)</f>
        <v>4961</v>
      </c>
      <c r="B1793" s="22" t="s">
        <v>158</v>
      </c>
      <c r="C1793" s="22" t="s">
        <v>3714</v>
      </c>
      <c r="D1793" s="27" t="s">
        <v>142</v>
      </c>
      <c r="E1793" s="22" t="s">
        <v>3715</v>
      </c>
      <c r="F1793" s="24"/>
    </row>
    <row r="1794" spans="1:6" x14ac:dyDescent="0.25">
      <c r="A1794" s="17">
        <f>IFERROR(C1794*1,#REF!)</f>
        <v>13431</v>
      </c>
      <c r="B1794" s="22" t="s">
        <v>158</v>
      </c>
      <c r="C1794" s="22" t="s">
        <v>3716</v>
      </c>
      <c r="D1794" s="27" t="s">
        <v>142</v>
      </c>
      <c r="E1794" s="22" t="s">
        <v>3717</v>
      </c>
      <c r="F1794" s="24"/>
    </row>
    <row r="1795" spans="1:6" x14ac:dyDescent="0.25">
      <c r="A1795" s="17">
        <f>IFERROR(C1795*1,#REF!)</f>
        <v>11255</v>
      </c>
      <c r="B1795" s="22" t="s">
        <v>158</v>
      </c>
      <c r="C1795" s="22" t="s">
        <v>3718</v>
      </c>
      <c r="D1795" s="27" t="s">
        <v>142</v>
      </c>
      <c r="E1795" s="22" t="s">
        <v>3719</v>
      </c>
      <c r="F1795" s="24"/>
    </row>
    <row r="1796" spans="1:6" x14ac:dyDescent="0.25">
      <c r="A1796" s="17">
        <f>IFERROR(C1796*1,#REF!)</f>
        <v>202596</v>
      </c>
      <c r="B1796" s="22" t="s">
        <v>158</v>
      </c>
      <c r="C1796" s="22" t="s">
        <v>3720</v>
      </c>
      <c r="D1796" s="27" t="s">
        <v>142</v>
      </c>
      <c r="E1796" s="22" t="s">
        <v>3721</v>
      </c>
      <c r="F1796" s="24"/>
    </row>
    <row r="1797" spans="1:6" x14ac:dyDescent="0.25">
      <c r="A1797" s="17">
        <f>IFERROR(C1797*1,#REF!)</f>
        <v>209935</v>
      </c>
      <c r="B1797" s="22" t="s">
        <v>158</v>
      </c>
      <c r="C1797" s="22" t="s">
        <v>3722</v>
      </c>
      <c r="D1797" s="27" t="s">
        <v>142</v>
      </c>
      <c r="E1797" s="22" t="s">
        <v>3723</v>
      </c>
      <c r="F1797" s="24">
        <v>44392</v>
      </c>
    </row>
    <row r="1798" spans="1:6" x14ac:dyDescent="0.25">
      <c r="A1798" s="17">
        <f>IFERROR(C1798*1,#REF!)</f>
        <v>209305</v>
      </c>
      <c r="B1798" s="22" t="s">
        <v>281</v>
      </c>
      <c r="C1798" s="22" t="s">
        <v>3724</v>
      </c>
      <c r="D1798" s="27" t="s">
        <v>142</v>
      </c>
      <c r="E1798" s="22" t="s">
        <v>3725</v>
      </c>
      <c r="F1798" s="24"/>
    </row>
    <row r="1799" spans="1:6" x14ac:dyDescent="0.25">
      <c r="A1799" s="17">
        <f>IFERROR(C1799*1,#REF!)</f>
        <v>6566</v>
      </c>
      <c r="B1799" s="22" t="s">
        <v>158</v>
      </c>
      <c r="C1799" s="22" t="s">
        <v>3726</v>
      </c>
      <c r="D1799" s="27" t="s">
        <v>142</v>
      </c>
      <c r="E1799" s="22" t="s">
        <v>3727</v>
      </c>
      <c r="F1799" s="24"/>
    </row>
    <row r="1800" spans="1:6" x14ac:dyDescent="0.25">
      <c r="A1800" s="17">
        <f>IFERROR(C1800*1,#REF!)</f>
        <v>11951</v>
      </c>
      <c r="B1800" s="22" t="s">
        <v>158</v>
      </c>
      <c r="C1800" s="22" t="s">
        <v>3728</v>
      </c>
      <c r="D1800" s="27" t="s">
        <v>142</v>
      </c>
      <c r="E1800" s="22" t="s">
        <v>3729</v>
      </c>
      <c r="F1800" s="24"/>
    </row>
    <row r="1801" spans="1:6" x14ac:dyDescent="0.25">
      <c r="A1801" s="17">
        <f>IFERROR(C1801*1,#REF!)</f>
        <v>209876</v>
      </c>
      <c r="B1801" s="22" t="s">
        <v>158</v>
      </c>
      <c r="C1801" s="22" t="s">
        <v>3730</v>
      </c>
      <c r="D1801" s="27" t="s">
        <v>142</v>
      </c>
      <c r="E1801" s="22" t="s">
        <v>3731</v>
      </c>
      <c r="F1801" s="24"/>
    </row>
    <row r="1802" spans="1:6" x14ac:dyDescent="0.25">
      <c r="A1802" s="17">
        <f>IFERROR(C1802*1,#REF!)</f>
        <v>210089</v>
      </c>
      <c r="B1802" s="22" t="s">
        <v>158</v>
      </c>
      <c r="C1802" s="22" t="s">
        <v>3732</v>
      </c>
      <c r="D1802" s="27" t="s">
        <v>142</v>
      </c>
      <c r="E1802" s="22" t="s">
        <v>3733</v>
      </c>
      <c r="F1802" s="24"/>
    </row>
    <row r="1803" spans="1:6" x14ac:dyDescent="0.25">
      <c r="A1803" s="17">
        <f>IFERROR(C1803*1,#REF!)</f>
        <v>9204662</v>
      </c>
      <c r="B1803" s="22" t="s">
        <v>187</v>
      </c>
      <c r="C1803" s="22" t="s">
        <v>3734</v>
      </c>
      <c r="D1803" s="27" t="s">
        <v>142</v>
      </c>
      <c r="E1803" s="22" t="s">
        <v>3735</v>
      </c>
      <c r="F1803" s="24"/>
    </row>
    <row r="1804" spans="1:6" x14ac:dyDescent="0.25">
      <c r="A1804" s="17">
        <f>IFERROR(C1804*1,#REF!)</f>
        <v>1233</v>
      </c>
      <c r="B1804" s="22" t="s">
        <v>158</v>
      </c>
      <c r="C1804" s="22" t="s">
        <v>3736</v>
      </c>
      <c r="D1804" s="27" t="s">
        <v>142</v>
      </c>
      <c r="E1804" s="22" t="s">
        <v>3737</v>
      </c>
      <c r="F1804" s="24"/>
    </row>
    <row r="1805" spans="1:6" x14ac:dyDescent="0.25">
      <c r="A1805" s="17">
        <f>IFERROR(C1805*1,#REF!)</f>
        <v>12994</v>
      </c>
      <c r="B1805" s="22" t="s">
        <v>158</v>
      </c>
      <c r="C1805" s="22" t="s">
        <v>3738</v>
      </c>
      <c r="D1805" s="27" t="s">
        <v>142</v>
      </c>
      <c r="E1805" s="22" t="s">
        <v>3739</v>
      </c>
      <c r="F1805" s="24"/>
    </row>
    <row r="1806" spans="1:6" x14ac:dyDescent="0.25">
      <c r="A1806" s="17">
        <f>IFERROR(C1806*1,#REF!)</f>
        <v>9890</v>
      </c>
      <c r="B1806" s="22" t="s">
        <v>158</v>
      </c>
      <c r="C1806" s="22" t="s">
        <v>3740</v>
      </c>
      <c r="D1806" s="27" t="s">
        <v>142</v>
      </c>
      <c r="E1806" s="22" t="s">
        <v>3741</v>
      </c>
      <c r="F1806" s="24"/>
    </row>
    <row r="1807" spans="1:6" x14ac:dyDescent="0.25">
      <c r="A1807" s="17">
        <f>IFERROR(C1807*1,#REF!)</f>
        <v>8864</v>
      </c>
      <c r="B1807" s="22" t="s">
        <v>158</v>
      </c>
      <c r="C1807" s="22" t="s">
        <v>3742</v>
      </c>
      <c r="D1807" s="27" t="s">
        <v>142</v>
      </c>
      <c r="E1807" s="22" t="s">
        <v>3743</v>
      </c>
      <c r="F1807" s="24"/>
    </row>
    <row r="1808" spans="1:6" x14ac:dyDescent="0.25">
      <c r="A1808" s="17">
        <f>IFERROR(C1808*1,#REF!)</f>
        <v>209551</v>
      </c>
      <c r="B1808" s="22" t="s">
        <v>158</v>
      </c>
      <c r="C1808" s="22" t="s">
        <v>3744</v>
      </c>
      <c r="D1808" s="27" t="s">
        <v>142</v>
      </c>
      <c r="E1808" s="22" t="s">
        <v>3745</v>
      </c>
      <c r="F1808" s="24"/>
    </row>
    <row r="1809" spans="1:6" x14ac:dyDescent="0.25">
      <c r="A1809" s="17">
        <f>IFERROR(C1809*1,#REF!)</f>
        <v>9202698</v>
      </c>
      <c r="B1809" s="22" t="s">
        <v>187</v>
      </c>
      <c r="C1809" s="22" t="s">
        <v>3746</v>
      </c>
      <c r="D1809" s="27" t="s">
        <v>142</v>
      </c>
      <c r="E1809" s="22" t="s">
        <v>3747</v>
      </c>
      <c r="F1809" s="24">
        <v>44377</v>
      </c>
    </row>
    <row r="1810" spans="1:6" x14ac:dyDescent="0.25">
      <c r="A1810" s="17">
        <f>IFERROR(C1810*1,#REF!)</f>
        <v>9205815</v>
      </c>
      <c r="B1810" s="22" t="s">
        <v>187</v>
      </c>
      <c r="C1810" s="22" t="s">
        <v>3748</v>
      </c>
      <c r="D1810" s="27" t="s">
        <v>142</v>
      </c>
      <c r="E1810" s="22" t="s">
        <v>3749</v>
      </c>
      <c r="F1810" s="24"/>
    </row>
    <row r="1811" spans="1:6" x14ac:dyDescent="0.25">
      <c r="A1811" s="17">
        <f>IFERROR(C1811*1,#REF!)</f>
        <v>13658</v>
      </c>
      <c r="B1811" s="22" t="s">
        <v>158</v>
      </c>
      <c r="C1811" s="22" t="s">
        <v>3750</v>
      </c>
      <c r="D1811" s="27" t="s">
        <v>142</v>
      </c>
      <c r="E1811" s="22" t="s">
        <v>3751</v>
      </c>
      <c r="F1811" s="24"/>
    </row>
    <row r="1812" spans="1:6" x14ac:dyDescent="0.25">
      <c r="A1812" s="17">
        <f>IFERROR(C1812*1,#REF!)</f>
        <v>209719</v>
      </c>
      <c r="B1812" s="22" t="s">
        <v>158</v>
      </c>
      <c r="C1812" s="22" t="s">
        <v>3752</v>
      </c>
      <c r="D1812" s="27" t="s">
        <v>142</v>
      </c>
      <c r="E1812" s="22" t="s">
        <v>3753</v>
      </c>
      <c r="F1812" s="24"/>
    </row>
    <row r="1813" spans="1:6" x14ac:dyDescent="0.25">
      <c r="A1813" s="17">
        <f>IFERROR(C1813*1,#REF!)</f>
        <v>12411</v>
      </c>
      <c r="B1813" s="22" t="s">
        <v>158</v>
      </c>
      <c r="C1813" s="22" t="s">
        <v>3754</v>
      </c>
      <c r="D1813" s="27" t="s">
        <v>142</v>
      </c>
      <c r="E1813" s="22" t="s">
        <v>3755</v>
      </c>
      <c r="F1813" s="24">
        <v>44378</v>
      </c>
    </row>
    <row r="1814" spans="1:6" x14ac:dyDescent="0.25">
      <c r="A1814" s="17">
        <f>IFERROR(C1814*1,#REF!)</f>
        <v>10816</v>
      </c>
      <c r="B1814" s="22" t="s">
        <v>158</v>
      </c>
      <c r="C1814" s="22" t="s">
        <v>3756</v>
      </c>
      <c r="D1814" s="27" t="s">
        <v>142</v>
      </c>
      <c r="E1814" s="22" t="s">
        <v>3757</v>
      </c>
      <c r="F1814" s="24"/>
    </row>
    <row r="1815" spans="1:6" x14ac:dyDescent="0.25">
      <c r="A1815" s="17">
        <f>IFERROR(C1815*1,#REF!)</f>
        <v>10294</v>
      </c>
      <c r="B1815" s="22" t="s">
        <v>158</v>
      </c>
      <c r="C1815" s="22" t="s">
        <v>3758</v>
      </c>
      <c r="D1815" s="27" t="s">
        <v>142</v>
      </c>
      <c r="E1815" s="22" t="s">
        <v>3759</v>
      </c>
      <c r="F1815" s="24"/>
    </row>
    <row r="1816" spans="1:6" x14ac:dyDescent="0.25">
      <c r="A1816" s="17">
        <f>IFERROR(C1816*1,#REF!)</f>
        <v>13256</v>
      </c>
      <c r="B1816" s="22" t="s">
        <v>158</v>
      </c>
      <c r="C1816" s="22" t="s">
        <v>3760</v>
      </c>
      <c r="D1816" s="27" t="s">
        <v>142</v>
      </c>
      <c r="E1816" s="22" t="s">
        <v>3761</v>
      </c>
      <c r="F1816" s="24">
        <v>44396</v>
      </c>
    </row>
    <row r="1817" spans="1:6" x14ac:dyDescent="0.25">
      <c r="A1817" s="17">
        <f>IFERROR(C1817*1,#REF!)</f>
        <v>9203876</v>
      </c>
      <c r="B1817" s="22" t="s">
        <v>187</v>
      </c>
      <c r="C1817" s="22" t="s">
        <v>3762</v>
      </c>
      <c r="D1817" s="27" t="s">
        <v>142</v>
      </c>
      <c r="E1817" s="22" t="s">
        <v>3763</v>
      </c>
      <c r="F1817" s="24"/>
    </row>
    <row r="1818" spans="1:6" x14ac:dyDescent="0.25">
      <c r="A1818" s="17">
        <f>IFERROR(C1818*1,#REF!)</f>
        <v>9900287</v>
      </c>
      <c r="B1818" s="22" t="s">
        <v>281</v>
      </c>
      <c r="C1818" s="22" t="s">
        <v>3764</v>
      </c>
      <c r="D1818" s="27" t="s">
        <v>142</v>
      </c>
      <c r="E1818" s="22" t="s">
        <v>3765</v>
      </c>
      <c r="F1818" s="24"/>
    </row>
    <row r="1819" spans="1:6" x14ac:dyDescent="0.25">
      <c r="A1819" s="17">
        <f>IFERROR(C1819*1,#REF!)</f>
        <v>209596</v>
      </c>
      <c r="B1819" s="22" t="s">
        <v>158</v>
      </c>
      <c r="C1819" s="22" t="s">
        <v>3766</v>
      </c>
      <c r="D1819" s="27" t="s">
        <v>142</v>
      </c>
      <c r="E1819" s="22" t="s">
        <v>3767</v>
      </c>
      <c r="F1819" s="24"/>
    </row>
    <row r="1820" spans="1:6" x14ac:dyDescent="0.25">
      <c r="A1820" s="17">
        <f>IFERROR(C1820*1,#REF!)</f>
        <v>210049</v>
      </c>
      <c r="B1820" s="22" t="s">
        <v>158</v>
      </c>
      <c r="C1820" s="22" t="s">
        <v>3768</v>
      </c>
      <c r="D1820" s="27" t="s">
        <v>142</v>
      </c>
      <c r="E1820" s="22" t="s">
        <v>3769</v>
      </c>
      <c r="F1820" s="24"/>
    </row>
    <row r="1821" spans="1:6" x14ac:dyDescent="0.25">
      <c r="A1821" s="17">
        <f>IFERROR(C1821*1,#REF!)</f>
        <v>9205460</v>
      </c>
      <c r="B1821" s="22" t="s">
        <v>187</v>
      </c>
      <c r="C1821" s="22" t="s">
        <v>3770</v>
      </c>
      <c r="D1821" s="27" t="s">
        <v>142</v>
      </c>
      <c r="E1821" s="22" t="s">
        <v>3771</v>
      </c>
      <c r="F1821" s="24"/>
    </row>
    <row r="1822" spans="1:6" x14ac:dyDescent="0.25">
      <c r="A1822" s="17">
        <f>IFERROR(C1822*1,#REF!)</f>
        <v>202982</v>
      </c>
      <c r="B1822" s="22" t="s">
        <v>158</v>
      </c>
      <c r="C1822" s="22" t="s">
        <v>3772</v>
      </c>
      <c r="D1822" s="27" t="s">
        <v>142</v>
      </c>
      <c r="E1822" s="22" t="s">
        <v>3773</v>
      </c>
      <c r="F1822" s="24"/>
    </row>
    <row r="1823" spans="1:6" x14ac:dyDescent="0.25">
      <c r="A1823" s="17">
        <f>IFERROR(C1823*1,#REF!)</f>
        <v>6687</v>
      </c>
      <c r="B1823" s="22" t="s">
        <v>158</v>
      </c>
      <c r="C1823" s="22" t="s">
        <v>3774</v>
      </c>
      <c r="D1823" s="27" t="s">
        <v>142</v>
      </c>
      <c r="E1823" s="22" t="s">
        <v>3775</v>
      </c>
      <c r="F1823" s="24"/>
    </row>
    <row r="1824" spans="1:6" x14ac:dyDescent="0.25">
      <c r="A1824" s="17">
        <f>IFERROR(C1824*1,#REF!)</f>
        <v>13070</v>
      </c>
      <c r="B1824" s="22" t="s">
        <v>158</v>
      </c>
      <c r="C1824" s="22" t="s">
        <v>3776</v>
      </c>
      <c r="D1824" s="27" t="s">
        <v>142</v>
      </c>
      <c r="E1824" s="22" t="s">
        <v>3777</v>
      </c>
      <c r="F1824" s="24"/>
    </row>
    <row r="1825" spans="1:6" x14ac:dyDescent="0.25">
      <c r="A1825" s="17">
        <f>IFERROR(C1825*1,#REF!)</f>
        <v>9201208</v>
      </c>
      <c r="B1825" s="22" t="s">
        <v>187</v>
      </c>
      <c r="C1825" s="22" t="s">
        <v>3778</v>
      </c>
      <c r="D1825" s="27" t="s">
        <v>142</v>
      </c>
      <c r="E1825" s="22" t="s">
        <v>3779</v>
      </c>
      <c r="F1825" s="24"/>
    </row>
    <row r="1826" spans="1:6" x14ac:dyDescent="0.25">
      <c r="A1826" s="17">
        <f>IFERROR(C1826*1,#REF!)</f>
        <v>9204799</v>
      </c>
      <c r="B1826" s="22" t="s">
        <v>187</v>
      </c>
      <c r="C1826" s="22" t="s">
        <v>3780</v>
      </c>
      <c r="D1826" s="27" t="s">
        <v>142</v>
      </c>
      <c r="E1826" s="22" t="s">
        <v>3781</v>
      </c>
      <c r="F1826" s="24"/>
    </row>
    <row r="1827" spans="1:6" x14ac:dyDescent="0.25">
      <c r="A1827" s="17">
        <f>IFERROR(C1827*1,#REF!)</f>
        <v>10707</v>
      </c>
      <c r="B1827" s="22" t="s">
        <v>158</v>
      </c>
      <c r="C1827" s="22" t="s">
        <v>3782</v>
      </c>
      <c r="D1827" s="27" t="s">
        <v>142</v>
      </c>
      <c r="E1827" s="22" t="s">
        <v>3783</v>
      </c>
      <c r="F1827" s="24"/>
    </row>
    <row r="1828" spans="1:6" x14ac:dyDescent="0.25">
      <c r="A1828" s="17">
        <f>IFERROR(C1828*1,#REF!)</f>
        <v>12860</v>
      </c>
      <c r="B1828" s="22" t="s">
        <v>158</v>
      </c>
      <c r="C1828" s="22" t="s">
        <v>3784</v>
      </c>
      <c r="D1828" s="27" t="s">
        <v>142</v>
      </c>
      <c r="E1828" s="22" t="s">
        <v>3785</v>
      </c>
      <c r="F1828" s="24"/>
    </row>
    <row r="1829" spans="1:6" x14ac:dyDescent="0.25">
      <c r="A1829" s="17">
        <f>IFERROR(C1829*1,#REF!)</f>
        <v>4626</v>
      </c>
      <c r="B1829" s="22" t="s">
        <v>158</v>
      </c>
      <c r="C1829" s="22" t="s">
        <v>3786</v>
      </c>
      <c r="D1829" s="27" t="s">
        <v>142</v>
      </c>
      <c r="E1829" s="22" t="s">
        <v>3787</v>
      </c>
      <c r="F1829" s="24"/>
    </row>
    <row r="1830" spans="1:6" x14ac:dyDescent="0.25">
      <c r="A1830" s="17">
        <f>IFERROR(C1830*1,#REF!)</f>
        <v>140200</v>
      </c>
      <c r="B1830" s="22" t="s">
        <v>223</v>
      </c>
      <c r="C1830" s="22" t="s">
        <v>3788</v>
      </c>
      <c r="D1830" s="27" t="s">
        <v>142</v>
      </c>
      <c r="E1830" s="22" t="s">
        <v>3789</v>
      </c>
      <c r="F1830" s="24"/>
    </row>
    <row r="1831" spans="1:6" x14ac:dyDescent="0.25">
      <c r="A1831" s="17">
        <f>IFERROR(C1831*1,#REF!)</f>
        <v>210042</v>
      </c>
      <c r="B1831" s="22" t="s">
        <v>158</v>
      </c>
      <c r="C1831" s="22" t="s">
        <v>3790</v>
      </c>
      <c r="D1831" s="27" t="s">
        <v>142</v>
      </c>
      <c r="E1831" s="22" t="s">
        <v>3791</v>
      </c>
      <c r="F1831" s="24"/>
    </row>
    <row r="1832" spans="1:6" x14ac:dyDescent="0.25">
      <c r="A1832" s="17">
        <f>IFERROR(C1832*1,#REF!)</f>
        <v>12385</v>
      </c>
      <c r="B1832" s="22" t="s">
        <v>158</v>
      </c>
      <c r="C1832" s="22" t="s">
        <v>3792</v>
      </c>
      <c r="D1832" s="27" t="s">
        <v>142</v>
      </c>
      <c r="E1832" s="22" t="s">
        <v>3793</v>
      </c>
      <c r="F1832" s="24"/>
    </row>
    <row r="1833" spans="1:6" x14ac:dyDescent="0.25">
      <c r="A1833" s="17">
        <f>IFERROR(C1833*1,#REF!)</f>
        <v>4764</v>
      </c>
      <c r="B1833" s="22" t="s">
        <v>158</v>
      </c>
      <c r="C1833" s="22" t="s">
        <v>3794</v>
      </c>
      <c r="D1833" s="27" t="s">
        <v>142</v>
      </c>
      <c r="E1833" s="22" t="s">
        <v>3795</v>
      </c>
      <c r="F1833" s="24"/>
    </row>
    <row r="1834" spans="1:6" x14ac:dyDescent="0.25">
      <c r="A1834" s="17">
        <f>IFERROR(C1834*1,#REF!)</f>
        <v>95</v>
      </c>
      <c r="B1834" s="22" t="s">
        <v>158</v>
      </c>
      <c r="C1834" s="22" t="s">
        <v>3796</v>
      </c>
      <c r="D1834" s="27" t="s">
        <v>142</v>
      </c>
      <c r="E1834" s="22" t="s">
        <v>3797</v>
      </c>
      <c r="F1834" s="24"/>
    </row>
    <row r="1835" spans="1:6" x14ac:dyDescent="0.25">
      <c r="A1835" s="17">
        <f>IFERROR(C1835*1,#REF!)</f>
        <v>210134</v>
      </c>
      <c r="B1835" s="22" t="s">
        <v>158</v>
      </c>
      <c r="C1835" s="22" t="s">
        <v>3798</v>
      </c>
      <c r="D1835" s="27" t="s">
        <v>142</v>
      </c>
      <c r="E1835" s="22" t="s">
        <v>3799</v>
      </c>
      <c r="F1835" s="24"/>
    </row>
    <row r="1836" spans="1:6" x14ac:dyDescent="0.25">
      <c r="A1836" s="17">
        <f>IFERROR(C1836*1,#REF!)</f>
        <v>209874</v>
      </c>
      <c r="B1836" s="22" t="s">
        <v>158</v>
      </c>
      <c r="C1836" s="22" t="s">
        <v>3800</v>
      </c>
      <c r="D1836" s="27" t="s">
        <v>142</v>
      </c>
      <c r="E1836" s="22" t="s">
        <v>3801</v>
      </c>
      <c r="F1836" s="24"/>
    </row>
    <row r="1837" spans="1:6" x14ac:dyDescent="0.25">
      <c r="A1837" s="17">
        <f>IFERROR(C1837*1,#REF!)</f>
        <v>209865</v>
      </c>
      <c r="B1837" s="22" t="s">
        <v>158</v>
      </c>
      <c r="C1837" s="22" t="s">
        <v>3802</v>
      </c>
      <c r="D1837" s="27" t="s">
        <v>142</v>
      </c>
      <c r="E1837" s="22" t="s">
        <v>3803</v>
      </c>
      <c r="F1837" s="24"/>
    </row>
    <row r="1838" spans="1:6" x14ac:dyDescent="0.25">
      <c r="A1838" s="17">
        <f>IFERROR(C1838*1,#REF!)</f>
        <v>210376</v>
      </c>
      <c r="B1838" s="22" t="s">
        <v>158</v>
      </c>
      <c r="C1838" s="22" t="s">
        <v>3804</v>
      </c>
      <c r="D1838" s="27" t="s">
        <v>142</v>
      </c>
      <c r="E1838" s="22" t="s">
        <v>3805</v>
      </c>
      <c r="F1838" s="24"/>
    </row>
    <row r="1839" spans="1:6" x14ac:dyDescent="0.25">
      <c r="A1839" s="17">
        <f>IFERROR(C1839*1,#REF!)</f>
        <v>7566</v>
      </c>
      <c r="B1839" s="22" t="s">
        <v>158</v>
      </c>
      <c r="C1839" s="22" t="s">
        <v>3806</v>
      </c>
      <c r="D1839" s="27" t="s">
        <v>142</v>
      </c>
      <c r="E1839" s="22" t="s">
        <v>3807</v>
      </c>
      <c r="F1839" s="24"/>
    </row>
    <row r="1840" spans="1:6" x14ac:dyDescent="0.25">
      <c r="A1840" s="17">
        <f>IFERROR(C1840*1,#REF!)</f>
        <v>11381</v>
      </c>
      <c r="B1840" s="22" t="s">
        <v>158</v>
      </c>
      <c r="C1840" s="22" t="s">
        <v>3808</v>
      </c>
      <c r="D1840" s="27" t="s">
        <v>142</v>
      </c>
      <c r="E1840" s="22" t="s">
        <v>3809</v>
      </c>
      <c r="F1840" s="24"/>
    </row>
    <row r="1841" spans="1:6" x14ac:dyDescent="0.25">
      <c r="A1841" s="17">
        <f>IFERROR(C1841*1,#REF!)</f>
        <v>209864</v>
      </c>
      <c r="B1841" s="22" t="s">
        <v>158</v>
      </c>
      <c r="C1841" s="22" t="s">
        <v>3810</v>
      </c>
      <c r="D1841" s="27" t="s">
        <v>142</v>
      </c>
      <c r="E1841" s="22" t="s">
        <v>3811</v>
      </c>
      <c r="F1841" s="24"/>
    </row>
    <row r="1842" spans="1:6" x14ac:dyDescent="0.25">
      <c r="A1842" s="17">
        <f>IFERROR(C1842*1,#REF!)</f>
        <v>11984</v>
      </c>
      <c r="B1842" s="22" t="s">
        <v>158</v>
      </c>
      <c r="C1842" s="22" t="s">
        <v>3812</v>
      </c>
      <c r="D1842" s="27" t="s">
        <v>142</v>
      </c>
      <c r="E1842" s="22" t="s">
        <v>3813</v>
      </c>
      <c r="F1842" s="24"/>
    </row>
    <row r="1843" spans="1:6" x14ac:dyDescent="0.25">
      <c r="A1843" s="17">
        <f>IFERROR(C1843*1,#REF!)</f>
        <v>10530</v>
      </c>
      <c r="B1843" s="22" t="s">
        <v>158</v>
      </c>
      <c r="C1843" s="22" t="s">
        <v>3814</v>
      </c>
      <c r="D1843" s="27" t="s">
        <v>142</v>
      </c>
      <c r="E1843" s="22" t="s">
        <v>3815</v>
      </c>
      <c r="F1843" s="24"/>
    </row>
    <row r="1844" spans="1:6" x14ac:dyDescent="0.25">
      <c r="A1844" s="17">
        <f>IFERROR(C1844*1,#REF!)</f>
        <v>10095</v>
      </c>
      <c r="B1844" s="22" t="s">
        <v>158</v>
      </c>
      <c r="C1844" s="22" t="s">
        <v>3816</v>
      </c>
      <c r="D1844" s="27" t="s">
        <v>142</v>
      </c>
      <c r="E1844" s="22" t="s">
        <v>3817</v>
      </c>
      <c r="F1844" s="24"/>
    </row>
    <row r="1845" spans="1:6" x14ac:dyDescent="0.25">
      <c r="A1845" s="17">
        <f>IFERROR(C1845*1,#REF!)</f>
        <v>209746</v>
      </c>
      <c r="B1845" s="22" t="s">
        <v>158</v>
      </c>
      <c r="C1845" s="22" t="s">
        <v>3818</v>
      </c>
      <c r="D1845" s="27" t="s">
        <v>142</v>
      </c>
      <c r="E1845" s="22" t="s">
        <v>3819</v>
      </c>
      <c r="F1845" s="24"/>
    </row>
    <row r="1846" spans="1:6" x14ac:dyDescent="0.25">
      <c r="A1846" s="17">
        <f>IFERROR(C1846*1,#REF!)</f>
        <v>9205379</v>
      </c>
      <c r="B1846" s="22" t="s">
        <v>187</v>
      </c>
      <c r="C1846" s="22" t="s">
        <v>3820</v>
      </c>
      <c r="D1846" s="27" t="s">
        <v>142</v>
      </c>
      <c r="E1846" s="22" t="s">
        <v>3821</v>
      </c>
      <c r="F1846" s="24"/>
    </row>
    <row r="1847" spans="1:6" x14ac:dyDescent="0.25">
      <c r="A1847" s="17">
        <f>IFERROR(C1847*1,#REF!)</f>
        <v>9199</v>
      </c>
      <c r="B1847" s="22" t="s">
        <v>158</v>
      </c>
      <c r="C1847" s="22" t="s">
        <v>3822</v>
      </c>
      <c r="D1847" s="27" t="s">
        <v>142</v>
      </c>
      <c r="E1847" s="22" t="s">
        <v>3823</v>
      </c>
      <c r="F1847" s="24"/>
    </row>
    <row r="1848" spans="1:6" x14ac:dyDescent="0.25">
      <c r="A1848" s="17">
        <f>IFERROR(C1848*1,#REF!)</f>
        <v>3797</v>
      </c>
      <c r="B1848" s="22" t="s">
        <v>158</v>
      </c>
      <c r="C1848" s="22" t="s">
        <v>3824</v>
      </c>
      <c r="D1848" s="27" t="s">
        <v>142</v>
      </c>
      <c r="E1848" s="22" t="s">
        <v>3825</v>
      </c>
      <c r="F1848" s="24"/>
    </row>
    <row r="1849" spans="1:6" x14ac:dyDescent="0.25">
      <c r="A1849" s="17">
        <f>IFERROR(C1849*1,#REF!)</f>
        <v>13383</v>
      </c>
      <c r="B1849" s="22" t="s">
        <v>158</v>
      </c>
      <c r="C1849" s="22" t="s">
        <v>3826</v>
      </c>
      <c r="D1849" s="27" t="s">
        <v>142</v>
      </c>
      <c r="E1849" s="22" t="s">
        <v>3827</v>
      </c>
      <c r="F1849" s="24"/>
    </row>
    <row r="1850" spans="1:6" x14ac:dyDescent="0.25">
      <c r="A1850" s="17">
        <f>IFERROR(C1850*1,#REF!)</f>
        <v>209484</v>
      </c>
      <c r="B1850" s="22" t="s">
        <v>158</v>
      </c>
      <c r="C1850" s="22" t="s">
        <v>3828</v>
      </c>
      <c r="D1850" s="27" t="s">
        <v>142</v>
      </c>
      <c r="E1850" s="22" t="s">
        <v>3829</v>
      </c>
      <c r="F1850" s="24"/>
    </row>
    <row r="1851" spans="1:6" x14ac:dyDescent="0.25">
      <c r="A1851" s="17">
        <f>IFERROR(C1851*1,#REF!)</f>
        <v>6747</v>
      </c>
      <c r="B1851" s="22" t="s">
        <v>158</v>
      </c>
      <c r="C1851" s="22" t="s">
        <v>3830</v>
      </c>
      <c r="D1851" s="27" t="s">
        <v>142</v>
      </c>
      <c r="E1851" s="22" t="s">
        <v>3831</v>
      </c>
      <c r="F1851" s="24"/>
    </row>
    <row r="1852" spans="1:6" x14ac:dyDescent="0.25">
      <c r="A1852" s="17">
        <f>IFERROR(C1852*1,#REF!)</f>
        <v>12993</v>
      </c>
      <c r="B1852" s="22" t="s">
        <v>158</v>
      </c>
      <c r="C1852" s="22" t="s">
        <v>3832</v>
      </c>
      <c r="D1852" s="27" t="s">
        <v>142</v>
      </c>
      <c r="E1852" s="22" t="s">
        <v>3833</v>
      </c>
      <c r="F1852" s="24"/>
    </row>
    <row r="1853" spans="1:6" x14ac:dyDescent="0.25">
      <c r="A1853" s="17">
        <f>IFERROR(C1853*1,#REF!)</f>
        <v>209854</v>
      </c>
      <c r="B1853" s="22" t="s">
        <v>158</v>
      </c>
      <c r="C1853" s="22" t="s">
        <v>3834</v>
      </c>
      <c r="D1853" s="27" t="s">
        <v>142</v>
      </c>
      <c r="E1853" s="22" t="s">
        <v>3835</v>
      </c>
      <c r="F1853" s="24">
        <v>44368</v>
      </c>
    </row>
    <row r="1854" spans="1:6" x14ac:dyDescent="0.25">
      <c r="A1854" s="17">
        <f>IFERROR(C1854*1,#REF!)</f>
        <v>9900905</v>
      </c>
      <c r="B1854" s="22" t="s">
        <v>281</v>
      </c>
      <c r="C1854" s="22" t="s">
        <v>3836</v>
      </c>
      <c r="D1854" s="27" t="s">
        <v>142</v>
      </c>
      <c r="E1854" s="22" t="s">
        <v>3837</v>
      </c>
      <c r="F1854" s="24"/>
    </row>
    <row r="1855" spans="1:6" x14ac:dyDescent="0.25">
      <c r="A1855" s="17">
        <f>IFERROR(C1855*1,#REF!)</f>
        <v>9203938</v>
      </c>
      <c r="B1855" s="22" t="s">
        <v>187</v>
      </c>
      <c r="C1855" s="22" t="s">
        <v>3838</v>
      </c>
      <c r="D1855" s="27" t="s">
        <v>142</v>
      </c>
      <c r="E1855" s="22" t="s">
        <v>3839</v>
      </c>
      <c r="F1855" s="24"/>
    </row>
    <row r="1856" spans="1:6" x14ac:dyDescent="0.25">
      <c r="A1856" s="17">
        <f>IFERROR(C1856*1,#REF!)</f>
        <v>287</v>
      </c>
      <c r="B1856" s="22" t="s">
        <v>158</v>
      </c>
      <c r="C1856" s="22" t="s">
        <v>3840</v>
      </c>
      <c r="D1856" s="27" t="s">
        <v>142</v>
      </c>
      <c r="E1856" s="22" t="s">
        <v>3841</v>
      </c>
      <c r="F1856" s="24"/>
    </row>
    <row r="1857" spans="1:6" x14ac:dyDescent="0.25">
      <c r="A1857" s="17">
        <f>IFERROR(C1857*1,#REF!)</f>
        <v>11115</v>
      </c>
      <c r="B1857" s="22" t="s">
        <v>158</v>
      </c>
      <c r="C1857" s="22" t="s">
        <v>3842</v>
      </c>
      <c r="D1857" s="27" t="s">
        <v>142</v>
      </c>
      <c r="E1857" s="22" t="s">
        <v>3843</v>
      </c>
      <c r="F1857" s="24"/>
    </row>
    <row r="1858" spans="1:6" x14ac:dyDescent="0.25">
      <c r="A1858" s="17">
        <f>IFERROR(C1858*1,#REF!)</f>
        <v>1247</v>
      </c>
      <c r="B1858" s="22" t="s">
        <v>158</v>
      </c>
      <c r="C1858" s="22" t="s">
        <v>3844</v>
      </c>
      <c r="D1858" s="27" t="s">
        <v>142</v>
      </c>
      <c r="E1858" s="22" t="s">
        <v>3845</v>
      </c>
      <c r="F1858" s="24"/>
    </row>
    <row r="1859" spans="1:6" x14ac:dyDescent="0.25">
      <c r="A1859" s="17">
        <f>IFERROR(C1859*1,#REF!)</f>
        <v>1830</v>
      </c>
      <c r="B1859" s="22" t="s">
        <v>158</v>
      </c>
      <c r="C1859" s="22" t="s">
        <v>3846</v>
      </c>
      <c r="D1859" s="27" t="s">
        <v>142</v>
      </c>
      <c r="E1859" s="22" t="s">
        <v>3847</v>
      </c>
      <c r="F1859" s="24"/>
    </row>
    <row r="1860" spans="1:6" x14ac:dyDescent="0.25">
      <c r="A1860" s="17">
        <f>IFERROR(C1860*1,#REF!)</f>
        <v>210043</v>
      </c>
      <c r="B1860" s="22" t="s">
        <v>158</v>
      </c>
      <c r="C1860" s="22" t="s">
        <v>3848</v>
      </c>
      <c r="D1860" s="27" t="s">
        <v>142</v>
      </c>
      <c r="E1860" s="22" t="s">
        <v>3849</v>
      </c>
      <c r="F1860" s="24"/>
    </row>
    <row r="1861" spans="1:6" x14ac:dyDescent="0.25">
      <c r="A1861" s="17">
        <f>IFERROR(C1861*1,#REF!)</f>
        <v>12471</v>
      </c>
      <c r="B1861" s="22" t="s">
        <v>158</v>
      </c>
      <c r="C1861" s="22" t="s">
        <v>3850</v>
      </c>
      <c r="D1861" s="27" t="s">
        <v>142</v>
      </c>
      <c r="E1861" s="22" t="s">
        <v>3851</v>
      </c>
      <c r="F1861" s="24"/>
    </row>
    <row r="1862" spans="1:6" x14ac:dyDescent="0.25">
      <c r="A1862" s="17">
        <f>IFERROR(C1862*1,#REF!)</f>
        <v>140075</v>
      </c>
      <c r="B1862" s="22" t="s">
        <v>223</v>
      </c>
      <c r="C1862" s="22" t="s">
        <v>3852</v>
      </c>
      <c r="D1862" s="27" t="s">
        <v>142</v>
      </c>
      <c r="E1862" s="22" t="s">
        <v>3853</v>
      </c>
      <c r="F1862" s="24"/>
    </row>
    <row r="1863" spans="1:6" x14ac:dyDescent="0.25">
      <c r="A1863" s="17">
        <f>IFERROR(C1863*1,#REF!)</f>
        <v>13436</v>
      </c>
      <c r="B1863" s="22" t="s">
        <v>158</v>
      </c>
      <c r="C1863" s="22" t="s">
        <v>3854</v>
      </c>
      <c r="D1863" s="27" t="s">
        <v>142</v>
      </c>
      <c r="E1863" s="22" t="s">
        <v>3855</v>
      </c>
      <c r="F1863" s="24"/>
    </row>
    <row r="1864" spans="1:6" x14ac:dyDescent="0.25">
      <c r="A1864" s="17">
        <f>IFERROR(C1864*1,#REF!)</f>
        <v>209296</v>
      </c>
      <c r="B1864" s="22" t="s">
        <v>158</v>
      </c>
      <c r="C1864" s="22" t="s">
        <v>3856</v>
      </c>
      <c r="D1864" s="27" t="s">
        <v>142</v>
      </c>
      <c r="E1864" s="22" t="s">
        <v>3857</v>
      </c>
      <c r="F1864" s="24"/>
    </row>
    <row r="1865" spans="1:6" x14ac:dyDescent="0.25">
      <c r="A1865" s="17">
        <f>IFERROR(C1865*1,#REF!)</f>
        <v>210036</v>
      </c>
      <c r="B1865" s="22" t="s">
        <v>158</v>
      </c>
      <c r="C1865" s="22" t="s">
        <v>3858</v>
      </c>
      <c r="D1865" s="27" t="s">
        <v>142</v>
      </c>
      <c r="E1865" s="22" t="s">
        <v>3859</v>
      </c>
      <c r="F1865" s="24"/>
    </row>
    <row r="1866" spans="1:6" x14ac:dyDescent="0.25">
      <c r="A1866" s="17">
        <f>IFERROR(C1866*1,#REF!)</f>
        <v>209898</v>
      </c>
      <c r="B1866" s="22" t="s">
        <v>158</v>
      </c>
      <c r="C1866" s="22" t="s">
        <v>3860</v>
      </c>
      <c r="D1866" s="27" t="s">
        <v>142</v>
      </c>
      <c r="E1866" s="22" t="s">
        <v>3861</v>
      </c>
      <c r="F1866" s="24"/>
    </row>
    <row r="1867" spans="1:6" x14ac:dyDescent="0.25">
      <c r="A1867" s="17">
        <f>IFERROR(C1867*1,#REF!)</f>
        <v>209875</v>
      </c>
      <c r="B1867" s="22" t="s">
        <v>158</v>
      </c>
      <c r="C1867" s="22" t="s">
        <v>3862</v>
      </c>
      <c r="D1867" s="27" t="s">
        <v>142</v>
      </c>
      <c r="E1867" s="22" t="s">
        <v>3863</v>
      </c>
      <c r="F1867" s="24">
        <v>44364</v>
      </c>
    </row>
    <row r="1868" spans="1:6" x14ac:dyDescent="0.25">
      <c r="A1868" s="17">
        <f>IFERROR(C1868*1,#REF!)</f>
        <v>9204067</v>
      </c>
      <c r="B1868" s="22" t="s">
        <v>187</v>
      </c>
      <c r="C1868" s="22" t="s">
        <v>3864</v>
      </c>
      <c r="D1868" s="27" t="s">
        <v>142</v>
      </c>
      <c r="E1868" s="22" t="s">
        <v>3865</v>
      </c>
      <c r="F1868" s="24"/>
    </row>
    <row r="1869" spans="1:6" x14ac:dyDescent="0.25">
      <c r="A1869" s="17">
        <f>IFERROR(C1869*1,#REF!)</f>
        <v>12403</v>
      </c>
      <c r="B1869" s="22" t="s">
        <v>158</v>
      </c>
      <c r="C1869" s="22" t="s">
        <v>3866</v>
      </c>
      <c r="D1869" s="27" t="s">
        <v>142</v>
      </c>
      <c r="E1869" s="22" t="s">
        <v>3867</v>
      </c>
      <c r="F1869" s="24"/>
    </row>
    <row r="1870" spans="1:6" x14ac:dyDescent="0.25">
      <c r="A1870" s="17">
        <f>IFERROR(C1870*1,#REF!)</f>
        <v>210081</v>
      </c>
      <c r="B1870" s="22" t="s">
        <v>158</v>
      </c>
      <c r="C1870" s="22" t="s">
        <v>3868</v>
      </c>
      <c r="D1870" s="27" t="s">
        <v>142</v>
      </c>
      <c r="E1870" s="22" t="s">
        <v>3869</v>
      </c>
      <c r="F1870" s="24">
        <v>44377</v>
      </c>
    </row>
    <row r="1871" spans="1:6" x14ac:dyDescent="0.25">
      <c r="A1871" s="17">
        <f>IFERROR(C1871*1,#REF!)</f>
        <v>6512</v>
      </c>
      <c r="B1871" s="22" t="s">
        <v>158</v>
      </c>
      <c r="C1871" s="22" t="s">
        <v>3870</v>
      </c>
      <c r="D1871" s="27" t="s">
        <v>142</v>
      </c>
      <c r="E1871" s="22" t="s">
        <v>3871</v>
      </c>
      <c r="F1871" s="24"/>
    </row>
    <row r="1872" spans="1:6" x14ac:dyDescent="0.25">
      <c r="A1872" s="17">
        <f>IFERROR(C1872*1,#REF!)</f>
        <v>12519</v>
      </c>
      <c r="B1872" s="22" t="s">
        <v>158</v>
      </c>
      <c r="C1872" s="22" t="s">
        <v>3872</v>
      </c>
      <c r="D1872" s="27" t="s">
        <v>142</v>
      </c>
      <c r="E1872" s="22" t="s">
        <v>3873</v>
      </c>
      <c r="F1872" s="24"/>
    </row>
    <row r="1873" spans="1:6" x14ac:dyDescent="0.25">
      <c r="A1873" s="17">
        <f>IFERROR(C1873*1,#REF!)</f>
        <v>10243</v>
      </c>
      <c r="B1873" s="22" t="s">
        <v>158</v>
      </c>
      <c r="C1873" s="22" t="s">
        <v>3874</v>
      </c>
      <c r="D1873" s="27" t="s">
        <v>142</v>
      </c>
      <c r="E1873" s="22" t="s">
        <v>3875</v>
      </c>
      <c r="F1873" s="24"/>
    </row>
    <row r="1874" spans="1:6" x14ac:dyDescent="0.25">
      <c r="A1874" s="17">
        <f>IFERROR(C1874*1,#REF!)</f>
        <v>9954</v>
      </c>
      <c r="B1874" s="22" t="s">
        <v>158</v>
      </c>
      <c r="C1874" s="22" t="s">
        <v>3876</v>
      </c>
      <c r="D1874" s="27" t="s">
        <v>142</v>
      </c>
      <c r="E1874" s="22" t="s">
        <v>3877</v>
      </c>
      <c r="F1874" s="24"/>
    </row>
    <row r="1875" spans="1:6" x14ac:dyDescent="0.25">
      <c r="A1875" s="17">
        <f>IFERROR(C1875*1,#REF!)</f>
        <v>7341</v>
      </c>
      <c r="B1875" s="22" t="s">
        <v>158</v>
      </c>
      <c r="C1875" s="22" t="s">
        <v>3878</v>
      </c>
      <c r="D1875" s="27" t="s">
        <v>142</v>
      </c>
      <c r="E1875" s="22" t="s">
        <v>3879</v>
      </c>
      <c r="F1875" s="24">
        <v>44378</v>
      </c>
    </row>
    <row r="1876" spans="1:6" x14ac:dyDescent="0.25">
      <c r="A1876" s="17">
        <f>IFERROR(C1876*1,#REF!)</f>
        <v>9821</v>
      </c>
      <c r="B1876" s="22" t="s">
        <v>158</v>
      </c>
      <c r="C1876" s="22" t="s">
        <v>3880</v>
      </c>
      <c r="D1876" s="27" t="s">
        <v>142</v>
      </c>
      <c r="E1876" s="22" t="s">
        <v>3881</v>
      </c>
      <c r="F1876" s="24"/>
    </row>
    <row r="1877" spans="1:6" x14ac:dyDescent="0.25">
      <c r="A1877" s="17">
        <f>IFERROR(C1877*1,#REF!)</f>
        <v>12875</v>
      </c>
      <c r="B1877" s="22" t="s">
        <v>158</v>
      </c>
      <c r="C1877" s="22" t="s">
        <v>3882</v>
      </c>
      <c r="D1877" s="27" t="s">
        <v>142</v>
      </c>
      <c r="E1877" s="22" t="s">
        <v>3883</v>
      </c>
      <c r="F1877" s="24"/>
    </row>
    <row r="1878" spans="1:6" x14ac:dyDescent="0.25">
      <c r="A1878" s="17">
        <f>IFERROR(C1878*1,#REF!)</f>
        <v>12920</v>
      </c>
      <c r="B1878" s="22" t="s">
        <v>158</v>
      </c>
      <c r="C1878" s="22" t="s">
        <v>3884</v>
      </c>
      <c r="D1878" s="27" t="s">
        <v>142</v>
      </c>
      <c r="E1878" s="22" t="s">
        <v>3885</v>
      </c>
      <c r="F1878" s="24"/>
    </row>
    <row r="1879" spans="1:6" x14ac:dyDescent="0.25">
      <c r="A1879" s="17">
        <f>IFERROR(C1879*1,#REF!)</f>
        <v>4781</v>
      </c>
      <c r="B1879" s="22" t="s">
        <v>158</v>
      </c>
      <c r="C1879" s="22" t="s">
        <v>3886</v>
      </c>
      <c r="D1879" s="27" t="s">
        <v>142</v>
      </c>
      <c r="E1879" s="22" t="s">
        <v>3887</v>
      </c>
      <c r="F1879" s="24"/>
    </row>
    <row r="1880" spans="1:6" x14ac:dyDescent="0.25">
      <c r="A1880" s="17">
        <f>IFERROR(C1880*1,#REF!)</f>
        <v>13690</v>
      </c>
      <c r="B1880" s="22" t="s">
        <v>158</v>
      </c>
      <c r="C1880" s="22" t="s">
        <v>3888</v>
      </c>
      <c r="D1880" s="27" t="s">
        <v>142</v>
      </c>
      <c r="E1880" s="22" t="s">
        <v>3889</v>
      </c>
      <c r="F1880" s="24"/>
    </row>
    <row r="1881" spans="1:6" x14ac:dyDescent="0.25">
      <c r="A1881" s="17">
        <f>IFERROR(C1881*1,#REF!)</f>
        <v>210312</v>
      </c>
      <c r="B1881" s="22" t="s">
        <v>158</v>
      </c>
      <c r="C1881" s="22" t="s">
        <v>3890</v>
      </c>
      <c r="D1881" s="27" t="s">
        <v>142</v>
      </c>
      <c r="E1881" s="22" t="s">
        <v>3891</v>
      </c>
      <c r="F1881" s="24"/>
    </row>
    <row r="1882" spans="1:6" x14ac:dyDescent="0.25">
      <c r="A1882" s="17">
        <f>IFERROR(C1882*1,#REF!)</f>
        <v>11825</v>
      </c>
      <c r="B1882" s="22" t="s">
        <v>158</v>
      </c>
      <c r="C1882" s="22" t="s">
        <v>3892</v>
      </c>
      <c r="D1882" s="27" t="s">
        <v>142</v>
      </c>
      <c r="E1882" s="22" t="s">
        <v>3893</v>
      </c>
      <c r="F1882" s="24"/>
    </row>
    <row r="1883" spans="1:6" x14ac:dyDescent="0.25">
      <c r="A1883" s="17">
        <f>IFERROR(C1883*1,#REF!)</f>
        <v>11189</v>
      </c>
      <c r="B1883" s="22" t="s">
        <v>158</v>
      </c>
      <c r="C1883" s="22" t="s">
        <v>3894</v>
      </c>
      <c r="D1883" s="27" t="s">
        <v>142</v>
      </c>
      <c r="E1883" s="22" t="s">
        <v>3895</v>
      </c>
      <c r="F1883" s="24"/>
    </row>
    <row r="1884" spans="1:6" x14ac:dyDescent="0.25">
      <c r="A1884" s="17">
        <f>IFERROR(C1884*1,#REF!)</f>
        <v>5181</v>
      </c>
      <c r="B1884" s="22" t="s">
        <v>158</v>
      </c>
      <c r="C1884" s="22" t="s">
        <v>3896</v>
      </c>
      <c r="D1884" s="27" t="s">
        <v>142</v>
      </c>
      <c r="E1884" s="22" t="s">
        <v>3897</v>
      </c>
      <c r="F1884" s="24"/>
    </row>
    <row r="1885" spans="1:6" x14ac:dyDescent="0.25">
      <c r="A1885" s="17">
        <f>IFERROR(C1885*1,#REF!)</f>
        <v>209836</v>
      </c>
      <c r="B1885" s="22" t="s">
        <v>158</v>
      </c>
      <c r="C1885" s="22" t="s">
        <v>3898</v>
      </c>
      <c r="D1885" s="27" t="s">
        <v>142</v>
      </c>
      <c r="E1885" s="22" t="s">
        <v>3899</v>
      </c>
      <c r="F1885" s="24">
        <v>44358</v>
      </c>
    </row>
    <row r="1886" spans="1:6" x14ac:dyDescent="0.25">
      <c r="A1886" s="17">
        <f>IFERROR(C1886*1,#REF!)</f>
        <v>209549</v>
      </c>
      <c r="B1886" s="22" t="s">
        <v>158</v>
      </c>
      <c r="C1886" s="22" t="s">
        <v>3900</v>
      </c>
      <c r="D1886" s="27" t="s">
        <v>142</v>
      </c>
      <c r="E1886" s="22" t="s">
        <v>3901</v>
      </c>
      <c r="F1886" s="24"/>
    </row>
    <row r="1887" spans="1:6" x14ac:dyDescent="0.25">
      <c r="A1887" s="17">
        <f>IFERROR(C1887*1,#REF!)</f>
        <v>6489</v>
      </c>
      <c r="B1887" s="22" t="s">
        <v>158</v>
      </c>
      <c r="C1887" s="22" t="s">
        <v>3902</v>
      </c>
      <c r="D1887" s="27" t="s">
        <v>142</v>
      </c>
      <c r="E1887" s="22" t="s">
        <v>3903</v>
      </c>
      <c r="F1887" s="24"/>
    </row>
    <row r="1888" spans="1:6" x14ac:dyDescent="0.25">
      <c r="A1888" s="17">
        <f>IFERROR(C1888*1,#REF!)</f>
        <v>9121686</v>
      </c>
      <c r="B1888" s="22" t="s">
        <v>158</v>
      </c>
      <c r="C1888" s="22" t="s">
        <v>3904</v>
      </c>
      <c r="D1888" s="27" t="s">
        <v>142</v>
      </c>
      <c r="E1888" s="22" t="s">
        <v>3905</v>
      </c>
      <c r="F1888" s="24"/>
    </row>
    <row r="1889" spans="1:6" x14ac:dyDescent="0.25">
      <c r="A1889" s="17">
        <f>IFERROR(C1889*1,#REF!)</f>
        <v>9566</v>
      </c>
      <c r="B1889" s="22" t="s">
        <v>158</v>
      </c>
      <c r="C1889" s="22" t="s">
        <v>3906</v>
      </c>
      <c r="D1889" s="27" t="s">
        <v>142</v>
      </c>
      <c r="E1889" s="22" t="s">
        <v>3907</v>
      </c>
      <c r="F1889" s="24"/>
    </row>
    <row r="1890" spans="1:6" x14ac:dyDescent="0.25">
      <c r="A1890" s="17">
        <f>IFERROR(C1890*1,#REF!)</f>
        <v>9204634</v>
      </c>
      <c r="B1890" s="22" t="s">
        <v>158</v>
      </c>
      <c r="C1890" s="22" t="s">
        <v>3908</v>
      </c>
      <c r="D1890" s="27" t="s">
        <v>142</v>
      </c>
      <c r="E1890" s="22" t="s">
        <v>3909</v>
      </c>
      <c r="F1890" s="24"/>
    </row>
    <row r="1891" spans="1:6" x14ac:dyDescent="0.25">
      <c r="A1891" s="17">
        <f>IFERROR(C1891*1,#REF!)</f>
        <v>13539</v>
      </c>
      <c r="B1891" s="22" t="s">
        <v>158</v>
      </c>
      <c r="C1891" s="22" t="s">
        <v>3910</v>
      </c>
      <c r="D1891" s="27" t="s">
        <v>142</v>
      </c>
      <c r="E1891" s="22" t="s">
        <v>3911</v>
      </c>
      <c r="F1891" s="24"/>
    </row>
    <row r="1892" spans="1:6" x14ac:dyDescent="0.25">
      <c r="A1892" s="17">
        <f>IFERROR(C1892*1,#REF!)</f>
        <v>209344</v>
      </c>
      <c r="B1892" s="22" t="s">
        <v>158</v>
      </c>
      <c r="C1892" s="22" t="s">
        <v>3912</v>
      </c>
      <c r="D1892" s="27" t="s">
        <v>142</v>
      </c>
      <c r="E1892" s="22" t="s">
        <v>3913</v>
      </c>
      <c r="F1892" s="24"/>
    </row>
    <row r="1893" spans="1:6" x14ac:dyDescent="0.25">
      <c r="A1893" s="17">
        <f>IFERROR(C1893*1,#REF!)</f>
        <v>9122297</v>
      </c>
      <c r="B1893" s="22" t="s">
        <v>158</v>
      </c>
      <c r="C1893" s="22" t="s">
        <v>3914</v>
      </c>
      <c r="D1893" s="27" t="s">
        <v>142</v>
      </c>
      <c r="E1893" s="22" t="s">
        <v>3915</v>
      </c>
      <c r="F1893" s="24"/>
    </row>
    <row r="1894" spans="1:6" x14ac:dyDescent="0.25">
      <c r="A1894" s="17">
        <f>IFERROR(C1894*1,#REF!)</f>
        <v>5083</v>
      </c>
      <c r="B1894" s="22" t="s">
        <v>158</v>
      </c>
      <c r="C1894" s="22" t="s">
        <v>3916</v>
      </c>
      <c r="D1894" s="27" t="s">
        <v>142</v>
      </c>
      <c r="E1894" s="22" t="s">
        <v>3917</v>
      </c>
      <c r="F1894" s="24"/>
    </row>
    <row r="1895" spans="1:6" x14ac:dyDescent="0.25">
      <c r="A1895" s="17">
        <f>IFERROR(C1895*1,#REF!)</f>
        <v>9076</v>
      </c>
      <c r="B1895" s="22" t="s">
        <v>158</v>
      </c>
      <c r="C1895" s="22" t="s">
        <v>3918</v>
      </c>
      <c r="D1895" s="27" t="s">
        <v>142</v>
      </c>
      <c r="E1895" s="22" t="s">
        <v>3919</v>
      </c>
      <c r="F1895" s="24"/>
    </row>
    <row r="1896" spans="1:6" x14ac:dyDescent="0.25">
      <c r="A1896" s="17">
        <f>IFERROR(C1896*1,#REF!)</f>
        <v>9205266</v>
      </c>
      <c r="B1896" s="22" t="s">
        <v>187</v>
      </c>
      <c r="C1896" s="22" t="s">
        <v>3920</v>
      </c>
      <c r="D1896" s="27" t="s">
        <v>142</v>
      </c>
      <c r="E1896" s="22" t="s">
        <v>3921</v>
      </c>
      <c r="F1896" s="24"/>
    </row>
    <row r="1897" spans="1:6" x14ac:dyDescent="0.25">
      <c r="A1897" s="17">
        <f>IFERROR(C1897*1,#REF!)</f>
        <v>12493</v>
      </c>
      <c r="B1897" s="22" t="s">
        <v>158</v>
      </c>
      <c r="C1897" s="22" t="s">
        <v>3922</v>
      </c>
      <c r="D1897" s="27" t="s">
        <v>142</v>
      </c>
      <c r="E1897" s="22" t="s">
        <v>3923</v>
      </c>
      <c r="F1897" s="24"/>
    </row>
    <row r="1898" spans="1:6" x14ac:dyDescent="0.25">
      <c r="A1898" s="17">
        <f>IFERROR(C1898*1,#REF!)</f>
        <v>6396</v>
      </c>
      <c r="B1898" s="22" t="s">
        <v>158</v>
      </c>
      <c r="C1898" s="22" t="s">
        <v>3924</v>
      </c>
      <c r="D1898" s="27" t="s">
        <v>142</v>
      </c>
      <c r="E1898" s="22" t="s">
        <v>3925</v>
      </c>
      <c r="F1898" s="24"/>
    </row>
    <row r="1899" spans="1:6" x14ac:dyDescent="0.25">
      <c r="A1899" s="17">
        <f>IFERROR(C1899*1,#REF!)</f>
        <v>12415</v>
      </c>
      <c r="B1899" s="22" t="s">
        <v>158</v>
      </c>
      <c r="C1899" s="22" t="s">
        <v>3926</v>
      </c>
      <c r="D1899" s="27" t="s">
        <v>142</v>
      </c>
      <c r="E1899" s="22" t="s">
        <v>3927</v>
      </c>
      <c r="F1899" s="24"/>
    </row>
    <row r="1900" spans="1:6" x14ac:dyDescent="0.25">
      <c r="A1900" s="17">
        <f>IFERROR(C1900*1,#REF!)</f>
        <v>210000</v>
      </c>
      <c r="B1900" s="22" t="s">
        <v>158</v>
      </c>
      <c r="C1900" s="22" t="s">
        <v>3928</v>
      </c>
      <c r="D1900" s="27" t="s">
        <v>142</v>
      </c>
      <c r="E1900" s="22" t="s">
        <v>3929</v>
      </c>
      <c r="F1900" s="24"/>
    </row>
    <row r="1901" spans="1:6" x14ac:dyDescent="0.25">
      <c r="A1901" s="17">
        <f>IFERROR(C1901*1,#REF!)</f>
        <v>5331</v>
      </c>
      <c r="B1901" s="22" t="s">
        <v>158</v>
      </c>
      <c r="C1901" s="22" t="s">
        <v>3930</v>
      </c>
      <c r="D1901" s="27" t="s">
        <v>142</v>
      </c>
      <c r="E1901" s="22" t="s">
        <v>3931</v>
      </c>
      <c r="F1901" s="24"/>
    </row>
    <row r="1902" spans="1:6" x14ac:dyDescent="0.25">
      <c r="A1902" s="17">
        <f>IFERROR(C1902*1,#REF!)</f>
        <v>11633</v>
      </c>
      <c r="B1902" s="22" t="s">
        <v>158</v>
      </c>
      <c r="C1902" s="22" t="s">
        <v>3932</v>
      </c>
      <c r="D1902" s="27" t="s">
        <v>142</v>
      </c>
      <c r="E1902" s="22" t="s">
        <v>3933</v>
      </c>
      <c r="F1902" s="24"/>
    </row>
    <row r="1903" spans="1:6" x14ac:dyDescent="0.25">
      <c r="A1903" s="17">
        <f>IFERROR(C1903*1,#REF!)</f>
        <v>9454</v>
      </c>
      <c r="B1903" s="22" t="s">
        <v>158</v>
      </c>
      <c r="C1903" s="22" t="s">
        <v>3934</v>
      </c>
      <c r="D1903" s="27" t="s">
        <v>142</v>
      </c>
      <c r="E1903" s="22" t="s">
        <v>3935</v>
      </c>
      <c r="F1903" s="24"/>
    </row>
    <row r="1904" spans="1:6" x14ac:dyDescent="0.25">
      <c r="A1904" s="17">
        <f>IFERROR(C1904*1,#REF!)</f>
        <v>210262</v>
      </c>
      <c r="B1904" s="22" t="s">
        <v>158</v>
      </c>
      <c r="C1904" s="22" t="s">
        <v>3936</v>
      </c>
      <c r="D1904" s="27" t="s">
        <v>142</v>
      </c>
      <c r="E1904" s="22" t="s">
        <v>3937</v>
      </c>
      <c r="F1904" s="24"/>
    </row>
    <row r="1905" spans="1:6" x14ac:dyDescent="0.25">
      <c r="A1905" s="17">
        <f>IFERROR(C1905*1,#REF!)</f>
        <v>6194</v>
      </c>
      <c r="B1905" s="22" t="s">
        <v>158</v>
      </c>
      <c r="C1905" s="22" t="s">
        <v>3938</v>
      </c>
      <c r="D1905" s="27" t="s">
        <v>142</v>
      </c>
      <c r="E1905" s="22" t="s">
        <v>3939</v>
      </c>
      <c r="F1905" s="24"/>
    </row>
    <row r="1906" spans="1:6" x14ac:dyDescent="0.25">
      <c r="A1906" s="17">
        <f>IFERROR(C1906*1,#REF!)</f>
        <v>5296</v>
      </c>
      <c r="B1906" s="22" t="s">
        <v>158</v>
      </c>
      <c r="C1906" s="22" t="s">
        <v>3940</v>
      </c>
      <c r="D1906" s="27" t="s">
        <v>142</v>
      </c>
      <c r="E1906" s="22" t="s">
        <v>3941</v>
      </c>
      <c r="F1906" s="24"/>
    </row>
    <row r="1907" spans="1:6" x14ac:dyDescent="0.25">
      <c r="A1907" s="17">
        <f>IFERROR(C1907*1,#REF!)</f>
        <v>9900819</v>
      </c>
      <c r="B1907" s="22" t="s">
        <v>3709</v>
      </c>
      <c r="C1907" s="22" t="s">
        <v>3942</v>
      </c>
      <c r="D1907" s="27" t="s">
        <v>142</v>
      </c>
      <c r="E1907" s="22" t="s">
        <v>3943</v>
      </c>
      <c r="F1907" s="24"/>
    </row>
    <row r="1908" spans="1:6" x14ac:dyDescent="0.25">
      <c r="A1908" s="17">
        <f>IFERROR(C1908*1,#REF!)</f>
        <v>209600</v>
      </c>
      <c r="B1908" s="22" t="s">
        <v>158</v>
      </c>
      <c r="C1908" s="22" t="s">
        <v>3944</v>
      </c>
      <c r="D1908" s="27" t="s">
        <v>142</v>
      </c>
      <c r="E1908" s="22" t="s">
        <v>3945</v>
      </c>
      <c r="F1908" s="24"/>
    </row>
    <row r="1909" spans="1:6" x14ac:dyDescent="0.25">
      <c r="A1909" s="17">
        <f>IFERROR(C1909*1,#REF!)</f>
        <v>7884</v>
      </c>
      <c r="B1909" s="22" t="s">
        <v>158</v>
      </c>
      <c r="C1909" s="22" t="s">
        <v>3946</v>
      </c>
      <c r="D1909" s="27" t="s">
        <v>142</v>
      </c>
      <c r="E1909" s="22" t="s">
        <v>3947</v>
      </c>
      <c r="F1909" s="24"/>
    </row>
    <row r="1910" spans="1:6" x14ac:dyDescent="0.25">
      <c r="A1910" s="17">
        <f>IFERROR(C1910*1,#REF!)</f>
        <v>200138</v>
      </c>
      <c r="B1910" s="22" t="s">
        <v>158</v>
      </c>
      <c r="C1910" s="22" t="s">
        <v>3948</v>
      </c>
      <c r="D1910" s="27" t="s">
        <v>142</v>
      </c>
      <c r="E1910" s="22" t="s">
        <v>3949</v>
      </c>
      <c r="F1910" s="24"/>
    </row>
    <row r="1911" spans="1:6" x14ac:dyDescent="0.25">
      <c r="A1911" s="17">
        <f>IFERROR(C1911*1,#REF!)</f>
        <v>9096</v>
      </c>
      <c r="B1911" s="22" t="s">
        <v>158</v>
      </c>
      <c r="C1911" s="22" t="s">
        <v>3950</v>
      </c>
      <c r="D1911" s="27" t="s">
        <v>142</v>
      </c>
      <c r="E1911" s="22" t="s">
        <v>3951</v>
      </c>
      <c r="F1911" s="24"/>
    </row>
    <row r="1912" spans="1:6" x14ac:dyDescent="0.25">
      <c r="A1912" s="17">
        <f>IFERROR(C1912*1,#REF!)</f>
        <v>209742</v>
      </c>
      <c r="B1912" s="22" t="s">
        <v>158</v>
      </c>
      <c r="C1912" s="22" t="s">
        <v>3952</v>
      </c>
      <c r="D1912" s="27" t="s">
        <v>142</v>
      </c>
      <c r="E1912" s="22" t="s">
        <v>3953</v>
      </c>
      <c r="F1912" s="24"/>
    </row>
    <row r="1913" spans="1:6" x14ac:dyDescent="0.25">
      <c r="A1913" s="17">
        <f>IFERROR(C1913*1,#REF!)</f>
        <v>8404</v>
      </c>
      <c r="B1913" s="22" t="s">
        <v>158</v>
      </c>
      <c r="C1913" s="22" t="s">
        <v>3954</v>
      </c>
      <c r="D1913" s="27" t="s">
        <v>142</v>
      </c>
      <c r="E1913" s="22" t="s">
        <v>3955</v>
      </c>
      <c r="F1913" s="24"/>
    </row>
    <row r="1914" spans="1:6" x14ac:dyDescent="0.25">
      <c r="A1914" s="17">
        <f>IFERROR(C1914*1,#REF!)</f>
        <v>13466</v>
      </c>
      <c r="B1914" s="22" t="s">
        <v>158</v>
      </c>
      <c r="C1914" s="22" t="s">
        <v>3956</v>
      </c>
      <c r="D1914" s="27" t="s">
        <v>142</v>
      </c>
      <c r="E1914" s="22" t="s">
        <v>3957</v>
      </c>
      <c r="F1914" s="24"/>
    </row>
    <row r="1915" spans="1:6" x14ac:dyDescent="0.25">
      <c r="A1915" s="17">
        <f>IFERROR(C1915*1,#REF!)</f>
        <v>10797</v>
      </c>
      <c r="B1915" s="22" t="s">
        <v>158</v>
      </c>
      <c r="C1915" s="22" t="s">
        <v>3958</v>
      </c>
      <c r="D1915" s="27" t="s">
        <v>142</v>
      </c>
      <c r="E1915" s="22" t="s">
        <v>3959</v>
      </c>
      <c r="F1915" s="24"/>
    </row>
    <row r="1916" spans="1:6" x14ac:dyDescent="0.25">
      <c r="A1916" s="17">
        <f>IFERROR(C1916*1,#REF!)</f>
        <v>6623</v>
      </c>
      <c r="B1916" s="22" t="s">
        <v>158</v>
      </c>
      <c r="C1916" s="22" t="s">
        <v>3960</v>
      </c>
      <c r="D1916" s="27" t="s">
        <v>142</v>
      </c>
      <c r="E1916" s="22" t="s">
        <v>3961</v>
      </c>
      <c r="F1916" s="24">
        <v>44384</v>
      </c>
    </row>
    <row r="1917" spans="1:6" x14ac:dyDescent="0.25">
      <c r="A1917" s="17">
        <f>IFERROR(C1917*1,#REF!)</f>
        <v>4471</v>
      </c>
      <c r="B1917" s="22" t="s">
        <v>158</v>
      </c>
      <c r="C1917" s="22" t="s">
        <v>3962</v>
      </c>
      <c r="D1917" s="27" t="s">
        <v>142</v>
      </c>
      <c r="E1917" s="22" t="s">
        <v>3963</v>
      </c>
      <c r="F1917" s="24"/>
    </row>
    <row r="1918" spans="1:6" x14ac:dyDescent="0.25">
      <c r="A1918" s="17">
        <f>IFERROR(C1918*1,#REF!)</f>
        <v>4165</v>
      </c>
      <c r="B1918" s="22" t="s">
        <v>158</v>
      </c>
      <c r="C1918" s="22" t="s">
        <v>3964</v>
      </c>
      <c r="D1918" s="27" t="s">
        <v>142</v>
      </c>
      <c r="E1918" s="22" t="s">
        <v>3965</v>
      </c>
      <c r="F1918" s="24"/>
    </row>
    <row r="1919" spans="1:6" x14ac:dyDescent="0.25">
      <c r="A1919" s="17">
        <f>IFERROR(C1919*1,#REF!)</f>
        <v>7113</v>
      </c>
      <c r="B1919" s="22" t="s">
        <v>158</v>
      </c>
      <c r="C1919" s="22" t="s">
        <v>3966</v>
      </c>
      <c r="D1919" s="27" t="s">
        <v>142</v>
      </c>
      <c r="E1919" s="22" t="s">
        <v>3967</v>
      </c>
      <c r="F1919" s="24"/>
    </row>
    <row r="1920" spans="1:6" x14ac:dyDescent="0.25">
      <c r="A1920" s="17">
        <f>IFERROR(C1920*1,#REF!)</f>
        <v>209757</v>
      </c>
      <c r="B1920" s="22" t="s">
        <v>158</v>
      </c>
      <c r="C1920" s="22" t="s">
        <v>3968</v>
      </c>
      <c r="D1920" s="27" t="s">
        <v>142</v>
      </c>
      <c r="E1920" s="22" t="s">
        <v>3969</v>
      </c>
      <c r="F1920" s="24"/>
    </row>
    <row r="1921" spans="1:6" x14ac:dyDescent="0.25">
      <c r="A1921" s="17">
        <f>IFERROR(C1921*1,#REF!)</f>
        <v>209622</v>
      </c>
      <c r="B1921" s="22" t="s">
        <v>158</v>
      </c>
      <c r="C1921" s="22" t="s">
        <v>3970</v>
      </c>
      <c r="D1921" s="27" t="s">
        <v>142</v>
      </c>
      <c r="E1921" s="22" t="s">
        <v>3971</v>
      </c>
      <c r="F1921" s="24"/>
    </row>
    <row r="1922" spans="1:6" x14ac:dyDescent="0.25">
      <c r="A1922" s="17">
        <f>IFERROR(C1922*1,#REF!)</f>
        <v>6611</v>
      </c>
      <c r="B1922" s="22" t="s">
        <v>158</v>
      </c>
      <c r="C1922" s="22" t="s">
        <v>3972</v>
      </c>
      <c r="D1922" s="27" t="s">
        <v>142</v>
      </c>
      <c r="E1922" s="22" t="s">
        <v>3973</v>
      </c>
      <c r="F1922" s="24"/>
    </row>
    <row r="1923" spans="1:6" x14ac:dyDescent="0.25">
      <c r="A1923" s="17">
        <f>IFERROR(C1923*1,#REF!)</f>
        <v>5306</v>
      </c>
      <c r="B1923" s="22" t="s">
        <v>158</v>
      </c>
      <c r="C1923" s="22" t="s">
        <v>3974</v>
      </c>
      <c r="D1923" s="27" t="s">
        <v>142</v>
      </c>
      <c r="E1923" s="22" t="s">
        <v>3975</v>
      </c>
      <c r="F1923" s="24"/>
    </row>
    <row r="1924" spans="1:6" x14ac:dyDescent="0.25">
      <c r="A1924" s="17">
        <f>IFERROR(C1924*1,#REF!)</f>
        <v>12494</v>
      </c>
      <c r="B1924" s="22" t="s">
        <v>158</v>
      </c>
      <c r="C1924" s="22" t="s">
        <v>3976</v>
      </c>
      <c r="D1924" s="27" t="s">
        <v>142</v>
      </c>
      <c r="E1924" s="22" t="s">
        <v>3977</v>
      </c>
      <c r="F1924" s="24"/>
    </row>
    <row r="1925" spans="1:6" x14ac:dyDescent="0.25">
      <c r="A1925" s="17">
        <f>IFERROR(C1925*1,#REF!)</f>
        <v>210386</v>
      </c>
      <c r="B1925" s="22" t="s">
        <v>158</v>
      </c>
      <c r="C1925" s="22" t="s">
        <v>3978</v>
      </c>
      <c r="D1925" s="27" t="s">
        <v>142</v>
      </c>
      <c r="E1925" s="22" t="s">
        <v>3979</v>
      </c>
      <c r="F1925" s="24"/>
    </row>
    <row r="1926" spans="1:6" x14ac:dyDescent="0.25">
      <c r="A1926" s="17">
        <f>IFERROR(C1926*1,#REF!)</f>
        <v>9882</v>
      </c>
      <c r="B1926" s="22" t="s">
        <v>158</v>
      </c>
      <c r="C1926" s="22" t="s">
        <v>3980</v>
      </c>
      <c r="D1926" s="27" t="s">
        <v>142</v>
      </c>
      <c r="E1926" s="22" t="s">
        <v>3981</v>
      </c>
      <c r="F1926" s="24"/>
    </row>
    <row r="1927" spans="1:6" x14ac:dyDescent="0.25">
      <c r="A1927" s="17">
        <f>IFERROR(C1927*1,#REF!)</f>
        <v>4526</v>
      </c>
      <c r="B1927" s="22" t="s">
        <v>158</v>
      </c>
      <c r="C1927" s="22" t="s">
        <v>3982</v>
      </c>
      <c r="D1927" s="27" t="s">
        <v>142</v>
      </c>
      <c r="E1927" s="22" t="s">
        <v>3983</v>
      </c>
      <c r="F1927" s="24"/>
    </row>
    <row r="1928" spans="1:6" x14ac:dyDescent="0.25">
      <c r="A1928" s="17">
        <f>IFERROR(C1928*1,#REF!)</f>
        <v>3204</v>
      </c>
      <c r="B1928" s="22" t="s">
        <v>158</v>
      </c>
      <c r="C1928" s="22" t="s">
        <v>3984</v>
      </c>
      <c r="D1928" s="27" t="s">
        <v>142</v>
      </c>
      <c r="E1928" s="22" t="s">
        <v>3985</v>
      </c>
      <c r="F1928" s="24"/>
    </row>
    <row r="1929" spans="1:6" x14ac:dyDescent="0.25">
      <c r="A1929" s="17">
        <f>IFERROR(C1929*1,#REF!)</f>
        <v>6488</v>
      </c>
      <c r="B1929" s="22" t="s">
        <v>158</v>
      </c>
      <c r="C1929" s="22" t="s">
        <v>3986</v>
      </c>
      <c r="D1929" s="27" t="s">
        <v>142</v>
      </c>
      <c r="E1929" s="22" t="s">
        <v>3987</v>
      </c>
      <c r="F1929" s="24"/>
    </row>
    <row r="1930" spans="1:6" x14ac:dyDescent="0.25">
      <c r="A1930" s="17">
        <f>IFERROR(C1930*1,#REF!)</f>
        <v>9207272</v>
      </c>
      <c r="B1930" s="22" t="s">
        <v>187</v>
      </c>
      <c r="C1930" s="22" t="s">
        <v>3988</v>
      </c>
      <c r="D1930" s="27" t="s">
        <v>142</v>
      </c>
      <c r="E1930" s="22" t="s">
        <v>3989</v>
      </c>
      <c r="F1930" s="24">
        <v>44396</v>
      </c>
    </row>
    <row r="1931" spans="1:6" x14ac:dyDescent="0.25">
      <c r="A1931" s="17">
        <f>IFERROR(C1931*1,#REF!)</f>
        <v>3712</v>
      </c>
      <c r="B1931" s="22" t="s">
        <v>158</v>
      </c>
      <c r="C1931" s="22" t="s">
        <v>3990</v>
      </c>
      <c r="D1931" s="27" t="s">
        <v>142</v>
      </c>
      <c r="E1931" s="22" t="s">
        <v>3991</v>
      </c>
      <c r="F1931" s="24"/>
    </row>
    <row r="1932" spans="1:6" x14ac:dyDescent="0.25">
      <c r="A1932" s="17">
        <f>IFERROR(C1932*1,#REF!)</f>
        <v>200139</v>
      </c>
      <c r="B1932" s="22" t="s">
        <v>158</v>
      </c>
      <c r="C1932" s="22" t="s">
        <v>3992</v>
      </c>
      <c r="D1932" s="27" t="s">
        <v>142</v>
      </c>
      <c r="E1932" s="22" t="s">
        <v>3993</v>
      </c>
      <c r="F1932" s="24"/>
    </row>
    <row r="1933" spans="1:6" x14ac:dyDescent="0.25">
      <c r="A1933" s="17">
        <f>IFERROR(C1933*1,#REF!)</f>
        <v>200200</v>
      </c>
      <c r="B1933" s="22" t="s">
        <v>158</v>
      </c>
      <c r="C1933" s="22" t="s">
        <v>3994</v>
      </c>
      <c r="D1933" s="27" t="s">
        <v>142</v>
      </c>
      <c r="E1933" s="22" t="s">
        <v>3995</v>
      </c>
      <c r="F1933" s="24"/>
    </row>
    <row r="1934" spans="1:6" x14ac:dyDescent="0.25">
      <c r="A1934" s="17">
        <f>IFERROR(C1934*1,#REF!)</f>
        <v>10004</v>
      </c>
      <c r="B1934" s="22" t="s">
        <v>158</v>
      </c>
      <c r="C1934" s="22" t="s">
        <v>3996</v>
      </c>
      <c r="D1934" s="27" t="s">
        <v>142</v>
      </c>
      <c r="E1934" s="22" t="s">
        <v>3997</v>
      </c>
      <c r="F1934" s="24"/>
    </row>
    <row r="1935" spans="1:6" x14ac:dyDescent="0.25">
      <c r="A1935" s="17">
        <f>IFERROR(C1935*1,#REF!)</f>
        <v>209839</v>
      </c>
      <c r="B1935" s="22" t="s">
        <v>158</v>
      </c>
      <c r="C1935" s="22" t="s">
        <v>3998</v>
      </c>
      <c r="D1935" s="27" t="s">
        <v>142</v>
      </c>
      <c r="E1935" s="22" t="s">
        <v>3999</v>
      </c>
      <c r="F1935" s="24">
        <v>44358</v>
      </c>
    </row>
    <row r="1936" spans="1:6" x14ac:dyDescent="0.25">
      <c r="A1936" s="17">
        <f>IFERROR(C1936*1,#REF!)</f>
        <v>209634</v>
      </c>
      <c r="B1936" s="22" t="s">
        <v>158</v>
      </c>
      <c r="C1936" s="22" t="s">
        <v>4000</v>
      </c>
      <c r="D1936" s="27" t="s">
        <v>142</v>
      </c>
      <c r="E1936" s="22" t="s">
        <v>4001</v>
      </c>
      <c r="F1936" s="24"/>
    </row>
    <row r="1937" spans="1:6" x14ac:dyDescent="0.25">
      <c r="A1937" s="17">
        <f>IFERROR(C1937*1,#REF!)</f>
        <v>5970</v>
      </c>
      <c r="B1937" s="22" t="s">
        <v>158</v>
      </c>
      <c r="C1937" s="22" t="s">
        <v>4002</v>
      </c>
      <c r="D1937" s="27" t="s">
        <v>142</v>
      </c>
      <c r="E1937" s="22" t="s">
        <v>4003</v>
      </c>
      <c r="F1937" s="24"/>
    </row>
    <row r="1938" spans="1:6" x14ac:dyDescent="0.25">
      <c r="A1938" s="17">
        <f>IFERROR(C1938*1,#REF!)</f>
        <v>7972</v>
      </c>
      <c r="B1938" s="22" t="s">
        <v>158</v>
      </c>
      <c r="C1938" s="22" t="s">
        <v>4004</v>
      </c>
      <c r="D1938" s="27" t="s">
        <v>142</v>
      </c>
      <c r="E1938" s="22" t="s">
        <v>4005</v>
      </c>
      <c r="F1938" s="24"/>
    </row>
    <row r="1939" spans="1:6" x14ac:dyDescent="0.25">
      <c r="A1939" s="17">
        <f>IFERROR(C1939*1,#REF!)</f>
        <v>8161</v>
      </c>
      <c r="B1939" s="22" t="s">
        <v>158</v>
      </c>
      <c r="C1939" s="22" t="s">
        <v>4006</v>
      </c>
      <c r="D1939" s="27" t="s">
        <v>142</v>
      </c>
      <c r="E1939" s="22" t="s">
        <v>4007</v>
      </c>
      <c r="F1939" s="24">
        <v>44378</v>
      </c>
    </row>
    <row r="1940" spans="1:6" x14ac:dyDescent="0.25">
      <c r="A1940" s="17">
        <f>IFERROR(C1940*1,#REF!)</f>
        <v>12837</v>
      </c>
      <c r="B1940" s="22" t="s">
        <v>158</v>
      </c>
      <c r="C1940" s="22" t="s">
        <v>4008</v>
      </c>
      <c r="D1940" s="27" t="s">
        <v>142</v>
      </c>
      <c r="E1940" s="22" t="s">
        <v>4009</v>
      </c>
      <c r="F1940" s="24"/>
    </row>
    <row r="1941" spans="1:6" x14ac:dyDescent="0.25">
      <c r="A1941" s="17">
        <f>IFERROR(C1941*1,#REF!)</f>
        <v>202764</v>
      </c>
      <c r="B1941" s="22" t="s">
        <v>158</v>
      </c>
      <c r="C1941" s="22" t="s">
        <v>4010</v>
      </c>
      <c r="D1941" s="27" t="s">
        <v>142</v>
      </c>
      <c r="E1941" s="22" t="s">
        <v>4011</v>
      </c>
      <c r="F1941" s="24"/>
    </row>
    <row r="1942" spans="1:6" x14ac:dyDescent="0.25">
      <c r="A1942" s="17">
        <f>IFERROR(C1942*1,#REF!)</f>
        <v>203157</v>
      </c>
      <c r="B1942" s="22" t="s">
        <v>158</v>
      </c>
      <c r="C1942" s="22" t="s">
        <v>4012</v>
      </c>
      <c r="D1942" s="27" t="s">
        <v>142</v>
      </c>
      <c r="E1942" s="22" t="s">
        <v>4013</v>
      </c>
      <c r="F1942" s="24"/>
    </row>
    <row r="1943" spans="1:6" x14ac:dyDescent="0.25">
      <c r="A1943" s="17">
        <f>IFERROR(C1943*1,#REF!)</f>
        <v>5082</v>
      </c>
      <c r="B1943" s="22" t="s">
        <v>158</v>
      </c>
      <c r="C1943" s="22" t="s">
        <v>4014</v>
      </c>
      <c r="D1943" s="27" t="s">
        <v>142</v>
      </c>
      <c r="E1943" s="22" t="s">
        <v>4015</v>
      </c>
      <c r="F1943" s="24"/>
    </row>
    <row r="1944" spans="1:6" x14ac:dyDescent="0.25">
      <c r="A1944" s="17">
        <f>IFERROR(C1944*1,#REF!)</f>
        <v>11847</v>
      </c>
      <c r="B1944" s="22" t="s">
        <v>158</v>
      </c>
      <c r="C1944" s="22" t="s">
        <v>4016</v>
      </c>
      <c r="D1944" s="27" t="s">
        <v>142</v>
      </c>
      <c r="E1944" s="22" t="s">
        <v>4017</v>
      </c>
      <c r="F1944" s="24"/>
    </row>
    <row r="1945" spans="1:6" x14ac:dyDescent="0.25">
      <c r="A1945" s="17">
        <f>IFERROR(C1945*1,#REF!)</f>
        <v>200253</v>
      </c>
      <c r="B1945" s="22" t="s">
        <v>158</v>
      </c>
      <c r="C1945" s="22" t="s">
        <v>4018</v>
      </c>
      <c r="D1945" s="27" t="s">
        <v>142</v>
      </c>
      <c r="E1945" s="22" t="s">
        <v>4019</v>
      </c>
      <c r="F1945" s="24"/>
    </row>
    <row r="1946" spans="1:6" x14ac:dyDescent="0.25">
      <c r="A1946" s="17">
        <f>IFERROR(C1946*1,#REF!)</f>
        <v>209366</v>
      </c>
      <c r="B1946" s="22" t="s">
        <v>158</v>
      </c>
      <c r="C1946" s="22" t="s">
        <v>4020</v>
      </c>
      <c r="D1946" s="27" t="s">
        <v>142</v>
      </c>
      <c r="E1946" s="22" t="s">
        <v>4021</v>
      </c>
      <c r="F1946" s="24">
        <v>44400</v>
      </c>
    </row>
    <row r="1947" spans="1:6" x14ac:dyDescent="0.25">
      <c r="A1947" s="17">
        <f>IFERROR(C1947*1,#REF!)</f>
        <v>210158</v>
      </c>
      <c r="B1947" s="22" t="s">
        <v>158</v>
      </c>
      <c r="C1947" s="22" t="s">
        <v>4022</v>
      </c>
      <c r="D1947" s="27" t="s">
        <v>142</v>
      </c>
      <c r="E1947" s="22" t="s">
        <v>4023</v>
      </c>
      <c r="F1947" s="24">
        <v>44389</v>
      </c>
    </row>
    <row r="1948" spans="1:6" x14ac:dyDescent="0.25">
      <c r="A1948" s="17">
        <f>IFERROR(C1948*1,#REF!)</f>
        <v>7591</v>
      </c>
      <c r="B1948" s="22" t="s">
        <v>158</v>
      </c>
      <c r="C1948" s="22" t="s">
        <v>4024</v>
      </c>
      <c r="D1948" s="27" t="s">
        <v>142</v>
      </c>
      <c r="E1948" s="22" t="s">
        <v>4025</v>
      </c>
      <c r="F1948" s="24"/>
    </row>
    <row r="1949" spans="1:6" x14ac:dyDescent="0.25">
      <c r="A1949" s="17">
        <f>IFERROR(C1949*1,#REF!)</f>
        <v>11556</v>
      </c>
      <c r="B1949" s="22" t="s">
        <v>158</v>
      </c>
      <c r="C1949" s="22" t="s">
        <v>4026</v>
      </c>
      <c r="D1949" s="27" t="s">
        <v>142</v>
      </c>
      <c r="E1949" s="22" t="s">
        <v>4027</v>
      </c>
      <c r="F1949" s="24"/>
    </row>
    <row r="1950" spans="1:6" x14ac:dyDescent="0.25">
      <c r="A1950" s="17">
        <f>IFERROR(C1950*1,#REF!)</f>
        <v>6619</v>
      </c>
      <c r="B1950" s="22" t="s">
        <v>158</v>
      </c>
      <c r="C1950" s="22" t="s">
        <v>4028</v>
      </c>
      <c r="D1950" s="27" t="s">
        <v>142</v>
      </c>
      <c r="E1950" s="22" t="s">
        <v>4029</v>
      </c>
      <c r="F1950" s="24"/>
    </row>
    <row r="1951" spans="1:6" x14ac:dyDescent="0.25">
      <c r="A1951" s="17">
        <f>IFERROR(C1951*1,#REF!)</f>
        <v>10653</v>
      </c>
      <c r="B1951" s="22" t="s">
        <v>158</v>
      </c>
      <c r="C1951" s="22" t="s">
        <v>4030</v>
      </c>
      <c r="D1951" s="27" t="s">
        <v>142</v>
      </c>
      <c r="E1951" s="22" t="s">
        <v>4031</v>
      </c>
      <c r="F1951" s="24"/>
    </row>
    <row r="1952" spans="1:6" x14ac:dyDescent="0.25">
      <c r="A1952" s="17">
        <f>IFERROR(C1952*1,#REF!)</f>
        <v>209827</v>
      </c>
      <c r="B1952" s="22" t="s">
        <v>158</v>
      </c>
      <c r="C1952" s="22" t="s">
        <v>4032</v>
      </c>
      <c r="D1952" s="27" t="s">
        <v>142</v>
      </c>
      <c r="E1952" s="22" t="s">
        <v>4033</v>
      </c>
      <c r="F1952" s="24">
        <v>44358</v>
      </c>
    </row>
    <row r="1953" spans="1:6" x14ac:dyDescent="0.25">
      <c r="A1953" s="17">
        <f>IFERROR(C1953*1,#REF!)</f>
        <v>983355</v>
      </c>
      <c r="B1953" s="22" t="s">
        <v>158</v>
      </c>
      <c r="C1953" s="22" t="s">
        <v>4034</v>
      </c>
      <c r="D1953" s="27" t="s">
        <v>142</v>
      </c>
      <c r="E1953" s="22" t="s">
        <v>4035</v>
      </c>
      <c r="F1953" s="24"/>
    </row>
    <row r="1954" spans="1:6" x14ac:dyDescent="0.25">
      <c r="A1954" s="17">
        <f>IFERROR(C1954*1,#REF!)</f>
        <v>5836</v>
      </c>
      <c r="B1954" s="22" t="s">
        <v>158</v>
      </c>
      <c r="C1954" s="22" t="s">
        <v>4036</v>
      </c>
      <c r="D1954" s="27" t="s">
        <v>142</v>
      </c>
      <c r="E1954" s="22" t="s">
        <v>4037</v>
      </c>
      <c r="F1954" s="24"/>
    </row>
    <row r="1955" spans="1:6" x14ac:dyDescent="0.25">
      <c r="A1955" s="17">
        <f>IFERROR(C1955*1,#REF!)</f>
        <v>209952</v>
      </c>
      <c r="B1955" s="22" t="s">
        <v>158</v>
      </c>
      <c r="C1955" s="22" t="s">
        <v>4038</v>
      </c>
      <c r="D1955" s="27" t="s">
        <v>142</v>
      </c>
      <c r="E1955" s="22" t="s">
        <v>4039</v>
      </c>
      <c r="F1955" s="24"/>
    </row>
    <row r="1956" spans="1:6" x14ac:dyDescent="0.25">
      <c r="A1956" s="17">
        <f>IFERROR(C1956*1,#REF!)</f>
        <v>9610</v>
      </c>
      <c r="B1956" s="22" t="s">
        <v>158</v>
      </c>
      <c r="C1956" s="22" t="s">
        <v>4040</v>
      </c>
      <c r="D1956" s="27" t="s">
        <v>142</v>
      </c>
      <c r="E1956" s="22" t="s">
        <v>4041</v>
      </c>
      <c r="F1956" s="24"/>
    </row>
    <row r="1957" spans="1:6" x14ac:dyDescent="0.25">
      <c r="A1957" s="17">
        <f>IFERROR(C1957*1,#REF!)</f>
        <v>209476</v>
      </c>
      <c r="B1957" s="22" t="s">
        <v>158</v>
      </c>
      <c r="C1957" s="22" t="s">
        <v>4042</v>
      </c>
      <c r="D1957" s="27" t="s">
        <v>142</v>
      </c>
      <c r="E1957" s="22" t="s">
        <v>4043</v>
      </c>
      <c r="F1957" s="24"/>
    </row>
    <row r="1958" spans="1:6" x14ac:dyDescent="0.25">
      <c r="A1958" s="17">
        <f>IFERROR(C1958*1,#REF!)</f>
        <v>13673</v>
      </c>
      <c r="B1958" s="22" t="s">
        <v>158</v>
      </c>
      <c r="C1958" s="22" t="s">
        <v>4044</v>
      </c>
      <c r="D1958" s="27" t="s">
        <v>142</v>
      </c>
      <c r="E1958" s="22" t="s">
        <v>4045</v>
      </c>
      <c r="F1958" s="24"/>
    </row>
    <row r="1959" spans="1:6" x14ac:dyDescent="0.25">
      <c r="A1959" s="17">
        <f>IFERROR(C1959*1,#REF!)</f>
        <v>210021</v>
      </c>
      <c r="B1959" s="22" t="s">
        <v>158</v>
      </c>
      <c r="C1959" s="22" t="s">
        <v>4046</v>
      </c>
      <c r="D1959" s="27" t="s">
        <v>142</v>
      </c>
      <c r="E1959" s="22" t="s">
        <v>4047</v>
      </c>
      <c r="F1959" s="24"/>
    </row>
    <row r="1960" spans="1:6" x14ac:dyDescent="0.25">
      <c r="A1960" s="17">
        <f>IFERROR(C1960*1,#REF!)</f>
        <v>209728</v>
      </c>
      <c r="B1960" s="22" t="s">
        <v>158</v>
      </c>
      <c r="C1960" s="22" t="s">
        <v>4048</v>
      </c>
      <c r="D1960" s="27" t="s">
        <v>142</v>
      </c>
      <c r="E1960" s="22" t="s">
        <v>4049</v>
      </c>
      <c r="F1960" s="24">
        <v>44392</v>
      </c>
    </row>
    <row r="1961" spans="1:6" x14ac:dyDescent="0.25">
      <c r="A1961" s="17">
        <f>IFERROR(C1961*1,#REF!)</f>
        <v>9204550</v>
      </c>
      <c r="B1961" s="22" t="s">
        <v>187</v>
      </c>
      <c r="C1961" s="22" t="s">
        <v>4050</v>
      </c>
      <c r="D1961" s="27" t="s">
        <v>142</v>
      </c>
      <c r="E1961" s="22" t="s">
        <v>4051</v>
      </c>
      <c r="F1961" s="24">
        <v>44378</v>
      </c>
    </row>
    <row r="1962" spans="1:6" x14ac:dyDescent="0.25">
      <c r="A1962" s="17">
        <f>IFERROR(C1962*1,#REF!)</f>
        <v>209481</v>
      </c>
      <c r="B1962" s="22" t="s">
        <v>158</v>
      </c>
      <c r="C1962" s="22" t="s">
        <v>4052</v>
      </c>
      <c r="D1962" s="27" t="s">
        <v>142</v>
      </c>
      <c r="E1962" s="22" t="s">
        <v>4053</v>
      </c>
      <c r="F1962" s="24"/>
    </row>
    <row r="1963" spans="1:6" x14ac:dyDescent="0.25">
      <c r="A1963" s="17">
        <f>IFERROR(C1963*1,#REF!)</f>
        <v>209679</v>
      </c>
      <c r="B1963" s="22" t="s">
        <v>158</v>
      </c>
      <c r="C1963" s="22" t="s">
        <v>4054</v>
      </c>
      <c r="D1963" s="27" t="s">
        <v>142</v>
      </c>
      <c r="E1963" s="22" t="s">
        <v>4055</v>
      </c>
      <c r="F1963" s="24"/>
    </row>
    <row r="1964" spans="1:6" x14ac:dyDescent="0.25">
      <c r="A1964" s="17">
        <f>IFERROR(C1964*1,#REF!)</f>
        <v>4366</v>
      </c>
      <c r="B1964" s="22" t="s">
        <v>158</v>
      </c>
      <c r="C1964" s="22" t="s">
        <v>4056</v>
      </c>
      <c r="D1964" s="27" t="s">
        <v>142</v>
      </c>
      <c r="E1964" s="22" t="s">
        <v>4057</v>
      </c>
      <c r="F1964" s="24"/>
    </row>
    <row r="1965" spans="1:6" x14ac:dyDescent="0.25">
      <c r="A1965" s="17">
        <f>IFERROR(C1965*1,#REF!)</f>
        <v>11997</v>
      </c>
      <c r="B1965" s="22" t="s">
        <v>158</v>
      </c>
      <c r="C1965" s="22" t="s">
        <v>4058</v>
      </c>
      <c r="D1965" s="27" t="s">
        <v>142</v>
      </c>
      <c r="E1965" s="22" t="s">
        <v>4059</v>
      </c>
      <c r="F1965" s="24"/>
    </row>
    <row r="1966" spans="1:6" x14ac:dyDescent="0.25">
      <c r="A1966" s="17">
        <f>IFERROR(C1966*1,#REF!)</f>
        <v>209541</v>
      </c>
      <c r="B1966" s="22" t="s">
        <v>158</v>
      </c>
      <c r="C1966" s="22" t="s">
        <v>4060</v>
      </c>
      <c r="D1966" s="27" t="s">
        <v>142</v>
      </c>
      <c r="E1966" s="22" t="s">
        <v>4061</v>
      </c>
      <c r="F1966" s="24"/>
    </row>
    <row r="1967" spans="1:6" x14ac:dyDescent="0.25">
      <c r="A1967" s="17">
        <f>IFERROR(C1967*1,#REF!)</f>
        <v>3706</v>
      </c>
      <c r="B1967" s="22" t="s">
        <v>158</v>
      </c>
      <c r="C1967" s="22" t="s">
        <v>4062</v>
      </c>
      <c r="D1967" s="27" t="s">
        <v>142</v>
      </c>
      <c r="E1967" s="22" t="s">
        <v>4063</v>
      </c>
      <c r="F1967" s="24"/>
    </row>
    <row r="1968" spans="1:6" x14ac:dyDescent="0.25">
      <c r="A1968" s="17">
        <f>IFERROR(C1968*1,#REF!)</f>
        <v>9202584</v>
      </c>
      <c r="B1968" s="22" t="s">
        <v>187</v>
      </c>
      <c r="C1968" s="22" t="s">
        <v>4064</v>
      </c>
      <c r="D1968" s="27" t="s">
        <v>142</v>
      </c>
      <c r="E1968" s="22" t="s">
        <v>4065</v>
      </c>
      <c r="F1968" s="24"/>
    </row>
    <row r="1969" spans="1:6" x14ac:dyDescent="0.25">
      <c r="A1969" s="17">
        <f>IFERROR(C1969*1,#REF!)</f>
        <v>208766</v>
      </c>
      <c r="B1969" s="22" t="s">
        <v>158</v>
      </c>
      <c r="C1969" s="22" t="s">
        <v>4066</v>
      </c>
      <c r="D1969" s="27" t="s">
        <v>142</v>
      </c>
      <c r="E1969" s="22" t="s">
        <v>4067</v>
      </c>
      <c r="F1969" s="24"/>
    </row>
    <row r="1970" spans="1:6" x14ac:dyDescent="0.25">
      <c r="A1970" s="17">
        <f>IFERROR(C1970*1,#REF!)</f>
        <v>209440</v>
      </c>
      <c r="B1970" s="22" t="s">
        <v>158</v>
      </c>
      <c r="C1970" s="22" t="s">
        <v>4068</v>
      </c>
      <c r="D1970" s="27" t="s">
        <v>142</v>
      </c>
      <c r="E1970" s="22" t="s">
        <v>4069</v>
      </c>
      <c r="F1970" s="24"/>
    </row>
    <row r="1971" spans="1:6" x14ac:dyDescent="0.25">
      <c r="A1971" s="17">
        <f>IFERROR(C1971*1,#REF!)</f>
        <v>210280</v>
      </c>
      <c r="B1971" s="22" t="s">
        <v>158</v>
      </c>
      <c r="C1971" s="22" t="s">
        <v>4070</v>
      </c>
      <c r="D1971" s="27" t="s">
        <v>142</v>
      </c>
      <c r="E1971" s="22" t="s">
        <v>4071</v>
      </c>
      <c r="F1971" s="24"/>
    </row>
    <row r="1972" spans="1:6" x14ac:dyDescent="0.25">
      <c r="A1972" s="17">
        <f>IFERROR(C1972*1,#REF!)</f>
        <v>209921</v>
      </c>
      <c r="B1972" s="22" t="s">
        <v>158</v>
      </c>
      <c r="C1972" s="22" t="s">
        <v>4072</v>
      </c>
      <c r="D1972" s="27" t="s">
        <v>142</v>
      </c>
      <c r="E1972" s="22" t="s">
        <v>4073</v>
      </c>
      <c r="F1972" s="24"/>
    </row>
    <row r="1973" spans="1:6" x14ac:dyDescent="0.25">
      <c r="A1973" s="17">
        <f>IFERROR(C1973*1,#REF!)</f>
        <v>627</v>
      </c>
      <c r="B1973" s="22" t="s">
        <v>158</v>
      </c>
      <c r="C1973" s="22" t="s">
        <v>4074</v>
      </c>
      <c r="D1973" s="27" t="s">
        <v>142</v>
      </c>
      <c r="E1973" s="22" t="s">
        <v>4075</v>
      </c>
      <c r="F1973" s="24"/>
    </row>
    <row r="1974" spans="1:6" x14ac:dyDescent="0.25">
      <c r="A1974" s="17">
        <f>IFERROR(C1974*1,#REF!)</f>
        <v>210022</v>
      </c>
      <c r="B1974" s="22" t="s">
        <v>158</v>
      </c>
      <c r="C1974" s="22" t="s">
        <v>4076</v>
      </c>
      <c r="D1974" s="27" t="s">
        <v>142</v>
      </c>
      <c r="E1974" s="22" t="s">
        <v>4077</v>
      </c>
      <c r="F1974" s="24"/>
    </row>
    <row r="1975" spans="1:6" x14ac:dyDescent="0.25">
      <c r="A1975" s="17">
        <f>IFERROR(C1975*1,#REF!)</f>
        <v>1030</v>
      </c>
      <c r="B1975" s="22" t="s">
        <v>158</v>
      </c>
      <c r="C1975" s="22" t="s">
        <v>4078</v>
      </c>
      <c r="D1975" s="27" t="s">
        <v>142</v>
      </c>
      <c r="E1975" s="22" t="s">
        <v>4079</v>
      </c>
      <c r="F1975" s="24"/>
    </row>
    <row r="1976" spans="1:6" x14ac:dyDescent="0.25">
      <c r="A1976" s="17">
        <f>IFERROR(C1976*1,#REF!)</f>
        <v>702</v>
      </c>
      <c r="B1976" s="22" t="s">
        <v>158</v>
      </c>
      <c r="C1976" s="22" t="s">
        <v>4080</v>
      </c>
      <c r="D1976" s="27" t="s">
        <v>142</v>
      </c>
      <c r="E1976" s="22" t="s">
        <v>4081</v>
      </c>
      <c r="F1976" s="24"/>
    </row>
    <row r="1977" spans="1:6" x14ac:dyDescent="0.25">
      <c r="A1977" s="17">
        <f>IFERROR(C1977*1,#REF!)</f>
        <v>209758</v>
      </c>
      <c r="B1977" s="22" t="s">
        <v>158</v>
      </c>
      <c r="C1977" s="22" t="s">
        <v>4082</v>
      </c>
      <c r="D1977" s="27" t="s">
        <v>142</v>
      </c>
      <c r="E1977" s="22" t="s">
        <v>4083</v>
      </c>
      <c r="F1977" s="24"/>
    </row>
    <row r="1978" spans="1:6" x14ac:dyDescent="0.25">
      <c r="A1978" s="17">
        <f>IFERROR(C1978*1,#REF!)</f>
        <v>983595</v>
      </c>
      <c r="B1978" s="22" t="s">
        <v>158</v>
      </c>
      <c r="C1978" s="22" t="s">
        <v>4084</v>
      </c>
      <c r="D1978" s="27" t="s">
        <v>142</v>
      </c>
      <c r="E1978" s="22" t="s">
        <v>4085</v>
      </c>
      <c r="F1978" s="24"/>
    </row>
    <row r="1979" spans="1:6" x14ac:dyDescent="0.25">
      <c r="A1979" s="17">
        <f>IFERROR(C1979*1,#REF!)</f>
        <v>209578</v>
      </c>
      <c r="B1979" s="22" t="s">
        <v>158</v>
      </c>
      <c r="C1979" s="22" t="s">
        <v>4086</v>
      </c>
      <c r="D1979" s="27" t="s">
        <v>142</v>
      </c>
      <c r="E1979" s="22" t="s">
        <v>4087</v>
      </c>
      <c r="F1979" s="24">
        <v>44357</v>
      </c>
    </row>
    <row r="1980" spans="1:6" x14ac:dyDescent="0.25">
      <c r="A1980" s="17">
        <f>IFERROR(C1980*1,#REF!)</f>
        <v>9206964</v>
      </c>
      <c r="B1980" s="22" t="s">
        <v>158</v>
      </c>
      <c r="C1980" s="22" t="s">
        <v>4088</v>
      </c>
      <c r="D1980" s="27" t="s">
        <v>142</v>
      </c>
      <c r="E1980" s="22" t="s">
        <v>4089</v>
      </c>
      <c r="F1980" s="24"/>
    </row>
    <row r="1981" spans="1:6" x14ac:dyDescent="0.25">
      <c r="A1981" s="17">
        <f>IFERROR(C1981*1,#REF!)</f>
        <v>209992</v>
      </c>
      <c r="B1981" s="22" t="s">
        <v>158</v>
      </c>
      <c r="C1981" s="22" t="s">
        <v>4090</v>
      </c>
      <c r="D1981" s="27" t="s">
        <v>142</v>
      </c>
      <c r="E1981" s="22" t="s">
        <v>4091</v>
      </c>
      <c r="F1981" s="24"/>
    </row>
    <row r="1982" spans="1:6" x14ac:dyDescent="0.25">
      <c r="A1982" s="17">
        <f>IFERROR(C1982*1,#REF!)</f>
        <v>209867</v>
      </c>
      <c r="B1982" s="22" t="s">
        <v>158</v>
      </c>
      <c r="C1982" s="22" t="s">
        <v>4092</v>
      </c>
      <c r="D1982" s="27" t="s">
        <v>142</v>
      </c>
      <c r="E1982" s="22" t="s">
        <v>4093</v>
      </c>
      <c r="F1982" s="24"/>
    </row>
    <row r="1983" spans="1:6" x14ac:dyDescent="0.25">
      <c r="A1983" s="17">
        <f>IFERROR(C1983*1,#REF!)</f>
        <v>12626</v>
      </c>
      <c r="B1983" s="22" t="s">
        <v>158</v>
      </c>
      <c r="C1983" s="22" t="s">
        <v>4094</v>
      </c>
      <c r="D1983" s="27" t="s">
        <v>142</v>
      </c>
      <c r="E1983" s="22" t="s">
        <v>4095</v>
      </c>
      <c r="F1983" s="24"/>
    </row>
    <row r="1984" spans="1:6" x14ac:dyDescent="0.25">
      <c r="A1984" s="17">
        <f>IFERROR(C1984*1,#REF!)</f>
        <v>9986</v>
      </c>
      <c r="B1984" s="22" t="s">
        <v>158</v>
      </c>
      <c r="C1984" s="22" t="s">
        <v>4096</v>
      </c>
      <c r="D1984" s="27" t="s">
        <v>142</v>
      </c>
      <c r="E1984" s="22" t="s">
        <v>4097</v>
      </c>
      <c r="F1984" s="24">
        <v>44368</v>
      </c>
    </row>
    <row r="1985" spans="1:6" x14ac:dyDescent="0.25">
      <c r="A1985" s="17">
        <f>IFERROR(C1985*1,#REF!)</f>
        <v>5077</v>
      </c>
      <c r="B1985" s="22" t="s">
        <v>158</v>
      </c>
      <c r="C1985" s="22" t="s">
        <v>4098</v>
      </c>
      <c r="D1985" s="27" t="s">
        <v>142</v>
      </c>
      <c r="E1985" s="22" t="s">
        <v>4099</v>
      </c>
      <c r="F1985" s="24"/>
    </row>
    <row r="1986" spans="1:6" x14ac:dyDescent="0.25">
      <c r="A1986" s="17">
        <f>IFERROR(C1986*1,#REF!)</f>
        <v>12783</v>
      </c>
      <c r="B1986" s="22" t="s">
        <v>158</v>
      </c>
      <c r="C1986" s="22" t="s">
        <v>4100</v>
      </c>
      <c r="D1986" s="27" t="s">
        <v>142</v>
      </c>
      <c r="E1986" s="22" t="s">
        <v>4101</v>
      </c>
      <c r="F1986" s="24"/>
    </row>
    <row r="1987" spans="1:6" x14ac:dyDescent="0.25">
      <c r="A1987" s="17">
        <f>IFERROR(C1987*1,#REF!)</f>
        <v>13706</v>
      </c>
      <c r="B1987" s="22" t="s">
        <v>158</v>
      </c>
      <c r="C1987" s="22" t="s">
        <v>4102</v>
      </c>
      <c r="D1987" s="27" t="s">
        <v>142</v>
      </c>
      <c r="E1987" s="22" t="s">
        <v>4103</v>
      </c>
      <c r="F1987" s="24"/>
    </row>
    <row r="1988" spans="1:6" x14ac:dyDescent="0.25">
      <c r="A1988" s="17">
        <f>IFERROR(C1988*1,#REF!)</f>
        <v>12392</v>
      </c>
      <c r="B1988" s="22" t="s">
        <v>158</v>
      </c>
      <c r="C1988" s="22" t="s">
        <v>4104</v>
      </c>
      <c r="D1988" s="27" t="s">
        <v>142</v>
      </c>
      <c r="E1988" s="22" t="s">
        <v>4105</v>
      </c>
      <c r="F1988" s="24"/>
    </row>
    <row r="1989" spans="1:6" x14ac:dyDescent="0.25">
      <c r="A1989" s="17">
        <f>IFERROR(C1989*1,#REF!)</f>
        <v>11336</v>
      </c>
      <c r="B1989" s="22" t="s">
        <v>158</v>
      </c>
      <c r="C1989" s="22" t="s">
        <v>4106</v>
      </c>
      <c r="D1989" s="27" t="s">
        <v>142</v>
      </c>
      <c r="E1989" s="22" t="s">
        <v>4107</v>
      </c>
      <c r="F1989" s="24"/>
    </row>
    <row r="1990" spans="1:6" x14ac:dyDescent="0.25">
      <c r="A1990" s="17">
        <f>IFERROR(C1990*1,#REF!)</f>
        <v>13698</v>
      </c>
      <c r="B1990" s="22" t="s">
        <v>158</v>
      </c>
      <c r="C1990" s="22" t="s">
        <v>4108</v>
      </c>
      <c r="D1990" s="27" t="s">
        <v>142</v>
      </c>
      <c r="E1990" s="22" t="s">
        <v>4109</v>
      </c>
      <c r="F1990" s="24"/>
    </row>
    <row r="1991" spans="1:6" x14ac:dyDescent="0.25">
      <c r="A1991" s="17">
        <f>IFERROR(C1991*1,#REF!)</f>
        <v>12407</v>
      </c>
      <c r="B1991" s="22" t="s">
        <v>158</v>
      </c>
      <c r="C1991" s="22" t="s">
        <v>4110</v>
      </c>
      <c r="D1991" s="27" t="s">
        <v>142</v>
      </c>
      <c r="E1991" s="22" t="s">
        <v>4111</v>
      </c>
      <c r="F1991" s="24"/>
    </row>
    <row r="1992" spans="1:6" x14ac:dyDescent="0.25">
      <c r="A1992" s="17">
        <f>IFERROR(C1992*1,#REF!)</f>
        <v>200816</v>
      </c>
      <c r="B1992" s="22" t="s">
        <v>158</v>
      </c>
      <c r="C1992" s="22" t="s">
        <v>4112</v>
      </c>
      <c r="D1992" s="27" t="s">
        <v>142</v>
      </c>
      <c r="E1992" s="22" t="s">
        <v>4113</v>
      </c>
      <c r="F1992" s="24"/>
    </row>
    <row r="1993" spans="1:6" x14ac:dyDescent="0.25">
      <c r="A1993" s="17">
        <f>IFERROR(C1993*1,#REF!)</f>
        <v>209741</v>
      </c>
      <c r="B1993" s="22" t="s">
        <v>158</v>
      </c>
      <c r="C1993" s="22" t="s">
        <v>4114</v>
      </c>
      <c r="D1993" s="27" t="s">
        <v>142</v>
      </c>
      <c r="E1993" s="22" t="s">
        <v>4115</v>
      </c>
      <c r="F1993" s="24"/>
    </row>
    <row r="1994" spans="1:6" x14ac:dyDescent="0.25">
      <c r="A1994" s="17">
        <f>IFERROR(C1994*1,#REF!)</f>
        <v>11396</v>
      </c>
      <c r="B1994" s="22" t="s">
        <v>158</v>
      </c>
      <c r="C1994" s="22" t="s">
        <v>4116</v>
      </c>
      <c r="D1994" s="27" t="s">
        <v>142</v>
      </c>
      <c r="E1994" s="22" t="s">
        <v>4117</v>
      </c>
      <c r="F1994" s="24"/>
    </row>
    <row r="1995" spans="1:6" x14ac:dyDescent="0.25">
      <c r="A1995" s="17">
        <f>IFERROR(C1995*1,#REF!)</f>
        <v>9900886</v>
      </c>
      <c r="B1995" s="22" t="s">
        <v>281</v>
      </c>
      <c r="C1995" s="22" t="s">
        <v>4118</v>
      </c>
      <c r="D1995" s="27" t="s">
        <v>142</v>
      </c>
      <c r="E1995" s="22" t="s">
        <v>4119</v>
      </c>
      <c r="F1995" s="24"/>
    </row>
    <row r="1996" spans="1:6" x14ac:dyDescent="0.25">
      <c r="A1996" s="17">
        <f>IFERROR(C1996*1,#REF!)</f>
        <v>9605</v>
      </c>
      <c r="B1996" s="22" t="s">
        <v>158</v>
      </c>
      <c r="C1996" s="22" t="s">
        <v>4120</v>
      </c>
      <c r="D1996" s="27" t="s">
        <v>142</v>
      </c>
      <c r="E1996" s="22" t="s">
        <v>4121</v>
      </c>
      <c r="F1996" s="24">
        <v>44408</v>
      </c>
    </row>
    <row r="1997" spans="1:6" x14ac:dyDescent="0.25">
      <c r="A1997" s="17">
        <f>IFERROR(C1997*1,#REF!)</f>
        <v>9294</v>
      </c>
      <c r="B1997" s="22" t="s">
        <v>158</v>
      </c>
      <c r="C1997" s="22" t="s">
        <v>4122</v>
      </c>
      <c r="D1997" s="27" t="s">
        <v>142</v>
      </c>
      <c r="E1997" s="22" t="s">
        <v>4123</v>
      </c>
      <c r="F1997" s="24"/>
    </row>
    <row r="1998" spans="1:6" x14ac:dyDescent="0.25">
      <c r="A1998" s="17">
        <f>IFERROR(C1998*1,#REF!)</f>
        <v>9205384</v>
      </c>
      <c r="B1998" s="22" t="s">
        <v>187</v>
      </c>
      <c r="C1998" s="22" t="s">
        <v>4124</v>
      </c>
      <c r="D1998" s="27" t="s">
        <v>142</v>
      </c>
      <c r="E1998" s="22" t="s">
        <v>4125</v>
      </c>
      <c r="F1998" s="24"/>
    </row>
    <row r="1999" spans="1:6" x14ac:dyDescent="0.25">
      <c r="A1999" s="17">
        <f>IFERROR(C1999*1,#REF!)</f>
        <v>7047</v>
      </c>
      <c r="B1999" s="22" t="s">
        <v>158</v>
      </c>
      <c r="C1999" s="22" t="s">
        <v>4126</v>
      </c>
      <c r="D1999" s="27" t="s">
        <v>142</v>
      </c>
      <c r="E1999" s="22" t="s">
        <v>4127</v>
      </c>
      <c r="F1999" s="24"/>
    </row>
    <row r="2000" spans="1:6" x14ac:dyDescent="0.25">
      <c r="A2000" s="17">
        <f>IFERROR(C2000*1,#REF!)</f>
        <v>210216</v>
      </c>
      <c r="B2000" s="22" t="s">
        <v>158</v>
      </c>
      <c r="C2000" s="22" t="s">
        <v>4128</v>
      </c>
      <c r="D2000" s="27" t="s">
        <v>142</v>
      </c>
      <c r="E2000" s="22" t="s">
        <v>4129</v>
      </c>
      <c r="F2000" s="24"/>
    </row>
    <row r="2001" spans="1:6" x14ac:dyDescent="0.25">
      <c r="A2001" s="17">
        <f>IFERROR(C2001*1,#REF!)</f>
        <v>200228</v>
      </c>
      <c r="B2001" s="22" t="s">
        <v>158</v>
      </c>
      <c r="C2001" s="22" t="s">
        <v>4130</v>
      </c>
      <c r="D2001" s="27" t="s">
        <v>142</v>
      </c>
      <c r="E2001" s="22" t="s">
        <v>4131</v>
      </c>
      <c r="F2001" s="24"/>
    </row>
    <row r="2002" spans="1:6" x14ac:dyDescent="0.25">
      <c r="A2002" s="17">
        <f>IFERROR(C2002*1,#REF!)</f>
        <v>209277</v>
      </c>
      <c r="B2002" s="22" t="s">
        <v>158</v>
      </c>
      <c r="C2002" s="22" t="s">
        <v>4132</v>
      </c>
      <c r="D2002" s="27" t="s">
        <v>142</v>
      </c>
      <c r="E2002" s="22" t="s">
        <v>4133</v>
      </c>
      <c r="F2002" s="24"/>
    </row>
    <row r="2003" spans="1:6" x14ac:dyDescent="0.25">
      <c r="A2003" s="17">
        <f>IFERROR(C2003*1,#REF!)</f>
        <v>9202447</v>
      </c>
      <c r="B2003" s="22" t="s">
        <v>187</v>
      </c>
      <c r="C2003" s="22" t="s">
        <v>4134</v>
      </c>
      <c r="D2003" s="27" t="s">
        <v>142</v>
      </c>
      <c r="E2003" s="22" t="s">
        <v>4135</v>
      </c>
      <c r="F2003" s="24"/>
    </row>
    <row r="2004" spans="1:6" x14ac:dyDescent="0.25">
      <c r="A2004" s="17">
        <f>IFERROR(C2004*1,#REF!)</f>
        <v>12436</v>
      </c>
      <c r="B2004" s="22" t="s">
        <v>158</v>
      </c>
      <c r="C2004" s="22" t="s">
        <v>4136</v>
      </c>
      <c r="D2004" s="27" t="s">
        <v>142</v>
      </c>
      <c r="E2004" s="22" t="s">
        <v>4137</v>
      </c>
      <c r="F2004" s="24"/>
    </row>
    <row r="2005" spans="1:6" x14ac:dyDescent="0.25">
      <c r="A2005" s="17">
        <f>IFERROR(C2005*1,#REF!)</f>
        <v>11284</v>
      </c>
      <c r="B2005" s="22" t="s">
        <v>158</v>
      </c>
      <c r="C2005" s="22" t="s">
        <v>4138</v>
      </c>
      <c r="D2005" s="27" t="s">
        <v>142</v>
      </c>
      <c r="E2005" s="22" t="s">
        <v>4139</v>
      </c>
      <c r="F2005" s="24"/>
    </row>
    <row r="2006" spans="1:6" x14ac:dyDescent="0.25">
      <c r="A2006" s="17">
        <f>IFERROR(C2006*1,#REF!)</f>
        <v>8130</v>
      </c>
      <c r="B2006" s="22" t="s">
        <v>158</v>
      </c>
      <c r="C2006" s="22" t="s">
        <v>4140</v>
      </c>
      <c r="D2006" s="27" t="s">
        <v>142</v>
      </c>
      <c r="E2006" s="22" t="s">
        <v>4141</v>
      </c>
      <c r="F2006" s="24"/>
    </row>
    <row r="2007" spans="1:6" x14ac:dyDescent="0.25">
      <c r="A2007" s="17">
        <f>IFERROR(C2007*1,#REF!)</f>
        <v>51</v>
      </c>
      <c r="B2007" s="22" t="s">
        <v>158</v>
      </c>
      <c r="C2007" s="22" t="s">
        <v>4142</v>
      </c>
      <c r="D2007" s="27" t="s">
        <v>142</v>
      </c>
      <c r="E2007" s="22" t="s">
        <v>4143</v>
      </c>
      <c r="F2007" s="24"/>
    </row>
    <row r="2008" spans="1:6" x14ac:dyDescent="0.25">
      <c r="A2008" s="17">
        <f>IFERROR(C2008*1,#REF!)</f>
        <v>210068</v>
      </c>
      <c r="B2008" s="22" t="s">
        <v>158</v>
      </c>
      <c r="C2008" s="22" t="s">
        <v>4144</v>
      </c>
      <c r="D2008" s="27" t="s">
        <v>142</v>
      </c>
      <c r="E2008" s="22" t="s">
        <v>4145</v>
      </c>
      <c r="F2008" s="24"/>
    </row>
    <row r="2009" spans="1:6" x14ac:dyDescent="0.25">
      <c r="A2009" s="17">
        <f>IFERROR(C2009*1,#REF!)</f>
        <v>209690</v>
      </c>
      <c r="B2009" s="22" t="s">
        <v>158</v>
      </c>
      <c r="C2009" s="22" t="s">
        <v>4146</v>
      </c>
      <c r="D2009" s="27" t="s">
        <v>142</v>
      </c>
      <c r="E2009" s="22" t="s">
        <v>4147</v>
      </c>
      <c r="F2009" s="24">
        <v>44373</v>
      </c>
    </row>
    <row r="2010" spans="1:6" x14ac:dyDescent="0.25">
      <c r="A2010" s="17">
        <f>IFERROR(C2010*1,#REF!)</f>
        <v>10370</v>
      </c>
      <c r="B2010" s="22" t="s">
        <v>158</v>
      </c>
      <c r="C2010" s="22" t="s">
        <v>4148</v>
      </c>
      <c r="D2010" s="27" t="s">
        <v>142</v>
      </c>
      <c r="E2010" s="22" t="s">
        <v>4149</v>
      </c>
      <c r="F2010" s="24"/>
    </row>
    <row r="2011" spans="1:6" x14ac:dyDescent="0.25">
      <c r="A2011" s="17">
        <f>IFERROR(C2011*1,#REF!)</f>
        <v>209982</v>
      </c>
      <c r="B2011" s="22" t="s">
        <v>158</v>
      </c>
      <c r="C2011" s="22" t="s">
        <v>4150</v>
      </c>
      <c r="D2011" s="27" t="s">
        <v>142</v>
      </c>
      <c r="E2011" s="22" t="s">
        <v>4151</v>
      </c>
      <c r="F2011" s="24">
        <v>44388</v>
      </c>
    </row>
    <row r="2012" spans="1:6" x14ac:dyDescent="0.25">
      <c r="A2012" s="17">
        <f>IFERROR(C2012*1,#REF!)</f>
        <v>9205794</v>
      </c>
      <c r="B2012" s="22" t="s">
        <v>187</v>
      </c>
      <c r="C2012" s="22" t="s">
        <v>4152</v>
      </c>
      <c r="D2012" s="27" t="s">
        <v>142</v>
      </c>
      <c r="E2012" s="22" t="s">
        <v>4153</v>
      </c>
      <c r="F2012" s="24"/>
    </row>
    <row r="2013" spans="1:6" x14ac:dyDescent="0.25">
      <c r="A2013" s="17">
        <f>IFERROR(C2013*1,#REF!)</f>
        <v>209713</v>
      </c>
      <c r="B2013" s="22" t="s">
        <v>158</v>
      </c>
      <c r="C2013" s="22" t="s">
        <v>4154</v>
      </c>
      <c r="D2013" s="27" t="s">
        <v>142</v>
      </c>
      <c r="E2013" s="22" t="s">
        <v>4155</v>
      </c>
      <c r="F2013" s="24"/>
    </row>
    <row r="2014" spans="1:6" x14ac:dyDescent="0.25">
      <c r="A2014" s="17">
        <f>IFERROR(C2014*1,#REF!)</f>
        <v>11969</v>
      </c>
      <c r="B2014" s="22" t="s">
        <v>158</v>
      </c>
      <c r="C2014" s="22" t="s">
        <v>4156</v>
      </c>
      <c r="D2014" s="27" t="s">
        <v>142</v>
      </c>
      <c r="E2014" s="22" t="s">
        <v>4157</v>
      </c>
      <c r="F2014" s="24"/>
    </row>
    <row r="2015" spans="1:6" x14ac:dyDescent="0.25">
      <c r="A2015" s="17">
        <f>IFERROR(C2015*1,#REF!)</f>
        <v>210031</v>
      </c>
      <c r="B2015" s="22" t="s">
        <v>158</v>
      </c>
      <c r="C2015" s="22" t="s">
        <v>4158</v>
      </c>
      <c r="D2015" s="27" t="s">
        <v>142</v>
      </c>
      <c r="E2015" s="22" t="s">
        <v>4159</v>
      </c>
      <c r="F2015" s="24"/>
    </row>
    <row r="2016" spans="1:6" x14ac:dyDescent="0.25">
      <c r="A2016" s="17">
        <f>IFERROR(C2016*1,#REF!)</f>
        <v>7696</v>
      </c>
      <c r="B2016" s="22" t="s">
        <v>158</v>
      </c>
      <c r="C2016" s="22" t="s">
        <v>4160</v>
      </c>
      <c r="D2016" s="27" t="s">
        <v>142</v>
      </c>
      <c r="E2016" s="22" t="s">
        <v>4161</v>
      </c>
      <c r="F2016" s="24"/>
    </row>
    <row r="2017" spans="1:6" x14ac:dyDescent="0.25">
      <c r="A2017" s="17">
        <f>IFERROR(C2017*1,#REF!)</f>
        <v>210097</v>
      </c>
      <c r="B2017" s="22" t="s">
        <v>158</v>
      </c>
      <c r="C2017" s="22" t="s">
        <v>4162</v>
      </c>
      <c r="D2017" s="27" t="s">
        <v>142</v>
      </c>
      <c r="E2017" s="22" t="s">
        <v>4163</v>
      </c>
      <c r="F2017" s="24">
        <v>44380</v>
      </c>
    </row>
    <row r="2018" spans="1:6" x14ac:dyDescent="0.25">
      <c r="A2018" s="17">
        <f>IFERROR(C2018*1,#REF!)</f>
        <v>9593</v>
      </c>
      <c r="B2018" s="22" t="s">
        <v>158</v>
      </c>
      <c r="C2018" s="22" t="s">
        <v>4164</v>
      </c>
      <c r="D2018" s="27" t="s">
        <v>142</v>
      </c>
      <c r="E2018" s="22" t="s">
        <v>4165</v>
      </c>
      <c r="F2018" s="24"/>
    </row>
    <row r="2019" spans="1:6" x14ac:dyDescent="0.25">
      <c r="A2019" s="17">
        <f>IFERROR(C2019*1,#REF!)</f>
        <v>9900258</v>
      </c>
      <c r="B2019" s="22" t="s">
        <v>281</v>
      </c>
      <c r="C2019" s="22" t="s">
        <v>4166</v>
      </c>
      <c r="D2019" s="27" t="s">
        <v>142</v>
      </c>
      <c r="E2019" s="22" t="s">
        <v>4167</v>
      </c>
      <c r="F2019" s="24"/>
    </row>
    <row r="2020" spans="1:6" x14ac:dyDescent="0.25">
      <c r="A2020" s="17">
        <f>IFERROR(C2020*1,#REF!)</f>
        <v>11402</v>
      </c>
      <c r="B2020" s="22" t="s">
        <v>158</v>
      </c>
      <c r="C2020" s="22" t="s">
        <v>4168</v>
      </c>
      <c r="D2020" s="27" t="s">
        <v>142</v>
      </c>
      <c r="E2020" s="22" t="s">
        <v>4169</v>
      </c>
      <c r="F2020" s="24"/>
    </row>
    <row r="2021" spans="1:6" x14ac:dyDescent="0.25">
      <c r="A2021" s="17">
        <f>IFERROR(C2021*1,#REF!)</f>
        <v>11546</v>
      </c>
      <c r="B2021" s="22" t="s">
        <v>158</v>
      </c>
      <c r="C2021" s="22" t="s">
        <v>4170</v>
      </c>
      <c r="D2021" s="27" t="s">
        <v>142</v>
      </c>
      <c r="E2021" s="22" t="s">
        <v>4171</v>
      </c>
      <c r="F2021" s="24"/>
    </row>
    <row r="2022" spans="1:6" x14ac:dyDescent="0.25">
      <c r="A2022" s="17">
        <f>IFERROR(C2022*1,#REF!)</f>
        <v>4532</v>
      </c>
      <c r="B2022" s="22" t="s">
        <v>158</v>
      </c>
      <c r="C2022" s="22" t="s">
        <v>4172</v>
      </c>
      <c r="D2022" s="27" t="s">
        <v>142</v>
      </c>
      <c r="E2022" s="22" t="s">
        <v>4173</v>
      </c>
      <c r="F2022" s="24"/>
    </row>
    <row r="2023" spans="1:6" x14ac:dyDescent="0.25">
      <c r="A2023" s="17">
        <f>IFERROR(C2023*1,#REF!)</f>
        <v>210084</v>
      </c>
      <c r="B2023" s="22" t="s">
        <v>158</v>
      </c>
      <c r="C2023" s="22" t="s">
        <v>4174</v>
      </c>
      <c r="D2023" s="27" t="s">
        <v>142</v>
      </c>
      <c r="E2023" s="22" t="s">
        <v>4175</v>
      </c>
      <c r="F2023" s="24"/>
    </row>
    <row r="2024" spans="1:6" x14ac:dyDescent="0.25">
      <c r="A2024" s="17">
        <f>IFERROR(C2024*1,#REF!)</f>
        <v>5884</v>
      </c>
      <c r="B2024" s="22" t="s">
        <v>158</v>
      </c>
      <c r="C2024" s="22" t="s">
        <v>4176</v>
      </c>
      <c r="D2024" s="27" t="s">
        <v>142</v>
      </c>
      <c r="E2024" s="22" t="s">
        <v>4177</v>
      </c>
      <c r="F2024" s="24"/>
    </row>
    <row r="2025" spans="1:6" x14ac:dyDescent="0.25">
      <c r="A2025" s="17">
        <f>IFERROR(C2025*1,#REF!)</f>
        <v>4951</v>
      </c>
      <c r="B2025" s="22" t="s">
        <v>158</v>
      </c>
      <c r="C2025" s="22" t="s">
        <v>4178</v>
      </c>
      <c r="D2025" s="27" t="s">
        <v>142</v>
      </c>
      <c r="E2025" s="22" t="s">
        <v>4179</v>
      </c>
      <c r="F2025" s="24"/>
    </row>
    <row r="2026" spans="1:6" x14ac:dyDescent="0.25">
      <c r="A2026" s="17">
        <f>IFERROR(C2026*1,#REF!)</f>
        <v>200250</v>
      </c>
      <c r="B2026" s="22" t="s">
        <v>158</v>
      </c>
      <c r="C2026" s="22" t="s">
        <v>4180</v>
      </c>
      <c r="D2026" s="27" t="s">
        <v>142</v>
      </c>
      <c r="E2026" s="22" t="s">
        <v>4181</v>
      </c>
      <c r="F2026" s="24"/>
    </row>
    <row r="2027" spans="1:6" x14ac:dyDescent="0.25">
      <c r="A2027" s="17">
        <f>IFERROR(C2027*1,#REF!)</f>
        <v>12693</v>
      </c>
      <c r="B2027" s="22" t="s">
        <v>158</v>
      </c>
      <c r="C2027" s="22" t="s">
        <v>4182</v>
      </c>
      <c r="D2027" s="27" t="s">
        <v>142</v>
      </c>
      <c r="E2027" s="22" t="s">
        <v>4183</v>
      </c>
      <c r="F2027" s="24"/>
    </row>
    <row r="2028" spans="1:6" x14ac:dyDescent="0.25">
      <c r="A2028" s="17">
        <f>IFERROR(C2028*1,#REF!)</f>
        <v>12087</v>
      </c>
      <c r="B2028" s="22" t="s">
        <v>158</v>
      </c>
      <c r="C2028" s="22" t="s">
        <v>4184</v>
      </c>
      <c r="D2028" s="27" t="s">
        <v>142</v>
      </c>
      <c r="E2028" s="22" t="s">
        <v>4185</v>
      </c>
      <c r="F2028" s="24"/>
    </row>
    <row r="2029" spans="1:6" x14ac:dyDescent="0.25">
      <c r="A2029" s="17">
        <f>IFERROR(C2029*1,#REF!)</f>
        <v>209819</v>
      </c>
      <c r="B2029" s="22" t="s">
        <v>158</v>
      </c>
      <c r="C2029" s="22" t="s">
        <v>4186</v>
      </c>
      <c r="D2029" s="27" t="s">
        <v>142</v>
      </c>
      <c r="E2029" s="22" t="s">
        <v>4187</v>
      </c>
      <c r="F2029" s="24"/>
    </row>
    <row r="2030" spans="1:6" x14ac:dyDescent="0.25">
      <c r="A2030" s="17">
        <f>IFERROR(C2030*1,#REF!)</f>
        <v>9207218</v>
      </c>
      <c r="B2030" s="22" t="s">
        <v>158</v>
      </c>
      <c r="C2030" s="22" t="s">
        <v>4188</v>
      </c>
      <c r="D2030" s="27" t="s">
        <v>142</v>
      </c>
      <c r="E2030" s="22" t="s">
        <v>4189</v>
      </c>
      <c r="F2030" s="24"/>
    </row>
    <row r="2031" spans="1:6" x14ac:dyDescent="0.25">
      <c r="A2031" s="17">
        <f>IFERROR(C2031*1,#REF!)</f>
        <v>4939</v>
      </c>
      <c r="B2031" s="22" t="s">
        <v>158</v>
      </c>
      <c r="C2031" s="22" t="s">
        <v>4190</v>
      </c>
      <c r="D2031" s="27" t="s">
        <v>142</v>
      </c>
      <c r="E2031" s="22" t="s">
        <v>4191</v>
      </c>
      <c r="F2031" s="24"/>
    </row>
    <row r="2032" spans="1:6" x14ac:dyDescent="0.25">
      <c r="A2032" s="17">
        <f>IFERROR(C2032*1,#REF!)</f>
        <v>9900856</v>
      </c>
      <c r="B2032" s="22" t="s">
        <v>684</v>
      </c>
      <c r="C2032" s="22" t="s">
        <v>4192</v>
      </c>
      <c r="D2032" s="27" t="s">
        <v>142</v>
      </c>
      <c r="E2032" s="22" t="s">
        <v>4193</v>
      </c>
      <c r="F2032" s="24"/>
    </row>
    <row r="2033" spans="1:6" x14ac:dyDescent="0.25">
      <c r="A2033" s="17">
        <f>IFERROR(C2033*1,#REF!)</f>
        <v>5236</v>
      </c>
      <c r="B2033" s="22" t="s">
        <v>158</v>
      </c>
      <c r="C2033" s="22" t="s">
        <v>4194</v>
      </c>
      <c r="D2033" s="27" t="s">
        <v>142</v>
      </c>
      <c r="E2033" s="22" t="s">
        <v>4195</v>
      </c>
      <c r="F2033" s="24"/>
    </row>
    <row r="2034" spans="1:6" x14ac:dyDescent="0.25">
      <c r="A2034" s="17">
        <f>IFERROR(C2034*1,#REF!)</f>
        <v>10245</v>
      </c>
      <c r="B2034" s="22" t="s">
        <v>158</v>
      </c>
      <c r="C2034" s="22" t="s">
        <v>4196</v>
      </c>
      <c r="D2034" s="27" t="s">
        <v>142</v>
      </c>
      <c r="E2034" s="22" t="s">
        <v>4197</v>
      </c>
      <c r="F2034" s="24"/>
    </row>
    <row r="2035" spans="1:6" x14ac:dyDescent="0.25">
      <c r="A2035" s="17">
        <f>IFERROR(C2035*1,#REF!)</f>
        <v>203307</v>
      </c>
      <c r="B2035" s="22" t="s">
        <v>158</v>
      </c>
      <c r="C2035" s="22" t="s">
        <v>4198</v>
      </c>
      <c r="D2035" s="27" t="s">
        <v>142</v>
      </c>
      <c r="E2035" s="22" t="s">
        <v>4199</v>
      </c>
      <c r="F2035" s="24"/>
    </row>
    <row r="2036" spans="1:6" x14ac:dyDescent="0.25">
      <c r="A2036" s="17">
        <f>IFERROR(C2036*1,#REF!)</f>
        <v>12802</v>
      </c>
      <c r="B2036" s="22" t="s">
        <v>158</v>
      </c>
      <c r="C2036" s="22" t="s">
        <v>4200</v>
      </c>
      <c r="D2036" s="27" t="s">
        <v>142</v>
      </c>
      <c r="E2036" s="22" t="s">
        <v>4201</v>
      </c>
      <c r="F2036" s="24"/>
    </row>
    <row r="2037" spans="1:6" x14ac:dyDescent="0.25">
      <c r="A2037" s="17">
        <f>IFERROR(C2037*1,#REF!)</f>
        <v>209881</v>
      </c>
      <c r="B2037" s="22" t="s">
        <v>158</v>
      </c>
      <c r="C2037" s="22" t="s">
        <v>4202</v>
      </c>
      <c r="D2037" s="27" t="s">
        <v>142</v>
      </c>
      <c r="E2037" s="22" t="s">
        <v>4203</v>
      </c>
      <c r="F2037" s="24"/>
    </row>
    <row r="2038" spans="1:6" x14ac:dyDescent="0.25">
      <c r="A2038" s="17">
        <f>IFERROR(C2038*1,#REF!)</f>
        <v>9990</v>
      </c>
      <c r="B2038" s="22" t="s">
        <v>158</v>
      </c>
      <c r="C2038" s="22" t="s">
        <v>4204</v>
      </c>
      <c r="D2038" s="27" t="s">
        <v>142</v>
      </c>
      <c r="E2038" s="22" t="s">
        <v>4205</v>
      </c>
      <c r="F2038" s="24"/>
    </row>
    <row r="2039" spans="1:6" x14ac:dyDescent="0.25">
      <c r="A2039" s="17">
        <f>IFERROR(C2039*1,#REF!)</f>
        <v>13645</v>
      </c>
      <c r="B2039" s="22" t="s">
        <v>158</v>
      </c>
      <c r="C2039" s="22" t="s">
        <v>4206</v>
      </c>
      <c r="D2039" s="27" t="s">
        <v>142</v>
      </c>
      <c r="E2039" s="22" t="s">
        <v>4207</v>
      </c>
      <c r="F2039" s="24"/>
    </row>
    <row r="2040" spans="1:6" x14ac:dyDescent="0.25">
      <c r="A2040" s="17">
        <f>IFERROR(C2040*1,#REF!)</f>
        <v>208759</v>
      </c>
      <c r="B2040" s="22" t="s">
        <v>158</v>
      </c>
      <c r="C2040" s="22" t="s">
        <v>4208</v>
      </c>
      <c r="D2040" s="27" t="s">
        <v>142</v>
      </c>
      <c r="E2040" s="22" t="s">
        <v>4207</v>
      </c>
      <c r="F2040" s="24">
        <v>44358</v>
      </c>
    </row>
    <row r="2041" spans="1:6" x14ac:dyDescent="0.25">
      <c r="A2041" s="17">
        <f>IFERROR(C2041*1,#REF!)</f>
        <v>13381</v>
      </c>
      <c r="B2041" s="22" t="s">
        <v>158</v>
      </c>
      <c r="C2041" s="22" t="s">
        <v>4209</v>
      </c>
      <c r="D2041" s="27" t="s">
        <v>142</v>
      </c>
      <c r="E2041" s="22" t="s">
        <v>4210</v>
      </c>
      <c r="F2041" s="24"/>
    </row>
    <row r="2042" spans="1:6" x14ac:dyDescent="0.25">
      <c r="A2042" s="17">
        <f>IFERROR(C2042*1,#REF!)</f>
        <v>210328</v>
      </c>
      <c r="B2042" s="22" t="s">
        <v>158</v>
      </c>
      <c r="C2042" s="22" t="s">
        <v>4211</v>
      </c>
      <c r="D2042" s="27" t="s">
        <v>142</v>
      </c>
      <c r="E2042" s="22" t="s">
        <v>4212</v>
      </c>
      <c r="F2042" s="24"/>
    </row>
    <row r="2043" spans="1:6" x14ac:dyDescent="0.25">
      <c r="A2043" s="17">
        <f>IFERROR(C2043*1,#REF!)</f>
        <v>209771</v>
      </c>
      <c r="B2043" s="22" t="s">
        <v>158</v>
      </c>
      <c r="C2043" s="22" t="s">
        <v>4213</v>
      </c>
      <c r="D2043" s="27" t="s">
        <v>142</v>
      </c>
      <c r="E2043" s="22" t="s">
        <v>4214</v>
      </c>
      <c r="F2043" s="24">
        <v>44363</v>
      </c>
    </row>
    <row r="2044" spans="1:6" x14ac:dyDescent="0.25">
      <c r="A2044" s="17">
        <f>IFERROR(C2044*1,#REF!)</f>
        <v>8049</v>
      </c>
      <c r="B2044" s="22" t="s">
        <v>158</v>
      </c>
      <c r="C2044" s="22" t="s">
        <v>4215</v>
      </c>
      <c r="D2044" s="27" t="s">
        <v>142</v>
      </c>
      <c r="E2044" s="22" t="s">
        <v>4216</v>
      </c>
      <c r="F2044" s="24"/>
    </row>
    <row r="2045" spans="1:6" x14ac:dyDescent="0.25">
      <c r="A2045" s="17">
        <f>IFERROR(C2045*1,#REF!)</f>
        <v>209584</v>
      </c>
      <c r="B2045" s="22" t="s">
        <v>158</v>
      </c>
      <c r="C2045" s="22" t="s">
        <v>4217</v>
      </c>
      <c r="D2045" s="27" t="s">
        <v>142</v>
      </c>
      <c r="E2045" s="22" t="s">
        <v>4218</v>
      </c>
      <c r="F2045" s="24"/>
    </row>
    <row r="2046" spans="1:6" x14ac:dyDescent="0.25">
      <c r="A2046" s="17">
        <f>IFERROR(C2046*1,#REF!)</f>
        <v>210176</v>
      </c>
      <c r="B2046" s="22" t="s">
        <v>158</v>
      </c>
      <c r="C2046" s="22" t="s">
        <v>4219</v>
      </c>
      <c r="D2046" s="27" t="s">
        <v>142</v>
      </c>
      <c r="E2046" s="22" t="s">
        <v>4220</v>
      </c>
      <c r="F2046" s="24"/>
    </row>
    <row r="2047" spans="1:6" x14ac:dyDescent="0.25">
      <c r="A2047" s="17">
        <f>IFERROR(C2047*1,#REF!)</f>
        <v>8510</v>
      </c>
      <c r="B2047" s="22" t="s">
        <v>158</v>
      </c>
      <c r="C2047" s="22" t="s">
        <v>4221</v>
      </c>
      <c r="D2047" s="27" t="s">
        <v>142</v>
      </c>
      <c r="E2047" s="22" t="s">
        <v>4222</v>
      </c>
      <c r="F2047" s="24"/>
    </row>
    <row r="2048" spans="1:6" x14ac:dyDescent="0.25">
      <c r="A2048" s="17">
        <f>IFERROR(C2048*1,#REF!)</f>
        <v>1681</v>
      </c>
      <c r="B2048" s="22" t="s">
        <v>158</v>
      </c>
      <c r="C2048" s="22" t="s">
        <v>4223</v>
      </c>
      <c r="D2048" s="27" t="s">
        <v>142</v>
      </c>
      <c r="E2048" s="22" t="s">
        <v>4224</v>
      </c>
      <c r="F2048" s="24"/>
    </row>
    <row r="2049" spans="1:6" x14ac:dyDescent="0.25">
      <c r="A2049" s="17">
        <f>IFERROR(C2049*1,#REF!)</f>
        <v>202906</v>
      </c>
      <c r="B2049" s="22" t="s">
        <v>158</v>
      </c>
      <c r="C2049" s="22" t="s">
        <v>4225</v>
      </c>
      <c r="D2049" s="27" t="s">
        <v>142</v>
      </c>
      <c r="E2049" s="22" t="s">
        <v>4226</v>
      </c>
      <c r="F2049" s="24"/>
    </row>
    <row r="2050" spans="1:6" x14ac:dyDescent="0.25">
      <c r="A2050" s="17">
        <f>IFERROR(C2050*1,#REF!)</f>
        <v>210052</v>
      </c>
      <c r="B2050" s="22" t="s">
        <v>158</v>
      </c>
      <c r="C2050" s="22" t="s">
        <v>4227</v>
      </c>
      <c r="D2050" s="27" t="s">
        <v>142</v>
      </c>
      <c r="E2050" s="22" t="s">
        <v>4228</v>
      </c>
      <c r="F2050" s="24">
        <v>44384</v>
      </c>
    </row>
    <row r="2051" spans="1:6" x14ac:dyDescent="0.25">
      <c r="A2051" s="17">
        <f>IFERROR(C2051*1,#REF!)</f>
        <v>9123</v>
      </c>
      <c r="B2051" s="22" t="s">
        <v>158</v>
      </c>
      <c r="C2051" s="22" t="s">
        <v>152</v>
      </c>
      <c r="D2051" s="27" t="s">
        <v>142</v>
      </c>
      <c r="E2051" s="22" t="s">
        <v>4229</v>
      </c>
      <c r="F2051" s="24"/>
    </row>
    <row r="2052" spans="1:6" x14ac:dyDescent="0.25">
      <c r="A2052" s="17">
        <f>IFERROR(C2052*1,#REF!)</f>
        <v>210265</v>
      </c>
      <c r="B2052" s="22" t="s">
        <v>158</v>
      </c>
      <c r="C2052" s="22" t="s">
        <v>4230</v>
      </c>
      <c r="D2052" s="27" t="s">
        <v>142</v>
      </c>
      <c r="E2052" s="22" t="s">
        <v>4231</v>
      </c>
      <c r="F2052" s="24"/>
    </row>
    <row r="2053" spans="1:6" x14ac:dyDescent="0.25">
      <c r="A2053" s="17">
        <f>IFERROR(C2053*1,#REF!)</f>
        <v>7951</v>
      </c>
      <c r="B2053" s="22" t="s">
        <v>158</v>
      </c>
      <c r="C2053" s="22" t="s">
        <v>4232</v>
      </c>
      <c r="D2053" s="27" t="s">
        <v>142</v>
      </c>
      <c r="E2053" s="22" t="s">
        <v>4233</v>
      </c>
      <c r="F2053" s="24"/>
    </row>
    <row r="2054" spans="1:6" x14ac:dyDescent="0.25">
      <c r="A2054" s="17">
        <f>IFERROR(C2054*1,#REF!)</f>
        <v>12697</v>
      </c>
      <c r="B2054" s="22" t="s">
        <v>158</v>
      </c>
      <c r="C2054" s="22" t="s">
        <v>4234</v>
      </c>
      <c r="D2054" s="27" t="s">
        <v>142</v>
      </c>
      <c r="E2054" s="22" t="s">
        <v>4235</v>
      </c>
      <c r="F2054" s="24"/>
    </row>
    <row r="2055" spans="1:6" x14ac:dyDescent="0.25">
      <c r="A2055" s="17">
        <f>IFERROR(C2055*1,#REF!)</f>
        <v>3572</v>
      </c>
      <c r="B2055" s="22" t="s">
        <v>158</v>
      </c>
      <c r="C2055" s="22" t="s">
        <v>4236</v>
      </c>
      <c r="D2055" s="27" t="s">
        <v>142</v>
      </c>
      <c r="E2055" s="22" t="s">
        <v>4237</v>
      </c>
      <c r="F2055" s="24"/>
    </row>
    <row r="2056" spans="1:6" x14ac:dyDescent="0.25">
      <c r="A2056" s="17">
        <f>IFERROR(C2056*1,#REF!)</f>
        <v>4226</v>
      </c>
      <c r="B2056" s="22" t="s">
        <v>158</v>
      </c>
      <c r="C2056" s="22" t="s">
        <v>4238</v>
      </c>
      <c r="D2056" s="27" t="s">
        <v>142</v>
      </c>
      <c r="E2056" s="22" t="s">
        <v>4239</v>
      </c>
      <c r="F2056" s="24"/>
    </row>
    <row r="2057" spans="1:6" x14ac:dyDescent="0.25">
      <c r="A2057" s="17">
        <f>IFERROR(C2057*1,#REF!)</f>
        <v>12621</v>
      </c>
      <c r="B2057" s="22" t="s">
        <v>158</v>
      </c>
      <c r="C2057" s="22" t="s">
        <v>4240</v>
      </c>
      <c r="D2057" s="27" t="s">
        <v>142</v>
      </c>
      <c r="E2057" s="22" t="s">
        <v>4241</v>
      </c>
      <c r="F2057" s="24"/>
    </row>
    <row r="2058" spans="1:6" x14ac:dyDescent="0.25">
      <c r="A2058" s="17">
        <f>IFERROR(C2058*1,#REF!)</f>
        <v>11989</v>
      </c>
      <c r="B2058" s="22" t="s">
        <v>158</v>
      </c>
      <c r="C2058" s="22" t="s">
        <v>4242</v>
      </c>
      <c r="D2058" s="27" t="s">
        <v>142</v>
      </c>
      <c r="E2058" s="22" t="s">
        <v>4243</v>
      </c>
      <c r="F2058" s="24"/>
    </row>
    <row r="2059" spans="1:6" x14ac:dyDescent="0.25">
      <c r="A2059" s="17">
        <f>IFERROR(C2059*1,#REF!)</f>
        <v>6587</v>
      </c>
      <c r="B2059" s="22" t="s">
        <v>158</v>
      </c>
      <c r="C2059" s="22" t="s">
        <v>4244</v>
      </c>
      <c r="D2059" s="27" t="s">
        <v>142</v>
      </c>
      <c r="E2059" s="22" t="s">
        <v>4245</v>
      </c>
      <c r="F2059" s="24"/>
    </row>
    <row r="2060" spans="1:6" x14ac:dyDescent="0.25">
      <c r="A2060" s="17">
        <f>IFERROR(C2060*1,#REF!)</f>
        <v>9900862</v>
      </c>
      <c r="B2060" s="22" t="s">
        <v>281</v>
      </c>
      <c r="C2060" s="22" t="s">
        <v>4246</v>
      </c>
      <c r="D2060" s="27" t="s">
        <v>142</v>
      </c>
      <c r="E2060" s="22" t="s">
        <v>4247</v>
      </c>
      <c r="F2060" s="24"/>
    </row>
    <row r="2061" spans="1:6" x14ac:dyDescent="0.25">
      <c r="A2061" s="17">
        <f>IFERROR(C2061*1,#REF!)</f>
        <v>200618</v>
      </c>
      <c r="B2061" s="22" t="s">
        <v>158</v>
      </c>
      <c r="C2061" s="22" t="s">
        <v>4248</v>
      </c>
      <c r="D2061" s="27" t="s">
        <v>142</v>
      </c>
      <c r="E2061" s="22" t="s">
        <v>4249</v>
      </c>
      <c r="F2061" s="24"/>
    </row>
    <row r="2062" spans="1:6" x14ac:dyDescent="0.25">
      <c r="A2062" s="17">
        <f>IFERROR(C2062*1,#REF!)</f>
        <v>983421</v>
      </c>
      <c r="B2062" s="22" t="s">
        <v>158</v>
      </c>
      <c r="C2062" s="22" t="s">
        <v>4250</v>
      </c>
      <c r="D2062" s="27" t="s">
        <v>142</v>
      </c>
      <c r="E2062" s="22" t="s">
        <v>4251</v>
      </c>
      <c r="F2062" s="24"/>
    </row>
    <row r="2063" spans="1:6" x14ac:dyDescent="0.25">
      <c r="A2063" s="17">
        <f>IFERROR(C2063*1,#REF!)</f>
        <v>10456</v>
      </c>
      <c r="B2063" s="22" t="s">
        <v>158</v>
      </c>
      <c r="C2063" s="22" t="s">
        <v>4252</v>
      </c>
      <c r="D2063" s="27" t="s">
        <v>142</v>
      </c>
      <c r="E2063" s="22" t="s">
        <v>4253</v>
      </c>
      <c r="F2063" s="24"/>
    </row>
    <row r="2064" spans="1:6" x14ac:dyDescent="0.25">
      <c r="A2064" s="17">
        <f>IFERROR(C2064*1,#REF!)</f>
        <v>210190</v>
      </c>
      <c r="B2064" s="22" t="s">
        <v>158</v>
      </c>
      <c r="C2064" s="22" t="s">
        <v>4254</v>
      </c>
      <c r="D2064" s="27" t="s">
        <v>142</v>
      </c>
      <c r="E2064" s="22" t="s">
        <v>4255</v>
      </c>
      <c r="F2064" s="24"/>
    </row>
    <row r="2065" spans="1:6" x14ac:dyDescent="0.25">
      <c r="A2065" s="17">
        <f>IFERROR(C2065*1,#REF!)</f>
        <v>200000</v>
      </c>
      <c r="B2065" s="22" t="s">
        <v>158</v>
      </c>
      <c r="C2065" s="22" t="s">
        <v>4256</v>
      </c>
      <c r="D2065" s="27" t="s">
        <v>142</v>
      </c>
      <c r="E2065" s="22" t="s">
        <v>4257</v>
      </c>
      <c r="F2065" s="24"/>
    </row>
    <row r="2066" spans="1:6" x14ac:dyDescent="0.25">
      <c r="A2066" s="17">
        <f>IFERROR(C2066*1,#REF!)</f>
        <v>1860</v>
      </c>
      <c r="B2066" s="22" t="s">
        <v>158</v>
      </c>
      <c r="C2066" s="22" t="s">
        <v>4258</v>
      </c>
      <c r="D2066" s="27" t="s">
        <v>142</v>
      </c>
      <c r="E2066" s="22" t="s">
        <v>4259</v>
      </c>
      <c r="F2066" s="24"/>
    </row>
    <row r="2067" spans="1:6" x14ac:dyDescent="0.25">
      <c r="A2067" s="17">
        <f>IFERROR(C2067*1,#REF!)</f>
        <v>9200488</v>
      </c>
      <c r="B2067" s="22" t="s">
        <v>187</v>
      </c>
      <c r="C2067" s="22" t="s">
        <v>4260</v>
      </c>
      <c r="D2067" s="27" t="s">
        <v>142</v>
      </c>
      <c r="E2067" s="22" t="s">
        <v>4261</v>
      </c>
      <c r="F2067" s="24"/>
    </row>
    <row r="2068" spans="1:6" x14ac:dyDescent="0.25">
      <c r="A2068" s="17">
        <f>IFERROR(C2068*1,#REF!)</f>
        <v>210050</v>
      </c>
      <c r="B2068" s="22" t="s">
        <v>158</v>
      </c>
      <c r="C2068" s="22" t="s">
        <v>4262</v>
      </c>
      <c r="D2068" s="27" t="s">
        <v>142</v>
      </c>
      <c r="E2068" s="22" t="s">
        <v>4263</v>
      </c>
      <c r="F2068" s="24">
        <v>44378</v>
      </c>
    </row>
    <row r="2069" spans="1:6" x14ac:dyDescent="0.25">
      <c r="A2069" s="17">
        <f>IFERROR(C2069*1,#REF!)</f>
        <v>7646</v>
      </c>
      <c r="B2069" s="22" t="s">
        <v>158</v>
      </c>
      <c r="C2069" s="22" t="s">
        <v>4264</v>
      </c>
      <c r="D2069" s="27" t="s">
        <v>142</v>
      </c>
      <c r="E2069" s="22" t="s">
        <v>4265</v>
      </c>
      <c r="F2069" s="24"/>
    </row>
    <row r="2070" spans="1:6" x14ac:dyDescent="0.25">
      <c r="A2070" s="17">
        <f>IFERROR(C2070*1,#REF!)</f>
        <v>9402</v>
      </c>
      <c r="B2070" s="22" t="s">
        <v>158</v>
      </c>
      <c r="C2070" s="22" t="s">
        <v>4266</v>
      </c>
      <c r="D2070" s="27" t="s">
        <v>142</v>
      </c>
      <c r="E2070" s="22" t="s">
        <v>4267</v>
      </c>
      <c r="F2070" s="24"/>
    </row>
    <row r="2071" spans="1:6" x14ac:dyDescent="0.25">
      <c r="A2071" s="17">
        <f>IFERROR(C2071*1,#REF!)</f>
        <v>7645</v>
      </c>
      <c r="B2071" s="22" t="s">
        <v>158</v>
      </c>
      <c r="C2071" s="22" t="s">
        <v>4268</v>
      </c>
      <c r="D2071" s="27" t="s">
        <v>142</v>
      </c>
      <c r="E2071" s="22" t="s">
        <v>4269</v>
      </c>
      <c r="F2071" s="24"/>
    </row>
    <row r="2072" spans="1:6" x14ac:dyDescent="0.25">
      <c r="A2072" s="17">
        <f>IFERROR(C2072*1,#REF!)</f>
        <v>9202530</v>
      </c>
      <c r="B2072" s="22" t="s">
        <v>187</v>
      </c>
      <c r="C2072" s="22" t="s">
        <v>4270</v>
      </c>
      <c r="D2072" s="27" t="s">
        <v>142</v>
      </c>
      <c r="E2072" s="22" t="s">
        <v>4271</v>
      </c>
      <c r="F2072" s="24">
        <v>44408</v>
      </c>
    </row>
    <row r="2073" spans="1:6" x14ac:dyDescent="0.25">
      <c r="A2073" s="17">
        <f>IFERROR(C2073*1,#REF!)</f>
        <v>202158</v>
      </c>
      <c r="B2073" s="22" t="s">
        <v>158</v>
      </c>
      <c r="C2073" s="22" t="s">
        <v>4272</v>
      </c>
      <c r="D2073" s="27" t="s">
        <v>142</v>
      </c>
      <c r="E2073" s="22" t="s">
        <v>4273</v>
      </c>
      <c r="F2073" s="24"/>
    </row>
    <row r="2074" spans="1:6" x14ac:dyDescent="0.25">
      <c r="A2074" s="17">
        <f>IFERROR(C2074*1,#REF!)</f>
        <v>209275</v>
      </c>
      <c r="B2074" s="22" t="s">
        <v>158</v>
      </c>
      <c r="C2074" s="22" t="s">
        <v>4274</v>
      </c>
      <c r="D2074" s="27" t="s">
        <v>142</v>
      </c>
      <c r="E2074" s="22" t="s">
        <v>4275</v>
      </c>
      <c r="F2074" s="24">
        <v>44409</v>
      </c>
    </row>
    <row r="2075" spans="1:6" x14ac:dyDescent="0.25">
      <c r="A2075" s="17">
        <f>IFERROR(C2075*1,#REF!)</f>
        <v>11725</v>
      </c>
      <c r="B2075" s="22" t="s">
        <v>158</v>
      </c>
      <c r="C2075" s="22" t="s">
        <v>4276</v>
      </c>
      <c r="D2075" s="27" t="s">
        <v>142</v>
      </c>
      <c r="E2075" s="22" t="s">
        <v>4277</v>
      </c>
      <c r="F2075" s="24"/>
    </row>
    <row r="2076" spans="1:6" x14ac:dyDescent="0.25">
      <c r="A2076" s="17">
        <f>IFERROR(C2076*1,#REF!)</f>
        <v>13018</v>
      </c>
      <c r="B2076" s="22" t="s">
        <v>158</v>
      </c>
      <c r="C2076" s="22" t="s">
        <v>4278</v>
      </c>
      <c r="D2076" s="27" t="s">
        <v>142</v>
      </c>
      <c r="E2076" s="22" t="s">
        <v>4279</v>
      </c>
      <c r="F2076" s="24"/>
    </row>
    <row r="2077" spans="1:6" x14ac:dyDescent="0.25">
      <c r="A2077" s="17">
        <f>IFERROR(C2077*1,#REF!)</f>
        <v>10546</v>
      </c>
      <c r="B2077" s="22" t="s">
        <v>158</v>
      </c>
      <c r="C2077" s="22" t="s">
        <v>4280</v>
      </c>
      <c r="D2077" s="27" t="s">
        <v>142</v>
      </c>
      <c r="E2077" s="22" t="s">
        <v>4281</v>
      </c>
      <c r="F2077" s="24"/>
    </row>
    <row r="2078" spans="1:6" x14ac:dyDescent="0.25">
      <c r="A2078" s="17">
        <f>IFERROR(C2078*1,#REF!)</f>
        <v>12515</v>
      </c>
      <c r="B2078" s="22" t="s">
        <v>158</v>
      </c>
      <c r="C2078" s="22" t="s">
        <v>4282</v>
      </c>
      <c r="D2078" s="27" t="s">
        <v>142</v>
      </c>
      <c r="E2078" s="22" t="s">
        <v>4283</v>
      </c>
      <c r="F2078" s="24"/>
    </row>
    <row r="2079" spans="1:6" x14ac:dyDescent="0.25">
      <c r="A2079" s="17">
        <f>IFERROR(C2079*1,#REF!)</f>
        <v>209221</v>
      </c>
      <c r="B2079" s="22" t="s">
        <v>158</v>
      </c>
      <c r="C2079" s="22" t="s">
        <v>4284</v>
      </c>
      <c r="D2079" s="27" t="s">
        <v>142</v>
      </c>
      <c r="E2079" s="22" t="s">
        <v>4285</v>
      </c>
      <c r="F2079" s="24"/>
    </row>
    <row r="2080" spans="1:6" x14ac:dyDescent="0.25">
      <c r="A2080" s="17">
        <f>IFERROR(C2080*1,#REF!)</f>
        <v>9900917</v>
      </c>
      <c r="B2080" s="22" t="s">
        <v>281</v>
      </c>
      <c r="C2080" s="22" t="s">
        <v>4286</v>
      </c>
      <c r="D2080" s="27" t="s">
        <v>142</v>
      </c>
      <c r="E2080" s="22" t="s">
        <v>4287</v>
      </c>
      <c r="F2080" s="24"/>
    </row>
    <row r="2081" spans="1:6" x14ac:dyDescent="0.25">
      <c r="A2081" s="17">
        <f>IFERROR(C2081*1,#REF!)</f>
        <v>209705</v>
      </c>
      <c r="B2081" s="22" t="s">
        <v>158</v>
      </c>
      <c r="C2081" s="22" t="s">
        <v>4288</v>
      </c>
      <c r="D2081" s="27" t="s">
        <v>142</v>
      </c>
      <c r="E2081" s="22" t="s">
        <v>4289</v>
      </c>
      <c r="F2081" s="24"/>
    </row>
    <row r="2082" spans="1:6" x14ac:dyDescent="0.25">
      <c r="A2082" s="17">
        <f>IFERROR(C2082*1,#REF!)</f>
        <v>7343</v>
      </c>
      <c r="B2082" s="22" t="s">
        <v>158</v>
      </c>
      <c r="C2082" s="22" t="s">
        <v>4290</v>
      </c>
      <c r="D2082" s="27" t="s">
        <v>142</v>
      </c>
      <c r="E2082" s="22" t="s">
        <v>4291</v>
      </c>
      <c r="F2082" s="24"/>
    </row>
    <row r="2083" spans="1:6" x14ac:dyDescent="0.25">
      <c r="A2083" s="17">
        <f>IFERROR(C2083*1,#REF!)</f>
        <v>202945</v>
      </c>
      <c r="B2083" s="22" t="s">
        <v>158</v>
      </c>
      <c r="C2083" s="22" t="s">
        <v>4292</v>
      </c>
      <c r="D2083" s="27" t="s">
        <v>142</v>
      </c>
      <c r="E2083" s="22" t="s">
        <v>4293</v>
      </c>
      <c r="F2083" s="24"/>
    </row>
    <row r="2084" spans="1:6" x14ac:dyDescent="0.25">
      <c r="A2084" s="17">
        <f>IFERROR(C2084*1,#REF!)</f>
        <v>210077</v>
      </c>
      <c r="B2084" s="22" t="s">
        <v>158</v>
      </c>
      <c r="C2084" s="22" t="s">
        <v>4294</v>
      </c>
      <c r="D2084" s="27" t="s">
        <v>142</v>
      </c>
      <c r="E2084" s="22" t="s">
        <v>4295</v>
      </c>
      <c r="F2084" s="24"/>
    </row>
    <row r="2085" spans="1:6" x14ac:dyDescent="0.25">
      <c r="A2085" s="17">
        <f>IFERROR(C2085*1,#REF!)</f>
        <v>209795</v>
      </c>
      <c r="B2085" s="22" t="s">
        <v>158</v>
      </c>
      <c r="C2085" s="22" t="s">
        <v>4296</v>
      </c>
      <c r="D2085" s="27" t="s">
        <v>142</v>
      </c>
      <c r="E2085" s="22" t="s">
        <v>4297</v>
      </c>
      <c r="F2085" s="24">
        <v>44375</v>
      </c>
    </row>
    <row r="2086" spans="1:6" x14ac:dyDescent="0.25">
      <c r="A2086" s="17">
        <f>IFERROR(C2086*1,#REF!)</f>
        <v>2478</v>
      </c>
      <c r="B2086" s="22" t="s">
        <v>158</v>
      </c>
      <c r="C2086" s="22" t="s">
        <v>4298</v>
      </c>
      <c r="D2086" s="27" t="s">
        <v>142</v>
      </c>
      <c r="E2086" s="22" t="s">
        <v>4299</v>
      </c>
      <c r="F2086" s="24"/>
    </row>
    <row r="2087" spans="1:6" x14ac:dyDescent="0.25">
      <c r="A2087" s="17">
        <f>IFERROR(C2087*1,#REF!)</f>
        <v>12934</v>
      </c>
      <c r="B2087" s="22" t="s">
        <v>158</v>
      </c>
      <c r="C2087" s="22" t="s">
        <v>4300</v>
      </c>
      <c r="D2087" s="27" t="s">
        <v>142</v>
      </c>
      <c r="E2087" s="22" t="s">
        <v>4301</v>
      </c>
      <c r="F2087" s="24"/>
    </row>
    <row r="2088" spans="1:6" x14ac:dyDescent="0.25">
      <c r="A2088" s="17">
        <f>IFERROR(C2088*1,#REF!)</f>
        <v>802</v>
      </c>
      <c r="B2088" s="22" t="s">
        <v>158</v>
      </c>
      <c r="C2088" s="22" t="s">
        <v>4302</v>
      </c>
      <c r="D2088" s="27" t="s">
        <v>142</v>
      </c>
      <c r="E2088" s="22" t="s">
        <v>4303</v>
      </c>
      <c r="F2088" s="24"/>
    </row>
    <row r="2089" spans="1:6" x14ac:dyDescent="0.25">
      <c r="A2089" s="17">
        <f>IFERROR(C2089*1,#REF!)</f>
        <v>7219</v>
      </c>
      <c r="B2089" s="22" t="s">
        <v>158</v>
      </c>
      <c r="C2089" s="22" t="s">
        <v>4304</v>
      </c>
      <c r="D2089" s="27" t="s">
        <v>142</v>
      </c>
      <c r="E2089" s="22" t="s">
        <v>4305</v>
      </c>
      <c r="F2089" s="24"/>
    </row>
    <row r="2090" spans="1:6" x14ac:dyDescent="0.25">
      <c r="A2090" s="17">
        <f>IFERROR(C2090*1,#REF!)</f>
        <v>13199</v>
      </c>
      <c r="B2090" s="22" t="s">
        <v>158</v>
      </c>
      <c r="C2090" s="22" t="s">
        <v>130</v>
      </c>
      <c r="D2090" s="27" t="s">
        <v>142</v>
      </c>
      <c r="E2090" s="22" t="s">
        <v>4306</v>
      </c>
      <c r="F2090" s="24"/>
    </row>
    <row r="2091" spans="1:6" x14ac:dyDescent="0.25">
      <c r="A2091" s="17">
        <f>IFERROR(C2091*1,#REF!)</f>
        <v>40</v>
      </c>
      <c r="B2091" s="22" t="s">
        <v>158</v>
      </c>
      <c r="C2091" s="22" t="s">
        <v>4307</v>
      </c>
      <c r="D2091" s="27" t="s">
        <v>142</v>
      </c>
      <c r="E2091" s="22" t="s">
        <v>4308</v>
      </c>
      <c r="F2091" s="24"/>
    </row>
    <row r="2092" spans="1:6" x14ac:dyDescent="0.25">
      <c r="A2092" s="17">
        <f>IFERROR(C2092*1,#REF!)</f>
        <v>9036</v>
      </c>
      <c r="B2092" s="22" t="s">
        <v>158</v>
      </c>
      <c r="C2092" s="22" t="s">
        <v>4309</v>
      </c>
      <c r="D2092" s="27" t="s">
        <v>142</v>
      </c>
      <c r="E2092" s="22" t="s">
        <v>4310</v>
      </c>
      <c r="F2092" s="24"/>
    </row>
    <row r="2093" spans="1:6" x14ac:dyDescent="0.25">
      <c r="A2093" s="17">
        <f>IFERROR(C2093*1,#REF!)</f>
        <v>11608</v>
      </c>
      <c r="B2093" s="22" t="s">
        <v>158</v>
      </c>
      <c r="C2093" s="22" t="s">
        <v>4311</v>
      </c>
      <c r="D2093" s="27" t="s">
        <v>142</v>
      </c>
      <c r="E2093" s="22" t="s">
        <v>4312</v>
      </c>
      <c r="F2093" s="24"/>
    </row>
    <row r="2094" spans="1:6" x14ac:dyDescent="0.25">
      <c r="A2094" s="17">
        <f>IFERROR(C2094*1,#REF!)</f>
        <v>4540</v>
      </c>
      <c r="B2094" s="22" t="s">
        <v>158</v>
      </c>
      <c r="C2094" s="22" t="s">
        <v>4313</v>
      </c>
      <c r="D2094" s="27" t="s">
        <v>142</v>
      </c>
      <c r="E2094" s="22" t="s">
        <v>4314</v>
      </c>
      <c r="F2094" s="24"/>
    </row>
    <row r="2095" spans="1:6" x14ac:dyDescent="0.25">
      <c r="A2095" s="17">
        <f>IFERROR(C2095*1,#REF!)</f>
        <v>12290</v>
      </c>
      <c r="B2095" s="22" t="s">
        <v>158</v>
      </c>
      <c r="C2095" s="22" t="s">
        <v>4315</v>
      </c>
      <c r="D2095" s="27" t="s">
        <v>142</v>
      </c>
      <c r="E2095" s="22" t="s">
        <v>4316</v>
      </c>
      <c r="F2095" s="24"/>
    </row>
    <row r="2096" spans="1:6" x14ac:dyDescent="0.25">
      <c r="A2096" s="17">
        <f>IFERROR(C2096*1,#REF!)</f>
        <v>4956</v>
      </c>
      <c r="B2096" s="22" t="s">
        <v>158</v>
      </c>
      <c r="C2096" s="22" t="s">
        <v>4317</v>
      </c>
      <c r="D2096" s="27" t="s">
        <v>142</v>
      </c>
      <c r="E2096" s="22" t="s">
        <v>4318</v>
      </c>
      <c r="F2096" s="24"/>
    </row>
    <row r="2097" spans="1:6" x14ac:dyDescent="0.25">
      <c r="A2097" s="17">
        <f>IFERROR(C2097*1,#REF!)</f>
        <v>10883</v>
      </c>
      <c r="B2097" s="22" t="s">
        <v>158</v>
      </c>
      <c r="C2097" s="22" t="s">
        <v>4319</v>
      </c>
      <c r="D2097" s="27" t="s">
        <v>142</v>
      </c>
      <c r="E2097" s="22" t="s">
        <v>4320</v>
      </c>
      <c r="F2097" s="24">
        <v>44395</v>
      </c>
    </row>
    <row r="2098" spans="1:6" x14ac:dyDescent="0.25">
      <c r="A2098" s="17">
        <f>IFERROR(C2098*1,#REF!)</f>
        <v>210387</v>
      </c>
      <c r="B2098" s="22" t="s">
        <v>158</v>
      </c>
      <c r="C2098" s="22" t="s">
        <v>4321</v>
      </c>
      <c r="D2098" s="27" t="s">
        <v>142</v>
      </c>
      <c r="E2098" s="22" t="s">
        <v>4322</v>
      </c>
      <c r="F2098" s="24"/>
    </row>
    <row r="2099" spans="1:6" x14ac:dyDescent="0.25">
      <c r="A2099" s="17">
        <f>IFERROR(C2099*1,#REF!)</f>
        <v>11100</v>
      </c>
      <c r="B2099" s="22" t="s">
        <v>158</v>
      </c>
      <c r="C2099" s="22" t="s">
        <v>4323</v>
      </c>
      <c r="D2099" s="27" t="s">
        <v>142</v>
      </c>
      <c r="E2099" s="22" t="s">
        <v>4324</v>
      </c>
      <c r="F2099" s="24"/>
    </row>
    <row r="2100" spans="1:6" x14ac:dyDescent="0.25">
      <c r="A2100" s="17">
        <f>IFERROR(C2100*1,#REF!)</f>
        <v>3100</v>
      </c>
      <c r="B2100" s="22" t="s">
        <v>158</v>
      </c>
      <c r="C2100" s="22" t="s">
        <v>4325</v>
      </c>
      <c r="D2100" s="27" t="s">
        <v>142</v>
      </c>
      <c r="E2100" s="22" t="s">
        <v>4326</v>
      </c>
      <c r="F2100" s="24"/>
    </row>
    <row r="2101" spans="1:6" x14ac:dyDescent="0.25">
      <c r="A2101" s="17">
        <f>IFERROR(C2101*1,#REF!)</f>
        <v>210308</v>
      </c>
      <c r="B2101" s="22" t="s">
        <v>158</v>
      </c>
      <c r="C2101" s="22" t="s">
        <v>4327</v>
      </c>
      <c r="D2101" s="27" t="s">
        <v>142</v>
      </c>
      <c r="E2101" s="22" t="s">
        <v>4328</v>
      </c>
      <c r="F2101" s="24"/>
    </row>
    <row r="2102" spans="1:6" x14ac:dyDescent="0.25">
      <c r="A2102" s="17">
        <f>IFERROR(C2102*1,#REF!)</f>
        <v>8015</v>
      </c>
      <c r="B2102" s="22" t="s">
        <v>158</v>
      </c>
      <c r="C2102" s="22" t="s">
        <v>4329</v>
      </c>
      <c r="D2102" s="27" t="s">
        <v>142</v>
      </c>
      <c r="E2102" s="22" t="s">
        <v>4330</v>
      </c>
      <c r="F2102" s="24"/>
    </row>
    <row r="2103" spans="1:6" x14ac:dyDescent="0.25">
      <c r="A2103" s="17">
        <f>IFERROR(C2103*1,#REF!)</f>
        <v>11214</v>
      </c>
      <c r="B2103" s="22" t="s">
        <v>158</v>
      </c>
      <c r="C2103" s="22" t="s">
        <v>4331</v>
      </c>
      <c r="D2103" s="27" t="s">
        <v>142</v>
      </c>
      <c r="E2103" s="22" t="s">
        <v>4332</v>
      </c>
      <c r="F2103" s="24"/>
    </row>
    <row r="2104" spans="1:6" x14ac:dyDescent="0.25">
      <c r="A2104" s="17">
        <f>IFERROR(C2104*1,#REF!)</f>
        <v>209678</v>
      </c>
      <c r="B2104" s="22" t="s">
        <v>158</v>
      </c>
      <c r="C2104" s="22" t="s">
        <v>4333</v>
      </c>
      <c r="D2104" s="27" t="s">
        <v>142</v>
      </c>
      <c r="E2104" s="22" t="s">
        <v>4334</v>
      </c>
      <c r="F2104" s="24"/>
    </row>
    <row r="2105" spans="1:6" x14ac:dyDescent="0.25">
      <c r="A2105" s="17">
        <f>IFERROR(C2105*1,#REF!)</f>
        <v>7695</v>
      </c>
      <c r="B2105" s="22" t="s">
        <v>158</v>
      </c>
      <c r="C2105" s="22" t="s">
        <v>4335</v>
      </c>
      <c r="D2105" s="27" t="s">
        <v>142</v>
      </c>
      <c r="E2105" s="22" t="s">
        <v>4336</v>
      </c>
      <c r="F2105" s="24"/>
    </row>
    <row r="2106" spans="1:6" x14ac:dyDescent="0.25">
      <c r="A2106" s="17">
        <f>IFERROR(C2106*1,#REF!)</f>
        <v>11905</v>
      </c>
      <c r="B2106" s="22" t="s">
        <v>158</v>
      </c>
      <c r="C2106" s="22" t="s">
        <v>4337</v>
      </c>
      <c r="D2106" s="27" t="s">
        <v>142</v>
      </c>
      <c r="E2106" s="22" t="s">
        <v>4338</v>
      </c>
      <c r="F2106" s="24"/>
    </row>
    <row r="2107" spans="1:6" x14ac:dyDescent="0.25">
      <c r="A2107" s="17">
        <f>IFERROR(C2107*1,#REF!)</f>
        <v>9900827</v>
      </c>
      <c r="B2107" s="22" t="s">
        <v>281</v>
      </c>
      <c r="C2107" s="22" t="s">
        <v>4339</v>
      </c>
      <c r="D2107" s="27" t="s">
        <v>142</v>
      </c>
      <c r="E2107" s="22" t="s">
        <v>4340</v>
      </c>
      <c r="F2107" s="24"/>
    </row>
    <row r="2108" spans="1:6" x14ac:dyDescent="0.25">
      <c r="A2108" s="17">
        <f>IFERROR(C2108*1,#REF!)</f>
        <v>10297</v>
      </c>
      <c r="B2108" s="22" t="s">
        <v>158</v>
      </c>
      <c r="C2108" s="22" t="s">
        <v>4341</v>
      </c>
      <c r="D2108" s="27" t="s">
        <v>142</v>
      </c>
      <c r="E2108" s="22" t="s">
        <v>4342</v>
      </c>
      <c r="F2108" s="24"/>
    </row>
    <row r="2109" spans="1:6" x14ac:dyDescent="0.25">
      <c r="A2109" s="17">
        <f>IFERROR(C2109*1,#REF!)</f>
        <v>209605</v>
      </c>
      <c r="B2109" s="22" t="s">
        <v>158</v>
      </c>
      <c r="C2109" s="22" t="s">
        <v>4343</v>
      </c>
      <c r="D2109" s="27" t="s">
        <v>142</v>
      </c>
      <c r="E2109" s="22" t="s">
        <v>4344</v>
      </c>
      <c r="F2109" s="24"/>
    </row>
    <row r="2110" spans="1:6" x14ac:dyDescent="0.25">
      <c r="A2110" s="17">
        <f>IFERROR(C2110*1,#REF!)</f>
        <v>209351</v>
      </c>
      <c r="B2110" s="22" t="s">
        <v>158</v>
      </c>
      <c r="C2110" s="22" t="s">
        <v>4345</v>
      </c>
      <c r="D2110" s="27" t="s">
        <v>142</v>
      </c>
      <c r="E2110" s="22" t="s">
        <v>4346</v>
      </c>
      <c r="F2110" s="24"/>
    </row>
    <row r="2111" spans="1:6" x14ac:dyDescent="0.25">
      <c r="A2111" s="17">
        <f>IFERROR(C2111*1,#REF!)</f>
        <v>12129</v>
      </c>
      <c r="B2111" s="22" t="s">
        <v>158</v>
      </c>
      <c r="C2111" s="22" t="s">
        <v>4347</v>
      </c>
      <c r="D2111" s="27" t="s">
        <v>142</v>
      </c>
      <c r="E2111" s="22" t="s">
        <v>4348</v>
      </c>
      <c r="F2111" s="24"/>
    </row>
    <row r="2112" spans="1:6" x14ac:dyDescent="0.25">
      <c r="A2112" s="17">
        <f>IFERROR(C2112*1,#REF!)</f>
        <v>209511</v>
      </c>
      <c r="B2112" s="22" t="s">
        <v>158</v>
      </c>
      <c r="C2112" s="22" t="s">
        <v>4349</v>
      </c>
      <c r="D2112" s="27" t="s">
        <v>142</v>
      </c>
      <c r="E2112" s="22" t="s">
        <v>4350</v>
      </c>
      <c r="F2112" s="24">
        <v>44368</v>
      </c>
    </row>
    <row r="2113" spans="1:6" x14ac:dyDescent="0.25">
      <c r="A2113" s="17">
        <f>IFERROR(C2113*1,#REF!)</f>
        <v>210130</v>
      </c>
      <c r="B2113" s="22" t="s">
        <v>158</v>
      </c>
      <c r="C2113" s="22" t="s">
        <v>4351</v>
      </c>
      <c r="D2113" s="27" t="s">
        <v>142</v>
      </c>
      <c r="E2113" s="22" t="s">
        <v>4352</v>
      </c>
      <c r="F2113" s="24"/>
    </row>
    <row r="2114" spans="1:6" x14ac:dyDescent="0.25">
      <c r="A2114" s="17">
        <f>IFERROR(C2114*1,#REF!)</f>
        <v>13672</v>
      </c>
      <c r="B2114" s="22" t="s">
        <v>158</v>
      </c>
      <c r="C2114" s="22" t="s">
        <v>4353</v>
      </c>
      <c r="D2114" s="27" t="s">
        <v>142</v>
      </c>
      <c r="E2114" s="22" t="s">
        <v>4354</v>
      </c>
      <c r="F2114" s="24"/>
    </row>
    <row r="2115" spans="1:6" x14ac:dyDescent="0.25">
      <c r="A2115" s="17">
        <f>IFERROR(C2115*1,#REF!)</f>
        <v>13438</v>
      </c>
      <c r="B2115" s="22" t="s">
        <v>158</v>
      </c>
      <c r="C2115" s="22" t="s">
        <v>4355</v>
      </c>
      <c r="D2115" s="27" t="s">
        <v>142</v>
      </c>
      <c r="E2115" s="22" t="s">
        <v>4356</v>
      </c>
      <c r="F2115" s="24"/>
    </row>
    <row r="2116" spans="1:6" x14ac:dyDescent="0.25">
      <c r="A2116" s="17">
        <f>IFERROR(C2116*1,#REF!)</f>
        <v>9201298</v>
      </c>
      <c r="B2116" s="22" t="s">
        <v>187</v>
      </c>
      <c r="C2116" s="22" t="s">
        <v>4357</v>
      </c>
      <c r="D2116" s="27" t="s">
        <v>142</v>
      </c>
      <c r="E2116" s="22" t="s">
        <v>4358</v>
      </c>
      <c r="F2116" s="24"/>
    </row>
    <row r="2117" spans="1:6" x14ac:dyDescent="0.25">
      <c r="A2117" s="17">
        <f>IFERROR(C2117*1,#REF!)</f>
        <v>12812</v>
      </c>
      <c r="B2117" s="22" t="s">
        <v>158</v>
      </c>
      <c r="C2117" s="22" t="s">
        <v>4359</v>
      </c>
      <c r="D2117" s="27" t="s">
        <v>142</v>
      </c>
      <c r="E2117" s="22" t="s">
        <v>4360</v>
      </c>
      <c r="F2117" s="24"/>
    </row>
    <row r="2118" spans="1:6" x14ac:dyDescent="0.25">
      <c r="A2118" s="17">
        <f>IFERROR(C2118*1,#REF!)</f>
        <v>210305</v>
      </c>
      <c r="B2118" s="22" t="s">
        <v>158</v>
      </c>
      <c r="C2118" s="22" t="s">
        <v>4361</v>
      </c>
      <c r="D2118" s="27" t="s">
        <v>142</v>
      </c>
      <c r="E2118" s="22" t="s">
        <v>4362</v>
      </c>
      <c r="F2118" s="24"/>
    </row>
    <row r="2119" spans="1:6" x14ac:dyDescent="0.25">
      <c r="A2119" s="17">
        <f>IFERROR(C2119*1,#REF!)</f>
        <v>5004</v>
      </c>
      <c r="B2119" s="22" t="s">
        <v>158</v>
      </c>
      <c r="C2119" s="22" t="s">
        <v>4363</v>
      </c>
      <c r="D2119" s="27" t="s">
        <v>142</v>
      </c>
      <c r="E2119" s="22" t="s">
        <v>4364</v>
      </c>
      <c r="F2119" s="24"/>
    </row>
    <row r="2120" spans="1:6" x14ac:dyDescent="0.25">
      <c r="A2120" s="17">
        <f>IFERROR(C2120*1,#REF!)</f>
        <v>209493</v>
      </c>
      <c r="B2120" s="22" t="s">
        <v>158</v>
      </c>
      <c r="C2120" s="22" t="s">
        <v>4365</v>
      </c>
      <c r="D2120" s="27" t="s">
        <v>142</v>
      </c>
      <c r="E2120" s="22" t="s">
        <v>4366</v>
      </c>
      <c r="F2120" s="24">
        <v>44384</v>
      </c>
    </row>
    <row r="2121" spans="1:6" x14ac:dyDescent="0.25">
      <c r="A2121" s="17">
        <f>IFERROR(C2121*1,#REF!)</f>
        <v>209808</v>
      </c>
      <c r="B2121" s="22" t="s">
        <v>158</v>
      </c>
      <c r="C2121" s="22" t="s">
        <v>4367</v>
      </c>
      <c r="D2121" s="27" t="s">
        <v>142</v>
      </c>
      <c r="E2121" s="22" t="s">
        <v>4368</v>
      </c>
      <c r="F2121" s="24"/>
    </row>
    <row r="2122" spans="1:6" x14ac:dyDescent="0.25">
      <c r="A2122" s="17">
        <f>IFERROR(C2122*1,#REF!)</f>
        <v>210288</v>
      </c>
      <c r="B2122" s="22" t="s">
        <v>158</v>
      </c>
      <c r="C2122" s="22" t="s">
        <v>4369</v>
      </c>
      <c r="D2122" s="27" t="s">
        <v>142</v>
      </c>
      <c r="E2122" s="22" t="s">
        <v>4370</v>
      </c>
      <c r="F2122" s="24"/>
    </row>
    <row r="2123" spans="1:6" x14ac:dyDescent="0.25">
      <c r="A2123" s="17">
        <f>IFERROR(C2123*1,#REF!)</f>
        <v>209958</v>
      </c>
      <c r="B2123" s="22" t="s">
        <v>158</v>
      </c>
      <c r="C2123" s="22" t="s">
        <v>4371</v>
      </c>
      <c r="D2123" s="27" t="s">
        <v>142</v>
      </c>
      <c r="E2123" s="22" t="s">
        <v>4372</v>
      </c>
      <c r="F2123" s="24"/>
    </row>
    <row r="2124" spans="1:6" x14ac:dyDescent="0.25">
      <c r="A2124" s="17">
        <f>IFERROR(C2124*1,#REF!)</f>
        <v>209760</v>
      </c>
      <c r="B2124" s="22" t="s">
        <v>158</v>
      </c>
      <c r="C2124" s="22" t="s">
        <v>4373</v>
      </c>
      <c r="D2124" s="27" t="s">
        <v>142</v>
      </c>
      <c r="E2124" s="22" t="s">
        <v>4374</v>
      </c>
      <c r="F2124" s="24"/>
    </row>
    <row r="2125" spans="1:6" x14ac:dyDescent="0.25">
      <c r="A2125" s="17">
        <f>IFERROR(C2125*1,#REF!)</f>
        <v>12777</v>
      </c>
      <c r="B2125" s="22" t="s">
        <v>158</v>
      </c>
      <c r="C2125" s="22" t="s">
        <v>4375</v>
      </c>
      <c r="D2125" s="27" t="s">
        <v>142</v>
      </c>
      <c r="E2125" s="22" t="s">
        <v>4376</v>
      </c>
      <c r="F2125" s="24"/>
    </row>
    <row r="2126" spans="1:6" x14ac:dyDescent="0.25">
      <c r="A2126" s="17">
        <f>IFERROR(C2126*1,#REF!)</f>
        <v>9202419</v>
      </c>
      <c r="B2126" s="22" t="s">
        <v>187</v>
      </c>
      <c r="C2126" s="22" t="s">
        <v>4377</v>
      </c>
      <c r="D2126" s="27" t="s">
        <v>142</v>
      </c>
      <c r="E2126" s="22" t="s">
        <v>4378</v>
      </c>
      <c r="F2126" s="24"/>
    </row>
    <row r="2127" spans="1:6" x14ac:dyDescent="0.25">
      <c r="A2127" s="17">
        <f>IFERROR(C2127*1,#REF!)</f>
        <v>4930</v>
      </c>
      <c r="B2127" s="22" t="s">
        <v>158</v>
      </c>
      <c r="C2127" s="22" t="s">
        <v>4379</v>
      </c>
      <c r="D2127" s="27" t="s">
        <v>142</v>
      </c>
      <c r="E2127" s="22" t="s">
        <v>4380</v>
      </c>
      <c r="F2127" s="24"/>
    </row>
    <row r="2128" spans="1:6" x14ac:dyDescent="0.25">
      <c r="A2128" s="17">
        <f>IFERROR(C2128*1,#REF!)</f>
        <v>10474</v>
      </c>
      <c r="B2128" s="22" t="s">
        <v>158</v>
      </c>
      <c r="C2128" s="22" t="s">
        <v>4381</v>
      </c>
      <c r="D2128" s="27" t="s">
        <v>142</v>
      </c>
      <c r="E2128" s="22" t="s">
        <v>4382</v>
      </c>
      <c r="F2128" s="24"/>
    </row>
    <row r="2129" spans="1:6" x14ac:dyDescent="0.25">
      <c r="A2129" s="17">
        <f>IFERROR(C2129*1,#REF!)</f>
        <v>210257</v>
      </c>
      <c r="B2129" s="22" t="s">
        <v>158</v>
      </c>
      <c r="C2129" s="22" t="s">
        <v>4383</v>
      </c>
      <c r="D2129" s="27" t="s">
        <v>142</v>
      </c>
      <c r="E2129" s="22" t="s">
        <v>4384</v>
      </c>
      <c r="F2129" s="24"/>
    </row>
    <row r="2130" spans="1:6" x14ac:dyDescent="0.25">
      <c r="A2130" s="17">
        <f>IFERROR(C2130*1,#REF!)</f>
        <v>8888</v>
      </c>
      <c r="B2130" s="22" t="s">
        <v>158</v>
      </c>
      <c r="C2130" s="22" t="s">
        <v>4385</v>
      </c>
      <c r="D2130" s="27" t="s">
        <v>142</v>
      </c>
      <c r="E2130" s="22" t="s">
        <v>4386</v>
      </c>
      <c r="F2130" s="24"/>
    </row>
    <row r="2131" spans="1:6" x14ac:dyDescent="0.25">
      <c r="A2131" s="17">
        <f>IFERROR(C2131*1,#REF!)</f>
        <v>7861</v>
      </c>
      <c r="B2131" s="22" t="s">
        <v>158</v>
      </c>
      <c r="C2131" s="22" t="s">
        <v>4387</v>
      </c>
      <c r="D2131" s="27" t="s">
        <v>142</v>
      </c>
      <c r="E2131" s="22" t="s">
        <v>4388</v>
      </c>
      <c r="F2131" s="24"/>
    </row>
    <row r="2132" spans="1:6" x14ac:dyDescent="0.25">
      <c r="A2132" s="17">
        <f>IFERROR(C2132*1,#REF!)</f>
        <v>9203960</v>
      </c>
      <c r="B2132" s="22" t="s">
        <v>187</v>
      </c>
      <c r="C2132" s="22" t="s">
        <v>4389</v>
      </c>
      <c r="D2132" s="27" t="s">
        <v>142</v>
      </c>
      <c r="E2132" s="22" t="s">
        <v>4390</v>
      </c>
      <c r="F2132" s="24"/>
    </row>
    <row r="2133" spans="1:6" x14ac:dyDescent="0.25">
      <c r="A2133" s="17">
        <f>IFERROR(C2133*1,#REF!)</f>
        <v>210058</v>
      </c>
      <c r="B2133" s="22" t="s">
        <v>158</v>
      </c>
      <c r="C2133" s="22" t="s">
        <v>4391</v>
      </c>
      <c r="D2133" s="27" t="s">
        <v>142</v>
      </c>
      <c r="E2133" s="22" t="s">
        <v>4392</v>
      </c>
      <c r="F2133" s="24"/>
    </row>
    <row r="2134" spans="1:6" x14ac:dyDescent="0.25">
      <c r="A2134" s="17">
        <f>IFERROR(C2134*1,#REF!)</f>
        <v>3055</v>
      </c>
      <c r="B2134" s="22" t="s">
        <v>158</v>
      </c>
      <c r="C2134" s="22" t="s">
        <v>4393</v>
      </c>
      <c r="D2134" s="27" t="s">
        <v>142</v>
      </c>
      <c r="E2134" s="22" t="s">
        <v>4394</v>
      </c>
      <c r="F2134" s="24"/>
    </row>
    <row r="2135" spans="1:6" x14ac:dyDescent="0.25">
      <c r="A2135" s="17">
        <f>IFERROR(C2135*1,#REF!)</f>
        <v>7862</v>
      </c>
      <c r="B2135" s="22" t="s">
        <v>158</v>
      </c>
      <c r="C2135" s="22" t="s">
        <v>4395</v>
      </c>
      <c r="D2135" s="27" t="s">
        <v>142</v>
      </c>
      <c r="E2135" s="22" t="s">
        <v>4396</v>
      </c>
      <c r="F2135" s="24"/>
    </row>
    <row r="2136" spans="1:6" x14ac:dyDescent="0.25">
      <c r="A2136" s="17">
        <f>IFERROR(C2136*1,#REF!)</f>
        <v>7988</v>
      </c>
      <c r="B2136" s="22" t="s">
        <v>158</v>
      </c>
      <c r="C2136" s="22" t="s">
        <v>4397</v>
      </c>
      <c r="D2136" s="27" t="s">
        <v>142</v>
      </c>
      <c r="E2136" s="22" t="s">
        <v>4398</v>
      </c>
      <c r="F2136" s="24"/>
    </row>
    <row r="2137" spans="1:6" x14ac:dyDescent="0.25">
      <c r="A2137" s="17">
        <f>IFERROR(C2137*1,#REF!)</f>
        <v>37</v>
      </c>
      <c r="B2137" s="22" t="s">
        <v>158</v>
      </c>
      <c r="C2137" s="22" t="s">
        <v>4399</v>
      </c>
      <c r="D2137" s="27" t="s">
        <v>142</v>
      </c>
      <c r="E2137" s="22" t="s">
        <v>4400</v>
      </c>
      <c r="F2137" s="24"/>
    </row>
    <row r="2138" spans="1:6" x14ac:dyDescent="0.25">
      <c r="A2138" s="17">
        <f>IFERROR(C2138*1,#REF!)</f>
        <v>13090</v>
      </c>
      <c r="B2138" s="22" t="s">
        <v>158</v>
      </c>
      <c r="C2138" s="22" t="s">
        <v>4401</v>
      </c>
      <c r="D2138" s="27" t="s">
        <v>142</v>
      </c>
      <c r="E2138" s="22" t="s">
        <v>4402</v>
      </c>
      <c r="F2138" s="24"/>
    </row>
    <row r="2139" spans="1:6" x14ac:dyDescent="0.25">
      <c r="A2139" s="17">
        <f>IFERROR(C2139*1,#REF!)</f>
        <v>210292</v>
      </c>
      <c r="B2139" s="22" t="s">
        <v>158</v>
      </c>
      <c r="C2139" s="22" t="s">
        <v>4403</v>
      </c>
      <c r="D2139" s="27" t="s">
        <v>142</v>
      </c>
      <c r="E2139" s="22" t="s">
        <v>4404</v>
      </c>
      <c r="F2139" s="24"/>
    </row>
    <row r="2140" spans="1:6" x14ac:dyDescent="0.25">
      <c r="A2140" s="17">
        <f>IFERROR(C2140*1,#REF!)</f>
        <v>209486</v>
      </c>
      <c r="B2140" s="22" t="s">
        <v>158</v>
      </c>
      <c r="C2140" s="22" t="s">
        <v>4405</v>
      </c>
      <c r="D2140" s="27" t="s">
        <v>142</v>
      </c>
      <c r="E2140" s="22" t="s">
        <v>4406</v>
      </c>
      <c r="F2140" s="24"/>
    </row>
    <row r="2141" spans="1:6" x14ac:dyDescent="0.25">
      <c r="A2141" s="17">
        <f>IFERROR(C2141*1,#REF!)</f>
        <v>13517</v>
      </c>
      <c r="B2141" s="22" t="s">
        <v>158</v>
      </c>
      <c r="C2141" s="22" t="s">
        <v>4407</v>
      </c>
      <c r="D2141" s="27" t="s">
        <v>142</v>
      </c>
      <c r="E2141" s="22" t="s">
        <v>4408</v>
      </c>
      <c r="F2141" s="24"/>
    </row>
    <row r="2142" spans="1:6" x14ac:dyDescent="0.25">
      <c r="A2142" s="17">
        <f>IFERROR(C2142*1,#REF!)</f>
        <v>13498</v>
      </c>
      <c r="B2142" s="22" t="s">
        <v>158</v>
      </c>
      <c r="C2142" s="22" t="s">
        <v>4409</v>
      </c>
      <c r="D2142" s="27" t="s">
        <v>142</v>
      </c>
      <c r="E2142" s="22" t="s">
        <v>4410</v>
      </c>
      <c r="F2142" s="24"/>
    </row>
    <row r="2143" spans="1:6" x14ac:dyDescent="0.25">
      <c r="A2143" s="17">
        <f>IFERROR(C2143*1,#REF!)</f>
        <v>10052</v>
      </c>
      <c r="B2143" s="22" t="s">
        <v>158</v>
      </c>
      <c r="C2143" s="22" t="s">
        <v>4411</v>
      </c>
      <c r="D2143" s="27" t="s">
        <v>142</v>
      </c>
      <c r="E2143" s="22" t="s">
        <v>4412</v>
      </c>
      <c r="F2143" s="24"/>
    </row>
    <row r="2144" spans="1:6" x14ac:dyDescent="0.25">
      <c r="A2144" s="17">
        <f>IFERROR(C2144*1,#REF!)</f>
        <v>10908</v>
      </c>
      <c r="B2144" s="22" t="s">
        <v>158</v>
      </c>
      <c r="C2144" s="22" t="s">
        <v>4413</v>
      </c>
      <c r="D2144" s="27" t="s">
        <v>142</v>
      </c>
      <c r="E2144" s="22" t="s">
        <v>4414</v>
      </c>
      <c r="F2144" s="24"/>
    </row>
    <row r="2145" spans="1:6" x14ac:dyDescent="0.25">
      <c r="A2145" s="17">
        <f>IFERROR(C2145*1,#REF!)</f>
        <v>209615</v>
      </c>
      <c r="B2145" s="22" t="s">
        <v>158</v>
      </c>
      <c r="C2145" s="22" t="s">
        <v>4415</v>
      </c>
      <c r="D2145" s="27" t="s">
        <v>142</v>
      </c>
      <c r="E2145" s="22" t="s">
        <v>4416</v>
      </c>
      <c r="F2145" s="24"/>
    </row>
    <row r="2146" spans="1:6" x14ac:dyDescent="0.25">
      <c r="A2146" s="17">
        <f>IFERROR(C2146*1,#REF!)</f>
        <v>209349</v>
      </c>
      <c r="B2146" s="22" t="s">
        <v>158</v>
      </c>
      <c r="C2146" s="22" t="s">
        <v>4417</v>
      </c>
      <c r="D2146" s="27" t="s">
        <v>142</v>
      </c>
      <c r="E2146" s="22" t="s">
        <v>4418</v>
      </c>
      <c r="F2146" s="24"/>
    </row>
    <row r="2147" spans="1:6" x14ac:dyDescent="0.25">
      <c r="A2147" s="17">
        <f>IFERROR(C2147*1,#REF!)</f>
        <v>200046</v>
      </c>
      <c r="B2147" s="22" t="s">
        <v>158</v>
      </c>
      <c r="C2147" s="22" t="s">
        <v>4419</v>
      </c>
      <c r="D2147" s="27" t="s">
        <v>142</v>
      </c>
      <c r="E2147" s="22" t="s">
        <v>4420</v>
      </c>
      <c r="F2147" s="24"/>
    </row>
    <row r="2148" spans="1:6" x14ac:dyDescent="0.25">
      <c r="A2148" s="17">
        <f>IFERROR(C2148*1,#REF!)</f>
        <v>6321</v>
      </c>
      <c r="B2148" s="22" t="s">
        <v>158</v>
      </c>
      <c r="C2148" s="22" t="s">
        <v>4421</v>
      </c>
      <c r="D2148" s="27" t="s">
        <v>142</v>
      </c>
      <c r="E2148" s="22" t="s">
        <v>4422</v>
      </c>
      <c r="F2148" s="24"/>
    </row>
    <row r="2149" spans="1:6" x14ac:dyDescent="0.25">
      <c r="A2149" s="17">
        <f>IFERROR(C2149*1,#REF!)</f>
        <v>4534</v>
      </c>
      <c r="B2149" s="22" t="s">
        <v>158</v>
      </c>
      <c r="C2149" s="22" t="s">
        <v>4423</v>
      </c>
      <c r="D2149" s="27" t="s">
        <v>142</v>
      </c>
      <c r="E2149" s="22" t="s">
        <v>4424</v>
      </c>
      <c r="F2149" s="24"/>
    </row>
    <row r="2150" spans="1:6" x14ac:dyDescent="0.25">
      <c r="A2150" s="17">
        <f>IFERROR(C2150*1,#REF!)</f>
        <v>210105</v>
      </c>
      <c r="B2150" s="22" t="s">
        <v>158</v>
      </c>
      <c r="C2150" s="22" t="s">
        <v>4425</v>
      </c>
      <c r="D2150" s="27" t="s">
        <v>142</v>
      </c>
      <c r="E2150" s="22" t="s">
        <v>4426</v>
      </c>
      <c r="F2150" s="24"/>
    </row>
    <row r="2151" spans="1:6" x14ac:dyDescent="0.25">
      <c r="A2151" s="17">
        <f>IFERROR(C2151*1,#REF!)</f>
        <v>4576</v>
      </c>
      <c r="B2151" s="22" t="s">
        <v>158</v>
      </c>
      <c r="C2151" s="22" t="s">
        <v>4427</v>
      </c>
      <c r="D2151" s="27" t="s">
        <v>142</v>
      </c>
      <c r="E2151" s="22" t="s">
        <v>4428</v>
      </c>
      <c r="F2151" s="24"/>
    </row>
    <row r="2152" spans="1:6" x14ac:dyDescent="0.25">
      <c r="A2152" s="17">
        <f>IFERROR(C2152*1,#REF!)</f>
        <v>209374</v>
      </c>
      <c r="B2152" s="22" t="s">
        <v>158</v>
      </c>
      <c r="C2152" s="22" t="s">
        <v>4429</v>
      </c>
      <c r="D2152" s="27" t="s">
        <v>142</v>
      </c>
      <c r="E2152" s="22" t="s">
        <v>4430</v>
      </c>
      <c r="F2152" s="24">
        <v>44375</v>
      </c>
    </row>
    <row r="2153" spans="1:6" x14ac:dyDescent="0.25">
      <c r="A2153" s="17">
        <f>IFERROR(C2153*1,#REF!)</f>
        <v>5168</v>
      </c>
      <c r="B2153" s="22" t="s">
        <v>158</v>
      </c>
      <c r="C2153" s="22" t="s">
        <v>4431</v>
      </c>
      <c r="D2153" s="27" t="s">
        <v>142</v>
      </c>
      <c r="E2153" s="22" t="s">
        <v>4432</v>
      </c>
      <c r="F2153" s="24"/>
    </row>
    <row r="2154" spans="1:6" x14ac:dyDescent="0.25">
      <c r="A2154" s="17">
        <f>IFERROR(C2154*1,#REF!)</f>
        <v>7101</v>
      </c>
      <c r="B2154" s="22" t="s">
        <v>158</v>
      </c>
      <c r="C2154" s="22" t="s">
        <v>4433</v>
      </c>
      <c r="D2154" s="27" t="s">
        <v>142</v>
      </c>
      <c r="E2154" s="22" t="s">
        <v>4434</v>
      </c>
      <c r="F2154" s="24"/>
    </row>
    <row r="2155" spans="1:6" x14ac:dyDescent="0.25">
      <c r="A2155" s="17">
        <f>IFERROR(C2155*1,#REF!)</f>
        <v>9462</v>
      </c>
      <c r="B2155" s="22" t="s">
        <v>158</v>
      </c>
      <c r="C2155" s="22" t="s">
        <v>4435</v>
      </c>
      <c r="D2155" s="27" t="s">
        <v>142</v>
      </c>
      <c r="E2155" s="22" t="s">
        <v>4436</v>
      </c>
      <c r="F2155" s="24"/>
    </row>
    <row r="2156" spans="1:6" x14ac:dyDescent="0.25">
      <c r="A2156" s="17">
        <f>IFERROR(C2156*1,#REF!)</f>
        <v>11127</v>
      </c>
      <c r="B2156" s="22" t="s">
        <v>158</v>
      </c>
      <c r="C2156" s="22" t="s">
        <v>4437</v>
      </c>
      <c r="D2156" s="27" t="s">
        <v>142</v>
      </c>
      <c r="E2156" s="22" t="s">
        <v>4438</v>
      </c>
      <c r="F2156" s="24"/>
    </row>
    <row r="2157" spans="1:6" x14ac:dyDescent="0.25">
      <c r="A2157" s="17">
        <f>IFERROR(C2157*1,#REF!)</f>
        <v>209859</v>
      </c>
      <c r="B2157" s="22" t="s">
        <v>158</v>
      </c>
      <c r="C2157" s="22" t="s">
        <v>4439</v>
      </c>
      <c r="D2157" s="27" t="s">
        <v>142</v>
      </c>
      <c r="E2157" s="22" t="s">
        <v>4440</v>
      </c>
      <c r="F2157" s="24">
        <v>44380</v>
      </c>
    </row>
    <row r="2158" spans="1:6" x14ac:dyDescent="0.25">
      <c r="A2158" s="17">
        <f>IFERROR(C2158*1,#REF!)</f>
        <v>11642</v>
      </c>
      <c r="B2158" s="22" t="s">
        <v>158</v>
      </c>
      <c r="C2158" s="22" t="s">
        <v>4441</v>
      </c>
      <c r="D2158" s="27" t="s">
        <v>142</v>
      </c>
      <c r="E2158" s="22" t="s">
        <v>4442</v>
      </c>
      <c r="F2158" s="24"/>
    </row>
    <row r="2159" spans="1:6" x14ac:dyDescent="0.25">
      <c r="A2159" s="17">
        <f>IFERROR(C2159*1,#REF!)</f>
        <v>209866</v>
      </c>
      <c r="B2159" s="22" t="s">
        <v>158</v>
      </c>
      <c r="C2159" s="22" t="s">
        <v>4443</v>
      </c>
      <c r="D2159" s="27" t="s">
        <v>142</v>
      </c>
      <c r="E2159" s="22" t="s">
        <v>4444</v>
      </c>
      <c r="F2159" s="24"/>
    </row>
    <row r="2160" spans="1:6" x14ac:dyDescent="0.25">
      <c r="A2160" s="17">
        <f>IFERROR(C2160*1,#REF!)</f>
        <v>11681</v>
      </c>
      <c r="B2160" s="22" t="s">
        <v>158</v>
      </c>
      <c r="C2160" s="22" t="s">
        <v>4445</v>
      </c>
      <c r="D2160" s="27" t="s">
        <v>142</v>
      </c>
      <c r="E2160" s="22" t="s">
        <v>4446</v>
      </c>
      <c r="F2160" s="24">
        <v>44424</v>
      </c>
    </row>
    <row r="2161" spans="1:6" x14ac:dyDescent="0.25">
      <c r="A2161" s="17">
        <f>IFERROR(C2161*1,#REF!)</f>
        <v>209611</v>
      </c>
      <c r="B2161" s="22" t="s">
        <v>158</v>
      </c>
      <c r="C2161" s="22" t="s">
        <v>4447</v>
      </c>
      <c r="D2161" s="27" t="s">
        <v>142</v>
      </c>
      <c r="E2161" s="22" t="s">
        <v>4448</v>
      </c>
      <c r="F2161" s="24">
        <v>44363</v>
      </c>
    </row>
    <row r="2162" spans="1:6" x14ac:dyDescent="0.25">
      <c r="A2162" s="17">
        <f>IFERROR(C2162*1,#REF!)</f>
        <v>8767</v>
      </c>
      <c r="B2162" s="22" t="s">
        <v>158</v>
      </c>
      <c r="C2162" s="22" t="s">
        <v>4449</v>
      </c>
      <c r="D2162" s="27" t="s">
        <v>142</v>
      </c>
      <c r="E2162" s="22" t="s">
        <v>4450</v>
      </c>
      <c r="F2162" s="24"/>
    </row>
    <row r="2163" spans="1:6" x14ac:dyDescent="0.25">
      <c r="A2163" s="17">
        <f>IFERROR(C2163*1,#REF!)</f>
        <v>11096</v>
      </c>
      <c r="B2163" s="22" t="s">
        <v>158</v>
      </c>
      <c r="C2163" s="22" t="s">
        <v>4451</v>
      </c>
      <c r="D2163" s="27" t="s">
        <v>142</v>
      </c>
      <c r="E2163" s="22" t="s">
        <v>4452</v>
      </c>
      <c r="F2163" s="24"/>
    </row>
    <row r="2164" spans="1:6" x14ac:dyDescent="0.25">
      <c r="A2164" s="17">
        <f>IFERROR(C2164*1,#REF!)</f>
        <v>11941</v>
      </c>
      <c r="B2164" s="22" t="s">
        <v>158</v>
      </c>
      <c r="C2164" s="22" t="s">
        <v>4453</v>
      </c>
      <c r="D2164" s="27" t="s">
        <v>142</v>
      </c>
      <c r="E2164" s="22" t="s">
        <v>4454</v>
      </c>
      <c r="F2164" s="24"/>
    </row>
    <row r="2165" spans="1:6" x14ac:dyDescent="0.25">
      <c r="A2165" s="17">
        <f>IFERROR(C2165*1,#REF!)</f>
        <v>11764</v>
      </c>
      <c r="B2165" s="22" t="s">
        <v>158</v>
      </c>
      <c r="C2165" s="22" t="s">
        <v>4455</v>
      </c>
      <c r="D2165" s="27" t="s">
        <v>142</v>
      </c>
      <c r="E2165" s="22" t="s">
        <v>4456</v>
      </c>
      <c r="F2165" s="24"/>
    </row>
    <row r="2166" spans="1:6" x14ac:dyDescent="0.25">
      <c r="A2166" s="17">
        <f>IFERROR(C2166*1,#REF!)</f>
        <v>12384</v>
      </c>
      <c r="B2166" s="22" t="s">
        <v>158</v>
      </c>
      <c r="C2166" s="22" t="s">
        <v>4457</v>
      </c>
      <c r="D2166" s="27" t="s">
        <v>142</v>
      </c>
      <c r="E2166" s="22" t="s">
        <v>4458</v>
      </c>
      <c r="F2166" s="24"/>
    </row>
    <row r="2167" spans="1:6" x14ac:dyDescent="0.25">
      <c r="A2167" s="17">
        <f>IFERROR(C2167*1,#REF!)</f>
        <v>6497</v>
      </c>
      <c r="B2167" s="22" t="s">
        <v>158</v>
      </c>
      <c r="C2167" s="22" t="s">
        <v>4459</v>
      </c>
      <c r="D2167" s="27" t="s">
        <v>142</v>
      </c>
      <c r="E2167" s="22" t="s">
        <v>4460</v>
      </c>
      <c r="F2167" s="24"/>
    </row>
    <row r="2168" spans="1:6" x14ac:dyDescent="0.25">
      <c r="A2168" s="17">
        <f>IFERROR(C2168*1,#REF!)</f>
        <v>210092</v>
      </c>
      <c r="B2168" s="22" t="s">
        <v>158</v>
      </c>
      <c r="C2168" s="22" t="s">
        <v>4461</v>
      </c>
      <c r="D2168" s="27" t="s">
        <v>142</v>
      </c>
      <c r="E2168" s="22" t="s">
        <v>4462</v>
      </c>
      <c r="F2168" s="24"/>
    </row>
    <row r="2169" spans="1:6" x14ac:dyDescent="0.25">
      <c r="A2169" s="17">
        <f>IFERROR(C2169*1,#REF!)</f>
        <v>209688</v>
      </c>
      <c r="B2169" s="22" t="s">
        <v>158</v>
      </c>
      <c r="C2169" s="22" t="s">
        <v>4463</v>
      </c>
      <c r="D2169" s="27" t="s">
        <v>142</v>
      </c>
      <c r="E2169" s="22" t="s">
        <v>4464</v>
      </c>
      <c r="F2169" s="24"/>
    </row>
    <row r="2170" spans="1:6" x14ac:dyDescent="0.25">
      <c r="A2170" s="17">
        <f>IFERROR(C2170*1,#REF!)</f>
        <v>209339</v>
      </c>
      <c r="B2170" s="22" t="s">
        <v>158</v>
      </c>
      <c r="C2170" s="22" t="s">
        <v>4465</v>
      </c>
      <c r="D2170" s="27" t="s">
        <v>142</v>
      </c>
      <c r="E2170" s="22" t="s">
        <v>4466</v>
      </c>
      <c r="F2170" s="24"/>
    </row>
    <row r="2171" spans="1:6" x14ac:dyDescent="0.25">
      <c r="A2171" s="17">
        <f>IFERROR(C2171*1,#REF!)</f>
        <v>12064</v>
      </c>
      <c r="B2171" s="22" t="s">
        <v>158</v>
      </c>
      <c r="C2171" s="22" t="s">
        <v>4467</v>
      </c>
      <c r="D2171" s="27" t="s">
        <v>142</v>
      </c>
      <c r="E2171" s="22" t="s">
        <v>4468</v>
      </c>
      <c r="F2171" s="24"/>
    </row>
    <row r="2172" spans="1:6" x14ac:dyDescent="0.25">
      <c r="A2172" s="17">
        <f>IFERROR(C2172*1,#REF!)</f>
        <v>11679</v>
      </c>
      <c r="B2172" s="22" t="s">
        <v>158</v>
      </c>
      <c r="C2172" s="22" t="s">
        <v>4469</v>
      </c>
      <c r="D2172" s="27" t="s">
        <v>142</v>
      </c>
      <c r="E2172" s="22" t="s">
        <v>4470</v>
      </c>
      <c r="F2172" s="24"/>
    </row>
    <row r="2173" spans="1:6" x14ac:dyDescent="0.25">
      <c r="A2173" s="17">
        <f>IFERROR(C2173*1,#REF!)</f>
        <v>200776</v>
      </c>
      <c r="B2173" s="22" t="s">
        <v>158</v>
      </c>
      <c r="C2173" s="22" t="s">
        <v>4471</v>
      </c>
      <c r="D2173" s="27" t="s">
        <v>142</v>
      </c>
      <c r="E2173" s="22" t="s">
        <v>4472</v>
      </c>
      <c r="F2173" s="24"/>
    </row>
    <row r="2174" spans="1:6" x14ac:dyDescent="0.25">
      <c r="A2174" s="17">
        <f>IFERROR(C2174*1,#REF!)</f>
        <v>202777</v>
      </c>
      <c r="B2174" s="22" t="s">
        <v>158</v>
      </c>
      <c r="C2174" s="22" t="s">
        <v>4473</v>
      </c>
      <c r="D2174" s="27" t="s">
        <v>142</v>
      </c>
      <c r="E2174" s="22" t="s">
        <v>4474</v>
      </c>
      <c r="F2174" s="24"/>
    </row>
    <row r="2175" spans="1:6" x14ac:dyDescent="0.25">
      <c r="A2175" s="17">
        <f>IFERROR(C2175*1,#REF!)</f>
        <v>11287</v>
      </c>
      <c r="B2175" s="22" t="s">
        <v>158</v>
      </c>
      <c r="C2175" s="22" t="s">
        <v>4475</v>
      </c>
      <c r="D2175" s="27" t="s">
        <v>142</v>
      </c>
      <c r="E2175" s="22" t="s">
        <v>4476</v>
      </c>
      <c r="F2175" s="24"/>
    </row>
    <row r="2176" spans="1:6" x14ac:dyDescent="0.25">
      <c r="A2176" s="17">
        <f>IFERROR(C2176*1,#REF!)</f>
        <v>8989</v>
      </c>
      <c r="B2176" s="22" t="s">
        <v>158</v>
      </c>
      <c r="C2176" s="22" t="s">
        <v>4477</v>
      </c>
      <c r="D2176" s="27" t="s">
        <v>142</v>
      </c>
      <c r="E2176" s="22" t="s">
        <v>4478</v>
      </c>
      <c r="F2176" s="24"/>
    </row>
    <row r="2177" spans="1:6" x14ac:dyDescent="0.25">
      <c r="A2177" s="17">
        <f>IFERROR(C2177*1,#REF!)</f>
        <v>209848</v>
      </c>
      <c r="B2177" s="22" t="s">
        <v>158</v>
      </c>
      <c r="C2177" s="22" t="s">
        <v>4479</v>
      </c>
      <c r="D2177" s="27" t="s">
        <v>142</v>
      </c>
      <c r="E2177" s="22" t="s">
        <v>4480</v>
      </c>
      <c r="F2177" s="24">
        <v>44387</v>
      </c>
    </row>
    <row r="2178" spans="1:6" x14ac:dyDescent="0.25">
      <c r="A2178" s="17">
        <f>IFERROR(C2178*1,#REF!)</f>
        <v>11673</v>
      </c>
      <c r="B2178" s="22" t="s">
        <v>158</v>
      </c>
      <c r="C2178" s="22" t="s">
        <v>4481</v>
      </c>
      <c r="D2178" s="27" t="s">
        <v>142</v>
      </c>
      <c r="E2178" s="22" t="s">
        <v>4482</v>
      </c>
      <c r="F2178" s="24"/>
    </row>
    <row r="2179" spans="1:6" x14ac:dyDescent="0.25">
      <c r="A2179" s="17">
        <f>IFERROR(C2179*1,#REF!)</f>
        <v>9200904</v>
      </c>
      <c r="B2179" s="22" t="s">
        <v>187</v>
      </c>
      <c r="C2179" s="22" t="s">
        <v>4483</v>
      </c>
      <c r="D2179" s="27" t="s">
        <v>142</v>
      </c>
      <c r="E2179" s="22" t="s">
        <v>4484</v>
      </c>
      <c r="F2179" s="24"/>
    </row>
    <row r="2180" spans="1:6" x14ac:dyDescent="0.25">
      <c r="A2180" s="17">
        <f>IFERROR(C2180*1,#REF!)</f>
        <v>6467</v>
      </c>
      <c r="B2180" s="22" t="s">
        <v>158</v>
      </c>
      <c r="C2180" s="22" t="s">
        <v>4485</v>
      </c>
      <c r="D2180" s="27" t="s">
        <v>142</v>
      </c>
      <c r="E2180" s="22" t="s">
        <v>4486</v>
      </c>
      <c r="F2180" s="24"/>
    </row>
    <row r="2181" spans="1:6" x14ac:dyDescent="0.25">
      <c r="A2181" s="17">
        <f>IFERROR(C2181*1,#REF!)</f>
        <v>10874</v>
      </c>
      <c r="B2181" s="22" t="s">
        <v>158</v>
      </c>
      <c r="C2181" s="22" t="s">
        <v>4487</v>
      </c>
      <c r="D2181" s="27" t="s">
        <v>142</v>
      </c>
      <c r="E2181" s="22" t="s">
        <v>4488</v>
      </c>
      <c r="F2181" s="24"/>
    </row>
    <row r="2182" spans="1:6" x14ac:dyDescent="0.25">
      <c r="A2182" s="17">
        <f>IFERROR(C2182*1,#REF!)</f>
        <v>12496</v>
      </c>
      <c r="B2182" s="22" t="s">
        <v>158</v>
      </c>
      <c r="C2182" s="22" t="s">
        <v>4489</v>
      </c>
      <c r="D2182" s="27" t="s">
        <v>142</v>
      </c>
      <c r="E2182" s="22" t="s">
        <v>4490</v>
      </c>
      <c r="F2182" s="24"/>
    </row>
    <row r="2183" spans="1:6" x14ac:dyDescent="0.25">
      <c r="A2183" s="17">
        <f>IFERROR(C2183*1,#REF!)</f>
        <v>5628</v>
      </c>
      <c r="B2183" s="22" t="s">
        <v>158</v>
      </c>
      <c r="C2183" s="22" t="s">
        <v>4491</v>
      </c>
      <c r="D2183" s="27" t="s">
        <v>142</v>
      </c>
      <c r="E2183" s="22" t="s">
        <v>4492</v>
      </c>
      <c r="F2183" s="24"/>
    </row>
    <row r="2184" spans="1:6" x14ac:dyDescent="0.25">
      <c r="A2184" s="17">
        <f>IFERROR(C2184*1,#REF!)</f>
        <v>210266</v>
      </c>
      <c r="B2184" s="22" t="s">
        <v>158</v>
      </c>
      <c r="C2184" s="22" t="s">
        <v>4493</v>
      </c>
      <c r="D2184" s="27" t="s">
        <v>142</v>
      </c>
      <c r="E2184" s="22" t="s">
        <v>4494</v>
      </c>
      <c r="F2184" s="24"/>
    </row>
    <row r="2185" spans="1:6" x14ac:dyDescent="0.25">
      <c r="A2185" s="17">
        <f>IFERROR(C2185*1,#REF!)</f>
        <v>200369</v>
      </c>
      <c r="B2185" s="22" t="s">
        <v>158</v>
      </c>
      <c r="C2185" s="22" t="s">
        <v>4495</v>
      </c>
      <c r="D2185" s="27" t="s">
        <v>142</v>
      </c>
      <c r="E2185" s="22" t="s">
        <v>4496</v>
      </c>
      <c r="F2185" s="24"/>
    </row>
    <row r="2186" spans="1:6" x14ac:dyDescent="0.25">
      <c r="A2186" s="17">
        <f>IFERROR(C2186*1,#REF!)</f>
        <v>3437</v>
      </c>
      <c r="B2186" s="22" t="s">
        <v>158</v>
      </c>
      <c r="C2186" s="22" t="s">
        <v>4497</v>
      </c>
      <c r="D2186" s="27" t="s">
        <v>142</v>
      </c>
      <c r="E2186" s="22" t="s">
        <v>4498</v>
      </c>
      <c r="F2186" s="24"/>
    </row>
    <row r="2187" spans="1:6" x14ac:dyDescent="0.25">
      <c r="A2187" s="17">
        <f>IFERROR(C2187*1,#REF!)</f>
        <v>8381</v>
      </c>
      <c r="B2187" s="22" t="s">
        <v>158</v>
      </c>
      <c r="C2187" s="22" t="s">
        <v>4499</v>
      </c>
      <c r="D2187" s="27" t="s">
        <v>142</v>
      </c>
      <c r="E2187" s="22" t="s">
        <v>4500</v>
      </c>
      <c r="F2187" s="24"/>
    </row>
    <row r="2188" spans="1:6" x14ac:dyDescent="0.25">
      <c r="A2188" s="17">
        <f>IFERROR(C2188*1,#REF!)</f>
        <v>4472</v>
      </c>
      <c r="B2188" s="22" t="s">
        <v>158</v>
      </c>
      <c r="C2188" s="22" t="s">
        <v>4501</v>
      </c>
      <c r="D2188" s="27" t="s">
        <v>142</v>
      </c>
      <c r="E2188" s="22" t="s">
        <v>4502</v>
      </c>
      <c r="F2188" s="24"/>
    </row>
    <row r="2189" spans="1:6" x14ac:dyDescent="0.25">
      <c r="A2189" s="17">
        <f>IFERROR(C2189*1,#REF!)</f>
        <v>7365</v>
      </c>
      <c r="B2189" s="22" t="s">
        <v>158</v>
      </c>
      <c r="C2189" s="22" t="s">
        <v>4503</v>
      </c>
      <c r="D2189" s="27" t="s">
        <v>142</v>
      </c>
      <c r="E2189" s="22" t="s">
        <v>4504</v>
      </c>
      <c r="F2189" s="24"/>
    </row>
    <row r="2190" spans="1:6" x14ac:dyDescent="0.25">
      <c r="A2190" s="17">
        <f>IFERROR(C2190*1,#REF!)</f>
        <v>5298</v>
      </c>
      <c r="B2190" s="22" t="s">
        <v>158</v>
      </c>
      <c r="C2190" s="22" t="s">
        <v>4505</v>
      </c>
      <c r="D2190" s="27" t="s">
        <v>142</v>
      </c>
      <c r="E2190" s="22" t="s">
        <v>4506</v>
      </c>
      <c r="F2190" s="24"/>
    </row>
    <row r="2191" spans="1:6" x14ac:dyDescent="0.25">
      <c r="A2191" s="17">
        <f>IFERROR(C2191*1,#REF!)</f>
        <v>209073</v>
      </c>
      <c r="B2191" s="22" t="s">
        <v>281</v>
      </c>
      <c r="C2191" s="22" t="s">
        <v>4507</v>
      </c>
      <c r="D2191" s="27" t="s">
        <v>142</v>
      </c>
      <c r="E2191" s="22" t="s">
        <v>4508</v>
      </c>
      <c r="F2191" s="24"/>
    </row>
    <row r="2192" spans="1:6" x14ac:dyDescent="0.25">
      <c r="A2192" s="17">
        <f>IFERROR(C2192*1,#REF!)</f>
        <v>12859</v>
      </c>
      <c r="B2192" s="22" t="s">
        <v>158</v>
      </c>
      <c r="C2192" s="22" t="s">
        <v>4509</v>
      </c>
      <c r="D2192" s="27" t="s">
        <v>142</v>
      </c>
      <c r="E2192" s="22" t="s">
        <v>4510</v>
      </c>
      <c r="F2192" s="24"/>
    </row>
    <row r="2193" spans="1:6" x14ac:dyDescent="0.25">
      <c r="A2193" s="17">
        <f>IFERROR(C2193*1,#REF!)</f>
        <v>209456</v>
      </c>
      <c r="B2193" s="22" t="s">
        <v>158</v>
      </c>
      <c r="C2193" s="22" t="s">
        <v>4511</v>
      </c>
      <c r="D2193" s="27" t="s">
        <v>142</v>
      </c>
      <c r="E2193" s="22" t="s">
        <v>4512</v>
      </c>
      <c r="F2193" s="24">
        <v>44382</v>
      </c>
    </row>
    <row r="2194" spans="1:6" x14ac:dyDescent="0.25">
      <c r="A2194" s="17">
        <f>IFERROR(C2194*1,#REF!)</f>
        <v>9205839</v>
      </c>
      <c r="B2194" s="22" t="s">
        <v>187</v>
      </c>
      <c r="C2194" s="22" t="s">
        <v>4513</v>
      </c>
      <c r="D2194" s="27" t="s">
        <v>142</v>
      </c>
      <c r="E2194" s="22" t="s">
        <v>4514</v>
      </c>
      <c r="F2194" s="24"/>
    </row>
    <row r="2195" spans="1:6" x14ac:dyDescent="0.25">
      <c r="A2195" s="17">
        <f>IFERROR(C2195*1,#REF!)</f>
        <v>10126</v>
      </c>
      <c r="B2195" s="22" t="s">
        <v>158</v>
      </c>
      <c r="C2195" s="22" t="s">
        <v>4515</v>
      </c>
      <c r="D2195" s="27" t="s">
        <v>142</v>
      </c>
      <c r="E2195" s="22" t="s">
        <v>4516</v>
      </c>
      <c r="F2195" s="24"/>
    </row>
    <row r="2196" spans="1:6" x14ac:dyDescent="0.25">
      <c r="A2196" s="17">
        <f>IFERROR(C2196*1,#REF!)</f>
        <v>10766</v>
      </c>
      <c r="B2196" s="22" t="s">
        <v>158</v>
      </c>
      <c r="C2196" s="22" t="s">
        <v>4517</v>
      </c>
      <c r="D2196" s="27" t="s">
        <v>142</v>
      </c>
      <c r="E2196" s="22" t="s">
        <v>4518</v>
      </c>
      <c r="F2196" s="24"/>
    </row>
    <row r="2197" spans="1:6" x14ac:dyDescent="0.25">
      <c r="A2197" s="17">
        <f>IFERROR(C2197*1,#REF!)</f>
        <v>13435</v>
      </c>
      <c r="B2197" s="22" t="s">
        <v>158</v>
      </c>
      <c r="C2197" s="22" t="s">
        <v>4519</v>
      </c>
      <c r="D2197" s="27" t="s">
        <v>142</v>
      </c>
      <c r="E2197" s="22" t="s">
        <v>4520</v>
      </c>
      <c r="F2197" s="24"/>
    </row>
    <row r="2198" spans="1:6" x14ac:dyDescent="0.25">
      <c r="A2198" s="17">
        <f>IFERROR(C2198*1,#REF!)</f>
        <v>209517</v>
      </c>
      <c r="B2198" s="22" t="s">
        <v>158</v>
      </c>
      <c r="C2198" s="22" t="s">
        <v>4521</v>
      </c>
      <c r="D2198" s="27" t="s">
        <v>142</v>
      </c>
      <c r="E2198" s="22" t="s">
        <v>4522</v>
      </c>
      <c r="F2198" s="24"/>
    </row>
    <row r="2199" spans="1:6" x14ac:dyDescent="0.25">
      <c r="A2199" s="17">
        <f>IFERROR(C2199*1,#REF!)</f>
        <v>209547</v>
      </c>
      <c r="B2199" s="22" t="s">
        <v>158</v>
      </c>
      <c r="C2199" s="22" t="s">
        <v>4523</v>
      </c>
      <c r="D2199" s="27" t="s">
        <v>142</v>
      </c>
      <c r="E2199" s="22" t="s">
        <v>4524</v>
      </c>
      <c r="F2199" s="24"/>
    </row>
    <row r="2200" spans="1:6" x14ac:dyDescent="0.25">
      <c r="A2200" s="17">
        <f>IFERROR(C2200*1,#REF!)</f>
        <v>11167</v>
      </c>
      <c r="B2200" s="22" t="s">
        <v>158</v>
      </c>
      <c r="C2200" s="22" t="s">
        <v>4525</v>
      </c>
      <c r="D2200" s="27" t="s">
        <v>142</v>
      </c>
      <c r="E2200" s="22" t="s">
        <v>4526</v>
      </c>
      <c r="F2200" s="24"/>
    </row>
    <row r="2201" spans="1:6" x14ac:dyDescent="0.25">
      <c r="A2201" s="17">
        <f>IFERROR(C2201*1,#REF!)</f>
        <v>12757</v>
      </c>
      <c r="B2201" s="22" t="s">
        <v>158</v>
      </c>
      <c r="C2201" s="22" t="s">
        <v>4527</v>
      </c>
      <c r="D2201" s="27" t="s">
        <v>142</v>
      </c>
      <c r="E2201" s="22" t="s">
        <v>4528</v>
      </c>
      <c r="F2201" s="24"/>
    </row>
    <row r="2202" spans="1:6" x14ac:dyDescent="0.25">
      <c r="A2202" s="17">
        <f>IFERROR(C2202*1,#REF!)</f>
        <v>210044</v>
      </c>
      <c r="B2202" s="22" t="s">
        <v>158</v>
      </c>
      <c r="C2202" s="22" t="s">
        <v>4529</v>
      </c>
      <c r="D2202" s="27" t="s">
        <v>142</v>
      </c>
      <c r="E2202" s="22" t="s">
        <v>4530</v>
      </c>
      <c r="F2202" s="24"/>
    </row>
    <row r="2203" spans="1:6" x14ac:dyDescent="0.25">
      <c r="A2203" s="17">
        <f>IFERROR(C2203*1,#REF!)</f>
        <v>209598</v>
      </c>
      <c r="B2203" s="22" t="s">
        <v>158</v>
      </c>
      <c r="C2203" s="22" t="s">
        <v>4531</v>
      </c>
      <c r="D2203" s="27" t="s">
        <v>142</v>
      </c>
      <c r="E2203" s="22" t="s">
        <v>4532</v>
      </c>
      <c r="F2203" s="24"/>
    </row>
    <row r="2204" spans="1:6" x14ac:dyDescent="0.25">
      <c r="A2204" s="17">
        <f>IFERROR(C2204*1,#REF!)</f>
        <v>200602</v>
      </c>
      <c r="B2204" s="22" t="s">
        <v>158</v>
      </c>
      <c r="C2204" s="22" t="s">
        <v>4533</v>
      </c>
      <c r="D2204" s="27" t="s">
        <v>142</v>
      </c>
      <c r="E2204" s="22" t="s">
        <v>4534</v>
      </c>
      <c r="F2204" s="24"/>
    </row>
    <row r="2205" spans="1:6" x14ac:dyDescent="0.25">
      <c r="A2205" s="17">
        <f>IFERROR(C2205*1,#REF!)</f>
        <v>4577</v>
      </c>
      <c r="B2205" s="22" t="s">
        <v>158</v>
      </c>
      <c r="C2205" s="22" t="s">
        <v>4535</v>
      </c>
      <c r="D2205" s="27" t="s">
        <v>142</v>
      </c>
      <c r="E2205" s="22" t="s">
        <v>4536</v>
      </c>
      <c r="F2205" s="24"/>
    </row>
    <row r="2206" spans="1:6" x14ac:dyDescent="0.25">
      <c r="A2206" s="17">
        <f>IFERROR(C2206*1,#REF!)</f>
        <v>209310</v>
      </c>
      <c r="B2206" s="22" t="s">
        <v>158</v>
      </c>
      <c r="C2206" s="22" t="s">
        <v>4537</v>
      </c>
      <c r="D2206" s="27" t="s">
        <v>142</v>
      </c>
      <c r="E2206" s="22" t="s">
        <v>4538</v>
      </c>
      <c r="F2206" s="24"/>
    </row>
    <row r="2207" spans="1:6" x14ac:dyDescent="0.25">
      <c r="A2207" s="17">
        <f>IFERROR(C2207*1,#REF!)</f>
        <v>4610</v>
      </c>
      <c r="B2207" s="22" t="s">
        <v>158</v>
      </c>
      <c r="C2207" s="22" t="s">
        <v>4539</v>
      </c>
      <c r="D2207" s="27" t="s">
        <v>142</v>
      </c>
      <c r="E2207" s="22" t="s">
        <v>4540</v>
      </c>
      <c r="F2207" s="24"/>
    </row>
    <row r="2208" spans="1:6" x14ac:dyDescent="0.25">
      <c r="A2208" s="17">
        <f>IFERROR(C2208*1,#REF!)</f>
        <v>13630</v>
      </c>
      <c r="B2208" s="22" t="s">
        <v>158</v>
      </c>
      <c r="C2208" s="22" t="s">
        <v>4541</v>
      </c>
      <c r="D2208" s="27" t="s">
        <v>142</v>
      </c>
      <c r="E2208" s="22" t="s">
        <v>4542</v>
      </c>
      <c r="F2208" s="24"/>
    </row>
    <row r="2209" spans="1:6" x14ac:dyDescent="0.25">
      <c r="A2209" s="17">
        <f>IFERROR(C2209*1,#REF!)</f>
        <v>9119</v>
      </c>
      <c r="B2209" s="22" t="s">
        <v>158</v>
      </c>
      <c r="C2209" s="22" t="s">
        <v>4543</v>
      </c>
      <c r="D2209" s="27" t="s">
        <v>142</v>
      </c>
      <c r="E2209" s="22" t="s">
        <v>4544</v>
      </c>
      <c r="F2209" s="24"/>
    </row>
    <row r="2210" spans="1:6" x14ac:dyDescent="0.25">
      <c r="A2210" s="17">
        <f>IFERROR(C2210*1,#REF!)</f>
        <v>210324</v>
      </c>
      <c r="B2210" s="22" t="s">
        <v>158</v>
      </c>
      <c r="C2210" s="22" t="s">
        <v>4545</v>
      </c>
      <c r="D2210" s="27" t="s">
        <v>142</v>
      </c>
      <c r="E2210" s="22" t="s">
        <v>4546</v>
      </c>
      <c r="F2210" s="24"/>
    </row>
    <row r="2211" spans="1:6" x14ac:dyDescent="0.25">
      <c r="A2211" s="17">
        <f>IFERROR(C2211*1,#REF!)</f>
        <v>9900998</v>
      </c>
      <c r="B2211" s="22" t="s">
        <v>281</v>
      </c>
      <c r="C2211" s="22" t="s">
        <v>4547</v>
      </c>
      <c r="D2211" s="27" t="s">
        <v>142</v>
      </c>
      <c r="E2211" s="22" t="s">
        <v>4548</v>
      </c>
      <c r="F2211" s="24"/>
    </row>
    <row r="2212" spans="1:6" x14ac:dyDescent="0.25">
      <c r="A2212" s="17">
        <f>IFERROR(C2212*1,#REF!)</f>
        <v>8698</v>
      </c>
      <c r="B2212" s="22" t="s">
        <v>158</v>
      </c>
      <c r="C2212" s="22" t="s">
        <v>4549</v>
      </c>
      <c r="D2212" s="27" t="s">
        <v>142</v>
      </c>
      <c r="E2212" s="22" t="s">
        <v>4550</v>
      </c>
      <c r="F2212" s="24"/>
    </row>
    <row r="2213" spans="1:6" x14ac:dyDescent="0.25">
      <c r="A2213" s="17">
        <f>IFERROR(C2213*1,#REF!)</f>
        <v>12978</v>
      </c>
      <c r="B2213" s="22" t="s">
        <v>158</v>
      </c>
      <c r="C2213" s="22" t="s">
        <v>4551</v>
      </c>
      <c r="D2213" s="27" t="s">
        <v>142</v>
      </c>
      <c r="E2213" s="22" t="s">
        <v>4552</v>
      </c>
      <c r="F2213" s="24"/>
    </row>
    <row r="2214" spans="1:6" x14ac:dyDescent="0.25">
      <c r="A2214" s="17">
        <f>IFERROR(C2214*1,#REF!)</f>
        <v>9946</v>
      </c>
      <c r="B2214" s="22" t="s">
        <v>158</v>
      </c>
      <c r="C2214" s="22" t="s">
        <v>4553</v>
      </c>
      <c r="D2214" s="27" t="s">
        <v>142</v>
      </c>
      <c r="E2214" s="22" t="s">
        <v>4554</v>
      </c>
      <c r="F2214" s="24"/>
    </row>
    <row r="2215" spans="1:6" x14ac:dyDescent="0.25">
      <c r="A2215" s="17">
        <f>IFERROR(C2215*1,#REF!)</f>
        <v>9900075</v>
      </c>
      <c r="B2215" s="22" t="s">
        <v>684</v>
      </c>
      <c r="C2215" s="22" t="s">
        <v>4555</v>
      </c>
      <c r="D2215" s="27" t="s">
        <v>142</v>
      </c>
      <c r="E2215" s="22" t="s">
        <v>4556</v>
      </c>
      <c r="F2215" s="24"/>
    </row>
    <row r="2216" spans="1:6" x14ac:dyDescent="0.25">
      <c r="A2216" s="17">
        <f>IFERROR(C2216*1,#REF!)</f>
        <v>12104</v>
      </c>
      <c r="B2216" s="22" t="s">
        <v>158</v>
      </c>
      <c r="C2216" s="22" t="s">
        <v>4557</v>
      </c>
      <c r="D2216" s="27" t="s">
        <v>142</v>
      </c>
      <c r="E2216" s="22" t="s">
        <v>4558</v>
      </c>
      <c r="F2216" s="24"/>
    </row>
    <row r="2217" spans="1:6" x14ac:dyDescent="0.25">
      <c r="A2217" s="17">
        <f>IFERROR(C2217*1,#REF!)</f>
        <v>4966</v>
      </c>
      <c r="B2217" s="22" t="s">
        <v>158</v>
      </c>
      <c r="C2217" s="22" t="s">
        <v>4559</v>
      </c>
      <c r="D2217" s="27" t="s">
        <v>142</v>
      </c>
      <c r="E2217" s="22" t="s">
        <v>4560</v>
      </c>
      <c r="F2217" s="24"/>
    </row>
    <row r="2218" spans="1:6" x14ac:dyDescent="0.25">
      <c r="A2218" s="17">
        <f>IFERROR(C2218*1,#REF!)</f>
        <v>12509</v>
      </c>
      <c r="B2218" s="22" t="s">
        <v>158</v>
      </c>
      <c r="C2218" s="22" t="s">
        <v>4561</v>
      </c>
      <c r="D2218" s="27" t="s">
        <v>142</v>
      </c>
      <c r="E2218" s="22" t="s">
        <v>4562</v>
      </c>
      <c r="F2218" s="24"/>
    </row>
    <row r="2219" spans="1:6" x14ac:dyDescent="0.25">
      <c r="A2219" s="17">
        <f>IFERROR(C2219*1,#REF!)</f>
        <v>5017</v>
      </c>
      <c r="B2219" s="22" t="s">
        <v>158</v>
      </c>
      <c r="C2219" s="22" t="s">
        <v>4563</v>
      </c>
      <c r="D2219" s="27" t="s">
        <v>142</v>
      </c>
      <c r="E2219" s="22" t="s">
        <v>4564</v>
      </c>
      <c r="F2219" s="24"/>
    </row>
    <row r="2220" spans="1:6" x14ac:dyDescent="0.25">
      <c r="A2220" s="17">
        <f>IFERROR(C2220*1,#REF!)</f>
        <v>9203698</v>
      </c>
      <c r="B2220" s="22" t="s">
        <v>187</v>
      </c>
      <c r="C2220" s="22" t="s">
        <v>4565</v>
      </c>
      <c r="D2220" s="27" t="s">
        <v>142</v>
      </c>
      <c r="E2220" s="22" t="s">
        <v>4566</v>
      </c>
      <c r="F2220" s="24"/>
    </row>
    <row r="2221" spans="1:6" x14ac:dyDescent="0.25">
      <c r="A2221" s="17">
        <f>IFERROR(C2221*1,#REF!)</f>
        <v>209796</v>
      </c>
      <c r="B2221" s="22" t="s">
        <v>158</v>
      </c>
      <c r="C2221" s="22" t="s">
        <v>4567</v>
      </c>
      <c r="D2221" s="27" t="s">
        <v>142</v>
      </c>
      <c r="E2221" s="22" t="s">
        <v>4568</v>
      </c>
      <c r="F2221" s="24">
        <v>44357</v>
      </c>
    </row>
    <row r="2222" spans="1:6" x14ac:dyDescent="0.25">
      <c r="A2222" s="17">
        <f>IFERROR(C2222*1,#REF!)</f>
        <v>5135</v>
      </c>
      <c r="B2222" s="22" t="s">
        <v>158</v>
      </c>
      <c r="C2222" s="22" t="s">
        <v>4569</v>
      </c>
      <c r="D2222" s="27" t="s">
        <v>142</v>
      </c>
      <c r="E2222" s="22" t="s">
        <v>4570</v>
      </c>
      <c r="F2222" s="24"/>
    </row>
    <row r="2223" spans="1:6" x14ac:dyDescent="0.25">
      <c r="A2223" s="17">
        <f>IFERROR(C2223*1,#REF!)</f>
        <v>9205383</v>
      </c>
      <c r="B2223" s="22" t="s">
        <v>187</v>
      </c>
      <c r="C2223" s="22" t="s">
        <v>4571</v>
      </c>
      <c r="D2223" s="27" t="s">
        <v>142</v>
      </c>
      <c r="E2223" s="22" t="s">
        <v>4572</v>
      </c>
      <c r="F2223" s="24"/>
    </row>
    <row r="2224" spans="1:6" x14ac:dyDescent="0.25">
      <c r="A2224" s="17">
        <f>IFERROR(C2224*1,#REF!)</f>
        <v>6511</v>
      </c>
      <c r="B2224" s="22" t="s">
        <v>158</v>
      </c>
      <c r="C2224" s="22" t="s">
        <v>4573</v>
      </c>
      <c r="D2224" s="27" t="s">
        <v>142</v>
      </c>
      <c r="E2224" s="22" t="s">
        <v>4574</v>
      </c>
      <c r="F2224" s="24"/>
    </row>
    <row r="2225" spans="1:6" x14ac:dyDescent="0.25">
      <c r="A2225" s="17">
        <f>IFERROR(C2225*1,#REF!)</f>
        <v>9202956</v>
      </c>
      <c r="B2225" s="22" t="s">
        <v>187</v>
      </c>
      <c r="C2225" s="22" t="s">
        <v>4575</v>
      </c>
      <c r="D2225" s="27" t="s">
        <v>142</v>
      </c>
      <c r="E2225" s="22" t="s">
        <v>4576</v>
      </c>
      <c r="F2225" s="24"/>
    </row>
    <row r="2226" spans="1:6" x14ac:dyDescent="0.25">
      <c r="A2226" s="17">
        <f>IFERROR(C2226*1,#REF!)</f>
        <v>209658</v>
      </c>
      <c r="B2226" s="22" t="s">
        <v>158</v>
      </c>
      <c r="C2226" s="22" t="s">
        <v>4577</v>
      </c>
      <c r="D2226" s="27" t="s">
        <v>142</v>
      </c>
      <c r="E2226" s="22" t="s">
        <v>4578</v>
      </c>
      <c r="F2226" s="24"/>
    </row>
    <row r="2227" spans="1:6" x14ac:dyDescent="0.25">
      <c r="A2227" s="17">
        <f>IFERROR(C2227*1,#REF!)</f>
        <v>210027</v>
      </c>
      <c r="B2227" s="22" t="s">
        <v>158</v>
      </c>
      <c r="C2227" s="22" t="s">
        <v>4579</v>
      </c>
      <c r="D2227" s="27" t="s">
        <v>142</v>
      </c>
      <c r="E2227" s="22" t="s">
        <v>4580</v>
      </c>
      <c r="F2227" s="24">
        <v>44385</v>
      </c>
    </row>
    <row r="2228" spans="1:6" x14ac:dyDescent="0.25">
      <c r="A2228" s="17">
        <f>IFERROR(C2228*1,#REF!)</f>
        <v>210258</v>
      </c>
      <c r="B2228" s="22" t="s">
        <v>158</v>
      </c>
      <c r="C2228" s="22" t="s">
        <v>4581</v>
      </c>
      <c r="D2228" s="27" t="s">
        <v>142</v>
      </c>
      <c r="E2228" s="22" t="s">
        <v>4580</v>
      </c>
      <c r="F2228" s="24"/>
    </row>
    <row r="2229" spans="1:6" x14ac:dyDescent="0.25">
      <c r="A2229" s="17">
        <f>IFERROR(C2229*1,#REF!)</f>
        <v>12663</v>
      </c>
      <c r="B2229" s="22" t="s">
        <v>158</v>
      </c>
      <c r="C2229" s="22" t="s">
        <v>4582</v>
      </c>
      <c r="D2229" s="27" t="s">
        <v>142</v>
      </c>
      <c r="E2229" s="22" t="s">
        <v>4583</v>
      </c>
      <c r="F2229" s="24"/>
    </row>
    <row r="2230" spans="1:6" x14ac:dyDescent="0.25">
      <c r="A2230" s="17">
        <f>IFERROR(C2230*1,#REF!)</f>
        <v>9629</v>
      </c>
      <c r="B2230" s="22" t="s">
        <v>158</v>
      </c>
      <c r="C2230" s="22" t="s">
        <v>4584</v>
      </c>
      <c r="D2230" s="27" t="s">
        <v>142</v>
      </c>
      <c r="E2230" s="22" t="s">
        <v>4585</v>
      </c>
      <c r="F2230" s="24"/>
    </row>
    <row r="2231" spans="1:6" x14ac:dyDescent="0.25">
      <c r="A2231" s="17">
        <f>IFERROR(C2231*1,#REF!)</f>
        <v>9203994</v>
      </c>
      <c r="B2231" s="22" t="s">
        <v>187</v>
      </c>
      <c r="C2231" s="22" t="s">
        <v>4586</v>
      </c>
      <c r="D2231" s="27" t="s">
        <v>142</v>
      </c>
      <c r="E2231" s="22" t="s">
        <v>4587</v>
      </c>
      <c r="F2231" s="24"/>
    </row>
    <row r="2232" spans="1:6" x14ac:dyDescent="0.25">
      <c r="A2232" s="17">
        <f>IFERROR(C2232*1,#REF!)</f>
        <v>4512</v>
      </c>
      <c r="B2232" s="22" t="s">
        <v>158</v>
      </c>
      <c r="C2232" s="22" t="s">
        <v>4588</v>
      </c>
      <c r="D2232" s="27" t="s">
        <v>142</v>
      </c>
      <c r="E2232" s="22" t="s">
        <v>4589</v>
      </c>
      <c r="F2232" s="24"/>
    </row>
    <row r="2233" spans="1:6" x14ac:dyDescent="0.25">
      <c r="A2233" s="17">
        <f>IFERROR(C2233*1,#REF!)</f>
        <v>9744</v>
      </c>
      <c r="B2233" s="22" t="s">
        <v>158</v>
      </c>
      <c r="C2233" s="22" t="s">
        <v>4590</v>
      </c>
      <c r="D2233" s="27" t="s">
        <v>142</v>
      </c>
      <c r="E2233" s="22" t="s">
        <v>4591</v>
      </c>
      <c r="F2233" s="24"/>
    </row>
    <row r="2234" spans="1:6" x14ac:dyDescent="0.25">
      <c r="A2234" s="17">
        <f>IFERROR(C2234*1,#REF!)</f>
        <v>9207012</v>
      </c>
      <c r="B2234" s="22" t="s">
        <v>158</v>
      </c>
      <c r="C2234" s="22" t="s">
        <v>4592</v>
      </c>
      <c r="D2234" s="27" t="s">
        <v>142</v>
      </c>
      <c r="E2234" s="22" t="s">
        <v>4593</v>
      </c>
      <c r="F2234" s="24"/>
    </row>
    <row r="2235" spans="1:6" x14ac:dyDescent="0.25">
      <c r="A2235" s="17">
        <f>IFERROR(C2235*1,#REF!)</f>
        <v>3796</v>
      </c>
      <c r="B2235" s="22" t="s">
        <v>158</v>
      </c>
      <c r="C2235" s="22" t="s">
        <v>4594</v>
      </c>
      <c r="D2235" s="27" t="s">
        <v>142</v>
      </c>
      <c r="E2235" s="22" t="s">
        <v>4595</v>
      </c>
      <c r="F2235" s="24"/>
    </row>
    <row r="2236" spans="1:6" x14ac:dyDescent="0.25">
      <c r="A2236" s="17">
        <f>IFERROR(C2236*1,#REF!)</f>
        <v>13118</v>
      </c>
      <c r="B2236" s="22" t="s">
        <v>158</v>
      </c>
      <c r="C2236" s="22" t="s">
        <v>4596</v>
      </c>
      <c r="D2236" s="27" t="s">
        <v>142</v>
      </c>
      <c r="E2236" s="22" t="s">
        <v>4597</v>
      </c>
      <c r="F2236" s="24"/>
    </row>
    <row r="2237" spans="1:6" x14ac:dyDescent="0.25">
      <c r="A2237" s="17">
        <f>IFERROR(C2237*1,#REF!)</f>
        <v>1485</v>
      </c>
      <c r="B2237" s="22" t="s">
        <v>158</v>
      </c>
      <c r="C2237" s="22" t="s">
        <v>4598</v>
      </c>
      <c r="D2237" s="27" t="s">
        <v>142</v>
      </c>
      <c r="E2237" s="22" t="s">
        <v>4599</v>
      </c>
      <c r="F2237" s="24"/>
    </row>
    <row r="2238" spans="1:6" x14ac:dyDescent="0.25">
      <c r="A2238" s="17">
        <f>IFERROR(C2238*1,#REF!)</f>
        <v>12829</v>
      </c>
      <c r="B2238" s="22" t="s">
        <v>158</v>
      </c>
      <c r="C2238" s="22" t="s">
        <v>4600</v>
      </c>
      <c r="D2238" s="27" t="s">
        <v>142</v>
      </c>
      <c r="E2238" s="22" t="s">
        <v>4601</v>
      </c>
      <c r="F2238" s="24">
        <v>44378</v>
      </c>
    </row>
    <row r="2239" spans="1:6" x14ac:dyDescent="0.25">
      <c r="A2239" s="17">
        <f>IFERROR(C2239*1,#REF!)</f>
        <v>2750</v>
      </c>
      <c r="B2239" s="22" t="s">
        <v>158</v>
      </c>
      <c r="C2239" s="22" t="s">
        <v>4602</v>
      </c>
      <c r="D2239" s="27" t="s">
        <v>142</v>
      </c>
      <c r="E2239" s="22" t="s">
        <v>4603</v>
      </c>
      <c r="F2239" s="24"/>
    </row>
    <row r="2240" spans="1:6" x14ac:dyDescent="0.25">
      <c r="A2240" s="17">
        <f>IFERROR(C2240*1,#REF!)</f>
        <v>9203815</v>
      </c>
      <c r="B2240" s="22" t="s">
        <v>187</v>
      </c>
      <c r="C2240" s="22" t="s">
        <v>4604</v>
      </c>
      <c r="D2240" s="27" t="s">
        <v>142</v>
      </c>
      <c r="E2240" s="22" t="s">
        <v>4605</v>
      </c>
      <c r="F2240" s="24"/>
    </row>
    <row r="2241" spans="1:6" x14ac:dyDescent="0.25">
      <c r="A2241" s="17">
        <f>IFERROR(C2241*1,#REF!)</f>
        <v>458</v>
      </c>
      <c r="B2241" s="22" t="s">
        <v>158</v>
      </c>
      <c r="C2241" s="22" t="s">
        <v>4606</v>
      </c>
      <c r="D2241" s="27" t="s">
        <v>142</v>
      </c>
      <c r="E2241" s="22" t="s">
        <v>4607</v>
      </c>
      <c r="F2241" s="24"/>
    </row>
    <row r="2242" spans="1:6" x14ac:dyDescent="0.25">
      <c r="A2242" s="17">
        <f>IFERROR(C2242*1,#REF!)</f>
        <v>209707</v>
      </c>
      <c r="B2242" s="22" t="s">
        <v>158</v>
      </c>
      <c r="C2242" s="22" t="s">
        <v>4608</v>
      </c>
      <c r="D2242" s="27" t="s">
        <v>142</v>
      </c>
      <c r="E2242" s="22" t="s">
        <v>4609</v>
      </c>
      <c r="F2242" s="24"/>
    </row>
    <row r="2243" spans="1:6" x14ac:dyDescent="0.25">
      <c r="A2243" s="17">
        <f>IFERROR(C2243*1,#REF!)</f>
        <v>208979</v>
      </c>
      <c r="B2243" s="22" t="s">
        <v>281</v>
      </c>
      <c r="C2243" s="22" t="s">
        <v>4610</v>
      </c>
      <c r="D2243" s="27" t="s">
        <v>142</v>
      </c>
      <c r="E2243" s="22" t="s">
        <v>4611</v>
      </c>
      <c r="F2243" s="24"/>
    </row>
    <row r="2244" spans="1:6" x14ac:dyDescent="0.25">
      <c r="A2244" s="17">
        <f>IFERROR(C2244*1,#REF!)</f>
        <v>10670</v>
      </c>
      <c r="B2244" s="22" t="s">
        <v>158</v>
      </c>
      <c r="C2244" s="22" t="s">
        <v>4612</v>
      </c>
      <c r="D2244" s="27" t="s">
        <v>142</v>
      </c>
      <c r="E2244" s="22" t="s">
        <v>4613</v>
      </c>
      <c r="F2244" s="24"/>
    </row>
    <row r="2245" spans="1:6" x14ac:dyDescent="0.25">
      <c r="A2245" s="17">
        <f>IFERROR(C2245*1,#REF!)</f>
        <v>9631</v>
      </c>
      <c r="B2245" s="22" t="s">
        <v>158</v>
      </c>
      <c r="C2245" s="22" t="s">
        <v>4614</v>
      </c>
      <c r="D2245" s="27" t="s">
        <v>142</v>
      </c>
      <c r="E2245" s="22" t="s">
        <v>4615</v>
      </c>
      <c r="F2245" s="24"/>
    </row>
    <row r="2246" spans="1:6" x14ac:dyDescent="0.25">
      <c r="A2246" s="17">
        <f>IFERROR(C2246*1,#REF!)</f>
        <v>6224</v>
      </c>
      <c r="B2246" s="22" t="s">
        <v>158</v>
      </c>
      <c r="C2246" s="22" t="s">
        <v>4616</v>
      </c>
      <c r="D2246" s="27" t="s">
        <v>142</v>
      </c>
      <c r="E2246" s="22" t="s">
        <v>4617</v>
      </c>
      <c r="F2246" s="24"/>
    </row>
    <row r="2247" spans="1:6" x14ac:dyDescent="0.25">
      <c r="A2247" s="17">
        <f>IFERROR(C2247*1,#REF!)</f>
        <v>202884</v>
      </c>
      <c r="B2247" s="22" t="s">
        <v>158</v>
      </c>
      <c r="C2247" s="22" t="s">
        <v>4618</v>
      </c>
      <c r="D2247" s="27" t="s">
        <v>142</v>
      </c>
      <c r="E2247" s="22" t="s">
        <v>4619</v>
      </c>
      <c r="F2247" s="24"/>
    </row>
    <row r="2248" spans="1:6" x14ac:dyDescent="0.25">
      <c r="A2248" s="17">
        <f>IFERROR(C2248*1,#REF!)</f>
        <v>8127</v>
      </c>
      <c r="B2248" s="22" t="s">
        <v>158</v>
      </c>
      <c r="C2248" s="22" t="s">
        <v>4620</v>
      </c>
      <c r="D2248" s="27" t="s">
        <v>142</v>
      </c>
      <c r="E2248" s="22" t="s">
        <v>4621</v>
      </c>
      <c r="F2248" s="24"/>
    </row>
    <row r="2249" spans="1:6" x14ac:dyDescent="0.25">
      <c r="A2249" s="17">
        <f>IFERROR(C2249*1,#REF!)</f>
        <v>202593</v>
      </c>
      <c r="B2249" s="22" t="s">
        <v>158</v>
      </c>
      <c r="C2249" s="22" t="s">
        <v>4622</v>
      </c>
      <c r="D2249" s="27" t="s">
        <v>142</v>
      </c>
      <c r="E2249" s="22" t="s">
        <v>4623</v>
      </c>
      <c r="F2249" s="24"/>
    </row>
    <row r="2250" spans="1:6" x14ac:dyDescent="0.25">
      <c r="A2250" s="17">
        <f>IFERROR(C2250*1,#REF!)</f>
        <v>209591</v>
      </c>
      <c r="B2250" s="22" t="s">
        <v>158</v>
      </c>
      <c r="C2250" s="22" t="s">
        <v>4624</v>
      </c>
      <c r="D2250" s="27" t="s">
        <v>142</v>
      </c>
      <c r="E2250" s="22" t="s">
        <v>4625</v>
      </c>
      <c r="F2250" s="24"/>
    </row>
    <row r="2251" spans="1:6" x14ac:dyDescent="0.25">
      <c r="A2251" s="17">
        <f>IFERROR(C2251*1,#REF!)</f>
        <v>210269</v>
      </c>
      <c r="B2251" s="22" t="s">
        <v>158</v>
      </c>
      <c r="C2251" s="22" t="s">
        <v>4626</v>
      </c>
      <c r="D2251" s="27" t="s">
        <v>142</v>
      </c>
      <c r="E2251" s="22" t="s">
        <v>4627</v>
      </c>
      <c r="F2251" s="24"/>
    </row>
    <row r="2252" spans="1:6" x14ac:dyDescent="0.25">
      <c r="A2252" s="17">
        <f>IFERROR(C2252*1,#REF!)</f>
        <v>209463</v>
      </c>
      <c r="B2252" s="22" t="s">
        <v>158</v>
      </c>
      <c r="C2252" s="22" t="s">
        <v>4628</v>
      </c>
      <c r="D2252" s="27" t="s">
        <v>142</v>
      </c>
      <c r="E2252" s="22" t="s">
        <v>4629</v>
      </c>
      <c r="F2252" s="24"/>
    </row>
    <row r="2253" spans="1:6" x14ac:dyDescent="0.25">
      <c r="A2253" s="17">
        <f>IFERROR(C2253*1,#REF!)</f>
        <v>9205428</v>
      </c>
      <c r="B2253" s="22" t="s">
        <v>187</v>
      </c>
      <c r="C2253" s="22" t="s">
        <v>4630</v>
      </c>
      <c r="D2253" s="27" t="s">
        <v>142</v>
      </c>
      <c r="E2253" s="22" t="s">
        <v>4631</v>
      </c>
      <c r="F2253" s="24"/>
    </row>
    <row r="2254" spans="1:6" x14ac:dyDescent="0.25">
      <c r="A2254" s="17">
        <f>IFERROR(C2254*1,#REF!)</f>
        <v>12514</v>
      </c>
      <c r="B2254" s="22" t="s">
        <v>158</v>
      </c>
      <c r="C2254" s="22" t="s">
        <v>4632</v>
      </c>
      <c r="D2254" s="27" t="s">
        <v>142</v>
      </c>
      <c r="E2254" s="22" t="s">
        <v>4633</v>
      </c>
      <c r="F2254" s="24"/>
    </row>
    <row r="2255" spans="1:6" x14ac:dyDescent="0.25">
      <c r="A2255" s="17">
        <f>IFERROR(C2255*1,#REF!)</f>
        <v>209909</v>
      </c>
      <c r="B2255" s="22" t="s">
        <v>158</v>
      </c>
      <c r="C2255" s="22" t="s">
        <v>4634</v>
      </c>
      <c r="D2255" s="27" t="s">
        <v>142</v>
      </c>
      <c r="E2255" s="22" t="s">
        <v>4635</v>
      </c>
      <c r="F2255" s="24"/>
    </row>
    <row r="2256" spans="1:6" x14ac:dyDescent="0.25">
      <c r="A2256" s="17">
        <f>IFERROR(C2256*1,#REF!)</f>
        <v>13269</v>
      </c>
      <c r="B2256" s="22" t="s">
        <v>158</v>
      </c>
      <c r="C2256" s="22" t="s">
        <v>4636</v>
      </c>
      <c r="D2256" s="27" t="s">
        <v>142</v>
      </c>
      <c r="E2256" s="22" t="s">
        <v>4637</v>
      </c>
      <c r="F2256" s="24"/>
    </row>
    <row r="2257" spans="1:6" x14ac:dyDescent="0.25">
      <c r="A2257" s="17">
        <f>IFERROR(C2257*1,#REF!)</f>
        <v>209298</v>
      </c>
      <c r="B2257" s="22" t="s">
        <v>158</v>
      </c>
      <c r="C2257" s="22" t="s">
        <v>4638</v>
      </c>
      <c r="D2257" s="27" t="s">
        <v>142</v>
      </c>
      <c r="E2257" s="22" t="s">
        <v>4639</v>
      </c>
      <c r="F2257" s="24"/>
    </row>
    <row r="2258" spans="1:6" x14ac:dyDescent="0.25">
      <c r="A2258" s="17">
        <f>IFERROR(C2258*1,#REF!)</f>
        <v>200299</v>
      </c>
      <c r="B2258" s="22" t="s">
        <v>158</v>
      </c>
      <c r="C2258" s="22" t="s">
        <v>4640</v>
      </c>
      <c r="D2258" s="27" t="s">
        <v>142</v>
      </c>
      <c r="E2258" s="22" t="s">
        <v>4641</v>
      </c>
      <c r="F2258" s="24"/>
    </row>
    <row r="2259" spans="1:6" x14ac:dyDescent="0.25">
      <c r="A2259" s="17">
        <f>IFERROR(C2259*1,#REF!)</f>
        <v>210106</v>
      </c>
      <c r="B2259" s="22" t="s">
        <v>158</v>
      </c>
      <c r="C2259" s="22" t="s">
        <v>4642</v>
      </c>
      <c r="D2259" s="27" t="s">
        <v>142</v>
      </c>
      <c r="E2259" s="22" t="s">
        <v>4643</v>
      </c>
      <c r="F2259" s="24"/>
    </row>
    <row r="2260" spans="1:6" x14ac:dyDescent="0.25">
      <c r="A2260" s="17">
        <f>IFERROR(C2260*1,#REF!)</f>
        <v>4268</v>
      </c>
      <c r="B2260" s="22" t="s">
        <v>158</v>
      </c>
      <c r="C2260" s="22" t="s">
        <v>146</v>
      </c>
      <c r="D2260" s="27" t="s">
        <v>142</v>
      </c>
      <c r="E2260" s="22" t="s">
        <v>4644</v>
      </c>
      <c r="F2260" s="24"/>
    </row>
    <row r="2261" spans="1:6" x14ac:dyDescent="0.25">
      <c r="A2261" s="17">
        <f>IFERROR(C2261*1,#REF!)</f>
        <v>209014</v>
      </c>
      <c r="B2261" s="22" t="s">
        <v>158</v>
      </c>
      <c r="C2261" s="22" t="s">
        <v>4645</v>
      </c>
      <c r="D2261" s="27" t="s">
        <v>142</v>
      </c>
      <c r="E2261" s="22" t="s">
        <v>4646</v>
      </c>
      <c r="F2261" s="24">
        <v>44378</v>
      </c>
    </row>
    <row r="2262" spans="1:6" x14ac:dyDescent="0.25">
      <c r="A2262" s="17">
        <f>IFERROR(C2262*1,#REF!)</f>
        <v>9205526</v>
      </c>
      <c r="B2262" s="22" t="s">
        <v>187</v>
      </c>
      <c r="C2262" s="22" t="s">
        <v>4647</v>
      </c>
      <c r="D2262" s="27" t="s">
        <v>142</v>
      </c>
      <c r="E2262" s="22" t="s">
        <v>4648</v>
      </c>
      <c r="F2262" s="24"/>
    </row>
    <row r="2263" spans="1:6" x14ac:dyDescent="0.25">
      <c r="A2263" s="17">
        <f>IFERROR(C2263*1,#REF!)</f>
        <v>12827</v>
      </c>
      <c r="B2263" s="22" t="s">
        <v>158</v>
      </c>
      <c r="C2263" s="22" t="s">
        <v>4649</v>
      </c>
      <c r="D2263" s="27" t="s">
        <v>142</v>
      </c>
      <c r="E2263" s="22" t="s">
        <v>4650</v>
      </c>
      <c r="F2263" s="24"/>
    </row>
    <row r="2264" spans="1:6" x14ac:dyDescent="0.25">
      <c r="A2264" s="17">
        <f>IFERROR(C2264*1,#REF!)</f>
        <v>8003</v>
      </c>
      <c r="B2264" s="22" t="s">
        <v>158</v>
      </c>
      <c r="C2264" s="22" t="s">
        <v>4651</v>
      </c>
      <c r="D2264" s="27" t="s">
        <v>142</v>
      </c>
      <c r="E2264" s="22" t="s">
        <v>4652</v>
      </c>
      <c r="F2264" s="24"/>
    </row>
    <row r="2265" spans="1:6" x14ac:dyDescent="0.25">
      <c r="A2265" s="17">
        <f>IFERROR(C2265*1,#REF!)</f>
        <v>203304</v>
      </c>
      <c r="B2265" s="22" t="s">
        <v>281</v>
      </c>
      <c r="C2265" s="22" t="s">
        <v>4653</v>
      </c>
      <c r="D2265" s="27" t="s">
        <v>142</v>
      </c>
      <c r="E2265" s="22" t="s">
        <v>4654</v>
      </c>
      <c r="F2265" s="24"/>
    </row>
    <row r="2266" spans="1:6" x14ac:dyDescent="0.25">
      <c r="A2266" s="17">
        <f>IFERROR(C2266*1,#REF!)</f>
        <v>11700</v>
      </c>
      <c r="B2266" s="22" t="s">
        <v>158</v>
      </c>
      <c r="C2266" s="22" t="s">
        <v>4655</v>
      </c>
      <c r="D2266" s="27" t="s">
        <v>142</v>
      </c>
      <c r="E2266" s="22" t="s">
        <v>4656</v>
      </c>
      <c r="F2266" s="24"/>
    </row>
    <row r="2267" spans="1:6" x14ac:dyDescent="0.25">
      <c r="A2267" s="17">
        <f>IFERROR(C2267*1,#REF!)</f>
        <v>9204783</v>
      </c>
      <c r="B2267" s="22" t="s">
        <v>187</v>
      </c>
      <c r="C2267" s="22" t="s">
        <v>4657</v>
      </c>
      <c r="D2267" s="27" t="s">
        <v>142</v>
      </c>
      <c r="E2267" s="22" t="s">
        <v>4658</v>
      </c>
      <c r="F2267" s="24"/>
    </row>
    <row r="2268" spans="1:6" x14ac:dyDescent="0.25">
      <c r="A2268" s="17">
        <f>IFERROR(C2268*1,#REF!)</f>
        <v>11545</v>
      </c>
      <c r="B2268" s="22" t="s">
        <v>158</v>
      </c>
      <c r="C2268" s="22" t="s">
        <v>4659</v>
      </c>
      <c r="D2268" s="27" t="s">
        <v>142</v>
      </c>
      <c r="E2268" s="22" t="s">
        <v>4660</v>
      </c>
      <c r="F2268" s="24"/>
    </row>
    <row r="2269" spans="1:6" x14ac:dyDescent="0.25">
      <c r="A2269" s="17">
        <f>IFERROR(C2269*1,#REF!)</f>
        <v>6600</v>
      </c>
      <c r="B2269" s="22" t="s">
        <v>158</v>
      </c>
      <c r="C2269" s="22" t="s">
        <v>4661</v>
      </c>
      <c r="D2269" s="27" t="s">
        <v>142</v>
      </c>
      <c r="E2269" s="22" t="s">
        <v>4662</v>
      </c>
      <c r="F2269" s="24"/>
    </row>
    <row r="2270" spans="1:6" x14ac:dyDescent="0.25">
      <c r="A2270" s="17">
        <f>IFERROR(C2270*1,#REF!)</f>
        <v>9207536</v>
      </c>
      <c r="B2270" s="22" t="s">
        <v>158</v>
      </c>
      <c r="C2270" s="22" t="s">
        <v>4663</v>
      </c>
      <c r="D2270" s="27" t="s">
        <v>142</v>
      </c>
      <c r="E2270" s="22" t="s">
        <v>4664</v>
      </c>
      <c r="F2270" s="24"/>
    </row>
    <row r="2271" spans="1:6" x14ac:dyDescent="0.25">
      <c r="A2271" s="17">
        <f>IFERROR(C2271*1,#REF!)</f>
        <v>203047</v>
      </c>
      <c r="B2271" s="22" t="s">
        <v>158</v>
      </c>
      <c r="C2271" s="22" t="s">
        <v>4665</v>
      </c>
      <c r="D2271" s="27" t="s">
        <v>142</v>
      </c>
      <c r="E2271" s="22" t="s">
        <v>4666</v>
      </c>
      <c r="F2271" s="24"/>
    </row>
    <row r="2272" spans="1:6" x14ac:dyDescent="0.25">
      <c r="A2272" s="17">
        <f>IFERROR(C2272*1,#REF!)</f>
        <v>13363</v>
      </c>
      <c r="B2272" s="22" t="s">
        <v>158</v>
      </c>
      <c r="C2272" s="22" t="s">
        <v>4667</v>
      </c>
      <c r="D2272" s="27" t="s">
        <v>142</v>
      </c>
      <c r="E2272" s="22" t="s">
        <v>4668</v>
      </c>
      <c r="F2272" s="24"/>
    </row>
    <row r="2273" spans="1:6" x14ac:dyDescent="0.25">
      <c r="A2273" s="17">
        <f>IFERROR(C2273*1,#REF!)</f>
        <v>5145</v>
      </c>
      <c r="B2273" s="22" t="s">
        <v>158</v>
      </c>
      <c r="C2273" s="22" t="s">
        <v>4669</v>
      </c>
      <c r="D2273" s="27" t="s">
        <v>142</v>
      </c>
      <c r="E2273" s="22" t="s">
        <v>4670</v>
      </c>
      <c r="F2273" s="24"/>
    </row>
    <row r="2274" spans="1:6" x14ac:dyDescent="0.25">
      <c r="A2274" s="17">
        <f>IFERROR(C2274*1,#REF!)</f>
        <v>210200</v>
      </c>
      <c r="B2274" s="22" t="s">
        <v>158</v>
      </c>
      <c r="C2274" s="22" t="s">
        <v>4671</v>
      </c>
      <c r="D2274" s="27" t="s">
        <v>142</v>
      </c>
      <c r="E2274" s="22" t="s">
        <v>4672</v>
      </c>
      <c r="F2274" s="24"/>
    </row>
    <row r="2275" spans="1:6" x14ac:dyDescent="0.25">
      <c r="A2275" s="17">
        <f>IFERROR(C2275*1,#REF!)</f>
        <v>9205545</v>
      </c>
      <c r="B2275" s="22" t="s">
        <v>187</v>
      </c>
      <c r="C2275" s="22" t="s">
        <v>4673</v>
      </c>
      <c r="D2275" s="27" t="s">
        <v>142</v>
      </c>
      <c r="E2275" s="22" t="s">
        <v>4674</v>
      </c>
      <c r="F2275" s="24"/>
    </row>
    <row r="2276" spans="1:6" x14ac:dyDescent="0.25">
      <c r="A2276" s="17">
        <f>IFERROR(C2276*1,#REF!)</f>
        <v>3430</v>
      </c>
      <c r="B2276" s="22" t="s">
        <v>158</v>
      </c>
      <c r="C2276" s="22" t="s">
        <v>4675</v>
      </c>
      <c r="D2276" s="27" t="s">
        <v>142</v>
      </c>
      <c r="E2276" s="22" t="s">
        <v>4676</v>
      </c>
      <c r="F2276" s="24"/>
    </row>
    <row r="2277" spans="1:6" x14ac:dyDescent="0.25">
      <c r="A2277" s="17">
        <f>IFERROR(C2277*1,#REF!)</f>
        <v>203325</v>
      </c>
      <c r="B2277" s="22" t="s">
        <v>158</v>
      </c>
      <c r="C2277" s="22" t="s">
        <v>4677</v>
      </c>
      <c r="D2277" s="27" t="s">
        <v>142</v>
      </c>
      <c r="E2277" s="22" t="s">
        <v>4678</v>
      </c>
      <c r="F2277" s="24"/>
    </row>
    <row r="2278" spans="1:6" x14ac:dyDescent="0.25">
      <c r="A2278" s="17">
        <f>IFERROR(C2278*1,#REF!)</f>
        <v>3273</v>
      </c>
      <c r="B2278" s="22" t="s">
        <v>158</v>
      </c>
      <c r="C2278" s="22" t="s">
        <v>4679</v>
      </c>
      <c r="D2278" s="27" t="s">
        <v>142</v>
      </c>
      <c r="E2278" s="22" t="s">
        <v>4680</v>
      </c>
      <c r="F2278" s="24"/>
    </row>
    <row r="2279" spans="1:6" x14ac:dyDescent="0.25">
      <c r="A2279" s="17">
        <f>IFERROR(C2279*1,#REF!)</f>
        <v>9417</v>
      </c>
      <c r="B2279" s="22" t="s">
        <v>158</v>
      </c>
      <c r="C2279" s="22" t="s">
        <v>4681</v>
      </c>
      <c r="D2279" s="27" t="s">
        <v>142</v>
      </c>
      <c r="E2279" s="22" t="s">
        <v>4682</v>
      </c>
      <c r="F2279" s="24"/>
    </row>
    <row r="2280" spans="1:6" x14ac:dyDescent="0.25">
      <c r="A2280" s="17">
        <f>IFERROR(C2280*1,#REF!)</f>
        <v>9205480</v>
      </c>
      <c r="B2280" s="22" t="s">
        <v>187</v>
      </c>
      <c r="C2280" s="22" t="s">
        <v>4683</v>
      </c>
      <c r="D2280" s="27" t="s">
        <v>142</v>
      </c>
      <c r="E2280" s="22" t="s">
        <v>4684</v>
      </c>
      <c r="F2280" s="24"/>
    </row>
    <row r="2281" spans="1:6" x14ac:dyDescent="0.25">
      <c r="A2281" s="17">
        <f>IFERROR(C2281*1,#REF!)</f>
        <v>1707</v>
      </c>
      <c r="B2281" s="22" t="s">
        <v>158</v>
      </c>
      <c r="C2281" s="22" t="s">
        <v>4685</v>
      </c>
      <c r="D2281" s="27" t="s">
        <v>142</v>
      </c>
      <c r="E2281" s="22" t="s">
        <v>4686</v>
      </c>
      <c r="F2281" s="24"/>
    </row>
    <row r="2282" spans="1:6" x14ac:dyDescent="0.25">
      <c r="A2282" s="17">
        <f>IFERROR(C2282*1,#REF!)</f>
        <v>5015</v>
      </c>
      <c r="B2282" s="22" t="s">
        <v>158</v>
      </c>
      <c r="C2282" s="22" t="s">
        <v>4687</v>
      </c>
      <c r="D2282" s="27" t="s">
        <v>142</v>
      </c>
      <c r="E2282" s="22" t="s">
        <v>4688</v>
      </c>
      <c r="F2282" s="24"/>
    </row>
    <row r="2283" spans="1:6" x14ac:dyDescent="0.25">
      <c r="A2283" s="17">
        <f>IFERROR(C2283*1,#REF!)</f>
        <v>13605</v>
      </c>
      <c r="B2283" s="22" t="s">
        <v>158</v>
      </c>
      <c r="C2283" s="22" t="s">
        <v>4689</v>
      </c>
      <c r="D2283" s="27" t="s">
        <v>142</v>
      </c>
      <c r="E2283" s="22" t="s">
        <v>4690</v>
      </c>
      <c r="F2283" s="24"/>
    </row>
    <row r="2284" spans="1:6" x14ac:dyDescent="0.25">
      <c r="A2284" s="17">
        <f>IFERROR(C2284*1,#REF!)</f>
        <v>10845</v>
      </c>
      <c r="B2284" s="22" t="s">
        <v>158</v>
      </c>
      <c r="C2284" s="22" t="s">
        <v>4691</v>
      </c>
      <c r="D2284" s="27" t="s">
        <v>142</v>
      </c>
      <c r="E2284" s="22" t="s">
        <v>4692</v>
      </c>
      <c r="F2284" s="24"/>
    </row>
    <row r="2285" spans="1:6" x14ac:dyDescent="0.25">
      <c r="A2285" s="17">
        <f>IFERROR(C2285*1,#REF!)</f>
        <v>9630</v>
      </c>
      <c r="B2285" s="22" t="s">
        <v>158</v>
      </c>
      <c r="C2285" s="22" t="s">
        <v>4693</v>
      </c>
      <c r="D2285" s="27" t="s">
        <v>142</v>
      </c>
      <c r="E2285" s="22" t="s">
        <v>4694</v>
      </c>
      <c r="F2285" s="24"/>
    </row>
    <row r="2286" spans="1:6" x14ac:dyDescent="0.25">
      <c r="A2286" s="17">
        <f>IFERROR(C2286*1,#REF!)</f>
        <v>209716</v>
      </c>
      <c r="B2286" s="22" t="s">
        <v>158</v>
      </c>
      <c r="C2286" s="22" t="s">
        <v>4695</v>
      </c>
      <c r="D2286" s="27" t="s">
        <v>142</v>
      </c>
      <c r="E2286" s="22" t="s">
        <v>4696</v>
      </c>
      <c r="F2286" s="24"/>
    </row>
    <row r="2287" spans="1:6" x14ac:dyDescent="0.25">
      <c r="A2287" s="17">
        <f>IFERROR(C2287*1,#REF!)</f>
        <v>209664</v>
      </c>
      <c r="B2287" s="22" t="s">
        <v>158</v>
      </c>
      <c r="C2287" s="22" t="s">
        <v>4697</v>
      </c>
      <c r="D2287" s="27" t="s">
        <v>142</v>
      </c>
      <c r="E2287" s="22" t="s">
        <v>4698</v>
      </c>
      <c r="F2287" s="24"/>
    </row>
    <row r="2288" spans="1:6" x14ac:dyDescent="0.25">
      <c r="A2288" s="17">
        <f>IFERROR(C2288*1,#REF!)</f>
        <v>9121687</v>
      </c>
      <c r="B2288" s="22" t="s">
        <v>158</v>
      </c>
      <c r="C2288" s="22" t="s">
        <v>4699</v>
      </c>
      <c r="D2288" s="27" t="s">
        <v>142</v>
      </c>
      <c r="E2288" s="22" t="s">
        <v>4700</v>
      </c>
      <c r="F2288" s="24"/>
    </row>
    <row r="2289" spans="1:6" x14ac:dyDescent="0.25">
      <c r="A2289" s="17">
        <f>IFERROR(C2289*1,#REF!)</f>
        <v>12349</v>
      </c>
      <c r="B2289" s="22" t="s">
        <v>158</v>
      </c>
      <c r="C2289" s="22" t="s">
        <v>4701</v>
      </c>
      <c r="D2289" s="27" t="s">
        <v>142</v>
      </c>
      <c r="E2289" s="22" t="s">
        <v>4702</v>
      </c>
      <c r="F2289" s="24"/>
    </row>
    <row r="2290" spans="1:6" x14ac:dyDescent="0.25">
      <c r="A2290" s="17">
        <f>IFERROR(C2290*1,#REF!)</f>
        <v>209994</v>
      </c>
      <c r="B2290" s="22" t="s">
        <v>158</v>
      </c>
      <c r="C2290" s="22" t="s">
        <v>4703</v>
      </c>
      <c r="D2290" s="27" t="s">
        <v>142</v>
      </c>
      <c r="E2290" s="22" t="s">
        <v>4704</v>
      </c>
      <c r="F2290" s="24"/>
    </row>
    <row r="2291" spans="1:6" x14ac:dyDescent="0.25">
      <c r="A2291" s="17">
        <f>IFERROR(C2291*1,#REF!)</f>
        <v>9204969</v>
      </c>
      <c r="B2291" s="22" t="s">
        <v>187</v>
      </c>
      <c r="C2291" s="22" t="s">
        <v>4705</v>
      </c>
      <c r="D2291" s="27" t="s">
        <v>142</v>
      </c>
      <c r="E2291" s="22" t="s">
        <v>4706</v>
      </c>
      <c r="F2291" s="24"/>
    </row>
    <row r="2292" spans="1:6" x14ac:dyDescent="0.25">
      <c r="A2292" s="17">
        <f>IFERROR(C2292*1,#REF!)</f>
        <v>9900797</v>
      </c>
      <c r="B2292" s="22" t="s">
        <v>281</v>
      </c>
      <c r="C2292" s="22" t="s">
        <v>4707</v>
      </c>
      <c r="D2292" s="27" t="s">
        <v>142</v>
      </c>
      <c r="E2292" s="22" t="s">
        <v>4708</v>
      </c>
      <c r="F2292" s="24"/>
    </row>
    <row r="2293" spans="1:6" x14ac:dyDescent="0.25">
      <c r="A2293" s="17">
        <f>IFERROR(C2293*1,#REF!)</f>
        <v>8125</v>
      </c>
      <c r="B2293" s="22" t="s">
        <v>158</v>
      </c>
      <c r="C2293" s="22" t="s">
        <v>4709</v>
      </c>
      <c r="D2293" s="27" t="s">
        <v>142</v>
      </c>
      <c r="E2293" s="22" t="s">
        <v>4710</v>
      </c>
      <c r="F2293" s="24"/>
    </row>
    <row r="2294" spans="1:6" x14ac:dyDescent="0.25">
      <c r="A2294" s="17">
        <f>IFERROR(C2294*1,#REF!)</f>
        <v>13661</v>
      </c>
      <c r="B2294" s="22" t="s">
        <v>158</v>
      </c>
      <c r="C2294" s="22" t="s">
        <v>4711</v>
      </c>
      <c r="D2294" s="27" t="s">
        <v>142</v>
      </c>
      <c r="E2294" s="22" t="s">
        <v>4712</v>
      </c>
      <c r="F2294" s="24"/>
    </row>
    <row r="2295" spans="1:6" x14ac:dyDescent="0.25">
      <c r="A2295" s="17">
        <f>IFERROR(C2295*1,#REF!)</f>
        <v>13158</v>
      </c>
      <c r="B2295" s="22" t="s">
        <v>158</v>
      </c>
      <c r="C2295" s="22" t="s">
        <v>4713</v>
      </c>
      <c r="D2295" s="27" t="s">
        <v>142</v>
      </c>
      <c r="E2295" s="22" t="s">
        <v>4714</v>
      </c>
      <c r="F2295" s="24"/>
    </row>
    <row r="2296" spans="1:6" x14ac:dyDescent="0.25">
      <c r="A2296" s="17">
        <f>IFERROR(C2296*1,#REF!)</f>
        <v>12448</v>
      </c>
      <c r="B2296" s="22" t="s">
        <v>158</v>
      </c>
      <c r="C2296" s="22" t="s">
        <v>4715</v>
      </c>
      <c r="D2296" s="27" t="s">
        <v>142</v>
      </c>
      <c r="E2296" s="22" t="s">
        <v>4716</v>
      </c>
      <c r="F2296" s="24"/>
    </row>
    <row r="2297" spans="1:6" x14ac:dyDescent="0.25">
      <c r="A2297" s="17">
        <f>IFERROR(C2297*1,#REF!)</f>
        <v>13283</v>
      </c>
      <c r="B2297" s="22" t="s">
        <v>158</v>
      </c>
      <c r="C2297" s="22" t="s">
        <v>4717</v>
      </c>
      <c r="D2297" s="27" t="s">
        <v>142</v>
      </c>
      <c r="E2297" s="22" t="s">
        <v>4718</v>
      </c>
      <c r="F2297" s="24"/>
    </row>
    <row r="2298" spans="1:6" x14ac:dyDescent="0.25">
      <c r="A2298" s="17">
        <f>IFERROR(C2298*1,#REF!)</f>
        <v>6569</v>
      </c>
      <c r="B2298" s="22" t="s">
        <v>158</v>
      </c>
      <c r="C2298" s="22" t="s">
        <v>4719</v>
      </c>
      <c r="D2298" s="27" t="s">
        <v>142</v>
      </c>
      <c r="E2298" s="22" t="s">
        <v>4720</v>
      </c>
      <c r="F2298" s="24"/>
    </row>
    <row r="2299" spans="1:6" x14ac:dyDescent="0.25">
      <c r="A2299" s="17">
        <f>IFERROR(C2299*1,#REF!)</f>
        <v>9204873</v>
      </c>
      <c r="B2299" s="22" t="s">
        <v>187</v>
      </c>
      <c r="C2299" s="22" t="s">
        <v>4721</v>
      </c>
      <c r="D2299" s="27" t="s">
        <v>142</v>
      </c>
      <c r="E2299" s="22" t="s">
        <v>4722</v>
      </c>
      <c r="F2299" s="24"/>
    </row>
    <row r="2300" spans="1:6" x14ac:dyDescent="0.25">
      <c r="A2300" s="17">
        <f>IFERROR(C2300*1,#REF!)</f>
        <v>2962</v>
      </c>
      <c r="B2300" s="22" t="s">
        <v>158</v>
      </c>
      <c r="C2300" s="22" t="s">
        <v>4723</v>
      </c>
      <c r="D2300" s="27" t="s">
        <v>142</v>
      </c>
      <c r="E2300" s="22" t="s">
        <v>4724</v>
      </c>
      <c r="F2300" s="24"/>
    </row>
    <row r="2301" spans="1:6" x14ac:dyDescent="0.25">
      <c r="A2301" s="17">
        <f>IFERROR(C2301*1,#REF!)</f>
        <v>209939</v>
      </c>
      <c r="B2301" s="22" t="s">
        <v>158</v>
      </c>
      <c r="C2301" s="22" t="s">
        <v>4725</v>
      </c>
      <c r="D2301" s="27" t="s">
        <v>142</v>
      </c>
      <c r="E2301" s="22" t="s">
        <v>4726</v>
      </c>
      <c r="F2301" s="24"/>
    </row>
    <row r="2302" spans="1:6" x14ac:dyDescent="0.25">
      <c r="A2302" s="17">
        <f>IFERROR(C2302*1,#REF!)</f>
        <v>9200372</v>
      </c>
      <c r="B2302" s="22" t="s">
        <v>187</v>
      </c>
      <c r="C2302" s="22" t="s">
        <v>4727</v>
      </c>
      <c r="D2302" s="27" t="s">
        <v>142</v>
      </c>
      <c r="E2302" s="22" t="s">
        <v>4728</v>
      </c>
      <c r="F2302" s="24"/>
    </row>
    <row r="2303" spans="1:6" x14ac:dyDescent="0.25">
      <c r="A2303" s="17">
        <f>IFERROR(C2303*1,#REF!)</f>
        <v>11073</v>
      </c>
      <c r="B2303" s="22" t="s">
        <v>158</v>
      </c>
      <c r="C2303" s="22" t="s">
        <v>4729</v>
      </c>
      <c r="D2303" s="27" t="s">
        <v>142</v>
      </c>
      <c r="E2303" s="22" t="s">
        <v>4730</v>
      </c>
      <c r="F2303" s="24"/>
    </row>
    <row r="2304" spans="1:6" x14ac:dyDescent="0.25">
      <c r="A2304" s="17">
        <f>IFERROR(C2304*1,#REF!)</f>
        <v>8328</v>
      </c>
      <c r="B2304" s="22" t="s">
        <v>158</v>
      </c>
      <c r="C2304" s="22" t="s">
        <v>4731</v>
      </c>
      <c r="D2304" s="27" t="s">
        <v>142</v>
      </c>
      <c r="E2304" s="22" t="s">
        <v>4732</v>
      </c>
      <c r="F2304" s="24"/>
    </row>
    <row r="2305" spans="1:6" x14ac:dyDescent="0.25">
      <c r="A2305" s="17">
        <f>IFERROR(C2305*1,#REF!)</f>
        <v>12089</v>
      </c>
      <c r="B2305" s="22" t="s">
        <v>158</v>
      </c>
      <c r="C2305" s="22" t="s">
        <v>4733</v>
      </c>
      <c r="D2305" s="27" t="s">
        <v>142</v>
      </c>
      <c r="E2305" s="22" t="s">
        <v>4734</v>
      </c>
      <c r="F2305" s="24"/>
    </row>
    <row r="2306" spans="1:6" x14ac:dyDescent="0.25">
      <c r="A2306" s="17">
        <f>IFERROR(C2306*1,#REF!)</f>
        <v>6737</v>
      </c>
      <c r="B2306" s="22" t="s">
        <v>158</v>
      </c>
      <c r="C2306" s="22" t="s">
        <v>4735</v>
      </c>
      <c r="D2306" s="27" t="s">
        <v>142</v>
      </c>
      <c r="E2306" s="22" t="s">
        <v>4736</v>
      </c>
      <c r="F2306" s="24"/>
    </row>
    <row r="2307" spans="1:6" x14ac:dyDescent="0.25">
      <c r="A2307" s="17">
        <f>IFERROR(C2307*1,#REF!)</f>
        <v>4454</v>
      </c>
      <c r="B2307" s="22" t="s">
        <v>158</v>
      </c>
      <c r="C2307" s="22" t="s">
        <v>4737</v>
      </c>
      <c r="D2307" s="27" t="s">
        <v>142</v>
      </c>
      <c r="E2307" s="22" t="s">
        <v>4738</v>
      </c>
      <c r="F2307" s="24"/>
    </row>
    <row r="2308" spans="1:6" x14ac:dyDescent="0.25">
      <c r="A2308" s="17">
        <f>IFERROR(C2308*1,#REF!)</f>
        <v>12174</v>
      </c>
      <c r="B2308" s="22" t="s">
        <v>158</v>
      </c>
      <c r="C2308" s="22" t="s">
        <v>4739</v>
      </c>
      <c r="D2308" s="27" t="s">
        <v>142</v>
      </c>
      <c r="E2308" s="22" t="s">
        <v>4740</v>
      </c>
      <c r="F2308" s="24"/>
    </row>
    <row r="2309" spans="1:6" x14ac:dyDescent="0.25">
      <c r="A2309" s="17">
        <f>IFERROR(C2309*1,#REF!)</f>
        <v>9206576</v>
      </c>
      <c r="B2309" s="22" t="s">
        <v>158</v>
      </c>
      <c r="C2309" s="22" t="s">
        <v>4741</v>
      </c>
      <c r="D2309" s="27" t="s">
        <v>142</v>
      </c>
      <c r="E2309" s="22" t="s">
        <v>4742</v>
      </c>
      <c r="F2309" s="24">
        <v>44361</v>
      </c>
    </row>
    <row r="2310" spans="1:6" x14ac:dyDescent="0.25">
      <c r="A2310" s="17">
        <f>IFERROR(C2310*1,#REF!)</f>
        <v>209429</v>
      </c>
      <c r="B2310" s="22" t="s">
        <v>158</v>
      </c>
      <c r="C2310" s="22" t="s">
        <v>4743</v>
      </c>
      <c r="D2310" s="27" t="s">
        <v>142</v>
      </c>
      <c r="E2310" s="22" t="s">
        <v>4744</v>
      </c>
      <c r="F2310" s="24"/>
    </row>
    <row r="2311" spans="1:6" x14ac:dyDescent="0.25">
      <c r="A2311" s="17">
        <f>IFERROR(C2311*1,#REF!)</f>
        <v>5160</v>
      </c>
      <c r="B2311" s="22" t="s">
        <v>158</v>
      </c>
      <c r="C2311" s="22" t="s">
        <v>4745</v>
      </c>
      <c r="D2311" s="27" t="s">
        <v>142</v>
      </c>
      <c r="E2311" s="22" t="s">
        <v>4746</v>
      </c>
      <c r="F2311" s="24">
        <v>44363</v>
      </c>
    </row>
    <row r="2312" spans="1:6" x14ac:dyDescent="0.25">
      <c r="A2312" s="17">
        <f>IFERROR(C2312*1,#REF!)</f>
        <v>3165</v>
      </c>
      <c r="B2312" s="22" t="s">
        <v>158</v>
      </c>
      <c r="C2312" s="22" t="s">
        <v>4747</v>
      </c>
      <c r="D2312" s="27" t="s">
        <v>142</v>
      </c>
      <c r="E2312" s="22" t="s">
        <v>4748</v>
      </c>
      <c r="F2312" s="24"/>
    </row>
    <row r="2313" spans="1:6" x14ac:dyDescent="0.25">
      <c r="A2313" s="17">
        <f>IFERROR(C2313*1,#REF!)</f>
        <v>209618</v>
      </c>
      <c r="B2313" s="22" t="s">
        <v>281</v>
      </c>
      <c r="C2313" s="22" t="s">
        <v>4749</v>
      </c>
      <c r="D2313" s="27" t="s">
        <v>142</v>
      </c>
      <c r="E2313" s="22" t="s">
        <v>4750</v>
      </c>
      <c r="F2313" s="24"/>
    </row>
    <row r="2314" spans="1:6" x14ac:dyDescent="0.25">
      <c r="A2314" s="17">
        <f>IFERROR(C2314*1,#REF!)</f>
        <v>4954</v>
      </c>
      <c r="B2314" s="22" t="s">
        <v>158</v>
      </c>
      <c r="C2314" s="22" t="s">
        <v>4751</v>
      </c>
      <c r="D2314" s="27" t="s">
        <v>142</v>
      </c>
      <c r="E2314" s="22" t="s">
        <v>4752</v>
      </c>
      <c r="F2314" s="24"/>
    </row>
    <row r="2315" spans="1:6" x14ac:dyDescent="0.25">
      <c r="A2315" s="17">
        <f>IFERROR(C2315*1,#REF!)</f>
        <v>12658</v>
      </c>
      <c r="B2315" s="22" t="s">
        <v>158</v>
      </c>
      <c r="C2315" s="22" t="s">
        <v>4753</v>
      </c>
      <c r="D2315" s="27" t="s">
        <v>142</v>
      </c>
      <c r="E2315" s="22" t="s">
        <v>4754</v>
      </c>
      <c r="F2315" s="24"/>
    </row>
    <row r="2316" spans="1:6" x14ac:dyDescent="0.25">
      <c r="A2316" s="17">
        <f>IFERROR(C2316*1,#REF!)</f>
        <v>6494</v>
      </c>
      <c r="B2316" s="22" t="s">
        <v>158</v>
      </c>
      <c r="C2316" s="22" t="s">
        <v>4755</v>
      </c>
      <c r="D2316" s="27" t="s">
        <v>142</v>
      </c>
      <c r="E2316" s="22" t="s">
        <v>4756</v>
      </c>
      <c r="F2316" s="24"/>
    </row>
    <row r="2317" spans="1:6" x14ac:dyDescent="0.25">
      <c r="A2317" s="17">
        <f>IFERROR(C2317*1,#REF!)</f>
        <v>209604</v>
      </c>
      <c r="B2317" s="22" t="s">
        <v>158</v>
      </c>
      <c r="C2317" s="22" t="s">
        <v>4757</v>
      </c>
      <c r="D2317" s="27" t="s">
        <v>142</v>
      </c>
      <c r="E2317" s="22" t="s">
        <v>4758</v>
      </c>
      <c r="F2317" s="24">
        <v>44365</v>
      </c>
    </row>
    <row r="2318" spans="1:6" x14ac:dyDescent="0.25">
      <c r="A2318" s="17">
        <f>IFERROR(C2318*1,#REF!)</f>
        <v>210301</v>
      </c>
      <c r="B2318" s="22" t="s">
        <v>158</v>
      </c>
      <c r="C2318" s="22" t="s">
        <v>4759</v>
      </c>
      <c r="D2318" s="27" t="s">
        <v>142</v>
      </c>
      <c r="E2318" s="22" t="s">
        <v>4760</v>
      </c>
      <c r="F2318" s="24"/>
    </row>
    <row r="2319" spans="1:6" x14ac:dyDescent="0.25">
      <c r="A2319" s="17">
        <f>IFERROR(C2319*1,#REF!)</f>
        <v>11979</v>
      </c>
      <c r="B2319" s="22" t="s">
        <v>158</v>
      </c>
      <c r="C2319" s="22" t="s">
        <v>4761</v>
      </c>
      <c r="D2319" s="27" t="s">
        <v>142</v>
      </c>
      <c r="E2319" s="22" t="s">
        <v>4762</v>
      </c>
      <c r="F2319" s="24"/>
    </row>
    <row r="2320" spans="1:6" x14ac:dyDescent="0.25">
      <c r="A2320" s="17">
        <f>IFERROR(C2320*1,#REF!)</f>
        <v>5964</v>
      </c>
      <c r="B2320" s="22" t="s">
        <v>158</v>
      </c>
      <c r="C2320" s="22" t="s">
        <v>4763</v>
      </c>
      <c r="D2320" s="27" t="s">
        <v>142</v>
      </c>
      <c r="E2320" s="22" t="s">
        <v>4764</v>
      </c>
      <c r="F2320" s="24"/>
    </row>
    <row r="2321" spans="1:6" x14ac:dyDescent="0.25">
      <c r="A2321" s="17">
        <f>IFERROR(C2321*1,#REF!)</f>
        <v>13275</v>
      </c>
      <c r="B2321" s="22" t="s">
        <v>158</v>
      </c>
      <c r="C2321" s="22" t="s">
        <v>4765</v>
      </c>
      <c r="D2321" s="27" t="s">
        <v>142</v>
      </c>
      <c r="E2321" s="22" t="s">
        <v>4766</v>
      </c>
      <c r="F2321" s="24"/>
    </row>
    <row r="2322" spans="1:6" x14ac:dyDescent="0.25">
      <c r="A2322" s="17">
        <f>IFERROR(C2322*1,#REF!)</f>
        <v>10421</v>
      </c>
      <c r="B2322" s="22" t="s">
        <v>158</v>
      </c>
      <c r="C2322" s="22" t="s">
        <v>4767</v>
      </c>
      <c r="D2322" s="27" t="s">
        <v>142</v>
      </c>
      <c r="E2322" s="22" t="s">
        <v>4768</v>
      </c>
      <c r="F2322" s="24"/>
    </row>
    <row r="2323" spans="1:6" x14ac:dyDescent="0.25">
      <c r="A2323" s="17">
        <f>IFERROR(C2323*1,#REF!)</f>
        <v>210091</v>
      </c>
      <c r="B2323" s="22" t="s">
        <v>158</v>
      </c>
      <c r="C2323" s="22" t="s">
        <v>4769</v>
      </c>
      <c r="D2323" s="27" t="s">
        <v>142</v>
      </c>
      <c r="E2323" s="22" t="s">
        <v>4770</v>
      </c>
      <c r="F2323" s="24">
        <v>44383</v>
      </c>
    </row>
    <row r="2324" spans="1:6" x14ac:dyDescent="0.25">
      <c r="A2324" s="17">
        <f>IFERROR(C2324*1,#REF!)</f>
        <v>516</v>
      </c>
      <c r="B2324" s="22" t="s">
        <v>158</v>
      </c>
      <c r="C2324" s="22" t="s">
        <v>4771</v>
      </c>
      <c r="D2324" s="27" t="s">
        <v>142</v>
      </c>
      <c r="E2324" s="22" t="s">
        <v>4772</v>
      </c>
      <c r="F2324" s="24"/>
    </row>
    <row r="2325" spans="1:6" x14ac:dyDescent="0.25">
      <c r="A2325" s="17">
        <f>IFERROR(C2325*1,#REF!)</f>
        <v>12959</v>
      </c>
      <c r="B2325" s="22" t="s">
        <v>158</v>
      </c>
      <c r="C2325" s="22" t="s">
        <v>4773</v>
      </c>
      <c r="D2325" s="27" t="s">
        <v>142</v>
      </c>
      <c r="E2325" s="22" t="s">
        <v>4774</v>
      </c>
      <c r="F2325" s="24"/>
    </row>
    <row r="2326" spans="1:6" x14ac:dyDescent="0.25">
      <c r="A2326" s="17">
        <f>IFERROR(C2326*1,#REF!)</f>
        <v>1417</v>
      </c>
      <c r="B2326" s="22" t="s">
        <v>158</v>
      </c>
      <c r="C2326" s="22" t="s">
        <v>4775</v>
      </c>
      <c r="D2326" s="27" t="s">
        <v>142</v>
      </c>
      <c r="E2326" s="22" t="s">
        <v>4776</v>
      </c>
      <c r="F2326" s="24"/>
    </row>
    <row r="2327" spans="1:6" x14ac:dyDescent="0.25">
      <c r="A2327" s="17">
        <f>IFERROR(C2327*1,#REF!)</f>
        <v>10005</v>
      </c>
      <c r="B2327" s="22" t="s">
        <v>158</v>
      </c>
      <c r="C2327" s="22" t="s">
        <v>4777</v>
      </c>
      <c r="D2327" s="27" t="s">
        <v>142</v>
      </c>
      <c r="E2327" s="22" t="s">
        <v>4778</v>
      </c>
      <c r="F2327" s="24"/>
    </row>
    <row r="2328" spans="1:6" x14ac:dyDescent="0.25">
      <c r="A2328" s="17">
        <f>IFERROR(C2328*1,#REF!)</f>
        <v>583</v>
      </c>
      <c r="B2328" s="22" t="s">
        <v>158</v>
      </c>
      <c r="C2328" s="22" t="s">
        <v>4779</v>
      </c>
      <c r="D2328" s="27" t="s">
        <v>142</v>
      </c>
      <c r="E2328" s="22" t="s">
        <v>4780</v>
      </c>
      <c r="F2328" s="24"/>
    </row>
    <row r="2329" spans="1:6" x14ac:dyDescent="0.25">
      <c r="A2329" s="17">
        <f>IFERROR(C2329*1,#REF!)</f>
        <v>209020</v>
      </c>
      <c r="B2329" s="22" t="s">
        <v>158</v>
      </c>
      <c r="C2329" s="22" t="s">
        <v>4781</v>
      </c>
      <c r="D2329" s="27" t="s">
        <v>142</v>
      </c>
      <c r="E2329" s="22" t="s">
        <v>4782</v>
      </c>
      <c r="F2329" s="24"/>
    </row>
    <row r="2330" spans="1:6" x14ac:dyDescent="0.25">
      <c r="A2330" s="17">
        <f>IFERROR(C2330*1,#REF!)</f>
        <v>2281</v>
      </c>
      <c r="B2330" s="22" t="s">
        <v>158</v>
      </c>
      <c r="C2330" s="22" t="s">
        <v>4783</v>
      </c>
      <c r="D2330" s="27" t="s">
        <v>142</v>
      </c>
      <c r="E2330" s="22" t="s">
        <v>4784</v>
      </c>
      <c r="F2330" s="24"/>
    </row>
    <row r="2331" spans="1:6" x14ac:dyDescent="0.25">
      <c r="A2331" s="17">
        <f>IFERROR(C2331*1,#REF!)</f>
        <v>9202807</v>
      </c>
      <c r="B2331" s="22" t="s">
        <v>187</v>
      </c>
      <c r="C2331" s="22" t="s">
        <v>4785</v>
      </c>
      <c r="D2331" s="27" t="s">
        <v>142</v>
      </c>
      <c r="E2331" s="22" t="s">
        <v>4786</v>
      </c>
      <c r="F2331" s="24"/>
    </row>
    <row r="2332" spans="1:6" x14ac:dyDescent="0.25">
      <c r="A2332" s="17">
        <f>IFERROR(C2332*1,#REF!)</f>
        <v>9085</v>
      </c>
      <c r="B2332" s="22" t="s">
        <v>158</v>
      </c>
      <c r="C2332" s="22" t="s">
        <v>4787</v>
      </c>
      <c r="D2332" s="27" t="s">
        <v>142</v>
      </c>
      <c r="E2332" s="22" t="s">
        <v>4788</v>
      </c>
      <c r="F2332" s="24"/>
    </row>
    <row r="2333" spans="1:6" x14ac:dyDescent="0.25">
      <c r="A2333" s="17">
        <f>IFERROR(C2333*1,#REF!)</f>
        <v>5278</v>
      </c>
      <c r="B2333" s="22" t="s">
        <v>158</v>
      </c>
      <c r="C2333" s="22" t="s">
        <v>4789</v>
      </c>
      <c r="D2333" s="27" t="s">
        <v>142</v>
      </c>
      <c r="E2333" s="22" t="s">
        <v>4790</v>
      </c>
      <c r="F2333" s="24"/>
    </row>
    <row r="2334" spans="1:6" x14ac:dyDescent="0.25">
      <c r="A2334" s="17">
        <f>IFERROR(C2334*1,#REF!)</f>
        <v>209369</v>
      </c>
      <c r="B2334" s="22" t="s">
        <v>158</v>
      </c>
      <c r="C2334" s="22" t="s">
        <v>4791</v>
      </c>
      <c r="D2334" s="27" t="s">
        <v>142</v>
      </c>
      <c r="E2334" s="22" t="s">
        <v>4792</v>
      </c>
      <c r="F2334" s="24"/>
    </row>
    <row r="2335" spans="1:6" x14ac:dyDescent="0.25">
      <c r="A2335" s="17">
        <f>IFERROR(C2335*1,#REF!)</f>
        <v>13012</v>
      </c>
      <c r="B2335" s="22" t="s">
        <v>158</v>
      </c>
      <c r="C2335" s="22" t="s">
        <v>4793</v>
      </c>
      <c r="D2335" s="27" t="s">
        <v>142</v>
      </c>
      <c r="E2335" s="22" t="s">
        <v>4794</v>
      </c>
      <c r="F2335" s="24"/>
    </row>
    <row r="2336" spans="1:6" x14ac:dyDescent="0.25">
      <c r="A2336" s="17">
        <f>IFERROR(C2336*1,#REF!)</f>
        <v>1229</v>
      </c>
      <c r="B2336" s="22" t="s">
        <v>158</v>
      </c>
      <c r="C2336" s="22" t="s">
        <v>4795</v>
      </c>
      <c r="D2336" s="27" t="s">
        <v>142</v>
      </c>
      <c r="E2336" s="22" t="s">
        <v>4796</v>
      </c>
      <c r="F2336" s="24"/>
    </row>
    <row r="2337" spans="1:6" x14ac:dyDescent="0.25">
      <c r="A2337" s="17">
        <f>IFERROR(C2337*1,#REF!)</f>
        <v>210242</v>
      </c>
      <c r="B2337" s="22" t="s">
        <v>158</v>
      </c>
      <c r="C2337" s="22" t="s">
        <v>4797</v>
      </c>
      <c r="D2337" s="27" t="s">
        <v>142</v>
      </c>
      <c r="E2337" s="22" t="s">
        <v>4798</v>
      </c>
      <c r="F2337" s="24">
        <v>44389</v>
      </c>
    </row>
    <row r="2338" spans="1:6" x14ac:dyDescent="0.25">
      <c r="A2338" s="17">
        <f>IFERROR(C2338*1,#REF!)</f>
        <v>6878</v>
      </c>
      <c r="B2338" s="22" t="s">
        <v>158</v>
      </c>
      <c r="C2338" s="22" t="s">
        <v>4799</v>
      </c>
      <c r="D2338" s="27" t="s">
        <v>142</v>
      </c>
      <c r="E2338" s="22" t="s">
        <v>4800</v>
      </c>
      <c r="F2338" s="24"/>
    </row>
    <row r="2339" spans="1:6" x14ac:dyDescent="0.25">
      <c r="A2339" s="17">
        <f>IFERROR(C2339*1,#REF!)</f>
        <v>209009</v>
      </c>
      <c r="B2339" s="22" t="s">
        <v>158</v>
      </c>
      <c r="C2339" s="22" t="s">
        <v>4801</v>
      </c>
      <c r="D2339" s="27" t="s">
        <v>142</v>
      </c>
      <c r="E2339" s="22" t="s">
        <v>4802</v>
      </c>
      <c r="F2339" s="24">
        <v>44382</v>
      </c>
    </row>
    <row r="2340" spans="1:6" x14ac:dyDescent="0.25">
      <c r="A2340" s="17">
        <f>IFERROR(C2340*1,#REF!)</f>
        <v>209608</v>
      </c>
      <c r="B2340" s="22" t="s">
        <v>158</v>
      </c>
      <c r="C2340" s="22" t="s">
        <v>4803</v>
      </c>
      <c r="D2340" s="27" t="s">
        <v>142</v>
      </c>
      <c r="E2340" s="22" t="s">
        <v>4804</v>
      </c>
      <c r="F2340" s="24"/>
    </row>
    <row r="2341" spans="1:6" x14ac:dyDescent="0.25">
      <c r="A2341" s="17">
        <f>IFERROR(C2341*1,#REF!)</f>
        <v>13599</v>
      </c>
      <c r="B2341" s="22" t="s">
        <v>158</v>
      </c>
      <c r="C2341" s="22" t="s">
        <v>4805</v>
      </c>
      <c r="D2341" s="27" t="s">
        <v>142</v>
      </c>
      <c r="E2341" s="22" t="s">
        <v>4806</v>
      </c>
      <c r="F2341" s="24"/>
    </row>
    <row r="2342" spans="1:6" x14ac:dyDescent="0.25">
      <c r="A2342" s="17">
        <f>IFERROR(C2342*1,#REF!)</f>
        <v>5014</v>
      </c>
      <c r="B2342" s="22" t="s">
        <v>158</v>
      </c>
      <c r="C2342" s="22" t="s">
        <v>4807</v>
      </c>
      <c r="D2342" s="27" t="s">
        <v>142</v>
      </c>
      <c r="E2342" s="22" t="s">
        <v>4808</v>
      </c>
      <c r="F2342" s="24"/>
    </row>
    <row r="2343" spans="1:6" x14ac:dyDescent="0.25">
      <c r="A2343" s="17">
        <f>IFERROR(C2343*1,#REF!)</f>
        <v>6496</v>
      </c>
      <c r="B2343" s="22" t="s">
        <v>158</v>
      </c>
      <c r="C2343" s="22" t="s">
        <v>4809</v>
      </c>
      <c r="D2343" s="27" t="s">
        <v>142</v>
      </c>
      <c r="E2343" s="22" t="s">
        <v>4810</v>
      </c>
      <c r="F2343" s="24"/>
    </row>
    <row r="2344" spans="1:6" x14ac:dyDescent="0.25">
      <c r="A2344" s="17">
        <f>IFERROR(C2344*1,#REF!)</f>
        <v>209229</v>
      </c>
      <c r="B2344" s="22" t="s">
        <v>187</v>
      </c>
      <c r="C2344" s="22" t="s">
        <v>4811</v>
      </c>
      <c r="D2344" s="27" t="s">
        <v>142</v>
      </c>
      <c r="E2344" s="22" t="s">
        <v>4812</v>
      </c>
      <c r="F2344" s="24"/>
    </row>
    <row r="2345" spans="1:6" x14ac:dyDescent="0.25">
      <c r="A2345" s="17">
        <f>IFERROR(C2345*1,#REF!)</f>
        <v>10333</v>
      </c>
      <c r="B2345" s="22" t="s">
        <v>158</v>
      </c>
      <c r="C2345" s="22" t="s">
        <v>4813</v>
      </c>
      <c r="D2345" s="27" t="s">
        <v>142</v>
      </c>
      <c r="E2345" s="22" t="s">
        <v>4814</v>
      </c>
      <c r="F2345" s="24"/>
    </row>
    <row r="2346" spans="1:6" x14ac:dyDescent="0.25">
      <c r="A2346" s="17">
        <f>IFERROR(C2346*1,#REF!)</f>
        <v>11367</v>
      </c>
      <c r="B2346" s="22" t="s">
        <v>158</v>
      </c>
      <c r="C2346" s="22" t="s">
        <v>4815</v>
      </c>
      <c r="D2346" s="27" t="s">
        <v>142</v>
      </c>
      <c r="E2346" s="22" t="s">
        <v>4816</v>
      </c>
      <c r="F2346" s="24"/>
    </row>
    <row r="2347" spans="1:6" x14ac:dyDescent="0.25">
      <c r="A2347" s="17">
        <f>IFERROR(C2347*1,#REF!)</f>
        <v>209779</v>
      </c>
      <c r="B2347" s="22" t="s">
        <v>158</v>
      </c>
      <c r="C2347" s="22" t="s">
        <v>4817</v>
      </c>
      <c r="D2347" s="27" t="s">
        <v>142</v>
      </c>
      <c r="E2347" s="22" t="s">
        <v>4818</v>
      </c>
      <c r="F2347" s="24"/>
    </row>
    <row r="2348" spans="1:6" x14ac:dyDescent="0.25">
      <c r="A2348" s="17">
        <f>IFERROR(C2348*1,#REF!)</f>
        <v>10543</v>
      </c>
      <c r="B2348" s="22" t="s">
        <v>158</v>
      </c>
      <c r="C2348" s="22" t="s">
        <v>4819</v>
      </c>
      <c r="D2348" s="27" t="s">
        <v>142</v>
      </c>
      <c r="E2348" s="22" t="s">
        <v>4820</v>
      </c>
      <c r="F2348" s="24"/>
    </row>
    <row r="2349" spans="1:6" x14ac:dyDescent="0.25">
      <c r="A2349" s="17">
        <f>IFERROR(C2349*1,#REF!)</f>
        <v>210002</v>
      </c>
      <c r="B2349" s="22" t="s">
        <v>158</v>
      </c>
      <c r="C2349" s="22" t="s">
        <v>4821</v>
      </c>
      <c r="D2349" s="27" t="s">
        <v>142</v>
      </c>
      <c r="E2349" s="22" t="s">
        <v>4822</v>
      </c>
      <c r="F2349" s="24"/>
    </row>
    <row r="2350" spans="1:6" x14ac:dyDescent="0.25">
      <c r="A2350" s="17">
        <f>IFERROR(C2350*1,#REF!)</f>
        <v>208841</v>
      </c>
      <c r="B2350" s="22" t="s">
        <v>158</v>
      </c>
      <c r="C2350" s="22" t="s">
        <v>4823</v>
      </c>
      <c r="D2350" s="27" t="s">
        <v>142</v>
      </c>
      <c r="E2350" s="22" t="s">
        <v>4824</v>
      </c>
      <c r="F2350" s="24">
        <v>44375</v>
      </c>
    </row>
    <row r="2351" spans="1:6" x14ac:dyDescent="0.25">
      <c r="A2351" s="17">
        <f>IFERROR(C2351*1,#REF!)</f>
        <v>209934</v>
      </c>
      <c r="B2351" s="22" t="s">
        <v>158</v>
      </c>
      <c r="C2351" s="22" t="s">
        <v>4825</v>
      </c>
      <c r="D2351" s="27" t="s">
        <v>142</v>
      </c>
      <c r="E2351" s="22" t="s">
        <v>4826</v>
      </c>
      <c r="F2351" s="24"/>
    </row>
    <row r="2352" spans="1:6" x14ac:dyDescent="0.25">
      <c r="A2352" s="17">
        <f>IFERROR(C2352*1,#REF!)</f>
        <v>209970</v>
      </c>
      <c r="B2352" s="22" t="s">
        <v>158</v>
      </c>
      <c r="C2352" s="22" t="s">
        <v>4827</v>
      </c>
      <c r="D2352" s="27" t="s">
        <v>142</v>
      </c>
      <c r="E2352" s="22" t="s">
        <v>4828</v>
      </c>
      <c r="F2352" s="24"/>
    </row>
    <row r="2353" spans="1:6" x14ac:dyDescent="0.25">
      <c r="A2353" s="17">
        <f>IFERROR(C2353*1,#REF!)</f>
        <v>210107</v>
      </c>
      <c r="B2353" s="22" t="s">
        <v>223</v>
      </c>
      <c r="C2353" s="22" t="s">
        <v>4829</v>
      </c>
      <c r="D2353" s="27" t="s">
        <v>142</v>
      </c>
      <c r="E2353" s="22" t="s">
        <v>4830</v>
      </c>
      <c r="F2353" s="24">
        <v>44377</v>
      </c>
    </row>
    <row r="2354" spans="1:6" x14ac:dyDescent="0.25">
      <c r="A2354" s="17">
        <f>IFERROR(C2354*1,#REF!)</f>
        <v>7389</v>
      </c>
      <c r="B2354" s="22" t="s">
        <v>158</v>
      </c>
      <c r="C2354" s="22" t="s">
        <v>4831</v>
      </c>
      <c r="D2354" s="27" t="s">
        <v>142</v>
      </c>
      <c r="E2354" s="22" t="s">
        <v>4832</v>
      </c>
      <c r="F2354" s="24"/>
    </row>
    <row r="2355" spans="1:6" x14ac:dyDescent="0.25">
      <c r="A2355" s="17">
        <f>IFERROR(C2355*1,#REF!)</f>
        <v>209660</v>
      </c>
      <c r="B2355" s="22" t="s">
        <v>158</v>
      </c>
      <c r="C2355" s="22" t="s">
        <v>4833</v>
      </c>
      <c r="D2355" s="27" t="s">
        <v>142</v>
      </c>
      <c r="E2355" s="22" t="s">
        <v>4834</v>
      </c>
      <c r="F2355" s="24">
        <v>44378</v>
      </c>
    </row>
    <row r="2356" spans="1:6" x14ac:dyDescent="0.25">
      <c r="A2356" s="17">
        <f>IFERROR(C2356*1,#REF!)</f>
        <v>10132</v>
      </c>
      <c r="B2356" s="22" t="s">
        <v>158</v>
      </c>
      <c r="C2356" s="22" t="s">
        <v>4835</v>
      </c>
      <c r="D2356" s="27" t="s">
        <v>142</v>
      </c>
      <c r="E2356" s="22" t="s">
        <v>4836</v>
      </c>
      <c r="F2356" s="24"/>
    </row>
    <row r="2357" spans="1:6" x14ac:dyDescent="0.25">
      <c r="A2357" s="17">
        <f>IFERROR(C2357*1,#REF!)</f>
        <v>9558</v>
      </c>
      <c r="B2357" s="22" t="s">
        <v>158</v>
      </c>
      <c r="C2357" s="22" t="s">
        <v>4837</v>
      </c>
      <c r="D2357" s="27" t="s">
        <v>142</v>
      </c>
      <c r="E2357" s="22" t="s">
        <v>4838</v>
      </c>
      <c r="F2357" s="24">
        <v>44377</v>
      </c>
    </row>
    <row r="2358" spans="1:6" x14ac:dyDescent="0.25">
      <c r="A2358" s="17">
        <f>IFERROR(C2358*1,#REF!)</f>
        <v>12295</v>
      </c>
      <c r="B2358" s="22" t="s">
        <v>158</v>
      </c>
      <c r="C2358" s="22" t="s">
        <v>4839</v>
      </c>
      <c r="D2358" s="27" t="s">
        <v>142</v>
      </c>
      <c r="E2358" s="22" t="s">
        <v>4840</v>
      </c>
      <c r="F2358" s="24"/>
    </row>
    <row r="2359" spans="1:6" x14ac:dyDescent="0.25">
      <c r="A2359" s="17">
        <f>IFERROR(C2359*1,#REF!)</f>
        <v>4818</v>
      </c>
      <c r="B2359" s="22" t="s">
        <v>158</v>
      </c>
      <c r="C2359" s="22" t="s">
        <v>4841</v>
      </c>
      <c r="D2359" s="27" t="s">
        <v>142</v>
      </c>
      <c r="E2359" s="22" t="s">
        <v>4842</v>
      </c>
      <c r="F2359" s="24"/>
    </row>
    <row r="2360" spans="1:6" x14ac:dyDescent="0.25">
      <c r="A2360" s="17">
        <f>IFERROR(C2360*1,#REF!)</f>
        <v>5879</v>
      </c>
      <c r="B2360" s="22" t="s">
        <v>158</v>
      </c>
      <c r="C2360" s="22" t="s">
        <v>4843</v>
      </c>
      <c r="D2360" s="27" t="s">
        <v>142</v>
      </c>
      <c r="E2360" s="22" t="s">
        <v>4844</v>
      </c>
      <c r="F2360" s="24"/>
    </row>
    <row r="2361" spans="1:6" x14ac:dyDescent="0.25">
      <c r="A2361" s="17">
        <f>IFERROR(C2361*1,#REF!)</f>
        <v>209739</v>
      </c>
      <c r="B2361" s="22" t="s">
        <v>158</v>
      </c>
      <c r="C2361" s="22" t="s">
        <v>4845</v>
      </c>
      <c r="D2361" s="27" t="s">
        <v>142</v>
      </c>
      <c r="E2361" s="22" t="s">
        <v>4846</v>
      </c>
      <c r="F2361" s="24"/>
    </row>
    <row r="2362" spans="1:6" x14ac:dyDescent="0.25">
      <c r="A2362" s="17">
        <f>IFERROR(C2362*1,#REF!)</f>
        <v>200256</v>
      </c>
      <c r="B2362" s="22" t="s">
        <v>158</v>
      </c>
      <c r="C2362" s="22" t="s">
        <v>4847</v>
      </c>
      <c r="D2362" s="27" t="s">
        <v>142</v>
      </c>
      <c r="E2362" s="22" t="s">
        <v>4848</v>
      </c>
      <c r="F2362" s="24"/>
    </row>
    <row r="2363" spans="1:6" x14ac:dyDescent="0.25">
      <c r="A2363" s="17">
        <f>IFERROR(C2363*1,#REF!)</f>
        <v>209995</v>
      </c>
      <c r="B2363" s="22" t="s">
        <v>158</v>
      </c>
      <c r="C2363" s="22" t="s">
        <v>4849</v>
      </c>
      <c r="D2363" s="27" t="s">
        <v>142</v>
      </c>
      <c r="E2363" s="22" t="s">
        <v>4850</v>
      </c>
      <c r="F2363" s="24"/>
    </row>
    <row r="2364" spans="1:6" x14ac:dyDescent="0.25">
      <c r="A2364" s="17">
        <f>IFERROR(C2364*1,#REF!)</f>
        <v>8986</v>
      </c>
      <c r="B2364" s="22" t="s">
        <v>158</v>
      </c>
      <c r="C2364" s="22" t="s">
        <v>4851</v>
      </c>
      <c r="D2364" s="27" t="s">
        <v>142</v>
      </c>
      <c r="E2364" s="22" t="s">
        <v>4852</v>
      </c>
      <c r="F2364" s="24"/>
    </row>
    <row r="2365" spans="1:6" x14ac:dyDescent="0.25">
      <c r="A2365" s="17">
        <f>IFERROR(C2365*1,#REF!)</f>
        <v>4185</v>
      </c>
      <c r="B2365" s="22" t="s">
        <v>158</v>
      </c>
      <c r="C2365" s="22" t="s">
        <v>4853</v>
      </c>
      <c r="D2365" s="27" t="s">
        <v>142</v>
      </c>
      <c r="E2365" s="22" t="s">
        <v>4854</v>
      </c>
      <c r="F2365" s="24"/>
    </row>
    <row r="2366" spans="1:6" x14ac:dyDescent="0.25">
      <c r="A2366" s="17">
        <f>IFERROR(C2366*1,#REF!)</f>
        <v>11567</v>
      </c>
      <c r="B2366" s="22" t="s">
        <v>158</v>
      </c>
      <c r="C2366" s="22" t="s">
        <v>4855</v>
      </c>
      <c r="D2366" s="27" t="s">
        <v>142</v>
      </c>
      <c r="E2366" s="22" t="s">
        <v>4856</v>
      </c>
      <c r="F2366" s="24"/>
    </row>
    <row r="2367" spans="1:6" x14ac:dyDescent="0.25">
      <c r="A2367" s="17">
        <f>IFERROR(C2367*1,#REF!)</f>
        <v>209536</v>
      </c>
      <c r="B2367" s="22" t="s">
        <v>158</v>
      </c>
      <c r="C2367" s="22" t="s">
        <v>4857</v>
      </c>
      <c r="D2367" s="27" t="s">
        <v>142</v>
      </c>
      <c r="E2367" s="22" t="s">
        <v>4858</v>
      </c>
      <c r="F2367" s="24"/>
    </row>
    <row r="2368" spans="1:6" x14ac:dyDescent="0.25">
      <c r="A2368" s="17">
        <f>IFERROR(C2368*1,#REF!)</f>
        <v>485</v>
      </c>
      <c r="B2368" s="22" t="s">
        <v>158</v>
      </c>
      <c r="C2368" s="22" t="s">
        <v>4859</v>
      </c>
      <c r="D2368" s="27" t="s">
        <v>142</v>
      </c>
      <c r="E2368" s="22" t="s">
        <v>4860</v>
      </c>
      <c r="F2368" s="24"/>
    </row>
    <row r="2369" spans="1:6" x14ac:dyDescent="0.25">
      <c r="A2369" s="17">
        <f>IFERROR(C2369*1,#REF!)</f>
        <v>5480</v>
      </c>
      <c r="B2369" s="22" t="s">
        <v>158</v>
      </c>
      <c r="C2369" s="22" t="s">
        <v>4861</v>
      </c>
      <c r="D2369" s="27" t="s">
        <v>142</v>
      </c>
      <c r="E2369" s="22" t="s">
        <v>4862</v>
      </c>
      <c r="F2369" s="24"/>
    </row>
    <row r="2370" spans="1:6" x14ac:dyDescent="0.25">
      <c r="A2370" s="17">
        <f>IFERROR(C2370*1,#REF!)</f>
        <v>5309</v>
      </c>
      <c r="B2370" s="22" t="s">
        <v>158</v>
      </c>
      <c r="C2370" s="22" t="s">
        <v>4863</v>
      </c>
      <c r="D2370" s="27" t="s">
        <v>142</v>
      </c>
      <c r="E2370" s="22" t="s">
        <v>4864</v>
      </c>
      <c r="F2370" s="24"/>
    </row>
    <row r="2371" spans="1:6" x14ac:dyDescent="0.25">
      <c r="A2371" s="17">
        <f>IFERROR(C2371*1,#REF!)</f>
        <v>12574</v>
      </c>
      <c r="B2371" s="22" t="s">
        <v>158</v>
      </c>
      <c r="C2371" s="22" t="s">
        <v>4865</v>
      </c>
      <c r="D2371" s="27" t="s">
        <v>142</v>
      </c>
      <c r="E2371" s="22" t="s">
        <v>4866</v>
      </c>
      <c r="F2371" s="24"/>
    </row>
    <row r="2372" spans="1:6" x14ac:dyDescent="0.25">
      <c r="A2372" s="17">
        <f>IFERROR(C2372*1,#REF!)</f>
        <v>203320</v>
      </c>
      <c r="B2372" s="22" t="s">
        <v>158</v>
      </c>
      <c r="C2372" s="22" t="s">
        <v>4867</v>
      </c>
      <c r="D2372" s="27" t="s">
        <v>142</v>
      </c>
      <c r="E2372" s="22" t="s">
        <v>4868</v>
      </c>
      <c r="F2372" s="24"/>
    </row>
    <row r="2373" spans="1:6" x14ac:dyDescent="0.25">
      <c r="A2373" s="17">
        <f>IFERROR(C2373*1,#REF!)</f>
        <v>12393</v>
      </c>
      <c r="B2373" s="22" t="s">
        <v>158</v>
      </c>
      <c r="C2373" s="22" t="s">
        <v>4869</v>
      </c>
      <c r="D2373" s="27" t="s">
        <v>142</v>
      </c>
      <c r="E2373" s="22" t="s">
        <v>4870</v>
      </c>
      <c r="F2373" s="24"/>
    </row>
    <row r="2374" spans="1:6" x14ac:dyDescent="0.25">
      <c r="A2374" s="17">
        <f>IFERROR(C2374*1,#REF!)</f>
        <v>209963</v>
      </c>
      <c r="B2374" s="22" t="s">
        <v>158</v>
      </c>
      <c r="C2374" s="22" t="s">
        <v>4871</v>
      </c>
      <c r="D2374" s="27" t="s">
        <v>142</v>
      </c>
      <c r="E2374" s="22" t="s">
        <v>4872</v>
      </c>
      <c r="F2374" s="24">
        <v>44372</v>
      </c>
    </row>
    <row r="2375" spans="1:6" x14ac:dyDescent="0.25">
      <c r="A2375" s="17">
        <f>IFERROR(C2375*1,#REF!)</f>
        <v>9121463</v>
      </c>
      <c r="B2375" s="22" t="s">
        <v>158</v>
      </c>
      <c r="C2375" s="22" t="s">
        <v>4873</v>
      </c>
      <c r="D2375" s="27" t="s">
        <v>142</v>
      </c>
      <c r="E2375" s="22" t="s">
        <v>4874</v>
      </c>
      <c r="F2375" s="24"/>
    </row>
    <row r="2376" spans="1:6" x14ac:dyDescent="0.25">
      <c r="A2376" s="17">
        <f>IFERROR(C2376*1,#REF!)</f>
        <v>209968</v>
      </c>
      <c r="B2376" s="22" t="s">
        <v>158</v>
      </c>
      <c r="C2376" s="22" t="s">
        <v>4875</v>
      </c>
      <c r="D2376" s="27" t="s">
        <v>142</v>
      </c>
      <c r="E2376" s="22" t="s">
        <v>4876</v>
      </c>
      <c r="F2376" s="24"/>
    </row>
    <row r="2377" spans="1:6" x14ac:dyDescent="0.25">
      <c r="A2377" s="17">
        <f>IFERROR(C2377*1,#REF!)</f>
        <v>11317</v>
      </c>
      <c r="B2377" s="22" t="s">
        <v>158</v>
      </c>
      <c r="C2377" s="22" t="s">
        <v>4877</v>
      </c>
      <c r="D2377" s="27" t="s">
        <v>142</v>
      </c>
      <c r="E2377" s="22" t="s">
        <v>4878</v>
      </c>
      <c r="F2377" s="24"/>
    </row>
    <row r="2378" spans="1:6" x14ac:dyDescent="0.25">
      <c r="A2378" s="17">
        <f>IFERROR(C2378*1,#REF!)</f>
        <v>7597</v>
      </c>
      <c r="B2378" s="22" t="s">
        <v>158</v>
      </c>
      <c r="C2378" s="22" t="s">
        <v>4879</v>
      </c>
      <c r="D2378" s="27" t="s">
        <v>142</v>
      </c>
      <c r="E2378" s="22" t="s">
        <v>4880</v>
      </c>
      <c r="F2378" s="24"/>
    </row>
    <row r="2379" spans="1:6" x14ac:dyDescent="0.25">
      <c r="A2379" s="17">
        <f>IFERROR(C2379*1,#REF!)</f>
        <v>4921</v>
      </c>
      <c r="B2379" s="22" t="s">
        <v>158</v>
      </c>
      <c r="C2379" s="22" t="s">
        <v>4881</v>
      </c>
      <c r="D2379" s="27" t="s">
        <v>142</v>
      </c>
      <c r="E2379" s="22" t="s">
        <v>4882</v>
      </c>
      <c r="F2379" s="24"/>
    </row>
    <row r="2380" spans="1:6" x14ac:dyDescent="0.25">
      <c r="A2380" s="17">
        <f>IFERROR(C2380*1,#REF!)</f>
        <v>4423</v>
      </c>
      <c r="B2380" s="22" t="s">
        <v>158</v>
      </c>
      <c r="C2380" s="22" t="s">
        <v>4883</v>
      </c>
      <c r="D2380" s="27" t="s">
        <v>142</v>
      </c>
      <c r="E2380" s="22" t="s">
        <v>4884</v>
      </c>
      <c r="F2380" s="24"/>
    </row>
    <row r="2381" spans="1:6" x14ac:dyDescent="0.25">
      <c r="A2381" s="17">
        <f>IFERROR(C2381*1,#REF!)</f>
        <v>7935</v>
      </c>
      <c r="B2381" s="22" t="s">
        <v>158</v>
      </c>
      <c r="C2381" s="22" t="s">
        <v>4885</v>
      </c>
      <c r="D2381" s="27" t="s">
        <v>142</v>
      </c>
      <c r="E2381" s="22" t="s">
        <v>4886</v>
      </c>
      <c r="F2381" s="24"/>
    </row>
    <row r="2382" spans="1:6" x14ac:dyDescent="0.25">
      <c r="A2382" s="17">
        <f>IFERROR(C2382*1,#REF!)</f>
        <v>7651</v>
      </c>
      <c r="B2382" s="22" t="s">
        <v>158</v>
      </c>
      <c r="C2382" s="22" t="s">
        <v>4887</v>
      </c>
      <c r="D2382" s="27" t="s">
        <v>142</v>
      </c>
      <c r="E2382" s="22" t="s">
        <v>4888</v>
      </c>
      <c r="F2382" s="24"/>
    </row>
    <row r="2383" spans="1:6" x14ac:dyDescent="0.25">
      <c r="A2383" s="17">
        <f>IFERROR(C2383*1,#REF!)</f>
        <v>4922</v>
      </c>
      <c r="B2383" s="22" t="s">
        <v>158</v>
      </c>
      <c r="C2383" s="22" t="s">
        <v>4889</v>
      </c>
      <c r="D2383" s="27" t="s">
        <v>142</v>
      </c>
      <c r="E2383" s="22" t="s">
        <v>4890</v>
      </c>
      <c r="F2383" s="24"/>
    </row>
    <row r="2384" spans="1:6" x14ac:dyDescent="0.25">
      <c r="A2384" s="17">
        <f>IFERROR(C2384*1,#REF!)</f>
        <v>12517</v>
      </c>
      <c r="B2384" s="22" t="s">
        <v>158</v>
      </c>
      <c r="C2384" s="22" t="s">
        <v>4891</v>
      </c>
      <c r="D2384" s="27" t="s">
        <v>142</v>
      </c>
      <c r="E2384" s="22" t="s">
        <v>4892</v>
      </c>
      <c r="F2384" s="24"/>
    </row>
    <row r="2385" spans="1:6" x14ac:dyDescent="0.25">
      <c r="A2385" s="17">
        <f>IFERROR(C2385*1,#REF!)</f>
        <v>9332</v>
      </c>
      <c r="B2385" s="22" t="s">
        <v>158</v>
      </c>
      <c r="C2385" s="22" t="s">
        <v>4893</v>
      </c>
      <c r="D2385" s="27" t="s">
        <v>142</v>
      </c>
      <c r="E2385" s="22" t="s">
        <v>4894</v>
      </c>
      <c r="F2385" s="24"/>
    </row>
    <row r="2386" spans="1:6" x14ac:dyDescent="0.25">
      <c r="A2386" s="17">
        <f>IFERROR(C2386*1,#REF!)</f>
        <v>13011</v>
      </c>
      <c r="B2386" s="22" t="s">
        <v>158</v>
      </c>
      <c r="C2386" s="22" t="s">
        <v>4895</v>
      </c>
      <c r="D2386" s="27" t="s">
        <v>142</v>
      </c>
      <c r="E2386" s="22" t="s">
        <v>4896</v>
      </c>
      <c r="F2386" s="24"/>
    </row>
    <row r="2387" spans="1:6" x14ac:dyDescent="0.25">
      <c r="A2387" s="17">
        <f>IFERROR(C2387*1,#REF!)</f>
        <v>6961</v>
      </c>
      <c r="B2387" s="22" t="s">
        <v>158</v>
      </c>
      <c r="C2387" s="22" t="s">
        <v>4897</v>
      </c>
      <c r="D2387" s="27" t="s">
        <v>142</v>
      </c>
      <c r="E2387" s="22" t="s">
        <v>4898</v>
      </c>
      <c r="F2387" s="24"/>
    </row>
    <row r="2388" spans="1:6" x14ac:dyDescent="0.25">
      <c r="A2388" s="17">
        <f>IFERROR(C2388*1,#REF!)</f>
        <v>10172</v>
      </c>
      <c r="B2388" s="22" t="s">
        <v>158</v>
      </c>
      <c r="C2388" s="22" t="s">
        <v>4899</v>
      </c>
      <c r="D2388" s="27" t="s">
        <v>142</v>
      </c>
      <c r="E2388" s="22" t="s">
        <v>4900</v>
      </c>
      <c r="F2388" s="24"/>
    </row>
    <row r="2389" spans="1:6" x14ac:dyDescent="0.25">
      <c r="A2389" s="17">
        <f>IFERROR(C2389*1,#REF!)</f>
        <v>209019</v>
      </c>
      <c r="B2389" s="22" t="s">
        <v>158</v>
      </c>
      <c r="C2389" s="22" t="s">
        <v>4901</v>
      </c>
      <c r="D2389" s="27" t="s">
        <v>142</v>
      </c>
      <c r="E2389" s="22" t="s">
        <v>4902</v>
      </c>
      <c r="F2389" s="24"/>
    </row>
    <row r="2390" spans="1:6" x14ac:dyDescent="0.25">
      <c r="A2390" s="17">
        <f>IFERROR(C2390*1,#REF!)</f>
        <v>5677</v>
      </c>
      <c r="B2390" s="22" t="s">
        <v>158</v>
      </c>
      <c r="C2390" s="22" t="s">
        <v>4903</v>
      </c>
      <c r="D2390" s="27" t="s">
        <v>142</v>
      </c>
      <c r="E2390" s="22" t="s">
        <v>4904</v>
      </c>
      <c r="F2390" s="24"/>
    </row>
    <row r="2391" spans="1:6" x14ac:dyDescent="0.25">
      <c r="A2391" s="17">
        <f>IFERROR(C2391*1,#REF!)</f>
        <v>203356</v>
      </c>
      <c r="B2391" s="22" t="s">
        <v>158</v>
      </c>
      <c r="C2391" s="22" t="s">
        <v>4905</v>
      </c>
      <c r="D2391" s="27" t="s">
        <v>142</v>
      </c>
      <c r="E2391" s="22" t="s">
        <v>4906</v>
      </c>
      <c r="F2391" s="24"/>
    </row>
    <row r="2392" spans="1:6" x14ac:dyDescent="0.25">
      <c r="A2392" s="17">
        <f>IFERROR(C2392*1,#REF!)</f>
        <v>9204958</v>
      </c>
      <c r="B2392" s="22" t="s">
        <v>187</v>
      </c>
      <c r="C2392" s="22" t="s">
        <v>4907</v>
      </c>
      <c r="D2392" s="27" t="s">
        <v>142</v>
      </c>
      <c r="E2392" s="22" t="s">
        <v>4908</v>
      </c>
      <c r="F2392" s="24"/>
    </row>
    <row r="2393" spans="1:6" x14ac:dyDescent="0.25">
      <c r="A2393" s="17">
        <f>IFERROR(C2393*1,#REF!)</f>
        <v>209997</v>
      </c>
      <c r="B2393" s="22" t="s">
        <v>158</v>
      </c>
      <c r="C2393" s="22" t="s">
        <v>4909</v>
      </c>
      <c r="D2393" s="27" t="s">
        <v>142</v>
      </c>
      <c r="E2393" s="22" t="s">
        <v>4910</v>
      </c>
      <c r="F2393" s="24"/>
    </row>
    <row r="2394" spans="1:6" x14ac:dyDescent="0.25">
      <c r="A2394" s="17">
        <f>IFERROR(C2394*1,#REF!)</f>
        <v>12390</v>
      </c>
      <c r="B2394" s="22" t="s">
        <v>158</v>
      </c>
      <c r="C2394" s="22" t="s">
        <v>4911</v>
      </c>
      <c r="D2394" s="27" t="s">
        <v>142</v>
      </c>
      <c r="E2394" s="22" t="s">
        <v>4912</v>
      </c>
      <c r="F2394" s="24"/>
    </row>
    <row r="2395" spans="1:6" x14ac:dyDescent="0.25">
      <c r="A2395" s="17">
        <f>IFERROR(C2395*1,#REF!)</f>
        <v>210065</v>
      </c>
      <c r="B2395" s="22" t="s">
        <v>158</v>
      </c>
      <c r="C2395" s="22" t="s">
        <v>4913</v>
      </c>
      <c r="D2395" s="27" t="s">
        <v>142</v>
      </c>
      <c r="E2395" s="22" t="s">
        <v>4914</v>
      </c>
      <c r="F2395" s="24"/>
    </row>
    <row r="2396" spans="1:6" x14ac:dyDescent="0.25">
      <c r="A2396" s="17">
        <f>IFERROR(C2396*1,#REF!)</f>
        <v>12907</v>
      </c>
      <c r="B2396" s="22" t="s">
        <v>158</v>
      </c>
      <c r="C2396" s="22" t="s">
        <v>4915</v>
      </c>
      <c r="D2396" s="27" t="s">
        <v>142</v>
      </c>
      <c r="E2396" s="22" t="s">
        <v>4916</v>
      </c>
      <c r="F2396" s="24"/>
    </row>
    <row r="2397" spans="1:6" x14ac:dyDescent="0.25">
      <c r="A2397" s="17">
        <f>IFERROR(C2397*1,#REF!)</f>
        <v>210137</v>
      </c>
      <c r="B2397" s="22" t="s">
        <v>158</v>
      </c>
      <c r="C2397" s="22" t="s">
        <v>4917</v>
      </c>
      <c r="D2397" s="27" t="s">
        <v>142</v>
      </c>
      <c r="E2397" s="22" t="s">
        <v>4918</v>
      </c>
      <c r="F2397" s="24"/>
    </row>
    <row r="2398" spans="1:6" x14ac:dyDescent="0.25">
      <c r="A2398" s="17">
        <f>IFERROR(C2398*1,#REF!)</f>
        <v>11816</v>
      </c>
      <c r="B2398" s="22" t="s">
        <v>158</v>
      </c>
      <c r="C2398" s="22" t="s">
        <v>4919</v>
      </c>
      <c r="D2398" s="27" t="s">
        <v>142</v>
      </c>
      <c r="E2398" s="22" t="s">
        <v>4920</v>
      </c>
      <c r="F2398" s="24"/>
    </row>
    <row r="2399" spans="1:6" x14ac:dyDescent="0.25">
      <c r="A2399" s="17">
        <f>IFERROR(C2399*1,#REF!)</f>
        <v>11322</v>
      </c>
      <c r="B2399" s="22" t="s">
        <v>158</v>
      </c>
      <c r="C2399" s="22" t="s">
        <v>4921</v>
      </c>
      <c r="D2399" s="27" t="s">
        <v>142</v>
      </c>
      <c r="E2399" s="22" t="s">
        <v>4922</v>
      </c>
      <c r="F2399" s="24"/>
    </row>
    <row r="2400" spans="1:6" x14ac:dyDescent="0.25">
      <c r="A2400" s="17">
        <f>IFERROR(C2400*1,#REF!)</f>
        <v>2262</v>
      </c>
      <c r="B2400" s="22" t="s">
        <v>158</v>
      </c>
      <c r="C2400" s="22" t="s">
        <v>4923</v>
      </c>
      <c r="D2400" s="27" t="s">
        <v>142</v>
      </c>
      <c r="E2400" s="22" t="s">
        <v>4924</v>
      </c>
      <c r="F2400" s="24"/>
    </row>
    <row r="2401" spans="1:6" x14ac:dyDescent="0.25">
      <c r="A2401" s="17">
        <f>IFERROR(C2401*1,#REF!)</f>
        <v>209437</v>
      </c>
      <c r="B2401" s="22" t="s">
        <v>158</v>
      </c>
      <c r="C2401" s="22" t="s">
        <v>4925</v>
      </c>
      <c r="D2401" s="27" t="s">
        <v>142</v>
      </c>
      <c r="E2401" s="22" t="s">
        <v>4926</v>
      </c>
      <c r="F2401" s="24"/>
    </row>
    <row r="2402" spans="1:6" x14ac:dyDescent="0.25">
      <c r="A2402" s="17">
        <f>IFERROR(C2402*1,#REF!)</f>
        <v>209665</v>
      </c>
      <c r="B2402" s="22" t="s">
        <v>158</v>
      </c>
      <c r="C2402" s="22" t="s">
        <v>4927</v>
      </c>
      <c r="D2402" s="27" t="s">
        <v>142</v>
      </c>
      <c r="E2402" s="22" t="s">
        <v>4928</v>
      </c>
      <c r="F2402" s="24"/>
    </row>
    <row r="2403" spans="1:6" x14ac:dyDescent="0.25">
      <c r="A2403" s="17">
        <f>IFERROR(C2403*1,#REF!)</f>
        <v>9202055</v>
      </c>
      <c r="B2403" s="22" t="s">
        <v>187</v>
      </c>
      <c r="C2403" s="22" t="s">
        <v>4929</v>
      </c>
      <c r="D2403" s="27" t="s">
        <v>142</v>
      </c>
      <c r="E2403" s="22" t="s">
        <v>4930</v>
      </c>
      <c r="F2403" s="24"/>
    </row>
    <row r="2404" spans="1:6" x14ac:dyDescent="0.25">
      <c r="A2404" s="17">
        <f>IFERROR(C2404*1,#REF!)</f>
        <v>9108</v>
      </c>
      <c r="B2404" s="22" t="s">
        <v>158</v>
      </c>
      <c r="C2404" s="22" t="s">
        <v>4931</v>
      </c>
      <c r="D2404" s="27" t="s">
        <v>142</v>
      </c>
      <c r="E2404" s="22" t="s">
        <v>4932</v>
      </c>
      <c r="F2404" s="24"/>
    </row>
    <row r="2405" spans="1:6" x14ac:dyDescent="0.25">
      <c r="A2405" s="17">
        <f>IFERROR(C2405*1,#REF!)</f>
        <v>13493</v>
      </c>
      <c r="B2405" s="22" t="s">
        <v>158</v>
      </c>
      <c r="C2405" s="22" t="s">
        <v>4933</v>
      </c>
      <c r="D2405" s="27" t="s">
        <v>142</v>
      </c>
      <c r="E2405" s="22" t="s">
        <v>4934</v>
      </c>
      <c r="F2405" s="24"/>
    </row>
    <row r="2406" spans="1:6" x14ac:dyDescent="0.25">
      <c r="A2406" s="17">
        <f>IFERROR(C2406*1,#REF!)</f>
        <v>12052</v>
      </c>
      <c r="B2406" s="22" t="s">
        <v>158</v>
      </c>
      <c r="C2406" s="22" t="s">
        <v>4935</v>
      </c>
      <c r="D2406" s="27" t="s">
        <v>142</v>
      </c>
      <c r="E2406" s="22" t="s">
        <v>4936</v>
      </c>
      <c r="F2406" s="24"/>
    </row>
    <row r="2407" spans="1:6" x14ac:dyDescent="0.25">
      <c r="A2407" s="17">
        <f>IFERROR(C2407*1,#REF!)</f>
        <v>9219</v>
      </c>
      <c r="B2407" s="22" t="s">
        <v>158</v>
      </c>
      <c r="C2407" s="22" t="s">
        <v>4937</v>
      </c>
      <c r="D2407" s="27" t="s">
        <v>142</v>
      </c>
      <c r="E2407" s="22" t="s">
        <v>4938</v>
      </c>
      <c r="F2407" s="24"/>
    </row>
    <row r="2408" spans="1:6" x14ac:dyDescent="0.25">
      <c r="A2408" s="17">
        <f>IFERROR(C2408*1,#REF!)</f>
        <v>11309</v>
      </c>
      <c r="B2408" s="22" t="s">
        <v>158</v>
      </c>
      <c r="C2408" s="22" t="s">
        <v>4939</v>
      </c>
      <c r="D2408" s="27" t="s">
        <v>142</v>
      </c>
      <c r="E2408" s="22" t="s">
        <v>4940</v>
      </c>
      <c r="F2408" s="24"/>
    </row>
    <row r="2409" spans="1:6" x14ac:dyDescent="0.25">
      <c r="A2409" s="17">
        <f>IFERROR(C2409*1,#REF!)</f>
        <v>9095</v>
      </c>
      <c r="B2409" s="22" t="s">
        <v>158</v>
      </c>
      <c r="C2409" s="22" t="s">
        <v>4941</v>
      </c>
      <c r="D2409" s="27" t="s">
        <v>142</v>
      </c>
      <c r="E2409" s="22" t="s">
        <v>4942</v>
      </c>
      <c r="F2409" s="24"/>
    </row>
    <row r="2410" spans="1:6" x14ac:dyDescent="0.25">
      <c r="A2410" s="17">
        <f>IFERROR(C2410*1,#REF!)</f>
        <v>9204484</v>
      </c>
      <c r="B2410" s="22" t="s">
        <v>187</v>
      </c>
      <c r="C2410" s="22" t="s">
        <v>4943</v>
      </c>
      <c r="D2410" s="27" t="s">
        <v>142</v>
      </c>
      <c r="E2410" s="22" t="s">
        <v>4944</v>
      </c>
      <c r="F2410" s="24"/>
    </row>
    <row r="2411" spans="1:6" x14ac:dyDescent="0.25">
      <c r="A2411" s="17">
        <f>IFERROR(C2411*1,#REF!)</f>
        <v>1253</v>
      </c>
      <c r="B2411" s="22" t="s">
        <v>158</v>
      </c>
      <c r="C2411" s="22" t="s">
        <v>4945</v>
      </c>
      <c r="D2411" s="27" t="s">
        <v>142</v>
      </c>
      <c r="E2411" s="22" t="s">
        <v>4946</v>
      </c>
      <c r="F2411" s="24"/>
    </row>
    <row r="2412" spans="1:6" x14ac:dyDescent="0.25">
      <c r="A2412" s="17">
        <f>IFERROR(C2412*1,#REF!)</f>
        <v>10177</v>
      </c>
      <c r="B2412" s="22" t="s">
        <v>158</v>
      </c>
      <c r="C2412" s="22" t="s">
        <v>4947</v>
      </c>
      <c r="D2412" s="27" t="s">
        <v>142</v>
      </c>
      <c r="E2412" s="22" t="s">
        <v>4948</v>
      </c>
      <c r="F2412" s="24"/>
    </row>
    <row r="2413" spans="1:6" x14ac:dyDescent="0.25">
      <c r="A2413" s="17">
        <f>IFERROR(C2413*1,#REF!)</f>
        <v>11615</v>
      </c>
      <c r="B2413" s="22" t="s">
        <v>158</v>
      </c>
      <c r="C2413" s="22" t="s">
        <v>4949</v>
      </c>
      <c r="D2413" s="27" t="s">
        <v>142</v>
      </c>
      <c r="E2413" s="22" t="s">
        <v>4950</v>
      </c>
      <c r="F2413" s="24"/>
    </row>
    <row r="2414" spans="1:6" x14ac:dyDescent="0.25">
      <c r="A2414" s="17">
        <f>IFERROR(C2414*1,#REF!)</f>
        <v>6873</v>
      </c>
      <c r="B2414" s="22" t="s">
        <v>158</v>
      </c>
      <c r="C2414" s="22" t="s">
        <v>4951</v>
      </c>
      <c r="D2414" s="27" t="s">
        <v>142</v>
      </c>
      <c r="E2414" s="22" t="s">
        <v>4952</v>
      </c>
      <c r="F2414" s="24"/>
    </row>
    <row r="2415" spans="1:6" x14ac:dyDescent="0.25">
      <c r="A2415" s="17">
        <f>IFERROR(C2415*1,#REF!)</f>
        <v>9900830</v>
      </c>
      <c r="B2415" s="22" t="s">
        <v>281</v>
      </c>
      <c r="C2415" s="22" t="s">
        <v>4953</v>
      </c>
      <c r="D2415" s="27" t="s">
        <v>142</v>
      </c>
      <c r="E2415" s="22" t="s">
        <v>4954</v>
      </c>
      <c r="F2415" s="24"/>
    </row>
    <row r="2416" spans="1:6" x14ac:dyDescent="0.25">
      <c r="A2416" s="17">
        <f>IFERROR(C2416*1,#REF!)</f>
        <v>209485</v>
      </c>
      <c r="B2416" s="22" t="s">
        <v>684</v>
      </c>
      <c r="C2416" s="22" t="s">
        <v>4955</v>
      </c>
      <c r="D2416" s="27" t="s">
        <v>142</v>
      </c>
      <c r="E2416" s="22" t="s">
        <v>4956</v>
      </c>
      <c r="F2416" s="24"/>
    </row>
    <row r="2417" spans="1:6" x14ac:dyDescent="0.25">
      <c r="A2417" s="17">
        <f>IFERROR(C2417*1,#REF!)</f>
        <v>11613</v>
      </c>
      <c r="B2417" s="22" t="s">
        <v>158</v>
      </c>
      <c r="C2417" s="22" t="s">
        <v>4957</v>
      </c>
      <c r="D2417" s="27" t="s">
        <v>142</v>
      </c>
      <c r="E2417" s="22" t="s">
        <v>4958</v>
      </c>
      <c r="F2417" s="24"/>
    </row>
    <row r="2418" spans="1:6" x14ac:dyDescent="0.25">
      <c r="A2418" s="17">
        <f>IFERROR(C2418*1,#REF!)</f>
        <v>210086</v>
      </c>
      <c r="B2418" s="22" t="s">
        <v>158</v>
      </c>
      <c r="C2418" s="22" t="s">
        <v>4959</v>
      </c>
      <c r="D2418" s="27" t="s">
        <v>142</v>
      </c>
      <c r="E2418" s="22" t="s">
        <v>4960</v>
      </c>
      <c r="F2418" s="24"/>
    </row>
    <row r="2419" spans="1:6" x14ac:dyDescent="0.25">
      <c r="A2419" s="17">
        <f>IFERROR(C2419*1,#REF!)</f>
        <v>210246</v>
      </c>
      <c r="B2419" s="22" t="s">
        <v>158</v>
      </c>
      <c r="C2419" s="22" t="s">
        <v>4961</v>
      </c>
      <c r="D2419" s="27" t="s">
        <v>142</v>
      </c>
      <c r="E2419" s="22" t="s">
        <v>4962</v>
      </c>
      <c r="F2419" s="24"/>
    </row>
    <row r="2420" spans="1:6" x14ac:dyDescent="0.25">
      <c r="A2420" s="17">
        <f>IFERROR(C2420*1,#REF!)</f>
        <v>9207616</v>
      </c>
      <c r="B2420" s="22" t="s">
        <v>158</v>
      </c>
      <c r="C2420" s="22" t="s">
        <v>4963</v>
      </c>
      <c r="D2420" s="27" t="s">
        <v>142</v>
      </c>
      <c r="E2420" s="22" t="s">
        <v>4964</v>
      </c>
      <c r="F2420" s="24"/>
    </row>
    <row r="2421" spans="1:6" x14ac:dyDescent="0.25">
      <c r="A2421" s="17">
        <f>IFERROR(C2421*1,#REF!)</f>
        <v>13529</v>
      </c>
      <c r="B2421" s="22" t="s">
        <v>158</v>
      </c>
      <c r="C2421" s="22" t="s">
        <v>4965</v>
      </c>
      <c r="D2421" s="27" t="s">
        <v>142</v>
      </c>
      <c r="E2421" s="22" t="s">
        <v>4966</v>
      </c>
      <c r="F2421" s="24"/>
    </row>
    <row r="2422" spans="1:6" x14ac:dyDescent="0.25">
      <c r="A2422" s="17">
        <f>IFERROR(C2422*1,#REF!)</f>
        <v>566</v>
      </c>
      <c r="B2422" s="22" t="s">
        <v>158</v>
      </c>
      <c r="C2422" s="22" t="s">
        <v>144</v>
      </c>
      <c r="D2422" s="27" t="s">
        <v>142</v>
      </c>
      <c r="E2422" s="22" t="s">
        <v>4967</v>
      </c>
      <c r="F2422" s="24"/>
    </row>
    <row r="2423" spans="1:6" x14ac:dyDescent="0.25">
      <c r="A2423" s="17">
        <f>IFERROR(C2423*1,#REF!)</f>
        <v>9292</v>
      </c>
      <c r="B2423" s="22" t="s">
        <v>158</v>
      </c>
      <c r="C2423" s="22" t="s">
        <v>4968</v>
      </c>
      <c r="D2423" s="27" t="s">
        <v>142</v>
      </c>
      <c r="E2423" s="22" t="s">
        <v>4969</v>
      </c>
      <c r="F2423" s="24"/>
    </row>
    <row r="2424" spans="1:6" x14ac:dyDescent="0.25">
      <c r="A2424" s="17">
        <f>IFERROR(C2424*1,#REF!)</f>
        <v>209499</v>
      </c>
      <c r="B2424" s="22" t="s">
        <v>158</v>
      </c>
      <c r="C2424" s="22" t="s">
        <v>4970</v>
      </c>
      <c r="D2424" s="27" t="s">
        <v>142</v>
      </c>
      <c r="E2424" s="22" t="s">
        <v>4971</v>
      </c>
      <c r="F2424" s="24"/>
    </row>
    <row r="2425" spans="1:6" x14ac:dyDescent="0.25">
      <c r="A2425" s="17">
        <f>IFERROR(C2425*1,#REF!)</f>
        <v>9900829</v>
      </c>
      <c r="B2425" s="22" t="s">
        <v>281</v>
      </c>
      <c r="C2425" s="22" t="s">
        <v>4972</v>
      </c>
      <c r="D2425" s="27" t="s">
        <v>142</v>
      </c>
      <c r="E2425" s="22" t="s">
        <v>4973</v>
      </c>
      <c r="F2425" s="24"/>
    </row>
    <row r="2426" spans="1:6" x14ac:dyDescent="0.25">
      <c r="A2426" s="17">
        <f>IFERROR(C2426*1,#REF!)</f>
        <v>5125</v>
      </c>
      <c r="B2426" s="22" t="s">
        <v>158</v>
      </c>
      <c r="C2426" s="22" t="s">
        <v>4974</v>
      </c>
      <c r="D2426" s="27" t="s">
        <v>142</v>
      </c>
      <c r="E2426" s="22" t="s">
        <v>4975</v>
      </c>
      <c r="F2426" s="24"/>
    </row>
    <row r="2427" spans="1:6" x14ac:dyDescent="0.25">
      <c r="A2427" s="17">
        <f>IFERROR(C2427*1,#REF!)</f>
        <v>4874</v>
      </c>
      <c r="B2427" s="22" t="s">
        <v>158</v>
      </c>
      <c r="C2427" s="22" t="s">
        <v>4976</v>
      </c>
      <c r="D2427" s="27" t="s">
        <v>142</v>
      </c>
      <c r="E2427" s="22" t="s">
        <v>4977</v>
      </c>
      <c r="F2427" s="24"/>
    </row>
    <row r="2428" spans="1:6" x14ac:dyDescent="0.25">
      <c r="A2428" s="17">
        <f>IFERROR(C2428*1,#REF!)</f>
        <v>13640</v>
      </c>
      <c r="B2428" s="22" t="s">
        <v>158</v>
      </c>
      <c r="C2428" s="22" t="s">
        <v>4978</v>
      </c>
      <c r="D2428" s="27" t="s">
        <v>142</v>
      </c>
      <c r="E2428" s="22" t="s">
        <v>4979</v>
      </c>
      <c r="F2428" s="24"/>
    </row>
    <row r="2429" spans="1:6" x14ac:dyDescent="0.25">
      <c r="A2429" s="17">
        <f>IFERROR(C2429*1,#REF!)</f>
        <v>209324</v>
      </c>
      <c r="B2429" s="22" t="s">
        <v>158</v>
      </c>
      <c r="C2429" s="22" t="s">
        <v>4980</v>
      </c>
      <c r="D2429" s="27" t="s">
        <v>142</v>
      </c>
      <c r="E2429" s="22" t="s">
        <v>4981</v>
      </c>
      <c r="F2429" s="24"/>
    </row>
    <row r="2430" spans="1:6" x14ac:dyDescent="0.25">
      <c r="A2430" s="17">
        <f>IFERROR(C2430*1,#REF!)</f>
        <v>210133</v>
      </c>
      <c r="B2430" s="22" t="s">
        <v>158</v>
      </c>
      <c r="C2430" s="22" t="s">
        <v>4982</v>
      </c>
      <c r="D2430" s="27" t="s">
        <v>142</v>
      </c>
      <c r="E2430" s="22" t="s">
        <v>4983</v>
      </c>
      <c r="F2430" s="24"/>
    </row>
    <row r="2431" spans="1:6" x14ac:dyDescent="0.25">
      <c r="A2431" s="17">
        <f>IFERROR(C2431*1,#REF!)</f>
        <v>10287</v>
      </c>
      <c r="B2431" s="22" t="s">
        <v>158</v>
      </c>
      <c r="C2431" s="22" t="s">
        <v>4984</v>
      </c>
      <c r="D2431" s="27" t="s">
        <v>142</v>
      </c>
      <c r="E2431" s="22" t="s">
        <v>4985</v>
      </c>
      <c r="F2431" s="24"/>
    </row>
    <row r="2432" spans="1:6" x14ac:dyDescent="0.25">
      <c r="A2432" s="17">
        <f>IFERROR(C2432*1,#REF!)</f>
        <v>9103</v>
      </c>
      <c r="B2432" s="22" t="s">
        <v>158</v>
      </c>
      <c r="C2432" s="22" t="s">
        <v>4986</v>
      </c>
      <c r="D2432" s="27" t="s">
        <v>142</v>
      </c>
      <c r="E2432" s="22" t="s">
        <v>4987</v>
      </c>
      <c r="F2432" s="24"/>
    </row>
    <row r="2433" spans="1:6" x14ac:dyDescent="0.25">
      <c r="A2433" s="17">
        <f>IFERROR(C2433*1,#REF!)</f>
        <v>209743</v>
      </c>
      <c r="B2433" s="22" t="s">
        <v>158</v>
      </c>
      <c r="C2433" s="22" t="s">
        <v>4988</v>
      </c>
      <c r="D2433" s="27" t="s">
        <v>142</v>
      </c>
      <c r="E2433" s="22" t="s">
        <v>4989</v>
      </c>
      <c r="F2433" s="24"/>
    </row>
    <row r="2434" spans="1:6" x14ac:dyDescent="0.25">
      <c r="A2434" s="17">
        <f>IFERROR(C2434*1,#REF!)</f>
        <v>1691</v>
      </c>
      <c r="B2434" s="22" t="s">
        <v>158</v>
      </c>
      <c r="C2434" s="22" t="s">
        <v>4990</v>
      </c>
      <c r="D2434" s="27" t="s">
        <v>142</v>
      </c>
      <c r="E2434" s="22" t="s">
        <v>4991</v>
      </c>
      <c r="F2434" s="24"/>
    </row>
    <row r="2435" spans="1:6" x14ac:dyDescent="0.25">
      <c r="A2435" s="17">
        <f>IFERROR(C2435*1,#REF!)</f>
        <v>11817</v>
      </c>
      <c r="B2435" s="22" t="s">
        <v>158</v>
      </c>
      <c r="C2435" s="22" t="s">
        <v>4992</v>
      </c>
      <c r="D2435" s="27" t="s">
        <v>142</v>
      </c>
      <c r="E2435" s="22" t="s">
        <v>4993</v>
      </c>
      <c r="F2435" s="24"/>
    </row>
    <row r="2436" spans="1:6" x14ac:dyDescent="0.25">
      <c r="A2436" s="17">
        <f>IFERROR(C2436*1,#REF!)</f>
        <v>5148</v>
      </c>
      <c r="B2436" s="22" t="s">
        <v>158</v>
      </c>
      <c r="C2436" s="22" t="s">
        <v>4994</v>
      </c>
      <c r="D2436" s="27" t="s">
        <v>142</v>
      </c>
      <c r="E2436" s="22" t="s">
        <v>4995</v>
      </c>
      <c r="F2436" s="24"/>
    </row>
    <row r="2437" spans="1:6" x14ac:dyDescent="0.25">
      <c r="A2437" s="17">
        <f>IFERROR(C2437*1,#REF!)</f>
        <v>200791</v>
      </c>
      <c r="B2437" s="22" t="s">
        <v>158</v>
      </c>
      <c r="C2437" s="22" t="s">
        <v>4996</v>
      </c>
      <c r="D2437" s="27" t="s">
        <v>142</v>
      </c>
      <c r="E2437" s="22" t="s">
        <v>4997</v>
      </c>
      <c r="F2437" s="24"/>
    </row>
    <row r="2438" spans="1:6" x14ac:dyDescent="0.25">
      <c r="A2438" s="17">
        <f>IFERROR(C2438*1,#REF!)</f>
        <v>12240</v>
      </c>
      <c r="B2438" s="22" t="s">
        <v>158</v>
      </c>
      <c r="C2438" s="22" t="s">
        <v>4998</v>
      </c>
      <c r="D2438" s="27" t="s">
        <v>142</v>
      </c>
      <c r="E2438" s="22" t="s">
        <v>4999</v>
      </c>
      <c r="F2438" s="24"/>
    </row>
    <row r="2439" spans="1:6" x14ac:dyDescent="0.25">
      <c r="A2439" s="17">
        <f>IFERROR(C2439*1,#REF!)</f>
        <v>210016</v>
      </c>
      <c r="B2439" s="22" t="s">
        <v>158</v>
      </c>
      <c r="C2439" s="22" t="s">
        <v>5000</v>
      </c>
      <c r="D2439" s="27" t="s">
        <v>142</v>
      </c>
      <c r="E2439" s="22" t="s">
        <v>5001</v>
      </c>
      <c r="F2439" s="24"/>
    </row>
    <row r="2440" spans="1:6" x14ac:dyDescent="0.25">
      <c r="A2440" s="17">
        <f>IFERROR(C2440*1,#REF!)</f>
        <v>210023</v>
      </c>
      <c r="B2440" s="22" t="s">
        <v>158</v>
      </c>
      <c r="C2440" s="22" t="s">
        <v>5002</v>
      </c>
      <c r="D2440" s="27" t="s">
        <v>142</v>
      </c>
      <c r="E2440" s="22" t="s">
        <v>5003</v>
      </c>
      <c r="F2440" s="24"/>
    </row>
    <row r="2441" spans="1:6" x14ac:dyDescent="0.25">
      <c r="A2441" s="17">
        <f>IFERROR(C2441*1,#REF!)</f>
        <v>210252</v>
      </c>
      <c r="B2441" s="22" t="s">
        <v>158</v>
      </c>
      <c r="C2441" s="22" t="s">
        <v>5004</v>
      </c>
      <c r="D2441" s="27" t="s">
        <v>142</v>
      </c>
      <c r="E2441" s="22" t="s">
        <v>5005</v>
      </c>
      <c r="F2441" s="24"/>
    </row>
    <row r="2442" spans="1:6" x14ac:dyDescent="0.25">
      <c r="A2442" s="17">
        <f>IFERROR(C2442*1,#REF!)</f>
        <v>12243</v>
      </c>
      <c r="B2442" s="22" t="s">
        <v>158</v>
      </c>
      <c r="C2442" s="22" t="s">
        <v>5006</v>
      </c>
      <c r="D2442" s="27" t="s">
        <v>142</v>
      </c>
      <c r="E2442" s="22" t="s">
        <v>5007</v>
      </c>
      <c r="F2442" s="24"/>
    </row>
    <row r="2443" spans="1:6" x14ac:dyDescent="0.25">
      <c r="A2443" s="17">
        <f>IFERROR(C2443*1,#REF!)</f>
        <v>4569</v>
      </c>
      <c r="B2443" s="22" t="s">
        <v>158</v>
      </c>
      <c r="C2443" s="22" t="s">
        <v>5008</v>
      </c>
      <c r="D2443" s="27" t="s">
        <v>142</v>
      </c>
      <c r="E2443" s="22" t="s">
        <v>5009</v>
      </c>
      <c r="F2443" s="24"/>
    </row>
    <row r="2444" spans="1:6" x14ac:dyDescent="0.25">
      <c r="A2444" s="17">
        <f>IFERROR(C2444*1,#REF!)</f>
        <v>209925</v>
      </c>
      <c r="B2444" s="22" t="s">
        <v>158</v>
      </c>
      <c r="C2444" s="22" t="s">
        <v>5010</v>
      </c>
      <c r="D2444" s="27" t="s">
        <v>142</v>
      </c>
      <c r="E2444" s="22" t="s">
        <v>5011</v>
      </c>
      <c r="F2444" s="24"/>
    </row>
    <row r="2445" spans="1:6" x14ac:dyDescent="0.25">
      <c r="A2445" s="17">
        <f>IFERROR(C2445*1,#REF!)</f>
        <v>200370</v>
      </c>
      <c r="B2445" s="22" t="s">
        <v>158</v>
      </c>
      <c r="C2445" s="22" t="s">
        <v>5012</v>
      </c>
      <c r="D2445" s="27" t="s">
        <v>142</v>
      </c>
      <c r="E2445" s="22" t="s">
        <v>5013</v>
      </c>
      <c r="F2445" s="24"/>
    </row>
    <row r="2446" spans="1:6" x14ac:dyDescent="0.25">
      <c r="A2446" s="17">
        <f>IFERROR(C2446*1,#REF!)</f>
        <v>11384</v>
      </c>
      <c r="B2446" s="22" t="s">
        <v>158</v>
      </c>
      <c r="C2446" s="22" t="s">
        <v>5014</v>
      </c>
      <c r="D2446" s="27" t="s">
        <v>142</v>
      </c>
      <c r="E2446" s="22" t="s">
        <v>5015</v>
      </c>
      <c r="F2446" s="24"/>
    </row>
    <row r="2447" spans="1:6" x14ac:dyDescent="0.25">
      <c r="A2447" s="17">
        <f>IFERROR(C2447*1,#REF!)</f>
        <v>12207</v>
      </c>
      <c r="B2447" s="22" t="s">
        <v>158</v>
      </c>
      <c r="C2447" s="22" t="s">
        <v>5016</v>
      </c>
      <c r="D2447" s="27" t="s">
        <v>142</v>
      </c>
      <c r="E2447" s="22" t="s">
        <v>5017</v>
      </c>
      <c r="F2447" s="24"/>
    </row>
    <row r="2448" spans="1:6" x14ac:dyDescent="0.25">
      <c r="A2448" s="17">
        <f>IFERROR(C2448*1,#REF!)</f>
        <v>210171</v>
      </c>
      <c r="B2448" s="22" t="s">
        <v>158</v>
      </c>
      <c r="C2448" s="22" t="s">
        <v>5018</v>
      </c>
      <c r="D2448" s="27" t="s">
        <v>142</v>
      </c>
      <c r="E2448" s="22" t="s">
        <v>5019</v>
      </c>
      <c r="F2448" s="24"/>
    </row>
    <row r="2449" spans="1:6" x14ac:dyDescent="0.25">
      <c r="A2449" s="17">
        <f>IFERROR(C2449*1,#REF!)</f>
        <v>6282</v>
      </c>
      <c r="B2449" s="22" t="s">
        <v>158</v>
      </c>
      <c r="C2449" s="22" t="s">
        <v>5020</v>
      </c>
      <c r="D2449" s="27" t="s">
        <v>142</v>
      </c>
      <c r="E2449" s="22" t="s">
        <v>5021</v>
      </c>
      <c r="F2449" s="24"/>
    </row>
    <row r="2450" spans="1:6" x14ac:dyDescent="0.25">
      <c r="A2450" s="17">
        <f>IFERROR(C2450*1,#REF!)</f>
        <v>200796</v>
      </c>
      <c r="B2450" s="22" t="s">
        <v>158</v>
      </c>
      <c r="C2450" s="22" t="s">
        <v>5022</v>
      </c>
      <c r="D2450" s="27" t="s">
        <v>142</v>
      </c>
      <c r="E2450" s="22" t="s">
        <v>5023</v>
      </c>
      <c r="F2450" s="24"/>
    </row>
    <row r="2451" spans="1:6" x14ac:dyDescent="0.25">
      <c r="A2451" s="17">
        <f>IFERROR(C2451*1,#REF!)</f>
        <v>210038</v>
      </c>
      <c r="B2451" s="22" t="s">
        <v>158</v>
      </c>
      <c r="C2451" s="22" t="s">
        <v>5024</v>
      </c>
      <c r="D2451" s="27" t="s">
        <v>142</v>
      </c>
      <c r="E2451" s="22" t="s">
        <v>5025</v>
      </c>
      <c r="F2451" s="24">
        <v>44371</v>
      </c>
    </row>
    <row r="2452" spans="1:6" x14ac:dyDescent="0.25">
      <c r="A2452" s="17">
        <f>IFERROR(C2452*1,#REF!)</f>
        <v>11610</v>
      </c>
      <c r="B2452" s="22" t="s">
        <v>158</v>
      </c>
      <c r="C2452" s="22" t="s">
        <v>5026</v>
      </c>
      <c r="D2452" s="27" t="s">
        <v>142</v>
      </c>
      <c r="E2452" s="22" t="s">
        <v>5027</v>
      </c>
      <c r="F2452" s="24"/>
    </row>
    <row r="2453" spans="1:6" x14ac:dyDescent="0.25">
      <c r="A2453" s="17">
        <f>IFERROR(C2453*1,#REF!)</f>
        <v>6394</v>
      </c>
      <c r="B2453" s="22" t="s">
        <v>158</v>
      </c>
      <c r="C2453" s="22" t="s">
        <v>5028</v>
      </c>
      <c r="D2453" s="27" t="s">
        <v>142</v>
      </c>
      <c r="E2453" s="22" t="s">
        <v>5029</v>
      </c>
      <c r="F2453" s="24"/>
    </row>
    <row r="2454" spans="1:6" x14ac:dyDescent="0.25">
      <c r="A2454" s="17">
        <f>IFERROR(C2454*1,#REF!)</f>
        <v>7026</v>
      </c>
      <c r="B2454" s="22" t="s">
        <v>158</v>
      </c>
      <c r="C2454" s="22" t="s">
        <v>5030</v>
      </c>
      <c r="D2454" s="27" t="s">
        <v>142</v>
      </c>
      <c r="E2454" s="22" t="s">
        <v>5031</v>
      </c>
      <c r="F2454" s="24"/>
    </row>
    <row r="2455" spans="1:6" x14ac:dyDescent="0.25">
      <c r="A2455" s="17">
        <f>IFERROR(C2455*1,#REF!)</f>
        <v>210311</v>
      </c>
      <c r="B2455" s="22" t="s">
        <v>158</v>
      </c>
      <c r="C2455" s="22" t="s">
        <v>5032</v>
      </c>
      <c r="D2455" s="27" t="s">
        <v>142</v>
      </c>
      <c r="E2455" s="22" t="s">
        <v>5033</v>
      </c>
      <c r="F2455" s="24"/>
    </row>
    <row r="2456" spans="1:6" x14ac:dyDescent="0.25">
      <c r="A2456" s="17">
        <f>IFERROR(C2456*1,#REF!)</f>
        <v>10831</v>
      </c>
      <c r="B2456" s="22" t="s">
        <v>158</v>
      </c>
      <c r="C2456" s="22" t="s">
        <v>5034</v>
      </c>
      <c r="D2456" s="27" t="s">
        <v>142</v>
      </c>
      <c r="E2456" s="22" t="s">
        <v>5035</v>
      </c>
      <c r="F2456" s="24"/>
    </row>
    <row r="2457" spans="1:6" x14ac:dyDescent="0.25">
      <c r="A2457" s="17">
        <f>IFERROR(C2457*1,#REF!)</f>
        <v>9552</v>
      </c>
      <c r="B2457" s="22" t="s">
        <v>158</v>
      </c>
      <c r="C2457" s="22" t="s">
        <v>5036</v>
      </c>
      <c r="D2457" s="27" t="s">
        <v>142</v>
      </c>
      <c r="E2457" s="22" t="s">
        <v>5037</v>
      </c>
      <c r="F2457" s="24"/>
    </row>
    <row r="2458" spans="1:6" x14ac:dyDescent="0.25">
      <c r="A2458" s="17">
        <f>IFERROR(C2458*1,#REF!)</f>
        <v>9019</v>
      </c>
      <c r="B2458" s="22" t="s">
        <v>158</v>
      </c>
      <c r="C2458" s="22" t="s">
        <v>5038</v>
      </c>
      <c r="D2458" s="27" t="s">
        <v>142</v>
      </c>
      <c r="E2458" s="22" t="s">
        <v>5039</v>
      </c>
      <c r="F2458" s="24">
        <v>44368</v>
      </c>
    </row>
    <row r="2459" spans="1:6" x14ac:dyDescent="0.25">
      <c r="A2459" s="17">
        <f>IFERROR(C2459*1,#REF!)</f>
        <v>10194</v>
      </c>
      <c r="B2459" s="22" t="s">
        <v>158</v>
      </c>
      <c r="C2459" s="22" t="s">
        <v>5040</v>
      </c>
      <c r="D2459" s="27" t="s">
        <v>142</v>
      </c>
      <c r="E2459" s="22" t="s">
        <v>5041</v>
      </c>
      <c r="F2459" s="24"/>
    </row>
    <row r="2460" spans="1:6" x14ac:dyDescent="0.25">
      <c r="A2460" s="17">
        <f>IFERROR(C2460*1,#REF!)</f>
        <v>10187</v>
      </c>
      <c r="B2460" s="22" t="s">
        <v>158</v>
      </c>
      <c r="C2460" s="22" t="s">
        <v>5042</v>
      </c>
      <c r="D2460" s="27" t="s">
        <v>142</v>
      </c>
      <c r="E2460" s="22" t="s">
        <v>5043</v>
      </c>
      <c r="F2460" s="24"/>
    </row>
    <row r="2461" spans="1:6" x14ac:dyDescent="0.25">
      <c r="A2461" s="17">
        <f>IFERROR(C2461*1,#REF!)</f>
        <v>7857</v>
      </c>
      <c r="B2461" s="22" t="s">
        <v>158</v>
      </c>
      <c r="C2461" s="22" t="s">
        <v>5044</v>
      </c>
      <c r="D2461" s="27" t="s">
        <v>142</v>
      </c>
      <c r="E2461" s="22" t="s">
        <v>5045</v>
      </c>
      <c r="F2461" s="24"/>
    </row>
    <row r="2462" spans="1:6" x14ac:dyDescent="0.25">
      <c r="A2462" s="17">
        <f>IFERROR(C2462*1,#REF!)</f>
        <v>140268</v>
      </c>
      <c r="B2462" s="22" t="s">
        <v>223</v>
      </c>
      <c r="C2462" s="22" t="s">
        <v>5046</v>
      </c>
      <c r="D2462" s="27" t="s">
        <v>142</v>
      </c>
      <c r="E2462" s="22" t="s">
        <v>5047</v>
      </c>
      <c r="F2462" s="24"/>
    </row>
    <row r="2463" spans="1:6" x14ac:dyDescent="0.25">
      <c r="A2463" s="17">
        <f>IFERROR(C2463*1,#REF!)</f>
        <v>9201666</v>
      </c>
      <c r="B2463" s="22" t="s">
        <v>187</v>
      </c>
      <c r="C2463" s="22" t="s">
        <v>5048</v>
      </c>
      <c r="D2463" s="27" t="s">
        <v>142</v>
      </c>
      <c r="E2463" s="22" t="s">
        <v>5049</v>
      </c>
      <c r="F2463" s="24"/>
    </row>
    <row r="2464" spans="1:6" x14ac:dyDescent="0.25">
      <c r="A2464" s="17">
        <f>IFERROR(C2464*1,#REF!)</f>
        <v>6014</v>
      </c>
      <c r="B2464" s="22" t="s">
        <v>158</v>
      </c>
      <c r="C2464" s="22" t="s">
        <v>5050</v>
      </c>
      <c r="D2464" s="27" t="s">
        <v>142</v>
      </c>
      <c r="E2464" s="22" t="s">
        <v>5051</v>
      </c>
      <c r="F2464" s="24"/>
    </row>
    <row r="2465" spans="1:6" x14ac:dyDescent="0.25">
      <c r="A2465" s="17">
        <f>IFERROR(C2465*1,#REF!)</f>
        <v>12114</v>
      </c>
      <c r="B2465" s="22" t="s">
        <v>158</v>
      </c>
      <c r="C2465" s="22" t="s">
        <v>5052</v>
      </c>
      <c r="D2465" s="27" t="s">
        <v>142</v>
      </c>
      <c r="E2465" s="22" t="s">
        <v>5053</v>
      </c>
      <c r="F2465" s="24"/>
    </row>
    <row r="2466" spans="1:6" x14ac:dyDescent="0.25">
      <c r="A2466" s="17">
        <f>IFERROR(C2466*1,#REF!)</f>
        <v>1954</v>
      </c>
      <c r="B2466" s="22" t="s">
        <v>158</v>
      </c>
      <c r="C2466" s="22" t="s">
        <v>5054</v>
      </c>
      <c r="D2466" s="27" t="s">
        <v>142</v>
      </c>
      <c r="E2466" s="22" t="s">
        <v>5055</v>
      </c>
      <c r="F2466" s="24"/>
    </row>
    <row r="2467" spans="1:6" x14ac:dyDescent="0.25">
      <c r="A2467" s="17">
        <f>IFERROR(C2467*1,#REF!)</f>
        <v>12654</v>
      </c>
      <c r="B2467" s="22" t="s">
        <v>158</v>
      </c>
      <c r="C2467" s="22" t="s">
        <v>5056</v>
      </c>
      <c r="D2467" s="27" t="s">
        <v>142</v>
      </c>
      <c r="E2467" s="22" t="s">
        <v>5057</v>
      </c>
      <c r="F2467" s="24"/>
    </row>
    <row r="2468" spans="1:6" x14ac:dyDescent="0.25">
      <c r="A2468" s="17">
        <f>IFERROR(C2468*1,#REF!)</f>
        <v>210256</v>
      </c>
      <c r="B2468" s="22" t="s">
        <v>158</v>
      </c>
      <c r="C2468" s="22" t="s">
        <v>5058</v>
      </c>
      <c r="D2468" s="27" t="s">
        <v>142</v>
      </c>
      <c r="E2468" s="22" t="s">
        <v>5059</v>
      </c>
      <c r="F2468" s="24">
        <v>44396</v>
      </c>
    </row>
    <row r="2469" spans="1:6" x14ac:dyDescent="0.25">
      <c r="A2469" s="17">
        <f>IFERROR(C2469*1,#REF!)</f>
        <v>6042</v>
      </c>
      <c r="B2469" s="22" t="s">
        <v>158</v>
      </c>
      <c r="C2469" s="22" t="s">
        <v>5060</v>
      </c>
      <c r="D2469" s="27" t="s">
        <v>142</v>
      </c>
      <c r="E2469" s="22" t="s">
        <v>5061</v>
      </c>
      <c r="F2469" s="24"/>
    </row>
    <row r="2470" spans="1:6" x14ac:dyDescent="0.25">
      <c r="A2470" s="17">
        <f>IFERROR(C2470*1,#REF!)</f>
        <v>10353</v>
      </c>
      <c r="B2470" s="22" t="s">
        <v>158</v>
      </c>
      <c r="C2470" s="22" t="s">
        <v>5062</v>
      </c>
      <c r="D2470" s="27" t="s">
        <v>142</v>
      </c>
      <c r="E2470" s="22" t="s">
        <v>5063</v>
      </c>
      <c r="F2470" s="24"/>
    </row>
    <row r="2471" spans="1:6" x14ac:dyDescent="0.25">
      <c r="A2471" s="17">
        <f>IFERROR(C2471*1,#REF!)</f>
        <v>209884</v>
      </c>
      <c r="B2471" s="22" t="s">
        <v>158</v>
      </c>
      <c r="C2471" s="22" t="s">
        <v>5064</v>
      </c>
      <c r="D2471" s="27" t="s">
        <v>142</v>
      </c>
      <c r="E2471" s="22" t="s">
        <v>5065</v>
      </c>
      <c r="F2471" s="24">
        <v>44364</v>
      </c>
    </row>
    <row r="2472" spans="1:6" x14ac:dyDescent="0.25">
      <c r="A2472" s="17">
        <f>IFERROR(C2472*1,#REF!)</f>
        <v>8014</v>
      </c>
      <c r="B2472" s="22" t="s">
        <v>158</v>
      </c>
      <c r="C2472" s="22" t="s">
        <v>5066</v>
      </c>
      <c r="D2472" s="27" t="s">
        <v>142</v>
      </c>
      <c r="E2472" s="22" t="s">
        <v>5067</v>
      </c>
      <c r="F2472" s="24"/>
    </row>
    <row r="2473" spans="1:6" x14ac:dyDescent="0.25">
      <c r="A2473" s="17">
        <f>IFERROR(C2473*1,#REF!)</f>
        <v>4072</v>
      </c>
      <c r="B2473" s="22" t="s">
        <v>158</v>
      </c>
      <c r="C2473" s="22" t="s">
        <v>5068</v>
      </c>
      <c r="D2473" s="27" t="s">
        <v>142</v>
      </c>
      <c r="E2473" s="22" t="s">
        <v>5069</v>
      </c>
      <c r="F2473" s="24"/>
    </row>
    <row r="2474" spans="1:6" x14ac:dyDescent="0.25">
      <c r="A2474" s="17">
        <f>IFERROR(C2474*1,#REF!)</f>
        <v>209424</v>
      </c>
      <c r="B2474" s="22" t="s">
        <v>158</v>
      </c>
      <c r="C2474" s="22" t="s">
        <v>5070</v>
      </c>
      <c r="D2474" s="27" t="s">
        <v>142</v>
      </c>
      <c r="E2474" s="22" t="s">
        <v>5071</v>
      </c>
      <c r="F2474" s="24">
        <v>44376</v>
      </c>
    </row>
    <row r="2475" spans="1:6" x14ac:dyDescent="0.25">
      <c r="A2475" s="17">
        <f>IFERROR(C2475*1,#REF!)</f>
        <v>210079</v>
      </c>
      <c r="B2475" s="22" t="s">
        <v>158</v>
      </c>
      <c r="C2475" s="22" t="s">
        <v>5072</v>
      </c>
      <c r="D2475" s="27" t="s">
        <v>142</v>
      </c>
      <c r="E2475" s="22" t="s">
        <v>5073</v>
      </c>
      <c r="F2475" s="24"/>
    </row>
    <row r="2476" spans="1:6" x14ac:dyDescent="0.25">
      <c r="A2476" s="17">
        <f>IFERROR(C2476*1,#REF!)</f>
        <v>9349</v>
      </c>
      <c r="B2476" s="22" t="s">
        <v>158</v>
      </c>
      <c r="C2476" s="22" t="s">
        <v>5074</v>
      </c>
      <c r="D2476" s="27" t="s">
        <v>142</v>
      </c>
      <c r="E2476" s="22" t="s">
        <v>5075</v>
      </c>
      <c r="F2476" s="24"/>
    </row>
    <row r="2477" spans="1:6" x14ac:dyDescent="0.25">
      <c r="A2477" s="17">
        <f>IFERROR(C2477*1,#REF!)</f>
        <v>200925</v>
      </c>
      <c r="B2477" s="22" t="s">
        <v>281</v>
      </c>
      <c r="C2477" s="22" t="s">
        <v>5076</v>
      </c>
      <c r="D2477" s="27" t="s">
        <v>142</v>
      </c>
      <c r="E2477" s="22" t="s">
        <v>5077</v>
      </c>
      <c r="F2477" s="24"/>
    </row>
    <row r="2478" spans="1:6" x14ac:dyDescent="0.25">
      <c r="A2478" s="17">
        <f>IFERROR(C2478*1,#REF!)</f>
        <v>8912</v>
      </c>
      <c r="B2478" s="22" t="s">
        <v>158</v>
      </c>
      <c r="C2478" s="22" t="s">
        <v>5078</v>
      </c>
      <c r="D2478" s="27" t="s">
        <v>142</v>
      </c>
      <c r="E2478" s="22" t="s">
        <v>5079</v>
      </c>
      <c r="F2478" s="24"/>
    </row>
    <row r="2479" spans="1:6" x14ac:dyDescent="0.25">
      <c r="A2479" s="17">
        <f>IFERROR(C2479*1,#REF!)</f>
        <v>12376</v>
      </c>
      <c r="B2479" s="22" t="s">
        <v>158</v>
      </c>
      <c r="C2479" s="22" t="s">
        <v>5080</v>
      </c>
      <c r="D2479" s="27" t="s">
        <v>142</v>
      </c>
      <c r="E2479" s="22" t="s">
        <v>5081</v>
      </c>
      <c r="F2479" s="24"/>
    </row>
    <row r="2480" spans="1:6" x14ac:dyDescent="0.25">
      <c r="A2480" s="17">
        <f>IFERROR(C2480*1,#REF!)</f>
        <v>4158</v>
      </c>
      <c r="B2480" s="22" t="s">
        <v>158</v>
      </c>
      <c r="C2480" s="22" t="s">
        <v>5082</v>
      </c>
      <c r="D2480" s="27" t="s">
        <v>142</v>
      </c>
      <c r="E2480" s="22" t="s">
        <v>5083</v>
      </c>
      <c r="F2480" s="24"/>
    </row>
    <row r="2481" spans="1:6" x14ac:dyDescent="0.25">
      <c r="A2481" s="17">
        <f>IFERROR(C2481*1,#REF!)</f>
        <v>13490</v>
      </c>
      <c r="B2481" s="22" t="s">
        <v>158</v>
      </c>
      <c r="C2481" s="22" t="s">
        <v>5084</v>
      </c>
      <c r="D2481" s="27" t="s">
        <v>142</v>
      </c>
      <c r="E2481" s="22" t="s">
        <v>5085</v>
      </c>
      <c r="F2481" s="24"/>
    </row>
    <row r="2482" spans="1:6" x14ac:dyDescent="0.25">
      <c r="A2482" s="17">
        <f>IFERROR(C2482*1,#REF!)</f>
        <v>12927</v>
      </c>
      <c r="B2482" s="22" t="s">
        <v>158</v>
      </c>
      <c r="C2482" s="22" t="s">
        <v>5086</v>
      </c>
      <c r="D2482" s="27" t="s">
        <v>142</v>
      </c>
      <c r="E2482" s="22" t="s">
        <v>5087</v>
      </c>
      <c r="F2482" s="24"/>
    </row>
    <row r="2483" spans="1:6" x14ac:dyDescent="0.25">
      <c r="A2483" s="17">
        <f>IFERROR(C2483*1,#REF!)</f>
        <v>4360</v>
      </c>
      <c r="B2483" s="22" t="s">
        <v>158</v>
      </c>
      <c r="C2483" s="22" t="s">
        <v>5088</v>
      </c>
      <c r="D2483" s="27" t="s">
        <v>142</v>
      </c>
      <c r="E2483" s="22" t="s">
        <v>5089</v>
      </c>
      <c r="F2483" s="24"/>
    </row>
    <row r="2484" spans="1:6" x14ac:dyDescent="0.25">
      <c r="A2484" s="17">
        <f>IFERROR(C2484*1,#REF!)</f>
        <v>13501</v>
      </c>
      <c r="B2484" s="22" t="s">
        <v>158</v>
      </c>
      <c r="C2484" s="22" t="s">
        <v>5090</v>
      </c>
      <c r="D2484" s="27" t="s">
        <v>142</v>
      </c>
      <c r="E2484" s="22" t="s">
        <v>5091</v>
      </c>
      <c r="F2484" s="24"/>
    </row>
    <row r="2485" spans="1:6" x14ac:dyDescent="0.25">
      <c r="A2485" s="17">
        <f>IFERROR(C2485*1,#REF!)</f>
        <v>3583</v>
      </c>
      <c r="B2485" s="22" t="s">
        <v>158</v>
      </c>
      <c r="C2485" s="22" t="s">
        <v>5092</v>
      </c>
      <c r="D2485" s="27" t="s">
        <v>142</v>
      </c>
      <c r="E2485" s="22" t="s">
        <v>5093</v>
      </c>
      <c r="F2485" s="24"/>
    </row>
    <row r="2486" spans="1:6" x14ac:dyDescent="0.25">
      <c r="A2486" s="17">
        <f>IFERROR(C2486*1,#REF!)</f>
        <v>11658</v>
      </c>
      <c r="B2486" s="22" t="s">
        <v>158</v>
      </c>
      <c r="C2486" s="22" t="s">
        <v>5094</v>
      </c>
      <c r="D2486" s="27" t="s">
        <v>142</v>
      </c>
      <c r="E2486" s="22" t="s">
        <v>5095</v>
      </c>
      <c r="F2486" s="24"/>
    </row>
    <row r="2487" spans="1:6" x14ac:dyDescent="0.25">
      <c r="A2487" s="17">
        <f>IFERROR(C2487*1,#REF!)</f>
        <v>7947</v>
      </c>
      <c r="B2487" s="22" t="s">
        <v>158</v>
      </c>
      <c r="C2487" s="22" t="s">
        <v>5096</v>
      </c>
      <c r="D2487" s="27" t="s">
        <v>142</v>
      </c>
      <c r="E2487" s="22" t="s">
        <v>5097</v>
      </c>
      <c r="F2487" s="24"/>
    </row>
    <row r="2488" spans="1:6" x14ac:dyDescent="0.25">
      <c r="A2488" s="17">
        <f>IFERROR(C2488*1,#REF!)</f>
        <v>8629</v>
      </c>
      <c r="B2488" s="22" t="s">
        <v>158</v>
      </c>
      <c r="C2488" s="22" t="s">
        <v>5098</v>
      </c>
      <c r="D2488" s="27" t="s">
        <v>142</v>
      </c>
      <c r="E2488" s="22" t="s">
        <v>5099</v>
      </c>
      <c r="F2488" s="24"/>
    </row>
    <row r="2489" spans="1:6" x14ac:dyDescent="0.25">
      <c r="A2489" s="17">
        <f>IFERROR(C2489*1,#REF!)</f>
        <v>7675</v>
      </c>
      <c r="B2489" s="22" t="s">
        <v>158</v>
      </c>
      <c r="C2489" s="22" t="s">
        <v>5100</v>
      </c>
      <c r="D2489" s="27" t="s">
        <v>142</v>
      </c>
      <c r="E2489" s="22" t="s">
        <v>5101</v>
      </c>
      <c r="F2489" s="24"/>
    </row>
    <row r="2490" spans="1:6" x14ac:dyDescent="0.25">
      <c r="A2490" s="17">
        <f>IFERROR(C2490*1,#REF!)</f>
        <v>13647</v>
      </c>
      <c r="B2490" s="22" t="s">
        <v>158</v>
      </c>
      <c r="C2490" s="22" t="s">
        <v>5102</v>
      </c>
      <c r="D2490" s="27" t="s">
        <v>142</v>
      </c>
      <c r="E2490" s="22" t="s">
        <v>5103</v>
      </c>
      <c r="F2490" s="24"/>
    </row>
    <row r="2491" spans="1:6" x14ac:dyDescent="0.25">
      <c r="A2491" s="17">
        <f>IFERROR(C2491*1,#REF!)</f>
        <v>3379</v>
      </c>
      <c r="B2491" s="22" t="s">
        <v>158</v>
      </c>
      <c r="C2491" s="22" t="s">
        <v>5104</v>
      </c>
      <c r="D2491" s="27" t="s">
        <v>142</v>
      </c>
      <c r="E2491" s="22" t="s">
        <v>5105</v>
      </c>
      <c r="F2491" s="24"/>
    </row>
    <row r="2492" spans="1:6" x14ac:dyDescent="0.25">
      <c r="A2492" s="17">
        <f>IFERROR(C2492*1,#REF!)</f>
        <v>2540</v>
      </c>
      <c r="B2492" s="22" t="s">
        <v>158</v>
      </c>
      <c r="C2492" s="22" t="s">
        <v>5106</v>
      </c>
      <c r="D2492" s="27" t="s">
        <v>142</v>
      </c>
      <c r="E2492" s="22" t="s">
        <v>5107</v>
      </c>
      <c r="F2492" s="24"/>
    </row>
    <row r="2493" spans="1:6" x14ac:dyDescent="0.25">
      <c r="A2493" s="17">
        <f>IFERROR(C2493*1,#REF!)</f>
        <v>9202215</v>
      </c>
      <c r="B2493" s="22" t="s">
        <v>187</v>
      </c>
      <c r="C2493" s="22" t="s">
        <v>5108</v>
      </c>
      <c r="D2493" s="27" t="s">
        <v>142</v>
      </c>
      <c r="E2493" s="22" t="s">
        <v>5109</v>
      </c>
      <c r="F2493" s="24"/>
    </row>
    <row r="2494" spans="1:6" x14ac:dyDescent="0.25">
      <c r="A2494" s="17">
        <f>IFERROR(C2494*1,#REF!)</f>
        <v>210210</v>
      </c>
      <c r="B2494" s="22" t="s">
        <v>158</v>
      </c>
      <c r="C2494" s="22" t="s">
        <v>5110</v>
      </c>
      <c r="D2494" s="27" t="s">
        <v>142</v>
      </c>
      <c r="E2494" s="22" t="s">
        <v>5111</v>
      </c>
      <c r="F2494" s="24"/>
    </row>
    <row r="2495" spans="1:6" x14ac:dyDescent="0.25">
      <c r="A2495" s="17">
        <f>IFERROR(C2495*1,#REF!)</f>
        <v>6637</v>
      </c>
      <c r="B2495" s="22" t="s">
        <v>158</v>
      </c>
      <c r="C2495" s="22" t="s">
        <v>5112</v>
      </c>
      <c r="D2495" s="27" t="s">
        <v>142</v>
      </c>
      <c r="E2495" s="22" t="s">
        <v>5113</v>
      </c>
      <c r="F2495" s="24"/>
    </row>
    <row r="2496" spans="1:6" x14ac:dyDescent="0.25">
      <c r="A2496" s="17">
        <f>IFERROR(C2496*1,#REF!)</f>
        <v>8024</v>
      </c>
      <c r="B2496" s="22" t="s">
        <v>158</v>
      </c>
      <c r="C2496" s="22" t="s">
        <v>5114</v>
      </c>
      <c r="D2496" s="27" t="s">
        <v>142</v>
      </c>
      <c r="E2496" s="22" t="s">
        <v>5115</v>
      </c>
      <c r="F2496" s="24"/>
    </row>
    <row r="2497" spans="1:6" x14ac:dyDescent="0.25">
      <c r="A2497" s="17">
        <f>IFERROR(C2497*1,#REF!)</f>
        <v>9998</v>
      </c>
      <c r="B2497" s="22" t="s">
        <v>158</v>
      </c>
      <c r="C2497" s="22" t="s">
        <v>5116</v>
      </c>
      <c r="D2497" s="27" t="s">
        <v>142</v>
      </c>
      <c r="E2497" s="22" t="s">
        <v>5117</v>
      </c>
      <c r="F2497" s="24"/>
    </row>
    <row r="2498" spans="1:6" x14ac:dyDescent="0.25">
      <c r="A2498" s="17">
        <f>IFERROR(C2498*1,#REF!)</f>
        <v>209459</v>
      </c>
      <c r="B2498" s="22" t="s">
        <v>158</v>
      </c>
      <c r="C2498" s="22" t="s">
        <v>5118</v>
      </c>
      <c r="D2498" s="27" t="s">
        <v>142</v>
      </c>
      <c r="E2498" s="22" t="s">
        <v>5119</v>
      </c>
      <c r="F2498" s="24"/>
    </row>
    <row r="2499" spans="1:6" x14ac:dyDescent="0.25">
      <c r="A2499" s="17">
        <f>IFERROR(C2499*1,#REF!)</f>
        <v>210353</v>
      </c>
      <c r="B2499" s="22" t="s">
        <v>158</v>
      </c>
      <c r="C2499" s="22" t="s">
        <v>5120</v>
      </c>
      <c r="D2499" s="27" t="s">
        <v>142</v>
      </c>
      <c r="E2499" s="22" t="s">
        <v>5121</v>
      </c>
      <c r="F2499" s="24"/>
    </row>
    <row r="2500" spans="1:6" x14ac:dyDescent="0.25">
      <c r="A2500" s="17">
        <f>IFERROR(C2500*1,#REF!)</f>
        <v>209509</v>
      </c>
      <c r="B2500" s="22" t="s">
        <v>158</v>
      </c>
      <c r="C2500" s="22" t="s">
        <v>123</v>
      </c>
      <c r="D2500" s="27" t="s">
        <v>142</v>
      </c>
      <c r="E2500" s="22" t="s">
        <v>5122</v>
      </c>
      <c r="F2500" s="24"/>
    </row>
    <row r="2501" spans="1:6" x14ac:dyDescent="0.25">
      <c r="A2501" s="17">
        <f>IFERROR(C2501*1,#REF!)</f>
        <v>9645</v>
      </c>
      <c r="B2501" s="22" t="s">
        <v>158</v>
      </c>
      <c r="C2501" s="22" t="s">
        <v>5123</v>
      </c>
      <c r="D2501" s="27" t="s">
        <v>142</v>
      </c>
      <c r="E2501" s="22" t="s">
        <v>5124</v>
      </c>
      <c r="F2501" s="24"/>
    </row>
    <row r="2502" spans="1:6" x14ac:dyDescent="0.25">
      <c r="A2502" s="17">
        <f>IFERROR(C2502*1,#REF!)</f>
        <v>9112</v>
      </c>
      <c r="B2502" s="22" t="s">
        <v>158</v>
      </c>
      <c r="C2502" s="22" t="s">
        <v>5125</v>
      </c>
      <c r="D2502" s="27" t="s">
        <v>142</v>
      </c>
      <c r="E2502" s="22" t="s">
        <v>5126</v>
      </c>
      <c r="F2502" s="24"/>
    </row>
    <row r="2503" spans="1:6" x14ac:dyDescent="0.25">
      <c r="A2503" s="17">
        <f>IFERROR(C2503*1,#REF!)</f>
        <v>9017</v>
      </c>
      <c r="B2503" s="22" t="s">
        <v>158</v>
      </c>
      <c r="C2503" s="22" t="s">
        <v>5127</v>
      </c>
      <c r="D2503" s="27" t="s">
        <v>142</v>
      </c>
      <c r="E2503" s="22" t="s">
        <v>5128</v>
      </c>
      <c r="F2503" s="24"/>
    </row>
    <row r="2504" spans="1:6" x14ac:dyDescent="0.25">
      <c r="A2504" s="17">
        <f>IFERROR(C2504*1,#REF!)</f>
        <v>209467</v>
      </c>
      <c r="B2504" s="22" t="s">
        <v>158</v>
      </c>
      <c r="C2504" s="22" t="s">
        <v>5129</v>
      </c>
      <c r="D2504" s="27" t="s">
        <v>142</v>
      </c>
      <c r="E2504" s="22" t="s">
        <v>5130</v>
      </c>
      <c r="F2504" s="24">
        <v>44378</v>
      </c>
    </row>
    <row r="2505" spans="1:6" x14ac:dyDescent="0.25">
      <c r="A2505" s="17">
        <f>IFERROR(C2505*1,#REF!)</f>
        <v>11998</v>
      </c>
      <c r="B2505" s="22" t="s">
        <v>158</v>
      </c>
      <c r="C2505" s="22" t="s">
        <v>5131</v>
      </c>
      <c r="D2505" s="27" t="s">
        <v>142</v>
      </c>
      <c r="E2505" s="22" t="s">
        <v>5132</v>
      </c>
      <c r="F2505" s="24"/>
    </row>
    <row r="2506" spans="1:6" x14ac:dyDescent="0.25">
      <c r="A2506" s="17">
        <f>IFERROR(C2506*1,#REF!)</f>
        <v>209488</v>
      </c>
      <c r="B2506" s="22" t="s">
        <v>158</v>
      </c>
      <c r="C2506" s="22" t="s">
        <v>5133</v>
      </c>
      <c r="D2506" s="27" t="s">
        <v>142</v>
      </c>
      <c r="E2506" s="22" t="s">
        <v>5134</v>
      </c>
      <c r="F2506" s="24"/>
    </row>
    <row r="2507" spans="1:6" x14ac:dyDescent="0.25">
      <c r="A2507" s="17">
        <f>IFERROR(C2507*1,#REF!)</f>
        <v>10388</v>
      </c>
      <c r="B2507" s="22" t="s">
        <v>158</v>
      </c>
      <c r="C2507" s="22" t="s">
        <v>5135</v>
      </c>
      <c r="D2507" s="27" t="s">
        <v>142</v>
      </c>
      <c r="E2507" s="22" t="s">
        <v>5136</v>
      </c>
      <c r="F2507" s="24"/>
    </row>
    <row r="2508" spans="1:6" x14ac:dyDescent="0.25">
      <c r="A2508" s="17">
        <f>IFERROR(C2508*1,#REF!)</f>
        <v>9900757</v>
      </c>
      <c r="B2508" s="22" t="s">
        <v>281</v>
      </c>
      <c r="C2508" s="22" t="s">
        <v>5137</v>
      </c>
      <c r="D2508" s="27" t="s">
        <v>142</v>
      </c>
      <c r="E2508" s="22" t="s">
        <v>5138</v>
      </c>
      <c r="F2508" s="24"/>
    </row>
    <row r="2509" spans="1:6" x14ac:dyDescent="0.25">
      <c r="A2509" s="17">
        <f>IFERROR(C2509*1,#REF!)</f>
        <v>210261</v>
      </c>
      <c r="B2509" s="22" t="s">
        <v>158</v>
      </c>
      <c r="C2509" s="22" t="s">
        <v>5139</v>
      </c>
      <c r="D2509" s="27" t="s">
        <v>142</v>
      </c>
      <c r="E2509" s="22" t="s">
        <v>5140</v>
      </c>
      <c r="F2509" s="24"/>
    </row>
    <row r="2510" spans="1:6" x14ac:dyDescent="0.25">
      <c r="A2510" s="17">
        <f>IFERROR(C2510*1,#REF!)</f>
        <v>8512</v>
      </c>
      <c r="B2510" s="22" t="s">
        <v>158</v>
      </c>
      <c r="C2510" s="22" t="s">
        <v>5141</v>
      </c>
      <c r="D2510" s="27" t="s">
        <v>142</v>
      </c>
      <c r="E2510" s="22" t="s">
        <v>5142</v>
      </c>
      <c r="F2510" s="24"/>
    </row>
    <row r="2511" spans="1:6" x14ac:dyDescent="0.25">
      <c r="A2511" s="17">
        <f>IFERROR(C2511*1,#REF!)</f>
        <v>209846</v>
      </c>
      <c r="B2511" s="22" t="s">
        <v>158</v>
      </c>
      <c r="C2511" s="22" t="s">
        <v>5143</v>
      </c>
      <c r="D2511" s="27" t="s">
        <v>142</v>
      </c>
      <c r="E2511" s="22" t="s">
        <v>5144</v>
      </c>
      <c r="F2511" s="24">
        <v>44392</v>
      </c>
    </row>
    <row r="2512" spans="1:6" x14ac:dyDescent="0.25">
      <c r="A2512" s="17">
        <f>IFERROR(C2512*1,#REF!)</f>
        <v>9900826</v>
      </c>
      <c r="B2512" s="22" t="s">
        <v>281</v>
      </c>
      <c r="C2512" s="22" t="s">
        <v>5145</v>
      </c>
      <c r="D2512" s="27" t="s">
        <v>142</v>
      </c>
      <c r="E2512" s="22" t="s">
        <v>5146</v>
      </c>
      <c r="F2512" s="24"/>
    </row>
    <row r="2513" spans="1:6" x14ac:dyDescent="0.25">
      <c r="A2513" s="17">
        <f>IFERROR(C2513*1,#REF!)</f>
        <v>9205186</v>
      </c>
      <c r="B2513" s="22" t="s">
        <v>187</v>
      </c>
      <c r="C2513" s="22" t="s">
        <v>5147</v>
      </c>
      <c r="D2513" s="27" t="s">
        <v>142</v>
      </c>
      <c r="E2513" s="22" t="s">
        <v>5148</v>
      </c>
      <c r="F2513" s="24"/>
    </row>
    <row r="2514" spans="1:6" x14ac:dyDescent="0.25">
      <c r="A2514" s="17">
        <f>IFERROR(C2514*1,#REF!)</f>
        <v>13182</v>
      </c>
      <c r="B2514" s="22" t="s">
        <v>158</v>
      </c>
      <c r="C2514" s="22" t="s">
        <v>5149</v>
      </c>
      <c r="D2514" s="27" t="s">
        <v>142</v>
      </c>
      <c r="E2514" s="22" t="s">
        <v>5150</v>
      </c>
      <c r="F2514" s="24"/>
    </row>
    <row r="2515" spans="1:6" x14ac:dyDescent="0.25">
      <c r="A2515" s="17">
        <f>IFERROR(C2515*1,#REF!)</f>
        <v>5483</v>
      </c>
      <c r="B2515" s="22" t="s">
        <v>158</v>
      </c>
      <c r="C2515" s="22" t="s">
        <v>5151</v>
      </c>
      <c r="D2515" s="27" t="s">
        <v>142</v>
      </c>
      <c r="E2515" s="22" t="s">
        <v>5152</v>
      </c>
      <c r="F2515" s="24"/>
    </row>
    <row r="2516" spans="1:6" x14ac:dyDescent="0.25">
      <c r="A2516" s="17">
        <f>IFERROR(C2516*1,#REF!)</f>
        <v>7189</v>
      </c>
      <c r="B2516" s="22" t="s">
        <v>158</v>
      </c>
      <c r="C2516" s="22" t="s">
        <v>5153</v>
      </c>
      <c r="D2516" s="27" t="s">
        <v>142</v>
      </c>
      <c r="E2516" s="22" t="s">
        <v>5154</v>
      </c>
      <c r="F2516" s="24"/>
    </row>
    <row r="2517" spans="1:6" x14ac:dyDescent="0.25">
      <c r="A2517" s="17">
        <f>IFERROR(C2517*1,#REF!)</f>
        <v>9099</v>
      </c>
      <c r="B2517" s="22" t="s">
        <v>158</v>
      </c>
      <c r="C2517" s="22" t="s">
        <v>5155</v>
      </c>
      <c r="D2517" s="27" t="s">
        <v>142</v>
      </c>
      <c r="E2517" s="22" t="s">
        <v>5156</v>
      </c>
      <c r="F2517" s="24"/>
    </row>
    <row r="2518" spans="1:6" x14ac:dyDescent="0.25">
      <c r="A2518" s="17">
        <f>IFERROR(C2518*1,#REF!)</f>
        <v>209537</v>
      </c>
      <c r="B2518" s="22" t="s">
        <v>158</v>
      </c>
      <c r="C2518" s="22" t="s">
        <v>5157</v>
      </c>
      <c r="D2518" s="27" t="s">
        <v>142</v>
      </c>
      <c r="E2518" s="22" t="s">
        <v>5158</v>
      </c>
      <c r="F2518" s="24"/>
    </row>
    <row r="2519" spans="1:6" x14ac:dyDescent="0.25">
      <c r="A2519" s="17">
        <f>IFERROR(C2519*1,#REF!)</f>
        <v>209023</v>
      </c>
      <c r="B2519" s="22" t="s">
        <v>281</v>
      </c>
      <c r="C2519" s="22" t="s">
        <v>5159</v>
      </c>
      <c r="D2519" s="27" t="s">
        <v>142</v>
      </c>
      <c r="E2519" s="22" t="s">
        <v>5160</v>
      </c>
      <c r="F2519" s="24"/>
    </row>
    <row r="2520" spans="1:6" x14ac:dyDescent="0.25">
      <c r="A2520" s="17">
        <f>IFERROR(C2520*1,#REF!)</f>
        <v>209891</v>
      </c>
      <c r="B2520" s="22" t="s">
        <v>158</v>
      </c>
      <c r="C2520" s="22" t="s">
        <v>5161</v>
      </c>
      <c r="D2520" s="27" t="s">
        <v>142</v>
      </c>
      <c r="E2520" s="22" t="s">
        <v>5162</v>
      </c>
      <c r="F2520" s="24"/>
    </row>
    <row r="2521" spans="1:6" x14ac:dyDescent="0.25">
      <c r="A2521" s="17">
        <f>IFERROR(C2521*1,#REF!)</f>
        <v>209880</v>
      </c>
      <c r="B2521" s="22" t="s">
        <v>158</v>
      </c>
      <c r="C2521" s="22" t="s">
        <v>5163</v>
      </c>
      <c r="D2521" s="27" t="s">
        <v>142</v>
      </c>
      <c r="E2521" s="22" t="s">
        <v>5164</v>
      </c>
      <c r="F2521" s="24"/>
    </row>
    <row r="2522" spans="1:6" x14ac:dyDescent="0.25">
      <c r="A2522" s="17">
        <f>IFERROR(C2522*1,#REF!)</f>
        <v>210231</v>
      </c>
      <c r="B2522" s="22" t="s">
        <v>158</v>
      </c>
      <c r="C2522" s="22" t="s">
        <v>5165</v>
      </c>
      <c r="D2522" s="27" t="s">
        <v>142</v>
      </c>
      <c r="E2522" s="22" t="s">
        <v>5166</v>
      </c>
      <c r="F2522" s="24"/>
    </row>
    <row r="2523" spans="1:6" x14ac:dyDescent="0.25">
      <c r="A2523" s="17">
        <f>IFERROR(C2523*1,#REF!)</f>
        <v>200047</v>
      </c>
      <c r="B2523" s="22" t="s">
        <v>158</v>
      </c>
      <c r="C2523" s="22" t="s">
        <v>5167</v>
      </c>
      <c r="D2523" s="27" t="s">
        <v>142</v>
      </c>
      <c r="E2523" s="22" t="s">
        <v>5168</v>
      </c>
      <c r="F2523" s="24"/>
    </row>
    <row r="2524" spans="1:6" x14ac:dyDescent="0.25">
      <c r="A2524" s="17">
        <f>IFERROR(C2524*1,#REF!)</f>
        <v>9900972</v>
      </c>
      <c r="B2524" s="22" t="s">
        <v>281</v>
      </c>
      <c r="C2524" s="22" t="s">
        <v>5169</v>
      </c>
      <c r="D2524" s="27" t="s">
        <v>142</v>
      </c>
      <c r="E2524" s="22" t="s">
        <v>5170</v>
      </c>
      <c r="F2524" s="24"/>
    </row>
    <row r="2525" spans="1:6" x14ac:dyDescent="0.25">
      <c r="A2525" s="17">
        <f>IFERROR(C2525*1,#REF!)</f>
        <v>9632</v>
      </c>
      <c r="B2525" s="22" t="s">
        <v>158</v>
      </c>
      <c r="C2525" s="22" t="s">
        <v>5171</v>
      </c>
      <c r="D2525" s="27" t="s">
        <v>142</v>
      </c>
      <c r="E2525" s="22" t="s">
        <v>5172</v>
      </c>
      <c r="F2525" s="24"/>
    </row>
    <row r="2526" spans="1:6" x14ac:dyDescent="0.25">
      <c r="A2526" s="17">
        <f>IFERROR(C2526*1,#REF!)</f>
        <v>9200480</v>
      </c>
      <c r="B2526" s="22" t="s">
        <v>187</v>
      </c>
      <c r="C2526" s="22" t="s">
        <v>5173</v>
      </c>
      <c r="D2526" s="27" t="s">
        <v>142</v>
      </c>
      <c r="E2526" s="22" t="s">
        <v>5174</v>
      </c>
      <c r="F2526" s="24"/>
    </row>
    <row r="2527" spans="1:6" x14ac:dyDescent="0.25">
      <c r="A2527" s="17">
        <f>IFERROR(C2527*1,#REF!)</f>
        <v>9900988</v>
      </c>
      <c r="B2527" s="22" t="s">
        <v>281</v>
      </c>
      <c r="C2527" s="22" t="s">
        <v>5175</v>
      </c>
      <c r="D2527" s="27" t="s">
        <v>142</v>
      </c>
      <c r="E2527" s="22" t="s">
        <v>5176</v>
      </c>
      <c r="F2527" s="24"/>
    </row>
    <row r="2528" spans="1:6" x14ac:dyDescent="0.25">
      <c r="A2528" s="17">
        <f>IFERROR(C2528*1,#REF!)</f>
        <v>203119</v>
      </c>
      <c r="B2528" s="22" t="s">
        <v>158</v>
      </c>
      <c r="C2528" s="22" t="s">
        <v>5177</v>
      </c>
      <c r="D2528" s="27" t="s">
        <v>142</v>
      </c>
      <c r="E2528" s="22" t="s">
        <v>5178</v>
      </c>
      <c r="F2528" s="24"/>
    </row>
    <row r="2529" spans="1:6" x14ac:dyDescent="0.25">
      <c r="A2529" s="17">
        <f>IFERROR(C2529*1,#REF!)</f>
        <v>3041</v>
      </c>
      <c r="B2529" s="22" t="s">
        <v>158</v>
      </c>
      <c r="C2529" s="22" t="s">
        <v>5179</v>
      </c>
      <c r="D2529" s="27" t="s">
        <v>142</v>
      </c>
      <c r="E2529" s="22" t="s">
        <v>5180</v>
      </c>
      <c r="F2529" s="24"/>
    </row>
    <row r="2530" spans="1:6" x14ac:dyDescent="0.25">
      <c r="A2530" s="17">
        <f>IFERROR(C2530*1,#REF!)</f>
        <v>4955</v>
      </c>
      <c r="B2530" s="22" t="s">
        <v>158</v>
      </c>
      <c r="C2530" s="22" t="s">
        <v>5181</v>
      </c>
      <c r="D2530" s="27" t="s">
        <v>142</v>
      </c>
      <c r="E2530" s="22" t="s">
        <v>5182</v>
      </c>
      <c r="F2530" s="24"/>
    </row>
    <row r="2531" spans="1:6" x14ac:dyDescent="0.25">
      <c r="A2531" s="17">
        <f>IFERROR(C2531*1,#REF!)</f>
        <v>203058</v>
      </c>
      <c r="B2531" s="22" t="s">
        <v>158</v>
      </c>
      <c r="C2531" s="22" t="s">
        <v>5183</v>
      </c>
      <c r="D2531" s="27" t="s">
        <v>142</v>
      </c>
      <c r="E2531" s="22" t="s">
        <v>5184</v>
      </c>
      <c r="F2531" s="24"/>
    </row>
    <row r="2532" spans="1:6" x14ac:dyDescent="0.25">
      <c r="A2532" s="17">
        <f>IFERROR(C2532*1,#REF!)</f>
        <v>209893</v>
      </c>
      <c r="B2532" s="22" t="s">
        <v>281</v>
      </c>
      <c r="C2532" s="22" t="s">
        <v>5185</v>
      </c>
      <c r="D2532" s="27" t="s">
        <v>142</v>
      </c>
      <c r="E2532" s="22" t="s">
        <v>5186</v>
      </c>
      <c r="F2532" s="24"/>
    </row>
    <row r="2533" spans="1:6" x14ac:dyDescent="0.25">
      <c r="A2533" s="17">
        <f>IFERROR(C2533*1,#REF!)</f>
        <v>5269</v>
      </c>
      <c r="B2533" s="22" t="s">
        <v>158</v>
      </c>
      <c r="C2533" s="22" t="s">
        <v>5187</v>
      </c>
      <c r="D2533" s="27" t="s">
        <v>142</v>
      </c>
      <c r="E2533" s="22" t="s">
        <v>5188</v>
      </c>
      <c r="F2533" s="24"/>
    </row>
    <row r="2534" spans="1:6" x14ac:dyDescent="0.25">
      <c r="A2534" s="17">
        <f>IFERROR(C2534*1,#REF!)</f>
        <v>203318</v>
      </c>
      <c r="B2534" s="22" t="s">
        <v>158</v>
      </c>
      <c r="C2534" s="22" t="s">
        <v>5189</v>
      </c>
      <c r="D2534" s="27" t="s">
        <v>142</v>
      </c>
      <c r="E2534" s="22" t="s">
        <v>5190</v>
      </c>
      <c r="F2534" s="24"/>
    </row>
    <row r="2535" spans="1:6" x14ac:dyDescent="0.25">
      <c r="A2535" s="17">
        <f>IFERROR(C2535*1,#REF!)</f>
        <v>9550</v>
      </c>
      <c r="B2535" s="22" t="s">
        <v>158</v>
      </c>
      <c r="C2535" s="22" t="s">
        <v>5191</v>
      </c>
      <c r="D2535" s="27" t="s">
        <v>142</v>
      </c>
      <c r="E2535" s="22" t="s">
        <v>5192</v>
      </c>
      <c r="F2535" s="24"/>
    </row>
    <row r="2536" spans="1:6" x14ac:dyDescent="0.25">
      <c r="A2536" s="17">
        <f>IFERROR(C2536*1,#REF!)</f>
        <v>5245</v>
      </c>
      <c r="B2536" s="22" t="s">
        <v>158</v>
      </c>
      <c r="C2536" s="22" t="s">
        <v>5193</v>
      </c>
      <c r="D2536" s="27" t="s">
        <v>142</v>
      </c>
      <c r="E2536" s="22" t="s">
        <v>5194</v>
      </c>
      <c r="F2536" s="24"/>
    </row>
    <row r="2537" spans="1:6" x14ac:dyDescent="0.25">
      <c r="A2537" s="17">
        <f>IFERROR(C2537*1,#REF!)</f>
        <v>11609</v>
      </c>
      <c r="B2537" s="22" t="s">
        <v>158</v>
      </c>
      <c r="C2537" s="22" t="s">
        <v>5195</v>
      </c>
      <c r="D2537" s="27" t="s">
        <v>142</v>
      </c>
      <c r="E2537" s="22" t="s">
        <v>5196</v>
      </c>
      <c r="F2537" s="24"/>
    </row>
    <row r="2538" spans="1:6" x14ac:dyDescent="0.25">
      <c r="A2538" s="17">
        <f>IFERROR(C2538*1,#REF!)</f>
        <v>9553</v>
      </c>
      <c r="B2538" s="22" t="s">
        <v>158</v>
      </c>
      <c r="C2538" s="22" t="s">
        <v>5197</v>
      </c>
      <c r="D2538" s="27" t="s">
        <v>142</v>
      </c>
      <c r="E2538" s="22" t="s">
        <v>5198</v>
      </c>
      <c r="F2538" s="24"/>
    </row>
    <row r="2539" spans="1:6" x14ac:dyDescent="0.25">
      <c r="A2539" s="17">
        <f>IFERROR(C2539*1,#REF!)</f>
        <v>7410</v>
      </c>
      <c r="B2539" s="22" t="s">
        <v>158</v>
      </c>
      <c r="C2539" s="22" t="s">
        <v>5199</v>
      </c>
      <c r="D2539" s="27" t="s">
        <v>142</v>
      </c>
      <c r="E2539" s="22" t="s">
        <v>5200</v>
      </c>
      <c r="F2539" s="24"/>
    </row>
    <row r="2540" spans="1:6" x14ac:dyDescent="0.25">
      <c r="A2540" s="17">
        <f>IFERROR(C2540*1,#REF!)</f>
        <v>210054</v>
      </c>
      <c r="B2540" s="22" t="s">
        <v>158</v>
      </c>
      <c r="C2540" s="22" t="s">
        <v>5201</v>
      </c>
      <c r="D2540" s="27" t="s">
        <v>142</v>
      </c>
      <c r="E2540" s="22" t="s">
        <v>5202</v>
      </c>
      <c r="F2540" s="24"/>
    </row>
    <row r="2541" spans="1:6" x14ac:dyDescent="0.25">
      <c r="A2541" s="17">
        <f>IFERROR(C2541*1,#REF!)</f>
        <v>209712</v>
      </c>
      <c r="B2541" s="22" t="s">
        <v>158</v>
      </c>
      <c r="C2541" s="22" t="s">
        <v>5203</v>
      </c>
      <c r="D2541" s="27" t="s">
        <v>142</v>
      </c>
      <c r="E2541" s="22" t="s">
        <v>5204</v>
      </c>
      <c r="F2541" s="24"/>
    </row>
    <row r="2542" spans="1:6" x14ac:dyDescent="0.25">
      <c r="A2542" s="17">
        <f>IFERROR(C2542*1,#REF!)</f>
        <v>12437</v>
      </c>
      <c r="B2542" s="22" t="s">
        <v>158</v>
      </c>
      <c r="C2542" s="22" t="s">
        <v>5205</v>
      </c>
      <c r="D2542" s="27" t="s">
        <v>142</v>
      </c>
      <c r="E2542" s="22" t="s">
        <v>5206</v>
      </c>
      <c r="F2542" s="24"/>
    </row>
    <row r="2543" spans="1:6" x14ac:dyDescent="0.25">
      <c r="A2543" s="17">
        <f>IFERROR(C2543*1,#REF!)</f>
        <v>12851</v>
      </c>
      <c r="B2543" s="22" t="s">
        <v>158</v>
      </c>
      <c r="C2543" s="22" t="s">
        <v>5207</v>
      </c>
      <c r="D2543" s="27" t="s">
        <v>142</v>
      </c>
      <c r="E2543" s="22" t="s">
        <v>5208</v>
      </c>
      <c r="F2543" s="24"/>
    </row>
    <row r="2544" spans="1:6" x14ac:dyDescent="0.25">
      <c r="A2544" s="17">
        <f>IFERROR(C2544*1,#REF!)</f>
        <v>12260</v>
      </c>
      <c r="B2544" s="22" t="s">
        <v>158</v>
      </c>
      <c r="C2544" s="22" t="s">
        <v>5209</v>
      </c>
      <c r="D2544" s="27" t="s">
        <v>142</v>
      </c>
      <c r="E2544" s="22" t="s">
        <v>5210</v>
      </c>
      <c r="F2544" s="24"/>
    </row>
    <row r="2545" spans="1:6" x14ac:dyDescent="0.25">
      <c r="A2545" s="17">
        <f>IFERROR(C2545*1,#REF!)</f>
        <v>210202</v>
      </c>
      <c r="B2545" s="22" t="s">
        <v>158</v>
      </c>
      <c r="C2545" s="22" t="s">
        <v>5211</v>
      </c>
      <c r="D2545" s="27" t="s">
        <v>142</v>
      </c>
      <c r="E2545" s="22" t="s">
        <v>5212</v>
      </c>
      <c r="F2545" s="24"/>
    </row>
    <row r="2546" spans="1:6" x14ac:dyDescent="0.25">
      <c r="A2546" s="17">
        <f>IFERROR(C2546*1,#REF!)</f>
        <v>209916</v>
      </c>
      <c r="B2546" s="22" t="s">
        <v>158</v>
      </c>
      <c r="C2546" s="22" t="s">
        <v>5213</v>
      </c>
      <c r="D2546" s="27" t="s">
        <v>142</v>
      </c>
      <c r="E2546" s="22" t="s">
        <v>5214</v>
      </c>
      <c r="F2546" s="24"/>
    </row>
    <row r="2547" spans="1:6" x14ac:dyDescent="0.25">
      <c r="A2547" s="17">
        <f>IFERROR(C2547*1,#REF!)</f>
        <v>11463</v>
      </c>
      <c r="B2547" s="22" t="s">
        <v>158</v>
      </c>
      <c r="C2547" s="22" t="s">
        <v>5215</v>
      </c>
      <c r="D2547" s="27" t="s">
        <v>142</v>
      </c>
      <c r="E2547" s="22" t="s">
        <v>5216</v>
      </c>
      <c r="F2547" s="24"/>
    </row>
    <row r="2548" spans="1:6" x14ac:dyDescent="0.25">
      <c r="A2548" s="17">
        <f>IFERROR(C2548*1,#REF!)</f>
        <v>210001</v>
      </c>
      <c r="B2548" s="22" t="s">
        <v>158</v>
      </c>
      <c r="C2548" s="22" t="s">
        <v>5217</v>
      </c>
      <c r="D2548" s="27" t="s">
        <v>142</v>
      </c>
      <c r="E2548" s="22" t="s">
        <v>5218</v>
      </c>
      <c r="F2548" s="24"/>
    </row>
    <row r="2549" spans="1:6" x14ac:dyDescent="0.25">
      <c r="A2549" s="17">
        <f>IFERROR(C2549*1,#REF!)</f>
        <v>9206539</v>
      </c>
      <c r="B2549" s="22" t="s">
        <v>158</v>
      </c>
      <c r="C2549" s="22" t="s">
        <v>5219</v>
      </c>
      <c r="D2549" s="27" t="s">
        <v>142</v>
      </c>
      <c r="E2549" s="22" t="s">
        <v>5220</v>
      </c>
      <c r="F2549" s="24"/>
    </row>
    <row r="2550" spans="1:6" x14ac:dyDescent="0.25">
      <c r="A2550" s="17">
        <f>IFERROR(C2550*1,#REF!)</f>
        <v>10731</v>
      </c>
      <c r="B2550" s="22" t="s">
        <v>158</v>
      </c>
      <c r="C2550" s="22" t="s">
        <v>5221</v>
      </c>
      <c r="D2550" s="27" t="s">
        <v>142</v>
      </c>
      <c r="E2550" s="22" t="s">
        <v>5222</v>
      </c>
      <c r="F2550" s="24"/>
    </row>
    <row r="2551" spans="1:6" x14ac:dyDescent="0.25">
      <c r="A2551" s="17">
        <f>IFERROR(C2551*1,#REF!)</f>
        <v>210319</v>
      </c>
      <c r="B2551" s="22" t="s">
        <v>158</v>
      </c>
      <c r="C2551" s="22" t="s">
        <v>5223</v>
      </c>
      <c r="D2551" s="27" t="s">
        <v>142</v>
      </c>
      <c r="E2551" s="22" t="s">
        <v>5224</v>
      </c>
      <c r="F2551" s="24"/>
    </row>
    <row r="2552" spans="1:6" x14ac:dyDescent="0.25">
      <c r="A2552" s="17">
        <f>IFERROR(C2552*1,#REF!)</f>
        <v>209520</v>
      </c>
      <c r="B2552" s="22" t="s">
        <v>158</v>
      </c>
      <c r="C2552" s="22" t="s">
        <v>5225</v>
      </c>
      <c r="D2552" s="27" t="s">
        <v>142</v>
      </c>
      <c r="E2552" s="22" t="s">
        <v>5226</v>
      </c>
      <c r="F2552" s="24"/>
    </row>
    <row r="2553" spans="1:6" x14ac:dyDescent="0.25">
      <c r="A2553" s="17">
        <f>IFERROR(C2553*1,#REF!)</f>
        <v>210373</v>
      </c>
      <c r="B2553" s="22" t="s">
        <v>158</v>
      </c>
      <c r="C2553" s="22" t="s">
        <v>5227</v>
      </c>
      <c r="D2553" s="27" t="s">
        <v>142</v>
      </c>
      <c r="E2553" s="22" t="s">
        <v>5228</v>
      </c>
      <c r="F2553" s="24"/>
    </row>
    <row r="2554" spans="1:6" x14ac:dyDescent="0.25">
      <c r="A2554" s="17">
        <f>IFERROR(C2554*1,#REF!)</f>
        <v>209770</v>
      </c>
      <c r="B2554" s="22" t="s">
        <v>158</v>
      </c>
      <c r="C2554" s="22" t="s">
        <v>5229</v>
      </c>
      <c r="D2554" s="27" t="s">
        <v>142</v>
      </c>
      <c r="E2554" s="22" t="s">
        <v>5230</v>
      </c>
      <c r="F2554" s="24"/>
    </row>
    <row r="2555" spans="1:6" x14ac:dyDescent="0.25">
      <c r="A2555" s="17">
        <f>IFERROR(C2555*1,#REF!)</f>
        <v>210361</v>
      </c>
      <c r="B2555" s="22" t="s">
        <v>158</v>
      </c>
      <c r="C2555" s="22" t="s">
        <v>5231</v>
      </c>
      <c r="D2555" s="27" t="s">
        <v>142</v>
      </c>
      <c r="E2555" s="22" t="s">
        <v>5232</v>
      </c>
      <c r="F2555" s="24"/>
    </row>
    <row r="2556" spans="1:6" x14ac:dyDescent="0.25">
      <c r="A2556" s="17">
        <f>IFERROR(C2556*1,#REF!)</f>
        <v>200034</v>
      </c>
      <c r="B2556" s="22" t="s">
        <v>158</v>
      </c>
      <c r="C2556" s="22" t="s">
        <v>5233</v>
      </c>
      <c r="D2556" s="27" t="s">
        <v>142</v>
      </c>
      <c r="E2556" s="22" t="s">
        <v>5234</v>
      </c>
      <c r="F2556" s="24"/>
    </row>
    <row r="2557" spans="1:6" x14ac:dyDescent="0.25">
      <c r="A2557" s="17">
        <f>IFERROR(C2557*1,#REF!)</f>
        <v>13044</v>
      </c>
      <c r="B2557" s="22" t="s">
        <v>158</v>
      </c>
      <c r="C2557" s="22" t="s">
        <v>5235</v>
      </c>
      <c r="D2557" s="27" t="s">
        <v>142</v>
      </c>
      <c r="E2557" s="22" t="s">
        <v>5236</v>
      </c>
      <c r="F2557" s="24"/>
    </row>
    <row r="2558" spans="1:6" x14ac:dyDescent="0.25">
      <c r="A2558" s="17">
        <f>IFERROR(C2558*1,#REF!)</f>
        <v>13470</v>
      </c>
      <c r="B2558" s="22" t="s">
        <v>158</v>
      </c>
      <c r="C2558" s="22" t="s">
        <v>5237</v>
      </c>
      <c r="D2558" s="27" t="s">
        <v>142</v>
      </c>
      <c r="E2558" s="22" t="s">
        <v>5238</v>
      </c>
      <c r="F2558" s="24"/>
    </row>
    <row r="2559" spans="1:6" x14ac:dyDescent="0.25">
      <c r="A2559" s="17">
        <f>IFERROR(C2559*1,#REF!)</f>
        <v>209417</v>
      </c>
      <c r="B2559" s="22" t="s">
        <v>158</v>
      </c>
      <c r="C2559" s="22" t="s">
        <v>5239</v>
      </c>
      <c r="D2559" s="27" t="s">
        <v>142</v>
      </c>
      <c r="E2559" s="22" t="s">
        <v>5240</v>
      </c>
      <c r="F2559" s="24"/>
    </row>
    <row r="2560" spans="1:6" x14ac:dyDescent="0.25">
      <c r="A2560" s="17">
        <f>IFERROR(C2560*1,#REF!)</f>
        <v>6552</v>
      </c>
      <c r="B2560" s="22" t="s">
        <v>158</v>
      </c>
      <c r="C2560" s="22" t="s">
        <v>5241</v>
      </c>
      <c r="D2560" s="27" t="s">
        <v>142</v>
      </c>
      <c r="E2560" s="22" t="s">
        <v>5242</v>
      </c>
      <c r="F2560" s="24"/>
    </row>
    <row r="2561" spans="1:6" x14ac:dyDescent="0.25">
      <c r="A2561" s="17">
        <f>IFERROR(C2561*1,#REF!)</f>
        <v>209319</v>
      </c>
      <c r="B2561" s="22" t="s">
        <v>158</v>
      </c>
      <c r="C2561" s="22" t="s">
        <v>5243</v>
      </c>
      <c r="D2561" s="27" t="s">
        <v>142</v>
      </c>
      <c r="E2561" s="22" t="s">
        <v>5244</v>
      </c>
      <c r="F2561" s="24"/>
    </row>
    <row r="2562" spans="1:6" x14ac:dyDescent="0.25">
      <c r="A2562" s="17">
        <f>IFERROR(C2562*1,#REF!)</f>
        <v>209663</v>
      </c>
      <c r="B2562" s="22" t="s">
        <v>158</v>
      </c>
      <c r="C2562" s="22" t="s">
        <v>5245</v>
      </c>
      <c r="D2562" s="27" t="s">
        <v>142</v>
      </c>
      <c r="E2562" s="22" t="s">
        <v>5246</v>
      </c>
      <c r="F2562" s="24"/>
    </row>
    <row r="2563" spans="1:6" x14ac:dyDescent="0.25">
      <c r="A2563" s="17">
        <f>IFERROR(C2563*1,#REF!)</f>
        <v>12771</v>
      </c>
      <c r="B2563" s="22" t="s">
        <v>158</v>
      </c>
      <c r="C2563" s="22" t="s">
        <v>5247</v>
      </c>
      <c r="D2563" s="27" t="s">
        <v>142</v>
      </c>
      <c r="E2563" s="22" t="s">
        <v>5248</v>
      </c>
      <c r="F2563" s="24"/>
    </row>
    <row r="2564" spans="1:6" x14ac:dyDescent="0.25">
      <c r="A2564" s="17">
        <f>IFERROR(C2564*1,#REF!)</f>
        <v>4103</v>
      </c>
      <c r="B2564" s="22" t="s">
        <v>158</v>
      </c>
      <c r="C2564" s="22" t="s">
        <v>5249</v>
      </c>
      <c r="D2564" s="27" t="s">
        <v>142</v>
      </c>
      <c r="E2564" s="22" t="s">
        <v>5250</v>
      </c>
      <c r="F2564" s="24"/>
    </row>
    <row r="2565" spans="1:6" x14ac:dyDescent="0.25">
      <c r="A2565" s="17">
        <f>IFERROR(C2565*1,#REF!)</f>
        <v>8900</v>
      </c>
      <c r="B2565" s="22" t="s">
        <v>158</v>
      </c>
      <c r="C2565" s="22" t="s">
        <v>5251</v>
      </c>
      <c r="D2565" s="27" t="s">
        <v>142</v>
      </c>
      <c r="E2565" s="22" t="s">
        <v>5252</v>
      </c>
      <c r="F2565" s="24"/>
    </row>
    <row r="2566" spans="1:6" x14ac:dyDescent="0.25">
      <c r="A2566" s="17">
        <f>IFERROR(C2566*1,#REF!)</f>
        <v>8883</v>
      </c>
      <c r="B2566" s="22" t="s">
        <v>158</v>
      </c>
      <c r="C2566" s="22" t="s">
        <v>5253</v>
      </c>
      <c r="D2566" s="27" t="s">
        <v>142</v>
      </c>
      <c r="E2566" s="22" t="s">
        <v>5254</v>
      </c>
      <c r="F2566" s="24"/>
    </row>
    <row r="2567" spans="1:6" x14ac:dyDescent="0.25">
      <c r="A2567" s="17">
        <f>IFERROR(C2567*1,#REF!)</f>
        <v>9204806</v>
      </c>
      <c r="B2567" s="22" t="s">
        <v>187</v>
      </c>
      <c r="C2567" s="22" t="s">
        <v>5255</v>
      </c>
      <c r="D2567" s="27" t="s">
        <v>142</v>
      </c>
      <c r="E2567" s="22" t="s">
        <v>5256</v>
      </c>
      <c r="F2567" s="24"/>
    </row>
    <row r="2568" spans="1:6" x14ac:dyDescent="0.25">
      <c r="A2568" s="17">
        <f>IFERROR(C2568*1,#REF!)</f>
        <v>8800</v>
      </c>
      <c r="B2568" s="22" t="s">
        <v>158</v>
      </c>
      <c r="C2568" s="22" t="s">
        <v>5257</v>
      </c>
      <c r="D2568" s="27" t="s">
        <v>142</v>
      </c>
      <c r="E2568" s="22" t="s">
        <v>5258</v>
      </c>
      <c r="F2568" s="24"/>
    </row>
    <row r="2569" spans="1:6" x14ac:dyDescent="0.25">
      <c r="A2569" s="17">
        <f>IFERROR(C2569*1,#REF!)</f>
        <v>203309</v>
      </c>
      <c r="B2569" s="22" t="s">
        <v>158</v>
      </c>
      <c r="C2569" s="22" t="s">
        <v>5259</v>
      </c>
      <c r="D2569" s="27" t="s">
        <v>142</v>
      </c>
      <c r="E2569" s="22" t="s">
        <v>5260</v>
      </c>
      <c r="F2569" s="24"/>
    </row>
    <row r="2570" spans="1:6" x14ac:dyDescent="0.25">
      <c r="A2570" s="17">
        <f>IFERROR(C2570*1,#REF!)</f>
        <v>143</v>
      </c>
      <c r="B2570" s="22" t="s">
        <v>158</v>
      </c>
      <c r="C2570" s="22" t="s">
        <v>5261</v>
      </c>
      <c r="D2570" s="27" t="s">
        <v>142</v>
      </c>
      <c r="E2570" s="22" t="s">
        <v>5262</v>
      </c>
      <c r="F2570" s="24"/>
    </row>
    <row r="2571" spans="1:6" x14ac:dyDescent="0.25">
      <c r="A2571" s="17">
        <f>IFERROR(C2571*1,#REF!)</f>
        <v>7170</v>
      </c>
      <c r="B2571" s="22" t="s">
        <v>158</v>
      </c>
      <c r="C2571" s="22" t="s">
        <v>5263</v>
      </c>
      <c r="D2571" s="27" t="s">
        <v>142</v>
      </c>
      <c r="E2571" s="22" t="s">
        <v>5264</v>
      </c>
      <c r="F2571" s="24"/>
    </row>
    <row r="2572" spans="1:6" x14ac:dyDescent="0.25">
      <c r="A2572" s="17">
        <f>IFERROR(C2572*1,#REF!)</f>
        <v>13507</v>
      </c>
      <c r="B2572" s="22" t="s">
        <v>158</v>
      </c>
      <c r="C2572" s="22" t="s">
        <v>5265</v>
      </c>
      <c r="D2572" s="27" t="s">
        <v>142</v>
      </c>
      <c r="E2572" s="22" t="s">
        <v>5266</v>
      </c>
      <c r="F2572" s="24"/>
    </row>
    <row r="2573" spans="1:6" x14ac:dyDescent="0.25">
      <c r="A2573" s="17">
        <f>IFERROR(C2573*1,#REF!)</f>
        <v>210343</v>
      </c>
      <c r="B2573" s="22" t="s">
        <v>158</v>
      </c>
      <c r="C2573" s="22" t="s">
        <v>5267</v>
      </c>
      <c r="D2573" s="27" t="s">
        <v>142</v>
      </c>
      <c r="E2573" s="22" t="s">
        <v>5268</v>
      </c>
      <c r="F2573" s="24"/>
    </row>
    <row r="2574" spans="1:6" x14ac:dyDescent="0.25">
      <c r="A2574" s="17">
        <f>IFERROR(C2574*1,#REF!)</f>
        <v>2843</v>
      </c>
      <c r="B2574" s="22" t="s">
        <v>158</v>
      </c>
      <c r="C2574" s="22" t="s">
        <v>5269</v>
      </c>
      <c r="D2574" s="27" t="s">
        <v>142</v>
      </c>
      <c r="E2574" s="22" t="s">
        <v>5270</v>
      </c>
      <c r="F2574" s="24"/>
    </row>
    <row r="2575" spans="1:6" x14ac:dyDescent="0.25">
      <c r="A2575" s="17">
        <f>IFERROR(C2575*1,#REF!)</f>
        <v>9205163</v>
      </c>
      <c r="B2575" s="22" t="s">
        <v>187</v>
      </c>
      <c r="C2575" s="22" t="s">
        <v>5271</v>
      </c>
      <c r="D2575" s="27" t="s">
        <v>142</v>
      </c>
      <c r="E2575" s="22" t="s">
        <v>5272</v>
      </c>
      <c r="F2575" s="24"/>
    </row>
    <row r="2576" spans="1:6" x14ac:dyDescent="0.25">
      <c r="A2576" s="17">
        <f>IFERROR(C2576*1,#REF!)</f>
        <v>13019</v>
      </c>
      <c r="B2576" s="22" t="s">
        <v>158</v>
      </c>
      <c r="C2576" s="22" t="s">
        <v>5273</v>
      </c>
      <c r="D2576" s="27" t="s">
        <v>142</v>
      </c>
      <c r="E2576" s="22" t="s">
        <v>5274</v>
      </c>
      <c r="F2576" s="24"/>
    </row>
    <row r="2577" spans="1:6" x14ac:dyDescent="0.25">
      <c r="A2577" s="17">
        <f>IFERROR(C2577*1,#REF!)</f>
        <v>12008</v>
      </c>
      <c r="B2577" s="22" t="s">
        <v>158</v>
      </c>
      <c r="C2577" s="22" t="s">
        <v>5275</v>
      </c>
      <c r="D2577" s="27" t="s">
        <v>142</v>
      </c>
      <c r="E2577" s="22" t="s">
        <v>5276</v>
      </c>
      <c r="F2577" s="24"/>
    </row>
    <row r="2578" spans="1:6" x14ac:dyDescent="0.25">
      <c r="A2578" s="17">
        <f>IFERROR(C2578*1,#REF!)</f>
        <v>13463</v>
      </c>
      <c r="B2578" s="22" t="s">
        <v>158</v>
      </c>
      <c r="C2578" s="22" t="s">
        <v>5277</v>
      </c>
      <c r="D2578" s="27" t="s">
        <v>142</v>
      </c>
      <c r="E2578" s="22" t="s">
        <v>5278</v>
      </c>
      <c r="F2578" s="24"/>
    </row>
    <row r="2579" spans="1:6" x14ac:dyDescent="0.25">
      <c r="A2579" s="17">
        <f>IFERROR(C2579*1,#REF!)</f>
        <v>11659</v>
      </c>
      <c r="B2579" s="22" t="s">
        <v>158</v>
      </c>
      <c r="C2579" s="22" t="s">
        <v>5279</v>
      </c>
      <c r="D2579" s="27" t="s">
        <v>142</v>
      </c>
      <c r="E2579" s="22" t="s">
        <v>5280</v>
      </c>
      <c r="F2579" s="24"/>
    </row>
    <row r="2580" spans="1:6" x14ac:dyDescent="0.25">
      <c r="A2580" s="17">
        <f>IFERROR(C2580*1,#REF!)</f>
        <v>12563</v>
      </c>
      <c r="B2580" s="22" t="s">
        <v>158</v>
      </c>
      <c r="C2580" s="22" t="s">
        <v>5281</v>
      </c>
      <c r="D2580" s="27" t="s">
        <v>142</v>
      </c>
      <c r="E2580" s="22" t="s">
        <v>5282</v>
      </c>
      <c r="F2580" s="24"/>
    </row>
    <row r="2581" spans="1:6" x14ac:dyDescent="0.25">
      <c r="A2581" s="17">
        <f>IFERROR(C2581*1,#REF!)</f>
        <v>8314</v>
      </c>
      <c r="B2581" s="22" t="s">
        <v>158</v>
      </c>
      <c r="C2581" s="22" t="s">
        <v>5283</v>
      </c>
      <c r="D2581" s="27" t="s">
        <v>142</v>
      </c>
      <c r="E2581" s="22" t="s">
        <v>5284</v>
      </c>
      <c r="F2581" s="24"/>
    </row>
    <row r="2582" spans="1:6" x14ac:dyDescent="0.25">
      <c r="A2582" s="17">
        <f>IFERROR(C2582*1,#REF!)</f>
        <v>4508</v>
      </c>
      <c r="B2582" s="22" t="s">
        <v>158</v>
      </c>
      <c r="C2582" s="22" t="s">
        <v>5285</v>
      </c>
      <c r="D2582" s="27" t="s">
        <v>142</v>
      </c>
      <c r="E2582" s="22" t="s">
        <v>5286</v>
      </c>
      <c r="F2582" s="24"/>
    </row>
    <row r="2583" spans="1:6" x14ac:dyDescent="0.25">
      <c r="A2583" s="17">
        <f>IFERROR(C2583*1,#REF!)</f>
        <v>12076</v>
      </c>
      <c r="B2583" s="22" t="s">
        <v>158</v>
      </c>
      <c r="C2583" s="22" t="s">
        <v>5287</v>
      </c>
      <c r="D2583" s="27" t="s">
        <v>142</v>
      </c>
      <c r="E2583" s="22" t="s">
        <v>5288</v>
      </c>
      <c r="F2583" s="24"/>
    </row>
    <row r="2584" spans="1:6" x14ac:dyDescent="0.25">
      <c r="A2584" s="17">
        <f>IFERROR(C2584*1,#REF!)</f>
        <v>209427</v>
      </c>
      <c r="B2584" s="22" t="s">
        <v>158</v>
      </c>
      <c r="C2584" s="22" t="s">
        <v>5289</v>
      </c>
      <c r="D2584" s="27" t="s">
        <v>142</v>
      </c>
      <c r="E2584" s="22" t="s">
        <v>5290</v>
      </c>
      <c r="F2584" s="24"/>
    </row>
    <row r="2585" spans="1:6" x14ac:dyDescent="0.25">
      <c r="A2585" s="17">
        <f>IFERROR(C2585*1,#REF!)</f>
        <v>210254</v>
      </c>
      <c r="B2585" s="22" t="s">
        <v>158</v>
      </c>
      <c r="C2585" s="22" t="s">
        <v>5291</v>
      </c>
      <c r="D2585" s="27" t="s">
        <v>142</v>
      </c>
      <c r="E2585" s="22" t="s">
        <v>5292</v>
      </c>
      <c r="F2585" s="24"/>
    </row>
    <row r="2586" spans="1:6" x14ac:dyDescent="0.25">
      <c r="A2586" s="17">
        <f>IFERROR(C2586*1,#REF!)</f>
        <v>4578</v>
      </c>
      <c r="B2586" s="22" t="s">
        <v>158</v>
      </c>
      <c r="C2586" s="22" t="s">
        <v>5293</v>
      </c>
      <c r="D2586" s="27" t="s">
        <v>142</v>
      </c>
      <c r="E2586" s="22" t="s">
        <v>5294</v>
      </c>
      <c r="F2586" s="24"/>
    </row>
    <row r="2587" spans="1:6" x14ac:dyDescent="0.25">
      <c r="A2587" s="17">
        <f>IFERROR(C2587*1,#REF!)</f>
        <v>2360</v>
      </c>
      <c r="B2587" s="22" t="s">
        <v>158</v>
      </c>
      <c r="C2587" s="22" t="s">
        <v>5295</v>
      </c>
      <c r="D2587" s="27" t="s">
        <v>142</v>
      </c>
      <c r="E2587" s="22" t="s">
        <v>5296</v>
      </c>
      <c r="F2587" s="24"/>
    </row>
    <row r="2588" spans="1:6" x14ac:dyDescent="0.25">
      <c r="A2588" s="17">
        <f>IFERROR(C2588*1,#REF!)</f>
        <v>209519</v>
      </c>
      <c r="B2588" s="22" t="s">
        <v>158</v>
      </c>
      <c r="C2588" s="22" t="s">
        <v>5297</v>
      </c>
      <c r="D2588" s="27" t="s">
        <v>142</v>
      </c>
      <c r="E2588" s="22" t="s">
        <v>5298</v>
      </c>
      <c r="F2588" s="24"/>
    </row>
    <row r="2589" spans="1:6" x14ac:dyDescent="0.25">
      <c r="A2589" s="17">
        <f>IFERROR(C2589*1,#REF!)</f>
        <v>4417</v>
      </c>
      <c r="B2589" s="22" t="s">
        <v>158</v>
      </c>
      <c r="C2589" s="22" t="s">
        <v>5299</v>
      </c>
      <c r="D2589" s="27" t="s">
        <v>142</v>
      </c>
      <c r="E2589" s="22" t="s">
        <v>5300</v>
      </c>
      <c r="F2589" s="24"/>
    </row>
    <row r="2590" spans="1:6" x14ac:dyDescent="0.25">
      <c r="A2590" s="17">
        <f>IFERROR(C2590*1,#REF!)</f>
        <v>5527</v>
      </c>
      <c r="B2590" s="22" t="s">
        <v>158</v>
      </c>
      <c r="C2590" s="22" t="s">
        <v>5301</v>
      </c>
      <c r="D2590" s="27" t="s">
        <v>142</v>
      </c>
      <c r="E2590" s="22" t="s">
        <v>5302</v>
      </c>
      <c r="F2590" s="24"/>
    </row>
    <row r="2591" spans="1:6" x14ac:dyDescent="0.25">
      <c r="A2591" s="17">
        <f>IFERROR(C2591*1,#REF!)</f>
        <v>6843</v>
      </c>
      <c r="B2591" s="22" t="s">
        <v>158</v>
      </c>
      <c r="C2591" s="22" t="s">
        <v>5303</v>
      </c>
      <c r="D2591" s="27" t="s">
        <v>142</v>
      </c>
      <c r="E2591" s="22" t="s">
        <v>5304</v>
      </c>
      <c r="F2591" s="24"/>
    </row>
    <row r="2592" spans="1:6" x14ac:dyDescent="0.25">
      <c r="A2592" s="17">
        <f>IFERROR(C2592*1,#REF!)</f>
        <v>209815</v>
      </c>
      <c r="B2592" s="22" t="s">
        <v>158</v>
      </c>
      <c r="C2592" s="22" t="s">
        <v>5305</v>
      </c>
      <c r="D2592" s="27" t="s">
        <v>142</v>
      </c>
      <c r="E2592" s="22" t="s">
        <v>5306</v>
      </c>
      <c r="F2592" s="24">
        <v>44361</v>
      </c>
    </row>
    <row r="2593" spans="1:6" x14ac:dyDescent="0.25">
      <c r="A2593" s="17">
        <f>IFERROR(C2593*1,#REF!)</f>
        <v>209494</v>
      </c>
      <c r="B2593" s="22" t="s">
        <v>158</v>
      </c>
      <c r="C2593" s="22" t="s">
        <v>5307</v>
      </c>
      <c r="D2593" s="27" t="s">
        <v>142</v>
      </c>
      <c r="E2593" s="22" t="s">
        <v>5308</v>
      </c>
      <c r="F2593" s="24"/>
    </row>
    <row r="2594" spans="1:6" x14ac:dyDescent="0.25">
      <c r="A2594" s="17">
        <f>IFERROR(C2594*1,#REF!)</f>
        <v>5033</v>
      </c>
      <c r="B2594" s="22" t="s">
        <v>158</v>
      </c>
      <c r="C2594" s="22" t="s">
        <v>5309</v>
      </c>
      <c r="D2594" s="27" t="s">
        <v>142</v>
      </c>
      <c r="E2594" s="22" t="s">
        <v>5310</v>
      </c>
      <c r="F2594" s="24"/>
    </row>
    <row r="2595" spans="1:6" x14ac:dyDescent="0.25">
      <c r="A2595" s="17">
        <f>IFERROR(C2595*1,#REF!)</f>
        <v>209505</v>
      </c>
      <c r="B2595" s="22" t="s">
        <v>158</v>
      </c>
      <c r="C2595" s="22" t="s">
        <v>5311</v>
      </c>
      <c r="D2595" s="27" t="s">
        <v>142</v>
      </c>
      <c r="E2595" s="22" t="s">
        <v>5312</v>
      </c>
      <c r="F2595" s="24"/>
    </row>
    <row r="2596" spans="1:6" x14ac:dyDescent="0.25">
      <c r="A2596" s="17">
        <f>IFERROR(C2596*1,#REF!)</f>
        <v>200559</v>
      </c>
      <c r="B2596" s="22" t="s">
        <v>158</v>
      </c>
      <c r="C2596" s="22" t="s">
        <v>131</v>
      </c>
      <c r="D2596" s="27" t="s">
        <v>142</v>
      </c>
      <c r="E2596" s="22" t="s">
        <v>5313</v>
      </c>
      <c r="F2596" s="24"/>
    </row>
    <row r="2597" spans="1:6" x14ac:dyDescent="0.25">
      <c r="A2597" s="17">
        <f>IFERROR(C2597*1,#REF!)</f>
        <v>9203895</v>
      </c>
      <c r="B2597" s="22" t="s">
        <v>187</v>
      </c>
      <c r="C2597" s="22" t="s">
        <v>5314</v>
      </c>
      <c r="D2597" s="27" t="s">
        <v>142</v>
      </c>
      <c r="E2597" s="22" t="s">
        <v>5315</v>
      </c>
      <c r="F2597" s="24"/>
    </row>
    <row r="2598" spans="1:6" x14ac:dyDescent="0.25">
      <c r="A2598" s="17">
        <f>IFERROR(C2598*1,#REF!)</f>
        <v>9202468</v>
      </c>
      <c r="B2598" s="22" t="s">
        <v>187</v>
      </c>
      <c r="C2598" s="22" t="s">
        <v>5316</v>
      </c>
      <c r="D2598" s="27" t="s">
        <v>142</v>
      </c>
      <c r="E2598" s="22" t="s">
        <v>5317</v>
      </c>
      <c r="F2598" s="24"/>
    </row>
    <row r="2599" spans="1:6" x14ac:dyDescent="0.25">
      <c r="A2599" s="17">
        <f>IFERROR(C2599*1,#REF!)</f>
        <v>9203711</v>
      </c>
      <c r="B2599" s="22" t="s">
        <v>187</v>
      </c>
      <c r="C2599" s="22" t="s">
        <v>5318</v>
      </c>
      <c r="D2599" s="27" t="s">
        <v>142</v>
      </c>
      <c r="E2599" s="22" t="s">
        <v>5319</v>
      </c>
      <c r="F2599" s="24"/>
    </row>
    <row r="2600" spans="1:6" x14ac:dyDescent="0.25">
      <c r="A2600" s="17">
        <f>IFERROR(C2600*1,#REF!)</f>
        <v>5003</v>
      </c>
      <c r="B2600" s="22" t="s">
        <v>158</v>
      </c>
      <c r="C2600" s="22" t="s">
        <v>5320</v>
      </c>
      <c r="D2600" s="27" t="s">
        <v>142</v>
      </c>
      <c r="E2600" s="22" t="s">
        <v>5321</v>
      </c>
      <c r="F2600" s="24"/>
    </row>
    <row r="2601" spans="1:6" x14ac:dyDescent="0.25">
      <c r="A2601" s="17">
        <f>IFERROR(C2601*1,#REF!)</f>
        <v>201036</v>
      </c>
      <c r="B2601" s="22" t="s">
        <v>684</v>
      </c>
      <c r="C2601" s="22" t="s">
        <v>5322</v>
      </c>
      <c r="D2601" s="27" t="s">
        <v>142</v>
      </c>
      <c r="E2601" s="22" t="s">
        <v>5323</v>
      </c>
      <c r="F2601" s="24"/>
    </row>
    <row r="2602" spans="1:6" x14ac:dyDescent="0.25">
      <c r="A2602" s="17">
        <f>IFERROR(C2602*1,#REF!)</f>
        <v>209238</v>
      </c>
      <c r="B2602" s="22" t="s">
        <v>158</v>
      </c>
      <c r="C2602" s="22" t="s">
        <v>5324</v>
      </c>
      <c r="D2602" s="27" t="s">
        <v>142</v>
      </c>
      <c r="E2602" s="22" t="s">
        <v>5325</v>
      </c>
      <c r="F2602" s="24"/>
    </row>
    <row r="2603" spans="1:6" x14ac:dyDescent="0.25">
      <c r="A2603" s="17">
        <f>IFERROR(C2603*1,#REF!)</f>
        <v>1974</v>
      </c>
      <c r="B2603" s="22" t="s">
        <v>158</v>
      </c>
      <c r="C2603" s="22" t="s">
        <v>5326</v>
      </c>
      <c r="D2603" s="27" t="s">
        <v>142</v>
      </c>
      <c r="E2603" s="22" t="s">
        <v>5327</v>
      </c>
      <c r="F2603" s="24"/>
    </row>
    <row r="2604" spans="1:6" x14ac:dyDescent="0.25">
      <c r="A2604" s="17">
        <f>IFERROR(C2604*1,#REF!)</f>
        <v>200790</v>
      </c>
      <c r="B2604" s="22" t="s">
        <v>158</v>
      </c>
      <c r="C2604" s="22" t="s">
        <v>5328</v>
      </c>
      <c r="D2604" s="27" t="s">
        <v>142</v>
      </c>
      <c r="E2604" s="22" t="s">
        <v>5329</v>
      </c>
      <c r="F2604" s="24"/>
    </row>
    <row r="2605" spans="1:6" x14ac:dyDescent="0.25">
      <c r="A2605" s="17">
        <f>IFERROR(C2605*1,#REF!)</f>
        <v>9900009</v>
      </c>
      <c r="B2605" s="22" t="s">
        <v>281</v>
      </c>
      <c r="C2605" s="22" t="s">
        <v>5330</v>
      </c>
      <c r="D2605" s="27" t="s">
        <v>142</v>
      </c>
      <c r="E2605" s="22" t="s">
        <v>5331</v>
      </c>
      <c r="F2605" s="24"/>
    </row>
    <row r="2606" spans="1:6" x14ac:dyDescent="0.25">
      <c r="A2606" s="17">
        <f>IFERROR(C2606*1,#REF!)</f>
        <v>9205415</v>
      </c>
      <c r="B2606" s="22" t="s">
        <v>158</v>
      </c>
      <c r="C2606" s="22" t="s">
        <v>5332</v>
      </c>
      <c r="D2606" s="27" t="s">
        <v>142</v>
      </c>
      <c r="E2606" s="22" t="s">
        <v>5333</v>
      </c>
      <c r="F2606" s="24"/>
    </row>
    <row r="2607" spans="1:6" x14ac:dyDescent="0.25">
      <c r="A2607" s="17">
        <f>IFERROR(C2607*1,#REF!)</f>
        <v>11318</v>
      </c>
      <c r="B2607" s="22" t="s">
        <v>158</v>
      </c>
      <c r="C2607" s="22" t="s">
        <v>5334</v>
      </c>
      <c r="D2607" s="27" t="s">
        <v>142</v>
      </c>
      <c r="E2607" s="22" t="s">
        <v>5335</v>
      </c>
      <c r="F2607" s="24"/>
    </row>
    <row r="2608" spans="1:6" x14ac:dyDescent="0.25">
      <c r="A2608" s="17">
        <f>IFERROR(C2608*1,#REF!)</f>
        <v>208947</v>
      </c>
      <c r="B2608" s="22" t="s">
        <v>158</v>
      </c>
      <c r="C2608" s="22" t="s">
        <v>5336</v>
      </c>
      <c r="D2608" s="27" t="s">
        <v>142</v>
      </c>
      <c r="E2608" s="22" t="s">
        <v>5337</v>
      </c>
      <c r="F2608" s="24"/>
    </row>
    <row r="2609" spans="1:6" x14ac:dyDescent="0.25">
      <c r="A2609" s="17">
        <f>IFERROR(C2609*1,#REF!)</f>
        <v>209624</v>
      </c>
      <c r="B2609" s="22" t="s">
        <v>158</v>
      </c>
      <c r="C2609" s="22" t="s">
        <v>5338</v>
      </c>
      <c r="D2609" s="27" t="s">
        <v>142</v>
      </c>
      <c r="E2609" s="22" t="s">
        <v>5339</v>
      </c>
      <c r="F2609" s="24"/>
    </row>
    <row r="2610" spans="1:6" x14ac:dyDescent="0.25">
      <c r="A2610" s="17">
        <f>IFERROR(C2610*1,#REF!)</f>
        <v>10963</v>
      </c>
      <c r="B2610" s="22" t="s">
        <v>158</v>
      </c>
      <c r="C2610" s="22" t="s">
        <v>5340</v>
      </c>
      <c r="D2610" s="27" t="s">
        <v>142</v>
      </c>
      <c r="E2610" s="22" t="s">
        <v>5341</v>
      </c>
      <c r="F2610" s="24"/>
    </row>
    <row r="2611" spans="1:6" x14ac:dyDescent="0.25">
      <c r="A2611" s="17">
        <f>IFERROR(C2611*1,#REF!)</f>
        <v>11242</v>
      </c>
      <c r="B2611" s="22" t="s">
        <v>158</v>
      </c>
      <c r="C2611" s="22" t="s">
        <v>5342</v>
      </c>
      <c r="D2611" s="27" t="s">
        <v>142</v>
      </c>
      <c r="E2611" s="22" t="s">
        <v>5343</v>
      </c>
      <c r="F2611" s="24"/>
    </row>
    <row r="2612" spans="1:6" x14ac:dyDescent="0.25">
      <c r="A2612" s="17">
        <f>IFERROR(C2612*1,#REF!)</f>
        <v>9208</v>
      </c>
      <c r="B2612" s="22" t="s">
        <v>158</v>
      </c>
      <c r="C2612" s="22" t="s">
        <v>5344</v>
      </c>
      <c r="D2612" s="27" t="s">
        <v>142</v>
      </c>
      <c r="E2612" s="22" t="s">
        <v>5345</v>
      </c>
      <c r="F2612" s="24"/>
    </row>
    <row r="2613" spans="1:6" x14ac:dyDescent="0.25">
      <c r="A2613" s="17">
        <f>IFERROR(C2613*1,#REF!)</f>
        <v>13032</v>
      </c>
      <c r="B2613" s="22" t="s">
        <v>158</v>
      </c>
      <c r="C2613" s="22" t="s">
        <v>5346</v>
      </c>
      <c r="D2613" s="27" t="s">
        <v>142</v>
      </c>
      <c r="E2613" s="22" t="s">
        <v>5347</v>
      </c>
      <c r="F2613" s="24"/>
    </row>
    <row r="2614" spans="1:6" x14ac:dyDescent="0.25">
      <c r="A2614" s="17">
        <f>IFERROR(C2614*1,#REF!)</f>
        <v>12596</v>
      </c>
      <c r="B2614" s="22" t="s">
        <v>158</v>
      </c>
      <c r="C2614" s="22" t="s">
        <v>5348</v>
      </c>
      <c r="D2614" s="27" t="s">
        <v>142</v>
      </c>
      <c r="E2614" s="22" t="s">
        <v>5349</v>
      </c>
      <c r="F2614" s="24"/>
    </row>
    <row r="2615" spans="1:6" x14ac:dyDescent="0.25">
      <c r="A2615" s="17">
        <f>IFERROR(C2615*1,#REF!)</f>
        <v>12835</v>
      </c>
      <c r="B2615" s="22" t="s">
        <v>158</v>
      </c>
      <c r="C2615" s="22" t="s">
        <v>5350</v>
      </c>
      <c r="D2615" s="27" t="s">
        <v>142</v>
      </c>
      <c r="E2615" s="22" t="s">
        <v>5351</v>
      </c>
      <c r="F2615" s="24"/>
    </row>
    <row r="2616" spans="1:6" x14ac:dyDescent="0.25">
      <c r="A2616" s="17">
        <f>IFERROR(C2616*1,#REF!)</f>
        <v>12949</v>
      </c>
      <c r="B2616" s="22" t="s">
        <v>158</v>
      </c>
      <c r="C2616" s="22" t="s">
        <v>5352</v>
      </c>
      <c r="D2616" s="27" t="s">
        <v>142</v>
      </c>
      <c r="E2616" s="22" t="s">
        <v>5353</v>
      </c>
      <c r="F2616" s="24"/>
    </row>
    <row r="2617" spans="1:6" x14ac:dyDescent="0.25">
      <c r="A2617" s="17">
        <f>IFERROR(C2617*1,#REF!)</f>
        <v>5761</v>
      </c>
      <c r="B2617" s="22" t="s">
        <v>158</v>
      </c>
      <c r="C2617" s="22" t="s">
        <v>5354</v>
      </c>
      <c r="D2617" s="27" t="s">
        <v>142</v>
      </c>
      <c r="E2617" s="22" t="s">
        <v>5355</v>
      </c>
      <c r="F2617" s="24"/>
    </row>
    <row r="2618" spans="1:6" x14ac:dyDescent="0.25">
      <c r="A2618" s="17">
        <f>IFERROR(C2618*1,#REF!)</f>
        <v>210046</v>
      </c>
      <c r="B2618" s="22" t="s">
        <v>158</v>
      </c>
      <c r="C2618" s="22" t="s">
        <v>5356</v>
      </c>
      <c r="D2618" s="27" t="s">
        <v>142</v>
      </c>
      <c r="E2618" s="22" t="s">
        <v>5357</v>
      </c>
      <c r="F2618" s="24"/>
    </row>
    <row r="2619" spans="1:6" x14ac:dyDescent="0.25">
      <c r="A2619" s="17">
        <f>IFERROR(C2619*1,#REF!)</f>
        <v>209781</v>
      </c>
      <c r="B2619" s="22" t="s">
        <v>158</v>
      </c>
      <c r="C2619" s="22" t="s">
        <v>5358</v>
      </c>
      <c r="D2619" s="27" t="s">
        <v>142</v>
      </c>
      <c r="E2619" s="22" t="s">
        <v>5359</v>
      </c>
      <c r="F2619" s="24"/>
    </row>
    <row r="2620" spans="1:6" x14ac:dyDescent="0.25">
      <c r="A2620" s="17">
        <f>IFERROR(C2620*1,#REF!)</f>
        <v>5914</v>
      </c>
      <c r="B2620" s="22" t="s">
        <v>158</v>
      </c>
      <c r="C2620" s="22" t="s">
        <v>5360</v>
      </c>
      <c r="D2620" s="27" t="s">
        <v>142</v>
      </c>
      <c r="E2620" s="22" t="s">
        <v>5361</v>
      </c>
      <c r="F2620" s="24"/>
    </row>
    <row r="2621" spans="1:6" x14ac:dyDescent="0.25">
      <c r="A2621" s="17">
        <f>IFERROR(C2621*1,#REF!)</f>
        <v>209451</v>
      </c>
      <c r="B2621" s="22" t="s">
        <v>158</v>
      </c>
      <c r="C2621" s="22" t="s">
        <v>5362</v>
      </c>
      <c r="D2621" s="27" t="s">
        <v>142</v>
      </c>
      <c r="E2621" s="22" t="s">
        <v>5363</v>
      </c>
      <c r="F2621" s="24"/>
    </row>
    <row r="2622" spans="1:6" x14ac:dyDescent="0.25">
      <c r="A2622" s="17">
        <f>IFERROR(C2622*1,#REF!)</f>
        <v>4181</v>
      </c>
      <c r="B2622" s="22" t="s">
        <v>158</v>
      </c>
      <c r="C2622" s="22" t="s">
        <v>5364</v>
      </c>
      <c r="D2622" s="27" t="s">
        <v>142</v>
      </c>
      <c r="E2622" s="22" t="s">
        <v>5365</v>
      </c>
      <c r="F2622" s="24"/>
    </row>
    <row r="2623" spans="1:6" x14ac:dyDescent="0.25">
      <c r="A2623" s="17">
        <f>IFERROR(C2623*1,#REF!)</f>
        <v>9786</v>
      </c>
      <c r="B2623" s="22" t="s">
        <v>158</v>
      </c>
      <c r="C2623" s="22" t="s">
        <v>5366</v>
      </c>
      <c r="D2623" s="27" t="s">
        <v>142</v>
      </c>
      <c r="E2623" s="22" t="s">
        <v>5367</v>
      </c>
      <c r="F2623" s="24"/>
    </row>
    <row r="2624" spans="1:6" x14ac:dyDescent="0.25">
      <c r="A2624" s="17">
        <f>IFERROR(C2624*1,#REF!)</f>
        <v>9141</v>
      </c>
      <c r="B2624" s="22" t="s">
        <v>158</v>
      </c>
      <c r="C2624" s="22" t="s">
        <v>5368</v>
      </c>
      <c r="D2624" s="27" t="s">
        <v>142</v>
      </c>
      <c r="E2624" s="22" t="s">
        <v>5369</v>
      </c>
      <c r="F2624" s="24"/>
    </row>
    <row r="2625" spans="1:6" x14ac:dyDescent="0.25">
      <c r="A2625" s="17">
        <f>IFERROR(C2625*1,#REF!)</f>
        <v>8293</v>
      </c>
      <c r="B2625" s="22" t="s">
        <v>158</v>
      </c>
      <c r="C2625" s="22" t="s">
        <v>5370</v>
      </c>
      <c r="D2625" s="27" t="s">
        <v>142</v>
      </c>
      <c r="E2625" s="22" t="s">
        <v>5371</v>
      </c>
      <c r="F2625" s="24"/>
    </row>
    <row r="2626" spans="1:6" x14ac:dyDescent="0.25">
      <c r="A2626" s="17">
        <f>IFERROR(C2626*1,#REF!)</f>
        <v>9238</v>
      </c>
      <c r="B2626" s="22" t="s">
        <v>158</v>
      </c>
      <c r="C2626" s="22" t="s">
        <v>5372</v>
      </c>
      <c r="D2626" s="27" t="s">
        <v>142</v>
      </c>
      <c r="E2626" s="22" t="s">
        <v>5373</v>
      </c>
      <c r="F2626" s="24"/>
    </row>
    <row r="2627" spans="1:6" x14ac:dyDescent="0.25">
      <c r="A2627" s="17">
        <f>IFERROR(C2627*1,#REF!)</f>
        <v>12373</v>
      </c>
      <c r="B2627" s="22" t="s">
        <v>158</v>
      </c>
      <c r="C2627" s="22" t="s">
        <v>5374</v>
      </c>
      <c r="D2627" s="27" t="s">
        <v>142</v>
      </c>
      <c r="E2627" s="22" t="s">
        <v>5375</v>
      </c>
      <c r="F2627" s="24"/>
    </row>
    <row r="2628" spans="1:6" x14ac:dyDescent="0.25">
      <c r="A2628" s="17">
        <f>IFERROR(C2628*1,#REF!)</f>
        <v>209322</v>
      </c>
      <c r="B2628" s="22" t="s">
        <v>158</v>
      </c>
      <c r="C2628" s="22" t="s">
        <v>5376</v>
      </c>
      <c r="D2628" s="27" t="s">
        <v>142</v>
      </c>
      <c r="E2628" s="22" t="s">
        <v>5377</v>
      </c>
      <c r="F2628" s="24"/>
    </row>
    <row r="2629" spans="1:6" x14ac:dyDescent="0.25">
      <c r="A2629" s="17">
        <f>IFERROR(C2629*1,#REF!)</f>
        <v>209773</v>
      </c>
      <c r="B2629" s="22" t="s">
        <v>158</v>
      </c>
      <c r="C2629" s="22" t="s">
        <v>5378</v>
      </c>
      <c r="D2629" s="27" t="s">
        <v>142</v>
      </c>
      <c r="E2629" s="22" t="s">
        <v>5379</v>
      </c>
      <c r="F2629" s="24">
        <v>44369</v>
      </c>
    </row>
    <row r="2630" spans="1:6" x14ac:dyDescent="0.25">
      <c r="A2630" s="17">
        <f>IFERROR(C2630*1,#REF!)</f>
        <v>5974</v>
      </c>
      <c r="B2630" s="22" t="s">
        <v>158</v>
      </c>
      <c r="C2630" s="22" t="s">
        <v>5380</v>
      </c>
      <c r="D2630" s="27" t="s">
        <v>142</v>
      </c>
      <c r="E2630" s="22" t="s">
        <v>5381</v>
      </c>
      <c r="F2630" s="24"/>
    </row>
    <row r="2631" spans="1:6" x14ac:dyDescent="0.25">
      <c r="A2631" s="17">
        <f>IFERROR(C2631*1,#REF!)</f>
        <v>11708</v>
      </c>
      <c r="B2631" s="22" t="s">
        <v>158</v>
      </c>
      <c r="C2631" s="22" t="s">
        <v>5382</v>
      </c>
      <c r="D2631" s="27" t="s">
        <v>142</v>
      </c>
      <c r="E2631" s="22" t="s">
        <v>5383</v>
      </c>
      <c r="F2631" s="24"/>
    </row>
    <row r="2632" spans="1:6" x14ac:dyDescent="0.25">
      <c r="A2632" s="17">
        <f>IFERROR(C2632*1,#REF!)</f>
        <v>210126</v>
      </c>
      <c r="B2632" s="22" t="s">
        <v>158</v>
      </c>
      <c r="C2632" s="22" t="s">
        <v>5384</v>
      </c>
      <c r="D2632" s="27" t="s">
        <v>142</v>
      </c>
      <c r="E2632" s="22" t="s">
        <v>5385</v>
      </c>
      <c r="F2632" s="24">
        <v>44379</v>
      </c>
    </row>
    <row r="2633" spans="1:6" x14ac:dyDescent="0.25">
      <c r="A2633" s="17">
        <f>IFERROR(C2633*1,#REF!)</f>
        <v>209777</v>
      </c>
      <c r="B2633" s="22" t="s">
        <v>158</v>
      </c>
      <c r="C2633" s="22" t="s">
        <v>5386</v>
      </c>
      <c r="D2633" s="27" t="s">
        <v>142</v>
      </c>
      <c r="E2633" s="22" t="s">
        <v>5387</v>
      </c>
      <c r="F2633" s="24"/>
    </row>
    <row r="2634" spans="1:6" x14ac:dyDescent="0.25">
      <c r="A2634" s="17">
        <f>IFERROR(C2634*1,#REF!)</f>
        <v>203297</v>
      </c>
      <c r="B2634" s="22" t="s">
        <v>158</v>
      </c>
      <c r="C2634" s="22" t="s">
        <v>5388</v>
      </c>
      <c r="D2634" s="27" t="s">
        <v>142</v>
      </c>
      <c r="E2634" s="22" t="s">
        <v>5389</v>
      </c>
      <c r="F2634" s="24"/>
    </row>
    <row r="2635" spans="1:6" x14ac:dyDescent="0.25">
      <c r="A2635" s="17">
        <f>IFERROR(C2635*1,#REF!)</f>
        <v>5262</v>
      </c>
      <c r="B2635" s="22" t="s">
        <v>158</v>
      </c>
      <c r="C2635" s="22" t="s">
        <v>5390</v>
      </c>
      <c r="D2635" s="27" t="s">
        <v>142</v>
      </c>
      <c r="E2635" s="22" t="s">
        <v>5391</v>
      </c>
      <c r="F2635" s="24"/>
    </row>
    <row r="2636" spans="1:6" x14ac:dyDescent="0.25">
      <c r="A2636" s="17">
        <f>IFERROR(C2636*1,#REF!)</f>
        <v>3859</v>
      </c>
      <c r="B2636" s="22" t="s">
        <v>158</v>
      </c>
      <c r="C2636" s="22" t="s">
        <v>5392</v>
      </c>
      <c r="D2636" s="27" t="s">
        <v>142</v>
      </c>
      <c r="E2636" s="22" t="s">
        <v>5393</v>
      </c>
      <c r="F2636" s="24"/>
    </row>
    <row r="2637" spans="1:6" x14ac:dyDescent="0.25">
      <c r="A2637" s="17">
        <f>IFERROR(C2637*1,#REF!)</f>
        <v>3252</v>
      </c>
      <c r="B2637" s="22" t="s">
        <v>158</v>
      </c>
      <c r="C2637" s="22" t="s">
        <v>5394</v>
      </c>
      <c r="D2637" s="27" t="s">
        <v>142</v>
      </c>
      <c r="E2637" s="22" t="s">
        <v>5395</v>
      </c>
      <c r="F2637" s="24"/>
    </row>
    <row r="2638" spans="1:6" x14ac:dyDescent="0.25">
      <c r="A2638" s="17">
        <f>IFERROR(C2638*1,#REF!)</f>
        <v>9203627</v>
      </c>
      <c r="B2638" s="22" t="s">
        <v>158</v>
      </c>
      <c r="C2638" s="22" t="s">
        <v>5396</v>
      </c>
      <c r="D2638" s="27" t="s">
        <v>142</v>
      </c>
      <c r="E2638" s="22" t="s">
        <v>5397</v>
      </c>
      <c r="F2638" s="24"/>
    </row>
    <row r="2639" spans="1:6" x14ac:dyDescent="0.25">
      <c r="A2639" s="17">
        <f>IFERROR(C2639*1,#REF!)</f>
        <v>210233</v>
      </c>
      <c r="B2639" s="22" t="s">
        <v>158</v>
      </c>
      <c r="C2639" s="22" t="s">
        <v>5398</v>
      </c>
      <c r="D2639" s="27" t="s">
        <v>142</v>
      </c>
      <c r="E2639" s="22" t="s">
        <v>5399</v>
      </c>
      <c r="F2639" s="24"/>
    </row>
    <row r="2640" spans="1:6" x14ac:dyDescent="0.25">
      <c r="A2640" s="17">
        <f>IFERROR(C2640*1,#REF!)</f>
        <v>202851</v>
      </c>
      <c r="B2640" s="22" t="s">
        <v>158</v>
      </c>
      <c r="C2640" s="22" t="s">
        <v>5400</v>
      </c>
      <c r="D2640" s="27" t="s">
        <v>142</v>
      </c>
      <c r="E2640" s="22" t="s">
        <v>5401</v>
      </c>
      <c r="F2640" s="24"/>
    </row>
    <row r="2641" spans="1:6" x14ac:dyDescent="0.25">
      <c r="A2641" s="17">
        <f>IFERROR(C2641*1,#REF!)</f>
        <v>9501</v>
      </c>
      <c r="B2641" s="22" t="s">
        <v>158</v>
      </c>
      <c r="C2641" s="22" t="s">
        <v>5402</v>
      </c>
      <c r="D2641" s="27" t="s">
        <v>142</v>
      </c>
      <c r="E2641" s="22" t="s">
        <v>5403</v>
      </c>
      <c r="F2641" s="24"/>
    </row>
    <row r="2642" spans="1:6" x14ac:dyDescent="0.25">
      <c r="A2642" s="17">
        <f>IFERROR(C2642*1,#REF!)</f>
        <v>200292</v>
      </c>
      <c r="B2642" s="22" t="s">
        <v>158</v>
      </c>
      <c r="C2642" s="22" t="s">
        <v>5404</v>
      </c>
      <c r="D2642" s="27" t="s">
        <v>142</v>
      </c>
      <c r="E2642" s="22" t="s">
        <v>5405</v>
      </c>
      <c r="F2642" s="24"/>
    </row>
    <row r="2643" spans="1:6" x14ac:dyDescent="0.25">
      <c r="A2643" s="17">
        <f>IFERROR(C2643*1,#REF!)</f>
        <v>210340</v>
      </c>
      <c r="B2643" s="22" t="s">
        <v>158</v>
      </c>
      <c r="C2643" s="22" t="s">
        <v>5406</v>
      </c>
      <c r="D2643" s="27" t="s">
        <v>142</v>
      </c>
      <c r="E2643" s="22" t="s">
        <v>5407</v>
      </c>
      <c r="F2643" s="24"/>
    </row>
    <row r="2644" spans="1:6" x14ac:dyDescent="0.25">
      <c r="A2644" s="17">
        <f>IFERROR(C2644*1,#REF!)</f>
        <v>531</v>
      </c>
      <c r="B2644" s="22" t="s">
        <v>158</v>
      </c>
      <c r="C2644" s="22" t="s">
        <v>5408</v>
      </c>
      <c r="D2644" s="27" t="s">
        <v>142</v>
      </c>
      <c r="E2644" s="22" t="s">
        <v>5409</v>
      </c>
      <c r="F2644" s="24"/>
    </row>
    <row r="2645" spans="1:6" x14ac:dyDescent="0.25">
      <c r="A2645" s="17">
        <f>IFERROR(C2645*1,#REF!)</f>
        <v>9207244</v>
      </c>
      <c r="B2645" s="22" t="s">
        <v>187</v>
      </c>
      <c r="C2645" s="22" t="s">
        <v>5410</v>
      </c>
      <c r="D2645" s="27" t="s">
        <v>142</v>
      </c>
      <c r="E2645" s="22" t="s">
        <v>5411</v>
      </c>
      <c r="F2645" s="24"/>
    </row>
    <row r="2646" spans="1:6" x14ac:dyDescent="0.25">
      <c r="A2646" s="17">
        <f>IFERROR(C2646*1,#REF!)</f>
        <v>8824</v>
      </c>
      <c r="B2646" s="22" t="s">
        <v>158</v>
      </c>
      <c r="C2646" s="22" t="s">
        <v>5412</v>
      </c>
      <c r="D2646" s="27" t="s">
        <v>142</v>
      </c>
      <c r="E2646" s="22" t="s">
        <v>5413</v>
      </c>
      <c r="F2646" s="24"/>
    </row>
    <row r="2647" spans="1:6" x14ac:dyDescent="0.25">
      <c r="A2647" s="17">
        <f>IFERROR(C2647*1,#REF!)</f>
        <v>11392</v>
      </c>
      <c r="B2647" s="22" t="s">
        <v>158</v>
      </c>
      <c r="C2647" s="22" t="s">
        <v>5414</v>
      </c>
      <c r="D2647" s="27" t="s">
        <v>142</v>
      </c>
      <c r="E2647" s="22" t="s">
        <v>5415</v>
      </c>
      <c r="F2647" s="24"/>
    </row>
    <row r="2648" spans="1:6" x14ac:dyDescent="0.25">
      <c r="A2648" s="17">
        <f>IFERROR(C2648*1,#REF!)</f>
        <v>209610</v>
      </c>
      <c r="B2648" s="22" t="s">
        <v>158</v>
      </c>
      <c r="C2648" s="22" t="s">
        <v>5416</v>
      </c>
      <c r="D2648" s="27" t="s">
        <v>142</v>
      </c>
      <c r="E2648" s="22" t="s">
        <v>5417</v>
      </c>
      <c r="F2648" s="24"/>
    </row>
    <row r="2649" spans="1:6" x14ac:dyDescent="0.25">
      <c r="A2649" s="17">
        <f>IFERROR(C2649*1,#REF!)</f>
        <v>10979</v>
      </c>
      <c r="B2649" s="22" t="s">
        <v>158</v>
      </c>
      <c r="C2649" s="22" t="s">
        <v>5418</v>
      </c>
      <c r="D2649" s="27" t="s">
        <v>142</v>
      </c>
      <c r="E2649" s="22" t="s">
        <v>5419</v>
      </c>
      <c r="F2649" s="24"/>
    </row>
    <row r="2650" spans="1:6" x14ac:dyDescent="0.25">
      <c r="A2650" s="17">
        <f>IFERROR(C2650*1,#REF!)</f>
        <v>6325</v>
      </c>
      <c r="B2650" s="22" t="s">
        <v>158</v>
      </c>
      <c r="C2650" s="22" t="s">
        <v>5420</v>
      </c>
      <c r="D2650" s="27" t="s">
        <v>142</v>
      </c>
      <c r="E2650" s="22" t="s">
        <v>5421</v>
      </c>
      <c r="F2650" s="24"/>
    </row>
    <row r="2651" spans="1:6" x14ac:dyDescent="0.25">
      <c r="A2651" s="17">
        <f>IFERROR(C2651*1,#REF!)</f>
        <v>4946</v>
      </c>
      <c r="B2651" s="22" t="s">
        <v>158</v>
      </c>
      <c r="C2651" s="22" t="s">
        <v>5422</v>
      </c>
      <c r="D2651" s="27" t="s">
        <v>142</v>
      </c>
      <c r="E2651" s="22" t="s">
        <v>5423</v>
      </c>
      <c r="F2651" s="24"/>
    </row>
    <row r="2652" spans="1:6" x14ac:dyDescent="0.25">
      <c r="A2652" s="17">
        <f>IFERROR(C2652*1,#REF!)</f>
        <v>4524</v>
      </c>
      <c r="B2652" s="22" t="s">
        <v>158</v>
      </c>
      <c r="C2652" s="22" t="s">
        <v>5424</v>
      </c>
      <c r="D2652" s="27" t="s">
        <v>142</v>
      </c>
      <c r="E2652" s="22" t="s">
        <v>5425</v>
      </c>
      <c r="F2652" s="24"/>
    </row>
    <row r="2653" spans="1:6" x14ac:dyDescent="0.25">
      <c r="A2653" s="17">
        <f>IFERROR(C2653*1,#REF!)</f>
        <v>209752</v>
      </c>
      <c r="B2653" s="22" t="s">
        <v>158</v>
      </c>
      <c r="C2653" s="22" t="s">
        <v>5426</v>
      </c>
      <c r="D2653" s="27" t="s">
        <v>142</v>
      </c>
      <c r="E2653" s="22" t="s">
        <v>5427</v>
      </c>
      <c r="F2653" s="24"/>
    </row>
    <row r="2654" spans="1:6" x14ac:dyDescent="0.25">
      <c r="A2654" s="17">
        <f>IFERROR(C2654*1,#REF!)</f>
        <v>9200355</v>
      </c>
      <c r="B2654" s="22" t="s">
        <v>187</v>
      </c>
      <c r="C2654" s="22" t="s">
        <v>5428</v>
      </c>
      <c r="D2654" s="27" t="s">
        <v>142</v>
      </c>
      <c r="E2654" s="22" t="s">
        <v>5429</v>
      </c>
      <c r="F2654" s="24"/>
    </row>
    <row r="2655" spans="1:6" x14ac:dyDescent="0.25">
      <c r="A2655" s="17">
        <f>IFERROR(C2655*1,#REF!)</f>
        <v>12699</v>
      </c>
      <c r="B2655" s="22" t="s">
        <v>158</v>
      </c>
      <c r="C2655" s="22" t="s">
        <v>5430</v>
      </c>
      <c r="D2655" s="27" t="s">
        <v>142</v>
      </c>
      <c r="E2655" s="22" t="s">
        <v>5431</v>
      </c>
      <c r="F2655" s="24"/>
    </row>
    <row r="2656" spans="1:6" x14ac:dyDescent="0.25">
      <c r="A2656" s="17">
        <f>IFERROR(C2656*1,#REF!)</f>
        <v>210306</v>
      </c>
      <c r="B2656" s="22" t="s">
        <v>158</v>
      </c>
      <c r="C2656" s="22" t="s">
        <v>5432</v>
      </c>
      <c r="D2656" s="27" t="s">
        <v>142</v>
      </c>
      <c r="E2656" s="22" t="s">
        <v>5433</v>
      </c>
      <c r="F2656" s="24"/>
    </row>
    <row r="2657" spans="1:6" x14ac:dyDescent="0.25">
      <c r="A2657" s="17">
        <f>IFERROR(C2657*1,#REF!)</f>
        <v>208807</v>
      </c>
      <c r="B2657" s="22" t="s">
        <v>158</v>
      </c>
      <c r="C2657" s="22" t="s">
        <v>5434</v>
      </c>
      <c r="D2657" s="27" t="s">
        <v>142</v>
      </c>
      <c r="E2657" s="22" t="s">
        <v>5435</v>
      </c>
      <c r="F2657" s="24"/>
    </row>
    <row r="2658" spans="1:6" x14ac:dyDescent="0.25">
      <c r="A2658" s="17">
        <f>IFERROR(C2658*1,#REF!)</f>
        <v>1231</v>
      </c>
      <c r="B2658" s="22" t="s">
        <v>158</v>
      </c>
      <c r="C2658" s="22" t="s">
        <v>5436</v>
      </c>
      <c r="D2658" s="27" t="s">
        <v>142</v>
      </c>
      <c r="E2658" s="22" t="s">
        <v>5437</v>
      </c>
      <c r="F2658" s="24"/>
    </row>
    <row r="2659" spans="1:6" x14ac:dyDescent="0.25">
      <c r="A2659" s="17">
        <f>IFERROR(C2659*1,#REF!)</f>
        <v>8791</v>
      </c>
      <c r="B2659" s="22" t="s">
        <v>158</v>
      </c>
      <c r="C2659" s="22" t="s">
        <v>5438</v>
      </c>
      <c r="D2659" s="27" t="s">
        <v>142</v>
      </c>
      <c r="E2659" s="22" t="s">
        <v>5439</v>
      </c>
      <c r="F2659" s="24"/>
    </row>
    <row r="2660" spans="1:6" x14ac:dyDescent="0.25">
      <c r="A2660" s="17">
        <f>IFERROR(C2660*1,#REF!)</f>
        <v>4891</v>
      </c>
      <c r="B2660" s="22" t="s">
        <v>158</v>
      </c>
      <c r="C2660" s="22" t="s">
        <v>5440</v>
      </c>
      <c r="D2660" s="27" t="s">
        <v>142</v>
      </c>
      <c r="E2660" s="22" t="s">
        <v>5441</v>
      </c>
      <c r="F2660" s="24"/>
    </row>
    <row r="2661" spans="1:6" x14ac:dyDescent="0.25">
      <c r="A2661" s="17">
        <f>IFERROR(C2661*1,#REF!)</f>
        <v>13041</v>
      </c>
      <c r="B2661" s="22" t="s">
        <v>158</v>
      </c>
      <c r="C2661" s="22" t="s">
        <v>5442</v>
      </c>
      <c r="D2661" s="27" t="s">
        <v>142</v>
      </c>
      <c r="E2661" s="22" t="s">
        <v>5443</v>
      </c>
      <c r="F2661" s="24"/>
    </row>
    <row r="2662" spans="1:6" x14ac:dyDescent="0.25">
      <c r="A2662" s="17">
        <f>IFERROR(C2662*1,#REF!)</f>
        <v>10464</v>
      </c>
      <c r="B2662" s="22" t="s">
        <v>158</v>
      </c>
      <c r="C2662" s="22" t="s">
        <v>5444</v>
      </c>
      <c r="D2662" s="27" t="s">
        <v>142</v>
      </c>
      <c r="E2662" s="22" t="s">
        <v>5445</v>
      </c>
      <c r="F2662" s="24"/>
    </row>
    <row r="2663" spans="1:6" x14ac:dyDescent="0.25">
      <c r="A2663" s="17">
        <f>IFERROR(C2663*1,#REF!)</f>
        <v>12788</v>
      </c>
      <c r="B2663" s="22" t="s">
        <v>158</v>
      </c>
      <c r="C2663" s="22" t="s">
        <v>5446</v>
      </c>
      <c r="D2663" s="27" t="s">
        <v>142</v>
      </c>
      <c r="E2663" s="22" t="s">
        <v>5447</v>
      </c>
      <c r="F2663" s="24"/>
    </row>
    <row r="2664" spans="1:6" x14ac:dyDescent="0.25">
      <c r="A2664" s="17">
        <f>IFERROR(C2664*1,#REF!)</f>
        <v>203323</v>
      </c>
      <c r="B2664" s="22" t="s">
        <v>158</v>
      </c>
      <c r="C2664" s="22" t="s">
        <v>5448</v>
      </c>
      <c r="D2664" s="27" t="s">
        <v>142</v>
      </c>
      <c r="E2664" s="22" t="s">
        <v>5449</v>
      </c>
      <c r="F2664" s="24"/>
    </row>
    <row r="2665" spans="1:6" x14ac:dyDescent="0.25">
      <c r="A2665" s="17">
        <f>IFERROR(C2665*1,#REF!)</f>
        <v>12991</v>
      </c>
      <c r="B2665" s="22" t="s">
        <v>158</v>
      </c>
      <c r="C2665" s="22" t="s">
        <v>5450</v>
      </c>
      <c r="D2665" s="27" t="s">
        <v>142</v>
      </c>
      <c r="E2665" s="22" t="s">
        <v>5451</v>
      </c>
      <c r="F2665" s="24"/>
    </row>
    <row r="2666" spans="1:6" x14ac:dyDescent="0.25">
      <c r="A2666" s="17">
        <f>IFERROR(C2666*1,#REF!)</f>
        <v>6988</v>
      </c>
      <c r="B2666" s="22" t="s">
        <v>158</v>
      </c>
      <c r="C2666" s="22" t="s">
        <v>5452</v>
      </c>
      <c r="D2666" s="27" t="s">
        <v>142</v>
      </c>
      <c r="E2666" s="22" t="s">
        <v>5453</v>
      </c>
      <c r="F2666" s="24"/>
    </row>
    <row r="2667" spans="1:6" x14ac:dyDescent="0.25">
      <c r="A2667" s="17">
        <f>IFERROR(C2667*1,#REF!)</f>
        <v>9206820</v>
      </c>
      <c r="B2667" s="22" t="s">
        <v>158</v>
      </c>
      <c r="C2667" s="22" t="s">
        <v>5454</v>
      </c>
      <c r="D2667" s="27" t="s">
        <v>142</v>
      </c>
      <c r="E2667" s="22" t="s">
        <v>5455</v>
      </c>
      <c r="F2667" s="24"/>
    </row>
    <row r="2668" spans="1:6" x14ac:dyDescent="0.25">
      <c r="A2668" s="17">
        <f>IFERROR(C2668*1,#REF!)</f>
        <v>5300</v>
      </c>
      <c r="B2668" s="22" t="s">
        <v>158</v>
      </c>
      <c r="C2668" s="22" t="s">
        <v>5456</v>
      </c>
      <c r="D2668" s="27" t="s">
        <v>142</v>
      </c>
      <c r="E2668" s="22" t="s">
        <v>5457</v>
      </c>
      <c r="F2668" s="24"/>
    </row>
    <row r="2669" spans="1:6" x14ac:dyDescent="0.25">
      <c r="A2669" s="17">
        <f>IFERROR(C2669*1,#REF!)</f>
        <v>12389</v>
      </c>
      <c r="B2669" s="22" t="s">
        <v>158</v>
      </c>
      <c r="C2669" s="22" t="s">
        <v>5458</v>
      </c>
      <c r="D2669" s="27" t="s">
        <v>142</v>
      </c>
      <c r="E2669" s="22" t="s">
        <v>5459</v>
      </c>
      <c r="F2669" s="24"/>
    </row>
    <row r="2670" spans="1:6" x14ac:dyDescent="0.25">
      <c r="A2670" s="17">
        <f>IFERROR(C2670*1,#REF!)</f>
        <v>4254</v>
      </c>
      <c r="B2670" s="22" t="s">
        <v>158</v>
      </c>
      <c r="C2670" s="22" t="s">
        <v>5460</v>
      </c>
      <c r="D2670" s="27" t="s">
        <v>142</v>
      </c>
      <c r="E2670" s="22" t="s">
        <v>5461</v>
      </c>
      <c r="F2670" s="24"/>
    </row>
    <row r="2671" spans="1:6" x14ac:dyDescent="0.25">
      <c r="A2671" s="17">
        <f>IFERROR(C2671*1,#REF!)</f>
        <v>203302</v>
      </c>
      <c r="B2671" s="22" t="s">
        <v>158</v>
      </c>
      <c r="C2671" s="22" t="s">
        <v>5462</v>
      </c>
      <c r="D2671" s="27" t="s">
        <v>142</v>
      </c>
      <c r="E2671" s="22" t="s">
        <v>5463</v>
      </c>
      <c r="F2671" s="24"/>
    </row>
    <row r="2672" spans="1:6" x14ac:dyDescent="0.25">
      <c r="A2672" s="17">
        <f>IFERROR(C2672*1,#REF!)</f>
        <v>209067</v>
      </c>
      <c r="B2672" s="22" t="s">
        <v>281</v>
      </c>
      <c r="C2672" s="22" t="s">
        <v>5464</v>
      </c>
      <c r="D2672" s="27" t="s">
        <v>142</v>
      </c>
      <c r="E2672" s="22" t="s">
        <v>5465</v>
      </c>
      <c r="F2672" s="24"/>
    </row>
    <row r="2673" spans="1:6" x14ac:dyDescent="0.25">
      <c r="A2673" s="17">
        <f>IFERROR(C2673*1,#REF!)</f>
        <v>9564</v>
      </c>
      <c r="B2673" s="22" t="s">
        <v>158</v>
      </c>
      <c r="C2673" s="22" t="s">
        <v>5466</v>
      </c>
      <c r="D2673" s="27" t="s">
        <v>142</v>
      </c>
      <c r="E2673" s="22" t="s">
        <v>5467</v>
      </c>
      <c r="F2673" s="24"/>
    </row>
    <row r="2674" spans="1:6" x14ac:dyDescent="0.25">
      <c r="A2674" s="17">
        <f>IFERROR(C2674*1,#REF!)</f>
        <v>9202461</v>
      </c>
      <c r="B2674" s="22" t="s">
        <v>187</v>
      </c>
      <c r="C2674" s="22" t="s">
        <v>5468</v>
      </c>
      <c r="D2674" s="27" t="s">
        <v>142</v>
      </c>
      <c r="E2674" s="22" t="s">
        <v>5469</v>
      </c>
      <c r="F2674" s="24"/>
    </row>
    <row r="2675" spans="1:6" x14ac:dyDescent="0.25">
      <c r="A2675" s="17">
        <f>IFERROR(C2675*1,#REF!)</f>
        <v>9573</v>
      </c>
      <c r="B2675" s="22" t="s">
        <v>158</v>
      </c>
      <c r="C2675" s="22" t="s">
        <v>5470</v>
      </c>
      <c r="D2675" s="27" t="s">
        <v>142</v>
      </c>
      <c r="E2675" s="22" t="s">
        <v>5471</v>
      </c>
      <c r="F2675" s="24"/>
    </row>
    <row r="2676" spans="1:6" x14ac:dyDescent="0.25">
      <c r="A2676" s="17">
        <f>IFERROR(C2676*1,#REF!)</f>
        <v>5187</v>
      </c>
      <c r="B2676" s="22" t="s">
        <v>158</v>
      </c>
      <c r="C2676" s="22" t="s">
        <v>5472</v>
      </c>
      <c r="D2676" s="27" t="s">
        <v>142</v>
      </c>
      <c r="E2676" s="22" t="s">
        <v>5473</v>
      </c>
      <c r="F2676" s="24"/>
    </row>
    <row r="2677" spans="1:6" x14ac:dyDescent="0.25">
      <c r="A2677" s="17">
        <f>IFERROR(C2677*1,#REF!)</f>
        <v>210287</v>
      </c>
      <c r="B2677" s="22" t="s">
        <v>158</v>
      </c>
      <c r="C2677" s="22" t="s">
        <v>5474</v>
      </c>
      <c r="D2677" s="27" t="s">
        <v>142</v>
      </c>
      <c r="E2677" s="22" t="s">
        <v>5475</v>
      </c>
      <c r="F2677" s="24">
        <v>44396</v>
      </c>
    </row>
    <row r="2678" spans="1:6" x14ac:dyDescent="0.25">
      <c r="A2678" s="17">
        <f>IFERROR(C2678*1,#REF!)</f>
        <v>210299</v>
      </c>
      <c r="B2678" s="22" t="s">
        <v>158</v>
      </c>
      <c r="C2678" s="22" t="s">
        <v>5476</v>
      </c>
      <c r="D2678" s="27" t="s">
        <v>142</v>
      </c>
      <c r="E2678" s="22" t="s">
        <v>5477</v>
      </c>
      <c r="F2678" s="24"/>
    </row>
    <row r="2679" spans="1:6" x14ac:dyDescent="0.25">
      <c r="A2679" s="17">
        <f>IFERROR(C2679*1,#REF!)</f>
        <v>210164</v>
      </c>
      <c r="B2679" s="22" t="s">
        <v>158</v>
      </c>
      <c r="C2679" s="22" t="s">
        <v>5478</v>
      </c>
      <c r="D2679" s="27" t="s">
        <v>142</v>
      </c>
      <c r="E2679" s="22" t="s">
        <v>5479</v>
      </c>
      <c r="F2679" s="24">
        <v>44380</v>
      </c>
    </row>
    <row r="2680" spans="1:6" x14ac:dyDescent="0.25">
      <c r="A2680" s="17">
        <f>IFERROR(C2680*1,#REF!)</f>
        <v>209276</v>
      </c>
      <c r="B2680" s="22" t="s">
        <v>158</v>
      </c>
      <c r="C2680" s="22" t="s">
        <v>5480</v>
      </c>
      <c r="D2680" s="27" t="s">
        <v>142</v>
      </c>
      <c r="E2680" s="22" t="s">
        <v>5481</v>
      </c>
      <c r="F2680" s="24"/>
    </row>
    <row r="2681" spans="1:6" x14ac:dyDescent="0.25">
      <c r="A2681" s="17">
        <f>IFERROR(C2681*1,#REF!)</f>
        <v>210059</v>
      </c>
      <c r="B2681" s="22" t="s">
        <v>158</v>
      </c>
      <c r="C2681" s="22" t="s">
        <v>5482</v>
      </c>
      <c r="D2681" s="27" t="s">
        <v>142</v>
      </c>
      <c r="E2681" s="22" t="s">
        <v>5483</v>
      </c>
      <c r="F2681" s="24"/>
    </row>
    <row r="2682" spans="1:6" x14ac:dyDescent="0.25">
      <c r="A2682" s="17">
        <f>IFERROR(C2682*1,#REF!)</f>
        <v>13069</v>
      </c>
      <c r="B2682" s="22" t="s">
        <v>158</v>
      </c>
      <c r="C2682" s="22" t="s">
        <v>5484</v>
      </c>
      <c r="D2682" s="27" t="s">
        <v>142</v>
      </c>
      <c r="E2682" s="22" t="s">
        <v>5485</v>
      </c>
      <c r="F2682" s="24"/>
    </row>
    <row r="2683" spans="1:6" x14ac:dyDescent="0.25">
      <c r="A2683" s="17">
        <f>IFERROR(C2683*1,#REF!)</f>
        <v>209809</v>
      </c>
      <c r="B2683" s="22" t="s">
        <v>158</v>
      </c>
      <c r="C2683" s="22" t="s">
        <v>5486</v>
      </c>
      <c r="D2683" s="27" t="s">
        <v>142</v>
      </c>
      <c r="E2683" s="22" t="s">
        <v>5487</v>
      </c>
      <c r="F2683" s="24"/>
    </row>
    <row r="2684" spans="1:6" x14ac:dyDescent="0.25">
      <c r="A2684" s="17">
        <f>IFERROR(C2684*1,#REF!)</f>
        <v>209804</v>
      </c>
      <c r="B2684" s="22" t="s">
        <v>158</v>
      </c>
      <c r="C2684" s="22" t="s">
        <v>5488</v>
      </c>
      <c r="D2684" s="27" t="s">
        <v>142</v>
      </c>
      <c r="E2684" s="22" t="s">
        <v>5489</v>
      </c>
      <c r="F2684" s="24"/>
    </row>
    <row r="2685" spans="1:6" x14ac:dyDescent="0.25">
      <c r="A2685" s="17">
        <f>IFERROR(C2685*1,#REF!)</f>
        <v>13175</v>
      </c>
      <c r="B2685" s="22" t="s">
        <v>158</v>
      </c>
      <c r="C2685" s="22" t="s">
        <v>5490</v>
      </c>
      <c r="D2685" s="27" t="s">
        <v>142</v>
      </c>
      <c r="E2685" s="22" t="s">
        <v>5491</v>
      </c>
      <c r="F2685" s="24"/>
    </row>
    <row r="2686" spans="1:6" x14ac:dyDescent="0.25">
      <c r="A2686" s="17">
        <f>IFERROR(C2686*1,#REF!)</f>
        <v>13127</v>
      </c>
      <c r="B2686" s="22" t="s">
        <v>158</v>
      </c>
      <c r="C2686" s="22" t="s">
        <v>5492</v>
      </c>
      <c r="D2686" s="27" t="s">
        <v>142</v>
      </c>
      <c r="E2686" s="22" t="s">
        <v>5493</v>
      </c>
      <c r="F2686" s="24"/>
    </row>
    <row r="2687" spans="1:6" x14ac:dyDescent="0.25">
      <c r="A2687" s="17">
        <f>IFERROR(C2687*1,#REF!)</f>
        <v>12071</v>
      </c>
      <c r="B2687" s="22" t="s">
        <v>158</v>
      </c>
      <c r="C2687" s="22" t="s">
        <v>5494</v>
      </c>
      <c r="D2687" s="27" t="s">
        <v>142</v>
      </c>
      <c r="E2687" s="22" t="s">
        <v>5495</v>
      </c>
      <c r="F2687" s="24"/>
    </row>
    <row r="2688" spans="1:6" x14ac:dyDescent="0.25">
      <c r="A2688" s="17">
        <f>IFERROR(C2688*1,#REF!)</f>
        <v>209402</v>
      </c>
      <c r="B2688" s="22" t="s">
        <v>158</v>
      </c>
      <c r="C2688" s="22" t="s">
        <v>5496</v>
      </c>
      <c r="D2688" s="27" t="s">
        <v>142</v>
      </c>
      <c r="E2688" s="22" t="s">
        <v>5497</v>
      </c>
      <c r="F2688" s="24"/>
    </row>
    <row r="2689" spans="1:6" x14ac:dyDescent="0.25">
      <c r="A2689" s="17">
        <f>IFERROR(C2689*1,#REF!)</f>
        <v>210144</v>
      </c>
      <c r="B2689" s="22" t="s">
        <v>158</v>
      </c>
      <c r="C2689" s="22" t="s">
        <v>5498</v>
      </c>
      <c r="D2689" s="27" t="s">
        <v>142</v>
      </c>
      <c r="E2689" s="22" t="s">
        <v>5499</v>
      </c>
      <c r="F2689" s="24"/>
    </row>
    <row r="2690" spans="1:6" x14ac:dyDescent="0.25">
      <c r="A2690" s="17">
        <f>IFERROR(C2690*1,#REF!)</f>
        <v>9827</v>
      </c>
      <c r="B2690" s="22" t="s">
        <v>158</v>
      </c>
      <c r="C2690" s="22" t="s">
        <v>5500</v>
      </c>
      <c r="D2690" s="27" t="s">
        <v>142</v>
      </c>
      <c r="E2690" s="22" t="s">
        <v>5501</v>
      </c>
      <c r="F2690" s="24"/>
    </row>
    <row r="2691" spans="1:6" x14ac:dyDescent="0.25">
      <c r="A2691" s="17">
        <f>IFERROR(C2691*1,#REF!)</f>
        <v>209720</v>
      </c>
      <c r="B2691" s="22" t="s">
        <v>158</v>
      </c>
      <c r="C2691" s="22" t="s">
        <v>5502</v>
      </c>
      <c r="D2691" s="27" t="s">
        <v>142</v>
      </c>
      <c r="E2691" s="22" t="s">
        <v>5503</v>
      </c>
      <c r="F2691" s="24"/>
    </row>
    <row r="2692" spans="1:6" x14ac:dyDescent="0.25">
      <c r="A2692" s="17">
        <f>IFERROR(C2692*1,#REF!)</f>
        <v>9204384</v>
      </c>
      <c r="B2692" s="22" t="s">
        <v>187</v>
      </c>
      <c r="C2692" s="22" t="s">
        <v>5504</v>
      </c>
      <c r="D2692" s="27" t="s">
        <v>142</v>
      </c>
      <c r="E2692" s="22" t="s">
        <v>5505</v>
      </c>
      <c r="F2692" s="24"/>
    </row>
    <row r="2693" spans="1:6" x14ac:dyDescent="0.25">
      <c r="A2693" s="17">
        <f>IFERROR(C2693*1,#REF!)</f>
        <v>9122327</v>
      </c>
      <c r="B2693" s="22" t="s">
        <v>158</v>
      </c>
      <c r="C2693" s="22" t="s">
        <v>5506</v>
      </c>
      <c r="D2693" s="27" t="s">
        <v>142</v>
      </c>
      <c r="E2693" s="22" t="s">
        <v>5507</v>
      </c>
      <c r="F2693" s="24"/>
    </row>
    <row r="2694" spans="1:6" x14ac:dyDescent="0.25">
      <c r="A2694" s="17">
        <f>IFERROR(C2694*1,#REF!)</f>
        <v>11766</v>
      </c>
      <c r="B2694" s="22" t="s">
        <v>158</v>
      </c>
      <c r="C2694" s="22" t="s">
        <v>5508</v>
      </c>
      <c r="D2694" s="27" t="s">
        <v>142</v>
      </c>
      <c r="E2694" s="22" t="s">
        <v>5509</v>
      </c>
      <c r="F2694" s="24"/>
    </row>
    <row r="2695" spans="1:6" x14ac:dyDescent="0.25">
      <c r="A2695" s="17">
        <f>IFERROR(C2695*1,#REF!)</f>
        <v>7914</v>
      </c>
      <c r="B2695" s="22" t="s">
        <v>158</v>
      </c>
      <c r="C2695" s="22" t="s">
        <v>5510</v>
      </c>
      <c r="D2695" s="27" t="s">
        <v>142</v>
      </c>
      <c r="E2695" s="22" t="s">
        <v>5511</v>
      </c>
      <c r="F2695" s="24"/>
    </row>
    <row r="2696" spans="1:6" x14ac:dyDescent="0.25">
      <c r="A2696" s="17">
        <f>IFERROR(C2696*1,#REF!)</f>
        <v>8974</v>
      </c>
      <c r="B2696" s="22" t="s">
        <v>158</v>
      </c>
      <c r="C2696" s="22" t="s">
        <v>5512</v>
      </c>
      <c r="D2696" s="27" t="s">
        <v>142</v>
      </c>
      <c r="E2696" s="22" t="s">
        <v>5513</v>
      </c>
      <c r="F2696" s="24">
        <v>44408</v>
      </c>
    </row>
    <row r="2697" spans="1:6" x14ac:dyDescent="0.25">
      <c r="A2697" s="17">
        <f>IFERROR(C2697*1,#REF!)</f>
        <v>4220</v>
      </c>
      <c r="B2697" s="22" t="s">
        <v>158</v>
      </c>
      <c r="C2697" s="22" t="s">
        <v>5514</v>
      </c>
      <c r="D2697" s="27" t="s">
        <v>142</v>
      </c>
      <c r="E2697" s="22" t="s">
        <v>5515</v>
      </c>
      <c r="F2697" s="24"/>
    </row>
    <row r="2698" spans="1:6" x14ac:dyDescent="0.25">
      <c r="A2698" s="17">
        <f>IFERROR(C2698*1,#REF!)</f>
        <v>209501</v>
      </c>
      <c r="B2698" s="22" t="s">
        <v>158</v>
      </c>
      <c r="C2698" s="22" t="s">
        <v>5516</v>
      </c>
      <c r="D2698" s="27" t="s">
        <v>142</v>
      </c>
      <c r="E2698" s="22" t="s">
        <v>5517</v>
      </c>
      <c r="F2698" s="24"/>
    </row>
    <row r="2699" spans="1:6" x14ac:dyDescent="0.25">
      <c r="A2699" s="17">
        <f>IFERROR(C2699*1,#REF!)</f>
        <v>9204474</v>
      </c>
      <c r="B2699" s="22" t="s">
        <v>187</v>
      </c>
      <c r="C2699" s="22" t="s">
        <v>5518</v>
      </c>
      <c r="D2699" s="27" t="s">
        <v>142</v>
      </c>
      <c r="E2699" s="22" t="s">
        <v>5519</v>
      </c>
      <c r="F2699" s="24"/>
    </row>
    <row r="2700" spans="1:6" x14ac:dyDescent="0.25">
      <c r="A2700" s="17">
        <f>IFERROR(C2700*1,#REF!)</f>
        <v>210057</v>
      </c>
      <c r="B2700" s="22" t="s">
        <v>158</v>
      </c>
      <c r="C2700" s="22" t="s">
        <v>5520</v>
      </c>
      <c r="D2700" s="27" t="s">
        <v>142</v>
      </c>
      <c r="E2700" s="22" t="s">
        <v>5521</v>
      </c>
      <c r="F2700" s="24">
        <v>44393</v>
      </c>
    </row>
    <row r="2701" spans="1:6" x14ac:dyDescent="0.25">
      <c r="A2701" s="17">
        <f>IFERROR(C2701*1,#REF!)</f>
        <v>11393</v>
      </c>
      <c r="B2701" s="22" t="s">
        <v>158</v>
      </c>
      <c r="C2701" s="22" t="s">
        <v>5522</v>
      </c>
      <c r="D2701" s="27" t="s">
        <v>142</v>
      </c>
      <c r="E2701" s="22" t="s">
        <v>5523</v>
      </c>
      <c r="F2701" s="24"/>
    </row>
    <row r="2702" spans="1:6" x14ac:dyDescent="0.25">
      <c r="A2702" s="17">
        <f>IFERROR(C2702*1,#REF!)</f>
        <v>9204358</v>
      </c>
      <c r="B2702" s="22" t="s">
        <v>187</v>
      </c>
      <c r="C2702" s="22" t="s">
        <v>5524</v>
      </c>
      <c r="D2702" s="27" t="s">
        <v>142</v>
      </c>
      <c r="E2702" s="22" t="s">
        <v>5525</v>
      </c>
      <c r="F2702" s="24"/>
    </row>
    <row r="2703" spans="1:6" x14ac:dyDescent="0.25">
      <c r="A2703" s="17">
        <f>IFERROR(C2703*1,#REF!)</f>
        <v>9204470</v>
      </c>
      <c r="B2703" s="22" t="s">
        <v>187</v>
      </c>
      <c r="C2703" s="22" t="s">
        <v>5526</v>
      </c>
      <c r="D2703" s="27" t="s">
        <v>142</v>
      </c>
      <c r="E2703" s="22" t="s">
        <v>5527</v>
      </c>
      <c r="F2703" s="24"/>
    </row>
    <row r="2704" spans="1:6" x14ac:dyDescent="0.25">
      <c r="A2704" s="17">
        <f>IFERROR(C2704*1,#REF!)</f>
        <v>11409</v>
      </c>
      <c r="B2704" s="22" t="s">
        <v>158</v>
      </c>
      <c r="C2704" s="22" t="s">
        <v>5528</v>
      </c>
      <c r="D2704" s="27" t="s">
        <v>142</v>
      </c>
      <c r="E2704" s="22" t="s">
        <v>5529</v>
      </c>
      <c r="F2704" s="24"/>
    </row>
    <row r="2705" spans="1:6" x14ac:dyDescent="0.25">
      <c r="A2705" s="17">
        <f>IFERROR(C2705*1,#REF!)</f>
        <v>210250</v>
      </c>
      <c r="B2705" s="22" t="s">
        <v>158</v>
      </c>
      <c r="C2705" s="22" t="s">
        <v>5530</v>
      </c>
      <c r="D2705" s="27" t="s">
        <v>142</v>
      </c>
      <c r="E2705" s="22" t="s">
        <v>5531</v>
      </c>
      <c r="F2705" s="24">
        <v>44392</v>
      </c>
    </row>
    <row r="2706" spans="1:6" x14ac:dyDescent="0.25">
      <c r="A2706" s="17">
        <f>IFERROR(C2706*1,#REF!)</f>
        <v>209942</v>
      </c>
      <c r="B2706" s="22" t="s">
        <v>158</v>
      </c>
      <c r="C2706" s="22" t="s">
        <v>5532</v>
      </c>
      <c r="D2706" s="27" t="s">
        <v>142</v>
      </c>
      <c r="E2706" s="22" t="s">
        <v>5533</v>
      </c>
      <c r="F2706" s="24">
        <v>44372</v>
      </c>
    </row>
    <row r="2707" spans="1:6" x14ac:dyDescent="0.25">
      <c r="A2707" s="17">
        <f>IFERROR(C2707*1,#REF!)</f>
        <v>9207519</v>
      </c>
      <c r="B2707" s="22" t="s">
        <v>158</v>
      </c>
      <c r="C2707" s="22" t="s">
        <v>5534</v>
      </c>
      <c r="D2707" s="27" t="s">
        <v>142</v>
      </c>
      <c r="E2707" s="22" t="s">
        <v>5535</v>
      </c>
      <c r="F2707" s="24"/>
    </row>
    <row r="2708" spans="1:6" x14ac:dyDescent="0.25">
      <c r="A2708" s="17">
        <f>IFERROR(C2708*1,#REF!)</f>
        <v>13622</v>
      </c>
      <c r="B2708" s="22" t="s">
        <v>158</v>
      </c>
      <c r="C2708" s="22" t="s">
        <v>5536</v>
      </c>
      <c r="D2708" s="27" t="s">
        <v>142</v>
      </c>
      <c r="E2708" s="22" t="s">
        <v>5537</v>
      </c>
      <c r="F2708" s="24"/>
    </row>
    <row r="2709" spans="1:6" x14ac:dyDescent="0.25">
      <c r="A2709" s="17">
        <f>IFERROR(C2709*1,#REF!)</f>
        <v>9202438</v>
      </c>
      <c r="B2709" s="22" t="s">
        <v>187</v>
      </c>
      <c r="C2709" s="22" t="s">
        <v>5538</v>
      </c>
      <c r="D2709" s="27" t="s">
        <v>142</v>
      </c>
      <c r="E2709" s="22" t="s">
        <v>5539</v>
      </c>
      <c r="F2709" s="24"/>
    </row>
    <row r="2710" spans="1:6" x14ac:dyDescent="0.25">
      <c r="A2710" s="17">
        <f>IFERROR(C2710*1,#REF!)</f>
        <v>10837</v>
      </c>
      <c r="B2710" s="22" t="s">
        <v>158</v>
      </c>
      <c r="C2710" s="22" t="s">
        <v>5540</v>
      </c>
      <c r="D2710" s="27" t="s">
        <v>142</v>
      </c>
      <c r="E2710" s="22" t="s">
        <v>5541</v>
      </c>
      <c r="F2710" s="24"/>
    </row>
    <row r="2711" spans="1:6" x14ac:dyDescent="0.25">
      <c r="A2711" s="17">
        <f>IFERROR(C2711*1,#REF!)</f>
        <v>13110</v>
      </c>
      <c r="B2711" s="22" t="s">
        <v>158</v>
      </c>
      <c r="C2711" s="22" t="s">
        <v>5542</v>
      </c>
      <c r="D2711" s="27" t="s">
        <v>142</v>
      </c>
      <c r="E2711" s="22" t="s">
        <v>5543</v>
      </c>
      <c r="F2711" s="24"/>
    </row>
    <row r="2712" spans="1:6" x14ac:dyDescent="0.25">
      <c r="A2712" s="17">
        <f>IFERROR(C2712*1,#REF!)</f>
        <v>210276</v>
      </c>
      <c r="B2712" s="22" t="s">
        <v>158</v>
      </c>
      <c r="C2712" s="22" t="s">
        <v>5544</v>
      </c>
      <c r="D2712" s="27" t="s">
        <v>142</v>
      </c>
      <c r="E2712" s="22" t="s">
        <v>5545</v>
      </c>
      <c r="F2712" s="24"/>
    </row>
    <row r="2713" spans="1:6" x14ac:dyDescent="0.25">
      <c r="A2713" s="17">
        <f>IFERROR(C2713*1,#REF!)</f>
        <v>12853</v>
      </c>
      <c r="B2713" s="22" t="s">
        <v>158</v>
      </c>
      <c r="C2713" s="22" t="s">
        <v>5546</v>
      </c>
      <c r="D2713" s="27" t="s">
        <v>142</v>
      </c>
      <c r="E2713" s="22" t="s">
        <v>5547</v>
      </c>
      <c r="F2713" s="24"/>
    </row>
    <row r="2714" spans="1:6" x14ac:dyDescent="0.25">
      <c r="A2714" s="17">
        <f>IFERROR(C2714*1,#REF!)</f>
        <v>209609</v>
      </c>
      <c r="B2714" s="22" t="s">
        <v>158</v>
      </c>
      <c r="C2714" s="22" t="s">
        <v>5548</v>
      </c>
      <c r="D2714" s="27" t="s">
        <v>142</v>
      </c>
      <c r="E2714" s="22" t="s">
        <v>5549</v>
      </c>
      <c r="F2714" s="24">
        <v>44361</v>
      </c>
    </row>
    <row r="2715" spans="1:6" x14ac:dyDescent="0.25">
      <c r="A2715" s="17">
        <f>IFERROR(C2715*1,#REF!)</f>
        <v>12419</v>
      </c>
      <c r="B2715" s="22" t="s">
        <v>158</v>
      </c>
      <c r="C2715" s="22" t="s">
        <v>5550</v>
      </c>
      <c r="D2715" s="27" t="s">
        <v>142</v>
      </c>
      <c r="E2715" s="22" t="s">
        <v>5551</v>
      </c>
      <c r="F2715" s="24"/>
    </row>
    <row r="2716" spans="1:6" x14ac:dyDescent="0.25">
      <c r="A2716" s="17">
        <f>IFERROR(C2716*1,#REF!)</f>
        <v>200214</v>
      </c>
      <c r="B2716" s="22" t="s">
        <v>158</v>
      </c>
      <c r="C2716" s="22" t="s">
        <v>5552</v>
      </c>
      <c r="D2716" s="27" t="s">
        <v>142</v>
      </c>
      <c r="E2716" s="22" t="s">
        <v>5553</v>
      </c>
      <c r="F2716" s="24"/>
    </row>
    <row r="2717" spans="1:6" x14ac:dyDescent="0.25">
      <c r="A2717" s="17">
        <f>IFERROR(C2717*1,#REF!)</f>
        <v>12330</v>
      </c>
      <c r="B2717" s="22" t="s">
        <v>158</v>
      </c>
      <c r="C2717" s="22" t="s">
        <v>5554</v>
      </c>
      <c r="D2717" s="27" t="s">
        <v>142</v>
      </c>
      <c r="E2717" s="22" t="s">
        <v>5555</v>
      </c>
      <c r="F2717" s="24"/>
    </row>
    <row r="2718" spans="1:6" x14ac:dyDescent="0.25">
      <c r="A2718" s="17">
        <f>IFERROR(C2718*1,#REF!)</f>
        <v>210191</v>
      </c>
      <c r="B2718" s="22" t="s">
        <v>158</v>
      </c>
      <c r="C2718" s="22" t="s">
        <v>5556</v>
      </c>
      <c r="D2718" s="27" t="s">
        <v>142</v>
      </c>
      <c r="E2718" s="22" t="s">
        <v>5557</v>
      </c>
      <c r="F2718" s="24"/>
    </row>
    <row r="2719" spans="1:6" x14ac:dyDescent="0.25">
      <c r="A2719" s="17">
        <f>IFERROR(C2719*1,#REF!)</f>
        <v>9416</v>
      </c>
      <c r="B2719" s="22" t="s">
        <v>158</v>
      </c>
      <c r="C2719" s="22" t="s">
        <v>5558</v>
      </c>
      <c r="D2719" s="27" t="s">
        <v>142</v>
      </c>
      <c r="E2719" s="22" t="s">
        <v>5559</v>
      </c>
      <c r="F2719" s="24"/>
    </row>
    <row r="2720" spans="1:6" x14ac:dyDescent="0.25">
      <c r="A2720" s="17">
        <f>IFERROR(C2720*1,#REF!)</f>
        <v>210294</v>
      </c>
      <c r="B2720" s="22" t="s">
        <v>158</v>
      </c>
      <c r="C2720" s="22" t="s">
        <v>5560</v>
      </c>
      <c r="D2720" s="27" t="s">
        <v>142</v>
      </c>
      <c r="E2720" s="22" t="s">
        <v>5561</v>
      </c>
      <c r="F2720" s="24"/>
    </row>
    <row r="2721" spans="1:6" x14ac:dyDescent="0.25">
      <c r="A2721" s="17">
        <f>IFERROR(C2721*1,#REF!)</f>
        <v>9482</v>
      </c>
      <c r="B2721" s="22" t="s">
        <v>158</v>
      </c>
      <c r="C2721" s="22" t="s">
        <v>5562</v>
      </c>
      <c r="D2721" s="27" t="s">
        <v>142</v>
      </c>
      <c r="E2721" s="22" t="s">
        <v>5563</v>
      </c>
      <c r="F2721" s="24"/>
    </row>
    <row r="2722" spans="1:6" x14ac:dyDescent="0.25">
      <c r="A2722" s="17">
        <f>IFERROR(C2722*1,#REF!)</f>
        <v>209933</v>
      </c>
      <c r="B2722" s="22" t="s">
        <v>158</v>
      </c>
      <c r="C2722" s="22" t="s">
        <v>5564</v>
      </c>
      <c r="D2722" s="27" t="s">
        <v>142</v>
      </c>
      <c r="E2722" s="22" t="s">
        <v>5565</v>
      </c>
      <c r="F2722" s="24"/>
    </row>
    <row r="2723" spans="1:6" x14ac:dyDescent="0.25">
      <c r="A2723" s="17">
        <f>IFERROR(C2723*1,#REF!)</f>
        <v>12794</v>
      </c>
      <c r="B2723" s="22" t="s">
        <v>158</v>
      </c>
      <c r="C2723" s="22" t="s">
        <v>5566</v>
      </c>
      <c r="D2723" s="27" t="s">
        <v>142</v>
      </c>
      <c r="E2723" s="22" t="s">
        <v>5567</v>
      </c>
      <c r="F2723" s="24"/>
    </row>
    <row r="2724" spans="1:6" x14ac:dyDescent="0.25">
      <c r="A2724" s="17">
        <f>IFERROR(C2724*1,#REF!)</f>
        <v>209805</v>
      </c>
      <c r="B2724" s="22" t="s">
        <v>158</v>
      </c>
      <c r="C2724" s="22" t="s">
        <v>5568</v>
      </c>
      <c r="D2724" s="27" t="s">
        <v>142</v>
      </c>
      <c r="E2724" s="22" t="s">
        <v>5569</v>
      </c>
      <c r="F2724" s="24"/>
    </row>
    <row r="2725" spans="1:6" x14ac:dyDescent="0.25">
      <c r="A2725" s="17">
        <f>IFERROR(C2725*1,#REF!)</f>
        <v>208948</v>
      </c>
      <c r="B2725" s="22" t="s">
        <v>158</v>
      </c>
      <c r="C2725" s="22" t="s">
        <v>5570</v>
      </c>
      <c r="D2725" s="27" t="s">
        <v>142</v>
      </c>
      <c r="E2725" s="22" t="s">
        <v>5571</v>
      </c>
      <c r="F2725" s="24"/>
    </row>
    <row r="2726" spans="1:6" x14ac:dyDescent="0.25">
      <c r="A2726" s="17">
        <f>IFERROR(C2726*1,#REF!)</f>
        <v>9202377</v>
      </c>
      <c r="B2726" s="22" t="s">
        <v>187</v>
      </c>
      <c r="C2726" s="22" t="s">
        <v>5572</v>
      </c>
      <c r="D2726" s="27" t="s">
        <v>142</v>
      </c>
      <c r="E2726" s="22" t="s">
        <v>5573</v>
      </c>
      <c r="F2726" s="24"/>
    </row>
    <row r="2727" spans="1:6" x14ac:dyDescent="0.25">
      <c r="A2727" s="17">
        <f>IFERROR(C2727*1,#REF!)</f>
        <v>209573</v>
      </c>
      <c r="B2727" s="22" t="s">
        <v>158</v>
      </c>
      <c r="C2727" s="22" t="s">
        <v>5574</v>
      </c>
      <c r="D2727" s="27" t="s">
        <v>142</v>
      </c>
      <c r="E2727" s="22" t="s">
        <v>5575</v>
      </c>
      <c r="F2727" s="24"/>
    </row>
    <row r="2728" spans="1:6" x14ac:dyDescent="0.25">
      <c r="A2728" s="17">
        <f>IFERROR(C2728*1,#REF!)</f>
        <v>9200364</v>
      </c>
      <c r="B2728" s="22" t="s">
        <v>187</v>
      </c>
      <c r="C2728" s="22" t="s">
        <v>5576</v>
      </c>
      <c r="D2728" s="27" t="s">
        <v>142</v>
      </c>
      <c r="E2728" s="22" t="s">
        <v>5577</v>
      </c>
      <c r="F2728" s="24"/>
    </row>
    <row r="2729" spans="1:6" x14ac:dyDescent="0.25">
      <c r="A2729" s="17">
        <f>IFERROR(C2729*1,#REF!)</f>
        <v>12401</v>
      </c>
      <c r="B2729" s="22" t="s">
        <v>158</v>
      </c>
      <c r="C2729" s="22" t="s">
        <v>5578</v>
      </c>
      <c r="D2729" s="27" t="s">
        <v>142</v>
      </c>
      <c r="E2729" s="22" t="s">
        <v>5579</v>
      </c>
      <c r="F2729" s="24"/>
    </row>
    <row r="2730" spans="1:6" x14ac:dyDescent="0.25">
      <c r="A2730" s="17">
        <f>IFERROR(C2730*1,#REF!)</f>
        <v>11093</v>
      </c>
      <c r="B2730" s="22" t="s">
        <v>158</v>
      </c>
      <c r="C2730" s="22" t="s">
        <v>5580</v>
      </c>
      <c r="D2730" s="27" t="s">
        <v>142</v>
      </c>
      <c r="E2730" s="22" t="s">
        <v>5581</v>
      </c>
      <c r="F2730" s="24"/>
    </row>
    <row r="2731" spans="1:6" x14ac:dyDescent="0.25">
      <c r="A2731" s="17">
        <f>IFERROR(C2731*1,#REF!)</f>
        <v>210310</v>
      </c>
      <c r="B2731" s="22" t="s">
        <v>158</v>
      </c>
      <c r="C2731" s="22" t="s">
        <v>5582</v>
      </c>
      <c r="D2731" s="27" t="s">
        <v>142</v>
      </c>
      <c r="E2731" s="22" t="s">
        <v>5583</v>
      </c>
      <c r="F2731" s="24"/>
    </row>
    <row r="2732" spans="1:6" x14ac:dyDescent="0.25">
      <c r="A2732" s="17">
        <f>IFERROR(C2732*1,#REF!)</f>
        <v>12760</v>
      </c>
      <c r="B2732" s="22" t="s">
        <v>158</v>
      </c>
      <c r="C2732" s="22" t="s">
        <v>5584</v>
      </c>
      <c r="D2732" s="27" t="s">
        <v>142</v>
      </c>
      <c r="E2732" s="22" t="s">
        <v>5585</v>
      </c>
      <c r="F2732" s="24"/>
    </row>
    <row r="2733" spans="1:6" x14ac:dyDescent="0.25">
      <c r="A2733" s="17">
        <f>IFERROR(C2733*1,#REF!)</f>
        <v>13659</v>
      </c>
      <c r="B2733" s="22" t="s">
        <v>158</v>
      </c>
      <c r="C2733" s="22" t="s">
        <v>5586</v>
      </c>
      <c r="D2733" s="27" t="s">
        <v>142</v>
      </c>
      <c r="E2733" s="22" t="s">
        <v>5587</v>
      </c>
      <c r="F2733" s="24"/>
    </row>
    <row r="2734" spans="1:6" x14ac:dyDescent="0.25">
      <c r="A2734" s="17">
        <f>IFERROR(C2734*1,#REF!)</f>
        <v>9205395</v>
      </c>
      <c r="B2734" s="22" t="s">
        <v>187</v>
      </c>
      <c r="C2734" s="22" t="s">
        <v>5588</v>
      </c>
      <c r="D2734" s="27" t="s">
        <v>142</v>
      </c>
      <c r="E2734" s="22" t="s">
        <v>5589</v>
      </c>
      <c r="F2734" s="24"/>
    </row>
    <row r="2735" spans="1:6" x14ac:dyDescent="0.25">
      <c r="A2735" s="17">
        <f>IFERROR(C2735*1,#REF!)</f>
        <v>10911</v>
      </c>
      <c r="B2735" s="22" t="s">
        <v>158</v>
      </c>
      <c r="C2735" s="22" t="s">
        <v>5590</v>
      </c>
      <c r="D2735" s="27" t="s">
        <v>142</v>
      </c>
      <c r="E2735" s="22" t="s">
        <v>5591</v>
      </c>
      <c r="F2735" s="24"/>
    </row>
    <row r="2736" spans="1:6" x14ac:dyDescent="0.25">
      <c r="A2736" s="17">
        <f>IFERROR(C2736*1,#REF!)</f>
        <v>210088</v>
      </c>
      <c r="B2736" s="22" t="s">
        <v>158</v>
      </c>
      <c r="C2736" s="22" t="s">
        <v>5592</v>
      </c>
      <c r="D2736" s="27" t="s">
        <v>142</v>
      </c>
      <c r="E2736" s="22" t="s">
        <v>5593</v>
      </c>
      <c r="F2736" s="24"/>
    </row>
    <row r="2737" spans="1:6" x14ac:dyDescent="0.25">
      <c r="A2737" s="17">
        <f>IFERROR(C2737*1,#REF!)</f>
        <v>9204987</v>
      </c>
      <c r="B2737" s="22" t="s">
        <v>158</v>
      </c>
      <c r="C2737" s="22" t="s">
        <v>5594</v>
      </c>
      <c r="D2737" s="27" t="s">
        <v>142</v>
      </c>
      <c r="E2737" s="22" t="s">
        <v>5595</v>
      </c>
      <c r="F2737" s="24">
        <v>44377</v>
      </c>
    </row>
    <row r="2738" spans="1:6" x14ac:dyDescent="0.25">
      <c r="A2738" s="17">
        <f>IFERROR(C2738*1,#REF!)</f>
        <v>6492</v>
      </c>
      <c r="B2738" s="22" t="s">
        <v>158</v>
      </c>
      <c r="C2738" s="22" t="s">
        <v>5596</v>
      </c>
      <c r="D2738" s="27" t="s">
        <v>142</v>
      </c>
      <c r="E2738" s="22" t="s">
        <v>5597</v>
      </c>
      <c r="F2738" s="24"/>
    </row>
    <row r="2739" spans="1:6" x14ac:dyDescent="0.25">
      <c r="A2739" s="17">
        <f>IFERROR(C2739*1,#REF!)</f>
        <v>4152</v>
      </c>
      <c r="B2739" s="22" t="s">
        <v>158</v>
      </c>
      <c r="C2739" s="22" t="s">
        <v>5598</v>
      </c>
      <c r="D2739" s="27" t="s">
        <v>142</v>
      </c>
      <c r="E2739" s="22" t="s">
        <v>5599</v>
      </c>
      <c r="F2739" s="24"/>
    </row>
    <row r="2740" spans="1:6" x14ac:dyDescent="0.25">
      <c r="A2740" s="17">
        <f>IFERROR(C2740*1,#REF!)</f>
        <v>10965</v>
      </c>
      <c r="B2740" s="22" t="s">
        <v>158</v>
      </c>
      <c r="C2740" s="22" t="s">
        <v>5600</v>
      </c>
      <c r="D2740" s="27" t="s">
        <v>142</v>
      </c>
      <c r="E2740" s="22" t="s">
        <v>5601</v>
      </c>
      <c r="F2740" s="24"/>
    </row>
    <row r="2741" spans="1:6" x14ac:dyDescent="0.25">
      <c r="A2741" s="17">
        <f>IFERROR(C2741*1,#REF!)</f>
        <v>11820</v>
      </c>
      <c r="B2741" s="22" t="s">
        <v>158</v>
      </c>
      <c r="C2741" s="22" t="s">
        <v>5602</v>
      </c>
      <c r="D2741" s="27" t="s">
        <v>142</v>
      </c>
      <c r="E2741" s="22" t="s">
        <v>5603</v>
      </c>
      <c r="F2741" s="24"/>
    </row>
    <row r="2742" spans="1:6" x14ac:dyDescent="0.25">
      <c r="A2742" s="17">
        <f>IFERROR(C2742*1,#REF!)</f>
        <v>5398</v>
      </c>
      <c r="B2742" s="22" t="s">
        <v>158</v>
      </c>
      <c r="C2742" s="22" t="s">
        <v>5604</v>
      </c>
      <c r="D2742" s="27" t="s">
        <v>142</v>
      </c>
      <c r="E2742" s="22" t="s">
        <v>5605</v>
      </c>
      <c r="F2742" s="24"/>
    </row>
    <row r="2743" spans="1:6" x14ac:dyDescent="0.25">
      <c r="A2743" s="17">
        <f>IFERROR(C2743*1,#REF!)</f>
        <v>9207068</v>
      </c>
      <c r="B2743" s="22" t="s">
        <v>158</v>
      </c>
      <c r="C2743" s="22" t="s">
        <v>5606</v>
      </c>
      <c r="D2743" s="27" t="s">
        <v>142</v>
      </c>
      <c r="E2743" s="22" t="s">
        <v>5607</v>
      </c>
      <c r="F2743" s="24"/>
    </row>
    <row r="2744" spans="1:6" x14ac:dyDescent="0.25">
      <c r="A2744" s="17">
        <f>IFERROR(C2744*1,#REF!)</f>
        <v>9200484</v>
      </c>
      <c r="B2744" s="22" t="s">
        <v>187</v>
      </c>
      <c r="C2744" s="22" t="s">
        <v>5608</v>
      </c>
      <c r="D2744" s="27" t="s">
        <v>142</v>
      </c>
      <c r="E2744" s="22" t="s">
        <v>5609</v>
      </c>
      <c r="F2744" s="24"/>
    </row>
    <row r="2745" spans="1:6" x14ac:dyDescent="0.25">
      <c r="A2745" s="17">
        <f>IFERROR(C2745*1,#REF!)</f>
        <v>9205860</v>
      </c>
      <c r="B2745" s="22" t="s">
        <v>187</v>
      </c>
      <c r="C2745" s="22" t="s">
        <v>5610</v>
      </c>
      <c r="D2745" s="27" t="s">
        <v>142</v>
      </c>
      <c r="E2745" s="22" t="s">
        <v>5611</v>
      </c>
      <c r="F2745" s="24">
        <v>44377</v>
      </c>
    </row>
    <row r="2746" spans="1:6" x14ac:dyDescent="0.25">
      <c r="A2746" s="17">
        <f>IFERROR(C2746*1,#REF!)</f>
        <v>10676</v>
      </c>
      <c r="B2746" s="22" t="s">
        <v>158</v>
      </c>
      <c r="C2746" s="22" t="s">
        <v>5612</v>
      </c>
      <c r="D2746" s="27" t="s">
        <v>142</v>
      </c>
      <c r="E2746" s="22" t="s">
        <v>5613</v>
      </c>
      <c r="F2746" s="24"/>
    </row>
    <row r="2747" spans="1:6" x14ac:dyDescent="0.25">
      <c r="A2747" s="17">
        <f>IFERROR(C2747*1,#REF!)</f>
        <v>202792</v>
      </c>
      <c r="B2747" s="22" t="s">
        <v>158</v>
      </c>
      <c r="C2747" s="22" t="s">
        <v>5614</v>
      </c>
      <c r="D2747" s="27" t="s">
        <v>142</v>
      </c>
      <c r="E2747" s="22" t="s">
        <v>5615</v>
      </c>
      <c r="F2747" s="24"/>
    </row>
    <row r="2748" spans="1:6" x14ac:dyDescent="0.25">
      <c r="A2748" s="17">
        <f>IFERROR(C2748*1,#REF!)</f>
        <v>11844</v>
      </c>
      <c r="B2748" s="22" t="s">
        <v>158</v>
      </c>
      <c r="C2748" s="22" t="s">
        <v>5616</v>
      </c>
      <c r="D2748" s="27" t="s">
        <v>142</v>
      </c>
      <c r="E2748" s="22" t="s">
        <v>5617</v>
      </c>
      <c r="F2748" s="24"/>
    </row>
    <row r="2749" spans="1:6" x14ac:dyDescent="0.25">
      <c r="A2749" s="17">
        <f>IFERROR(C2749*1,#REF!)</f>
        <v>12113</v>
      </c>
      <c r="B2749" s="22" t="s">
        <v>158</v>
      </c>
      <c r="C2749" s="22" t="s">
        <v>5618</v>
      </c>
      <c r="D2749" s="27" t="s">
        <v>142</v>
      </c>
      <c r="E2749" s="22" t="s">
        <v>5619</v>
      </c>
      <c r="F2749" s="24">
        <v>44378</v>
      </c>
    </row>
    <row r="2750" spans="1:6" x14ac:dyDescent="0.25">
      <c r="A2750" s="17">
        <f>IFERROR(C2750*1,#REF!)</f>
        <v>209981</v>
      </c>
      <c r="B2750" s="22" t="s">
        <v>158</v>
      </c>
      <c r="C2750" s="22" t="s">
        <v>5620</v>
      </c>
      <c r="D2750" s="27" t="s">
        <v>142</v>
      </c>
      <c r="E2750" s="22" t="s">
        <v>5621</v>
      </c>
      <c r="F2750" s="24"/>
    </row>
    <row r="2751" spans="1:6" x14ac:dyDescent="0.25">
      <c r="A2751" s="17">
        <f>IFERROR(C2751*1,#REF!)</f>
        <v>13095</v>
      </c>
      <c r="B2751" s="22" t="s">
        <v>158</v>
      </c>
      <c r="C2751" s="22" t="s">
        <v>5622</v>
      </c>
      <c r="D2751" s="27" t="s">
        <v>142</v>
      </c>
      <c r="E2751" s="22" t="s">
        <v>5623</v>
      </c>
      <c r="F2751" s="24"/>
    </row>
    <row r="2752" spans="1:6" x14ac:dyDescent="0.25">
      <c r="A2752" s="17">
        <f>IFERROR(C2752*1,#REF!)</f>
        <v>9205561</v>
      </c>
      <c r="B2752" s="22" t="s">
        <v>158</v>
      </c>
      <c r="C2752" s="22" t="s">
        <v>5624</v>
      </c>
      <c r="D2752" s="27" t="s">
        <v>142</v>
      </c>
      <c r="E2752" s="22" t="s">
        <v>5625</v>
      </c>
      <c r="F2752" s="24"/>
    </row>
    <row r="2753" spans="1:6" x14ac:dyDescent="0.25">
      <c r="A2753" s="17">
        <f>IFERROR(C2753*1,#REF!)</f>
        <v>210069</v>
      </c>
      <c r="B2753" s="22" t="s">
        <v>158</v>
      </c>
      <c r="C2753" s="22" t="s">
        <v>5626</v>
      </c>
      <c r="D2753" s="27" t="s">
        <v>142</v>
      </c>
      <c r="E2753" s="22" t="s">
        <v>5627</v>
      </c>
      <c r="F2753" s="24"/>
    </row>
    <row r="2754" spans="1:6" x14ac:dyDescent="0.25">
      <c r="A2754" s="17">
        <f>IFERROR(C2754*1,#REF!)</f>
        <v>210030</v>
      </c>
      <c r="B2754" s="22" t="s">
        <v>158</v>
      </c>
      <c r="C2754" s="22" t="s">
        <v>5628</v>
      </c>
      <c r="D2754" s="27" t="s">
        <v>142</v>
      </c>
      <c r="E2754" s="22" t="s">
        <v>5629</v>
      </c>
      <c r="F2754" s="24"/>
    </row>
    <row r="2755" spans="1:6" x14ac:dyDescent="0.25">
      <c r="A2755" s="17">
        <f>IFERROR(C2755*1,#REF!)</f>
        <v>12971</v>
      </c>
      <c r="B2755" s="22" t="s">
        <v>158</v>
      </c>
      <c r="C2755" s="22" t="s">
        <v>5630</v>
      </c>
      <c r="D2755" s="27" t="s">
        <v>142</v>
      </c>
      <c r="E2755" s="22" t="s">
        <v>5631</v>
      </c>
      <c r="F2755" s="24"/>
    </row>
    <row r="2756" spans="1:6" x14ac:dyDescent="0.25">
      <c r="A2756" s="17">
        <f>IFERROR(C2756*1,#REF!)</f>
        <v>13162</v>
      </c>
      <c r="B2756" s="22" t="s">
        <v>158</v>
      </c>
      <c r="C2756" s="22" t="s">
        <v>5632</v>
      </c>
      <c r="D2756" s="27" t="s">
        <v>142</v>
      </c>
      <c r="E2756" s="22" t="s">
        <v>5633</v>
      </c>
      <c r="F2756" s="24"/>
    </row>
    <row r="2757" spans="1:6" x14ac:dyDescent="0.25">
      <c r="A2757" s="17">
        <f>IFERROR(C2757*1,#REF!)</f>
        <v>9277</v>
      </c>
      <c r="B2757" s="22" t="s">
        <v>158</v>
      </c>
      <c r="C2757" s="22" t="s">
        <v>5634</v>
      </c>
      <c r="D2757" s="27" t="s">
        <v>142</v>
      </c>
      <c r="E2757" s="22" t="s">
        <v>5635</v>
      </c>
      <c r="F2757" s="24"/>
    </row>
    <row r="2758" spans="1:6" x14ac:dyDescent="0.25">
      <c r="A2758" s="17">
        <f>IFERROR(C2758*1,#REF!)</f>
        <v>11182</v>
      </c>
      <c r="B2758" s="22" t="s">
        <v>158</v>
      </c>
      <c r="C2758" s="22" t="s">
        <v>5636</v>
      </c>
      <c r="D2758" s="27" t="s">
        <v>142</v>
      </c>
      <c r="E2758" s="22" t="s">
        <v>5637</v>
      </c>
      <c r="F2758" s="24"/>
    </row>
    <row r="2759" spans="1:6" x14ac:dyDescent="0.25">
      <c r="A2759" s="17">
        <f>IFERROR(C2759*1,#REF!)</f>
        <v>210145</v>
      </c>
      <c r="B2759" s="22" t="s">
        <v>158</v>
      </c>
      <c r="C2759" s="22" t="s">
        <v>5638</v>
      </c>
      <c r="D2759" s="27" t="s">
        <v>142</v>
      </c>
      <c r="E2759" s="22" t="s">
        <v>5639</v>
      </c>
      <c r="F2759" s="24">
        <v>44378</v>
      </c>
    </row>
    <row r="2760" spans="1:6" x14ac:dyDescent="0.25">
      <c r="A2760" s="17">
        <f>IFERROR(C2760*1,#REF!)</f>
        <v>209560</v>
      </c>
      <c r="B2760" s="22" t="s">
        <v>158</v>
      </c>
      <c r="C2760" s="22" t="s">
        <v>5640</v>
      </c>
      <c r="D2760" s="27" t="s">
        <v>142</v>
      </c>
      <c r="E2760" s="22" t="s">
        <v>5641</v>
      </c>
      <c r="F2760" s="24">
        <v>44360</v>
      </c>
    </row>
    <row r="2761" spans="1:6" x14ac:dyDescent="0.25">
      <c r="A2761" s="17">
        <f>IFERROR(C2761*1,#REF!)</f>
        <v>5147</v>
      </c>
      <c r="B2761" s="22" t="s">
        <v>158</v>
      </c>
      <c r="C2761" s="22" t="s">
        <v>5642</v>
      </c>
      <c r="D2761" s="27" t="s">
        <v>142</v>
      </c>
      <c r="E2761" s="22" t="s">
        <v>5643</v>
      </c>
      <c r="F2761" s="24"/>
    </row>
    <row r="2762" spans="1:6" x14ac:dyDescent="0.25">
      <c r="A2762" s="17">
        <f>IFERROR(C2762*1,#REF!)</f>
        <v>209775</v>
      </c>
      <c r="B2762" s="22" t="s">
        <v>158</v>
      </c>
      <c r="C2762" s="22" t="s">
        <v>5644</v>
      </c>
      <c r="D2762" s="27" t="s">
        <v>142</v>
      </c>
      <c r="E2762" s="22" t="s">
        <v>5645</v>
      </c>
      <c r="F2762" s="24">
        <v>44361</v>
      </c>
    </row>
    <row r="2763" spans="1:6" x14ac:dyDescent="0.25">
      <c r="A2763" s="17">
        <f>IFERROR(C2763*1,#REF!)</f>
        <v>12445</v>
      </c>
      <c r="B2763" s="22" t="s">
        <v>158</v>
      </c>
      <c r="C2763" s="22" t="s">
        <v>5646</v>
      </c>
      <c r="D2763" s="27" t="s">
        <v>142</v>
      </c>
      <c r="E2763" s="22" t="s">
        <v>5647</v>
      </c>
      <c r="F2763" s="24"/>
    </row>
    <row r="2764" spans="1:6" x14ac:dyDescent="0.25">
      <c r="A2764" s="17">
        <f>IFERROR(C2764*1,#REF!)</f>
        <v>209572</v>
      </c>
      <c r="B2764" s="22" t="s">
        <v>158</v>
      </c>
      <c r="C2764" s="22" t="s">
        <v>5648</v>
      </c>
      <c r="D2764" s="27" t="s">
        <v>142</v>
      </c>
      <c r="E2764" s="22" t="s">
        <v>5649</v>
      </c>
      <c r="F2764" s="24"/>
    </row>
    <row r="2765" spans="1:6" x14ac:dyDescent="0.25">
      <c r="A2765" s="17">
        <f>IFERROR(C2765*1,#REF!)</f>
        <v>5265</v>
      </c>
      <c r="B2765" s="22" t="s">
        <v>158</v>
      </c>
      <c r="C2765" s="22" t="s">
        <v>5650</v>
      </c>
      <c r="D2765" s="27" t="s">
        <v>142</v>
      </c>
      <c r="E2765" s="22" t="s">
        <v>5651</v>
      </c>
      <c r="F2765" s="24"/>
    </row>
    <row r="2766" spans="1:6" x14ac:dyDescent="0.25">
      <c r="A2766" s="17">
        <f>IFERROR(C2766*1,#REF!)</f>
        <v>5305</v>
      </c>
      <c r="B2766" s="22" t="s">
        <v>158</v>
      </c>
      <c r="C2766" s="22" t="s">
        <v>5652</v>
      </c>
      <c r="D2766" s="27" t="s">
        <v>142</v>
      </c>
      <c r="E2766" s="22" t="s">
        <v>5653</v>
      </c>
      <c r="F2766" s="24"/>
    </row>
    <row r="2767" spans="1:6" x14ac:dyDescent="0.25">
      <c r="A2767" s="17">
        <f>IFERROR(C2767*1,#REF!)</f>
        <v>9994</v>
      </c>
      <c r="B2767" s="22" t="s">
        <v>158</v>
      </c>
      <c r="C2767" s="22" t="s">
        <v>5654</v>
      </c>
      <c r="D2767" s="27" t="s">
        <v>142</v>
      </c>
      <c r="E2767" s="22" t="s">
        <v>5655</v>
      </c>
      <c r="F2767" s="24"/>
    </row>
    <row r="2768" spans="1:6" x14ac:dyDescent="0.25">
      <c r="A2768" s="17">
        <f>IFERROR(C2768*1,#REF!)</f>
        <v>12976</v>
      </c>
      <c r="B2768" s="22" t="s">
        <v>158</v>
      </c>
      <c r="C2768" s="22" t="s">
        <v>5656</v>
      </c>
      <c r="D2768" s="27" t="s">
        <v>142</v>
      </c>
      <c r="E2768" s="22" t="s">
        <v>5657</v>
      </c>
      <c r="F2768" s="24"/>
    </row>
    <row r="2769" spans="1:6" x14ac:dyDescent="0.25">
      <c r="A2769" s="17">
        <f>IFERROR(C2769*1,#REF!)</f>
        <v>209291</v>
      </c>
      <c r="B2769" s="22" t="s">
        <v>158</v>
      </c>
      <c r="C2769" s="22" t="s">
        <v>5658</v>
      </c>
      <c r="D2769" s="27" t="s">
        <v>142</v>
      </c>
      <c r="E2769" s="22" t="s">
        <v>5659</v>
      </c>
      <c r="F2769" s="24"/>
    </row>
    <row r="2770" spans="1:6" x14ac:dyDescent="0.25">
      <c r="A2770" s="17">
        <f>IFERROR(C2770*1,#REF!)</f>
        <v>2310</v>
      </c>
      <c r="B2770" s="22" t="s">
        <v>158</v>
      </c>
      <c r="C2770" s="22" t="s">
        <v>5660</v>
      </c>
      <c r="D2770" s="27" t="s">
        <v>142</v>
      </c>
      <c r="E2770" s="22" t="s">
        <v>5661</v>
      </c>
      <c r="F2770" s="24"/>
    </row>
    <row r="2771" spans="1:6" x14ac:dyDescent="0.25">
      <c r="A2771" s="17">
        <f>IFERROR(C2771*1,#REF!)</f>
        <v>209301</v>
      </c>
      <c r="B2771" s="22" t="s">
        <v>158</v>
      </c>
      <c r="C2771" s="22" t="s">
        <v>5662</v>
      </c>
      <c r="D2771" s="27" t="s">
        <v>142</v>
      </c>
      <c r="E2771" s="22" t="s">
        <v>5663</v>
      </c>
      <c r="F2771" s="24"/>
    </row>
    <row r="2772" spans="1:6" x14ac:dyDescent="0.25">
      <c r="A2772" s="17">
        <f>IFERROR(C2772*1,#REF!)</f>
        <v>9202434</v>
      </c>
      <c r="B2772" s="22" t="s">
        <v>187</v>
      </c>
      <c r="C2772" s="22" t="s">
        <v>5664</v>
      </c>
      <c r="D2772" s="27" t="s">
        <v>142</v>
      </c>
      <c r="E2772" s="22" t="s">
        <v>5665</v>
      </c>
      <c r="F2772" s="24"/>
    </row>
    <row r="2773" spans="1:6" x14ac:dyDescent="0.25">
      <c r="A2773" s="17">
        <f>IFERROR(C2773*1,#REF!)</f>
        <v>4649</v>
      </c>
      <c r="B2773" s="22" t="s">
        <v>158</v>
      </c>
      <c r="C2773" s="22" t="s">
        <v>5666</v>
      </c>
      <c r="D2773" s="27" t="s">
        <v>142</v>
      </c>
      <c r="E2773" s="22" t="s">
        <v>5667</v>
      </c>
      <c r="F2773" s="24"/>
    </row>
    <row r="2774" spans="1:6" x14ac:dyDescent="0.25">
      <c r="A2774" s="17">
        <f>IFERROR(C2774*1,#REF!)</f>
        <v>12872</v>
      </c>
      <c r="B2774" s="22" t="s">
        <v>158</v>
      </c>
      <c r="C2774" s="22" t="s">
        <v>5668</v>
      </c>
      <c r="D2774" s="27" t="s">
        <v>142</v>
      </c>
      <c r="E2774" s="22" t="s">
        <v>5669</v>
      </c>
      <c r="F2774" s="24"/>
    </row>
    <row r="2775" spans="1:6" x14ac:dyDescent="0.25">
      <c r="A2775" s="17">
        <f>IFERROR(C2775*1,#REF!)</f>
        <v>4595</v>
      </c>
      <c r="B2775" s="22" t="s">
        <v>158</v>
      </c>
      <c r="C2775" s="22" t="s">
        <v>5670</v>
      </c>
      <c r="D2775" s="27" t="s">
        <v>142</v>
      </c>
      <c r="E2775" s="22" t="s">
        <v>5671</v>
      </c>
      <c r="F2775" s="24"/>
    </row>
    <row r="2776" spans="1:6" x14ac:dyDescent="0.25">
      <c r="A2776" s="17">
        <f>IFERROR(C2776*1,#REF!)</f>
        <v>12640</v>
      </c>
      <c r="B2776" s="22" t="s">
        <v>158</v>
      </c>
      <c r="C2776" s="22" t="s">
        <v>5672</v>
      </c>
      <c r="D2776" s="27" t="s">
        <v>142</v>
      </c>
      <c r="E2776" s="22" t="s">
        <v>5673</v>
      </c>
      <c r="F2776" s="24"/>
    </row>
    <row r="2777" spans="1:6" x14ac:dyDescent="0.25">
      <c r="A2777" s="17">
        <f>IFERROR(C2777*1,#REF!)</f>
        <v>13668</v>
      </c>
      <c r="B2777" s="22" t="s">
        <v>158</v>
      </c>
      <c r="C2777" s="22" t="s">
        <v>5674</v>
      </c>
      <c r="D2777" s="27" t="s">
        <v>142</v>
      </c>
      <c r="E2777" s="22" t="s">
        <v>5675</v>
      </c>
      <c r="F2777" s="24"/>
    </row>
    <row r="2778" spans="1:6" x14ac:dyDescent="0.25">
      <c r="A2778" s="17">
        <f>IFERROR(C2778*1,#REF!)</f>
        <v>7614</v>
      </c>
      <c r="B2778" s="22" t="s">
        <v>158</v>
      </c>
      <c r="C2778" s="22" t="s">
        <v>5676</v>
      </c>
      <c r="D2778" s="27" t="s">
        <v>142</v>
      </c>
      <c r="E2778" s="22" t="s">
        <v>5677</v>
      </c>
      <c r="F2778" s="24"/>
    </row>
    <row r="2779" spans="1:6" x14ac:dyDescent="0.25">
      <c r="A2779" s="17">
        <f>IFERROR(C2779*1,#REF!)</f>
        <v>8522</v>
      </c>
      <c r="B2779" s="22" t="s">
        <v>158</v>
      </c>
      <c r="C2779" s="22" t="s">
        <v>5678</v>
      </c>
      <c r="D2779" s="27" t="s">
        <v>142</v>
      </c>
      <c r="E2779" s="22" t="s">
        <v>5677</v>
      </c>
      <c r="F2779" s="24"/>
    </row>
    <row r="2780" spans="1:6" x14ac:dyDescent="0.25">
      <c r="A2780" s="17">
        <f>IFERROR(C2780*1,#REF!)</f>
        <v>9205373</v>
      </c>
      <c r="B2780" s="22" t="s">
        <v>187</v>
      </c>
      <c r="C2780" s="22" t="s">
        <v>5679</v>
      </c>
      <c r="D2780" s="27" t="s">
        <v>142</v>
      </c>
      <c r="E2780" s="22" t="s">
        <v>5680</v>
      </c>
      <c r="F2780" s="24"/>
    </row>
    <row r="2781" spans="1:6" x14ac:dyDescent="0.25">
      <c r="A2781" s="17">
        <f>IFERROR(C2781*1,#REF!)</f>
        <v>209906</v>
      </c>
      <c r="B2781" s="22" t="s">
        <v>158</v>
      </c>
      <c r="C2781" s="22" t="s">
        <v>5681</v>
      </c>
      <c r="D2781" s="27" t="s">
        <v>142</v>
      </c>
      <c r="E2781" s="22" t="s">
        <v>5682</v>
      </c>
      <c r="F2781" s="24"/>
    </row>
    <row r="2782" spans="1:6" x14ac:dyDescent="0.25">
      <c r="A2782" s="17">
        <f>IFERROR(C2782*1,#REF!)</f>
        <v>11179</v>
      </c>
      <c r="B2782" s="22" t="s">
        <v>158</v>
      </c>
      <c r="C2782" s="22" t="s">
        <v>5683</v>
      </c>
      <c r="D2782" s="27" t="s">
        <v>142</v>
      </c>
      <c r="E2782" s="22" t="s">
        <v>5684</v>
      </c>
      <c r="F2782" s="24"/>
    </row>
    <row r="2783" spans="1:6" x14ac:dyDescent="0.25">
      <c r="A2783" s="17">
        <f>IFERROR(C2783*1,#REF!)</f>
        <v>8270</v>
      </c>
      <c r="B2783" s="22" t="s">
        <v>158</v>
      </c>
      <c r="C2783" s="22" t="s">
        <v>5685</v>
      </c>
      <c r="D2783" s="27" t="s">
        <v>142</v>
      </c>
      <c r="E2783" s="22" t="s">
        <v>5686</v>
      </c>
      <c r="F2783" s="24"/>
    </row>
    <row r="2784" spans="1:6" x14ac:dyDescent="0.25">
      <c r="A2784" s="17">
        <f>IFERROR(C2784*1,#REF!)</f>
        <v>1243</v>
      </c>
      <c r="B2784" s="22" t="s">
        <v>158</v>
      </c>
      <c r="C2784" s="22" t="s">
        <v>5687</v>
      </c>
      <c r="D2784" s="27" t="s">
        <v>142</v>
      </c>
      <c r="E2784" s="22" t="s">
        <v>5688</v>
      </c>
      <c r="F2784" s="24"/>
    </row>
    <row r="2785" spans="1:6" x14ac:dyDescent="0.25">
      <c r="A2785" s="17">
        <f>IFERROR(C2785*1,#REF!)</f>
        <v>6378</v>
      </c>
      <c r="B2785" s="22" t="s">
        <v>158</v>
      </c>
      <c r="C2785" s="22" t="s">
        <v>5689</v>
      </c>
      <c r="D2785" s="27" t="s">
        <v>142</v>
      </c>
      <c r="E2785" s="22" t="s">
        <v>5690</v>
      </c>
      <c r="F2785" s="24"/>
    </row>
    <row r="2786" spans="1:6" x14ac:dyDescent="0.25">
      <c r="A2786" s="17">
        <f>IFERROR(C2786*1,#REF!)</f>
        <v>12357</v>
      </c>
      <c r="B2786" s="22" t="s">
        <v>158</v>
      </c>
      <c r="C2786" s="22" t="s">
        <v>5691</v>
      </c>
      <c r="D2786" s="27" t="s">
        <v>142</v>
      </c>
      <c r="E2786" s="22" t="s">
        <v>5692</v>
      </c>
      <c r="F2786" s="24"/>
    </row>
    <row r="2787" spans="1:6" x14ac:dyDescent="0.25">
      <c r="A2787" s="17">
        <f>IFERROR(C2787*1,#REF!)</f>
        <v>9587</v>
      </c>
      <c r="B2787" s="22" t="s">
        <v>158</v>
      </c>
      <c r="C2787" s="22" t="s">
        <v>5693</v>
      </c>
      <c r="D2787" s="27" t="s">
        <v>142</v>
      </c>
      <c r="E2787" s="22" t="s">
        <v>5694</v>
      </c>
      <c r="F2787" s="24"/>
    </row>
    <row r="2788" spans="1:6" x14ac:dyDescent="0.25">
      <c r="A2788" s="17">
        <f>IFERROR(C2788*1,#REF!)</f>
        <v>9413</v>
      </c>
      <c r="B2788" s="22" t="s">
        <v>158</v>
      </c>
      <c r="C2788" s="22" t="s">
        <v>5695</v>
      </c>
      <c r="D2788" s="27" t="s">
        <v>142</v>
      </c>
      <c r="E2788" s="22" t="s">
        <v>5696</v>
      </c>
      <c r="F2788" s="24"/>
    </row>
    <row r="2789" spans="1:6" x14ac:dyDescent="0.25">
      <c r="A2789" s="17">
        <f>IFERROR(C2789*1,#REF!)</f>
        <v>210143</v>
      </c>
      <c r="B2789" s="22" t="s">
        <v>158</v>
      </c>
      <c r="C2789" s="22" t="s">
        <v>5697</v>
      </c>
      <c r="D2789" s="27" t="s">
        <v>142</v>
      </c>
      <c r="E2789" s="22" t="s">
        <v>5698</v>
      </c>
      <c r="F2789" s="24"/>
    </row>
    <row r="2790" spans="1:6" x14ac:dyDescent="0.25">
      <c r="A2790" s="17">
        <f>IFERROR(C2790*1,#REF!)</f>
        <v>209718</v>
      </c>
      <c r="B2790" s="22" t="s">
        <v>158</v>
      </c>
      <c r="C2790" s="22" t="s">
        <v>5699</v>
      </c>
      <c r="D2790" s="27" t="s">
        <v>142</v>
      </c>
      <c r="E2790" s="22" t="s">
        <v>5700</v>
      </c>
      <c r="F2790" s="24">
        <v>44361</v>
      </c>
    </row>
    <row r="2791" spans="1:6" x14ac:dyDescent="0.25">
      <c r="A2791" s="17">
        <f>IFERROR(C2791*1,#REF!)</f>
        <v>4608</v>
      </c>
      <c r="B2791" s="22" t="s">
        <v>158</v>
      </c>
      <c r="C2791" s="22" t="s">
        <v>5701</v>
      </c>
      <c r="D2791" s="27" t="s">
        <v>142</v>
      </c>
      <c r="E2791" s="22" t="s">
        <v>5702</v>
      </c>
      <c r="F2791" s="24"/>
    </row>
    <row r="2792" spans="1:6" x14ac:dyDescent="0.25">
      <c r="A2792" s="17">
        <f>IFERROR(C2792*1,#REF!)</f>
        <v>9900937</v>
      </c>
      <c r="B2792" s="22" t="s">
        <v>684</v>
      </c>
      <c r="C2792" s="22" t="s">
        <v>5703</v>
      </c>
      <c r="D2792" s="27" t="s">
        <v>142</v>
      </c>
      <c r="E2792" s="22" t="s">
        <v>5704</v>
      </c>
      <c r="F2792" s="24"/>
    </row>
    <row r="2793" spans="1:6" x14ac:dyDescent="0.25">
      <c r="A2793" s="17">
        <f>IFERROR(C2793*1,#REF!)</f>
        <v>9201386</v>
      </c>
      <c r="B2793" s="22" t="s">
        <v>187</v>
      </c>
      <c r="C2793" s="22" t="s">
        <v>5705</v>
      </c>
      <c r="D2793" s="27" t="s">
        <v>142</v>
      </c>
      <c r="E2793" s="22" t="s">
        <v>5706</v>
      </c>
      <c r="F2793" s="24"/>
    </row>
    <row r="2794" spans="1:6" x14ac:dyDescent="0.25">
      <c r="A2794" s="17">
        <f>IFERROR(C2794*1,#REF!)</f>
        <v>9189</v>
      </c>
      <c r="B2794" s="22" t="s">
        <v>158</v>
      </c>
      <c r="C2794" s="22" t="s">
        <v>5707</v>
      </c>
      <c r="D2794" s="27" t="s">
        <v>142</v>
      </c>
      <c r="E2794" s="22" t="s">
        <v>5708</v>
      </c>
      <c r="F2794" s="24"/>
    </row>
    <row r="2795" spans="1:6" x14ac:dyDescent="0.25">
      <c r="A2795" s="17">
        <f>IFERROR(C2795*1,#REF!)</f>
        <v>7475</v>
      </c>
      <c r="B2795" s="22" t="s">
        <v>158</v>
      </c>
      <c r="C2795" s="22" t="s">
        <v>5709</v>
      </c>
      <c r="D2795" s="27" t="s">
        <v>142</v>
      </c>
      <c r="E2795" s="22" t="s">
        <v>5710</v>
      </c>
      <c r="F2795" s="24"/>
    </row>
    <row r="2796" spans="1:6" x14ac:dyDescent="0.25">
      <c r="A2796" s="17">
        <f>IFERROR(C2796*1,#REF!)</f>
        <v>9084</v>
      </c>
      <c r="B2796" s="22" t="s">
        <v>158</v>
      </c>
      <c r="C2796" s="22" t="s">
        <v>5711</v>
      </c>
      <c r="D2796" s="27" t="s">
        <v>142</v>
      </c>
      <c r="E2796" s="22" t="s">
        <v>5712</v>
      </c>
      <c r="F2796" s="24"/>
    </row>
    <row r="2797" spans="1:6" x14ac:dyDescent="0.25">
      <c r="A2797" s="17">
        <f>IFERROR(C2797*1,#REF!)</f>
        <v>7050</v>
      </c>
      <c r="B2797" s="22" t="s">
        <v>158</v>
      </c>
      <c r="C2797" s="22" t="s">
        <v>5713</v>
      </c>
      <c r="D2797" s="27" t="s">
        <v>142</v>
      </c>
      <c r="E2797" s="22" t="s">
        <v>5714</v>
      </c>
      <c r="F2797" s="24"/>
    </row>
    <row r="2798" spans="1:6" x14ac:dyDescent="0.25">
      <c r="A2798" s="17">
        <f>IFERROR(C2798*1,#REF!)</f>
        <v>209908</v>
      </c>
      <c r="B2798" s="22" t="s">
        <v>158</v>
      </c>
      <c r="C2798" s="22" t="s">
        <v>5715</v>
      </c>
      <c r="D2798" s="27" t="s">
        <v>142</v>
      </c>
      <c r="E2798" s="22" t="s">
        <v>5716</v>
      </c>
      <c r="F2798" s="24"/>
    </row>
    <row r="2799" spans="1:6" x14ac:dyDescent="0.25">
      <c r="A2799" s="17">
        <f>IFERROR(C2799*1,#REF!)</f>
        <v>5340</v>
      </c>
      <c r="B2799" s="22" t="s">
        <v>158</v>
      </c>
      <c r="C2799" s="22" t="s">
        <v>5717</v>
      </c>
      <c r="D2799" s="27" t="s">
        <v>142</v>
      </c>
      <c r="E2799" s="22" t="s">
        <v>5718</v>
      </c>
      <c r="F2799" s="24"/>
    </row>
    <row r="2800" spans="1:6" x14ac:dyDescent="0.25">
      <c r="A2800" s="17">
        <f>IFERROR(C2800*1,#REF!)</f>
        <v>11032</v>
      </c>
      <c r="B2800" s="22" t="s">
        <v>158</v>
      </c>
      <c r="C2800" s="22" t="s">
        <v>5719</v>
      </c>
      <c r="D2800" s="27" t="s">
        <v>142</v>
      </c>
      <c r="E2800" s="22" t="s">
        <v>5720</v>
      </c>
      <c r="F2800" s="24"/>
    </row>
    <row r="2801" spans="1:6" x14ac:dyDescent="0.25">
      <c r="A2801" s="17">
        <f>IFERROR(C2801*1,#REF!)</f>
        <v>210330</v>
      </c>
      <c r="B2801" s="22" t="s">
        <v>158</v>
      </c>
      <c r="C2801" s="22" t="s">
        <v>5721</v>
      </c>
      <c r="D2801" s="27" t="s">
        <v>142</v>
      </c>
      <c r="E2801" s="22" t="s">
        <v>5722</v>
      </c>
      <c r="F2801" s="24"/>
    </row>
    <row r="2802" spans="1:6" x14ac:dyDescent="0.25">
      <c r="A2802" s="17">
        <f>IFERROR(C2802*1,#REF!)</f>
        <v>203322</v>
      </c>
      <c r="B2802" s="22" t="s">
        <v>158</v>
      </c>
      <c r="C2802" s="22" t="s">
        <v>5723</v>
      </c>
      <c r="D2802" s="27" t="s">
        <v>142</v>
      </c>
      <c r="E2802" s="22" t="s">
        <v>5724</v>
      </c>
      <c r="F2802" s="24"/>
    </row>
    <row r="2803" spans="1:6" x14ac:dyDescent="0.25">
      <c r="A2803" s="17">
        <f>IFERROR(C2803*1,#REF!)</f>
        <v>210209</v>
      </c>
      <c r="B2803" s="22" t="s">
        <v>158</v>
      </c>
      <c r="C2803" s="22" t="s">
        <v>5725</v>
      </c>
      <c r="D2803" s="27" t="s">
        <v>142</v>
      </c>
      <c r="E2803" s="22" t="s">
        <v>5726</v>
      </c>
      <c r="F2803" s="24"/>
    </row>
    <row r="2804" spans="1:6" x14ac:dyDescent="0.25">
      <c r="A2804" s="17">
        <f>IFERROR(C2804*1,#REF!)</f>
        <v>9028</v>
      </c>
      <c r="B2804" s="22" t="s">
        <v>158</v>
      </c>
      <c r="C2804" s="22" t="s">
        <v>5727</v>
      </c>
      <c r="D2804" s="27" t="s">
        <v>142</v>
      </c>
      <c r="E2804" s="22" t="s">
        <v>5728</v>
      </c>
      <c r="F2804" s="24"/>
    </row>
    <row r="2805" spans="1:6" x14ac:dyDescent="0.25">
      <c r="A2805" s="17">
        <f>IFERROR(C2805*1,#REF!)</f>
        <v>4570</v>
      </c>
      <c r="B2805" s="22" t="s">
        <v>158</v>
      </c>
      <c r="C2805" s="22" t="s">
        <v>5729</v>
      </c>
      <c r="D2805" s="27" t="s">
        <v>142</v>
      </c>
      <c r="E2805" s="22" t="s">
        <v>5730</v>
      </c>
      <c r="F2805" s="24"/>
    </row>
    <row r="2806" spans="1:6" x14ac:dyDescent="0.25">
      <c r="A2806" s="17">
        <f>IFERROR(C2806*1,#REF!)</f>
        <v>4567</v>
      </c>
      <c r="B2806" s="22" t="s">
        <v>158</v>
      </c>
      <c r="C2806" s="22" t="s">
        <v>5731</v>
      </c>
      <c r="D2806" s="27" t="s">
        <v>142</v>
      </c>
      <c r="E2806" s="22" t="s">
        <v>5732</v>
      </c>
      <c r="F2806" s="24"/>
    </row>
    <row r="2807" spans="1:6" x14ac:dyDescent="0.25">
      <c r="A2807" s="17">
        <f>IFERROR(C2807*1,#REF!)</f>
        <v>9879</v>
      </c>
      <c r="B2807" s="22" t="s">
        <v>158</v>
      </c>
      <c r="C2807" s="22" t="s">
        <v>5733</v>
      </c>
      <c r="D2807" s="27" t="s">
        <v>142</v>
      </c>
      <c r="E2807" s="22" t="s">
        <v>5734</v>
      </c>
      <c r="F2807" s="24"/>
    </row>
    <row r="2808" spans="1:6" x14ac:dyDescent="0.25">
      <c r="A2808" s="17">
        <f>IFERROR(C2808*1,#REF!)</f>
        <v>12021</v>
      </c>
      <c r="B2808" s="22" t="s">
        <v>158</v>
      </c>
      <c r="C2808" s="22" t="s">
        <v>5735</v>
      </c>
      <c r="D2808" s="27" t="s">
        <v>142</v>
      </c>
      <c r="E2808" s="22" t="s">
        <v>5736</v>
      </c>
      <c r="F2808" s="24"/>
    </row>
    <row r="2809" spans="1:6" x14ac:dyDescent="0.25">
      <c r="A2809" s="17">
        <f>IFERROR(C2809*1,#REF!)</f>
        <v>209834</v>
      </c>
      <c r="B2809" s="22" t="s">
        <v>158</v>
      </c>
      <c r="C2809" s="22" t="s">
        <v>5737</v>
      </c>
      <c r="D2809" s="27" t="s">
        <v>142</v>
      </c>
      <c r="E2809" s="22" t="s">
        <v>5738</v>
      </c>
      <c r="F2809" s="24"/>
    </row>
    <row r="2810" spans="1:6" x14ac:dyDescent="0.25">
      <c r="A2810" s="17">
        <f>IFERROR(C2810*1,#REF!)</f>
        <v>210348</v>
      </c>
      <c r="B2810" s="22" t="s">
        <v>158</v>
      </c>
      <c r="C2810" s="22" t="s">
        <v>5739</v>
      </c>
      <c r="D2810" s="27" t="s">
        <v>142</v>
      </c>
      <c r="E2810" s="22" t="s">
        <v>5740</v>
      </c>
      <c r="F2810" s="24"/>
    </row>
    <row r="2811" spans="1:6" x14ac:dyDescent="0.25">
      <c r="A2811" s="17">
        <f>IFERROR(C2811*1,#REF!)</f>
        <v>4978</v>
      </c>
      <c r="B2811" s="22" t="s">
        <v>158</v>
      </c>
      <c r="C2811" s="22" t="s">
        <v>5741</v>
      </c>
      <c r="D2811" s="27" t="s">
        <v>142</v>
      </c>
      <c r="E2811" s="22" t="s">
        <v>5742</v>
      </c>
      <c r="F2811" s="24"/>
    </row>
    <row r="2812" spans="1:6" x14ac:dyDescent="0.25">
      <c r="A2812" s="17">
        <f>IFERROR(C2812*1,#REF!)</f>
        <v>9758</v>
      </c>
      <c r="B2812" s="22" t="s">
        <v>158</v>
      </c>
      <c r="C2812" s="22" t="s">
        <v>5743</v>
      </c>
      <c r="D2812" s="27" t="s">
        <v>142</v>
      </c>
      <c r="E2812" s="22" t="s">
        <v>5744</v>
      </c>
      <c r="F2812" s="24"/>
    </row>
    <row r="2813" spans="1:6" x14ac:dyDescent="0.25">
      <c r="A2813" s="17">
        <f>IFERROR(C2813*1,#REF!)</f>
        <v>625</v>
      </c>
      <c r="B2813" s="22" t="s">
        <v>158</v>
      </c>
      <c r="C2813" s="22" t="s">
        <v>157</v>
      </c>
      <c r="D2813" s="27" t="s">
        <v>142</v>
      </c>
      <c r="E2813" s="22" t="s">
        <v>5745</v>
      </c>
      <c r="F2813" s="24"/>
    </row>
    <row r="2814" spans="1:6" x14ac:dyDescent="0.25">
      <c r="A2814" s="17">
        <f>IFERROR(C2814*1,#REF!)</f>
        <v>9201821</v>
      </c>
      <c r="B2814" s="22" t="s">
        <v>187</v>
      </c>
      <c r="C2814" s="22" t="s">
        <v>5746</v>
      </c>
      <c r="D2814" s="27" t="s">
        <v>142</v>
      </c>
      <c r="E2814" s="22" t="s">
        <v>5747</v>
      </c>
      <c r="F2814" s="24"/>
    </row>
    <row r="2815" spans="1:6" x14ac:dyDescent="0.25">
      <c r="A2815" s="17">
        <f>IFERROR(C2815*1,#REF!)</f>
        <v>1240</v>
      </c>
      <c r="B2815" s="22" t="s">
        <v>158</v>
      </c>
      <c r="C2815" s="22" t="s">
        <v>5748</v>
      </c>
      <c r="D2815" s="27" t="s">
        <v>142</v>
      </c>
      <c r="E2815" s="22" t="s">
        <v>5749</v>
      </c>
      <c r="F2815" s="24"/>
    </row>
    <row r="2816" spans="1:6" x14ac:dyDescent="0.25">
      <c r="A2816" s="17">
        <f>IFERROR(C2816*1,#REF!)</f>
        <v>209006</v>
      </c>
      <c r="B2816" s="22" t="s">
        <v>281</v>
      </c>
      <c r="C2816" s="22" t="s">
        <v>5750</v>
      </c>
      <c r="D2816" s="27" t="s">
        <v>142</v>
      </c>
      <c r="E2816" s="22" t="s">
        <v>5751</v>
      </c>
      <c r="F2816" s="24">
        <v>44365</v>
      </c>
    </row>
    <row r="2817" spans="1:6" x14ac:dyDescent="0.25">
      <c r="A2817" s="17">
        <f>IFERROR(C2817*1,#REF!)</f>
        <v>209980</v>
      </c>
      <c r="B2817" s="22" t="s">
        <v>158</v>
      </c>
      <c r="C2817" s="22" t="s">
        <v>5752</v>
      </c>
      <c r="D2817" s="27" t="s">
        <v>142</v>
      </c>
      <c r="E2817" s="22" t="s">
        <v>5753</v>
      </c>
      <c r="F2817" s="24"/>
    </row>
    <row r="2818" spans="1:6" x14ac:dyDescent="0.25">
      <c r="A2818" s="17">
        <f>IFERROR(C2818*1,#REF!)</f>
        <v>10031</v>
      </c>
      <c r="B2818" s="22" t="s">
        <v>158</v>
      </c>
      <c r="C2818" s="22" t="s">
        <v>5754</v>
      </c>
      <c r="D2818" s="27" t="s">
        <v>142</v>
      </c>
      <c r="E2818" s="22" t="s">
        <v>5755</v>
      </c>
      <c r="F2818" s="24"/>
    </row>
    <row r="2819" spans="1:6" x14ac:dyDescent="0.25">
      <c r="A2819" s="17">
        <f>IFERROR(C2819*1,#REF!)</f>
        <v>209510</v>
      </c>
      <c r="B2819" s="22" t="s">
        <v>158</v>
      </c>
      <c r="C2819" s="22" t="s">
        <v>5756</v>
      </c>
      <c r="D2819" s="27" t="s">
        <v>142</v>
      </c>
      <c r="E2819" s="22" t="s">
        <v>5757</v>
      </c>
      <c r="F2819" s="24"/>
    </row>
    <row r="2820" spans="1:6" x14ac:dyDescent="0.25">
      <c r="A2820" s="17">
        <f>IFERROR(C2820*1,#REF!)</f>
        <v>6604</v>
      </c>
      <c r="B2820" s="22" t="s">
        <v>158</v>
      </c>
      <c r="C2820" s="22" t="s">
        <v>5758</v>
      </c>
      <c r="D2820" s="27" t="s">
        <v>142</v>
      </c>
      <c r="E2820" s="22" t="s">
        <v>5759</v>
      </c>
      <c r="F2820" s="24"/>
    </row>
    <row r="2821" spans="1:6" x14ac:dyDescent="0.25">
      <c r="A2821" s="17">
        <f>IFERROR(C2821*1,#REF!)</f>
        <v>12651</v>
      </c>
      <c r="B2821" s="22" t="s">
        <v>158</v>
      </c>
      <c r="C2821" s="22" t="s">
        <v>5760</v>
      </c>
      <c r="D2821" s="27" t="s">
        <v>142</v>
      </c>
      <c r="E2821" s="22" t="s">
        <v>5761</v>
      </c>
      <c r="F2821" s="24"/>
    </row>
    <row r="2822" spans="1:6" x14ac:dyDescent="0.25">
      <c r="A2822" s="17">
        <f>IFERROR(C2822*1,#REF!)</f>
        <v>210321</v>
      </c>
      <c r="B2822" s="22" t="s">
        <v>158</v>
      </c>
      <c r="C2822" s="22" t="s">
        <v>5762</v>
      </c>
      <c r="D2822" s="27" t="s">
        <v>142</v>
      </c>
      <c r="E2822" s="22" t="s">
        <v>5763</v>
      </c>
      <c r="F2822" s="24"/>
    </row>
    <row r="2823" spans="1:6" x14ac:dyDescent="0.25">
      <c r="A2823" s="17">
        <f>IFERROR(C2823*1,#REF!)</f>
        <v>7661</v>
      </c>
      <c r="B2823" s="22" t="s">
        <v>158</v>
      </c>
      <c r="C2823" s="22" t="s">
        <v>5764</v>
      </c>
      <c r="D2823" s="27" t="s">
        <v>142</v>
      </c>
      <c r="E2823" s="22" t="s">
        <v>5765</v>
      </c>
      <c r="F2823" s="24"/>
    </row>
    <row r="2824" spans="1:6" x14ac:dyDescent="0.25">
      <c r="A2824" s="17">
        <f>IFERROR(C2824*1,#REF!)</f>
        <v>209703</v>
      </c>
      <c r="B2824" s="22" t="s">
        <v>158</v>
      </c>
      <c r="C2824" s="22" t="s">
        <v>5766</v>
      </c>
      <c r="D2824" s="27" t="s">
        <v>142</v>
      </c>
      <c r="E2824" s="22" t="s">
        <v>5767</v>
      </c>
      <c r="F2824" s="24">
        <v>44385</v>
      </c>
    </row>
    <row r="2825" spans="1:6" x14ac:dyDescent="0.25">
      <c r="A2825" s="17">
        <f>IFERROR(C2825*1,#REF!)</f>
        <v>9202194</v>
      </c>
      <c r="B2825" s="22" t="s">
        <v>187</v>
      </c>
      <c r="C2825" s="22" t="s">
        <v>5768</v>
      </c>
      <c r="D2825" s="27" t="s">
        <v>142</v>
      </c>
      <c r="E2825" s="22" t="s">
        <v>5769</v>
      </c>
      <c r="F2825" s="24"/>
    </row>
    <row r="2826" spans="1:6" x14ac:dyDescent="0.25">
      <c r="A2826" s="17">
        <f>IFERROR(C2826*1,#REF!)</f>
        <v>5943</v>
      </c>
      <c r="B2826" s="22" t="s">
        <v>158</v>
      </c>
      <c r="C2826" s="22" t="s">
        <v>5770</v>
      </c>
      <c r="D2826" s="27" t="s">
        <v>142</v>
      </c>
      <c r="E2826" s="22" t="s">
        <v>5771</v>
      </c>
      <c r="F2826" s="24"/>
    </row>
    <row r="2827" spans="1:6" x14ac:dyDescent="0.25">
      <c r="A2827" s="17">
        <f>IFERROR(C2827*1,#REF!)</f>
        <v>209842</v>
      </c>
      <c r="B2827" s="22" t="s">
        <v>158</v>
      </c>
      <c r="C2827" s="22" t="s">
        <v>5772</v>
      </c>
      <c r="D2827" s="27" t="s">
        <v>142</v>
      </c>
      <c r="E2827" s="22" t="s">
        <v>5773</v>
      </c>
      <c r="F2827" s="24"/>
    </row>
    <row r="2828" spans="1:6" x14ac:dyDescent="0.25">
      <c r="A2828" s="17">
        <f>IFERROR(C2828*1,#REF!)</f>
        <v>6792</v>
      </c>
      <c r="B2828" s="22" t="s">
        <v>158</v>
      </c>
      <c r="C2828" s="22" t="s">
        <v>5774</v>
      </c>
      <c r="D2828" s="27" t="s">
        <v>142</v>
      </c>
      <c r="E2828" s="22" t="s">
        <v>5775</v>
      </c>
      <c r="F2828" s="24"/>
    </row>
    <row r="2829" spans="1:6" x14ac:dyDescent="0.25">
      <c r="A2829" s="17">
        <f>IFERROR(C2829*1,#REF!)</f>
        <v>7532</v>
      </c>
      <c r="B2829" s="22" t="s">
        <v>158</v>
      </c>
      <c r="C2829" s="22" t="s">
        <v>5776</v>
      </c>
      <c r="D2829" s="27" t="s">
        <v>142</v>
      </c>
      <c r="E2829" s="22" t="s">
        <v>5777</v>
      </c>
      <c r="F2829" s="24"/>
    </row>
    <row r="2830" spans="1:6" x14ac:dyDescent="0.25">
      <c r="A2830" s="17">
        <f>IFERROR(C2830*1,#REF!)</f>
        <v>210169</v>
      </c>
      <c r="B2830" s="22" t="s">
        <v>158</v>
      </c>
      <c r="C2830" s="22" t="s">
        <v>5778</v>
      </c>
      <c r="D2830" s="27" t="s">
        <v>142</v>
      </c>
      <c r="E2830" s="22" t="s">
        <v>5779</v>
      </c>
      <c r="F2830" s="24"/>
    </row>
    <row r="2831" spans="1:6" x14ac:dyDescent="0.25">
      <c r="A2831" s="17">
        <f>IFERROR(C2831*1,#REF!)</f>
        <v>9202480</v>
      </c>
      <c r="B2831" s="22" t="s">
        <v>187</v>
      </c>
      <c r="C2831" s="22" t="s">
        <v>5780</v>
      </c>
      <c r="D2831" s="27" t="s">
        <v>142</v>
      </c>
      <c r="E2831" s="22" t="s">
        <v>5781</v>
      </c>
      <c r="F2831" s="24"/>
    </row>
    <row r="2832" spans="1:6" x14ac:dyDescent="0.25">
      <c r="A2832" s="17">
        <f>IFERROR(C2832*1,#REF!)</f>
        <v>200291</v>
      </c>
      <c r="B2832" s="22" t="s">
        <v>158</v>
      </c>
      <c r="C2832" s="22" t="s">
        <v>5782</v>
      </c>
      <c r="D2832" s="27" t="s">
        <v>142</v>
      </c>
      <c r="E2832" s="22" t="s">
        <v>5783</v>
      </c>
      <c r="F2832" s="24"/>
    </row>
    <row r="2833" spans="1:6" x14ac:dyDescent="0.25">
      <c r="A2833" s="17">
        <f>IFERROR(C2833*1,#REF!)</f>
        <v>11076</v>
      </c>
      <c r="B2833" s="22" t="s">
        <v>158</v>
      </c>
      <c r="C2833" s="22" t="s">
        <v>5784</v>
      </c>
      <c r="D2833" s="27" t="s">
        <v>142</v>
      </c>
      <c r="E2833" s="22" t="s">
        <v>5785</v>
      </c>
      <c r="F2833" s="24"/>
    </row>
    <row r="2834" spans="1:6" x14ac:dyDescent="0.25">
      <c r="A2834" s="17">
        <f>IFERROR(C2834*1,#REF!)</f>
        <v>9111</v>
      </c>
      <c r="B2834" s="22" t="s">
        <v>158</v>
      </c>
      <c r="C2834" s="22" t="s">
        <v>5786</v>
      </c>
      <c r="D2834" s="27" t="s">
        <v>142</v>
      </c>
      <c r="E2834" s="22" t="s">
        <v>5787</v>
      </c>
      <c r="F2834" s="24"/>
    </row>
    <row r="2835" spans="1:6" x14ac:dyDescent="0.25">
      <c r="A2835" s="17">
        <f>IFERROR(C2835*1,#REF!)</f>
        <v>9705</v>
      </c>
      <c r="B2835" s="22" t="s">
        <v>158</v>
      </c>
      <c r="C2835" s="22" t="s">
        <v>5788</v>
      </c>
      <c r="D2835" s="27" t="s">
        <v>142</v>
      </c>
      <c r="E2835" s="22" t="s">
        <v>5787</v>
      </c>
      <c r="F2835" s="24"/>
    </row>
    <row r="2836" spans="1:6" x14ac:dyDescent="0.25">
      <c r="A2836" s="17">
        <f>IFERROR(C2836*1,#REF!)</f>
        <v>1914</v>
      </c>
      <c r="B2836" s="22" t="s">
        <v>158</v>
      </c>
      <c r="C2836" s="22" t="s">
        <v>5789</v>
      </c>
      <c r="D2836" s="27" t="s">
        <v>142</v>
      </c>
      <c r="E2836" s="22" t="s">
        <v>5790</v>
      </c>
      <c r="F2836" s="24"/>
    </row>
    <row r="2837" spans="1:6" x14ac:dyDescent="0.25">
      <c r="A2837" s="17">
        <f>IFERROR(C2837*1,#REF!)</f>
        <v>12073</v>
      </c>
      <c r="B2837" s="22" t="s">
        <v>158</v>
      </c>
      <c r="C2837" s="22" t="s">
        <v>5791</v>
      </c>
      <c r="D2837" s="27" t="s">
        <v>142</v>
      </c>
      <c r="E2837" s="22" t="s">
        <v>5792</v>
      </c>
      <c r="F2837" s="24"/>
    </row>
    <row r="2838" spans="1:6" x14ac:dyDescent="0.25">
      <c r="A2838" s="17">
        <f>IFERROR(C2838*1,#REF!)</f>
        <v>11457</v>
      </c>
      <c r="B2838" s="22" t="s">
        <v>158</v>
      </c>
      <c r="C2838" s="22" t="s">
        <v>5793</v>
      </c>
      <c r="D2838" s="27" t="s">
        <v>142</v>
      </c>
      <c r="E2838" s="22" t="s">
        <v>5794</v>
      </c>
      <c r="F2838" s="24"/>
    </row>
    <row r="2839" spans="1:6" x14ac:dyDescent="0.25">
      <c r="A2839" s="17">
        <f>IFERROR(C2839*1,#REF!)</f>
        <v>9647</v>
      </c>
      <c r="B2839" s="22" t="s">
        <v>158</v>
      </c>
      <c r="C2839" s="22" t="s">
        <v>5795</v>
      </c>
      <c r="D2839" s="27" t="s">
        <v>142</v>
      </c>
      <c r="E2839" s="22" t="s">
        <v>5796</v>
      </c>
      <c r="F2839" s="24"/>
    </row>
    <row r="2840" spans="1:6" x14ac:dyDescent="0.25">
      <c r="A2840" s="17">
        <f>IFERROR(C2840*1,#REF!)</f>
        <v>11606</v>
      </c>
      <c r="B2840" s="22" t="s">
        <v>158</v>
      </c>
      <c r="C2840" s="22" t="s">
        <v>5797</v>
      </c>
      <c r="D2840" s="27" t="s">
        <v>142</v>
      </c>
      <c r="E2840" s="22" t="s">
        <v>5798</v>
      </c>
      <c r="F2840" s="24"/>
    </row>
    <row r="2841" spans="1:6" x14ac:dyDescent="0.25">
      <c r="A2841" s="17">
        <f>IFERROR(C2841*1,#REF!)</f>
        <v>210239</v>
      </c>
      <c r="B2841" s="22" t="s">
        <v>158</v>
      </c>
      <c r="C2841" s="22" t="s">
        <v>5799</v>
      </c>
      <c r="D2841" s="27" t="s">
        <v>142</v>
      </c>
      <c r="E2841" s="22" t="s">
        <v>5800</v>
      </c>
      <c r="F2841" s="24"/>
    </row>
    <row r="2842" spans="1:6" x14ac:dyDescent="0.25">
      <c r="A2842" s="17">
        <f>IFERROR(C2842*1,#REF!)</f>
        <v>210285</v>
      </c>
      <c r="B2842" s="22" t="s">
        <v>158</v>
      </c>
      <c r="C2842" s="22" t="s">
        <v>5801</v>
      </c>
      <c r="D2842" s="27" t="s">
        <v>142</v>
      </c>
      <c r="E2842" s="22" t="s">
        <v>5802</v>
      </c>
      <c r="F2842" s="24"/>
    </row>
    <row r="2843" spans="1:6" x14ac:dyDescent="0.25">
      <c r="A2843" s="17">
        <f>IFERROR(C2843*1,#REF!)</f>
        <v>210228</v>
      </c>
      <c r="B2843" s="22" t="s">
        <v>158</v>
      </c>
      <c r="C2843" s="22" t="s">
        <v>5803</v>
      </c>
      <c r="D2843" s="27" t="s">
        <v>142</v>
      </c>
      <c r="E2843" s="22" t="s">
        <v>5804</v>
      </c>
      <c r="F2843" s="24"/>
    </row>
    <row r="2844" spans="1:6" x14ac:dyDescent="0.25">
      <c r="A2844" s="17">
        <f>IFERROR(C2844*1,#REF!)</f>
        <v>11376</v>
      </c>
      <c r="B2844" s="22" t="s">
        <v>158</v>
      </c>
      <c r="C2844" s="22" t="s">
        <v>5805</v>
      </c>
      <c r="D2844" s="27" t="s">
        <v>142</v>
      </c>
      <c r="E2844" s="22" t="s">
        <v>5806</v>
      </c>
      <c r="F2844" s="24"/>
    </row>
    <row r="2845" spans="1:6" x14ac:dyDescent="0.25">
      <c r="A2845" s="17">
        <f>IFERROR(C2845*1,#REF!)</f>
        <v>209569</v>
      </c>
      <c r="B2845" s="22" t="s">
        <v>158</v>
      </c>
      <c r="C2845" s="22" t="s">
        <v>5807</v>
      </c>
      <c r="D2845" s="27" t="s">
        <v>142</v>
      </c>
      <c r="E2845" s="22" t="s">
        <v>5808</v>
      </c>
      <c r="F2845" s="24"/>
    </row>
    <row r="2846" spans="1:6" x14ac:dyDescent="0.25">
      <c r="A2846" s="17">
        <f>IFERROR(C2846*1,#REF!)</f>
        <v>13362</v>
      </c>
      <c r="B2846" s="22" t="s">
        <v>158</v>
      </c>
      <c r="C2846" s="22" t="s">
        <v>5809</v>
      </c>
      <c r="D2846" s="27" t="s">
        <v>142</v>
      </c>
      <c r="E2846" s="22" t="s">
        <v>5810</v>
      </c>
      <c r="F2846" s="24"/>
    </row>
    <row r="2847" spans="1:6" x14ac:dyDescent="0.25">
      <c r="A2847" s="17">
        <f>IFERROR(C2847*1,#REF!)</f>
        <v>9202433</v>
      </c>
      <c r="B2847" s="22" t="s">
        <v>187</v>
      </c>
      <c r="C2847" s="22" t="s">
        <v>5811</v>
      </c>
      <c r="D2847" s="27" t="s">
        <v>142</v>
      </c>
      <c r="E2847" s="22" t="s">
        <v>5812</v>
      </c>
      <c r="F2847" s="24">
        <v>44376</v>
      </c>
    </row>
    <row r="2848" spans="1:6" x14ac:dyDescent="0.25">
      <c r="A2848" s="17">
        <f>IFERROR(C2848*1,#REF!)</f>
        <v>7804</v>
      </c>
      <c r="B2848" s="22" t="s">
        <v>158</v>
      </c>
      <c r="C2848" s="22" t="s">
        <v>5813</v>
      </c>
      <c r="D2848" s="27" t="s">
        <v>142</v>
      </c>
      <c r="E2848" s="22" t="s">
        <v>5814</v>
      </c>
      <c r="F2848" s="24"/>
    </row>
    <row r="2849" spans="1:6" x14ac:dyDescent="0.25">
      <c r="A2849" s="17">
        <f>IFERROR(C2849*1,#REF!)</f>
        <v>209408</v>
      </c>
      <c r="B2849" s="22" t="s">
        <v>158</v>
      </c>
      <c r="C2849" s="22" t="s">
        <v>5815</v>
      </c>
      <c r="D2849" s="27" t="s">
        <v>142</v>
      </c>
      <c r="E2849" s="22" t="s">
        <v>5816</v>
      </c>
      <c r="F2849" s="24"/>
    </row>
    <row r="2850" spans="1:6" x14ac:dyDescent="0.25">
      <c r="A2850" s="17">
        <f>IFERROR(C2850*1,#REF!)</f>
        <v>7603</v>
      </c>
      <c r="B2850" s="22" t="s">
        <v>158</v>
      </c>
      <c r="C2850" s="22" t="s">
        <v>5817</v>
      </c>
      <c r="D2850" s="27" t="s">
        <v>142</v>
      </c>
      <c r="E2850" s="22" t="s">
        <v>5818</v>
      </c>
      <c r="F2850" s="24"/>
    </row>
    <row r="2851" spans="1:6" x14ac:dyDescent="0.25">
      <c r="A2851" s="17">
        <f>IFERROR(C2851*1,#REF!)</f>
        <v>210162</v>
      </c>
      <c r="B2851" s="22" t="s">
        <v>158</v>
      </c>
      <c r="C2851" s="22" t="s">
        <v>5819</v>
      </c>
      <c r="D2851" s="27" t="s">
        <v>142</v>
      </c>
      <c r="E2851" s="22" t="s">
        <v>5820</v>
      </c>
      <c r="F2851" s="24"/>
    </row>
    <row r="2852" spans="1:6" x14ac:dyDescent="0.25">
      <c r="A2852" s="17">
        <f>IFERROR(C2852*1,#REF!)</f>
        <v>10868</v>
      </c>
      <c r="B2852" s="22" t="s">
        <v>158</v>
      </c>
      <c r="C2852" s="22" t="s">
        <v>5821</v>
      </c>
      <c r="D2852" s="27" t="s">
        <v>142</v>
      </c>
      <c r="E2852" s="22" t="s">
        <v>5822</v>
      </c>
      <c r="F2852" s="24"/>
    </row>
    <row r="2853" spans="1:6" x14ac:dyDescent="0.25">
      <c r="A2853" s="17">
        <f>IFERROR(C2853*1,#REF!)</f>
        <v>200620</v>
      </c>
      <c r="B2853" s="22" t="s">
        <v>223</v>
      </c>
      <c r="C2853" s="22" t="s">
        <v>5823</v>
      </c>
      <c r="D2853" s="27" t="s">
        <v>142</v>
      </c>
      <c r="E2853" s="22" t="s">
        <v>5824</v>
      </c>
      <c r="F2853" s="24"/>
    </row>
    <row r="2854" spans="1:6" x14ac:dyDescent="0.25">
      <c r="A2854" s="17">
        <f>IFERROR(C2854*1,#REF!)</f>
        <v>210127</v>
      </c>
      <c r="B2854" s="22" t="s">
        <v>158</v>
      </c>
      <c r="C2854" s="22" t="s">
        <v>5825</v>
      </c>
      <c r="D2854" s="27" t="s">
        <v>142</v>
      </c>
      <c r="E2854" s="22" t="s">
        <v>5826</v>
      </c>
      <c r="F2854" s="24"/>
    </row>
    <row r="2855" spans="1:6" x14ac:dyDescent="0.25">
      <c r="A2855" s="17">
        <f>IFERROR(C2855*1,#REF!)</f>
        <v>12811</v>
      </c>
      <c r="B2855" s="22" t="s">
        <v>158</v>
      </c>
      <c r="C2855" s="22" t="s">
        <v>5827</v>
      </c>
      <c r="D2855" s="27" t="s">
        <v>142</v>
      </c>
      <c r="E2855" s="22" t="s">
        <v>5828</v>
      </c>
      <c r="F2855" s="24"/>
    </row>
    <row r="2856" spans="1:6" x14ac:dyDescent="0.25">
      <c r="A2856" s="17">
        <f>IFERROR(C2856*1,#REF!)</f>
        <v>8261</v>
      </c>
      <c r="B2856" s="22" t="s">
        <v>158</v>
      </c>
      <c r="C2856" s="22" t="s">
        <v>5829</v>
      </c>
      <c r="D2856" s="27" t="s">
        <v>142</v>
      </c>
      <c r="E2856" s="22" t="s">
        <v>5830</v>
      </c>
      <c r="F2856" s="24"/>
    </row>
    <row r="2857" spans="1:6" x14ac:dyDescent="0.25">
      <c r="A2857" s="17">
        <f>IFERROR(C2857*1,#REF!)</f>
        <v>9205084</v>
      </c>
      <c r="B2857" s="22" t="s">
        <v>187</v>
      </c>
      <c r="C2857" s="22" t="s">
        <v>5831</v>
      </c>
      <c r="D2857" s="27" t="s">
        <v>142</v>
      </c>
      <c r="E2857" s="22" t="s">
        <v>5832</v>
      </c>
      <c r="F2857" s="24"/>
    </row>
    <row r="2858" spans="1:6" x14ac:dyDescent="0.25">
      <c r="A2858" s="17">
        <f>IFERROR(C2858*1,#REF!)</f>
        <v>9205264</v>
      </c>
      <c r="B2858" s="22" t="s">
        <v>187</v>
      </c>
      <c r="C2858" s="22" t="s">
        <v>5833</v>
      </c>
      <c r="D2858" s="27" t="s">
        <v>142</v>
      </c>
      <c r="E2858" s="22" t="s">
        <v>5834</v>
      </c>
      <c r="F2858" s="24"/>
    </row>
    <row r="2859" spans="1:6" x14ac:dyDescent="0.25">
      <c r="A2859" s="17">
        <f>IFERROR(C2859*1,#REF!)</f>
        <v>210356</v>
      </c>
      <c r="B2859" s="22" t="s">
        <v>158</v>
      </c>
      <c r="C2859" s="22" t="s">
        <v>5835</v>
      </c>
      <c r="D2859" s="27" t="s">
        <v>142</v>
      </c>
      <c r="E2859" s="22" t="s">
        <v>5836</v>
      </c>
      <c r="F2859" s="24"/>
    </row>
    <row r="2860" spans="1:6" x14ac:dyDescent="0.25">
      <c r="A2860" s="17">
        <f>IFERROR(C2860*1,#REF!)</f>
        <v>209465</v>
      </c>
      <c r="B2860" s="22" t="s">
        <v>158</v>
      </c>
      <c r="C2860" s="22" t="s">
        <v>5837</v>
      </c>
      <c r="D2860" s="27" t="s">
        <v>142</v>
      </c>
      <c r="E2860" s="22" t="s">
        <v>5838</v>
      </c>
      <c r="F2860" s="24"/>
    </row>
    <row r="2861" spans="1:6" x14ac:dyDescent="0.25">
      <c r="A2861" s="17">
        <f>IFERROR(C2861*1,#REF!)</f>
        <v>9201236</v>
      </c>
      <c r="B2861" s="22" t="s">
        <v>187</v>
      </c>
      <c r="C2861" s="22" t="s">
        <v>5839</v>
      </c>
      <c r="D2861" s="27" t="s">
        <v>142</v>
      </c>
      <c r="E2861" s="22" t="s">
        <v>5840</v>
      </c>
      <c r="F2861" s="24">
        <v>44415</v>
      </c>
    </row>
    <row r="2862" spans="1:6" x14ac:dyDescent="0.25">
      <c r="A2862" s="17">
        <f>IFERROR(C2862*1,#REF!)</f>
        <v>12406</v>
      </c>
      <c r="B2862" s="22" t="s">
        <v>158</v>
      </c>
      <c r="C2862" s="22" t="s">
        <v>5841</v>
      </c>
      <c r="D2862" s="27" t="s">
        <v>142</v>
      </c>
      <c r="E2862" s="22" t="s">
        <v>5842</v>
      </c>
      <c r="F2862" s="24"/>
    </row>
    <row r="2863" spans="1:6" x14ac:dyDescent="0.25">
      <c r="A2863" s="17">
        <f>IFERROR(C2863*1,#REF!)</f>
        <v>9205411</v>
      </c>
      <c r="B2863" s="22" t="s">
        <v>187</v>
      </c>
      <c r="C2863" s="22" t="s">
        <v>5843</v>
      </c>
      <c r="D2863" s="27" t="s">
        <v>142</v>
      </c>
      <c r="E2863" s="22" t="s">
        <v>5844</v>
      </c>
      <c r="F2863" s="24"/>
    </row>
    <row r="2864" spans="1:6" x14ac:dyDescent="0.25">
      <c r="A2864" s="17">
        <f>IFERROR(C2864*1,#REF!)</f>
        <v>5310</v>
      </c>
      <c r="B2864" s="22" t="s">
        <v>158</v>
      </c>
      <c r="C2864" s="22" t="s">
        <v>5845</v>
      </c>
      <c r="D2864" s="27" t="s">
        <v>142</v>
      </c>
      <c r="E2864" s="22" t="s">
        <v>5846</v>
      </c>
      <c r="F2864" s="24"/>
    </row>
    <row r="2865" spans="1:6" x14ac:dyDescent="0.25">
      <c r="A2865" s="17">
        <f>IFERROR(C2865*1,#REF!)</f>
        <v>4997</v>
      </c>
      <c r="B2865" s="22" t="s">
        <v>158</v>
      </c>
      <c r="C2865" s="22" t="s">
        <v>5847</v>
      </c>
      <c r="D2865" s="27" t="s">
        <v>142</v>
      </c>
      <c r="E2865" s="22" t="s">
        <v>5848</v>
      </c>
      <c r="F2865" s="24"/>
    </row>
    <row r="2866" spans="1:6" x14ac:dyDescent="0.25">
      <c r="A2866" s="17">
        <f>IFERROR(C2866*1,#REF!)</f>
        <v>49</v>
      </c>
      <c r="B2866" s="22" t="s">
        <v>158</v>
      </c>
      <c r="C2866" s="22" t="s">
        <v>5849</v>
      </c>
      <c r="D2866" s="27" t="s">
        <v>142</v>
      </c>
      <c r="E2866" s="22" t="s">
        <v>5850</v>
      </c>
      <c r="F2866" s="24"/>
    </row>
    <row r="2867" spans="1:6" x14ac:dyDescent="0.25">
      <c r="A2867" s="17">
        <f>IFERROR(C2867*1,#REF!)</f>
        <v>8421</v>
      </c>
      <c r="B2867" s="22" t="s">
        <v>158</v>
      </c>
      <c r="C2867" s="22" t="s">
        <v>5851</v>
      </c>
      <c r="D2867" s="27" t="s">
        <v>142</v>
      </c>
      <c r="E2867" s="22" t="s">
        <v>5852</v>
      </c>
      <c r="F2867" s="24"/>
    </row>
    <row r="2868" spans="1:6" x14ac:dyDescent="0.25">
      <c r="A2868" s="17">
        <f>IFERROR(C2868*1,#REF!)</f>
        <v>7152</v>
      </c>
      <c r="B2868" s="22" t="s">
        <v>158</v>
      </c>
      <c r="C2868" s="22" t="s">
        <v>5853</v>
      </c>
      <c r="D2868" s="27" t="s">
        <v>142</v>
      </c>
      <c r="E2868" s="22" t="s">
        <v>5854</v>
      </c>
      <c r="F2868" s="24"/>
    </row>
    <row r="2869" spans="1:6" x14ac:dyDescent="0.25">
      <c r="A2869" s="17">
        <f>IFERROR(C2869*1,#REF!)</f>
        <v>11908</v>
      </c>
      <c r="B2869" s="22" t="s">
        <v>158</v>
      </c>
      <c r="C2869" s="22" t="s">
        <v>5855</v>
      </c>
      <c r="D2869" s="27" t="s">
        <v>142</v>
      </c>
      <c r="E2869" s="22" t="s">
        <v>5856</v>
      </c>
      <c r="F2869" s="24">
        <v>44378</v>
      </c>
    </row>
    <row r="2870" spans="1:6" x14ac:dyDescent="0.25">
      <c r="A2870" s="17">
        <f>IFERROR(C2870*1,#REF!)</f>
        <v>209888</v>
      </c>
      <c r="B2870" s="22" t="s">
        <v>158</v>
      </c>
      <c r="C2870" s="22" t="s">
        <v>5857</v>
      </c>
      <c r="D2870" s="27" t="s">
        <v>142</v>
      </c>
      <c r="E2870" s="22" t="s">
        <v>5858</v>
      </c>
      <c r="F2870" s="24">
        <v>44376</v>
      </c>
    </row>
    <row r="2871" spans="1:6" x14ac:dyDescent="0.25">
      <c r="A2871" s="17">
        <f>IFERROR(C2871*1,#REF!)</f>
        <v>13266</v>
      </c>
      <c r="B2871" s="22" t="s">
        <v>158</v>
      </c>
      <c r="C2871" s="22" t="s">
        <v>5859</v>
      </c>
      <c r="D2871" s="27" t="s">
        <v>142</v>
      </c>
      <c r="E2871" s="22" t="s">
        <v>5860</v>
      </c>
      <c r="F2871" s="24"/>
    </row>
    <row r="2872" spans="1:6" x14ac:dyDescent="0.25">
      <c r="A2872" s="17">
        <f>IFERROR(C2872*1,#REF!)</f>
        <v>209506</v>
      </c>
      <c r="B2872" s="22" t="s">
        <v>158</v>
      </c>
      <c r="C2872" s="22" t="s">
        <v>5861</v>
      </c>
      <c r="D2872" s="27" t="s">
        <v>142</v>
      </c>
      <c r="E2872" s="22" t="s">
        <v>5862</v>
      </c>
      <c r="F2872" s="24"/>
    </row>
    <row r="2873" spans="1:6" x14ac:dyDescent="0.25">
      <c r="A2873" s="17">
        <f>IFERROR(C2873*1,#REF!)</f>
        <v>13063</v>
      </c>
      <c r="B2873" s="22" t="s">
        <v>158</v>
      </c>
      <c r="C2873" s="22" t="s">
        <v>5863</v>
      </c>
      <c r="D2873" s="27" t="s">
        <v>142</v>
      </c>
      <c r="E2873" s="22" t="s">
        <v>5864</v>
      </c>
      <c r="F2873" s="24"/>
    </row>
    <row r="2874" spans="1:6" x14ac:dyDescent="0.25">
      <c r="A2874" s="17">
        <f>IFERROR(C2874*1,#REF!)</f>
        <v>209479</v>
      </c>
      <c r="B2874" s="22" t="s">
        <v>158</v>
      </c>
      <c r="C2874" s="22" t="s">
        <v>5865</v>
      </c>
      <c r="D2874" s="27" t="s">
        <v>142</v>
      </c>
      <c r="E2874" s="22" t="s">
        <v>5866</v>
      </c>
      <c r="F2874" s="24"/>
    </row>
    <row r="2875" spans="1:6" x14ac:dyDescent="0.25">
      <c r="A2875" s="17">
        <f>IFERROR(C2875*1,#REF!)</f>
        <v>12790</v>
      </c>
      <c r="B2875" s="22" t="s">
        <v>158</v>
      </c>
      <c r="C2875" s="22" t="s">
        <v>5867</v>
      </c>
      <c r="D2875" s="27" t="s">
        <v>142</v>
      </c>
      <c r="E2875" s="22" t="s">
        <v>5868</v>
      </c>
      <c r="F2875" s="24"/>
    </row>
    <row r="2876" spans="1:6" x14ac:dyDescent="0.25">
      <c r="A2876" s="17">
        <f>IFERROR(C2876*1,#REF!)</f>
        <v>3232</v>
      </c>
      <c r="B2876" s="22" t="s">
        <v>158</v>
      </c>
      <c r="C2876" s="22" t="s">
        <v>5869</v>
      </c>
      <c r="D2876" s="27" t="s">
        <v>142</v>
      </c>
      <c r="E2876" s="22" t="s">
        <v>5870</v>
      </c>
      <c r="F2876" s="24"/>
    </row>
    <row r="2877" spans="1:6" x14ac:dyDescent="0.25">
      <c r="A2877" s="17">
        <f>IFERROR(C2877*1,#REF!)</f>
        <v>11775</v>
      </c>
      <c r="B2877" s="22" t="s">
        <v>158</v>
      </c>
      <c r="C2877" s="22" t="s">
        <v>5871</v>
      </c>
      <c r="D2877" s="27" t="s">
        <v>142</v>
      </c>
      <c r="E2877" s="22" t="s">
        <v>5872</v>
      </c>
      <c r="F2877" s="24"/>
    </row>
    <row r="2878" spans="1:6" x14ac:dyDescent="0.25">
      <c r="A2878" s="17">
        <f>IFERROR(C2878*1,#REF!)</f>
        <v>10029</v>
      </c>
      <c r="B2878" s="22" t="s">
        <v>158</v>
      </c>
      <c r="C2878" s="22" t="s">
        <v>5873</v>
      </c>
      <c r="D2878" s="27" t="s">
        <v>142</v>
      </c>
      <c r="E2878" s="22" t="s">
        <v>5874</v>
      </c>
      <c r="F2878" s="24"/>
    </row>
    <row r="2879" spans="1:6" x14ac:dyDescent="0.25">
      <c r="A2879" s="17">
        <f>IFERROR(C2879*1,#REF!)</f>
        <v>203321</v>
      </c>
      <c r="B2879" s="22" t="s">
        <v>158</v>
      </c>
      <c r="C2879" s="22" t="s">
        <v>5875</v>
      </c>
      <c r="D2879" s="27" t="s">
        <v>142</v>
      </c>
      <c r="E2879" s="22" t="s">
        <v>5876</v>
      </c>
      <c r="F2879" s="24"/>
    </row>
    <row r="2880" spans="1:6" x14ac:dyDescent="0.25">
      <c r="A2880" s="17">
        <f>IFERROR(C2880*1,#REF!)</f>
        <v>5001</v>
      </c>
      <c r="B2880" s="22" t="s">
        <v>158</v>
      </c>
      <c r="C2880" s="22" t="s">
        <v>5877</v>
      </c>
      <c r="D2880" s="27" t="s">
        <v>142</v>
      </c>
      <c r="E2880" s="22" t="s">
        <v>5878</v>
      </c>
      <c r="F2880" s="24"/>
    </row>
    <row r="2881" spans="1:6" x14ac:dyDescent="0.25">
      <c r="A2881" s="17">
        <f>IFERROR(C2881*1,#REF!)</f>
        <v>10549</v>
      </c>
      <c r="B2881" s="22" t="s">
        <v>158</v>
      </c>
      <c r="C2881" s="22" t="s">
        <v>5879</v>
      </c>
      <c r="D2881" s="27" t="s">
        <v>142</v>
      </c>
      <c r="E2881" s="22" t="s">
        <v>5880</v>
      </c>
      <c r="F2881" s="24"/>
    </row>
    <row r="2882" spans="1:6" x14ac:dyDescent="0.25">
      <c r="A2882" s="17">
        <f>IFERROR(C2882*1,#REF!)</f>
        <v>209358</v>
      </c>
      <c r="B2882" s="22" t="s">
        <v>158</v>
      </c>
      <c r="C2882" s="22" t="s">
        <v>5881</v>
      </c>
      <c r="D2882" s="27" t="s">
        <v>142</v>
      </c>
      <c r="E2882" s="22" t="s">
        <v>5882</v>
      </c>
      <c r="F2882" s="24"/>
    </row>
    <row r="2883" spans="1:6" x14ac:dyDescent="0.25">
      <c r="A2883" s="17">
        <f>IFERROR(C2883*1,#REF!)</f>
        <v>9248</v>
      </c>
      <c r="B2883" s="22" t="s">
        <v>158</v>
      </c>
      <c r="C2883" s="22" t="s">
        <v>5883</v>
      </c>
      <c r="D2883" s="27" t="s">
        <v>142</v>
      </c>
      <c r="E2883" s="22" t="s">
        <v>5884</v>
      </c>
      <c r="F2883" s="24"/>
    </row>
    <row r="2884" spans="1:6" x14ac:dyDescent="0.25">
      <c r="A2884" s="17">
        <f>IFERROR(C2884*1,#REF!)</f>
        <v>210344</v>
      </c>
      <c r="B2884" s="22" t="s">
        <v>158</v>
      </c>
      <c r="C2884" s="22" t="s">
        <v>5885</v>
      </c>
      <c r="D2884" s="27" t="s">
        <v>142</v>
      </c>
      <c r="E2884" s="22" t="s">
        <v>5886</v>
      </c>
      <c r="F2884" s="24"/>
    </row>
    <row r="2885" spans="1:6" x14ac:dyDescent="0.25">
      <c r="A2885" s="17">
        <f>IFERROR(C2885*1,#REF!)</f>
        <v>12876</v>
      </c>
      <c r="B2885" s="22" t="s">
        <v>158</v>
      </c>
      <c r="C2885" s="22" t="s">
        <v>5887</v>
      </c>
      <c r="D2885" s="27" t="s">
        <v>142</v>
      </c>
      <c r="E2885" s="22" t="s">
        <v>5888</v>
      </c>
      <c r="F2885" s="24"/>
    </row>
    <row r="2886" spans="1:6" x14ac:dyDescent="0.25">
      <c r="A2886" s="17">
        <f>IFERROR(C2886*1,#REF!)</f>
        <v>983210</v>
      </c>
      <c r="B2886" s="22" t="s">
        <v>158</v>
      </c>
      <c r="C2886" s="22" t="s">
        <v>5889</v>
      </c>
      <c r="D2886" s="27" t="s">
        <v>142</v>
      </c>
      <c r="E2886" s="22" t="s">
        <v>5890</v>
      </c>
      <c r="F2886" s="24"/>
    </row>
    <row r="2887" spans="1:6" x14ac:dyDescent="0.25">
      <c r="A2887" s="17">
        <f>IFERROR(C2887*1,#REF!)</f>
        <v>210370</v>
      </c>
      <c r="B2887" s="22" t="s">
        <v>158</v>
      </c>
      <c r="C2887" s="22" t="s">
        <v>5891</v>
      </c>
      <c r="D2887" s="27" t="s">
        <v>142</v>
      </c>
      <c r="E2887" s="22" t="s">
        <v>5892</v>
      </c>
      <c r="F2887" s="24"/>
    </row>
    <row r="2888" spans="1:6" x14ac:dyDescent="0.25">
      <c r="A2888" s="17">
        <f>IFERROR(C2888*1,#REF!)</f>
        <v>209869</v>
      </c>
      <c r="B2888" s="22" t="s">
        <v>158</v>
      </c>
      <c r="C2888" s="22" t="s">
        <v>5893</v>
      </c>
      <c r="D2888" s="27" t="s">
        <v>142</v>
      </c>
      <c r="E2888" s="22" t="s">
        <v>5894</v>
      </c>
      <c r="F2888" s="24"/>
    </row>
    <row r="2889" spans="1:6" x14ac:dyDescent="0.25">
      <c r="A2889" s="17">
        <f>IFERROR(C2889*1,#REF!)</f>
        <v>9205710</v>
      </c>
      <c r="B2889" s="22" t="s">
        <v>158</v>
      </c>
      <c r="C2889" s="22" t="s">
        <v>5895</v>
      </c>
      <c r="D2889" s="27" t="s">
        <v>142</v>
      </c>
      <c r="E2889" s="22" t="s">
        <v>5896</v>
      </c>
      <c r="F2889" s="24"/>
    </row>
    <row r="2890" spans="1:6" x14ac:dyDescent="0.25">
      <c r="A2890" s="17">
        <f>IFERROR(C2890*1,#REF!)</f>
        <v>5255</v>
      </c>
      <c r="B2890" s="22" t="s">
        <v>158</v>
      </c>
      <c r="C2890" s="22" t="s">
        <v>5897</v>
      </c>
      <c r="D2890" s="27" t="s">
        <v>142</v>
      </c>
      <c r="E2890" s="22" t="s">
        <v>5898</v>
      </c>
      <c r="F2890" s="24"/>
    </row>
    <row r="2891" spans="1:6" x14ac:dyDescent="0.25">
      <c r="A2891" s="17">
        <f>IFERROR(C2891*1,#REF!)</f>
        <v>12491</v>
      </c>
      <c r="B2891" s="22" t="s">
        <v>158</v>
      </c>
      <c r="C2891" s="22" t="s">
        <v>5899</v>
      </c>
      <c r="D2891" s="27" t="s">
        <v>142</v>
      </c>
      <c r="E2891" s="22" t="s">
        <v>5900</v>
      </c>
      <c r="F2891" s="24"/>
    </row>
    <row r="2892" spans="1:6" x14ac:dyDescent="0.25">
      <c r="A2892" s="17">
        <f>IFERROR(C2892*1,#REF!)</f>
        <v>11940</v>
      </c>
      <c r="B2892" s="22" t="s">
        <v>158</v>
      </c>
      <c r="C2892" s="22" t="s">
        <v>5901</v>
      </c>
      <c r="D2892" s="27" t="s">
        <v>142</v>
      </c>
      <c r="E2892" s="22" t="s">
        <v>5902</v>
      </c>
      <c r="F2892" s="24"/>
    </row>
    <row r="2893" spans="1:6" x14ac:dyDescent="0.25">
      <c r="A2893" s="17">
        <f>IFERROR(C2893*1,#REF!)</f>
        <v>210066</v>
      </c>
      <c r="B2893" s="22" t="s">
        <v>158</v>
      </c>
      <c r="C2893" s="22" t="s">
        <v>5903</v>
      </c>
      <c r="D2893" s="27" t="s">
        <v>142</v>
      </c>
      <c r="E2893" s="22" t="s">
        <v>5904</v>
      </c>
      <c r="F2893" s="24">
        <v>44382</v>
      </c>
    </row>
    <row r="2894" spans="1:6" x14ac:dyDescent="0.25">
      <c r="A2894" s="17">
        <f>IFERROR(C2894*1,#REF!)</f>
        <v>11876</v>
      </c>
      <c r="B2894" s="22" t="s">
        <v>158</v>
      </c>
      <c r="C2894" s="22" t="s">
        <v>5905</v>
      </c>
      <c r="D2894" s="27" t="s">
        <v>142</v>
      </c>
      <c r="E2894" s="22" t="s">
        <v>5906</v>
      </c>
      <c r="F2894" s="24"/>
    </row>
    <row r="2895" spans="1:6" x14ac:dyDescent="0.25">
      <c r="A2895" s="17">
        <f>IFERROR(C2895*1,#REF!)</f>
        <v>9200389</v>
      </c>
      <c r="B2895" s="22" t="s">
        <v>187</v>
      </c>
      <c r="C2895" s="22" t="s">
        <v>5907</v>
      </c>
      <c r="D2895" s="27" t="s">
        <v>142</v>
      </c>
      <c r="E2895" s="22" t="s">
        <v>5908</v>
      </c>
      <c r="F2895" s="24"/>
    </row>
    <row r="2896" spans="1:6" x14ac:dyDescent="0.25">
      <c r="A2896" s="17">
        <f>IFERROR(C2896*1,#REF!)</f>
        <v>8028</v>
      </c>
      <c r="B2896" s="22" t="s">
        <v>158</v>
      </c>
      <c r="C2896" s="22" t="s">
        <v>5909</v>
      </c>
      <c r="D2896" s="27" t="s">
        <v>142</v>
      </c>
      <c r="E2896" s="22" t="s">
        <v>5910</v>
      </c>
      <c r="F2896" s="24"/>
    </row>
    <row r="2897" spans="1:6" x14ac:dyDescent="0.25">
      <c r="A2897" s="17">
        <f>IFERROR(C2897*1,#REF!)</f>
        <v>202812</v>
      </c>
      <c r="B2897" s="22" t="s">
        <v>158</v>
      </c>
      <c r="C2897" s="22" t="s">
        <v>5911</v>
      </c>
      <c r="D2897" s="27" t="s">
        <v>142</v>
      </c>
      <c r="E2897" s="22" t="s">
        <v>5912</v>
      </c>
      <c r="F2897" s="24"/>
    </row>
    <row r="2898" spans="1:6" x14ac:dyDescent="0.25">
      <c r="A2898" s="17">
        <f>IFERROR(C2898*1,#REF!)</f>
        <v>12899</v>
      </c>
      <c r="B2898" s="22" t="s">
        <v>158</v>
      </c>
      <c r="C2898" s="22" t="s">
        <v>5913</v>
      </c>
      <c r="D2898" s="27" t="s">
        <v>142</v>
      </c>
      <c r="E2898" s="22" t="s">
        <v>5914</v>
      </c>
      <c r="F2898" s="24"/>
    </row>
    <row r="2899" spans="1:6" x14ac:dyDescent="0.25">
      <c r="A2899" s="17">
        <f>IFERROR(C2899*1,#REF!)</f>
        <v>210284</v>
      </c>
      <c r="B2899" s="22" t="s">
        <v>158</v>
      </c>
      <c r="C2899" s="22" t="s">
        <v>5915</v>
      </c>
      <c r="D2899" s="27" t="s">
        <v>142</v>
      </c>
      <c r="E2899" s="22" t="s">
        <v>5916</v>
      </c>
      <c r="F2899" s="24"/>
    </row>
    <row r="2900" spans="1:6" x14ac:dyDescent="0.25">
      <c r="A2900" s="17">
        <f>IFERROR(C2900*1,#REF!)</f>
        <v>210264</v>
      </c>
      <c r="B2900" s="22" t="s">
        <v>158</v>
      </c>
      <c r="C2900" s="22" t="s">
        <v>5917</v>
      </c>
      <c r="D2900" s="27" t="s">
        <v>142</v>
      </c>
      <c r="E2900" s="22" t="s">
        <v>5918</v>
      </c>
      <c r="F2900" s="24"/>
    </row>
    <row r="2901" spans="1:6" x14ac:dyDescent="0.25">
      <c r="A2901" s="17">
        <f>IFERROR(C2901*1,#REF!)</f>
        <v>209772</v>
      </c>
      <c r="B2901" s="22" t="s">
        <v>158</v>
      </c>
      <c r="C2901" s="22" t="s">
        <v>5919</v>
      </c>
      <c r="D2901" s="27" t="s">
        <v>142</v>
      </c>
      <c r="E2901" s="22" t="s">
        <v>5920</v>
      </c>
      <c r="F2901" s="24">
        <v>44395</v>
      </c>
    </row>
    <row r="2902" spans="1:6" x14ac:dyDescent="0.25">
      <c r="A2902" s="17">
        <f>IFERROR(C2902*1,#REF!)</f>
        <v>5040</v>
      </c>
      <c r="B2902" s="22" t="s">
        <v>158</v>
      </c>
      <c r="C2902" s="22" t="s">
        <v>5921</v>
      </c>
      <c r="D2902" s="27" t="s">
        <v>142</v>
      </c>
      <c r="E2902" s="22" t="s">
        <v>5922</v>
      </c>
      <c r="F2902" s="24"/>
    </row>
    <row r="2903" spans="1:6" x14ac:dyDescent="0.25">
      <c r="A2903" s="17">
        <f>IFERROR(C2903*1,#REF!)</f>
        <v>200041</v>
      </c>
      <c r="B2903" s="22" t="s">
        <v>158</v>
      </c>
      <c r="C2903" s="22" t="s">
        <v>5923</v>
      </c>
      <c r="D2903" s="27" t="s">
        <v>142</v>
      </c>
      <c r="E2903" s="22" t="s">
        <v>5924</v>
      </c>
      <c r="F2903" s="24"/>
    </row>
    <row r="2904" spans="1:6" x14ac:dyDescent="0.25">
      <c r="A2904" s="17">
        <f>IFERROR(C2904*1,#REF!)</f>
        <v>6726</v>
      </c>
      <c r="B2904" s="22" t="s">
        <v>158</v>
      </c>
      <c r="C2904" s="22" t="s">
        <v>5925</v>
      </c>
      <c r="D2904" s="27" t="s">
        <v>142</v>
      </c>
      <c r="E2904" s="22" t="s">
        <v>5926</v>
      </c>
      <c r="F2904" s="24"/>
    </row>
    <row r="2905" spans="1:6" x14ac:dyDescent="0.25">
      <c r="A2905" s="17">
        <f>IFERROR(C2905*1,#REF!)</f>
        <v>209562</v>
      </c>
      <c r="B2905" s="22" t="s">
        <v>158</v>
      </c>
      <c r="C2905" s="22" t="s">
        <v>5927</v>
      </c>
      <c r="D2905" s="27" t="s">
        <v>142</v>
      </c>
      <c r="E2905" s="22" t="s">
        <v>5928</v>
      </c>
      <c r="F2905" s="24"/>
    </row>
    <row r="2906" spans="1:6" x14ac:dyDescent="0.25">
      <c r="A2906" s="17">
        <f>IFERROR(C2906*1,#REF!)</f>
        <v>202589</v>
      </c>
      <c r="B2906" s="22" t="s">
        <v>158</v>
      </c>
      <c r="C2906" s="22" t="s">
        <v>5929</v>
      </c>
      <c r="D2906" s="27" t="s">
        <v>142</v>
      </c>
      <c r="E2906" s="22" t="s">
        <v>5930</v>
      </c>
      <c r="F2906" s="24"/>
    </row>
    <row r="2907" spans="1:6" x14ac:dyDescent="0.25">
      <c r="A2907" s="17">
        <f>IFERROR(C2907*1,#REF!)</f>
        <v>9439</v>
      </c>
      <c r="B2907" s="22" t="s">
        <v>158</v>
      </c>
      <c r="C2907" s="22" t="s">
        <v>5931</v>
      </c>
      <c r="D2907" s="27" t="s">
        <v>142</v>
      </c>
      <c r="E2907" s="22" t="s">
        <v>5932</v>
      </c>
      <c r="F2907" s="24"/>
    </row>
    <row r="2908" spans="1:6" x14ac:dyDescent="0.25">
      <c r="A2908" s="17">
        <f>IFERROR(C2908*1,#REF!)</f>
        <v>13169</v>
      </c>
      <c r="B2908" s="22" t="s">
        <v>158</v>
      </c>
      <c r="C2908" s="22" t="s">
        <v>5933</v>
      </c>
      <c r="D2908" s="27" t="s">
        <v>142</v>
      </c>
      <c r="E2908" s="22" t="s">
        <v>5934</v>
      </c>
      <c r="F2908" s="24"/>
    </row>
    <row r="2909" spans="1:6" x14ac:dyDescent="0.25">
      <c r="A2909" s="17">
        <f>IFERROR(C2909*1,#REF!)</f>
        <v>12233</v>
      </c>
      <c r="B2909" s="22" t="s">
        <v>158</v>
      </c>
      <c r="C2909" s="22" t="s">
        <v>5935</v>
      </c>
      <c r="D2909" s="27" t="s">
        <v>142</v>
      </c>
      <c r="E2909" s="22" t="s">
        <v>5936</v>
      </c>
      <c r="F2909" s="24"/>
    </row>
    <row r="2910" spans="1:6" x14ac:dyDescent="0.25">
      <c r="A2910" s="17">
        <f>IFERROR(C2910*1,#REF!)</f>
        <v>10280</v>
      </c>
      <c r="B2910" s="22" t="s">
        <v>158</v>
      </c>
      <c r="C2910" s="22" t="s">
        <v>5937</v>
      </c>
      <c r="D2910" s="27" t="s">
        <v>142</v>
      </c>
      <c r="E2910" s="22" t="s">
        <v>5938</v>
      </c>
      <c r="F2910" s="24"/>
    </row>
    <row r="2911" spans="1:6" x14ac:dyDescent="0.25">
      <c r="A2911" s="17">
        <f>IFERROR(C2911*1,#REF!)</f>
        <v>5013</v>
      </c>
      <c r="B2911" s="22" t="s">
        <v>158</v>
      </c>
      <c r="C2911" s="22" t="s">
        <v>5939</v>
      </c>
      <c r="D2911" s="27" t="s">
        <v>142</v>
      </c>
      <c r="E2911" s="22" t="s">
        <v>5940</v>
      </c>
      <c r="F2911" s="24"/>
    </row>
    <row r="2912" spans="1:6" x14ac:dyDescent="0.25">
      <c r="A2912" s="17">
        <f>IFERROR(C2912*1,#REF!)</f>
        <v>209799</v>
      </c>
      <c r="B2912" s="22" t="s">
        <v>158</v>
      </c>
      <c r="C2912" s="22" t="s">
        <v>5941</v>
      </c>
      <c r="D2912" s="27" t="s">
        <v>142</v>
      </c>
      <c r="E2912" s="22" t="s">
        <v>5942</v>
      </c>
      <c r="F2912" s="24"/>
    </row>
    <row r="2913" spans="1:6" x14ac:dyDescent="0.25">
      <c r="A2913" s="17">
        <f>IFERROR(C2913*1,#REF!)</f>
        <v>210132</v>
      </c>
      <c r="B2913" s="22" t="s">
        <v>158</v>
      </c>
      <c r="C2913" s="22" t="s">
        <v>5943</v>
      </c>
      <c r="D2913" s="27" t="s">
        <v>142</v>
      </c>
      <c r="E2913" s="22" t="s">
        <v>5944</v>
      </c>
      <c r="F2913" s="24">
        <v>44384</v>
      </c>
    </row>
    <row r="2914" spans="1:6" x14ac:dyDescent="0.25">
      <c r="A2914" s="17">
        <f>IFERROR(C2914*1,#REF!)</f>
        <v>203167</v>
      </c>
      <c r="B2914" s="22" t="s">
        <v>158</v>
      </c>
      <c r="C2914" s="22" t="s">
        <v>5945</v>
      </c>
      <c r="D2914" s="27" t="s">
        <v>142</v>
      </c>
      <c r="E2914" s="22" t="s">
        <v>5946</v>
      </c>
      <c r="F2914" s="24"/>
    </row>
    <row r="2915" spans="1:6" x14ac:dyDescent="0.25">
      <c r="A2915" s="17">
        <f>IFERROR(C2915*1,#REF!)</f>
        <v>3946</v>
      </c>
      <c r="B2915" s="22" t="s">
        <v>158</v>
      </c>
      <c r="C2915" s="22" t="s">
        <v>5947</v>
      </c>
      <c r="D2915" s="27" t="s">
        <v>142</v>
      </c>
      <c r="E2915" s="22" t="s">
        <v>5948</v>
      </c>
      <c r="F2915" s="24"/>
    </row>
    <row r="2916" spans="1:6" x14ac:dyDescent="0.25">
      <c r="A2916" s="17">
        <f>IFERROR(C2916*1,#REF!)</f>
        <v>7881</v>
      </c>
      <c r="B2916" s="22" t="s">
        <v>158</v>
      </c>
      <c r="C2916" s="22" t="s">
        <v>5949</v>
      </c>
      <c r="D2916" s="27" t="s">
        <v>142</v>
      </c>
      <c r="E2916" s="22" t="s">
        <v>5950</v>
      </c>
      <c r="F2916" s="24"/>
    </row>
    <row r="2917" spans="1:6" x14ac:dyDescent="0.25">
      <c r="A2917" s="17">
        <f>IFERROR(C2917*1,#REF!)</f>
        <v>2224</v>
      </c>
      <c r="B2917" s="22" t="s">
        <v>158</v>
      </c>
      <c r="C2917" s="22" t="s">
        <v>5951</v>
      </c>
      <c r="D2917" s="27" t="s">
        <v>142</v>
      </c>
      <c r="E2917" s="22" t="s">
        <v>5952</v>
      </c>
      <c r="F2917" s="24"/>
    </row>
    <row r="2918" spans="1:6" x14ac:dyDescent="0.25">
      <c r="A2918" s="17">
        <f>IFERROR(C2918*1,#REF!)</f>
        <v>209552</v>
      </c>
      <c r="B2918" s="22" t="s">
        <v>158</v>
      </c>
      <c r="C2918" s="22" t="s">
        <v>5953</v>
      </c>
      <c r="D2918" s="27" t="s">
        <v>142</v>
      </c>
      <c r="E2918" s="22" t="s">
        <v>5954</v>
      </c>
      <c r="F2918" s="24"/>
    </row>
    <row r="2919" spans="1:6" x14ac:dyDescent="0.25">
      <c r="A2919" s="17">
        <f>IFERROR(C2919*1,#REF!)</f>
        <v>9204124</v>
      </c>
      <c r="B2919" s="22" t="s">
        <v>187</v>
      </c>
      <c r="C2919" s="22" t="s">
        <v>5955</v>
      </c>
      <c r="D2919" s="27" t="s">
        <v>142</v>
      </c>
      <c r="E2919" s="22" t="s">
        <v>5956</v>
      </c>
      <c r="F2919" s="24"/>
    </row>
    <row r="2920" spans="1:6" x14ac:dyDescent="0.25">
      <c r="A2920" s="17">
        <f>IFERROR(C2920*1,#REF!)</f>
        <v>7527</v>
      </c>
      <c r="B2920" s="22" t="s">
        <v>158</v>
      </c>
      <c r="C2920" s="22" t="s">
        <v>5957</v>
      </c>
      <c r="D2920" s="27" t="s">
        <v>142</v>
      </c>
      <c r="E2920" s="22" t="s">
        <v>5958</v>
      </c>
      <c r="F2920" s="24"/>
    </row>
    <row r="2921" spans="1:6" x14ac:dyDescent="0.25">
      <c r="A2921" s="17">
        <f>IFERROR(C2921*1,#REF!)</f>
        <v>209594</v>
      </c>
      <c r="B2921" s="22" t="s">
        <v>158</v>
      </c>
      <c r="C2921" s="22" t="s">
        <v>5959</v>
      </c>
      <c r="D2921" s="27" t="s">
        <v>142</v>
      </c>
      <c r="E2921" s="22" t="s">
        <v>5960</v>
      </c>
      <c r="F2921" s="24"/>
    </row>
    <row r="2922" spans="1:6" x14ac:dyDescent="0.25">
      <c r="A2922" s="17">
        <f>IFERROR(C2922*1,#REF!)</f>
        <v>8198</v>
      </c>
      <c r="B2922" s="22" t="s">
        <v>158</v>
      </c>
      <c r="C2922" s="22" t="s">
        <v>5961</v>
      </c>
      <c r="D2922" s="27" t="s">
        <v>142</v>
      </c>
      <c r="E2922" s="22" t="s">
        <v>5962</v>
      </c>
      <c r="F2922" s="24"/>
    </row>
    <row r="2923" spans="1:6" x14ac:dyDescent="0.25">
      <c r="A2923" s="17">
        <f>IFERROR(C2923*1,#REF!)</f>
        <v>12239</v>
      </c>
      <c r="B2923" s="22" t="s">
        <v>158</v>
      </c>
      <c r="C2923" s="22" t="s">
        <v>5963</v>
      </c>
      <c r="D2923" s="27" t="s">
        <v>142</v>
      </c>
      <c r="E2923" s="22" t="s">
        <v>5964</v>
      </c>
      <c r="F2923" s="24"/>
    </row>
    <row r="2924" spans="1:6" x14ac:dyDescent="0.25">
      <c r="A2924" s="17">
        <f>IFERROR(C2924*1,#REF!)</f>
        <v>11213</v>
      </c>
      <c r="B2924" s="22" t="s">
        <v>158</v>
      </c>
      <c r="C2924" s="22" t="s">
        <v>5965</v>
      </c>
      <c r="D2924" s="27" t="s">
        <v>142</v>
      </c>
      <c r="E2924" s="22" t="s">
        <v>5966</v>
      </c>
      <c r="F2924" s="24"/>
    </row>
    <row r="2925" spans="1:6" x14ac:dyDescent="0.25">
      <c r="A2925" s="17">
        <f>IFERROR(C2925*1,#REF!)</f>
        <v>9204659</v>
      </c>
      <c r="B2925" s="22" t="s">
        <v>158</v>
      </c>
      <c r="C2925" s="22" t="s">
        <v>5967</v>
      </c>
      <c r="D2925" s="27" t="s">
        <v>142</v>
      </c>
      <c r="E2925" s="22" t="s">
        <v>5968</v>
      </c>
      <c r="F2925" s="24"/>
    </row>
    <row r="2926" spans="1:6" x14ac:dyDescent="0.25">
      <c r="A2926" s="17">
        <f>IFERROR(C2926*1,#REF!)</f>
        <v>9204868</v>
      </c>
      <c r="B2926" s="22" t="s">
        <v>187</v>
      </c>
      <c r="C2926" s="22" t="s">
        <v>5969</v>
      </c>
      <c r="D2926" s="27" t="s">
        <v>142</v>
      </c>
      <c r="E2926" s="22" t="s">
        <v>5970</v>
      </c>
      <c r="F2926" s="24"/>
    </row>
    <row r="2927" spans="1:6" x14ac:dyDescent="0.25">
      <c r="A2927" s="17">
        <f>IFERROR(C2927*1,#REF!)</f>
        <v>210175</v>
      </c>
      <c r="B2927" s="22" t="s">
        <v>158</v>
      </c>
      <c r="C2927" s="22" t="s">
        <v>5971</v>
      </c>
      <c r="D2927" s="27" t="s">
        <v>142</v>
      </c>
      <c r="E2927" s="22" t="s">
        <v>5972</v>
      </c>
      <c r="F2927" s="24">
        <v>44382</v>
      </c>
    </row>
    <row r="2928" spans="1:6" x14ac:dyDescent="0.25">
      <c r="A2928" s="17">
        <f>IFERROR(C2928*1,#REF!)</f>
        <v>6186</v>
      </c>
      <c r="B2928" s="22" t="s">
        <v>158</v>
      </c>
      <c r="C2928" s="22" t="s">
        <v>5973</v>
      </c>
      <c r="D2928" s="27" t="s">
        <v>142</v>
      </c>
      <c r="E2928" s="22" t="s">
        <v>5974</v>
      </c>
      <c r="F2928" s="24"/>
    </row>
    <row r="2929" spans="1:6" x14ac:dyDescent="0.25">
      <c r="A2929" s="17">
        <f>IFERROR(C2929*1,#REF!)</f>
        <v>202153</v>
      </c>
      <c r="B2929" s="22" t="s">
        <v>158</v>
      </c>
      <c r="C2929" s="22" t="s">
        <v>5975</v>
      </c>
      <c r="D2929" s="27" t="s">
        <v>142</v>
      </c>
      <c r="E2929" s="22" t="s">
        <v>5976</v>
      </c>
      <c r="F2929" s="24"/>
    </row>
    <row r="2930" spans="1:6" x14ac:dyDescent="0.25">
      <c r="A2930" s="17">
        <f>IFERROR(C2930*1,#REF!)</f>
        <v>11511</v>
      </c>
      <c r="B2930" s="22" t="s">
        <v>158</v>
      </c>
      <c r="C2930" s="22" t="s">
        <v>5977</v>
      </c>
      <c r="D2930" s="27" t="s">
        <v>142</v>
      </c>
      <c r="E2930" s="22" t="s">
        <v>5978</v>
      </c>
      <c r="F2930" s="24"/>
    </row>
    <row r="2931" spans="1:6" x14ac:dyDescent="0.25">
      <c r="A2931" s="17">
        <f>IFERROR(C2931*1,#REF!)</f>
        <v>12590</v>
      </c>
      <c r="B2931" s="22" t="s">
        <v>158</v>
      </c>
      <c r="C2931" s="22" t="s">
        <v>5979</v>
      </c>
      <c r="D2931" s="27" t="s">
        <v>142</v>
      </c>
      <c r="E2931" s="22" t="s">
        <v>5980</v>
      </c>
      <c r="F2931" s="24"/>
    </row>
    <row r="2932" spans="1:6" x14ac:dyDescent="0.25">
      <c r="A2932" s="17">
        <f>IFERROR(C2932*1,#REF!)</f>
        <v>8799</v>
      </c>
      <c r="B2932" s="22" t="s">
        <v>158</v>
      </c>
      <c r="C2932" s="22" t="s">
        <v>5981</v>
      </c>
      <c r="D2932" s="27" t="s">
        <v>142</v>
      </c>
      <c r="E2932" s="22" t="s">
        <v>5982</v>
      </c>
      <c r="F2932" s="24"/>
    </row>
    <row r="2933" spans="1:6" x14ac:dyDescent="0.25">
      <c r="A2933" s="17">
        <f>IFERROR(C2933*1,#REF!)</f>
        <v>11626</v>
      </c>
      <c r="B2933" s="22" t="s">
        <v>158</v>
      </c>
      <c r="C2933" s="22" t="s">
        <v>5983</v>
      </c>
      <c r="D2933" s="27" t="s">
        <v>142</v>
      </c>
      <c r="E2933" s="22" t="s">
        <v>5984</v>
      </c>
      <c r="F2933" s="24"/>
    </row>
    <row r="2934" spans="1:6" x14ac:dyDescent="0.25">
      <c r="A2934" s="17">
        <f>IFERROR(C2934*1,#REF!)</f>
        <v>9943</v>
      </c>
      <c r="B2934" s="22" t="s">
        <v>158</v>
      </c>
      <c r="C2934" s="22" t="s">
        <v>5985</v>
      </c>
      <c r="D2934" s="27" t="s">
        <v>142</v>
      </c>
      <c r="E2934" s="22" t="s">
        <v>5986</v>
      </c>
      <c r="F2934" s="24"/>
    </row>
    <row r="2935" spans="1:6" x14ac:dyDescent="0.25">
      <c r="A2935" s="17">
        <f>IFERROR(C2935*1,#REF!)</f>
        <v>209315</v>
      </c>
      <c r="B2935" s="22" t="s">
        <v>684</v>
      </c>
      <c r="C2935" s="22" t="s">
        <v>5987</v>
      </c>
      <c r="D2935" s="27" t="s">
        <v>142</v>
      </c>
      <c r="E2935" s="22" t="s">
        <v>5988</v>
      </c>
      <c r="F2935" s="24">
        <v>44391</v>
      </c>
    </row>
    <row r="2936" spans="1:6" x14ac:dyDescent="0.25">
      <c r="A2936" s="17">
        <f>IFERROR(C2936*1,#REF!)</f>
        <v>210195</v>
      </c>
      <c r="B2936" s="22" t="s">
        <v>158</v>
      </c>
      <c r="C2936" s="22" t="s">
        <v>5989</v>
      </c>
      <c r="D2936" s="27" t="s">
        <v>142</v>
      </c>
      <c r="E2936" s="22" t="s">
        <v>5990</v>
      </c>
      <c r="F2936" s="24"/>
    </row>
    <row r="2937" spans="1:6" x14ac:dyDescent="0.25">
      <c r="A2937" s="17">
        <f>IFERROR(C2937*1,#REF!)</f>
        <v>1475</v>
      </c>
      <c r="B2937" s="22" t="s">
        <v>158</v>
      </c>
      <c r="C2937" s="22" t="s">
        <v>5991</v>
      </c>
      <c r="D2937" s="27" t="s">
        <v>142</v>
      </c>
      <c r="E2937" s="22" t="s">
        <v>5992</v>
      </c>
      <c r="F2937" s="24"/>
    </row>
    <row r="2938" spans="1:6" x14ac:dyDescent="0.25">
      <c r="A2938" s="17">
        <f>IFERROR(C2938*1,#REF!)</f>
        <v>209936</v>
      </c>
      <c r="B2938" s="22" t="s">
        <v>158</v>
      </c>
      <c r="C2938" s="22" t="s">
        <v>5993</v>
      </c>
      <c r="D2938" s="27" t="s">
        <v>142</v>
      </c>
      <c r="E2938" s="22" t="s">
        <v>5994</v>
      </c>
      <c r="F2938" s="24"/>
    </row>
    <row r="2939" spans="1:6" x14ac:dyDescent="0.25">
      <c r="A2939" s="17">
        <f>IFERROR(C2939*1,#REF!)</f>
        <v>11428</v>
      </c>
      <c r="B2939" s="22" t="s">
        <v>158</v>
      </c>
      <c r="C2939" s="22" t="s">
        <v>5995</v>
      </c>
      <c r="D2939" s="27" t="s">
        <v>142</v>
      </c>
      <c r="E2939" s="22" t="s">
        <v>5996</v>
      </c>
      <c r="F2939" s="24"/>
    </row>
    <row r="2940" spans="1:6" x14ac:dyDescent="0.25">
      <c r="A2940" s="17">
        <f>IFERROR(C2940*1,#REF!)</f>
        <v>209492</v>
      </c>
      <c r="B2940" s="22" t="s">
        <v>158</v>
      </c>
      <c r="C2940" s="22" t="s">
        <v>5997</v>
      </c>
      <c r="D2940" s="27" t="s">
        <v>142</v>
      </c>
      <c r="E2940" s="22" t="s">
        <v>5998</v>
      </c>
      <c r="F2940" s="24">
        <v>44377</v>
      </c>
    </row>
    <row r="2941" spans="1:6" x14ac:dyDescent="0.25">
      <c r="A2941" s="17">
        <f>IFERROR(C2941*1,#REF!)</f>
        <v>7578</v>
      </c>
      <c r="B2941" s="22" t="s">
        <v>158</v>
      </c>
      <c r="C2941" s="22" t="s">
        <v>5999</v>
      </c>
      <c r="D2941" s="27" t="s">
        <v>142</v>
      </c>
      <c r="E2941" s="22" t="s">
        <v>6000</v>
      </c>
      <c r="F2941" s="24"/>
    </row>
    <row r="2942" spans="1:6" x14ac:dyDescent="0.25">
      <c r="A2942" s="17">
        <f>IFERROR(C2942*1,#REF!)</f>
        <v>11693</v>
      </c>
      <c r="B2942" s="22" t="s">
        <v>158</v>
      </c>
      <c r="C2942" s="22" t="s">
        <v>6001</v>
      </c>
      <c r="D2942" s="27" t="s">
        <v>142</v>
      </c>
      <c r="E2942" s="22" t="s">
        <v>6002</v>
      </c>
      <c r="F2942" s="24"/>
    </row>
    <row r="2943" spans="1:6" x14ac:dyDescent="0.25">
      <c r="A2943" s="17">
        <f>IFERROR(C2943*1,#REF!)</f>
        <v>203311</v>
      </c>
      <c r="B2943" s="22" t="s">
        <v>158</v>
      </c>
      <c r="C2943" s="22" t="s">
        <v>6003</v>
      </c>
      <c r="D2943" s="27" t="s">
        <v>142</v>
      </c>
      <c r="E2943" s="22" t="s">
        <v>6004</v>
      </c>
      <c r="F2943" s="24"/>
    </row>
    <row r="2944" spans="1:6" x14ac:dyDescent="0.25">
      <c r="A2944" s="17">
        <f>IFERROR(C2944*1,#REF!)</f>
        <v>9900785</v>
      </c>
      <c r="B2944" s="22" t="s">
        <v>281</v>
      </c>
      <c r="C2944" s="22" t="s">
        <v>6005</v>
      </c>
      <c r="D2944" s="27" t="s">
        <v>142</v>
      </c>
      <c r="E2944" s="22" t="s">
        <v>6006</v>
      </c>
      <c r="F2944" s="24">
        <v>44408</v>
      </c>
    </row>
    <row r="2945" spans="1:6" x14ac:dyDescent="0.25">
      <c r="A2945" s="17">
        <f>IFERROR(C2945*1,#REF!)</f>
        <v>210063</v>
      </c>
      <c r="B2945" s="22" t="s">
        <v>158</v>
      </c>
      <c r="C2945" s="22" t="s">
        <v>6007</v>
      </c>
      <c r="D2945" s="27" t="s">
        <v>142</v>
      </c>
      <c r="E2945" s="22" t="s">
        <v>6008</v>
      </c>
      <c r="F2945" s="24"/>
    </row>
    <row r="2946" spans="1:6" x14ac:dyDescent="0.25">
      <c r="A2946" s="17">
        <f>IFERROR(C2946*1,#REF!)</f>
        <v>6751</v>
      </c>
      <c r="B2946" s="22" t="s">
        <v>158</v>
      </c>
      <c r="C2946" s="22" t="s">
        <v>6009</v>
      </c>
      <c r="D2946" s="27" t="s">
        <v>142</v>
      </c>
      <c r="E2946" s="22" t="s">
        <v>6010</v>
      </c>
      <c r="F2946" s="24"/>
    </row>
    <row r="2947" spans="1:6" x14ac:dyDescent="0.25">
      <c r="A2947" s="17">
        <f>IFERROR(C2947*1,#REF!)</f>
        <v>13023</v>
      </c>
      <c r="B2947" s="22" t="s">
        <v>158</v>
      </c>
      <c r="C2947" s="22" t="s">
        <v>6011</v>
      </c>
      <c r="D2947" s="27" t="s">
        <v>142</v>
      </c>
      <c r="E2947" s="22" t="s">
        <v>6012</v>
      </c>
      <c r="F2947" s="24"/>
    </row>
    <row r="2948" spans="1:6" x14ac:dyDescent="0.25">
      <c r="A2948" s="17">
        <f>IFERROR(C2948*1,#REF!)</f>
        <v>210101</v>
      </c>
      <c r="B2948" s="22" t="s">
        <v>158</v>
      </c>
      <c r="C2948" s="22" t="s">
        <v>6013</v>
      </c>
      <c r="D2948" s="27" t="s">
        <v>142</v>
      </c>
      <c r="E2948" s="22" t="s">
        <v>6014</v>
      </c>
      <c r="F2948" s="24"/>
    </row>
    <row r="2949" spans="1:6" x14ac:dyDescent="0.25">
      <c r="A2949" s="17">
        <f>IFERROR(C2949*1,#REF!)</f>
        <v>9900924</v>
      </c>
      <c r="B2949" s="22" t="s">
        <v>281</v>
      </c>
      <c r="C2949" s="22" t="s">
        <v>6015</v>
      </c>
      <c r="D2949" s="27" t="s">
        <v>142</v>
      </c>
      <c r="E2949" s="22" t="s">
        <v>6016</v>
      </c>
      <c r="F2949" s="24"/>
    </row>
    <row r="2950" spans="1:6" x14ac:dyDescent="0.25">
      <c r="A2950" s="17">
        <f>IFERROR(C2950*1,#REF!)</f>
        <v>209778</v>
      </c>
      <c r="B2950" s="22" t="s">
        <v>158</v>
      </c>
      <c r="C2950" s="22" t="s">
        <v>6017</v>
      </c>
      <c r="D2950" s="27" t="s">
        <v>142</v>
      </c>
      <c r="E2950" s="22" t="s">
        <v>6018</v>
      </c>
      <c r="F2950" s="24"/>
    </row>
    <row r="2951" spans="1:6" x14ac:dyDescent="0.25">
      <c r="A2951" s="17">
        <f>IFERROR(C2951*1,#REF!)</f>
        <v>209708</v>
      </c>
      <c r="B2951" s="22" t="s">
        <v>158</v>
      </c>
      <c r="C2951" s="22" t="s">
        <v>6019</v>
      </c>
      <c r="D2951" s="27" t="s">
        <v>142</v>
      </c>
      <c r="E2951" s="22" t="s">
        <v>6020</v>
      </c>
      <c r="F2951" s="24"/>
    </row>
    <row r="2952" spans="1:6" x14ac:dyDescent="0.25">
      <c r="A2952" s="17">
        <f>IFERROR(C2952*1,#REF!)</f>
        <v>7550</v>
      </c>
      <c r="B2952" s="22" t="s">
        <v>158</v>
      </c>
      <c r="C2952" s="22" t="s">
        <v>6021</v>
      </c>
      <c r="D2952" s="27" t="s">
        <v>142</v>
      </c>
      <c r="E2952" s="22" t="s">
        <v>6022</v>
      </c>
      <c r="F2952" s="24"/>
    </row>
    <row r="2953" spans="1:6" x14ac:dyDescent="0.25">
      <c r="A2953" s="17">
        <f>IFERROR(C2953*1,#REF!)</f>
        <v>7670</v>
      </c>
      <c r="B2953" s="22" t="s">
        <v>158</v>
      </c>
      <c r="C2953" s="22" t="s">
        <v>6023</v>
      </c>
      <c r="D2953" s="27" t="s">
        <v>142</v>
      </c>
      <c r="E2953" s="22" t="s">
        <v>6024</v>
      </c>
      <c r="F2953" s="24"/>
    </row>
    <row r="2954" spans="1:6" x14ac:dyDescent="0.25">
      <c r="A2954" s="17">
        <f>IFERROR(C2954*1,#REF!)</f>
        <v>200295</v>
      </c>
      <c r="B2954" s="22" t="s">
        <v>158</v>
      </c>
      <c r="C2954" s="22" t="s">
        <v>6025</v>
      </c>
      <c r="D2954" s="27" t="s">
        <v>142</v>
      </c>
      <c r="E2954" s="22" t="s">
        <v>6026</v>
      </c>
      <c r="F2954" s="24"/>
    </row>
    <row r="2955" spans="1:6" x14ac:dyDescent="0.25">
      <c r="A2955" s="17">
        <f>IFERROR(C2955*1,#REF!)</f>
        <v>11712</v>
      </c>
      <c r="B2955" s="22" t="s">
        <v>158</v>
      </c>
      <c r="C2955" s="22" t="s">
        <v>6027</v>
      </c>
      <c r="D2955" s="27" t="s">
        <v>142</v>
      </c>
      <c r="E2955" s="22" t="s">
        <v>6028</v>
      </c>
      <c r="F2955" s="24"/>
    </row>
    <row r="2956" spans="1:6" x14ac:dyDescent="0.25">
      <c r="A2956" s="17">
        <f>IFERROR(C2956*1,#REF!)</f>
        <v>210390</v>
      </c>
      <c r="B2956" s="22" t="s">
        <v>158</v>
      </c>
      <c r="C2956" s="22" t="s">
        <v>6029</v>
      </c>
      <c r="D2956" s="27" t="s">
        <v>142</v>
      </c>
      <c r="E2956" s="22" t="s">
        <v>6030</v>
      </c>
      <c r="F2956" s="24"/>
    </row>
    <row r="2957" spans="1:6" x14ac:dyDescent="0.25">
      <c r="A2957" s="17">
        <f>IFERROR(C2957*1,#REF!)</f>
        <v>4278</v>
      </c>
      <c r="B2957" s="22" t="s">
        <v>158</v>
      </c>
      <c r="C2957" s="22" t="s">
        <v>6031</v>
      </c>
      <c r="D2957" s="27" t="s">
        <v>142</v>
      </c>
      <c r="E2957" s="22" t="s">
        <v>6032</v>
      </c>
      <c r="F2957" s="24"/>
    </row>
    <row r="2958" spans="1:6" x14ac:dyDescent="0.25">
      <c r="A2958" s="17">
        <f>IFERROR(C2958*1,#REF!)</f>
        <v>210234</v>
      </c>
      <c r="B2958" s="22" t="s">
        <v>158</v>
      </c>
      <c r="C2958" s="22" t="s">
        <v>6033</v>
      </c>
      <c r="D2958" s="27" t="s">
        <v>142</v>
      </c>
      <c r="E2958" s="22" t="s">
        <v>6034</v>
      </c>
      <c r="F2958" s="24"/>
    </row>
    <row r="2959" spans="1:6" x14ac:dyDescent="0.25">
      <c r="A2959" s="17">
        <f>IFERROR(C2959*1,#REF!)</f>
        <v>11582</v>
      </c>
      <c r="B2959" s="22" t="s">
        <v>158</v>
      </c>
      <c r="C2959" s="22" t="s">
        <v>6035</v>
      </c>
      <c r="D2959" s="27" t="s">
        <v>142</v>
      </c>
      <c r="E2959" s="22" t="s">
        <v>6036</v>
      </c>
      <c r="F2959" s="24"/>
    </row>
    <row r="2960" spans="1:6" x14ac:dyDescent="0.25">
      <c r="A2960" s="17">
        <f>IFERROR(C2960*1,#REF!)</f>
        <v>209239</v>
      </c>
      <c r="B2960" s="22" t="s">
        <v>158</v>
      </c>
      <c r="C2960" s="22" t="s">
        <v>6037</v>
      </c>
      <c r="D2960" s="27" t="s">
        <v>142</v>
      </c>
      <c r="E2960" s="22" t="s">
        <v>6038</v>
      </c>
      <c r="F2960" s="24"/>
    </row>
    <row r="2961" spans="1:6" x14ac:dyDescent="0.25">
      <c r="A2961" s="17">
        <f>IFERROR(C2961*1,#REF!)</f>
        <v>4514</v>
      </c>
      <c r="B2961" s="22" t="s">
        <v>158</v>
      </c>
      <c r="C2961" s="22" t="s">
        <v>6039</v>
      </c>
      <c r="D2961" s="27" t="s">
        <v>142</v>
      </c>
      <c r="E2961" s="22" t="s">
        <v>6040</v>
      </c>
      <c r="F2961" s="24">
        <v>44367</v>
      </c>
    </row>
    <row r="2962" spans="1:6" x14ac:dyDescent="0.25">
      <c r="A2962" s="17">
        <f>IFERROR(C2962*1,#REF!)</f>
        <v>4980</v>
      </c>
      <c r="B2962" s="22" t="s">
        <v>158</v>
      </c>
      <c r="C2962" s="22" t="s">
        <v>6041</v>
      </c>
      <c r="D2962" s="27" t="s">
        <v>142</v>
      </c>
      <c r="E2962" s="22" t="s">
        <v>6042</v>
      </c>
      <c r="F2962" s="24"/>
    </row>
    <row r="2963" spans="1:6" x14ac:dyDescent="0.25">
      <c r="A2963" s="17">
        <f>IFERROR(C2963*1,#REF!)</f>
        <v>983324</v>
      </c>
      <c r="B2963" s="22" t="s">
        <v>158</v>
      </c>
      <c r="C2963" s="22" t="s">
        <v>6043</v>
      </c>
      <c r="D2963" s="27" t="s">
        <v>142</v>
      </c>
      <c r="E2963" s="22" t="s">
        <v>6044</v>
      </c>
      <c r="F2963" s="24"/>
    </row>
    <row r="2964" spans="1:6" x14ac:dyDescent="0.25">
      <c r="A2964" s="17">
        <f>IFERROR(C2964*1,#REF!)</f>
        <v>9201335</v>
      </c>
      <c r="B2964" s="22" t="s">
        <v>187</v>
      </c>
      <c r="C2964" s="22" t="s">
        <v>6045</v>
      </c>
      <c r="D2964" s="27" t="s">
        <v>142</v>
      </c>
      <c r="E2964" s="22" t="s">
        <v>6046</v>
      </c>
      <c r="F2964" s="24"/>
    </row>
    <row r="2965" spans="1:6" x14ac:dyDescent="0.25">
      <c r="A2965" s="17">
        <f>IFERROR(C2965*1,#REF!)</f>
        <v>210346</v>
      </c>
      <c r="B2965" s="22" t="s">
        <v>158</v>
      </c>
      <c r="C2965" s="22" t="s">
        <v>6047</v>
      </c>
      <c r="D2965" s="27" t="s">
        <v>142</v>
      </c>
      <c r="E2965" s="22" t="s">
        <v>6048</v>
      </c>
      <c r="F2965" s="24"/>
    </row>
    <row r="2966" spans="1:6" x14ac:dyDescent="0.25">
      <c r="A2966" s="17">
        <f>IFERROR(C2966*1,#REF!)</f>
        <v>209904</v>
      </c>
      <c r="B2966" s="22" t="s">
        <v>158</v>
      </c>
      <c r="C2966" s="22" t="s">
        <v>6049</v>
      </c>
      <c r="D2966" s="27" t="s">
        <v>142</v>
      </c>
      <c r="E2966" s="22" t="s">
        <v>6050</v>
      </c>
      <c r="F2966" s="24">
        <v>44361</v>
      </c>
    </row>
    <row r="2967" spans="1:6" x14ac:dyDescent="0.25">
      <c r="A2967" s="17">
        <f>IFERROR(C2967*1,#REF!)</f>
        <v>12124</v>
      </c>
      <c r="B2967" s="22" t="s">
        <v>158</v>
      </c>
      <c r="C2967" s="22" t="s">
        <v>6051</v>
      </c>
      <c r="D2967" s="27" t="s">
        <v>142</v>
      </c>
      <c r="E2967" s="22" t="s">
        <v>6052</v>
      </c>
      <c r="F2967" s="24"/>
    </row>
    <row r="2968" spans="1:6" x14ac:dyDescent="0.25">
      <c r="A2968" s="17">
        <f>IFERROR(C2968*1,#REF!)</f>
        <v>209628</v>
      </c>
      <c r="B2968" s="22" t="s">
        <v>158</v>
      </c>
      <c r="C2968" s="22" t="s">
        <v>6053</v>
      </c>
      <c r="D2968" s="27" t="s">
        <v>142</v>
      </c>
      <c r="E2968" s="22" t="s">
        <v>6054</v>
      </c>
      <c r="F2968" s="24">
        <v>44370</v>
      </c>
    </row>
    <row r="2969" spans="1:6" x14ac:dyDescent="0.25">
      <c r="A2969" s="17">
        <f>IFERROR(C2969*1,#REF!)</f>
        <v>10218</v>
      </c>
      <c r="B2969" s="22" t="s">
        <v>158</v>
      </c>
      <c r="C2969" s="22" t="s">
        <v>6055</v>
      </c>
      <c r="D2969" s="27" t="s">
        <v>142</v>
      </c>
      <c r="E2969" s="22" t="s">
        <v>6056</v>
      </c>
      <c r="F2969" s="24"/>
    </row>
    <row r="2970" spans="1:6" x14ac:dyDescent="0.25">
      <c r="A2970" s="17">
        <f>IFERROR(C2970*1,#REF!)</f>
        <v>6710</v>
      </c>
      <c r="B2970" s="22" t="s">
        <v>158</v>
      </c>
      <c r="C2970" s="22" t="s">
        <v>6057</v>
      </c>
      <c r="D2970" s="27" t="s">
        <v>142</v>
      </c>
      <c r="E2970" s="22" t="s">
        <v>6058</v>
      </c>
      <c r="F2970" s="24"/>
    </row>
    <row r="2971" spans="1:6" x14ac:dyDescent="0.25">
      <c r="A2971" s="17">
        <f>IFERROR(C2971*1,#REF!)</f>
        <v>11408</v>
      </c>
      <c r="B2971" s="22" t="s">
        <v>158</v>
      </c>
      <c r="C2971" s="22" t="s">
        <v>6059</v>
      </c>
      <c r="D2971" s="27" t="s">
        <v>142</v>
      </c>
      <c r="E2971" s="22" t="s">
        <v>6060</v>
      </c>
      <c r="F2971" s="24"/>
    </row>
    <row r="2972" spans="1:6" x14ac:dyDescent="0.25">
      <c r="A2972" s="17">
        <f>IFERROR(C2972*1,#REF!)</f>
        <v>9205410</v>
      </c>
      <c r="B2972" s="22" t="s">
        <v>187</v>
      </c>
      <c r="C2972" s="22" t="s">
        <v>6061</v>
      </c>
      <c r="D2972" s="27" t="s">
        <v>142</v>
      </c>
      <c r="E2972" s="22" t="s">
        <v>6062</v>
      </c>
      <c r="F2972" s="24"/>
    </row>
    <row r="2973" spans="1:6" x14ac:dyDescent="0.25">
      <c r="A2973" s="17">
        <f>IFERROR(C2973*1,#REF!)</f>
        <v>209975</v>
      </c>
      <c r="B2973" s="22" t="s">
        <v>158</v>
      </c>
      <c r="C2973" s="22" t="s">
        <v>6063</v>
      </c>
      <c r="D2973" s="27" t="s">
        <v>142</v>
      </c>
      <c r="E2973" s="22" t="s">
        <v>6064</v>
      </c>
      <c r="F2973" s="24"/>
    </row>
    <row r="2974" spans="1:6" x14ac:dyDescent="0.25">
      <c r="A2974" s="17">
        <f>IFERROR(C2974*1,#REF!)</f>
        <v>10234</v>
      </c>
      <c r="B2974" s="22" t="s">
        <v>158</v>
      </c>
      <c r="C2974" s="22" t="s">
        <v>6065</v>
      </c>
      <c r="D2974" s="27" t="s">
        <v>142</v>
      </c>
      <c r="E2974" s="22" t="s">
        <v>6066</v>
      </c>
      <c r="F2974" s="24"/>
    </row>
    <row r="2975" spans="1:6" x14ac:dyDescent="0.25">
      <c r="A2975" s="17">
        <f>IFERROR(C2975*1,#REF!)</f>
        <v>200029</v>
      </c>
      <c r="B2975" s="22" t="s">
        <v>158</v>
      </c>
      <c r="C2975" s="22" t="s">
        <v>6067</v>
      </c>
      <c r="D2975" s="27" t="s">
        <v>142</v>
      </c>
      <c r="E2975" s="22" t="s">
        <v>6068</v>
      </c>
      <c r="F2975" s="24"/>
    </row>
    <row r="2976" spans="1:6" x14ac:dyDescent="0.25">
      <c r="A2976" s="17">
        <f>IFERROR(C2976*1,#REF!)</f>
        <v>13124</v>
      </c>
      <c r="B2976" s="22" t="s">
        <v>158</v>
      </c>
      <c r="C2976" s="22" t="s">
        <v>6069</v>
      </c>
      <c r="D2976" s="27" t="s">
        <v>142</v>
      </c>
      <c r="E2976" s="22" t="s">
        <v>6070</v>
      </c>
      <c r="F2976" s="24"/>
    </row>
    <row r="2977" spans="1:6" x14ac:dyDescent="0.25">
      <c r="A2977" s="17">
        <f>IFERROR(C2977*1,#REF!)</f>
        <v>209709</v>
      </c>
      <c r="B2977" s="22" t="s">
        <v>158</v>
      </c>
      <c r="C2977" s="22" t="s">
        <v>6071</v>
      </c>
      <c r="D2977" s="27" t="s">
        <v>142</v>
      </c>
      <c r="E2977" s="22" t="s">
        <v>6072</v>
      </c>
      <c r="F2977" s="24">
        <v>44358</v>
      </c>
    </row>
    <row r="2978" spans="1:6" x14ac:dyDescent="0.25">
      <c r="A2978" s="17">
        <f>IFERROR(C2978*1,#REF!)</f>
        <v>12336</v>
      </c>
      <c r="B2978" s="22" t="s">
        <v>158</v>
      </c>
      <c r="C2978" s="22" t="s">
        <v>6073</v>
      </c>
      <c r="D2978" s="27" t="s">
        <v>142</v>
      </c>
      <c r="E2978" s="22" t="s">
        <v>6074</v>
      </c>
      <c r="F2978" s="24"/>
    </row>
    <row r="2979" spans="1:6" x14ac:dyDescent="0.25">
      <c r="A2979" s="17">
        <f>IFERROR(C2979*1,#REF!)</f>
        <v>7206</v>
      </c>
      <c r="B2979" s="22" t="s">
        <v>158</v>
      </c>
      <c r="C2979" s="22" t="s">
        <v>6075</v>
      </c>
      <c r="D2979" s="27" t="s">
        <v>142</v>
      </c>
      <c r="E2979" s="22" t="s">
        <v>6076</v>
      </c>
      <c r="F2979" s="24"/>
    </row>
    <row r="2980" spans="1:6" x14ac:dyDescent="0.25">
      <c r="A2980" s="17">
        <f>IFERROR(C2980*1,#REF!)</f>
        <v>9900966</v>
      </c>
      <c r="B2980" s="22" t="s">
        <v>281</v>
      </c>
      <c r="C2980" s="22" t="s">
        <v>6077</v>
      </c>
      <c r="D2980" s="27" t="s">
        <v>142</v>
      </c>
      <c r="E2980" s="22" t="s">
        <v>6078</v>
      </c>
      <c r="F2980" s="24"/>
    </row>
    <row r="2981" spans="1:6" x14ac:dyDescent="0.25">
      <c r="A2981" s="17">
        <f>IFERROR(C2981*1,#REF!)</f>
        <v>12352</v>
      </c>
      <c r="B2981" s="22" t="s">
        <v>158</v>
      </c>
      <c r="C2981" s="22" t="s">
        <v>6079</v>
      </c>
      <c r="D2981" s="27" t="s">
        <v>142</v>
      </c>
      <c r="E2981" s="22" t="s">
        <v>6080</v>
      </c>
      <c r="F2981" s="24">
        <v>44378</v>
      </c>
    </row>
    <row r="2982" spans="1:6" x14ac:dyDescent="0.25">
      <c r="A2982" s="17">
        <f>IFERROR(C2982*1,#REF!)</f>
        <v>7674</v>
      </c>
      <c r="B2982" s="22" t="s">
        <v>158</v>
      </c>
      <c r="C2982" s="22" t="s">
        <v>6081</v>
      </c>
      <c r="D2982" s="27" t="s">
        <v>142</v>
      </c>
      <c r="E2982" s="22" t="s">
        <v>6082</v>
      </c>
      <c r="F2982" s="24"/>
    </row>
    <row r="2983" spans="1:6" x14ac:dyDescent="0.25">
      <c r="A2983" s="17">
        <f>IFERROR(C2983*1,#REF!)</f>
        <v>209389</v>
      </c>
      <c r="B2983" s="22" t="s">
        <v>158</v>
      </c>
      <c r="C2983" s="22" t="s">
        <v>6083</v>
      </c>
      <c r="D2983" s="27" t="s">
        <v>142</v>
      </c>
      <c r="E2983" s="22" t="s">
        <v>6084</v>
      </c>
      <c r="F2983" s="24"/>
    </row>
    <row r="2984" spans="1:6" x14ac:dyDescent="0.25">
      <c r="A2984" s="17">
        <f>IFERROR(C2984*1,#REF!)</f>
        <v>209676</v>
      </c>
      <c r="B2984" s="22" t="s">
        <v>158</v>
      </c>
      <c r="C2984" s="22" t="s">
        <v>6085</v>
      </c>
      <c r="D2984" s="27" t="s">
        <v>142</v>
      </c>
      <c r="E2984" s="22" t="s">
        <v>6086</v>
      </c>
      <c r="F2984" s="24"/>
    </row>
    <row r="2985" spans="1:6" x14ac:dyDescent="0.25">
      <c r="A2985" s="17">
        <f>IFERROR(C2985*1,#REF!)</f>
        <v>13486</v>
      </c>
      <c r="B2985" s="22" t="s">
        <v>158</v>
      </c>
      <c r="C2985" s="22" t="s">
        <v>6087</v>
      </c>
      <c r="D2985" s="27" t="s">
        <v>142</v>
      </c>
      <c r="E2985" s="22" t="s">
        <v>6088</v>
      </c>
      <c r="F2985" s="24"/>
    </row>
    <row r="2986" spans="1:6" x14ac:dyDescent="0.25">
      <c r="A2986" s="17">
        <f>IFERROR(C2986*1,#REF!)</f>
        <v>9026</v>
      </c>
      <c r="B2986" s="22" t="s">
        <v>158</v>
      </c>
      <c r="C2986" s="22" t="s">
        <v>6089</v>
      </c>
      <c r="D2986" s="27" t="s">
        <v>142</v>
      </c>
      <c r="E2986" s="22" t="s">
        <v>6090</v>
      </c>
      <c r="F2986" s="24"/>
    </row>
    <row r="2987" spans="1:6" x14ac:dyDescent="0.25">
      <c r="A2987" s="17">
        <f>IFERROR(C2987*1,#REF!)</f>
        <v>209905</v>
      </c>
      <c r="B2987" s="22" t="s">
        <v>158</v>
      </c>
      <c r="C2987" s="22" t="s">
        <v>6091</v>
      </c>
      <c r="D2987" s="27" t="s">
        <v>142</v>
      </c>
      <c r="E2987" s="22" t="s">
        <v>6092</v>
      </c>
      <c r="F2987" s="24">
        <v>44389</v>
      </c>
    </row>
    <row r="2988" spans="1:6" x14ac:dyDescent="0.25">
      <c r="A2988" s="17">
        <f>IFERROR(C2988*1,#REF!)</f>
        <v>210150</v>
      </c>
      <c r="B2988" s="22" t="s">
        <v>158</v>
      </c>
      <c r="C2988" s="22" t="s">
        <v>6093</v>
      </c>
      <c r="D2988" s="27" t="s">
        <v>142</v>
      </c>
      <c r="E2988" s="22" t="s">
        <v>6094</v>
      </c>
      <c r="F2988" s="24">
        <v>44388</v>
      </c>
    </row>
    <row r="2989" spans="1:6" x14ac:dyDescent="0.25">
      <c r="A2989" s="17">
        <f>IFERROR(C2989*1,#REF!)</f>
        <v>209811</v>
      </c>
      <c r="B2989" s="22" t="s">
        <v>158</v>
      </c>
      <c r="C2989" s="22" t="s">
        <v>6095</v>
      </c>
      <c r="D2989" s="27" t="s">
        <v>142</v>
      </c>
      <c r="E2989" s="22" t="s">
        <v>6096</v>
      </c>
      <c r="F2989" s="24"/>
    </row>
    <row r="2990" spans="1:6" x14ac:dyDescent="0.25">
      <c r="A2990" s="17">
        <f>IFERROR(C2990*1,#REF!)</f>
        <v>13103</v>
      </c>
      <c r="B2990" s="22" t="s">
        <v>158</v>
      </c>
      <c r="C2990" s="22" t="s">
        <v>6097</v>
      </c>
      <c r="D2990" s="27" t="s">
        <v>142</v>
      </c>
      <c r="E2990" s="22" t="s">
        <v>6098</v>
      </c>
      <c r="F2990" s="24"/>
    </row>
    <row r="2991" spans="1:6" x14ac:dyDescent="0.25">
      <c r="A2991" s="17">
        <f>IFERROR(C2991*1,#REF!)</f>
        <v>4920</v>
      </c>
      <c r="B2991" s="22" t="s">
        <v>158</v>
      </c>
      <c r="C2991" s="22" t="s">
        <v>6099</v>
      </c>
      <c r="D2991" s="27" t="s">
        <v>142</v>
      </c>
      <c r="E2991" s="22" t="s">
        <v>6100</v>
      </c>
      <c r="F2991" s="24"/>
    </row>
    <row r="2992" spans="1:6" x14ac:dyDescent="0.25">
      <c r="A2992" s="17">
        <f>IFERROR(C2992*1,#REF!)</f>
        <v>10629</v>
      </c>
      <c r="B2992" s="22" t="s">
        <v>158</v>
      </c>
      <c r="C2992" s="22" t="s">
        <v>6101</v>
      </c>
      <c r="D2992" s="27" t="s">
        <v>142</v>
      </c>
      <c r="E2992" s="22" t="s">
        <v>6102</v>
      </c>
      <c r="F2992" s="24"/>
    </row>
    <row r="2993" spans="1:6" x14ac:dyDescent="0.25">
      <c r="A2993" s="17">
        <f>IFERROR(C2993*1,#REF!)</f>
        <v>202164</v>
      </c>
      <c r="B2993" s="22" t="s">
        <v>158</v>
      </c>
      <c r="C2993" s="22" t="s">
        <v>6103</v>
      </c>
      <c r="D2993" s="27" t="s">
        <v>142</v>
      </c>
      <c r="E2993" s="22" t="s">
        <v>6104</v>
      </c>
      <c r="F2993" s="24"/>
    </row>
    <row r="2994" spans="1:6" x14ac:dyDescent="0.25">
      <c r="A2994" s="17">
        <f>IFERROR(C2994*1,#REF!)</f>
        <v>9557</v>
      </c>
      <c r="B2994" s="22" t="s">
        <v>158</v>
      </c>
      <c r="C2994" s="22" t="s">
        <v>6105</v>
      </c>
      <c r="D2994" s="27" t="s">
        <v>142</v>
      </c>
      <c r="E2994" s="22" t="s">
        <v>6106</v>
      </c>
      <c r="F2994" s="24"/>
    </row>
    <row r="2995" spans="1:6" x14ac:dyDescent="0.25">
      <c r="A2995" s="17">
        <f>IFERROR(C2995*1,#REF!)</f>
        <v>12454</v>
      </c>
      <c r="B2995" s="22" t="s">
        <v>158</v>
      </c>
      <c r="C2995" s="22" t="s">
        <v>6107</v>
      </c>
      <c r="D2995" s="27" t="s">
        <v>142</v>
      </c>
      <c r="E2995" s="22" t="s">
        <v>6108</v>
      </c>
      <c r="F2995" s="24"/>
    </row>
    <row r="2996" spans="1:6" x14ac:dyDescent="0.25">
      <c r="A2996" s="17">
        <f>IFERROR(C2996*1,#REF!)</f>
        <v>12884</v>
      </c>
      <c r="B2996" s="22" t="s">
        <v>158</v>
      </c>
      <c r="C2996" s="22" t="s">
        <v>133</v>
      </c>
      <c r="D2996" s="27" t="s">
        <v>142</v>
      </c>
      <c r="E2996" s="22" t="s">
        <v>6109</v>
      </c>
      <c r="F2996" s="24"/>
    </row>
    <row r="2997" spans="1:6" x14ac:dyDescent="0.25">
      <c r="A2997" s="17">
        <f>IFERROR(C2997*1,#REF!)</f>
        <v>209879</v>
      </c>
      <c r="B2997" s="22" t="s">
        <v>158</v>
      </c>
      <c r="C2997" s="22" t="s">
        <v>6110</v>
      </c>
      <c r="D2997" s="27" t="s">
        <v>142</v>
      </c>
      <c r="E2997" s="22" t="s">
        <v>6111</v>
      </c>
      <c r="F2997" s="24"/>
    </row>
    <row r="2998" spans="1:6" x14ac:dyDescent="0.25">
      <c r="A2998" s="17">
        <f>IFERROR(C2998*1,#REF!)</f>
        <v>210104</v>
      </c>
      <c r="B2998" s="22" t="s">
        <v>158</v>
      </c>
      <c r="C2998" s="22" t="s">
        <v>6112</v>
      </c>
      <c r="D2998" s="27" t="s">
        <v>142</v>
      </c>
      <c r="E2998" s="22" t="s">
        <v>6113</v>
      </c>
      <c r="F2998" s="24"/>
    </row>
    <row r="2999" spans="1:6" x14ac:dyDescent="0.25">
      <c r="A2999" s="17">
        <f>IFERROR(C2999*1,#REF!)</f>
        <v>6706</v>
      </c>
      <c r="B2999" s="22" t="s">
        <v>158</v>
      </c>
      <c r="C2999" s="22" t="s">
        <v>6114</v>
      </c>
      <c r="D2999" s="27" t="s">
        <v>142</v>
      </c>
      <c r="E2999" s="22" t="s">
        <v>6115</v>
      </c>
      <c r="F2999" s="24"/>
    </row>
    <row r="3000" spans="1:6" x14ac:dyDescent="0.25">
      <c r="A3000" s="17">
        <f>IFERROR(C3000*1,#REF!)</f>
        <v>10535</v>
      </c>
      <c r="B3000" s="22" t="s">
        <v>158</v>
      </c>
      <c r="C3000" s="22" t="s">
        <v>6116</v>
      </c>
      <c r="D3000" s="27" t="s">
        <v>142</v>
      </c>
      <c r="E3000" s="22" t="s">
        <v>6117</v>
      </c>
      <c r="F3000" s="24"/>
    </row>
    <row r="3001" spans="1:6" x14ac:dyDescent="0.25">
      <c r="A3001" s="17">
        <f>IFERROR(C3001*1,#REF!)</f>
        <v>209949</v>
      </c>
      <c r="B3001" s="22" t="s">
        <v>158</v>
      </c>
      <c r="C3001" s="22" t="s">
        <v>6118</v>
      </c>
      <c r="D3001" s="27" t="s">
        <v>142</v>
      </c>
      <c r="E3001" s="22" t="s">
        <v>6119</v>
      </c>
      <c r="F3001" s="24"/>
    </row>
    <row r="3002" spans="1:6" x14ac:dyDescent="0.25">
      <c r="A3002" s="17">
        <f>IFERROR(C3002*1,#REF!)</f>
        <v>209991</v>
      </c>
      <c r="B3002" s="22" t="s">
        <v>158</v>
      </c>
      <c r="C3002" s="22" t="s">
        <v>6120</v>
      </c>
      <c r="D3002" s="27" t="s">
        <v>142</v>
      </c>
      <c r="E3002" s="22" t="s">
        <v>6121</v>
      </c>
      <c r="F3002" s="24"/>
    </row>
    <row r="3003" spans="1:6" x14ac:dyDescent="0.25">
      <c r="A3003" s="17">
        <f>IFERROR(C3003*1,#REF!)</f>
        <v>210018</v>
      </c>
      <c r="B3003" s="22" t="s">
        <v>158</v>
      </c>
      <c r="C3003" s="22" t="s">
        <v>6122</v>
      </c>
      <c r="D3003" s="27" t="s">
        <v>142</v>
      </c>
      <c r="E3003" s="22" t="s">
        <v>6123</v>
      </c>
      <c r="F3003" s="24"/>
    </row>
    <row r="3004" spans="1:6" x14ac:dyDescent="0.25">
      <c r="A3004" s="17">
        <f>IFERROR(C3004*1,#REF!)</f>
        <v>209550</v>
      </c>
      <c r="B3004" s="22" t="s">
        <v>158</v>
      </c>
      <c r="C3004" s="22" t="s">
        <v>6124</v>
      </c>
      <c r="D3004" s="27" t="s">
        <v>142</v>
      </c>
      <c r="E3004" s="22" t="s">
        <v>6125</v>
      </c>
      <c r="F3004" s="24">
        <v>44377</v>
      </c>
    </row>
    <row r="3005" spans="1:6" x14ac:dyDescent="0.25">
      <c r="A3005" s="17">
        <f>IFERROR(C3005*1,#REF!)</f>
        <v>1695</v>
      </c>
      <c r="B3005" s="22" t="s">
        <v>158</v>
      </c>
      <c r="C3005" s="22" t="s">
        <v>6126</v>
      </c>
      <c r="D3005" s="27" t="s">
        <v>142</v>
      </c>
      <c r="E3005" s="22" t="s">
        <v>6127</v>
      </c>
      <c r="F3005" s="24"/>
    </row>
    <row r="3006" spans="1:6" x14ac:dyDescent="0.25">
      <c r="A3006" s="17">
        <f>IFERROR(C3006*1,#REF!)</f>
        <v>210060</v>
      </c>
      <c r="B3006" s="22" t="s">
        <v>158</v>
      </c>
      <c r="C3006" s="22" t="s">
        <v>6128</v>
      </c>
      <c r="D3006" s="27" t="s">
        <v>142</v>
      </c>
      <c r="E3006" s="22" t="s">
        <v>6129</v>
      </c>
      <c r="F3006" s="24"/>
    </row>
    <row r="3007" spans="1:6" x14ac:dyDescent="0.25">
      <c r="A3007" s="17">
        <f>IFERROR(C3007*1,#REF!)</f>
        <v>209546</v>
      </c>
      <c r="B3007" s="22" t="s">
        <v>158</v>
      </c>
      <c r="C3007" s="22" t="s">
        <v>6130</v>
      </c>
      <c r="D3007" s="27" t="s">
        <v>142</v>
      </c>
      <c r="E3007" s="22" t="s">
        <v>6131</v>
      </c>
      <c r="F3007" s="24"/>
    </row>
    <row r="3008" spans="1:6" x14ac:dyDescent="0.25">
      <c r="A3008" s="17">
        <f>IFERROR(C3008*1,#REF!)</f>
        <v>12644</v>
      </c>
      <c r="B3008" s="22" t="s">
        <v>158</v>
      </c>
      <c r="C3008" s="22" t="s">
        <v>6132</v>
      </c>
      <c r="D3008" s="27" t="s">
        <v>142</v>
      </c>
      <c r="E3008" s="22" t="s">
        <v>6133</v>
      </c>
      <c r="F3008" s="24"/>
    </row>
    <row r="3009" spans="1:6" x14ac:dyDescent="0.25">
      <c r="A3009" s="17">
        <f>IFERROR(C3009*1,#REF!)</f>
        <v>12225</v>
      </c>
      <c r="B3009" s="22" t="s">
        <v>158</v>
      </c>
      <c r="C3009" s="22" t="s">
        <v>6134</v>
      </c>
      <c r="D3009" s="27" t="s">
        <v>142</v>
      </c>
      <c r="E3009" s="22" t="s">
        <v>6135</v>
      </c>
      <c r="F3009" s="24">
        <v>44388</v>
      </c>
    </row>
    <row r="3010" spans="1:6" x14ac:dyDescent="0.25">
      <c r="A3010" s="17">
        <f>IFERROR(C3010*1,#REF!)</f>
        <v>5146</v>
      </c>
      <c r="B3010" s="22" t="s">
        <v>158</v>
      </c>
      <c r="C3010" s="22" t="s">
        <v>6136</v>
      </c>
      <c r="D3010" s="27" t="s">
        <v>142</v>
      </c>
      <c r="E3010" s="22" t="s">
        <v>6137</v>
      </c>
      <c r="F3010" s="24"/>
    </row>
    <row r="3011" spans="1:6" x14ac:dyDescent="0.25">
      <c r="A3011" s="17">
        <f>IFERROR(C3011*1,#REF!)</f>
        <v>8264</v>
      </c>
      <c r="B3011" s="22" t="s">
        <v>158</v>
      </c>
      <c r="C3011" s="22" t="s">
        <v>6138</v>
      </c>
      <c r="D3011" s="27" t="s">
        <v>142</v>
      </c>
      <c r="E3011" s="22" t="s">
        <v>6139</v>
      </c>
      <c r="F3011" s="24"/>
    </row>
    <row r="3012" spans="1:6" x14ac:dyDescent="0.25">
      <c r="A3012" s="17">
        <f>IFERROR(C3012*1,#REF!)</f>
        <v>4575</v>
      </c>
      <c r="B3012" s="22" t="s">
        <v>158</v>
      </c>
      <c r="C3012" s="22" t="s">
        <v>6140</v>
      </c>
      <c r="D3012" s="27" t="s">
        <v>142</v>
      </c>
      <c r="E3012" s="22" t="s">
        <v>6141</v>
      </c>
      <c r="F3012" s="24"/>
    </row>
    <row r="3013" spans="1:6" x14ac:dyDescent="0.25">
      <c r="A3013" s="17">
        <f>IFERROR(C3013*1,#REF!)</f>
        <v>6729</v>
      </c>
      <c r="B3013" s="22" t="s">
        <v>158</v>
      </c>
      <c r="C3013" s="22" t="s">
        <v>6142</v>
      </c>
      <c r="D3013" s="27" t="s">
        <v>142</v>
      </c>
      <c r="E3013" s="22" t="s">
        <v>6143</v>
      </c>
      <c r="F3013" s="24"/>
    </row>
    <row r="3014" spans="1:6" x14ac:dyDescent="0.25">
      <c r="A3014" s="17">
        <f>IFERROR(C3014*1,#REF!)</f>
        <v>1569</v>
      </c>
      <c r="B3014" s="22" t="s">
        <v>158</v>
      </c>
      <c r="C3014" s="22" t="s">
        <v>6144</v>
      </c>
      <c r="D3014" s="27" t="s">
        <v>142</v>
      </c>
      <c r="E3014" s="22" t="s">
        <v>6145</v>
      </c>
      <c r="F3014" s="24"/>
    </row>
    <row r="3015" spans="1:6" x14ac:dyDescent="0.25">
      <c r="A3015" s="17">
        <f>IFERROR(C3015*1,#REF!)</f>
        <v>13677</v>
      </c>
      <c r="B3015" s="22" t="s">
        <v>158</v>
      </c>
      <c r="C3015" s="22" t="s">
        <v>6146</v>
      </c>
      <c r="D3015" s="27" t="s">
        <v>142</v>
      </c>
      <c r="E3015" s="22" t="s">
        <v>6147</v>
      </c>
      <c r="F3015" s="24"/>
    </row>
    <row r="3016" spans="1:6" x14ac:dyDescent="0.25">
      <c r="A3016" s="17">
        <f>IFERROR(C3016*1,#REF!)</f>
        <v>200020</v>
      </c>
      <c r="B3016" s="22" t="s">
        <v>6148</v>
      </c>
      <c r="C3016" s="22" t="s">
        <v>6149</v>
      </c>
      <c r="D3016" s="27" t="s">
        <v>142</v>
      </c>
      <c r="E3016" s="22"/>
      <c r="F3016" s="24"/>
    </row>
    <row r="3017" spans="1:6" x14ac:dyDescent="0.25">
      <c r="A3017" s="17">
        <f>IFERROR(C3017*1,#REF!)</f>
        <v>200126</v>
      </c>
      <c r="B3017" s="22" t="s">
        <v>6148</v>
      </c>
      <c r="C3017" s="22" t="s">
        <v>6150</v>
      </c>
      <c r="D3017" s="27" t="s">
        <v>142</v>
      </c>
      <c r="E3017" s="22"/>
      <c r="F3017" s="24"/>
    </row>
    <row r="3018" spans="1:6" x14ac:dyDescent="0.25">
      <c r="A3018" s="17">
        <f>IFERROR(C3018*1,#REF!)</f>
        <v>200130</v>
      </c>
      <c r="B3018" s="22" t="s">
        <v>6148</v>
      </c>
      <c r="C3018" s="22" t="s">
        <v>6151</v>
      </c>
      <c r="D3018" s="27" t="s">
        <v>142</v>
      </c>
      <c r="E3018" s="22"/>
      <c r="F3018" s="24"/>
    </row>
    <row r="3019" spans="1:6" x14ac:dyDescent="0.25">
      <c r="A3019" s="17">
        <f>IFERROR(C3019*1,#REF!)</f>
        <v>200693</v>
      </c>
      <c r="B3019" s="22" t="s">
        <v>6148</v>
      </c>
      <c r="C3019" s="22" t="s">
        <v>6152</v>
      </c>
      <c r="D3019" s="27" t="s">
        <v>142</v>
      </c>
      <c r="E3019" s="22"/>
      <c r="F3019" s="24"/>
    </row>
    <row r="3020" spans="1:6" x14ac:dyDescent="0.25">
      <c r="A3020" s="17">
        <f>IFERROR(C3020*1,#REF!)</f>
        <v>201579</v>
      </c>
      <c r="B3020" s="22" t="s">
        <v>6148</v>
      </c>
      <c r="C3020" s="22" t="s">
        <v>120</v>
      </c>
      <c r="D3020" s="27" t="s">
        <v>142</v>
      </c>
      <c r="E3020" s="22"/>
      <c r="F3020" s="24"/>
    </row>
    <row r="3021" spans="1:6" x14ac:dyDescent="0.25">
      <c r="A3021" s="17">
        <f>IFERROR(C3021*1,#REF!)</f>
        <v>203166</v>
      </c>
      <c r="B3021" s="22" t="s">
        <v>6148</v>
      </c>
      <c r="C3021" s="22" t="s">
        <v>6153</v>
      </c>
      <c r="D3021" s="27" t="s">
        <v>142</v>
      </c>
      <c r="E3021" s="22"/>
      <c r="F3021" s="24"/>
    </row>
    <row r="3022" spans="1:6" x14ac:dyDescent="0.25">
      <c r="A3022" s="17">
        <f>IFERROR(C3022*1,#REF!)</f>
        <v>210366</v>
      </c>
      <c r="B3022" s="22" t="s">
        <v>6148</v>
      </c>
      <c r="C3022" s="22" t="s">
        <v>6154</v>
      </c>
      <c r="D3022" s="27" t="s">
        <v>142</v>
      </c>
      <c r="E3022" s="22"/>
      <c r="F3022" s="24"/>
    </row>
    <row r="3023" spans="1:6" x14ac:dyDescent="0.25">
      <c r="A3023" s="17">
        <f>IFERROR(C3023*1,#REF!)</f>
        <v>210368</v>
      </c>
      <c r="B3023" s="22" t="s">
        <v>6148</v>
      </c>
      <c r="C3023" s="22" t="s">
        <v>6155</v>
      </c>
      <c r="D3023" s="27" t="s">
        <v>142</v>
      </c>
      <c r="E3023" s="22"/>
      <c r="F3023" s="24"/>
    </row>
    <row r="3024" spans="1:6" x14ac:dyDescent="0.25">
      <c r="A3024" s="17">
        <f>IFERROR(C3024*1,#REF!)</f>
        <v>210369</v>
      </c>
      <c r="B3024" s="22" t="s">
        <v>6148</v>
      </c>
      <c r="C3024" s="22" t="s">
        <v>6156</v>
      </c>
      <c r="D3024" s="27" t="s">
        <v>142</v>
      </c>
      <c r="E3024" s="22"/>
      <c r="F3024" s="24"/>
    </row>
    <row r="3025" spans="1:6" x14ac:dyDescent="0.25">
      <c r="A3025" s="17">
        <f>IFERROR(C3025*1,#REF!)</f>
        <v>210316</v>
      </c>
      <c r="B3025" s="22" t="s">
        <v>6148</v>
      </c>
      <c r="C3025" s="22" t="s">
        <v>6157</v>
      </c>
      <c r="D3025" s="27" t="s">
        <v>142</v>
      </c>
      <c r="E3025" s="22"/>
      <c r="F3025" s="24"/>
    </row>
    <row r="3026" spans="1:6" x14ac:dyDescent="0.25">
      <c r="A3026" s="17">
        <f>IFERROR(C3026*1,#REF!)</f>
        <v>210317</v>
      </c>
      <c r="B3026" s="22" t="s">
        <v>6148</v>
      </c>
      <c r="C3026" s="22" t="s">
        <v>6158</v>
      </c>
      <c r="D3026" s="27" t="s">
        <v>142</v>
      </c>
      <c r="E3026" s="22"/>
      <c r="F3026" s="24"/>
    </row>
    <row r="3027" spans="1:6" x14ac:dyDescent="0.25">
      <c r="A3027" s="17">
        <f>IFERROR(C3027*1,#REF!)</f>
        <v>210318</v>
      </c>
      <c r="B3027" s="22" t="s">
        <v>6148</v>
      </c>
      <c r="C3027" s="22" t="s">
        <v>6159</v>
      </c>
      <c r="D3027" s="27" t="s">
        <v>142</v>
      </c>
      <c r="E3027" s="22"/>
      <c r="F3027" s="24"/>
    </row>
    <row r="3028" spans="1:6" x14ac:dyDescent="0.25">
      <c r="A3028" s="17">
        <f>IFERROR(C3028*1,#REF!)</f>
        <v>210322</v>
      </c>
      <c r="B3028" s="22" t="s">
        <v>6148</v>
      </c>
      <c r="C3028" s="22" t="s">
        <v>6160</v>
      </c>
      <c r="D3028" s="27" t="s">
        <v>142</v>
      </c>
      <c r="E3028" s="22"/>
      <c r="F3028" s="24"/>
    </row>
    <row r="3029" spans="1:6" x14ac:dyDescent="0.25">
      <c r="A3029" s="17">
        <f>IFERROR(C3029*1,#REF!)</f>
        <v>210323</v>
      </c>
      <c r="B3029" s="22" t="s">
        <v>6148</v>
      </c>
      <c r="C3029" s="22" t="s">
        <v>6161</v>
      </c>
      <c r="D3029" s="27" t="s">
        <v>142</v>
      </c>
      <c r="E3029" s="22"/>
      <c r="F3029" s="24"/>
    </row>
    <row r="3030" spans="1:6" x14ac:dyDescent="0.25">
      <c r="A3030" s="17">
        <f>IFERROR(C3030*1,#REF!)</f>
        <v>210365</v>
      </c>
      <c r="B3030" s="22" t="s">
        <v>6148</v>
      </c>
      <c r="C3030" s="22" t="s">
        <v>6162</v>
      </c>
      <c r="D3030" s="27" t="s">
        <v>142</v>
      </c>
      <c r="E3030" s="22"/>
      <c r="F3030" s="24"/>
    </row>
    <row r="3031" spans="1:6" x14ac:dyDescent="0.25">
      <c r="A3031" s="17">
        <f>IFERROR(C3031*1,#REF!)</f>
        <v>210114</v>
      </c>
      <c r="B3031" s="22" t="s">
        <v>6148</v>
      </c>
      <c r="C3031" s="22" t="s">
        <v>6163</v>
      </c>
      <c r="D3031" s="27" t="s">
        <v>142</v>
      </c>
      <c r="E3031" s="22"/>
      <c r="F3031" s="24"/>
    </row>
    <row r="3032" spans="1:6" x14ac:dyDescent="0.25">
      <c r="A3032" s="17">
        <f>IFERROR(C3032*1,#REF!)</f>
        <v>210172</v>
      </c>
      <c r="B3032" s="22" t="s">
        <v>6148</v>
      </c>
      <c r="C3032" s="22" t="s">
        <v>6164</v>
      </c>
      <c r="D3032" s="27" t="s">
        <v>142</v>
      </c>
      <c r="E3032" s="22"/>
      <c r="F3032" s="24"/>
    </row>
    <row r="3033" spans="1:6" x14ac:dyDescent="0.25">
      <c r="A3033" s="17">
        <f>IFERROR(C3033*1,#REF!)</f>
        <v>210173</v>
      </c>
      <c r="B3033" s="22" t="s">
        <v>6148</v>
      </c>
      <c r="C3033" s="22" t="s">
        <v>6165</v>
      </c>
      <c r="D3033" s="27" t="s">
        <v>142</v>
      </c>
      <c r="E3033" s="22"/>
      <c r="F3033" s="24">
        <v>44384</v>
      </c>
    </row>
    <row r="3034" spans="1:6" x14ac:dyDescent="0.25">
      <c r="A3034" s="17">
        <f>IFERROR(C3034*1,#REF!)</f>
        <v>210174</v>
      </c>
      <c r="B3034" s="22" t="s">
        <v>6148</v>
      </c>
      <c r="C3034" s="22" t="s">
        <v>6166</v>
      </c>
      <c r="D3034" s="27" t="s">
        <v>142</v>
      </c>
      <c r="E3034" s="22"/>
      <c r="F3034" s="24">
        <v>44384</v>
      </c>
    </row>
    <row r="3035" spans="1:6" x14ac:dyDescent="0.25">
      <c r="A3035" s="17">
        <f>IFERROR(C3035*1,#REF!)</f>
        <v>210275</v>
      </c>
      <c r="B3035" s="22" t="s">
        <v>6148</v>
      </c>
      <c r="C3035" s="22" t="s">
        <v>6167</v>
      </c>
      <c r="D3035" s="27" t="s">
        <v>142</v>
      </c>
      <c r="E3035" s="22"/>
      <c r="F3035" s="24"/>
    </row>
    <row r="3036" spans="1:6" x14ac:dyDescent="0.25">
      <c r="A3036" s="17">
        <f>IFERROR(C3036*1,#REF!)</f>
        <v>210315</v>
      </c>
      <c r="B3036" s="22" t="s">
        <v>6148</v>
      </c>
      <c r="C3036" s="22" t="s">
        <v>6168</v>
      </c>
      <c r="D3036" s="27" t="s">
        <v>142</v>
      </c>
      <c r="E3036" s="22"/>
      <c r="F3036" s="24"/>
    </row>
    <row r="3037" spans="1:6" x14ac:dyDescent="0.25">
      <c r="A3037" s="17">
        <f>IFERROR(C3037*1,#REF!)</f>
        <v>210033</v>
      </c>
      <c r="B3037" s="22" t="s">
        <v>6148</v>
      </c>
      <c r="C3037" s="22" t="s">
        <v>6169</v>
      </c>
      <c r="D3037" s="27" t="s">
        <v>142</v>
      </c>
      <c r="E3037" s="22"/>
      <c r="F3037" s="24"/>
    </row>
    <row r="3038" spans="1:6" x14ac:dyDescent="0.25">
      <c r="A3038" s="17">
        <f>IFERROR(C3038*1,#REF!)</f>
        <v>210034</v>
      </c>
      <c r="B3038" s="22" t="s">
        <v>6148</v>
      </c>
      <c r="C3038" s="22" t="s">
        <v>6170</v>
      </c>
      <c r="D3038" s="27" t="s">
        <v>142</v>
      </c>
      <c r="E3038" s="22"/>
      <c r="F3038" s="24"/>
    </row>
    <row r="3039" spans="1:6" x14ac:dyDescent="0.25">
      <c r="A3039" s="17">
        <f>IFERROR(C3039*1,#REF!)</f>
        <v>210061</v>
      </c>
      <c r="B3039" s="22" t="s">
        <v>6148</v>
      </c>
      <c r="C3039" s="22" t="s">
        <v>6171</v>
      </c>
      <c r="D3039" s="27" t="s">
        <v>142</v>
      </c>
      <c r="E3039" s="22"/>
      <c r="F3039" s="24"/>
    </row>
    <row r="3040" spans="1:6" x14ac:dyDescent="0.25">
      <c r="A3040" s="17">
        <f>IFERROR(C3040*1,#REF!)</f>
        <v>210062</v>
      </c>
      <c r="B3040" s="22" t="s">
        <v>6148</v>
      </c>
      <c r="C3040" s="22" t="s">
        <v>6172</v>
      </c>
      <c r="D3040" s="27" t="s">
        <v>142</v>
      </c>
      <c r="E3040" s="22"/>
      <c r="F3040" s="24"/>
    </row>
    <row r="3041" spans="1:6" x14ac:dyDescent="0.25">
      <c r="A3041" s="17">
        <f>IFERROR(C3041*1,#REF!)</f>
        <v>210111</v>
      </c>
      <c r="B3041" s="22" t="s">
        <v>6148</v>
      </c>
      <c r="C3041" s="22" t="s">
        <v>6173</v>
      </c>
      <c r="D3041" s="27" t="s">
        <v>142</v>
      </c>
      <c r="E3041" s="22"/>
      <c r="F3041" s="24"/>
    </row>
    <row r="3042" spans="1:6" x14ac:dyDescent="0.25">
      <c r="A3042" s="17">
        <f>IFERROR(C3042*1,#REF!)</f>
        <v>210112</v>
      </c>
      <c r="B3042" s="22" t="s">
        <v>6148</v>
      </c>
      <c r="C3042" s="22" t="s">
        <v>6174</v>
      </c>
      <c r="D3042" s="27" t="s">
        <v>142</v>
      </c>
      <c r="E3042" s="22"/>
      <c r="F3042" s="24"/>
    </row>
    <row r="3043" spans="1:6" x14ac:dyDescent="0.25">
      <c r="A3043" s="17">
        <f>IFERROR(C3043*1,#REF!)</f>
        <v>210010</v>
      </c>
      <c r="B3043" s="22" t="s">
        <v>6148</v>
      </c>
      <c r="C3043" s="22" t="s">
        <v>6175</v>
      </c>
      <c r="D3043" s="27" t="s">
        <v>142</v>
      </c>
      <c r="E3043" s="22"/>
      <c r="F3043" s="24"/>
    </row>
    <row r="3044" spans="1:6" x14ac:dyDescent="0.25">
      <c r="A3044" s="17">
        <f>IFERROR(C3044*1,#REF!)</f>
        <v>210012</v>
      </c>
      <c r="B3044" s="22" t="s">
        <v>6148</v>
      </c>
      <c r="C3044" s="22" t="s">
        <v>6176</v>
      </c>
      <c r="D3044" s="27" t="s">
        <v>142</v>
      </c>
      <c r="E3044" s="22"/>
      <c r="F3044" s="24"/>
    </row>
    <row r="3045" spans="1:6" x14ac:dyDescent="0.25">
      <c r="A3045" s="17">
        <f>IFERROR(C3045*1,#REF!)</f>
        <v>210013</v>
      </c>
      <c r="B3045" s="22" t="s">
        <v>6148</v>
      </c>
      <c r="C3045" s="22" t="s">
        <v>6177</v>
      </c>
      <c r="D3045" s="27" t="s">
        <v>142</v>
      </c>
      <c r="E3045" s="22"/>
      <c r="F3045" s="24"/>
    </row>
    <row r="3046" spans="1:6" x14ac:dyDescent="0.25">
      <c r="A3046" s="17">
        <f>IFERROR(C3046*1,#REF!)</f>
        <v>210024</v>
      </c>
      <c r="B3046" s="22" t="s">
        <v>6148</v>
      </c>
      <c r="C3046" s="22" t="s">
        <v>6178</v>
      </c>
      <c r="D3046" s="27" t="s">
        <v>142</v>
      </c>
      <c r="E3046" s="22"/>
      <c r="F3046" s="24"/>
    </row>
    <row r="3047" spans="1:6" x14ac:dyDescent="0.25">
      <c r="A3047" s="17">
        <f>IFERROR(C3047*1,#REF!)</f>
        <v>210025</v>
      </c>
      <c r="B3047" s="22" t="s">
        <v>6148</v>
      </c>
      <c r="C3047" s="22" t="s">
        <v>6179</v>
      </c>
      <c r="D3047" s="27" t="s">
        <v>142</v>
      </c>
      <c r="E3047" s="22"/>
      <c r="F3047" s="24"/>
    </row>
    <row r="3048" spans="1:6" x14ac:dyDescent="0.25">
      <c r="A3048" s="17">
        <f>IFERROR(C3048*1,#REF!)</f>
        <v>210026</v>
      </c>
      <c r="B3048" s="22" t="s">
        <v>6148</v>
      </c>
      <c r="C3048" s="22" t="s">
        <v>6180</v>
      </c>
      <c r="D3048" s="27" t="s">
        <v>142</v>
      </c>
      <c r="E3048" s="22"/>
      <c r="F3048" s="24"/>
    </row>
    <row r="3049" spans="1:6" x14ac:dyDescent="0.25">
      <c r="A3049" s="17">
        <f>IFERROR(C3049*1,#REF!)</f>
        <v>209971</v>
      </c>
      <c r="B3049" s="22" t="s">
        <v>6148</v>
      </c>
      <c r="C3049" s="22" t="s">
        <v>6181</v>
      </c>
      <c r="D3049" s="27" t="s">
        <v>142</v>
      </c>
      <c r="E3049" s="22"/>
      <c r="F3049" s="24"/>
    </row>
    <row r="3050" spans="1:6" x14ac:dyDescent="0.25">
      <c r="A3050" s="17">
        <f>IFERROR(C3050*1,#REF!)</f>
        <v>209972</v>
      </c>
      <c r="B3050" s="22" t="s">
        <v>6148</v>
      </c>
      <c r="C3050" s="22" t="s">
        <v>6182</v>
      </c>
      <c r="D3050" s="27" t="s">
        <v>142</v>
      </c>
      <c r="E3050" s="22"/>
      <c r="F3050" s="24"/>
    </row>
    <row r="3051" spans="1:6" x14ac:dyDescent="0.25">
      <c r="A3051" s="17">
        <f>IFERROR(C3051*1,#REF!)</f>
        <v>209983</v>
      </c>
      <c r="B3051" s="22" t="s">
        <v>6148</v>
      </c>
      <c r="C3051" s="22" t="s">
        <v>6183</v>
      </c>
      <c r="D3051" s="27" t="s">
        <v>142</v>
      </c>
      <c r="E3051" s="22"/>
      <c r="F3051" s="24">
        <v>44423</v>
      </c>
    </row>
    <row r="3052" spans="1:6" x14ac:dyDescent="0.25">
      <c r="A3052" s="17">
        <f>IFERROR(C3052*1,#REF!)</f>
        <v>209989</v>
      </c>
      <c r="B3052" s="22" t="s">
        <v>6148</v>
      </c>
      <c r="C3052" s="22" t="s">
        <v>6184</v>
      </c>
      <c r="D3052" s="27" t="s">
        <v>142</v>
      </c>
      <c r="E3052" s="22"/>
      <c r="F3052" s="24"/>
    </row>
    <row r="3053" spans="1:6" x14ac:dyDescent="0.25">
      <c r="A3053" s="17">
        <f>IFERROR(C3053*1,#REF!)</f>
        <v>209990</v>
      </c>
      <c r="B3053" s="22" t="s">
        <v>6148</v>
      </c>
      <c r="C3053" s="22" t="s">
        <v>6185</v>
      </c>
      <c r="D3053" s="27" t="s">
        <v>142</v>
      </c>
      <c r="E3053" s="22"/>
      <c r="F3053" s="24"/>
    </row>
    <row r="3054" spans="1:6" x14ac:dyDescent="0.25">
      <c r="A3054" s="17">
        <f>IFERROR(C3054*1,#REF!)</f>
        <v>210009</v>
      </c>
      <c r="B3054" s="22" t="s">
        <v>6148</v>
      </c>
      <c r="C3054" s="22" t="s">
        <v>6186</v>
      </c>
      <c r="D3054" s="27" t="s">
        <v>142</v>
      </c>
      <c r="E3054" s="22"/>
      <c r="F3054" s="24"/>
    </row>
    <row r="3055" spans="1:6" x14ac:dyDescent="0.25">
      <c r="A3055" s="17">
        <f>IFERROR(C3055*1,#REF!)</f>
        <v>209931</v>
      </c>
      <c r="B3055" s="22" t="s">
        <v>6148</v>
      </c>
      <c r="C3055" s="22" t="s">
        <v>6187</v>
      </c>
      <c r="D3055" s="27" t="s">
        <v>142</v>
      </c>
      <c r="E3055" s="22"/>
      <c r="F3055" s="24"/>
    </row>
    <row r="3056" spans="1:6" x14ac:dyDescent="0.25">
      <c r="A3056" s="17">
        <f>IFERROR(C3056*1,#REF!)</f>
        <v>209932</v>
      </c>
      <c r="B3056" s="22" t="s">
        <v>6148</v>
      </c>
      <c r="C3056" s="22" t="s">
        <v>6188</v>
      </c>
      <c r="D3056" s="27" t="s">
        <v>142</v>
      </c>
      <c r="E3056" s="22"/>
      <c r="F3056" s="24"/>
    </row>
    <row r="3057" spans="1:6" x14ac:dyDescent="0.25">
      <c r="A3057" s="17">
        <f>IFERROR(C3057*1,#REF!)</f>
        <v>209944</v>
      </c>
      <c r="B3057" s="22" t="s">
        <v>6148</v>
      </c>
      <c r="C3057" s="22" t="s">
        <v>6189</v>
      </c>
      <c r="D3057" s="27" t="s">
        <v>142</v>
      </c>
      <c r="E3057" s="22"/>
      <c r="F3057" s="24">
        <v>44361</v>
      </c>
    </row>
    <row r="3058" spans="1:6" x14ac:dyDescent="0.25">
      <c r="A3058" s="17">
        <f>IFERROR(C3058*1,#REF!)</f>
        <v>209945</v>
      </c>
      <c r="B3058" s="22" t="s">
        <v>6148</v>
      </c>
      <c r="C3058" s="22" t="s">
        <v>6190</v>
      </c>
      <c r="D3058" s="27" t="s">
        <v>142</v>
      </c>
      <c r="E3058" s="22"/>
      <c r="F3058" s="24">
        <v>44361</v>
      </c>
    </row>
    <row r="3059" spans="1:6" x14ac:dyDescent="0.25">
      <c r="A3059" s="17">
        <f>IFERROR(C3059*1,#REF!)</f>
        <v>209946</v>
      </c>
      <c r="B3059" s="22" t="s">
        <v>6148</v>
      </c>
      <c r="C3059" s="22" t="s">
        <v>6191</v>
      </c>
      <c r="D3059" s="27" t="s">
        <v>142</v>
      </c>
      <c r="E3059" s="22"/>
      <c r="F3059" s="24">
        <v>44361</v>
      </c>
    </row>
    <row r="3060" spans="1:6" x14ac:dyDescent="0.25">
      <c r="A3060" s="17">
        <f>IFERROR(C3060*1,#REF!)</f>
        <v>209947</v>
      </c>
      <c r="B3060" s="22" t="s">
        <v>6148</v>
      </c>
      <c r="C3060" s="22" t="s">
        <v>6192</v>
      </c>
      <c r="D3060" s="27" t="s">
        <v>142</v>
      </c>
      <c r="E3060" s="22"/>
      <c r="F3060" s="24"/>
    </row>
    <row r="3061" spans="1:6" x14ac:dyDescent="0.25">
      <c r="A3061" s="17">
        <f>IFERROR(C3061*1,#REF!)</f>
        <v>209828</v>
      </c>
      <c r="B3061" s="22" t="s">
        <v>6148</v>
      </c>
      <c r="C3061" s="22" t="s">
        <v>6193</v>
      </c>
      <c r="D3061" s="27" t="s">
        <v>142</v>
      </c>
      <c r="E3061" s="22"/>
      <c r="F3061" s="24"/>
    </row>
    <row r="3062" spans="1:6" x14ac:dyDescent="0.25">
      <c r="A3062" s="17">
        <f>IFERROR(C3062*1,#REF!)</f>
        <v>209829</v>
      </c>
      <c r="B3062" s="22" t="s">
        <v>6148</v>
      </c>
      <c r="C3062" s="22" t="s">
        <v>6194</v>
      </c>
      <c r="D3062" s="27" t="s">
        <v>142</v>
      </c>
      <c r="E3062" s="22"/>
      <c r="F3062" s="24">
        <v>44379</v>
      </c>
    </row>
    <row r="3063" spans="1:6" x14ac:dyDescent="0.25">
      <c r="A3063" s="17">
        <f>IFERROR(C3063*1,#REF!)</f>
        <v>209830</v>
      </c>
      <c r="B3063" s="22" t="s">
        <v>6148</v>
      </c>
      <c r="C3063" s="22" t="s">
        <v>6195</v>
      </c>
      <c r="D3063" s="27" t="s">
        <v>142</v>
      </c>
      <c r="E3063" s="22"/>
      <c r="F3063" s="24"/>
    </row>
    <row r="3064" spans="1:6" x14ac:dyDescent="0.25">
      <c r="A3064" s="17">
        <f>IFERROR(C3064*1,#REF!)</f>
        <v>209831</v>
      </c>
      <c r="B3064" s="22" t="s">
        <v>6148</v>
      </c>
      <c r="C3064" s="22" t="s">
        <v>6196</v>
      </c>
      <c r="D3064" s="27" t="s">
        <v>142</v>
      </c>
      <c r="E3064" s="22"/>
      <c r="F3064" s="24"/>
    </row>
    <row r="3065" spans="1:6" x14ac:dyDescent="0.25">
      <c r="A3065" s="17">
        <f>IFERROR(C3065*1,#REF!)</f>
        <v>209832</v>
      </c>
      <c r="B3065" s="22" t="s">
        <v>6148</v>
      </c>
      <c r="C3065" s="22" t="s">
        <v>6197</v>
      </c>
      <c r="D3065" s="27" t="s">
        <v>142</v>
      </c>
      <c r="E3065" s="22"/>
      <c r="F3065" s="24">
        <v>44379</v>
      </c>
    </row>
    <row r="3066" spans="1:6" x14ac:dyDescent="0.25">
      <c r="A3066" s="17">
        <f>IFERROR(C3066*1,#REF!)</f>
        <v>209860</v>
      </c>
      <c r="B3066" s="22" t="s">
        <v>6148</v>
      </c>
      <c r="C3066" s="22" t="s">
        <v>6198</v>
      </c>
      <c r="D3066" s="27" t="s">
        <v>142</v>
      </c>
      <c r="E3066" s="22"/>
      <c r="F3066" s="24"/>
    </row>
    <row r="3067" spans="1:6" x14ac:dyDescent="0.25">
      <c r="A3067" s="17">
        <f>IFERROR(C3067*1,#REF!)</f>
        <v>209764</v>
      </c>
      <c r="B3067" s="22" t="s">
        <v>6148</v>
      </c>
      <c r="C3067" s="22" t="s">
        <v>6199</v>
      </c>
      <c r="D3067" s="27" t="s">
        <v>142</v>
      </c>
      <c r="E3067" s="22"/>
      <c r="F3067" s="24"/>
    </row>
    <row r="3068" spans="1:6" x14ac:dyDescent="0.25">
      <c r="A3068" s="17">
        <f>IFERROR(C3068*1,#REF!)</f>
        <v>209766</v>
      </c>
      <c r="B3068" s="22" t="s">
        <v>6148</v>
      </c>
      <c r="C3068" s="22" t="s">
        <v>6200</v>
      </c>
      <c r="D3068" s="27" t="s">
        <v>142</v>
      </c>
      <c r="E3068" s="22"/>
      <c r="F3068" s="24"/>
    </row>
    <row r="3069" spans="1:6" x14ac:dyDescent="0.25">
      <c r="A3069" s="17">
        <f>IFERROR(C3069*1,#REF!)</f>
        <v>209767</v>
      </c>
      <c r="B3069" s="22" t="s">
        <v>6148</v>
      </c>
      <c r="C3069" s="22" t="s">
        <v>6201</v>
      </c>
      <c r="D3069" s="27" t="s">
        <v>142</v>
      </c>
      <c r="E3069" s="22"/>
      <c r="F3069" s="24"/>
    </row>
    <row r="3070" spans="1:6" x14ac:dyDescent="0.25">
      <c r="A3070" s="17">
        <f>IFERROR(C3070*1,#REF!)</f>
        <v>209768</v>
      </c>
      <c r="B3070" s="22" t="s">
        <v>6148</v>
      </c>
      <c r="C3070" s="22" t="s">
        <v>6202</v>
      </c>
      <c r="D3070" s="27" t="s">
        <v>142</v>
      </c>
      <c r="E3070" s="22"/>
      <c r="F3070" s="24"/>
    </row>
    <row r="3071" spans="1:6" x14ac:dyDescent="0.25">
      <c r="A3071" s="17">
        <f>IFERROR(C3071*1,#REF!)</f>
        <v>209769</v>
      </c>
      <c r="B3071" s="22" t="s">
        <v>6148</v>
      </c>
      <c r="C3071" s="22" t="s">
        <v>6203</v>
      </c>
      <c r="D3071" s="27" t="s">
        <v>142</v>
      </c>
      <c r="E3071" s="22"/>
      <c r="F3071" s="24"/>
    </row>
    <row r="3072" spans="1:6" x14ac:dyDescent="0.25">
      <c r="A3072" s="17">
        <f>IFERROR(C3072*1,#REF!)</f>
        <v>209783</v>
      </c>
      <c r="B3072" s="22" t="s">
        <v>6148</v>
      </c>
      <c r="C3072" s="22" t="s">
        <v>6204</v>
      </c>
      <c r="D3072" s="27" t="s">
        <v>142</v>
      </c>
      <c r="E3072" s="22"/>
      <c r="F3072" s="24"/>
    </row>
    <row r="3073" spans="1:6" x14ac:dyDescent="0.25">
      <c r="A3073" s="17">
        <f>IFERROR(C3073*1,#REF!)</f>
        <v>209699</v>
      </c>
      <c r="B3073" s="22" t="s">
        <v>6148</v>
      </c>
      <c r="C3073" s="22" t="s">
        <v>6205</v>
      </c>
      <c r="D3073" s="27" t="s">
        <v>142</v>
      </c>
      <c r="E3073" s="22"/>
      <c r="F3073" s="24"/>
    </row>
    <row r="3074" spans="1:6" x14ac:dyDescent="0.25">
      <c r="A3074" s="17">
        <f>IFERROR(C3074*1,#REF!)</f>
        <v>209700</v>
      </c>
      <c r="B3074" s="22" t="s">
        <v>6148</v>
      </c>
      <c r="C3074" s="22" t="s">
        <v>6206</v>
      </c>
      <c r="D3074" s="27" t="s">
        <v>142</v>
      </c>
      <c r="E3074" s="22"/>
      <c r="F3074" s="24">
        <v>44359</v>
      </c>
    </row>
    <row r="3075" spans="1:6" x14ac:dyDescent="0.25">
      <c r="A3075" s="17">
        <f>IFERROR(C3075*1,#REF!)</f>
        <v>209701</v>
      </c>
      <c r="B3075" s="22" t="s">
        <v>6148</v>
      </c>
      <c r="C3075" s="22" t="s">
        <v>6207</v>
      </c>
      <c r="D3075" s="27" t="s">
        <v>142</v>
      </c>
      <c r="E3075" s="22"/>
      <c r="F3075" s="24"/>
    </row>
    <row r="3076" spans="1:6" x14ac:dyDescent="0.25">
      <c r="A3076" s="17">
        <f>IFERROR(C3076*1,#REF!)</f>
        <v>209724</v>
      </c>
      <c r="B3076" s="22" t="s">
        <v>6148</v>
      </c>
      <c r="C3076" s="22" t="s">
        <v>6208</v>
      </c>
      <c r="D3076" s="27" t="s">
        <v>142</v>
      </c>
      <c r="E3076" s="22"/>
      <c r="F3076" s="24"/>
    </row>
    <row r="3077" spans="1:6" x14ac:dyDescent="0.25">
      <c r="A3077" s="17">
        <f>IFERROR(C3077*1,#REF!)</f>
        <v>209762</v>
      </c>
      <c r="B3077" s="22" t="s">
        <v>6148</v>
      </c>
      <c r="C3077" s="22" t="s">
        <v>6209</v>
      </c>
      <c r="D3077" s="27" t="s">
        <v>142</v>
      </c>
      <c r="E3077" s="22"/>
      <c r="F3077" s="24"/>
    </row>
    <row r="3078" spans="1:6" x14ac:dyDescent="0.25">
      <c r="A3078" s="17">
        <f>IFERROR(C3078*1,#REF!)</f>
        <v>209763</v>
      </c>
      <c r="B3078" s="22" t="s">
        <v>6148</v>
      </c>
      <c r="C3078" s="22" t="s">
        <v>6210</v>
      </c>
      <c r="D3078" s="27" t="s">
        <v>142</v>
      </c>
      <c r="E3078" s="22"/>
      <c r="F3078" s="24"/>
    </row>
    <row r="3079" spans="1:6" x14ac:dyDescent="0.25">
      <c r="A3079" s="17">
        <f>IFERROR(C3079*1,#REF!)</f>
        <v>209693</v>
      </c>
      <c r="B3079" s="22" t="s">
        <v>6148</v>
      </c>
      <c r="C3079" s="22" t="s">
        <v>6211</v>
      </c>
      <c r="D3079" s="27" t="s">
        <v>142</v>
      </c>
      <c r="E3079" s="22"/>
      <c r="F3079" s="24">
        <v>44359</v>
      </c>
    </row>
    <row r="3080" spans="1:6" x14ac:dyDescent="0.25">
      <c r="A3080" s="17">
        <f>IFERROR(C3080*1,#REF!)</f>
        <v>209694</v>
      </c>
      <c r="B3080" s="22" t="s">
        <v>6148</v>
      </c>
      <c r="C3080" s="22" t="s">
        <v>6212</v>
      </c>
      <c r="D3080" s="27" t="s">
        <v>142</v>
      </c>
      <c r="E3080" s="22"/>
      <c r="F3080" s="24"/>
    </row>
    <row r="3081" spans="1:6" x14ac:dyDescent="0.25">
      <c r="A3081" s="17">
        <f>IFERROR(C3081*1,#REF!)</f>
        <v>209695</v>
      </c>
      <c r="B3081" s="22" t="s">
        <v>6148</v>
      </c>
      <c r="C3081" s="22" t="s">
        <v>6213</v>
      </c>
      <c r="D3081" s="27" t="s">
        <v>142</v>
      </c>
      <c r="E3081" s="22"/>
      <c r="F3081" s="24"/>
    </row>
    <row r="3082" spans="1:6" x14ac:dyDescent="0.25">
      <c r="A3082" s="17">
        <f>IFERROR(C3082*1,#REF!)</f>
        <v>209696</v>
      </c>
      <c r="B3082" s="22" t="s">
        <v>6148</v>
      </c>
      <c r="C3082" s="22" t="s">
        <v>6214</v>
      </c>
      <c r="D3082" s="27" t="s">
        <v>142</v>
      </c>
      <c r="E3082" s="22"/>
      <c r="F3082" s="24">
        <v>44359</v>
      </c>
    </row>
    <row r="3083" spans="1:6" x14ac:dyDescent="0.25">
      <c r="A3083" s="17">
        <f>IFERROR(C3083*1,#REF!)</f>
        <v>209697</v>
      </c>
      <c r="B3083" s="22" t="s">
        <v>6148</v>
      </c>
      <c r="C3083" s="22" t="s">
        <v>6215</v>
      </c>
      <c r="D3083" s="27" t="s">
        <v>142</v>
      </c>
      <c r="E3083" s="22"/>
      <c r="F3083" s="24"/>
    </row>
    <row r="3084" spans="1:6" x14ac:dyDescent="0.25">
      <c r="A3084" s="17">
        <f>IFERROR(C3084*1,#REF!)</f>
        <v>209698</v>
      </c>
      <c r="B3084" s="22" t="s">
        <v>6148</v>
      </c>
      <c r="C3084" s="22" t="s">
        <v>6216</v>
      </c>
      <c r="D3084" s="27" t="s">
        <v>142</v>
      </c>
      <c r="E3084" s="22"/>
      <c r="F3084" s="24"/>
    </row>
    <row r="3085" spans="1:6" x14ac:dyDescent="0.25">
      <c r="A3085" s="17">
        <f>IFERROR(C3085*1,#REF!)</f>
        <v>209650</v>
      </c>
      <c r="B3085" s="22" t="s">
        <v>6148</v>
      </c>
      <c r="C3085" s="22" t="s">
        <v>6217</v>
      </c>
      <c r="D3085" s="27" t="s">
        <v>142</v>
      </c>
      <c r="E3085" s="22"/>
      <c r="F3085" s="24"/>
    </row>
    <row r="3086" spans="1:6" x14ac:dyDescent="0.25">
      <c r="A3086" s="17">
        <f>IFERROR(C3086*1,#REF!)</f>
        <v>209651</v>
      </c>
      <c r="B3086" s="22" t="s">
        <v>6148</v>
      </c>
      <c r="C3086" s="22" t="s">
        <v>6218</v>
      </c>
      <c r="D3086" s="27" t="s">
        <v>142</v>
      </c>
      <c r="E3086" s="22"/>
      <c r="F3086" s="24"/>
    </row>
    <row r="3087" spans="1:6" x14ac:dyDescent="0.25">
      <c r="A3087" s="17">
        <f>IFERROR(C3087*1,#REF!)</f>
        <v>209652</v>
      </c>
      <c r="B3087" s="22" t="s">
        <v>6148</v>
      </c>
      <c r="C3087" s="22" t="s">
        <v>6219</v>
      </c>
      <c r="D3087" s="27" t="s">
        <v>142</v>
      </c>
      <c r="E3087" s="22"/>
      <c r="F3087" s="24">
        <v>44382</v>
      </c>
    </row>
    <row r="3088" spans="1:6" x14ac:dyDescent="0.25">
      <c r="A3088" s="17">
        <f>IFERROR(C3088*1,#REF!)</f>
        <v>209653</v>
      </c>
      <c r="B3088" s="22" t="s">
        <v>6148</v>
      </c>
      <c r="C3088" s="22" t="s">
        <v>6220</v>
      </c>
      <c r="D3088" s="27" t="s">
        <v>142</v>
      </c>
      <c r="E3088" s="22"/>
      <c r="F3088" s="24"/>
    </row>
    <row r="3089" spans="1:6" x14ac:dyDescent="0.25">
      <c r="A3089" s="17">
        <f>IFERROR(C3089*1,#REF!)</f>
        <v>209672</v>
      </c>
      <c r="B3089" s="22" t="s">
        <v>6148</v>
      </c>
      <c r="C3089" s="22" t="s">
        <v>6221</v>
      </c>
      <c r="D3089" s="27" t="s">
        <v>142</v>
      </c>
      <c r="E3089" s="22"/>
      <c r="F3089" s="24"/>
    </row>
    <row r="3090" spans="1:6" x14ac:dyDescent="0.25">
      <c r="A3090" s="17">
        <f>IFERROR(C3090*1,#REF!)</f>
        <v>209692</v>
      </c>
      <c r="B3090" s="22" t="s">
        <v>6148</v>
      </c>
      <c r="C3090" s="22" t="s">
        <v>6222</v>
      </c>
      <c r="D3090" s="27" t="s">
        <v>142</v>
      </c>
      <c r="E3090" s="22"/>
      <c r="F3090" s="24"/>
    </row>
    <row r="3091" spans="1:6" x14ac:dyDescent="0.25">
      <c r="A3091" s="17">
        <f>IFERROR(C3091*1,#REF!)</f>
        <v>209559</v>
      </c>
      <c r="B3091" s="22" t="s">
        <v>6148</v>
      </c>
      <c r="C3091" s="22" t="s">
        <v>6223</v>
      </c>
      <c r="D3091" s="27" t="s">
        <v>142</v>
      </c>
      <c r="E3091" s="22"/>
      <c r="F3091" s="24">
        <v>44428</v>
      </c>
    </row>
    <row r="3092" spans="1:6" x14ac:dyDescent="0.25">
      <c r="A3092" s="17">
        <f>IFERROR(C3092*1,#REF!)</f>
        <v>209641</v>
      </c>
      <c r="B3092" s="22" t="s">
        <v>6148</v>
      </c>
      <c r="C3092" s="22" t="s">
        <v>6224</v>
      </c>
      <c r="D3092" s="27" t="s">
        <v>142</v>
      </c>
      <c r="E3092" s="22"/>
      <c r="F3092" s="24"/>
    </row>
    <row r="3093" spans="1:6" x14ac:dyDescent="0.25">
      <c r="A3093" s="17">
        <f>IFERROR(C3093*1,#REF!)</f>
        <v>209643</v>
      </c>
      <c r="B3093" s="22" t="s">
        <v>6148</v>
      </c>
      <c r="C3093" s="22" t="s">
        <v>6225</v>
      </c>
      <c r="D3093" s="27" t="s">
        <v>142</v>
      </c>
      <c r="E3093" s="22"/>
      <c r="F3093" s="24"/>
    </row>
    <row r="3094" spans="1:6" x14ac:dyDescent="0.25">
      <c r="A3094" s="17">
        <f>IFERROR(C3094*1,#REF!)</f>
        <v>209646</v>
      </c>
      <c r="B3094" s="22" t="s">
        <v>6148</v>
      </c>
      <c r="C3094" s="22" t="s">
        <v>6226</v>
      </c>
      <c r="D3094" s="27" t="s">
        <v>142</v>
      </c>
      <c r="E3094" s="22"/>
      <c r="F3094" s="24"/>
    </row>
    <row r="3095" spans="1:6" x14ac:dyDescent="0.25">
      <c r="A3095" s="17">
        <f>IFERROR(C3095*1,#REF!)</f>
        <v>209647</v>
      </c>
      <c r="B3095" s="22" t="s">
        <v>6148</v>
      </c>
      <c r="C3095" s="22" t="s">
        <v>6227</v>
      </c>
      <c r="D3095" s="27" t="s">
        <v>142</v>
      </c>
      <c r="E3095" s="22"/>
      <c r="F3095" s="24"/>
    </row>
    <row r="3096" spans="1:6" x14ac:dyDescent="0.25">
      <c r="A3096" s="17">
        <f>IFERROR(C3096*1,#REF!)</f>
        <v>209649</v>
      </c>
      <c r="B3096" s="22" t="s">
        <v>6148</v>
      </c>
      <c r="C3096" s="22" t="s">
        <v>6228</v>
      </c>
      <c r="D3096" s="27" t="s">
        <v>142</v>
      </c>
      <c r="E3096" s="22"/>
      <c r="F3096" s="24"/>
    </row>
    <row r="3097" spans="1:6" x14ac:dyDescent="0.25">
      <c r="A3097" s="17">
        <f>IFERROR(C3097*1,#REF!)</f>
        <v>208971</v>
      </c>
      <c r="B3097" s="22" t="s">
        <v>6148</v>
      </c>
      <c r="C3097" s="22" t="s">
        <v>6229</v>
      </c>
      <c r="D3097" s="27" t="s">
        <v>142</v>
      </c>
      <c r="E3097" s="22"/>
      <c r="F3097" s="24"/>
    </row>
    <row r="3098" spans="1:6" x14ac:dyDescent="0.25">
      <c r="A3098" s="17">
        <f>IFERROR(C3098*1,#REF!)</f>
        <v>209065</v>
      </c>
      <c r="B3098" s="22" t="s">
        <v>6148</v>
      </c>
      <c r="C3098" s="22" t="s">
        <v>121</v>
      </c>
      <c r="D3098" s="27" t="s">
        <v>142</v>
      </c>
      <c r="E3098" s="22"/>
      <c r="F3098" s="24"/>
    </row>
    <row r="3099" spans="1:6" x14ac:dyDescent="0.25">
      <c r="A3099" s="17">
        <f>IFERROR(C3099*1,#REF!)</f>
        <v>209166</v>
      </c>
      <c r="B3099" s="22" t="s">
        <v>6148</v>
      </c>
      <c r="C3099" s="22" t="s">
        <v>6230</v>
      </c>
      <c r="D3099" s="27" t="s">
        <v>142</v>
      </c>
      <c r="E3099" s="22"/>
      <c r="F3099" s="24"/>
    </row>
    <row r="3100" spans="1:6" x14ac:dyDescent="0.25">
      <c r="A3100" s="17">
        <f>IFERROR(C3100*1,#REF!)</f>
        <v>209167</v>
      </c>
      <c r="B3100" s="22" t="s">
        <v>6148</v>
      </c>
      <c r="C3100" s="22" t="s">
        <v>6231</v>
      </c>
      <c r="D3100" s="27" t="s">
        <v>142</v>
      </c>
      <c r="E3100" s="22"/>
      <c r="F3100" s="24"/>
    </row>
    <row r="3101" spans="1:6" x14ac:dyDescent="0.25">
      <c r="A3101" s="17">
        <f>IFERROR(C3101*1,#REF!)</f>
        <v>209281</v>
      </c>
      <c r="B3101" s="22" t="s">
        <v>6148</v>
      </c>
      <c r="C3101" s="22" t="s">
        <v>6232</v>
      </c>
      <c r="D3101" s="27" t="s">
        <v>142</v>
      </c>
      <c r="E3101" s="22"/>
      <c r="F3101" s="24"/>
    </row>
    <row r="3102" spans="1:6" x14ac:dyDescent="0.25">
      <c r="A3102" s="17">
        <f>IFERROR(C3102*1,#REF!)</f>
        <v>209471</v>
      </c>
      <c r="B3102" s="22" t="s">
        <v>6148</v>
      </c>
      <c r="C3102" s="22" t="s">
        <v>6233</v>
      </c>
      <c r="D3102" s="27" t="s">
        <v>142</v>
      </c>
      <c r="E3102" s="22"/>
      <c r="F3102" s="24"/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2:H11914"/>
  <sheetViews>
    <sheetView workbookViewId="0">
      <selection activeCell="B5" sqref="B5"/>
    </sheetView>
  </sheetViews>
  <sheetFormatPr defaultRowHeight="15" x14ac:dyDescent="0.25"/>
  <cols>
    <col min="2" max="2" width="21.7109375" bestFit="1" customWidth="1"/>
    <col min="3" max="3" width="6.28515625" bestFit="1" customWidth="1"/>
    <col min="4" max="4" width="10.42578125" bestFit="1" customWidth="1"/>
    <col min="5" max="5" width="19.28515625" customWidth="1"/>
    <col min="6" max="6" width="47.85546875" bestFit="1" customWidth="1"/>
    <col min="8" max="8" width="12.7109375" customWidth="1"/>
  </cols>
  <sheetData>
    <row r="2" spans="1:8" ht="28.5" x14ac:dyDescent="0.45">
      <c r="A2" s="2" t="s">
        <v>67</v>
      </c>
    </row>
    <row r="4" spans="1:8" x14ac:dyDescent="0.25">
      <c r="A4" s="3" t="s">
        <v>1</v>
      </c>
      <c r="B4" s="3" t="s">
        <v>3</v>
      </c>
      <c r="C4" s="3" t="s">
        <v>2</v>
      </c>
      <c r="D4" s="3" t="s">
        <v>68</v>
      </c>
      <c r="E4" s="3" t="s">
        <v>13</v>
      </c>
      <c r="F4" s="3" t="s">
        <v>17</v>
      </c>
      <c r="G4" s="3" t="s">
        <v>72</v>
      </c>
      <c r="H4" s="7" t="s">
        <v>73</v>
      </c>
    </row>
    <row r="5" spans="1:8" x14ac:dyDescent="0.25">
      <c r="A5" s="22" t="s">
        <v>7644</v>
      </c>
      <c r="B5" s="22" t="s">
        <v>7645</v>
      </c>
      <c r="C5" s="22" t="s">
        <v>7645</v>
      </c>
      <c r="D5" s="24">
        <v>43856</v>
      </c>
      <c r="E5" s="22"/>
      <c r="F5" s="22"/>
      <c r="G5">
        <f>IFERROR(E5*1,E5)</f>
        <v>0</v>
      </c>
      <c r="H5" s="9">
        <f>D5</f>
        <v>43856</v>
      </c>
    </row>
    <row r="6" spans="1:8" x14ac:dyDescent="0.25">
      <c r="A6" s="22" t="s">
        <v>7646</v>
      </c>
      <c r="B6" s="22" t="s">
        <v>7647</v>
      </c>
      <c r="C6" s="22" t="s">
        <v>7647</v>
      </c>
      <c r="D6" s="24">
        <v>43969</v>
      </c>
      <c r="E6" s="22"/>
      <c r="F6" s="22"/>
      <c r="G6">
        <f t="shared" ref="G6:G69" si="0">IFERROR(E6*1,E6)</f>
        <v>0</v>
      </c>
      <c r="H6" s="9">
        <f t="shared" ref="H6:H69" si="1">D6</f>
        <v>43969</v>
      </c>
    </row>
    <row r="7" spans="1:8" x14ac:dyDescent="0.25">
      <c r="A7" s="22" t="s">
        <v>7648</v>
      </c>
      <c r="B7" s="22" t="s">
        <v>7649</v>
      </c>
      <c r="C7" s="22" t="s">
        <v>7649</v>
      </c>
      <c r="D7" s="24">
        <v>43969</v>
      </c>
      <c r="E7" s="22"/>
      <c r="F7" s="22"/>
      <c r="G7">
        <f t="shared" si="0"/>
        <v>0</v>
      </c>
      <c r="H7" s="9">
        <f t="shared" si="1"/>
        <v>43969</v>
      </c>
    </row>
    <row r="8" spans="1:8" x14ac:dyDescent="0.25">
      <c r="A8" s="22" t="s">
        <v>7650</v>
      </c>
      <c r="B8" s="22" t="s">
        <v>7651</v>
      </c>
      <c r="C8" s="22" t="s">
        <v>7651</v>
      </c>
      <c r="D8" s="24">
        <v>43856</v>
      </c>
      <c r="E8" s="22"/>
      <c r="F8" s="22"/>
      <c r="G8">
        <f t="shared" si="0"/>
        <v>0</v>
      </c>
      <c r="H8" s="9">
        <f t="shared" si="1"/>
        <v>43856</v>
      </c>
    </row>
    <row r="9" spans="1:8" x14ac:dyDescent="0.25">
      <c r="A9" s="22" t="s">
        <v>7652</v>
      </c>
      <c r="B9" s="22" t="s">
        <v>7653</v>
      </c>
      <c r="C9" s="22" t="s">
        <v>7653</v>
      </c>
      <c r="D9" s="24">
        <v>43856</v>
      </c>
      <c r="E9" s="22"/>
      <c r="F9" s="22"/>
      <c r="G9">
        <f t="shared" si="0"/>
        <v>0</v>
      </c>
      <c r="H9" s="9">
        <f t="shared" si="1"/>
        <v>43856</v>
      </c>
    </row>
    <row r="10" spans="1:8" x14ac:dyDescent="0.25">
      <c r="A10" s="22" t="s">
        <v>7654</v>
      </c>
      <c r="B10" s="22" t="s">
        <v>7655</v>
      </c>
      <c r="C10" s="22" t="s">
        <v>7655</v>
      </c>
      <c r="D10" s="24">
        <v>43969</v>
      </c>
      <c r="E10" s="22"/>
      <c r="F10" s="22"/>
      <c r="G10">
        <f t="shared" si="0"/>
        <v>0</v>
      </c>
      <c r="H10" s="9">
        <f t="shared" si="1"/>
        <v>43969</v>
      </c>
    </row>
    <row r="11" spans="1:8" x14ac:dyDescent="0.25">
      <c r="A11" s="22" t="s">
        <v>7656</v>
      </c>
      <c r="B11" s="22" t="s">
        <v>7657</v>
      </c>
      <c r="C11" s="22" t="s">
        <v>7657</v>
      </c>
      <c r="D11" s="24">
        <v>43969</v>
      </c>
      <c r="E11" s="22"/>
      <c r="F11" s="22"/>
      <c r="G11">
        <f t="shared" si="0"/>
        <v>0</v>
      </c>
      <c r="H11" s="9">
        <f t="shared" si="1"/>
        <v>43969</v>
      </c>
    </row>
    <row r="12" spans="1:8" x14ac:dyDescent="0.25">
      <c r="A12" s="22" t="s">
        <v>7658</v>
      </c>
      <c r="B12" s="22" t="s">
        <v>7659</v>
      </c>
      <c r="C12" s="22" t="s">
        <v>7659</v>
      </c>
      <c r="D12" s="24">
        <v>43969</v>
      </c>
      <c r="E12" s="22"/>
      <c r="F12" s="22"/>
      <c r="G12">
        <f t="shared" si="0"/>
        <v>0</v>
      </c>
      <c r="H12" s="9">
        <f t="shared" si="1"/>
        <v>43969</v>
      </c>
    </row>
    <row r="13" spans="1:8" x14ac:dyDescent="0.25">
      <c r="A13" s="22" t="s">
        <v>7660</v>
      </c>
      <c r="B13" s="22" t="s">
        <v>7661</v>
      </c>
      <c r="C13" s="22" t="s">
        <v>7661</v>
      </c>
      <c r="D13" s="24">
        <v>43856</v>
      </c>
      <c r="E13" s="22"/>
      <c r="F13" s="22"/>
      <c r="G13">
        <f t="shared" si="0"/>
        <v>0</v>
      </c>
      <c r="H13" s="9">
        <f t="shared" si="1"/>
        <v>43856</v>
      </c>
    </row>
    <row r="14" spans="1:8" x14ac:dyDescent="0.25">
      <c r="A14" s="22" t="s">
        <v>7662</v>
      </c>
      <c r="B14" s="22" t="s">
        <v>7663</v>
      </c>
      <c r="C14" s="22" t="s">
        <v>7663</v>
      </c>
      <c r="D14" s="24">
        <v>43969</v>
      </c>
      <c r="E14" s="22"/>
      <c r="F14" s="22"/>
      <c r="G14">
        <f t="shared" si="0"/>
        <v>0</v>
      </c>
      <c r="H14" s="9">
        <f t="shared" si="1"/>
        <v>43969</v>
      </c>
    </row>
    <row r="15" spans="1:8" x14ac:dyDescent="0.25">
      <c r="A15" s="22" t="s">
        <v>7664</v>
      </c>
      <c r="B15" s="22" t="s">
        <v>7665</v>
      </c>
      <c r="C15" s="22" t="s">
        <v>7665</v>
      </c>
      <c r="D15" s="24">
        <v>43856</v>
      </c>
      <c r="E15" s="22"/>
      <c r="F15" s="22"/>
      <c r="G15">
        <f t="shared" si="0"/>
        <v>0</v>
      </c>
      <c r="H15" s="9">
        <f t="shared" si="1"/>
        <v>43856</v>
      </c>
    </row>
    <row r="16" spans="1:8" x14ac:dyDescent="0.25">
      <c r="A16" s="22" t="s">
        <v>7666</v>
      </c>
      <c r="B16" s="22" t="s">
        <v>7667</v>
      </c>
      <c r="C16" s="22" t="s">
        <v>7667</v>
      </c>
      <c r="D16" s="24">
        <v>43969</v>
      </c>
      <c r="E16" s="22"/>
      <c r="F16" s="22"/>
      <c r="G16">
        <f t="shared" si="0"/>
        <v>0</v>
      </c>
      <c r="H16" s="9">
        <f t="shared" si="1"/>
        <v>43969</v>
      </c>
    </row>
    <row r="17" spans="1:8" x14ac:dyDescent="0.25">
      <c r="A17" s="22" t="s">
        <v>7668</v>
      </c>
      <c r="B17" s="22" t="s">
        <v>7669</v>
      </c>
      <c r="C17" s="22" t="s">
        <v>7669</v>
      </c>
      <c r="D17" s="24">
        <v>43969</v>
      </c>
      <c r="E17" s="22"/>
      <c r="F17" s="22"/>
      <c r="G17">
        <f t="shared" si="0"/>
        <v>0</v>
      </c>
      <c r="H17" s="9">
        <f t="shared" si="1"/>
        <v>43969</v>
      </c>
    </row>
    <row r="18" spans="1:8" x14ac:dyDescent="0.25">
      <c r="A18" s="22" t="s">
        <v>7670</v>
      </c>
      <c r="B18" s="22" t="s">
        <v>7671</v>
      </c>
      <c r="C18" s="22" t="s">
        <v>7671</v>
      </c>
      <c r="D18" s="24">
        <v>43969</v>
      </c>
      <c r="E18" s="22"/>
      <c r="F18" s="22"/>
      <c r="G18">
        <f t="shared" si="0"/>
        <v>0</v>
      </c>
      <c r="H18" s="9">
        <f t="shared" si="1"/>
        <v>43969</v>
      </c>
    </row>
    <row r="19" spans="1:8" x14ac:dyDescent="0.25">
      <c r="A19" s="22" t="s">
        <v>7672</v>
      </c>
      <c r="B19" s="22" t="s">
        <v>7673</v>
      </c>
      <c r="C19" s="22" t="s">
        <v>7673</v>
      </c>
      <c r="D19" s="24">
        <v>43856</v>
      </c>
      <c r="E19" s="22"/>
      <c r="F19" s="22"/>
      <c r="G19">
        <f t="shared" si="0"/>
        <v>0</v>
      </c>
      <c r="H19" s="9">
        <f t="shared" si="1"/>
        <v>43856</v>
      </c>
    </row>
    <row r="20" spans="1:8" x14ac:dyDescent="0.25">
      <c r="A20" s="22" t="s">
        <v>7674</v>
      </c>
      <c r="B20" s="22" t="s">
        <v>7675</v>
      </c>
      <c r="C20" s="22" t="s">
        <v>7675</v>
      </c>
      <c r="D20" s="24">
        <v>43969</v>
      </c>
      <c r="E20" s="22"/>
      <c r="F20" s="22"/>
      <c r="G20">
        <f t="shared" si="0"/>
        <v>0</v>
      </c>
      <c r="H20" s="9">
        <f t="shared" si="1"/>
        <v>43969</v>
      </c>
    </row>
    <row r="21" spans="1:8" x14ac:dyDescent="0.25">
      <c r="A21" s="22" t="s">
        <v>7676</v>
      </c>
      <c r="B21" s="22" t="s">
        <v>7677</v>
      </c>
      <c r="C21" s="22" t="s">
        <v>7677</v>
      </c>
      <c r="D21" s="24">
        <v>43856</v>
      </c>
      <c r="E21" s="22"/>
      <c r="F21" s="22"/>
      <c r="G21">
        <f t="shared" si="0"/>
        <v>0</v>
      </c>
      <c r="H21" s="9">
        <f t="shared" si="1"/>
        <v>43856</v>
      </c>
    </row>
    <row r="22" spans="1:8" x14ac:dyDescent="0.25">
      <c r="A22" s="22" t="s">
        <v>7678</v>
      </c>
      <c r="B22" s="22" t="s">
        <v>7679</v>
      </c>
      <c r="C22" s="22" t="s">
        <v>7679</v>
      </c>
      <c r="D22" s="24">
        <v>43969</v>
      </c>
      <c r="E22" s="22"/>
      <c r="F22" s="22"/>
      <c r="G22">
        <f t="shared" si="0"/>
        <v>0</v>
      </c>
      <c r="H22" s="9">
        <f t="shared" si="1"/>
        <v>43969</v>
      </c>
    </row>
    <row r="23" spans="1:8" x14ac:dyDescent="0.25">
      <c r="A23" s="22" t="s">
        <v>7680</v>
      </c>
      <c r="B23" s="22" t="s">
        <v>7681</v>
      </c>
      <c r="C23" s="22" t="s">
        <v>7681</v>
      </c>
      <c r="D23" s="24">
        <v>43856</v>
      </c>
      <c r="E23" s="22"/>
      <c r="F23" s="22"/>
      <c r="G23">
        <f t="shared" si="0"/>
        <v>0</v>
      </c>
      <c r="H23" s="9">
        <f t="shared" si="1"/>
        <v>43856</v>
      </c>
    </row>
    <row r="24" spans="1:8" x14ac:dyDescent="0.25">
      <c r="A24" s="22" t="s">
        <v>7682</v>
      </c>
      <c r="B24" s="22" t="s">
        <v>7683</v>
      </c>
      <c r="C24" s="22" t="s">
        <v>7683</v>
      </c>
      <c r="D24" s="24">
        <v>43969</v>
      </c>
      <c r="E24" s="22"/>
      <c r="F24" s="22"/>
      <c r="G24">
        <f t="shared" si="0"/>
        <v>0</v>
      </c>
      <c r="H24" s="9">
        <f t="shared" si="1"/>
        <v>43969</v>
      </c>
    </row>
    <row r="25" spans="1:8" x14ac:dyDescent="0.25">
      <c r="A25" s="22" t="s">
        <v>7684</v>
      </c>
      <c r="B25" s="22" t="s">
        <v>7685</v>
      </c>
      <c r="C25" s="22" t="s">
        <v>7685</v>
      </c>
      <c r="D25" s="24">
        <v>43969</v>
      </c>
      <c r="E25" s="22"/>
      <c r="F25" s="22"/>
      <c r="G25">
        <f t="shared" si="0"/>
        <v>0</v>
      </c>
      <c r="H25" s="9">
        <f t="shared" si="1"/>
        <v>43969</v>
      </c>
    </row>
    <row r="26" spans="1:8" x14ac:dyDescent="0.25">
      <c r="A26" s="22" t="s">
        <v>7686</v>
      </c>
      <c r="B26" s="22" t="s">
        <v>7687</v>
      </c>
      <c r="C26" s="22" t="s">
        <v>7687</v>
      </c>
      <c r="D26" s="24">
        <v>43969</v>
      </c>
      <c r="E26" s="22"/>
      <c r="F26" s="22"/>
      <c r="G26">
        <f t="shared" si="0"/>
        <v>0</v>
      </c>
      <c r="H26" s="9">
        <f t="shared" si="1"/>
        <v>43969</v>
      </c>
    </row>
    <row r="27" spans="1:8" x14ac:dyDescent="0.25">
      <c r="A27" s="22" t="s">
        <v>7688</v>
      </c>
      <c r="B27" s="22" t="s">
        <v>7689</v>
      </c>
      <c r="C27" s="22" t="s">
        <v>7689</v>
      </c>
      <c r="D27" s="24">
        <v>43969</v>
      </c>
      <c r="E27" s="22"/>
      <c r="F27" s="22"/>
      <c r="G27">
        <f t="shared" si="0"/>
        <v>0</v>
      </c>
      <c r="H27" s="9">
        <f t="shared" si="1"/>
        <v>43969</v>
      </c>
    </row>
    <row r="28" spans="1:8" x14ac:dyDescent="0.25">
      <c r="A28" s="22" t="s">
        <v>7690</v>
      </c>
      <c r="B28" s="22" t="s">
        <v>7691</v>
      </c>
      <c r="C28" s="22" t="s">
        <v>7691</v>
      </c>
      <c r="D28" s="24">
        <v>43969</v>
      </c>
      <c r="E28" s="22"/>
      <c r="F28" s="22"/>
      <c r="G28">
        <f t="shared" si="0"/>
        <v>0</v>
      </c>
      <c r="H28" s="9">
        <f t="shared" si="1"/>
        <v>43969</v>
      </c>
    </row>
    <row r="29" spans="1:8" x14ac:dyDescent="0.25">
      <c r="A29" s="22" t="s">
        <v>7692</v>
      </c>
      <c r="B29" s="22" t="s">
        <v>7693</v>
      </c>
      <c r="C29" s="22" t="s">
        <v>7693</v>
      </c>
      <c r="D29" s="24">
        <v>43969</v>
      </c>
      <c r="E29" s="22"/>
      <c r="F29" s="22"/>
      <c r="G29">
        <f t="shared" si="0"/>
        <v>0</v>
      </c>
      <c r="H29" s="9">
        <f t="shared" si="1"/>
        <v>43969</v>
      </c>
    </row>
    <row r="30" spans="1:8" x14ac:dyDescent="0.25">
      <c r="A30" s="22" t="s">
        <v>7694</v>
      </c>
      <c r="B30" s="22" t="s">
        <v>7695</v>
      </c>
      <c r="C30" s="22" t="s">
        <v>7695</v>
      </c>
      <c r="D30" s="24">
        <v>43969</v>
      </c>
      <c r="E30" s="22"/>
      <c r="F30" s="22"/>
      <c r="G30">
        <f t="shared" si="0"/>
        <v>0</v>
      </c>
      <c r="H30" s="9">
        <f t="shared" si="1"/>
        <v>43969</v>
      </c>
    </row>
    <row r="31" spans="1:8" x14ac:dyDescent="0.25">
      <c r="A31" s="22" t="s">
        <v>7696</v>
      </c>
      <c r="B31" s="22" t="s">
        <v>7697</v>
      </c>
      <c r="C31" s="22" t="s">
        <v>7697</v>
      </c>
      <c r="D31" s="24">
        <v>43969</v>
      </c>
      <c r="E31" s="22"/>
      <c r="F31" s="22"/>
      <c r="G31">
        <f t="shared" si="0"/>
        <v>0</v>
      </c>
      <c r="H31" s="9">
        <f t="shared" si="1"/>
        <v>43969</v>
      </c>
    </row>
    <row r="32" spans="1:8" x14ac:dyDescent="0.25">
      <c r="A32" s="22" t="s">
        <v>7698</v>
      </c>
      <c r="B32" s="22" t="s">
        <v>7699</v>
      </c>
      <c r="C32" s="22" t="s">
        <v>7699</v>
      </c>
      <c r="D32" s="24">
        <v>43969</v>
      </c>
      <c r="E32" s="22"/>
      <c r="F32" s="22"/>
      <c r="G32">
        <f t="shared" si="0"/>
        <v>0</v>
      </c>
      <c r="H32" s="9">
        <f t="shared" si="1"/>
        <v>43969</v>
      </c>
    </row>
    <row r="33" spans="1:8" x14ac:dyDescent="0.25">
      <c r="A33" s="22" t="s">
        <v>7700</v>
      </c>
      <c r="B33" s="22" t="s">
        <v>7701</v>
      </c>
      <c r="C33" s="22" t="s">
        <v>7701</v>
      </c>
      <c r="D33" s="24">
        <v>43838</v>
      </c>
      <c r="E33" s="22"/>
      <c r="F33" s="22"/>
      <c r="G33">
        <f t="shared" si="0"/>
        <v>0</v>
      </c>
      <c r="H33" s="9">
        <f t="shared" si="1"/>
        <v>43838</v>
      </c>
    </row>
    <row r="34" spans="1:8" x14ac:dyDescent="0.25">
      <c r="A34" s="22" t="s">
        <v>7702</v>
      </c>
      <c r="B34" s="22" t="s">
        <v>7703</v>
      </c>
      <c r="C34" s="22" t="s">
        <v>7703</v>
      </c>
      <c r="D34" s="24">
        <v>43969</v>
      </c>
      <c r="E34" s="22"/>
      <c r="F34" s="22"/>
      <c r="G34">
        <f t="shared" si="0"/>
        <v>0</v>
      </c>
      <c r="H34" s="9">
        <f t="shared" si="1"/>
        <v>43969</v>
      </c>
    </row>
    <row r="35" spans="1:8" x14ac:dyDescent="0.25">
      <c r="A35" s="22" t="s">
        <v>7704</v>
      </c>
      <c r="B35" s="22" t="s">
        <v>7705</v>
      </c>
      <c r="C35" s="22" t="s">
        <v>7705</v>
      </c>
      <c r="D35" s="24">
        <v>43969</v>
      </c>
      <c r="E35" s="22"/>
      <c r="F35" s="22"/>
      <c r="G35">
        <f t="shared" si="0"/>
        <v>0</v>
      </c>
      <c r="H35" s="9">
        <f t="shared" si="1"/>
        <v>43969</v>
      </c>
    </row>
    <row r="36" spans="1:8" x14ac:dyDescent="0.25">
      <c r="A36" s="22" t="s">
        <v>7706</v>
      </c>
      <c r="B36" s="22" t="s">
        <v>7707</v>
      </c>
      <c r="C36" s="22" t="s">
        <v>7707</v>
      </c>
      <c r="D36" s="24">
        <v>43912</v>
      </c>
      <c r="E36" s="22"/>
      <c r="F36" s="22"/>
      <c r="G36">
        <f t="shared" si="0"/>
        <v>0</v>
      </c>
      <c r="H36" s="9">
        <f t="shared" si="1"/>
        <v>43912</v>
      </c>
    </row>
    <row r="37" spans="1:8" x14ac:dyDescent="0.25">
      <c r="A37" s="22" t="s">
        <v>7708</v>
      </c>
      <c r="B37" s="22" t="s">
        <v>7709</v>
      </c>
      <c r="C37" s="22" t="s">
        <v>7709</v>
      </c>
      <c r="D37" s="24">
        <v>43969</v>
      </c>
      <c r="E37" s="22"/>
      <c r="F37" s="22"/>
      <c r="G37">
        <f t="shared" si="0"/>
        <v>0</v>
      </c>
      <c r="H37" s="9">
        <f t="shared" si="1"/>
        <v>43969</v>
      </c>
    </row>
    <row r="38" spans="1:8" x14ac:dyDescent="0.25">
      <c r="A38" s="22" t="s">
        <v>7710</v>
      </c>
      <c r="B38" s="22" t="s">
        <v>7711</v>
      </c>
      <c r="C38" s="22" t="s">
        <v>7711</v>
      </c>
      <c r="D38" s="24">
        <v>43969</v>
      </c>
      <c r="E38" s="22"/>
      <c r="F38" s="22"/>
      <c r="G38">
        <f t="shared" si="0"/>
        <v>0</v>
      </c>
      <c r="H38" s="9">
        <f t="shared" si="1"/>
        <v>43969</v>
      </c>
    </row>
    <row r="39" spans="1:8" x14ac:dyDescent="0.25">
      <c r="A39" s="22" t="s">
        <v>3736</v>
      </c>
      <c r="B39" s="22" t="s">
        <v>7712</v>
      </c>
      <c r="C39" s="22" t="s">
        <v>7712</v>
      </c>
      <c r="D39" s="24">
        <v>43969</v>
      </c>
      <c r="E39" s="22"/>
      <c r="F39" s="22"/>
      <c r="G39">
        <f t="shared" si="0"/>
        <v>0</v>
      </c>
      <c r="H39" s="9">
        <f t="shared" si="1"/>
        <v>43969</v>
      </c>
    </row>
    <row r="40" spans="1:8" x14ac:dyDescent="0.25">
      <c r="A40" s="22" t="s">
        <v>7713</v>
      </c>
      <c r="B40" s="22" t="s">
        <v>7714</v>
      </c>
      <c r="C40" s="22" t="s">
        <v>7714</v>
      </c>
      <c r="D40" s="24">
        <v>43969</v>
      </c>
      <c r="E40" s="22"/>
      <c r="F40" s="22"/>
      <c r="G40">
        <f t="shared" si="0"/>
        <v>0</v>
      </c>
      <c r="H40" s="9">
        <f t="shared" si="1"/>
        <v>43969</v>
      </c>
    </row>
    <row r="41" spans="1:8" x14ac:dyDescent="0.25">
      <c r="A41" s="22" t="s">
        <v>7715</v>
      </c>
      <c r="B41" s="22" t="s">
        <v>7716</v>
      </c>
      <c r="C41" s="22" t="s">
        <v>7716</v>
      </c>
      <c r="D41" s="24">
        <v>43969</v>
      </c>
      <c r="E41" s="22"/>
      <c r="F41" s="22"/>
      <c r="G41">
        <f t="shared" si="0"/>
        <v>0</v>
      </c>
      <c r="H41" s="9">
        <f t="shared" si="1"/>
        <v>43969</v>
      </c>
    </row>
    <row r="42" spans="1:8" x14ac:dyDescent="0.25">
      <c r="A42" s="22" t="s">
        <v>5748</v>
      </c>
      <c r="B42" s="22" t="s">
        <v>7717</v>
      </c>
      <c r="C42" s="22" t="s">
        <v>7717</v>
      </c>
      <c r="D42" s="24">
        <v>43969</v>
      </c>
      <c r="E42" s="22"/>
      <c r="F42" s="22"/>
      <c r="G42">
        <f t="shared" si="0"/>
        <v>0</v>
      </c>
      <c r="H42" s="9">
        <f t="shared" si="1"/>
        <v>43969</v>
      </c>
    </row>
    <row r="43" spans="1:8" x14ac:dyDescent="0.25">
      <c r="A43" s="22" t="s">
        <v>7718</v>
      </c>
      <c r="B43" s="22" t="s">
        <v>7719</v>
      </c>
      <c r="C43" s="22" t="s">
        <v>7719</v>
      </c>
      <c r="D43" s="24">
        <v>43969</v>
      </c>
      <c r="E43" s="22"/>
      <c r="F43" s="22"/>
      <c r="G43">
        <f t="shared" si="0"/>
        <v>0</v>
      </c>
      <c r="H43" s="9">
        <f t="shared" si="1"/>
        <v>43969</v>
      </c>
    </row>
    <row r="44" spans="1:8" x14ac:dyDescent="0.25">
      <c r="A44" s="22" t="s">
        <v>3844</v>
      </c>
      <c r="B44" s="22" t="s">
        <v>7720</v>
      </c>
      <c r="C44" s="22" t="s">
        <v>7720</v>
      </c>
      <c r="D44" s="24">
        <v>43969</v>
      </c>
      <c r="E44" s="22"/>
      <c r="F44" s="22"/>
      <c r="G44">
        <f t="shared" si="0"/>
        <v>0</v>
      </c>
      <c r="H44" s="9">
        <f t="shared" si="1"/>
        <v>43969</v>
      </c>
    </row>
    <row r="45" spans="1:8" x14ac:dyDescent="0.25">
      <c r="A45" s="22" t="s">
        <v>906</v>
      </c>
      <c r="B45" s="22" t="s">
        <v>7721</v>
      </c>
      <c r="C45" s="22" t="s">
        <v>7721</v>
      </c>
      <c r="D45" s="24">
        <v>43969</v>
      </c>
      <c r="E45" s="22"/>
      <c r="F45" s="22"/>
      <c r="G45">
        <f t="shared" si="0"/>
        <v>0</v>
      </c>
      <c r="H45" s="9">
        <f t="shared" si="1"/>
        <v>43969</v>
      </c>
    </row>
    <row r="46" spans="1:8" x14ac:dyDescent="0.25">
      <c r="A46" s="22" t="s">
        <v>7722</v>
      </c>
      <c r="B46" s="22" t="s">
        <v>7723</v>
      </c>
      <c r="C46" s="22" t="s">
        <v>7723</v>
      </c>
      <c r="D46" s="24">
        <v>43969</v>
      </c>
      <c r="E46" s="22"/>
      <c r="F46" s="22"/>
      <c r="G46">
        <f t="shared" si="0"/>
        <v>0</v>
      </c>
      <c r="H46" s="9">
        <f t="shared" si="1"/>
        <v>43969</v>
      </c>
    </row>
    <row r="47" spans="1:8" x14ac:dyDescent="0.25">
      <c r="A47" s="22" t="s">
        <v>7724</v>
      </c>
      <c r="B47" s="22" t="s">
        <v>7725</v>
      </c>
      <c r="C47" s="22" t="s">
        <v>7725</v>
      </c>
      <c r="D47" s="24">
        <v>43963</v>
      </c>
      <c r="E47" s="22"/>
      <c r="F47" s="22"/>
      <c r="G47">
        <f t="shared" si="0"/>
        <v>0</v>
      </c>
      <c r="H47" s="9">
        <f t="shared" si="1"/>
        <v>43963</v>
      </c>
    </row>
    <row r="48" spans="1:8" x14ac:dyDescent="0.25">
      <c r="A48" s="22" t="s">
        <v>7726</v>
      </c>
      <c r="B48" s="22" t="s">
        <v>7727</v>
      </c>
      <c r="C48" s="22" t="s">
        <v>7727</v>
      </c>
      <c r="D48" s="24">
        <v>43969</v>
      </c>
      <c r="E48" s="22"/>
      <c r="F48" s="22"/>
      <c r="G48">
        <f t="shared" si="0"/>
        <v>0</v>
      </c>
      <c r="H48" s="9">
        <f t="shared" si="1"/>
        <v>43969</v>
      </c>
    </row>
    <row r="49" spans="1:8" x14ac:dyDescent="0.25">
      <c r="A49" s="22" t="s">
        <v>7728</v>
      </c>
      <c r="B49" s="22" t="s">
        <v>7729</v>
      </c>
      <c r="C49" s="22" t="s">
        <v>7729</v>
      </c>
      <c r="D49" s="24">
        <v>43969</v>
      </c>
      <c r="E49" s="22"/>
      <c r="F49" s="22"/>
      <c r="G49">
        <f t="shared" si="0"/>
        <v>0</v>
      </c>
      <c r="H49" s="9">
        <f t="shared" si="1"/>
        <v>43969</v>
      </c>
    </row>
    <row r="50" spans="1:8" x14ac:dyDescent="0.25">
      <c r="A50" s="22" t="s">
        <v>7730</v>
      </c>
      <c r="B50" s="22" t="s">
        <v>7731</v>
      </c>
      <c r="C50" s="22" t="s">
        <v>7731</v>
      </c>
      <c r="D50" s="24">
        <v>43856</v>
      </c>
      <c r="E50" s="22"/>
      <c r="F50" s="22"/>
      <c r="G50">
        <f t="shared" si="0"/>
        <v>0</v>
      </c>
      <c r="H50" s="9">
        <f t="shared" si="1"/>
        <v>43856</v>
      </c>
    </row>
    <row r="51" spans="1:8" x14ac:dyDescent="0.25">
      <c r="A51" s="22" t="s">
        <v>7732</v>
      </c>
      <c r="B51" s="22" t="s">
        <v>7733</v>
      </c>
      <c r="C51" s="22" t="s">
        <v>7733</v>
      </c>
      <c r="D51" s="24">
        <v>43856</v>
      </c>
      <c r="E51" s="22"/>
      <c r="F51" s="22"/>
      <c r="G51">
        <f t="shared" si="0"/>
        <v>0</v>
      </c>
      <c r="H51" s="9">
        <f t="shared" si="1"/>
        <v>43856</v>
      </c>
    </row>
    <row r="52" spans="1:8" x14ac:dyDescent="0.25">
      <c r="A52" s="22" t="s">
        <v>2955</v>
      </c>
      <c r="B52" s="22" t="s">
        <v>7734</v>
      </c>
      <c r="C52" s="22" t="s">
        <v>7734</v>
      </c>
      <c r="D52" s="24">
        <v>43969</v>
      </c>
      <c r="E52" s="22"/>
      <c r="F52" s="22"/>
      <c r="G52">
        <f t="shared" si="0"/>
        <v>0</v>
      </c>
      <c r="H52" s="9">
        <f t="shared" si="1"/>
        <v>43969</v>
      </c>
    </row>
    <row r="53" spans="1:8" x14ac:dyDescent="0.25">
      <c r="A53" s="22" t="s">
        <v>7735</v>
      </c>
      <c r="B53" s="22" t="s">
        <v>7736</v>
      </c>
      <c r="C53" s="22" t="s">
        <v>7736</v>
      </c>
      <c r="D53" s="24">
        <v>43884</v>
      </c>
      <c r="E53" s="22"/>
      <c r="F53" s="22"/>
      <c r="G53">
        <f t="shared" si="0"/>
        <v>0</v>
      </c>
      <c r="H53" s="9">
        <f t="shared" si="1"/>
        <v>43884</v>
      </c>
    </row>
    <row r="54" spans="1:8" x14ac:dyDescent="0.25">
      <c r="A54" s="22" t="s">
        <v>7737</v>
      </c>
      <c r="B54" s="22" t="s">
        <v>7738</v>
      </c>
      <c r="C54" s="22" t="s">
        <v>7738</v>
      </c>
      <c r="D54" s="24">
        <v>43856</v>
      </c>
      <c r="E54" s="22"/>
      <c r="F54" s="22"/>
      <c r="G54">
        <f t="shared" si="0"/>
        <v>0</v>
      </c>
      <c r="H54" s="9">
        <f t="shared" si="1"/>
        <v>43856</v>
      </c>
    </row>
    <row r="55" spans="1:8" x14ac:dyDescent="0.25">
      <c r="A55" s="22" t="s">
        <v>7739</v>
      </c>
      <c r="B55" s="22" t="s">
        <v>7740</v>
      </c>
      <c r="C55" s="22" t="s">
        <v>7740</v>
      </c>
      <c r="D55" s="24">
        <v>43856</v>
      </c>
      <c r="E55" s="22"/>
      <c r="F55" s="22"/>
      <c r="G55">
        <f t="shared" si="0"/>
        <v>0</v>
      </c>
      <c r="H55" s="9">
        <f t="shared" si="1"/>
        <v>43856</v>
      </c>
    </row>
    <row r="56" spans="1:8" x14ac:dyDescent="0.25">
      <c r="A56" s="22" t="s">
        <v>7741</v>
      </c>
      <c r="B56" s="22" t="s">
        <v>7742</v>
      </c>
      <c r="C56" s="22" t="s">
        <v>7742</v>
      </c>
      <c r="D56" s="24">
        <v>43856</v>
      </c>
      <c r="E56" s="22"/>
      <c r="F56" s="22"/>
      <c r="G56">
        <f t="shared" si="0"/>
        <v>0</v>
      </c>
      <c r="H56" s="9">
        <f t="shared" si="1"/>
        <v>43856</v>
      </c>
    </row>
    <row r="57" spans="1:8" x14ac:dyDescent="0.25">
      <c r="A57" s="22" t="s">
        <v>7743</v>
      </c>
      <c r="B57" s="22" t="s">
        <v>7744</v>
      </c>
      <c r="C57" s="22" t="s">
        <v>7744</v>
      </c>
      <c r="D57" s="24">
        <v>43856</v>
      </c>
      <c r="E57" s="22"/>
      <c r="F57" s="22"/>
      <c r="G57">
        <f t="shared" si="0"/>
        <v>0</v>
      </c>
      <c r="H57" s="9">
        <f t="shared" si="1"/>
        <v>43856</v>
      </c>
    </row>
    <row r="58" spans="1:8" x14ac:dyDescent="0.25">
      <c r="A58" s="22" t="s">
        <v>7745</v>
      </c>
      <c r="B58" s="22" t="s">
        <v>7746</v>
      </c>
      <c r="C58" s="22" t="s">
        <v>7746</v>
      </c>
      <c r="D58" s="24">
        <v>43884</v>
      </c>
      <c r="E58" s="22"/>
      <c r="F58" s="22"/>
      <c r="G58">
        <f t="shared" si="0"/>
        <v>0</v>
      </c>
      <c r="H58" s="9">
        <f t="shared" si="1"/>
        <v>43884</v>
      </c>
    </row>
    <row r="59" spans="1:8" x14ac:dyDescent="0.25">
      <c r="A59" s="22" t="s">
        <v>7747</v>
      </c>
      <c r="B59" s="22" t="s">
        <v>7748</v>
      </c>
      <c r="C59" s="22" t="s">
        <v>7748</v>
      </c>
      <c r="D59" s="24">
        <v>43969</v>
      </c>
      <c r="E59" s="22"/>
      <c r="F59" s="22"/>
      <c r="G59">
        <f t="shared" si="0"/>
        <v>0</v>
      </c>
      <c r="H59" s="9">
        <f t="shared" si="1"/>
        <v>43969</v>
      </c>
    </row>
    <row r="60" spans="1:8" x14ac:dyDescent="0.25">
      <c r="A60" s="22" t="s">
        <v>7749</v>
      </c>
      <c r="B60" s="22" t="s">
        <v>7750</v>
      </c>
      <c r="C60" s="22" t="s">
        <v>7750</v>
      </c>
      <c r="D60" s="24">
        <v>43969</v>
      </c>
      <c r="E60" s="22"/>
      <c r="F60" s="22"/>
      <c r="G60">
        <f t="shared" si="0"/>
        <v>0</v>
      </c>
      <c r="H60" s="9">
        <f t="shared" si="1"/>
        <v>43969</v>
      </c>
    </row>
    <row r="61" spans="1:8" x14ac:dyDescent="0.25">
      <c r="A61" s="22" t="s">
        <v>7751</v>
      </c>
      <c r="B61" s="22" t="s">
        <v>7752</v>
      </c>
      <c r="C61" s="22" t="s">
        <v>7752</v>
      </c>
      <c r="D61" s="24">
        <v>43957</v>
      </c>
      <c r="E61" s="22"/>
      <c r="F61" s="22"/>
      <c r="G61">
        <f t="shared" si="0"/>
        <v>0</v>
      </c>
      <c r="H61" s="9">
        <f t="shared" si="1"/>
        <v>43957</v>
      </c>
    </row>
    <row r="62" spans="1:8" x14ac:dyDescent="0.25">
      <c r="A62" s="22" t="s">
        <v>7753</v>
      </c>
      <c r="B62" s="22" t="s">
        <v>7754</v>
      </c>
      <c r="C62" s="22" t="s">
        <v>7754</v>
      </c>
      <c r="D62" s="24">
        <v>43856</v>
      </c>
      <c r="E62" s="22"/>
      <c r="F62" s="22"/>
      <c r="G62">
        <f t="shared" si="0"/>
        <v>0</v>
      </c>
      <c r="H62" s="9">
        <f t="shared" si="1"/>
        <v>43856</v>
      </c>
    </row>
    <row r="63" spans="1:8" x14ac:dyDescent="0.25">
      <c r="A63" s="22" t="s">
        <v>7755</v>
      </c>
      <c r="B63" s="22" t="s">
        <v>7756</v>
      </c>
      <c r="C63" s="22" t="s">
        <v>7756</v>
      </c>
      <c r="D63" s="24">
        <v>43856</v>
      </c>
      <c r="E63" s="22"/>
      <c r="F63" s="22"/>
      <c r="G63">
        <f t="shared" si="0"/>
        <v>0</v>
      </c>
      <c r="H63" s="9">
        <f t="shared" si="1"/>
        <v>43856</v>
      </c>
    </row>
    <row r="64" spans="1:8" x14ac:dyDescent="0.25">
      <c r="A64" s="22" t="s">
        <v>7757</v>
      </c>
      <c r="B64" s="22" t="s">
        <v>7758</v>
      </c>
      <c r="C64" s="22" t="s">
        <v>7758</v>
      </c>
      <c r="D64" s="24">
        <v>43856</v>
      </c>
      <c r="E64" s="22"/>
      <c r="F64" s="22"/>
      <c r="G64">
        <f t="shared" si="0"/>
        <v>0</v>
      </c>
      <c r="H64" s="9">
        <f t="shared" si="1"/>
        <v>43856</v>
      </c>
    </row>
    <row r="65" spans="1:8" x14ac:dyDescent="0.25">
      <c r="A65" s="22" t="s">
        <v>7759</v>
      </c>
      <c r="B65" s="22" t="s">
        <v>7760</v>
      </c>
      <c r="C65" s="22" t="s">
        <v>7760</v>
      </c>
      <c r="D65" s="24">
        <v>43969</v>
      </c>
      <c r="E65" s="22"/>
      <c r="F65" s="22"/>
      <c r="G65">
        <f t="shared" si="0"/>
        <v>0</v>
      </c>
      <c r="H65" s="9">
        <f t="shared" si="1"/>
        <v>43969</v>
      </c>
    </row>
    <row r="66" spans="1:8" x14ac:dyDescent="0.25">
      <c r="A66" s="22" t="s">
        <v>7761</v>
      </c>
      <c r="B66" s="22" t="s">
        <v>7762</v>
      </c>
      <c r="C66" s="22" t="s">
        <v>7762</v>
      </c>
      <c r="D66" s="24">
        <v>43969</v>
      </c>
      <c r="E66" s="22"/>
      <c r="F66" s="22"/>
      <c r="G66">
        <f t="shared" si="0"/>
        <v>0</v>
      </c>
      <c r="H66" s="9">
        <f t="shared" si="1"/>
        <v>43969</v>
      </c>
    </row>
    <row r="67" spans="1:8" x14ac:dyDescent="0.25">
      <c r="A67" s="22" t="s">
        <v>7763</v>
      </c>
      <c r="B67" s="22" t="s">
        <v>7764</v>
      </c>
      <c r="C67" s="22" t="s">
        <v>7764</v>
      </c>
      <c r="D67" s="24">
        <v>43856</v>
      </c>
      <c r="E67" s="22"/>
      <c r="F67" s="22"/>
      <c r="G67">
        <f t="shared" si="0"/>
        <v>0</v>
      </c>
      <c r="H67" s="9">
        <f t="shared" si="1"/>
        <v>43856</v>
      </c>
    </row>
    <row r="68" spans="1:8" x14ac:dyDescent="0.25">
      <c r="A68" s="22" t="s">
        <v>7765</v>
      </c>
      <c r="B68" s="22" t="s">
        <v>7766</v>
      </c>
      <c r="C68" s="22" t="s">
        <v>7766</v>
      </c>
      <c r="D68" s="24">
        <v>43856</v>
      </c>
      <c r="E68" s="22"/>
      <c r="F68" s="22"/>
      <c r="G68">
        <f t="shared" si="0"/>
        <v>0</v>
      </c>
      <c r="H68" s="9">
        <f t="shared" si="1"/>
        <v>43856</v>
      </c>
    </row>
    <row r="69" spans="1:8" x14ac:dyDescent="0.25">
      <c r="A69" s="22" t="s">
        <v>7767</v>
      </c>
      <c r="B69" s="22" t="s">
        <v>7768</v>
      </c>
      <c r="C69" s="22" t="s">
        <v>7768</v>
      </c>
      <c r="D69" s="24">
        <v>43969</v>
      </c>
      <c r="E69" s="22"/>
      <c r="F69" s="22"/>
      <c r="G69">
        <f t="shared" si="0"/>
        <v>0</v>
      </c>
      <c r="H69" s="9">
        <f t="shared" si="1"/>
        <v>43969</v>
      </c>
    </row>
    <row r="70" spans="1:8" x14ac:dyDescent="0.25">
      <c r="A70" s="22" t="s">
        <v>7769</v>
      </c>
      <c r="B70" s="22" t="s">
        <v>7770</v>
      </c>
      <c r="C70" s="22" t="s">
        <v>7770</v>
      </c>
      <c r="D70" s="24">
        <v>43969</v>
      </c>
      <c r="E70" s="22"/>
      <c r="F70" s="22"/>
      <c r="G70">
        <f t="shared" ref="G70:G133" si="2">IFERROR(E70*1,E70)</f>
        <v>0</v>
      </c>
      <c r="H70" s="9">
        <f t="shared" ref="H70:H133" si="3">D70</f>
        <v>43969</v>
      </c>
    </row>
    <row r="71" spans="1:8" x14ac:dyDescent="0.25">
      <c r="A71" s="22" t="s">
        <v>7771</v>
      </c>
      <c r="B71" s="22" t="s">
        <v>7772</v>
      </c>
      <c r="C71" s="22" t="s">
        <v>7772</v>
      </c>
      <c r="D71" s="24">
        <v>43969</v>
      </c>
      <c r="E71" s="22"/>
      <c r="F71" s="22"/>
      <c r="G71">
        <f t="shared" si="2"/>
        <v>0</v>
      </c>
      <c r="H71" s="9">
        <f t="shared" si="3"/>
        <v>43969</v>
      </c>
    </row>
    <row r="72" spans="1:8" x14ac:dyDescent="0.25">
      <c r="A72" s="22" t="s">
        <v>7773</v>
      </c>
      <c r="B72" s="22" t="s">
        <v>7774</v>
      </c>
      <c r="C72" s="22" t="s">
        <v>7774</v>
      </c>
      <c r="D72" s="24">
        <v>43969</v>
      </c>
      <c r="E72" s="22"/>
      <c r="F72" s="22"/>
      <c r="G72">
        <f t="shared" si="2"/>
        <v>0</v>
      </c>
      <c r="H72" s="9">
        <f t="shared" si="3"/>
        <v>43969</v>
      </c>
    </row>
    <row r="73" spans="1:8" x14ac:dyDescent="0.25">
      <c r="A73" s="22" t="s">
        <v>7775</v>
      </c>
      <c r="B73" s="22" t="s">
        <v>7776</v>
      </c>
      <c r="C73" s="22" t="s">
        <v>7776</v>
      </c>
      <c r="D73" s="24">
        <v>43969</v>
      </c>
      <c r="E73" s="22"/>
      <c r="F73" s="22"/>
      <c r="G73">
        <f t="shared" si="2"/>
        <v>0</v>
      </c>
      <c r="H73" s="9">
        <f t="shared" si="3"/>
        <v>43969</v>
      </c>
    </row>
    <row r="74" spans="1:8" x14ac:dyDescent="0.25">
      <c r="A74" s="22" t="s">
        <v>7777</v>
      </c>
      <c r="B74" s="22" t="s">
        <v>7778</v>
      </c>
      <c r="C74" s="22" t="s">
        <v>7778</v>
      </c>
      <c r="D74" s="24">
        <v>43969</v>
      </c>
      <c r="E74" s="22"/>
      <c r="F74" s="22"/>
      <c r="G74">
        <f t="shared" si="2"/>
        <v>0</v>
      </c>
      <c r="H74" s="9">
        <f t="shared" si="3"/>
        <v>43969</v>
      </c>
    </row>
    <row r="75" spans="1:8" x14ac:dyDescent="0.25">
      <c r="A75" s="22" t="s">
        <v>7779</v>
      </c>
      <c r="B75" s="22" t="s">
        <v>7780</v>
      </c>
      <c r="C75" s="22" t="s">
        <v>7780</v>
      </c>
      <c r="D75" s="24">
        <v>43969</v>
      </c>
      <c r="E75" s="22"/>
      <c r="F75" s="22"/>
      <c r="G75">
        <f t="shared" si="2"/>
        <v>0</v>
      </c>
      <c r="H75" s="9">
        <f t="shared" si="3"/>
        <v>43969</v>
      </c>
    </row>
    <row r="76" spans="1:8" x14ac:dyDescent="0.25">
      <c r="A76" s="22" t="s">
        <v>7781</v>
      </c>
      <c r="B76" s="22" t="s">
        <v>7782</v>
      </c>
      <c r="C76" s="22" t="s">
        <v>7782</v>
      </c>
      <c r="D76" s="24">
        <v>43969</v>
      </c>
      <c r="E76" s="22"/>
      <c r="F76" s="22"/>
      <c r="G76">
        <f t="shared" si="2"/>
        <v>0</v>
      </c>
      <c r="H76" s="9">
        <f t="shared" si="3"/>
        <v>43969</v>
      </c>
    </row>
    <row r="77" spans="1:8" x14ac:dyDescent="0.25">
      <c r="A77" s="22" t="s">
        <v>7783</v>
      </c>
      <c r="B77" s="22" t="s">
        <v>7784</v>
      </c>
      <c r="C77" s="22" t="s">
        <v>7784</v>
      </c>
      <c r="D77" s="24">
        <v>43969</v>
      </c>
      <c r="E77" s="22"/>
      <c r="F77" s="22"/>
      <c r="G77">
        <f t="shared" si="2"/>
        <v>0</v>
      </c>
      <c r="H77" s="9">
        <f t="shared" si="3"/>
        <v>43969</v>
      </c>
    </row>
    <row r="78" spans="1:8" x14ac:dyDescent="0.25">
      <c r="A78" s="22" t="s">
        <v>7785</v>
      </c>
      <c r="B78" s="22" t="s">
        <v>7786</v>
      </c>
      <c r="C78" s="22" t="s">
        <v>7786</v>
      </c>
      <c r="D78" s="24">
        <v>43969</v>
      </c>
      <c r="E78" s="22"/>
      <c r="F78" s="22"/>
      <c r="G78">
        <f t="shared" si="2"/>
        <v>0</v>
      </c>
      <c r="H78" s="9">
        <f t="shared" si="3"/>
        <v>43969</v>
      </c>
    </row>
    <row r="79" spans="1:8" x14ac:dyDescent="0.25">
      <c r="A79" s="22" t="s">
        <v>7787</v>
      </c>
      <c r="B79" s="22" t="s">
        <v>7788</v>
      </c>
      <c r="C79" s="22" t="s">
        <v>7788</v>
      </c>
      <c r="D79" s="24">
        <v>43856</v>
      </c>
      <c r="E79" s="22"/>
      <c r="F79" s="22"/>
      <c r="G79">
        <f t="shared" si="2"/>
        <v>0</v>
      </c>
      <c r="H79" s="9">
        <f t="shared" si="3"/>
        <v>43856</v>
      </c>
    </row>
    <row r="80" spans="1:8" x14ac:dyDescent="0.25">
      <c r="A80" s="22" t="s">
        <v>7789</v>
      </c>
      <c r="B80" s="22" t="s">
        <v>7790</v>
      </c>
      <c r="C80" s="22" t="s">
        <v>7790</v>
      </c>
      <c r="D80" s="24">
        <v>43969</v>
      </c>
      <c r="E80" s="22"/>
      <c r="F80" s="22"/>
      <c r="G80">
        <f t="shared" si="2"/>
        <v>0</v>
      </c>
      <c r="H80" s="9">
        <f t="shared" si="3"/>
        <v>43969</v>
      </c>
    </row>
    <row r="81" spans="1:8" x14ac:dyDescent="0.25">
      <c r="A81" s="22" t="s">
        <v>7791</v>
      </c>
      <c r="B81" s="22" t="s">
        <v>7792</v>
      </c>
      <c r="C81" s="22" t="s">
        <v>7792</v>
      </c>
      <c r="D81" s="24">
        <v>43966</v>
      </c>
      <c r="E81" s="22"/>
      <c r="F81" s="22"/>
      <c r="G81">
        <f t="shared" si="2"/>
        <v>0</v>
      </c>
      <c r="H81" s="9">
        <f t="shared" si="3"/>
        <v>43966</v>
      </c>
    </row>
    <row r="82" spans="1:8" x14ac:dyDescent="0.25">
      <c r="A82" s="22" t="s">
        <v>7793</v>
      </c>
      <c r="B82" s="22" t="s">
        <v>7794</v>
      </c>
      <c r="C82" s="22" t="s">
        <v>7794</v>
      </c>
      <c r="D82" s="24">
        <v>43969</v>
      </c>
      <c r="E82" s="22"/>
      <c r="F82" s="22"/>
      <c r="G82">
        <f t="shared" si="2"/>
        <v>0</v>
      </c>
      <c r="H82" s="9">
        <f t="shared" si="3"/>
        <v>43969</v>
      </c>
    </row>
    <row r="83" spans="1:8" x14ac:dyDescent="0.25">
      <c r="A83" s="22" t="s">
        <v>7795</v>
      </c>
      <c r="B83" s="22" t="s">
        <v>7796</v>
      </c>
      <c r="C83" s="22" t="s">
        <v>7796</v>
      </c>
      <c r="D83" s="24">
        <v>43856</v>
      </c>
      <c r="E83" s="22"/>
      <c r="F83" s="22"/>
      <c r="G83">
        <f t="shared" si="2"/>
        <v>0</v>
      </c>
      <c r="H83" s="9">
        <f t="shared" si="3"/>
        <v>43856</v>
      </c>
    </row>
    <row r="84" spans="1:8" x14ac:dyDescent="0.25">
      <c r="A84" s="22" t="s">
        <v>7797</v>
      </c>
      <c r="B84" s="22" t="s">
        <v>7798</v>
      </c>
      <c r="C84" s="22" t="s">
        <v>7798</v>
      </c>
      <c r="D84" s="24">
        <v>43969</v>
      </c>
      <c r="E84" s="22"/>
      <c r="F84" s="22"/>
      <c r="G84">
        <f t="shared" si="2"/>
        <v>0</v>
      </c>
      <c r="H84" s="9">
        <f t="shared" si="3"/>
        <v>43969</v>
      </c>
    </row>
    <row r="85" spans="1:8" x14ac:dyDescent="0.25">
      <c r="A85" s="22" t="s">
        <v>7799</v>
      </c>
      <c r="B85" s="22" t="s">
        <v>7725</v>
      </c>
      <c r="C85" s="22" t="s">
        <v>7725</v>
      </c>
      <c r="D85" s="24">
        <v>43969</v>
      </c>
      <c r="E85" s="22"/>
      <c r="F85" s="22"/>
      <c r="G85">
        <f t="shared" si="2"/>
        <v>0</v>
      </c>
      <c r="H85" s="9">
        <f t="shared" si="3"/>
        <v>43969</v>
      </c>
    </row>
    <row r="86" spans="1:8" x14ac:dyDescent="0.25">
      <c r="A86" s="22" t="s">
        <v>7800</v>
      </c>
      <c r="B86" s="22" t="s">
        <v>7727</v>
      </c>
      <c r="C86" s="22" t="s">
        <v>7727</v>
      </c>
      <c r="D86" s="24">
        <v>43969</v>
      </c>
      <c r="E86" s="22"/>
      <c r="F86" s="22"/>
      <c r="G86">
        <f t="shared" si="2"/>
        <v>0</v>
      </c>
      <c r="H86" s="9">
        <f t="shared" si="3"/>
        <v>43969</v>
      </c>
    </row>
    <row r="87" spans="1:8" x14ac:dyDescent="0.25">
      <c r="A87" s="22" t="s">
        <v>7801</v>
      </c>
      <c r="B87" s="22" t="s">
        <v>7729</v>
      </c>
      <c r="C87" s="22" t="s">
        <v>7729</v>
      </c>
      <c r="D87" s="24">
        <v>43969</v>
      </c>
      <c r="E87" s="22"/>
      <c r="F87" s="22"/>
      <c r="G87">
        <f t="shared" si="2"/>
        <v>0</v>
      </c>
      <c r="H87" s="9">
        <f t="shared" si="3"/>
        <v>43969</v>
      </c>
    </row>
    <row r="88" spans="1:8" x14ac:dyDescent="0.25">
      <c r="A88" s="22" t="s">
        <v>7802</v>
      </c>
      <c r="B88" s="22" t="s">
        <v>7731</v>
      </c>
      <c r="C88" s="22" t="s">
        <v>7731</v>
      </c>
      <c r="D88" s="24">
        <v>43856</v>
      </c>
      <c r="E88" s="22"/>
      <c r="F88" s="22"/>
      <c r="G88">
        <f t="shared" si="2"/>
        <v>0</v>
      </c>
      <c r="H88" s="9">
        <f t="shared" si="3"/>
        <v>43856</v>
      </c>
    </row>
    <row r="89" spans="1:8" x14ac:dyDescent="0.25">
      <c r="A89" s="22" t="s">
        <v>7803</v>
      </c>
      <c r="B89" s="22" t="s">
        <v>7733</v>
      </c>
      <c r="C89" s="22" t="s">
        <v>7733</v>
      </c>
      <c r="D89" s="24">
        <v>43856</v>
      </c>
      <c r="E89" s="22"/>
      <c r="F89" s="22"/>
      <c r="G89">
        <f t="shared" si="2"/>
        <v>0</v>
      </c>
      <c r="H89" s="9">
        <f t="shared" si="3"/>
        <v>43856</v>
      </c>
    </row>
    <row r="90" spans="1:8" x14ac:dyDescent="0.25">
      <c r="A90" s="22" t="s">
        <v>7804</v>
      </c>
      <c r="B90" s="22" t="s">
        <v>7736</v>
      </c>
      <c r="C90" s="22" t="s">
        <v>7736</v>
      </c>
      <c r="D90" s="24">
        <v>43856</v>
      </c>
      <c r="E90" s="22"/>
      <c r="F90" s="22"/>
      <c r="G90">
        <f t="shared" si="2"/>
        <v>0</v>
      </c>
      <c r="H90" s="9">
        <f t="shared" si="3"/>
        <v>43856</v>
      </c>
    </row>
    <row r="91" spans="1:8" x14ac:dyDescent="0.25">
      <c r="A91" s="22" t="s">
        <v>7805</v>
      </c>
      <c r="B91" s="22" t="s">
        <v>7738</v>
      </c>
      <c r="C91" s="22" t="s">
        <v>7738</v>
      </c>
      <c r="D91" s="24">
        <v>43856</v>
      </c>
      <c r="E91" s="22"/>
      <c r="F91" s="22"/>
      <c r="G91">
        <f t="shared" si="2"/>
        <v>0</v>
      </c>
      <c r="H91" s="9">
        <f t="shared" si="3"/>
        <v>43856</v>
      </c>
    </row>
    <row r="92" spans="1:8" x14ac:dyDescent="0.25">
      <c r="A92" s="22" t="s">
        <v>7806</v>
      </c>
      <c r="B92" s="22" t="s">
        <v>7740</v>
      </c>
      <c r="C92" s="22" t="s">
        <v>7740</v>
      </c>
      <c r="D92" s="24">
        <v>43969</v>
      </c>
      <c r="E92" s="22"/>
      <c r="F92" s="22"/>
      <c r="G92">
        <f t="shared" si="2"/>
        <v>0</v>
      </c>
      <c r="H92" s="9">
        <f t="shared" si="3"/>
        <v>43969</v>
      </c>
    </row>
    <row r="93" spans="1:8" x14ac:dyDescent="0.25">
      <c r="A93" s="22" t="s">
        <v>7807</v>
      </c>
      <c r="B93" s="22" t="s">
        <v>7746</v>
      </c>
      <c r="C93" s="22" t="s">
        <v>7746</v>
      </c>
      <c r="D93" s="24">
        <v>43969</v>
      </c>
      <c r="E93" s="22"/>
      <c r="F93" s="22"/>
      <c r="G93">
        <f t="shared" si="2"/>
        <v>0</v>
      </c>
      <c r="H93" s="9">
        <f t="shared" si="3"/>
        <v>43969</v>
      </c>
    </row>
    <row r="94" spans="1:8" x14ac:dyDescent="0.25">
      <c r="A94" s="22" t="s">
        <v>7808</v>
      </c>
      <c r="B94" s="22" t="s">
        <v>7809</v>
      </c>
      <c r="C94" s="22" t="s">
        <v>7809</v>
      </c>
      <c r="D94" s="24">
        <v>43969</v>
      </c>
      <c r="E94" s="22"/>
      <c r="F94" s="22"/>
      <c r="G94">
        <f t="shared" si="2"/>
        <v>0</v>
      </c>
      <c r="H94" s="9">
        <f t="shared" si="3"/>
        <v>43969</v>
      </c>
    </row>
    <row r="95" spans="1:8" x14ac:dyDescent="0.25">
      <c r="A95" s="22" t="s">
        <v>7810</v>
      </c>
      <c r="B95" s="22" t="s">
        <v>7811</v>
      </c>
      <c r="C95" s="22" t="s">
        <v>7811</v>
      </c>
      <c r="D95" s="24">
        <v>43969</v>
      </c>
      <c r="E95" s="22"/>
      <c r="F95" s="22"/>
      <c r="G95">
        <f t="shared" si="2"/>
        <v>0</v>
      </c>
      <c r="H95" s="9">
        <f t="shared" si="3"/>
        <v>43969</v>
      </c>
    </row>
    <row r="96" spans="1:8" x14ac:dyDescent="0.25">
      <c r="A96" s="22" t="s">
        <v>7812</v>
      </c>
      <c r="B96" s="22" t="s">
        <v>7679</v>
      </c>
      <c r="C96" s="22" t="s">
        <v>7679</v>
      </c>
      <c r="D96" s="24">
        <v>43969</v>
      </c>
      <c r="E96" s="22"/>
      <c r="F96" s="22"/>
      <c r="G96">
        <f t="shared" si="2"/>
        <v>0</v>
      </c>
      <c r="H96" s="9">
        <f t="shared" si="3"/>
        <v>43969</v>
      </c>
    </row>
    <row r="97" spans="1:8" x14ac:dyDescent="0.25">
      <c r="A97" s="22" t="s">
        <v>7813</v>
      </c>
      <c r="B97" s="22" t="s">
        <v>7814</v>
      </c>
      <c r="C97" s="22" t="s">
        <v>7814</v>
      </c>
      <c r="D97" s="24">
        <v>43884</v>
      </c>
      <c r="E97" s="22"/>
      <c r="F97" s="22"/>
      <c r="G97">
        <f t="shared" si="2"/>
        <v>0</v>
      </c>
      <c r="H97" s="9">
        <f t="shared" si="3"/>
        <v>43884</v>
      </c>
    </row>
    <row r="98" spans="1:8" x14ac:dyDescent="0.25">
      <c r="A98" s="22" t="s">
        <v>7815</v>
      </c>
      <c r="B98" s="22" t="s">
        <v>7809</v>
      </c>
      <c r="C98" s="22" t="s">
        <v>7809</v>
      </c>
      <c r="D98" s="24">
        <v>43829</v>
      </c>
      <c r="E98" s="22"/>
      <c r="F98" s="22"/>
      <c r="G98">
        <f t="shared" si="2"/>
        <v>0</v>
      </c>
      <c r="H98" s="9">
        <f t="shared" si="3"/>
        <v>43829</v>
      </c>
    </row>
    <row r="99" spans="1:8" x14ac:dyDescent="0.25">
      <c r="A99" s="22" t="s">
        <v>7816</v>
      </c>
      <c r="B99" s="22" t="s">
        <v>7817</v>
      </c>
      <c r="C99" s="22" t="s">
        <v>7817</v>
      </c>
      <c r="D99" s="24">
        <v>43856</v>
      </c>
      <c r="E99" s="22"/>
      <c r="F99" s="22"/>
      <c r="G99">
        <f t="shared" si="2"/>
        <v>0</v>
      </c>
      <c r="H99" s="9">
        <f t="shared" si="3"/>
        <v>43856</v>
      </c>
    </row>
    <row r="100" spans="1:8" x14ac:dyDescent="0.25">
      <c r="A100" s="22" t="s">
        <v>7818</v>
      </c>
      <c r="B100" s="22" t="s">
        <v>7819</v>
      </c>
      <c r="C100" s="22" t="s">
        <v>7819</v>
      </c>
      <c r="D100" s="24">
        <v>43969</v>
      </c>
      <c r="E100" s="22"/>
      <c r="F100" s="22"/>
      <c r="G100">
        <f t="shared" si="2"/>
        <v>0</v>
      </c>
      <c r="H100" s="9">
        <f t="shared" si="3"/>
        <v>43969</v>
      </c>
    </row>
    <row r="101" spans="1:8" x14ac:dyDescent="0.25">
      <c r="A101" s="22" t="s">
        <v>7820</v>
      </c>
      <c r="B101" s="22" t="s">
        <v>7821</v>
      </c>
      <c r="C101" s="22" t="s">
        <v>7821</v>
      </c>
      <c r="D101" s="24">
        <v>43969</v>
      </c>
      <c r="E101" s="22"/>
      <c r="F101" s="22"/>
      <c r="G101">
        <f t="shared" si="2"/>
        <v>0</v>
      </c>
      <c r="H101" s="9">
        <f t="shared" si="3"/>
        <v>43969</v>
      </c>
    </row>
    <row r="102" spans="1:8" x14ac:dyDescent="0.25">
      <c r="A102" s="22" t="s">
        <v>7822</v>
      </c>
      <c r="B102" s="22" t="s">
        <v>7823</v>
      </c>
      <c r="C102" s="22" t="s">
        <v>7823</v>
      </c>
      <c r="D102" s="24">
        <v>43969</v>
      </c>
      <c r="E102" s="22"/>
      <c r="F102" s="22"/>
      <c r="G102">
        <f t="shared" si="2"/>
        <v>0</v>
      </c>
      <c r="H102" s="9">
        <f t="shared" si="3"/>
        <v>43969</v>
      </c>
    </row>
    <row r="103" spans="1:8" x14ac:dyDescent="0.25">
      <c r="A103" s="22" t="s">
        <v>7824</v>
      </c>
      <c r="B103" s="22" t="s">
        <v>7825</v>
      </c>
      <c r="C103" s="22" t="s">
        <v>7825</v>
      </c>
      <c r="D103" s="24">
        <v>43844</v>
      </c>
      <c r="E103" s="22"/>
      <c r="F103" s="22"/>
      <c r="G103">
        <f t="shared" si="2"/>
        <v>0</v>
      </c>
      <c r="H103" s="9">
        <f t="shared" si="3"/>
        <v>43844</v>
      </c>
    </row>
    <row r="104" spans="1:8" x14ac:dyDescent="0.25">
      <c r="A104" s="22" t="s">
        <v>7826</v>
      </c>
      <c r="B104" s="22" t="s">
        <v>7827</v>
      </c>
      <c r="C104" s="22" t="s">
        <v>7827</v>
      </c>
      <c r="D104" s="24">
        <v>43969</v>
      </c>
      <c r="E104" s="22"/>
      <c r="F104" s="22"/>
      <c r="G104">
        <f t="shared" si="2"/>
        <v>0</v>
      </c>
      <c r="H104" s="9">
        <f t="shared" si="3"/>
        <v>43969</v>
      </c>
    </row>
    <row r="105" spans="1:8" x14ac:dyDescent="0.25">
      <c r="A105" s="22" t="s">
        <v>7828</v>
      </c>
      <c r="B105" s="22" t="s">
        <v>7829</v>
      </c>
      <c r="C105" s="22" t="s">
        <v>7829</v>
      </c>
      <c r="D105" s="24">
        <v>43969</v>
      </c>
      <c r="E105" s="22"/>
      <c r="F105" s="22"/>
      <c r="G105">
        <f t="shared" si="2"/>
        <v>0</v>
      </c>
      <c r="H105" s="9">
        <f t="shared" si="3"/>
        <v>43969</v>
      </c>
    </row>
    <row r="106" spans="1:8" x14ac:dyDescent="0.25">
      <c r="A106" s="22" t="s">
        <v>7830</v>
      </c>
      <c r="B106" s="22" t="s">
        <v>7831</v>
      </c>
      <c r="C106" s="22" t="s">
        <v>7831</v>
      </c>
      <c r="D106" s="24">
        <v>43969</v>
      </c>
      <c r="E106" s="22"/>
      <c r="F106" s="22"/>
      <c r="G106">
        <f t="shared" si="2"/>
        <v>0</v>
      </c>
      <c r="H106" s="9">
        <f t="shared" si="3"/>
        <v>43969</v>
      </c>
    </row>
    <row r="107" spans="1:8" x14ac:dyDescent="0.25">
      <c r="A107" s="22" t="s">
        <v>7832</v>
      </c>
      <c r="B107" s="22" t="s">
        <v>7833</v>
      </c>
      <c r="C107" s="22" t="s">
        <v>7833</v>
      </c>
      <c r="D107" s="24">
        <v>43969</v>
      </c>
      <c r="E107" s="22"/>
      <c r="F107" s="22"/>
      <c r="G107">
        <f t="shared" si="2"/>
        <v>0</v>
      </c>
      <c r="H107" s="9">
        <f t="shared" si="3"/>
        <v>43969</v>
      </c>
    </row>
    <row r="108" spans="1:8" x14ac:dyDescent="0.25">
      <c r="A108" s="22" t="s">
        <v>7834</v>
      </c>
      <c r="B108" s="22" t="s">
        <v>7835</v>
      </c>
      <c r="C108" s="22" t="s">
        <v>7835</v>
      </c>
      <c r="D108" s="24">
        <v>43856</v>
      </c>
      <c r="E108" s="22"/>
      <c r="F108" s="22"/>
      <c r="G108">
        <f t="shared" si="2"/>
        <v>0</v>
      </c>
      <c r="H108" s="9">
        <f t="shared" si="3"/>
        <v>43856</v>
      </c>
    </row>
    <row r="109" spans="1:8" x14ac:dyDescent="0.25">
      <c r="A109" s="22" t="s">
        <v>7836</v>
      </c>
      <c r="B109" s="22" t="s">
        <v>7837</v>
      </c>
      <c r="C109" s="22" t="s">
        <v>7837</v>
      </c>
      <c r="D109" s="24">
        <v>43969</v>
      </c>
      <c r="E109" s="22"/>
      <c r="F109" s="22"/>
      <c r="G109">
        <f t="shared" si="2"/>
        <v>0</v>
      </c>
      <c r="H109" s="9">
        <f t="shared" si="3"/>
        <v>43969</v>
      </c>
    </row>
    <row r="110" spans="1:8" x14ac:dyDescent="0.25">
      <c r="A110" s="22" t="s">
        <v>7838</v>
      </c>
      <c r="B110" s="22" t="s">
        <v>7839</v>
      </c>
      <c r="C110" s="22" t="s">
        <v>7839</v>
      </c>
      <c r="D110" s="24">
        <v>43969</v>
      </c>
      <c r="E110" s="22"/>
      <c r="F110" s="22"/>
      <c r="G110">
        <f t="shared" si="2"/>
        <v>0</v>
      </c>
      <c r="H110" s="9">
        <f t="shared" si="3"/>
        <v>43969</v>
      </c>
    </row>
    <row r="111" spans="1:8" x14ac:dyDescent="0.25">
      <c r="A111" s="22" t="s">
        <v>5991</v>
      </c>
      <c r="B111" s="22" t="s">
        <v>7840</v>
      </c>
      <c r="C111" s="22" t="s">
        <v>7840</v>
      </c>
      <c r="D111" s="24">
        <v>43969</v>
      </c>
      <c r="E111" s="22"/>
      <c r="F111" s="22"/>
      <c r="G111">
        <f t="shared" si="2"/>
        <v>0</v>
      </c>
      <c r="H111" s="9">
        <f t="shared" si="3"/>
        <v>43969</v>
      </c>
    </row>
    <row r="112" spans="1:8" x14ac:dyDescent="0.25">
      <c r="A112" s="22" t="s">
        <v>7841</v>
      </c>
      <c r="B112" s="22" t="s">
        <v>7842</v>
      </c>
      <c r="C112" s="22" t="s">
        <v>7842</v>
      </c>
      <c r="D112" s="24">
        <v>43969</v>
      </c>
      <c r="E112" s="22"/>
      <c r="F112" s="22"/>
      <c r="G112">
        <f t="shared" si="2"/>
        <v>0</v>
      </c>
      <c r="H112" s="9">
        <f t="shared" si="3"/>
        <v>43969</v>
      </c>
    </row>
    <row r="113" spans="1:8" x14ac:dyDescent="0.25">
      <c r="A113" s="22" t="s">
        <v>7843</v>
      </c>
      <c r="B113" s="22" t="s">
        <v>7844</v>
      </c>
      <c r="C113" s="22" t="s">
        <v>7844</v>
      </c>
      <c r="D113" s="24">
        <v>43952</v>
      </c>
      <c r="E113" s="22"/>
      <c r="F113" s="22"/>
      <c r="G113">
        <f t="shared" si="2"/>
        <v>0</v>
      </c>
      <c r="H113" s="9">
        <f t="shared" si="3"/>
        <v>43952</v>
      </c>
    </row>
    <row r="114" spans="1:8" x14ac:dyDescent="0.25">
      <c r="A114" s="22" t="s">
        <v>4598</v>
      </c>
      <c r="B114" s="22" t="s">
        <v>7845</v>
      </c>
      <c r="C114" s="22" t="s">
        <v>7845</v>
      </c>
      <c r="D114" s="24">
        <v>43969</v>
      </c>
      <c r="E114" s="22"/>
      <c r="F114" s="22"/>
      <c r="G114">
        <f t="shared" si="2"/>
        <v>0</v>
      </c>
      <c r="H114" s="9">
        <f t="shared" si="3"/>
        <v>43969</v>
      </c>
    </row>
    <row r="115" spans="1:8" x14ac:dyDescent="0.25">
      <c r="A115" s="22" t="s">
        <v>7846</v>
      </c>
      <c r="B115" s="22" t="s">
        <v>7847</v>
      </c>
      <c r="C115" s="22" t="s">
        <v>7847</v>
      </c>
      <c r="D115" s="24">
        <v>43969</v>
      </c>
      <c r="E115" s="22"/>
      <c r="F115" s="22"/>
      <c r="G115">
        <f t="shared" si="2"/>
        <v>0</v>
      </c>
      <c r="H115" s="9">
        <f t="shared" si="3"/>
        <v>43969</v>
      </c>
    </row>
    <row r="116" spans="1:8" x14ac:dyDescent="0.25">
      <c r="A116" s="22" t="s">
        <v>7848</v>
      </c>
      <c r="B116" s="22" t="s">
        <v>7849</v>
      </c>
      <c r="C116" s="22" t="s">
        <v>7849</v>
      </c>
      <c r="D116" s="24">
        <v>43969</v>
      </c>
      <c r="E116" s="22"/>
      <c r="F116" s="22"/>
      <c r="G116">
        <f t="shared" si="2"/>
        <v>0</v>
      </c>
      <c r="H116" s="9">
        <f t="shared" si="3"/>
        <v>43969</v>
      </c>
    </row>
    <row r="117" spans="1:8" x14ac:dyDescent="0.25">
      <c r="A117" s="22" t="s">
        <v>7850</v>
      </c>
      <c r="B117" s="22" t="s">
        <v>7851</v>
      </c>
      <c r="C117" s="22" t="s">
        <v>7851</v>
      </c>
      <c r="D117" s="24">
        <v>43969</v>
      </c>
      <c r="E117" s="22"/>
      <c r="F117" s="22"/>
      <c r="G117">
        <f t="shared" si="2"/>
        <v>0</v>
      </c>
      <c r="H117" s="9">
        <f t="shared" si="3"/>
        <v>43969</v>
      </c>
    </row>
    <row r="118" spans="1:8" x14ac:dyDescent="0.25">
      <c r="A118" s="22" t="s">
        <v>7852</v>
      </c>
      <c r="B118" s="22" t="s">
        <v>7853</v>
      </c>
      <c r="C118" s="22" t="s">
        <v>7853</v>
      </c>
      <c r="D118" s="24">
        <v>43952</v>
      </c>
      <c r="E118" s="22"/>
      <c r="F118" s="22"/>
      <c r="G118">
        <f t="shared" si="2"/>
        <v>0</v>
      </c>
      <c r="H118" s="9">
        <f t="shared" si="3"/>
        <v>43952</v>
      </c>
    </row>
    <row r="119" spans="1:8" x14ac:dyDescent="0.25">
      <c r="A119" s="22" t="s">
        <v>7854</v>
      </c>
      <c r="B119" s="22" t="s">
        <v>7855</v>
      </c>
      <c r="C119" s="22" t="s">
        <v>7855</v>
      </c>
      <c r="D119" s="24">
        <v>43856</v>
      </c>
      <c r="E119" s="22"/>
      <c r="F119" s="22"/>
      <c r="G119">
        <f t="shared" si="2"/>
        <v>0</v>
      </c>
      <c r="H119" s="9">
        <f t="shared" si="3"/>
        <v>43856</v>
      </c>
    </row>
    <row r="120" spans="1:8" x14ac:dyDescent="0.25">
      <c r="A120" s="22" t="s">
        <v>7856</v>
      </c>
      <c r="B120" s="22" t="s">
        <v>7857</v>
      </c>
      <c r="C120" s="22" t="s">
        <v>7857</v>
      </c>
      <c r="D120" s="24">
        <v>43952</v>
      </c>
      <c r="E120" s="22"/>
      <c r="F120" s="22"/>
      <c r="G120">
        <f t="shared" si="2"/>
        <v>0</v>
      </c>
      <c r="H120" s="9">
        <f t="shared" si="3"/>
        <v>43952</v>
      </c>
    </row>
    <row r="121" spans="1:8" x14ac:dyDescent="0.25">
      <c r="A121" s="22" t="s">
        <v>7858</v>
      </c>
      <c r="B121" s="22" t="s">
        <v>7859</v>
      </c>
      <c r="C121" s="22" t="s">
        <v>7859</v>
      </c>
      <c r="D121" s="24">
        <v>43884</v>
      </c>
      <c r="E121" s="22"/>
      <c r="F121" s="22"/>
      <c r="G121">
        <f t="shared" si="2"/>
        <v>0</v>
      </c>
      <c r="H121" s="9">
        <f t="shared" si="3"/>
        <v>43884</v>
      </c>
    </row>
    <row r="122" spans="1:8" x14ac:dyDescent="0.25">
      <c r="A122" s="22" t="s">
        <v>7860</v>
      </c>
      <c r="B122" s="22" t="s">
        <v>7861</v>
      </c>
      <c r="C122" s="22" t="s">
        <v>7861</v>
      </c>
      <c r="D122" s="24">
        <v>43969</v>
      </c>
      <c r="E122" s="22"/>
      <c r="F122" s="22"/>
      <c r="G122">
        <f t="shared" si="2"/>
        <v>0</v>
      </c>
      <c r="H122" s="9">
        <f t="shared" si="3"/>
        <v>43969</v>
      </c>
    </row>
    <row r="123" spans="1:8" x14ac:dyDescent="0.25">
      <c r="A123" s="22" t="s">
        <v>7862</v>
      </c>
      <c r="B123" s="22" t="s">
        <v>7863</v>
      </c>
      <c r="C123" s="22" t="s">
        <v>7863</v>
      </c>
      <c r="D123" s="24">
        <v>43969</v>
      </c>
      <c r="E123" s="22"/>
      <c r="F123" s="22"/>
      <c r="G123">
        <f t="shared" si="2"/>
        <v>0</v>
      </c>
      <c r="H123" s="9">
        <f t="shared" si="3"/>
        <v>43969</v>
      </c>
    </row>
    <row r="124" spans="1:8" x14ac:dyDescent="0.25">
      <c r="A124" s="22" t="s">
        <v>7864</v>
      </c>
      <c r="B124" s="22" t="s">
        <v>7865</v>
      </c>
      <c r="C124" s="22" t="s">
        <v>7865</v>
      </c>
      <c r="D124" s="24">
        <v>43856</v>
      </c>
      <c r="E124" s="22"/>
      <c r="F124" s="22"/>
      <c r="G124">
        <f t="shared" si="2"/>
        <v>0</v>
      </c>
      <c r="H124" s="9">
        <f t="shared" si="3"/>
        <v>43856</v>
      </c>
    </row>
    <row r="125" spans="1:8" x14ac:dyDescent="0.25">
      <c r="A125" s="22" t="s">
        <v>7866</v>
      </c>
      <c r="B125" s="22" t="s">
        <v>7867</v>
      </c>
      <c r="C125" s="22" t="s">
        <v>7867</v>
      </c>
      <c r="D125" s="24">
        <v>43969</v>
      </c>
      <c r="E125" s="22"/>
      <c r="F125" s="22"/>
      <c r="G125">
        <f t="shared" si="2"/>
        <v>0</v>
      </c>
      <c r="H125" s="9">
        <f t="shared" si="3"/>
        <v>43969</v>
      </c>
    </row>
    <row r="126" spans="1:8" x14ac:dyDescent="0.25">
      <c r="A126" s="22" t="s">
        <v>7868</v>
      </c>
      <c r="B126" s="22" t="s">
        <v>7869</v>
      </c>
      <c r="C126" s="22" t="s">
        <v>7869</v>
      </c>
      <c r="D126" s="24">
        <v>43969</v>
      </c>
      <c r="E126" s="22"/>
      <c r="F126" s="22"/>
      <c r="G126">
        <f t="shared" si="2"/>
        <v>0</v>
      </c>
      <c r="H126" s="9">
        <f t="shared" si="3"/>
        <v>43969</v>
      </c>
    </row>
    <row r="127" spans="1:8" x14ac:dyDescent="0.25">
      <c r="A127" s="22" t="s">
        <v>7870</v>
      </c>
      <c r="B127" s="22" t="s">
        <v>7871</v>
      </c>
      <c r="C127" s="22" t="s">
        <v>7871</v>
      </c>
      <c r="D127" s="24">
        <v>43969</v>
      </c>
      <c r="E127" s="22"/>
      <c r="F127" s="22"/>
      <c r="G127">
        <f t="shared" si="2"/>
        <v>0</v>
      </c>
      <c r="H127" s="9">
        <f t="shared" si="3"/>
        <v>43969</v>
      </c>
    </row>
    <row r="128" spans="1:8" x14ac:dyDescent="0.25">
      <c r="A128" s="22" t="s">
        <v>7872</v>
      </c>
      <c r="B128" s="22" t="s">
        <v>7873</v>
      </c>
      <c r="C128" s="22" t="s">
        <v>7873</v>
      </c>
      <c r="D128" s="24">
        <v>43969</v>
      </c>
      <c r="E128" s="22"/>
      <c r="F128" s="22"/>
      <c r="G128">
        <f t="shared" si="2"/>
        <v>0</v>
      </c>
      <c r="H128" s="9">
        <f t="shared" si="3"/>
        <v>43969</v>
      </c>
    </row>
    <row r="129" spans="1:8" x14ac:dyDescent="0.25">
      <c r="A129" s="22" t="s">
        <v>7874</v>
      </c>
      <c r="B129" s="22" t="s">
        <v>7875</v>
      </c>
      <c r="C129" s="22" t="s">
        <v>7875</v>
      </c>
      <c r="D129" s="24">
        <v>43856</v>
      </c>
      <c r="E129" s="22"/>
      <c r="F129" s="22"/>
      <c r="G129">
        <f t="shared" si="2"/>
        <v>0</v>
      </c>
      <c r="H129" s="9">
        <f t="shared" si="3"/>
        <v>43856</v>
      </c>
    </row>
    <row r="130" spans="1:8" x14ac:dyDescent="0.25">
      <c r="A130" s="22" t="s">
        <v>7876</v>
      </c>
      <c r="B130" s="22" t="s">
        <v>7877</v>
      </c>
      <c r="C130" s="22" t="s">
        <v>7877</v>
      </c>
      <c r="D130" s="24">
        <v>43969</v>
      </c>
      <c r="E130" s="22"/>
      <c r="F130" s="22"/>
      <c r="G130">
        <f t="shared" si="2"/>
        <v>0</v>
      </c>
      <c r="H130" s="9">
        <f t="shared" si="3"/>
        <v>43969</v>
      </c>
    </row>
    <row r="131" spans="1:8" x14ac:dyDescent="0.25">
      <c r="A131" s="22" t="s">
        <v>7878</v>
      </c>
      <c r="B131" s="22" t="s">
        <v>7879</v>
      </c>
      <c r="C131" s="22" t="s">
        <v>7879</v>
      </c>
      <c r="D131" s="24">
        <v>43969</v>
      </c>
      <c r="E131" s="22"/>
      <c r="F131" s="22"/>
      <c r="G131">
        <f t="shared" si="2"/>
        <v>0</v>
      </c>
      <c r="H131" s="9">
        <f t="shared" si="3"/>
        <v>43969</v>
      </c>
    </row>
    <row r="132" spans="1:8" x14ac:dyDescent="0.25">
      <c r="A132" s="22" t="s">
        <v>7880</v>
      </c>
      <c r="B132" s="22" t="s">
        <v>7881</v>
      </c>
      <c r="C132" s="22" t="s">
        <v>7881</v>
      </c>
      <c r="D132" s="24">
        <v>43969</v>
      </c>
      <c r="E132" s="22"/>
      <c r="F132" s="22"/>
      <c r="G132">
        <f t="shared" si="2"/>
        <v>0</v>
      </c>
      <c r="H132" s="9">
        <f t="shared" si="3"/>
        <v>43969</v>
      </c>
    </row>
    <row r="133" spans="1:8" x14ac:dyDescent="0.25">
      <c r="A133" s="22" t="s">
        <v>7882</v>
      </c>
      <c r="B133" s="22" t="s">
        <v>7883</v>
      </c>
      <c r="C133" s="22" t="s">
        <v>7883</v>
      </c>
      <c r="D133" s="24">
        <v>43969</v>
      </c>
      <c r="E133" s="22"/>
      <c r="F133" s="22"/>
      <c r="G133">
        <f t="shared" si="2"/>
        <v>0</v>
      </c>
      <c r="H133" s="9">
        <f t="shared" si="3"/>
        <v>43969</v>
      </c>
    </row>
    <row r="134" spans="1:8" x14ac:dyDescent="0.25">
      <c r="A134" s="22" t="s">
        <v>7884</v>
      </c>
      <c r="B134" s="22" t="s">
        <v>7885</v>
      </c>
      <c r="C134" s="22" t="s">
        <v>7885</v>
      </c>
      <c r="D134" s="24">
        <v>43969</v>
      </c>
      <c r="E134" s="22"/>
      <c r="F134" s="22"/>
      <c r="G134">
        <f t="shared" ref="G134:G197" si="4">IFERROR(E134*1,E134)</f>
        <v>0</v>
      </c>
      <c r="H134" s="9">
        <f t="shared" ref="H134:H197" si="5">D134</f>
        <v>43969</v>
      </c>
    </row>
    <row r="135" spans="1:8" x14ac:dyDescent="0.25">
      <c r="A135" s="22" t="s">
        <v>7886</v>
      </c>
      <c r="B135" s="22" t="s">
        <v>7887</v>
      </c>
      <c r="C135" s="22" t="s">
        <v>7887</v>
      </c>
      <c r="D135" s="24">
        <v>43969</v>
      </c>
      <c r="E135" s="22"/>
      <c r="F135" s="22"/>
      <c r="G135">
        <f t="shared" si="4"/>
        <v>0</v>
      </c>
      <c r="H135" s="9">
        <f t="shared" si="5"/>
        <v>43969</v>
      </c>
    </row>
    <row r="136" spans="1:8" x14ac:dyDescent="0.25">
      <c r="A136" s="22" t="s">
        <v>7888</v>
      </c>
      <c r="B136" s="22" t="s">
        <v>7889</v>
      </c>
      <c r="C136" s="22" t="s">
        <v>7889</v>
      </c>
      <c r="D136" s="24">
        <v>43969</v>
      </c>
      <c r="E136" s="22"/>
      <c r="F136" s="22"/>
      <c r="G136">
        <f t="shared" si="4"/>
        <v>0</v>
      </c>
      <c r="H136" s="9">
        <f t="shared" si="5"/>
        <v>43969</v>
      </c>
    </row>
    <row r="137" spans="1:8" x14ac:dyDescent="0.25">
      <c r="A137" s="22" t="s">
        <v>7890</v>
      </c>
      <c r="B137" s="22" t="s">
        <v>7891</v>
      </c>
      <c r="C137" s="22" t="s">
        <v>7891</v>
      </c>
      <c r="D137" s="24">
        <v>43969</v>
      </c>
      <c r="E137" s="22"/>
      <c r="F137" s="22"/>
      <c r="G137">
        <f t="shared" si="4"/>
        <v>0</v>
      </c>
      <c r="H137" s="9">
        <f t="shared" si="5"/>
        <v>43969</v>
      </c>
    </row>
    <row r="138" spans="1:8" x14ac:dyDescent="0.25">
      <c r="A138" s="22" t="s">
        <v>7892</v>
      </c>
      <c r="B138" s="22" t="s">
        <v>7893</v>
      </c>
      <c r="C138" s="22" t="s">
        <v>7893</v>
      </c>
      <c r="D138" s="24">
        <v>43969</v>
      </c>
      <c r="E138" s="22"/>
      <c r="F138" s="22"/>
      <c r="G138">
        <f t="shared" si="4"/>
        <v>0</v>
      </c>
      <c r="H138" s="9">
        <f t="shared" si="5"/>
        <v>43969</v>
      </c>
    </row>
    <row r="139" spans="1:8" x14ac:dyDescent="0.25">
      <c r="A139" s="22" t="s">
        <v>7894</v>
      </c>
      <c r="B139" s="22" t="s">
        <v>7895</v>
      </c>
      <c r="C139" s="22" t="s">
        <v>7895</v>
      </c>
      <c r="D139" s="24">
        <v>43969</v>
      </c>
      <c r="E139" s="22"/>
      <c r="F139" s="22"/>
      <c r="G139">
        <f t="shared" si="4"/>
        <v>0</v>
      </c>
      <c r="H139" s="9">
        <f t="shared" si="5"/>
        <v>43969</v>
      </c>
    </row>
    <row r="140" spans="1:8" x14ac:dyDescent="0.25">
      <c r="A140" s="22" t="s">
        <v>7896</v>
      </c>
      <c r="B140" s="22" t="s">
        <v>7897</v>
      </c>
      <c r="C140" s="22" t="s">
        <v>7897</v>
      </c>
      <c r="D140" s="24">
        <v>43969</v>
      </c>
      <c r="E140" s="22"/>
      <c r="F140" s="22"/>
      <c r="G140">
        <f t="shared" si="4"/>
        <v>0</v>
      </c>
      <c r="H140" s="9">
        <f t="shared" si="5"/>
        <v>43969</v>
      </c>
    </row>
    <row r="141" spans="1:8" x14ac:dyDescent="0.25">
      <c r="A141" s="22" t="s">
        <v>7898</v>
      </c>
      <c r="B141" s="22" t="s">
        <v>7899</v>
      </c>
      <c r="C141" s="22" t="s">
        <v>7899</v>
      </c>
      <c r="D141" s="24">
        <v>43969</v>
      </c>
      <c r="E141" s="22"/>
      <c r="F141" s="22"/>
      <c r="G141">
        <f t="shared" si="4"/>
        <v>0</v>
      </c>
      <c r="H141" s="9">
        <f t="shared" si="5"/>
        <v>43969</v>
      </c>
    </row>
    <row r="142" spans="1:8" x14ac:dyDescent="0.25">
      <c r="A142" s="22" t="s">
        <v>7900</v>
      </c>
      <c r="B142" s="22" t="s">
        <v>7901</v>
      </c>
      <c r="C142" s="22" t="s">
        <v>7901</v>
      </c>
      <c r="D142" s="24">
        <v>43969</v>
      </c>
      <c r="E142" s="22"/>
      <c r="F142" s="22"/>
      <c r="G142">
        <f t="shared" si="4"/>
        <v>0</v>
      </c>
      <c r="H142" s="9">
        <f t="shared" si="5"/>
        <v>43969</v>
      </c>
    </row>
    <row r="143" spans="1:8" x14ac:dyDescent="0.25">
      <c r="A143" s="22" t="s">
        <v>7902</v>
      </c>
      <c r="B143" s="22" t="s">
        <v>7903</v>
      </c>
      <c r="C143" s="22" t="s">
        <v>7903</v>
      </c>
      <c r="D143" s="24">
        <v>43969</v>
      </c>
      <c r="E143" s="22"/>
      <c r="F143" s="22"/>
      <c r="G143">
        <f t="shared" si="4"/>
        <v>0</v>
      </c>
      <c r="H143" s="9">
        <f t="shared" si="5"/>
        <v>43969</v>
      </c>
    </row>
    <row r="144" spans="1:8" x14ac:dyDescent="0.25">
      <c r="A144" s="22" t="s">
        <v>7904</v>
      </c>
      <c r="B144" s="22" t="s">
        <v>7905</v>
      </c>
      <c r="C144" s="22" t="s">
        <v>7905</v>
      </c>
      <c r="D144" s="24">
        <v>43969</v>
      </c>
      <c r="E144" s="22"/>
      <c r="F144" s="22"/>
      <c r="G144">
        <f t="shared" si="4"/>
        <v>0</v>
      </c>
      <c r="H144" s="9">
        <f t="shared" si="5"/>
        <v>43969</v>
      </c>
    </row>
    <row r="145" spans="1:8" x14ac:dyDescent="0.25">
      <c r="A145" s="22" t="s">
        <v>7906</v>
      </c>
      <c r="B145" s="22" t="s">
        <v>7907</v>
      </c>
      <c r="C145" s="22" t="s">
        <v>7907</v>
      </c>
      <c r="D145" s="24">
        <v>43969</v>
      </c>
      <c r="E145" s="22"/>
      <c r="F145" s="22"/>
      <c r="G145">
        <f t="shared" si="4"/>
        <v>0</v>
      </c>
      <c r="H145" s="9">
        <f t="shared" si="5"/>
        <v>43969</v>
      </c>
    </row>
    <row r="146" spans="1:8" x14ac:dyDescent="0.25">
      <c r="A146" s="22" t="s">
        <v>7908</v>
      </c>
      <c r="B146" s="22" t="s">
        <v>7909</v>
      </c>
      <c r="C146" s="22" t="s">
        <v>7909</v>
      </c>
      <c r="D146" s="24">
        <v>43969</v>
      </c>
      <c r="E146" s="22"/>
      <c r="F146" s="22"/>
      <c r="G146">
        <f t="shared" si="4"/>
        <v>0</v>
      </c>
      <c r="H146" s="9">
        <f t="shared" si="5"/>
        <v>43969</v>
      </c>
    </row>
    <row r="147" spans="1:8" x14ac:dyDescent="0.25">
      <c r="A147" s="22" t="s">
        <v>7910</v>
      </c>
      <c r="B147" s="22" t="s">
        <v>7911</v>
      </c>
      <c r="C147" s="22" t="s">
        <v>7911</v>
      </c>
      <c r="D147" s="24">
        <v>43969</v>
      </c>
      <c r="E147" s="22"/>
      <c r="F147" s="22"/>
      <c r="G147">
        <f t="shared" si="4"/>
        <v>0</v>
      </c>
      <c r="H147" s="9">
        <f t="shared" si="5"/>
        <v>43969</v>
      </c>
    </row>
    <row r="148" spans="1:8" x14ac:dyDescent="0.25">
      <c r="A148" s="22" t="s">
        <v>7912</v>
      </c>
      <c r="B148" s="22" t="s">
        <v>7913</v>
      </c>
      <c r="C148" s="22" t="s">
        <v>7913</v>
      </c>
      <c r="D148" s="24">
        <v>43969</v>
      </c>
      <c r="E148" s="22"/>
      <c r="F148" s="22"/>
      <c r="G148">
        <f t="shared" si="4"/>
        <v>0</v>
      </c>
      <c r="H148" s="9">
        <f t="shared" si="5"/>
        <v>43969</v>
      </c>
    </row>
    <row r="149" spans="1:8" x14ac:dyDescent="0.25">
      <c r="A149" s="22" t="s">
        <v>7914</v>
      </c>
      <c r="B149" s="22" t="s">
        <v>7915</v>
      </c>
      <c r="C149" s="22" t="s">
        <v>7915</v>
      </c>
      <c r="D149" s="24">
        <v>43969</v>
      </c>
      <c r="E149" s="22"/>
      <c r="F149" s="22"/>
      <c r="G149">
        <f t="shared" si="4"/>
        <v>0</v>
      </c>
      <c r="H149" s="9">
        <f t="shared" si="5"/>
        <v>43969</v>
      </c>
    </row>
    <row r="150" spans="1:8" x14ac:dyDescent="0.25">
      <c r="A150" s="22" t="s">
        <v>7916</v>
      </c>
      <c r="B150" s="22" t="s">
        <v>7917</v>
      </c>
      <c r="C150" s="22" t="s">
        <v>7917</v>
      </c>
      <c r="D150" s="24">
        <v>43969</v>
      </c>
      <c r="E150" s="22"/>
      <c r="F150" s="22"/>
      <c r="G150">
        <f t="shared" si="4"/>
        <v>0</v>
      </c>
      <c r="H150" s="9">
        <f t="shared" si="5"/>
        <v>43969</v>
      </c>
    </row>
    <row r="151" spans="1:8" x14ac:dyDescent="0.25">
      <c r="A151" s="22" t="s">
        <v>7918</v>
      </c>
      <c r="B151" s="22" t="s">
        <v>7919</v>
      </c>
      <c r="C151" s="22" t="s">
        <v>7919</v>
      </c>
      <c r="D151" s="24">
        <v>43969</v>
      </c>
      <c r="E151" s="22"/>
      <c r="F151" s="22"/>
      <c r="G151">
        <f t="shared" si="4"/>
        <v>0</v>
      </c>
      <c r="H151" s="9">
        <f t="shared" si="5"/>
        <v>43969</v>
      </c>
    </row>
    <row r="152" spans="1:8" x14ac:dyDescent="0.25">
      <c r="A152" s="22" t="s">
        <v>7920</v>
      </c>
      <c r="B152" s="22" t="s">
        <v>7921</v>
      </c>
      <c r="C152" s="22" t="s">
        <v>7921</v>
      </c>
      <c r="D152" s="24">
        <v>43969</v>
      </c>
      <c r="E152" s="22"/>
      <c r="F152" s="22"/>
      <c r="G152">
        <f t="shared" si="4"/>
        <v>0</v>
      </c>
      <c r="H152" s="9">
        <f t="shared" si="5"/>
        <v>43969</v>
      </c>
    </row>
    <row r="153" spans="1:8" x14ac:dyDescent="0.25">
      <c r="A153" s="22" t="s">
        <v>7922</v>
      </c>
      <c r="B153" s="22" t="s">
        <v>7923</v>
      </c>
      <c r="C153" s="22" t="s">
        <v>7923</v>
      </c>
      <c r="D153" s="24">
        <v>43969</v>
      </c>
      <c r="E153" s="22"/>
      <c r="F153" s="22"/>
      <c r="G153">
        <f t="shared" si="4"/>
        <v>0</v>
      </c>
      <c r="H153" s="9">
        <f t="shared" si="5"/>
        <v>43969</v>
      </c>
    </row>
    <row r="154" spans="1:8" x14ac:dyDescent="0.25">
      <c r="A154" s="22" t="s">
        <v>7924</v>
      </c>
      <c r="B154" s="22" t="s">
        <v>7925</v>
      </c>
      <c r="C154" s="22" t="s">
        <v>7925</v>
      </c>
      <c r="D154" s="24">
        <v>43969</v>
      </c>
      <c r="E154" s="22"/>
      <c r="F154" s="22"/>
      <c r="G154">
        <f t="shared" si="4"/>
        <v>0</v>
      </c>
      <c r="H154" s="9">
        <f t="shared" si="5"/>
        <v>43969</v>
      </c>
    </row>
    <row r="155" spans="1:8" x14ac:dyDescent="0.25">
      <c r="A155" s="22" t="s">
        <v>2320</v>
      </c>
      <c r="B155" s="22" t="s">
        <v>7926</v>
      </c>
      <c r="C155" s="22" t="s">
        <v>7926</v>
      </c>
      <c r="D155" s="24">
        <v>43969</v>
      </c>
      <c r="E155" s="22"/>
      <c r="F155" s="22"/>
      <c r="G155">
        <f t="shared" si="4"/>
        <v>0</v>
      </c>
      <c r="H155" s="9">
        <f t="shared" si="5"/>
        <v>43969</v>
      </c>
    </row>
    <row r="156" spans="1:8" x14ac:dyDescent="0.25">
      <c r="A156" s="22" t="s">
        <v>7927</v>
      </c>
      <c r="B156" s="22" t="s">
        <v>7928</v>
      </c>
      <c r="C156" s="22" t="s">
        <v>7928</v>
      </c>
      <c r="D156" s="24">
        <v>43969</v>
      </c>
      <c r="E156" s="22"/>
      <c r="F156" s="22"/>
      <c r="G156">
        <f t="shared" si="4"/>
        <v>0</v>
      </c>
      <c r="H156" s="9">
        <f t="shared" si="5"/>
        <v>43969</v>
      </c>
    </row>
    <row r="157" spans="1:8" x14ac:dyDescent="0.25">
      <c r="A157" s="22" t="s">
        <v>7929</v>
      </c>
      <c r="B157" s="22" t="s">
        <v>7930</v>
      </c>
      <c r="C157" s="22" t="s">
        <v>7930</v>
      </c>
      <c r="D157" s="24">
        <v>43969</v>
      </c>
      <c r="E157" s="22"/>
      <c r="F157" s="22"/>
      <c r="G157">
        <f t="shared" si="4"/>
        <v>0</v>
      </c>
      <c r="H157" s="9">
        <f t="shared" si="5"/>
        <v>43969</v>
      </c>
    </row>
    <row r="158" spans="1:8" x14ac:dyDescent="0.25">
      <c r="A158" s="22" t="s">
        <v>7931</v>
      </c>
      <c r="B158" s="22" t="s">
        <v>7932</v>
      </c>
      <c r="C158" s="22" t="s">
        <v>7932</v>
      </c>
      <c r="D158" s="24">
        <v>43969</v>
      </c>
      <c r="E158" s="22"/>
      <c r="F158" s="22"/>
      <c r="G158">
        <f t="shared" si="4"/>
        <v>0</v>
      </c>
      <c r="H158" s="9">
        <f t="shared" si="5"/>
        <v>43969</v>
      </c>
    </row>
    <row r="159" spans="1:8" x14ac:dyDescent="0.25">
      <c r="A159" s="22" t="s">
        <v>7933</v>
      </c>
      <c r="B159" s="22" t="s">
        <v>7934</v>
      </c>
      <c r="C159" s="22" t="s">
        <v>7934</v>
      </c>
      <c r="D159" s="24">
        <v>43969</v>
      </c>
      <c r="E159" s="22"/>
      <c r="F159" s="22"/>
      <c r="G159">
        <f t="shared" si="4"/>
        <v>0</v>
      </c>
      <c r="H159" s="9">
        <f t="shared" si="5"/>
        <v>43969</v>
      </c>
    </row>
    <row r="160" spans="1:8" x14ac:dyDescent="0.25">
      <c r="A160" s="22" t="s">
        <v>7935</v>
      </c>
      <c r="B160" s="22" t="s">
        <v>7936</v>
      </c>
      <c r="C160" s="22" t="s">
        <v>7936</v>
      </c>
      <c r="D160" s="24">
        <v>43856</v>
      </c>
      <c r="E160" s="22"/>
      <c r="F160" s="22"/>
      <c r="G160">
        <f t="shared" si="4"/>
        <v>0</v>
      </c>
      <c r="H160" s="9">
        <f t="shared" si="5"/>
        <v>43856</v>
      </c>
    </row>
    <row r="161" spans="1:8" x14ac:dyDescent="0.25">
      <c r="A161" s="22" t="s">
        <v>7937</v>
      </c>
      <c r="B161" s="22" t="s">
        <v>7938</v>
      </c>
      <c r="C161" s="22" t="s">
        <v>7938</v>
      </c>
      <c r="D161" s="24">
        <v>43965</v>
      </c>
      <c r="E161" s="22"/>
      <c r="F161" s="22"/>
      <c r="G161">
        <f t="shared" si="4"/>
        <v>0</v>
      </c>
      <c r="H161" s="9">
        <f t="shared" si="5"/>
        <v>43965</v>
      </c>
    </row>
    <row r="162" spans="1:8" x14ac:dyDescent="0.25">
      <c r="A162" s="22" t="s">
        <v>660</v>
      </c>
      <c r="B162" s="22" t="s">
        <v>7939</v>
      </c>
      <c r="C162" s="22" t="s">
        <v>7939</v>
      </c>
      <c r="D162" s="24">
        <v>43969</v>
      </c>
      <c r="E162" s="22"/>
      <c r="F162" s="22"/>
      <c r="G162">
        <f t="shared" si="4"/>
        <v>0</v>
      </c>
      <c r="H162" s="9">
        <f t="shared" si="5"/>
        <v>43969</v>
      </c>
    </row>
    <row r="163" spans="1:8" x14ac:dyDescent="0.25">
      <c r="A163" s="22" t="s">
        <v>7940</v>
      </c>
      <c r="B163" s="22" t="s">
        <v>7941</v>
      </c>
      <c r="C163" s="22" t="s">
        <v>7941</v>
      </c>
      <c r="D163" s="24">
        <v>43884</v>
      </c>
      <c r="E163" s="22"/>
      <c r="F163" s="22"/>
      <c r="G163">
        <f t="shared" si="4"/>
        <v>0</v>
      </c>
      <c r="H163" s="9">
        <f t="shared" si="5"/>
        <v>43884</v>
      </c>
    </row>
    <row r="164" spans="1:8" x14ac:dyDescent="0.25">
      <c r="A164" s="22" t="s">
        <v>7942</v>
      </c>
      <c r="B164" s="22" t="s">
        <v>7943</v>
      </c>
      <c r="C164" s="22" t="s">
        <v>7943</v>
      </c>
      <c r="D164" s="24">
        <v>43969</v>
      </c>
      <c r="E164" s="22"/>
      <c r="F164" s="22"/>
      <c r="G164">
        <f t="shared" si="4"/>
        <v>0</v>
      </c>
      <c r="H164" s="9">
        <f t="shared" si="5"/>
        <v>43969</v>
      </c>
    </row>
    <row r="165" spans="1:8" x14ac:dyDescent="0.25">
      <c r="A165" s="22" t="s">
        <v>7944</v>
      </c>
      <c r="B165" s="22" t="s">
        <v>7945</v>
      </c>
      <c r="C165" s="22" t="s">
        <v>7945</v>
      </c>
      <c r="D165" s="24">
        <v>43969</v>
      </c>
      <c r="E165" s="22"/>
      <c r="F165" s="22"/>
      <c r="G165">
        <f t="shared" si="4"/>
        <v>0</v>
      </c>
      <c r="H165" s="9">
        <f t="shared" si="5"/>
        <v>43969</v>
      </c>
    </row>
    <row r="166" spans="1:8" x14ac:dyDescent="0.25">
      <c r="A166" s="22" t="s">
        <v>7946</v>
      </c>
      <c r="B166" s="22" t="s">
        <v>7947</v>
      </c>
      <c r="C166" s="22" t="s">
        <v>7947</v>
      </c>
      <c r="D166" s="24">
        <v>43969</v>
      </c>
      <c r="E166" s="22"/>
      <c r="F166" s="22"/>
      <c r="G166">
        <f t="shared" si="4"/>
        <v>0</v>
      </c>
      <c r="H166" s="9">
        <f t="shared" si="5"/>
        <v>43969</v>
      </c>
    </row>
    <row r="167" spans="1:8" x14ac:dyDescent="0.25">
      <c r="A167" s="22" t="s">
        <v>1775</v>
      </c>
      <c r="B167" s="22" t="s">
        <v>7948</v>
      </c>
      <c r="C167" s="22" t="s">
        <v>7948</v>
      </c>
      <c r="D167" s="24">
        <v>43884</v>
      </c>
      <c r="E167" s="22"/>
      <c r="F167" s="22"/>
      <c r="G167">
        <f t="shared" si="4"/>
        <v>0</v>
      </c>
      <c r="H167" s="9">
        <f t="shared" si="5"/>
        <v>43884</v>
      </c>
    </row>
    <row r="168" spans="1:8" x14ac:dyDescent="0.25">
      <c r="A168" s="22" t="s">
        <v>7949</v>
      </c>
      <c r="B168" s="22" t="s">
        <v>7950</v>
      </c>
      <c r="C168" s="22" t="s">
        <v>7950</v>
      </c>
      <c r="D168" s="24">
        <v>43969</v>
      </c>
      <c r="E168" s="22"/>
      <c r="F168" s="22"/>
      <c r="G168">
        <f t="shared" si="4"/>
        <v>0</v>
      </c>
      <c r="H168" s="9">
        <f t="shared" si="5"/>
        <v>43969</v>
      </c>
    </row>
    <row r="169" spans="1:8" x14ac:dyDescent="0.25">
      <c r="A169" s="22" t="s">
        <v>7951</v>
      </c>
      <c r="B169" s="22" t="s">
        <v>7952</v>
      </c>
      <c r="C169" s="22" t="s">
        <v>7952</v>
      </c>
      <c r="D169" s="24">
        <v>43969</v>
      </c>
      <c r="E169" s="22"/>
      <c r="F169" s="22"/>
      <c r="G169">
        <f t="shared" si="4"/>
        <v>0</v>
      </c>
      <c r="H169" s="9">
        <f t="shared" si="5"/>
        <v>43969</v>
      </c>
    </row>
    <row r="170" spans="1:8" x14ac:dyDescent="0.25">
      <c r="A170" s="22" t="s">
        <v>7953</v>
      </c>
      <c r="B170" s="22" t="s">
        <v>7954</v>
      </c>
      <c r="C170" s="22" t="s">
        <v>7954</v>
      </c>
      <c r="D170" s="24">
        <v>43969</v>
      </c>
      <c r="E170" s="22"/>
      <c r="F170" s="22"/>
      <c r="G170">
        <f t="shared" si="4"/>
        <v>0</v>
      </c>
      <c r="H170" s="9">
        <f t="shared" si="5"/>
        <v>43969</v>
      </c>
    </row>
    <row r="171" spans="1:8" x14ac:dyDescent="0.25">
      <c r="A171" s="22" t="s">
        <v>7955</v>
      </c>
      <c r="B171" s="22" t="s">
        <v>7956</v>
      </c>
      <c r="C171" s="22" t="s">
        <v>7956</v>
      </c>
      <c r="D171" s="24">
        <v>43969</v>
      </c>
      <c r="E171" s="22"/>
      <c r="F171" s="22"/>
      <c r="G171">
        <f t="shared" si="4"/>
        <v>0</v>
      </c>
      <c r="H171" s="9">
        <f t="shared" si="5"/>
        <v>43969</v>
      </c>
    </row>
    <row r="172" spans="1:8" x14ac:dyDescent="0.25">
      <c r="A172" s="22" t="s">
        <v>7957</v>
      </c>
      <c r="B172" s="22" t="s">
        <v>7958</v>
      </c>
      <c r="C172" s="22" t="s">
        <v>7958</v>
      </c>
      <c r="D172" s="24">
        <v>43884</v>
      </c>
      <c r="E172" s="22"/>
      <c r="F172" s="22"/>
      <c r="G172">
        <f t="shared" si="4"/>
        <v>0</v>
      </c>
      <c r="H172" s="9">
        <f t="shared" si="5"/>
        <v>43884</v>
      </c>
    </row>
    <row r="173" spans="1:8" x14ac:dyDescent="0.25">
      <c r="A173" s="22" t="s">
        <v>7959</v>
      </c>
      <c r="B173" s="22" t="s">
        <v>7960</v>
      </c>
      <c r="C173" s="22" t="s">
        <v>7960</v>
      </c>
      <c r="D173" s="24">
        <v>43969</v>
      </c>
      <c r="E173" s="22"/>
      <c r="F173" s="22"/>
      <c r="G173">
        <f t="shared" si="4"/>
        <v>0</v>
      </c>
      <c r="H173" s="9">
        <f t="shared" si="5"/>
        <v>43969</v>
      </c>
    </row>
    <row r="174" spans="1:8" x14ac:dyDescent="0.25">
      <c r="A174" s="22" t="s">
        <v>7961</v>
      </c>
      <c r="B174" s="22" t="s">
        <v>7962</v>
      </c>
      <c r="C174" s="22" t="s">
        <v>7962</v>
      </c>
      <c r="D174" s="24">
        <v>43856</v>
      </c>
      <c r="E174" s="22"/>
      <c r="F174" s="22"/>
      <c r="G174">
        <f t="shared" si="4"/>
        <v>0</v>
      </c>
      <c r="H174" s="9">
        <f t="shared" si="5"/>
        <v>43856</v>
      </c>
    </row>
    <row r="175" spans="1:8" x14ac:dyDescent="0.25">
      <c r="A175" s="22" t="s">
        <v>7963</v>
      </c>
      <c r="B175" s="22" t="s">
        <v>7964</v>
      </c>
      <c r="C175" s="22" t="s">
        <v>7964</v>
      </c>
      <c r="D175" s="24">
        <v>43962</v>
      </c>
      <c r="E175" s="22"/>
      <c r="F175" s="22"/>
      <c r="G175">
        <f t="shared" si="4"/>
        <v>0</v>
      </c>
      <c r="H175" s="9">
        <f t="shared" si="5"/>
        <v>43962</v>
      </c>
    </row>
    <row r="176" spans="1:8" x14ac:dyDescent="0.25">
      <c r="A176" s="22" t="s">
        <v>7965</v>
      </c>
      <c r="B176" s="22" t="s">
        <v>7966</v>
      </c>
      <c r="C176" s="22" t="s">
        <v>7966</v>
      </c>
      <c r="D176" s="24">
        <v>43969</v>
      </c>
      <c r="E176" s="22"/>
      <c r="F176" s="22"/>
      <c r="G176">
        <f t="shared" si="4"/>
        <v>0</v>
      </c>
      <c r="H176" s="9">
        <f t="shared" si="5"/>
        <v>43969</v>
      </c>
    </row>
    <row r="177" spans="1:8" x14ac:dyDescent="0.25">
      <c r="A177" s="22" t="s">
        <v>7967</v>
      </c>
      <c r="B177" s="22" t="s">
        <v>7968</v>
      </c>
      <c r="C177" s="22" t="s">
        <v>7968</v>
      </c>
      <c r="D177" s="24">
        <v>43969</v>
      </c>
      <c r="E177" s="22"/>
      <c r="F177" s="22"/>
      <c r="G177">
        <f t="shared" si="4"/>
        <v>0</v>
      </c>
      <c r="H177" s="9">
        <f t="shared" si="5"/>
        <v>43969</v>
      </c>
    </row>
    <row r="178" spans="1:8" x14ac:dyDescent="0.25">
      <c r="A178" s="22" t="s">
        <v>7969</v>
      </c>
      <c r="B178" s="22" t="s">
        <v>7970</v>
      </c>
      <c r="C178" s="22" t="s">
        <v>7970</v>
      </c>
      <c r="D178" s="24">
        <v>43969</v>
      </c>
      <c r="E178" s="22"/>
      <c r="F178" s="22"/>
      <c r="G178">
        <f t="shared" si="4"/>
        <v>0</v>
      </c>
      <c r="H178" s="9">
        <f t="shared" si="5"/>
        <v>43969</v>
      </c>
    </row>
    <row r="179" spans="1:8" x14ac:dyDescent="0.25">
      <c r="A179" s="22" t="s">
        <v>7971</v>
      </c>
      <c r="B179" s="22" t="s">
        <v>7972</v>
      </c>
      <c r="C179" s="22" t="s">
        <v>7972</v>
      </c>
      <c r="D179" s="24">
        <v>43884</v>
      </c>
      <c r="E179" s="22"/>
      <c r="F179" s="22"/>
      <c r="G179">
        <f t="shared" si="4"/>
        <v>0</v>
      </c>
      <c r="H179" s="9">
        <f t="shared" si="5"/>
        <v>43884</v>
      </c>
    </row>
    <row r="180" spans="1:8" x14ac:dyDescent="0.25">
      <c r="A180" s="22" t="s">
        <v>7973</v>
      </c>
      <c r="B180" s="22" t="s">
        <v>7974</v>
      </c>
      <c r="C180" s="22" t="s">
        <v>7974</v>
      </c>
      <c r="D180" s="24">
        <v>43969</v>
      </c>
      <c r="E180" s="22"/>
      <c r="F180" s="22"/>
      <c r="G180">
        <f t="shared" si="4"/>
        <v>0</v>
      </c>
      <c r="H180" s="9">
        <f t="shared" si="5"/>
        <v>43969</v>
      </c>
    </row>
    <row r="181" spans="1:8" x14ac:dyDescent="0.25">
      <c r="A181" s="22" t="s">
        <v>7975</v>
      </c>
      <c r="B181" s="22" t="s">
        <v>7976</v>
      </c>
      <c r="C181" s="22" t="s">
        <v>7976</v>
      </c>
      <c r="D181" s="24">
        <v>43969</v>
      </c>
      <c r="E181" s="22"/>
      <c r="F181" s="22"/>
      <c r="G181">
        <f t="shared" si="4"/>
        <v>0</v>
      </c>
      <c r="H181" s="9">
        <f t="shared" si="5"/>
        <v>43969</v>
      </c>
    </row>
    <row r="182" spans="1:8" x14ac:dyDescent="0.25">
      <c r="A182" s="22" t="s">
        <v>7977</v>
      </c>
      <c r="B182" s="22" t="s">
        <v>7978</v>
      </c>
      <c r="C182" s="22" t="s">
        <v>7978</v>
      </c>
      <c r="D182" s="24">
        <v>43969</v>
      </c>
      <c r="E182" s="22"/>
      <c r="F182" s="22"/>
      <c r="G182">
        <f t="shared" si="4"/>
        <v>0</v>
      </c>
      <c r="H182" s="9">
        <f t="shared" si="5"/>
        <v>43969</v>
      </c>
    </row>
    <row r="183" spans="1:8" x14ac:dyDescent="0.25">
      <c r="A183" s="22" t="s">
        <v>7979</v>
      </c>
      <c r="B183" s="22" t="s">
        <v>7980</v>
      </c>
      <c r="C183" s="22" t="s">
        <v>7980</v>
      </c>
      <c r="D183" s="24">
        <v>43969</v>
      </c>
      <c r="E183" s="22"/>
      <c r="F183" s="22"/>
      <c r="G183">
        <f t="shared" si="4"/>
        <v>0</v>
      </c>
      <c r="H183" s="9">
        <f t="shared" si="5"/>
        <v>43969</v>
      </c>
    </row>
    <row r="184" spans="1:8" x14ac:dyDescent="0.25">
      <c r="A184" s="22" t="s">
        <v>7981</v>
      </c>
      <c r="B184" s="22" t="s">
        <v>7982</v>
      </c>
      <c r="C184" s="22" t="s">
        <v>7982</v>
      </c>
      <c r="D184" s="24">
        <v>43969</v>
      </c>
      <c r="E184" s="22"/>
      <c r="F184" s="22"/>
      <c r="G184">
        <f t="shared" si="4"/>
        <v>0</v>
      </c>
      <c r="H184" s="9">
        <f t="shared" si="5"/>
        <v>43969</v>
      </c>
    </row>
    <row r="185" spans="1:8" x14ac:dyDescent="0.25">
      <c r="A185" s="22" t="s">
        <v>7983</v>
      </c>
      <c r="B185" s="22" t="s">
        <v>7984</v>
      </c>
      <c r="C185" s="22" t="s">
        <v>7984</v>
      </c>
      <c r="D185" s="24">
        <v>43969</v>
      </c>
      <c r="E185" s="22"/>
      <c r="F185" s="22"/>
      <c r="G185">
        <f t="shared" si="4"/>
        <v>0</v>
      </c>
      <c r="H185" s="9">
        <f t="shared" si="5"/>
        <v>43969</v>
      </c>
    </row>
    <row r="186" spans="1:8" x14ac:dyDescent="0.25">
      <c r="A186" s="22" t="s">
        <v>7985</v>
      </c>
      <c r="B186" s="22" t="s">
        <v>7986</v>
      </c>
      <c r="C186" s="22" t="s">
        <v>7986</v>
      </c>
      <c r="D186" s="24">
        <v>43969</v>
      </c>
      <c r="E186" s="22"/>
      <c r="F186" s="22"/>
      <c r="G186">
        <f t="shared" si="4"/>
        <v>0</v>
      </c>
      <c r="H186" s="9">
        <f t="shared" si="5"/>
        <v>43969</v>
      </c>
    </row>
    <row r="187" spans="1:8" x14ac:dyDescent="0.25">
      <c r="A187" s="22" t="s">
        <v>7987</v>
      </c>
      <c r="B187" s="22" t="s">
        <v>7988</v>
      </c>
      <c r="C187" s="22" t="s">
        <v>7988</v>
      </c>
      <c r="D187" s="24">
        <v>43969</v>
      </c>
      <c r="E187" s="22"/>
      <c r="F187" s="22"/>
      <c r="G187">
        <f t="shared" si="4"/>
        <v>0</v>
      </c>
      <c r="H187" s="9">
        <f t="shared" si="5"/>
        <v>43969</v>
      </c>
    </row>
    <row r="188" spans="1:8" x14ac:dyDescent="0.25">
      <c r="A188" s="22" t="s">
        <v>7989</v>
      </c>
      <c r="B188" s="22" t="s">
        <v>7990</v>
      </c>
      <c r="C188" s="22" t="s">
        <v>7990</v>
      </c>
      <c r="D188" s="24">
        <v>43856</v>
      </c>
      <c r="E188" s="22"/>
      <c r="F188" s="22"/>
      <c r="G188">
        <f t="shared" si="4"/>
        <v>0</v>
      </c>
      <c r="H188" s="9">
        <f t="shared" si="5"/>
        <v>43856</v>
      </c>
    </row>
    <row r="189" spans="1:8" x14ac:dyDescent="0.25">
      <c r="A189" s="22" t="s">
        <v>7991</v>
      </c>
      <c r="B189" s="22" t="s">
        <v>7992</v>
      </c>
      <c r="C189" s="22" t="s">
        <v>7992</v>
      </c>
      <c r="D189" s="24">
        <v>43969</v>
      </c>
      <c r="E189" s="22"/>
      <c r="F189" s="22"/>
      <c r="G189">
        <f t="shared" si="4"/>
        <v>0</v>
      </c>
      <c r="H189" s="9">
        <f t="shared" si="5"/>
        <v>43969</v>
      </c>
    </row>
    <row r="190" spans="1:8" x14ac:dyDescent="0.25">
      <c r="A190" s="22" t="s">
        <v>7993</v>
      </c>
      <c r="B190" s="22" t="s">
        <v>7994</v>
      </c>
      <c r="C190" s="22" t="s">
        <v>7994</v>
      </c>
      <c r="D190" s="24">
        <v>43856</v>
      </c>
      <c r="E190" s="22"/>
      <c r="F190" s="22"/>
      <c r="G190">
        <f t="shared" si="4"/>
        <v>0</v>
      </c>
      <c r="H190" s="9">
        <f t="shared" si="5"/>
        <v>43856</v>
      </c>
    </row>
    <row r="191" spans="1:8" x14ac:dyDescent="0.25">
      <c r="A191" s="22" t="s">
        <v>7995</v>
      </c>
      <c r="B191" s="22" t="s">
        <v>7996</v>
      </c>
      <c r="C191" s="22" t="s">
        <v>7996</v>
      </c>
      <c r="D191" s="24">
        <v>43856</v>
      </c>
      <c r="E191" s="22"/>
      <c r="F191" s="22"/>
      <c r="G191">
        <f t="shared" si="4"/>
        <v>0</v>
      </c>
      <c r="H191" s="9">
        <f t="shared" si="5"/>
        <v>43856</v>
      </c>
    </row>
    <row r="192" spans="1:8" x14ac:dyDescent="0.25">
      <c r="A192" s="22" t="s">
        <v>7997</v>
      </c>
      <c r="B192" s="22" t="s">
        <v>7998</v>
      </c>
      <c r="C192" s="22" t="s">
        <v>7998</v>
      </c>
      <c r="D192" s="24">
        <v>43856</v>
      </c>
      <c r="E192" s="22"/>
      <c r="F192" s="22"/>
      <c r="G192">
        <f t="shared" si="4"/>
        <v>0</v>
      </c>
      <c r="H192" s="9">
        <f t="shared" si="5"/>
        <v>43856</v>
      </c>
    </row>
    <row r="193" spans="1:8" x14ac:dyDescent="0.25">
      <c r="A193" s="22" t="s">
        <v>7999</v>
      </c>
      <c r="B193" s="22" t="s">
        <v>8000</v>
      </c>
      <c r="C193" s="22" t="s">
        <v>8000</v>
      </c>
      <c r="D193" s="24">
        <v>43969</v>
      </c>
      <c r="E193" s="22"/>
      <c r="F193" s="22"/>
      <c r="G193">
        <f t="shared" si="4"/>
        <v>0</v>
      </c>
      <c r="H193" s="9">
        <f t="shared" si="5"/>
        <v>43969</v>
      </c>
    </row>
    <row r="194" spans="1:8" x14ac:dyDescent="0.25">
      <c r="A194" s="22" t="s">
        <v>8001</v>
      </c>
      <c r="B194" s="22" t="s">
        <v>8002</v>
      </c>
      <c r="C194" s="22" t="s">
        <v>8002</v>
      </c>
      <c r="D194" s="24">
        <v>43969</v>
      </c>
      <c r="E194" s="22"/>
      <c r="F194" s="22"/>
      <c r="G194">
        <f t="shared" si="4"/>
        <v>0</v>
      </c>
      <c r="H194" s="9">
        <f t="shared" si="5"/>
        <v>43969</v>
      </c>
    </row>
    <row r="195" spans="1:8" x14ac:dyDescent="0.25">
      <c r="A195" s="22" t="s">
        <v>8003</v>
      </c>
      <c r="B195" s="22" t="s">
        <v>8004</v>
      </c>
      <c r="C195" s="22" t="s">
        <v>8004</v>
      </c>
      <c r="D195" s="24">
        <v>43969</v>
      </c>
      <c r="E195" s="22"/>
      <c r="F195" s="22"/>
      <c r="G195">
        <f t="shared" si="4"/>
        <v>0</v>
      </c>
      <c r="H195" s="9">
        <f t="shared" si="5"/>
        <v>43969</v>
      </c>
    </row>
    <row r="196" spans="1:8" x14ac:dyDescent="0.25">
      <c r="A196" s="22" t="s">
        <v>8005</v>
      </c>
      <c r="B196" s="22" t="s">
        <v>8006</v>
      </c>
      <c r="C196" s="22" t="s">
        <v>8006</v>
      </c>
      <c r="D196" s="24">
        <v>43969</v>
      </c>
      <c r="E196" s="22"/>
      <c r="F196" s="22"/>
      <c r="G196">
        <f t="shared" si="4"/>
        <v>0</v>
      </c>
      <c r="H196" s="9">
        <f t="shared" si="5"/>
        <v>43969</v>
      </c>
    </row>
    <row r="197" spans="1:8" x14ac:dyDescent="0.25">
      <c r="A197" s="22" t="s">
        <v>8007</v>
      </c>
      <c r="B197" s="22" t="s">
        <v>8008</v>
      </c>
      <c r="C197" s="22" t="s">
        <v>8008</v>
      </c>
      <c r="D197" s="24">
        <v>43969</v>
      </c>
      <c r="E197" s="22"/>
      <c r="F197" s="22"/>
      <c r="G197">
        <f t="shared" si="4"/>
        <v>0</v>
      </c>
      <c r="H197" s="9">
        <f t="shared" si="5"/>
        <v>43969</v>
      </c>
    </row>
    <row r="198" spans="1:8" x14ac:dyDescent="0.25">
      <c r="A198" s="22" t="s">
        <v>8009</v>
      </c>
      <c r="B198" s="22" t="s">
        <v>8010</v>
      </c>
      <c r="C198" s="22" t="s">
        <v>8010</v>
      </c>
      <c r="D198" s="24">
        <v>43969</v>
      </c>
      <c r="E198" s="22"/>
      <c r="F198" s="22"/>
      <c r="G198">
        <f t="shared" ref="G198:G261" si="6">IFERROR(E198*1,E198)</f>
        <v>0</v>
      </c>
      <c r="H198" s="9">
        <f t="shared" ref="H198:H261" si="7">D198</f>
        <v>43969</v>
      </c>
    </row>
    <row r="199" spans="1:8" x14ac:dyDescent="0.25">
      <c r="A199" s="22" t="s">
        <v>8011</v>
      </c>
      <c r="B199" s="22" t="s">
        <v>8012</v>
      </c>
      <c r="C199" s="22" t="s">
        <v>8012</v>
      </c>
      <c r="D199" s="24">
        <v>43969</v>
      </c>
      <c r="E199" s="22"/>
      <c r="F199" s="22"/>
      <c r="G199">
        <f t="shared" si="6"/>
        <v>0</v>
      </c>
      <c r="H199" s="9">
        <f t="shared" si="7"/>
        <v>43969</v>
      </c>
    </row>
    <row r="200" spans="1:8" x14ac:dyDescent="0.25">
      <c r="A200" s="22" t="s">
        <v>8013</v>
      </c>
      <c r="B200" s="22" t="s">
        <v>8014</v>
      </c>
      <c r="C200" s="22" t="s">
        <v>8014</v>
      </c>
      <c r="D200" s="24">
        <v>43969</v>
      </c>
      <c r="E200" s="22"/>
      <c r="F200" s="22"/>
      <c r="G200">
        <f t="shared" si="6"/>
        <v>0</v>
      </c>
      <c r="H200" s="9">
        <f t="shared" si="7"/>
        <v>43969</v>
      </c>
    </row>
    <row r="201" spans="1:8" x14ac:dyDescent="0.25">
      <c r="A201" s="22" t="s">
        <v>8015</v>
      </c>
      <c r="B201" s="22" t="s">
        <v>8016</v>
      </c>
      <c r="C201" s="22" t="s">
        <v>8016</v>
      </c>
      <c r="D201" s="24">
        <v>43856</v>
      </c>
      <c r="E201" s="22"/>
      <c r="F201" s="22"/>
      <c r="G201">
        <f t="shared" si="6"/>
        <v>0</v>
      </c>
      <c r="H201" s="9">
        <f t="shared" si="7"/>
        <v>43856</v>
      </c>
    </row>
    <row r="202" spans="1:8" x14ac:dyDescent="0.25">
      <c r="A202" s="22" t="s">
        <v>8017</v>
      </c>
      <c r="B202" s="22" t="s">
        <v>8018</v>
      </c>
      <c r="C202" s="22" t="s">
        <v>8018</v>
      </c>
      <c r="D202" s="24">
        <v>43856</v>
      </c>
      <c r="E202" s="22"/>
      <c r="F202" s="22"/>
      <c r="G202">
        <f t="shared" si="6"/>
        <v>0</v>
      </c>
      <c r="H202" s="9">
        <f t="shared" si="7"/>
        <v>43856</v>
      </c>
    </row>
    <row r="203" spans="1:8" x14ac:dyDescent="0.25">
      <c r="A203" s="22" t="s">
        <v>8019</v>
      </c>
      <c r="B203" s="22" t="s">
        <v>8020</v>
      </c>
      <c r="C203" s="22" t="s">
        <v>8020</v>
      </c>
      <c r="D203" s="24">
        <v>43969</v>
      </c>
      <c r="E203" s="22"/>
      <c r="F203" s="22"/>
      <c r="G203">
        <f t="shared" si="6"/>
        <v>0</v>
      </c>
      <c r="H203" s="9">
        <f t="shared" si="7"/>
        <v>43969</v>
      </c>
    </row>
    <row r="204" spans="1:8" x14ac:dyDescent="0.25">
      <c r="A204" s="22" t="s">
        <v>8021</v>
      </c>
      <c r="B204" s="22" t="s">
        <v>8022</v>
      </c>
      <c r="C204" s="22" t="s">
        <v>8022</v>
      </c>
      <c r="D204" s="24">
        <v>43969</v>
      </c>
      <c r="E204" s="22"/>
      <c r="F204" s="22"/>
      <c r="G204">
        <f t="shared" si="6"/>
        <v>0</v>
      </c>
      <c r="H204" s="9">
        <f t="shared" si="7"/>
        <v>43969</v>
      </c>
    </row>
    <row r="205" spans="1:8" x14ac:dyDescent="0.25">
      <c r="A205" s="22" t="s">
        <v>8023</v>
      </c>
      <c r="B205" s="22" t="s">
        <v>8024</v>
      </c>
      <c r="C205" s="22" t="s">
        <v>8024</v>
      </c>
      <c r="D205" s="24">
        <v>43969</v>
      </c>
      <c r="E205" s="22"/>
      <c r="F205" s="22"/>
      <c r="G205">
        <f t="shared" si="6"/>
        <v>0</v>
      </c>
      <c r="H205" s="9">
        <f t="shared" si="7"/>
        <v>43969</v>
      </c>
    </row>
    <row r="206" spans="1:8" x14ac:dyDescent="0.25">
      <c r="A206" s="22" t="s">
        <v>8025</v>
      </c>
      <c r="B206" s="22" t="s">
        <v>8026</v>
      </c>
      <c r="C206" s="22" t="s">
        <v>8026</v>
      </c>
      <c r="D206" s="24">
        <v>43969</v>
      </c>
      <c r="E206" s="22"/>
      <c r="F206" s="22"/>
      <c r="G206">
        <f t="shared" si="6"/>
        <v>0</v>
      </c>
      <c r="H206" s="9">
        <f t="shared" si="7"/>
        <v>43969</v>
      </c>
    </row>
    <row r="207" spans="1:8" x14ac:dyDescent="0.25">
      <c r="A207" s="22" t="s">
        <v>8027</v>
      </c>
      <c r="B207" s="22" t="s">
        <v>8028</v>
      </c>
      <c r="C207" s="22" t="s">
        <v>8028</v>
      </c>
      <c r="D207" s="24">
        <v>43969</v>
      </c>
      <c r="E207" s="22"/>
      <c r="F207" s="22"/>
      <c r="G207">
        <f t="shared" si="6"/>
        <v>0</v>
      </c>
      <c r="H207" s="9">
        <f t="shared" si="7"/>
        <v>43969</v>
      </c>
    </row>
    <row r="208" spans="1:8" x14ac:dyDescent="0.25">
      <c r="A208" s="22" t="s">
        <v>8029</v>
      </c>
      <c r="B208" s="22" t="s">
        <v>8030</v>
      </c>
      <c r="C208" s="22" t="s">
        <v>8030</v>
      </c>
      <c r="D208" s="24">
        <v>43969</v>
      </c>
      <c r="E208" s="22"/>
      <c r="F208" s="22"/>
      <c r="G208">
        <f t="shared" si="6"/>
        <v>0</v>
      </c>
      <c r="H208" s="9">
        <f t="shared" si="7"/>
        <v>43969</v>
      </c>
    </row>
    <row r="209" spans="1:8" x14ac:dyDescent="0.25">
      <c r="A209" s="22" t="s">
        <v>8031</v>
      </c>
      <c r="B209" s="22" t="s">
        <v>8032</v>
      </c>
      <c r="C209" s="22" t="s">
        <v>8032</v>
      </c>
      <c r="D209" s="24">
        <v>43969</v>
      </c>
      <c r="E209" s="22"/>
      <c r="F209" s="22"/>
      <c r="G209">
        <f t="shared" si="6"/>
        <v>0</v>
      </c>
      <c r="H209" s="9">
        <f t="shared" si="7"/>
        <v>43969</v>
      </c>
    </row>
    <row r="210" spans="1:8" x14ac:dyDescent="0.25">
      <c r="A210" s="22" t="s">
        <v>8033</v>
      </c>
      <c r="B210" s="22" t="s">
        <v>8034</v>
      </c>
      <c r="C210" s="22" t="s">
        <v>8034</v>
      </c>
      <c r="D210" s="24">
        <v>43856</v>
      </c>
      <c r="E210" s="22"/>
      <c r="F210" s="22"/>
      <c r="G210">
        <f t="shared" si="6"/>
        <v>0</v>
      </c>
      <c r="H210" s="9">
        <f t="shared" si="7"/>
        <v>43856</v>
      </c>
    </row>
    <row r="211" spans="1:8" x14ac:dyDescent="0.25">
      <c r="A211" s="22" t="s">
        <v>8035</v>
      </c>
      <c r="B211" s="22" t="s">
        <v>8036</v>
      </c>
      <c r="C211" s="22" t="s">
        <v>8036</v>
      </c>
      <c r="D211" s="24">
        <v>43969</v>
      </c>
      <c r="E211" s="22"/>
      <c r="F211" s="22"/>
      <c r="G211">
        <f t="shared" si="6"/>
        <v>0</v>
      </c>
      <c r="H211" s="9">
        <f t="shared" si="7"/>
        <v>43969</v>
      </c>
    </row>
    <row r="212" spans="1:8" x14ac:dyDescent="0.25">
      <c r="A212" s="22" t="s">
        <v>8037</v>
      </c>
      <c r="B212" s="22" t="s">
        <v>8038</v>
      </c>
      <c r="C212" s="22" t="s">
        <v>8038</v>
      </c>
      <c r="D212" s="24">
        <v>43856</v>
      </c>
      <c r="E212" s="22"/>
      <c r="F212" s="22"/>
      <c r="G212">
        <f t="shared" si="6"/>
        <v>0</v>
      </c>
      <c r="H212" s="9">
        <f t="shared" si="7"/>
        <v>43856</v>
      </c>
    </row>
    <row r="213" spans="1:8" x14ac:dyDescent="0.25">
      <c r="A213" s="22" t="s">
        <v>8039</v>
      </c>
      <c r="B213" s="22" t="s">
        <v>8040</v>
      </c>
      <c r="C213" s="22" t="s">
        <v>8040</v>
      </c>
      <c r="D213" s="24">
        <v>43969</v>
      </c>
      <c r="E213" s="22"/>
      <c r="F213" s="22"/>
      <c r="G213">
        <f t="shared" si="6"/>
        <v>0</v>
      </c>
      <c r="H213" s="9">
        <f t="shared" si="7"/>
        <v>43969</v>
      </c>
    </row>
    <row r="214" spans="1:8" x14ac:dyDescent="0.25">
      <c r="A214" s="22" t="s">
        <v>8041</v>
      </c>
      <c r="B214" s="22" t="s">
        <v>8042</v>
      </c>
      <c r="C214" s="22" t="s">
        <v>8042</v>
      </c>
      <c r="D214" s="24">
        <v>43969</v>
      </c>
      <c r="E214" s="22"/>
      <c r="F214" s="22"/>
      <c r="G214">
        <f t="shared" si="6"/>
        <v>0</v>
      </c>
      <c r="H214" s="9">
        <f t="shared" si="7"/>
        <v>43969</v>
      </c>
    </row>
    <row r="215" spans="1:8" x14ac:dyDescent="0.25">
      <c r="A215" s="22" t="s">
        <v>8043</v>
      </c>
      <c r="B215" s="22" t="s">
        <v>8044</v>
      </c>
      <c r="C215" s="22" t="s">
        <v>8044</v>
      </c>
      <c r="D215" s="24">
        <v>43856</v>
      </c>
      <c r="E215" s="22"/>
      <c r="F215" s="22"/>
      <c r="G215">
        <f t="shared" si="6"/>
        <v>0</v>
      </c>
      <c r="H215" s="9">
        <f t="shared" si="7"/>
        <v>43856</v>
      </c>
    </row>
    <row r="216" spans="1:8" x14ac:dyDescent="0.25">
      <c r="A216" s="22" t="s">
        <v>8045</v>
      </c>
      <c r="B216" s="22" t="s">
        <v>8046</v>
      </c>
      <c r="C216" s="22" t="s">
        <v>8046</v>
      </c>
      <c r="D216" s="24">
        <v>43969</v>
      </c>
      <c r="E216" s="22"/>
      <c r="F216" s="22"/>
      <c r="G216">
        <f t="shared" si="6"/>
        <v>0</v>
      </c>
      <c r="H216" s="9">
        <f t="shared" si="7"/>
        <v>43969</v>
      </c>
    </row>
    <row r="217" spans="1:8" x14ac:dyDescent="0.25">
      <c r="A217" s="22" t="s">
        <v>8047</v>
      </c>
      <c r="B217" s="22" t="s">
        <v>8048</v>
      </c>
      <c r="C217" s="22" t="s">
        <v>8048</v>
      </c>
      <c r="D217" s="24">
        <v>43969</v>
      </c>
      <c r="E217" s="22"/>
      <c r="F217" s="22"/>
      <c r="G217">
        <f t="shared" si="6"/>
        <v>0</v>
      </c>
      <c r="H217" s="9">
        <f t="shared" si="7"/>
        <v>43969</v>
      </c>
    </row>
    <row r="218" spans="1:8" x14ac:dyDescent="0.25">
      <c r="A218" s="22" t="s">
        <v>8049</v>
      </c>
      <c r="B218" s="22" t="s">
        <v>8050</v>
      </c>
      <c r="C218" s="22" t="s">
        <v>8050</v>
      </c>
      <c r="D218" s="24">
        <v>43969</v>
      </c>
      <c r="E218" s="22"/>
      <c r="F218" s="22"/>
      <c r="G218">
        <f t="shared" si="6"/>
        <v>0</v>
      </c>
      <c r="H218" s="9">
        <f t="shared" si="7"/>
        <v>43969</v>
      </c>
    </row>
    <row r="219" spans="1:8" x14ac:dyDescent="0.25">
      <c r="A219" s="22" t="s">
        <v>1671</v>
      </c>
      <c r="B219" s="22" t="s">
        <v>8051</v>
      </c>
      <c r="C219" s="22" t="s">
        <v>8051</v>
      </c>
      <c r="D219" s="24">
        <v>43969</v>
      </c>
      <c r="E219" s="22"/>
      <c r="F219" s="22"/>
      <c r="G219">
        <f t="shared" si="6"/>
        <v>0</v>
      </c>
      <c r="H219" s="9">
        <f t="shared" si="7"/>
        <v>43969</v>
      </c>
    </row>
    <row r="220" spans="1:8" x14ac:dyDescent="0.25">
      <c r="A220" s="22" t="s">
        <v>8052</v>
      </c>
      <c r="B220" s="22" t="s">
        <v>8053</v>
      </c>
      <c r="C220" s="22" t="s">
        <v>8053</v>
      </c>
      <c r="D220" s="24">
        <v>43969</v>
      </c>
      <c r="E220" s="22"/>
      <c r="F220" s="22"/>
      <c r="G220">
        <f t="shared" si="6"/>
        <v>0</v>
      </c>
      <c r="H220" s="9">
        <f t="shared" si="7"/>
        <v>43969</v>
      </c>
    </row>
    <row r="221" spans="1:8" x14ac:dyDescent="0.25">
      <c r="A221" s="22" t="s">
        <v>8054</v>
      </c>
      <c r="B221" s="22" t="s">
        <v>8055</v>
      </c>
      <c r="C221" s="22" t="s">
        <v>8055</v>
      </c>
      <c r="D221" s="24">
        <v>43969</v>
      </c>
      <c r="E221" s="22"/>
      <c r="F221" s="22"/>
      <c r="G221">
        <f t="shared" si="6"/>
        <v>0</v>
      </c>
      <c r="H221" s="9">
        <f t="shared" si="7"/>
        <v>43969</v>
      </c>
    </row>
    <row r="222" spans="1:8" x14ac:dyDescent="0.25">
      <c r="A222" s="22" t="s">
        <v>8056</v>
      </c>
      <c r="B222" s="22" t="s">
        <v>8057</v>
      </c>
      <c r="C222" s="22" t="s">
        <v>8057</v>
      </c>
      <c r="D222" s="24">
        <v>43969</v>
      </c>
      <c r="E222" s="22"/>
      <c r="F222" s="22"/>
      <c r="G222">
        <f t="shared" si="6"/>
        <v>0</v>
      </c>
      <c r="H222" s="9">
        <f t="shared" si="7"/>
        <v>43969</v>
      </c>
    </row>
    <row r="223" spans="1:8" x14ac:dyDescent="0.25">
      <c r="A223" s="22" t="s">
        <v>8058</v>
      </c>
      <c r="B223" s="22" t="s">
        <v>8059</v>
      </c>
      <c r="C223" s="22" t="s">
        <v>8059</v>
      </c>
      <c r="D223" s="24">
        <v>43969</v>
      </c>
      <c r="E223" s="22"/>
      <c r="F223" s="22"/>
      <c r="G223">
        <f t="shared" si="6"/>
        <v>0</v>
      </c>
      <c r="H223" s="9">
        <f t="shared" si="7"/>
        <v>43969</v>
      </c>
    </row>
    <row r="224" spans="1:8" x14ac:dyDescent="0.25">
      <c r="A224" s="22" t="s">
        <v>8060</v>
      </c>
      <c r="B224" s="22" t="s">
        <v>8061</v>
      </c>
      <c r="C224" s="22" t="s">
        <v>8061</v>
      </c>
      <c r="D224" s="24">
        <v>43969</v>
      </c>
      <c r="E224" s="22"/>
      <c r="F224" s="22"/>
      <c r="G224">
        <f t="shared" si="6"/>
        <v>0</v>
      </c>
      <c r="H224" s="9">
        <f t="shared" si="7"/>
        <v>43969</v>
      </c>
    </row>
    <row r="225" spans="1:8" x14ac:dyDescent="0.25">
      <c r="A225" s="22" t="s">
        <v>8062</v>
      </c>
      <c r="B225" s="22" t="s">
        <v>8063</v>
      </c>
      <c r="C225" s="22" t="s">
        <v>8063</v>
      </c>
      <c r="D225" s="24">
        <v>43969</v>
      </c>
      <c r="E225" s="22"/>
      <c r="F225" s="22"/>
      <c r="G225">
        <f t="shared" si="6"/>
        <v>0</v>
      </c>
      <c r="H225" s="9">
        <f t="shared" si="7"/>
        <v>43969</v>
      </c>
    </row>
    <row r="226" spans="1:8" x14ac:dyDescent="0.25">
      <c r="A226" s="22" t="s">
        <v>8064</v>
      </c>
      <c r="B226" s="22" t="s">
        <v>8065</v>
      </c>
      <c r="C226" s="22" t="s">
        <v>8065</v>
      </c>
      <c r="D226" s="24">
        <v>43856</v>
      </c>
      <c r="E226" s="22"/>
      <c r="F226" s="22"/>
      <c r="G226">
        <f t="shared" si="6"/>
        <v>0</v>
      </c>
      <c r="H226" s="9">
        <f t="shared" si="7"/>
        <v>43856</v>
      </c>
    </row>
    <row r="227" spans="1:8" x14ac:dyDescent="0.25">
      <c r="A227" s="22" t="s">
        <v>8066</v>
      </c>
      <c r="B227" s="22" t="s">
        <v>8067</v>
      </c>
      <c r="C227" s="22" t="s">
        <v>8067</v>
      </c>
      <c r="D227" s="24">
        <v>43969</v>
      </c>
      <c r="E227" s="22"/>
      <c r="F227" s="22"/>
      <c r="G227">
        <f t="shared" si="6"/>
        <v>0</v>
      </c>
      <c r="H227" s="9">
        <f t="shared" si="7"/>
        <v>43969</v>
      </c>
    </row>
    <row r="228" spans="1:8" x14ac:dyDescent="0.25">
      <c r="A228" s="22" t="s">
        <v>8068</v>
      </c>
      <c r="B228" s="22" t="s">
        <v>8069</v>
      </c>
      <c r="C228" s="22" t="s">
        <v>8069</v>
      </c>
      <c r="D228" s="24">
        <v>43969</v>
      </c>
      <c r="E228" s="22"/>
      <c r="F228" s="22"/>
      <c r="G228">
        <f t="shared" si="6"/>
        <v>0</v>
      </c>
      <c r="H228" s="9">
        <f t="shared" si="7"/>
        <v>43969</v>
      </c>
    </row>
    <row r="229" spans="1:8" x14ac:dyDescent="0.25">
      <c r="A229" s="22" t="s">
        <v>8070</v>
      </c>
      <c r="B229" s="22" t="s">
        <v>8071</v>
      </c>
      <c r="C229" s="22" t="s">
        <v>8071</v>
      </c>
      <c r="D229" s="24">
        <v>43969</v>
      </c>
      <c r="E229" s="22"/>
      <c r="F229" s="22"/>
      <c r="G229">
        <f t="shared" si="6"/>
        <v>0</v>
      </c>
      <c r="H229" s="9">
        <f t="shared" si="7"/>
        <v>43969</v>
      </c>
    </row>
    <row r="230" spans="1:8" x14ac:dyDescent="0.25">
      <c r="A230" s="22" t="s">
        <v>8072</v>
      </c>
      <c r="B230" s="22" t="s">
        <v>8073</v>
      </c>
      <c r="C230" s="22" t="s">
        <v>8073</v>
      </c>
      <c r="D230" s="24">
        <v>43856</v>
      </c>
      <c r="E230" s="22"/>
      <c r="F230" s="22"/>
      <c r="G230">
        <f t="shared" si="6"/>
        <v>0</v>
      </c>
      <c r="H230" s="9">
        <f t="shared" si="7"/>
        <v>43856</v>
      </c>
    </row>
    <row r="231" spans="1:8" x14ac:dyDescent="0.25">
      <c r="A231" s="22" t="s">
        <v>8074</v>
      </c>
      <c r="B231" s="22" t="s">
        <v>8075</v>
      </c>
      <c r="C231" s="22" t="s">
        <v>8075</v>
      </c>
      <c r="D231" s="24">
        <v>43969</v>
      </c>
      <c r="E231" s="22"/>
      <c r="F231" s="22"/>
      <c r="G231">
        <f t="shared" si="6"/>
        <v>0</v>
      </c>
      <c r="H231" s="9">
        <f t="shared" si="7"/>
        <v>43969</v>
      </c>
    </row>
    <row r="232" spans="1:8" x14ac:dyDescent="0.25">
      <c r="A232" s="22" t="s">
        <v>8076</v>
      </c>
      <c r="B232" s="22" t="s">
        <v>8077</v>
      </c>
      <c r="C232" s="22" t="s">
        <v>8077</v>
      </c>
      <c r="D232" s="24">
        <v>43969</v>
      </c>
      <c r="E232" s="22"/>
      <c r="F232" s="22"/>
      <c r="G232">
        <f t="shared" si="6"/>
        <v>0</v>
      </c>
      <c r="H232" s="9">
        <f t="shared" si="7"/>
        <v>43969</v>
      </c>
    </row>
    <row r="233" spans="1:8" x14ac:dyDescent="0.25">
      <c r="A233" s="22" t="s">
        <v>8078</v>
      </c>
      <c r="B233" s="22" t="s">
        <v>8079</v>
      </c>
      <c r="C233" s="22" t="s">
        <v>8079</v>
      </c>
      <c r="D233" s="24">
        <v>43969</v>
      </c>
      <c r="E233" s="22"/>
      <c r="F233" s="22"/>
      <c r="G233">
        <f t="shared" si="6"/>
        <v>0</v>
      </c>
      <c r="H233" s="9">
        <f t="shared" si="7"/>
        <v>43969</v>
      </c>
    </row>
    <row r="234" spans="1:8" x14ac:dyDescent="0.25">
      <c r="A234" s="22" t="s">
        <v>8080</v>
      </c>
      <c r="B234" s="22" t="s">
        <v>8081</v>
      </c>
      <c r="C234" s="22" t="s">
        <v>8081</v>
      </c>
      <c r="D234" s="24">
        <v>43856</v>
      </c>
      <c r="E234" s="22"/>
      <c r="F234" s="22"/>
      <c r="G234">
        <f t="shared" si="6"/>
        <v>0</v>
      </c>
      <c r="H234" s="9">
        <f t="shared" si="7"/>
        <v>43856</v>
      </c>
    </row>
    <row r="235" spans="1:8" x14ac:dyDescent="0.25">
      <c r="A235" s="22" t="s">
        <v>8082</v>
      </c>
      <c r="B235" s="22" t="s">
        <v>8083</v>
      </c>
      <c r="C235" s="22" t="s">
        <v>8083</v>
      </c>
      <c r="D235" s="24">
        <v>43969</v>
      </c>
      <c r="E235" s="22"/>
      <c r="F235" s="22"/>
      <c r="G235">
        <f t="shared" si="6"/>
        <v>0</v>
      </c>
      <c r="H235" s="9">
        <f t="shared" si="7"/>
        <v>43969</v>
      </c>
    </row>
    <row r="236" spans="1:8" x14ac:dyDescent="0.25">
      <c r="A236" s="22" t="s">
        <v>4223</v>
      </c>
      <c r="B236" s="22" t="s">
        <v>8084</v>
      </c>
      <c r="C236" s="22" t="s">
        <v>8084</v>
      </c>
      <c r="D236" s="24">
        <v>43969</v>
      </c>
      <c r="E236" s="22"/>
      <c r="F236" s="22"/>
      <c r="G236">
        <f t="shared" si="6"/>
        <v>0</v>
      </c>
      <c r="H236" s="9">
        <f t="shared" si="7"/>
        <v>43969</v>
      </c>
    </row>
    <row r="237" spans="1:8" x14ac:dyDescent="0.25">
      <c r="A237" s="22" t="s">
        <v>8085</v>
      </c>
      <c r="B237" s="22" t="s">
        <v>8086</v>
      </c>
      <c r="C237" s="22" t="s">
        <v>8086</v>
      </c>
      <c r="D237" s="24">
        <v>43969</v>
      </c>
      <c r="E237" s="22"/>
      <c r="F237" s="22"/>
      <c r="G237">
        <f t="shared" si="6"/>
        <v>0</v>
      </c>
      <c r="H237" s="9">
        <f t="shared" si="7"/>
        <v>43969</v>
      </c>
    </row>
    <row r="238" spans="1:8" x14ac:dyDescent="0.25">
      <c r="A238" s="22" t="s">
        <v>8087</v>
      </c>
      <c r="B238" s="22" t="s">
        <v>8088</v>
      </c>
      <c r="C238" s="22" t="s">
        <v>8088</v>
      </c>
      <c r="D238" s="24">
        <v>43969</v>
      </c>
      <c r="E238" s="22"/>
      <c r="F238" s="22"/>
      <c r="G238">
        <f t="shared" si="6"/>
        <v>0</v>
      </c>
      <c r="H238" s="9">
        <f t="shared" si="7"/>
        <v>43969</v>
      </c>
    </row>
    <row r="239" spans="1:8" x14ac:dyDescent="0.25">
      <c r="A239" s="22" t="s">
        <v>8089</v>
      </c>
      <c r="B239" s="22" t="s">
        <v>8090</v>
      </c>
      <c r="C239" s="22" t="s">
        <v>8090</v>
      </c>
      <c r="D239" s="24">
        <v>43969</v>
      </c>
      <c r="E239" s="22"/>
      <c r="F239" s="22"/>
      <c r="G239">
        <f t="shared" si="6"/>
        <v>0</v>
      </c>
      <c r="H239" s="9">
        <f t="shared" si="7"/>
        <v>43969</v>
      </c>
    </row>
    <row r="240" spans="1:8" x14ac:dyDescent="0.25">
      <c r="A240" s="22" t="s">
        <v>8091</v>
      </c>
      <c r="B240" s="22" t="s">
        <v>8092</v>
      </c>
      <c r="C240" s="22" t="s">
        <v>8092</v>
      </c>
      <c r="D240" s="24">
        <v>43969</v>
      </c>
      <c r="E240" s="22"/>
      <c r="F240" s="22"/>
      <c r="G240">
        <f t="shared" si="6"/>
        <v>0</v>
      </c>
      <c r="H240" s="9">
        <f t="shared" si="7"/>
        <v>43969</v>
      </c>
    </row>
    <row r="241" spans="1:8" x14ac:dyDescent="0.25">
      <c r="A241" s="22" t="s">
        <v>8093</v>
      </c>
      <c r="B241" s="22" t="s">
        <v>8094</v>
      </c>
      <c r="C241" s="22" t="s">
        <v>8094</v>
      </c>
      <c r="D241" s="24">
        <v>43969</v>
      </c>
      <c r="E241" s="22"/>
      <c r="F241" s="22"/>
      <c r="G241">
        <f t="shared" si="6"/>
        <v>0</v>
      </c>
      <c r="H241" s="9">
        <f t="shared" si="7"/>
        <v>43969</v>
      </c>
    </row>
    <row r="242" spans="1:8" x14ac:dyDescent="0.25">
      <c r="A242" s="22" t="s">
        <v>8095</v>
      </c>
      <c r="B242" s="22" t="s">
        <v>8096</v>
      </c>
      <c r="C242" s="22" t="s">
        <v>8096</v>
      </c>
      <c r="D242" s="24">
        <v>43969</v>
      </c>
      <c r="E242" s="22"/>
      <c r="F242" s="22"/>
      <c r="G242">
        <f t="shared" si="6"/>
        <v>0</v>
      </c>
      <c r="H242" s="9">
        <f t="shared" si="7"/>
        <v>43969</v>
      </c>
    </row>
    <row r="243" spans="1:8" x14ac:dyDescent="0.25">
      <c r="A243" s="22" t="s">
        <v>8097</v>
      </c>
      <c r="B243" s="22" t="s">
        <v>8098</v>
      </c>
      <c r="C243" s="22" t="s">
        <v>8098</v>
      </c>
      <c r="D243" s="24">
        <v>43969</v>
      </c>
      <c r="E243" s="22"/>
      <c r="F243" s="22"/>
      <c r="G243">
        <f t="shared" si="6"/>
        <v>0</v>
      </c>
      <c r="H243" s="9">
        <f t="shared" si="7"/>
        <v>43969</v>
      </c>
    </row>
    <row r="244" spans="1:8" x14ac:dyDescent="0.25">
      <c r="A244" s="22" t="s">
        <v>8099</v>
      </c>
      <c r="B244" s="22" t="s">
        <v>8100</v>
      </c>
      <c r="C244" s="22" t="s">
        <v>8100</v>
      </c>
      <c r="D244" s="24">
        <v>43969</v>
      </c>
      <c r="E244" s="22"/>
      <c r="F244" s="22"/>
      <c r="G244">
        <f t="shared" si="6"/>
        <v>0</v>
      </c>
      <c r="H244" s="9">
        <f t="shared" si="7"/>
        <v>43969</v>
      </c>
    </row>
    <row r="245" spans="1:8" x14ac:dyDescent="0.25">
      <c r="A245" s="22" t="s">
        <v>8101</v>
      </c>
      <c r="B245" s="22" t="s">
        <v>8102</v>
      </c>
      <c r="C245" s="22" t="s">
        <v>8102</v>
      </c>
      <c r="D245" s="24">
        <v>43969</v>
      </c>
      <c r="E245" s="22"/>
      <c r="F245" s="22"/>
      <c r="G245">
        <f t="shared" si="6"/>
        <v>0</v>
      </c>
      <c r="H245" s="9">
        <f t="shared" si="7"/>
        <v>43969</v>
      </c>
    </row>
    <row r="246" spans="1:8" x14ac:dyDescent="0.25">
      <c r="A246" s="22" t="s">
        <v>4990</v>
      </c>
      <c r="B246" s="22" t="s">
        <v>8103</v>
      </c>
      <c r="C246" s="22" t="s">
        <v>8103</v>
      </c>
      <c r="D246" s="24">
        <v>43969</v>
      </c>
      <c r="E246" s="22"/>
      <c r="F246" s="22"/>
      <c r="G246">
        <f t="shared" si="6"/>
        <v>0</v>
      </c>
      <c r="H246" s="9">
        <f t="shared" si="7"/>
        <v>43969</v>
      </c>
    </row>
    <row r="247" spans="1:8" x14ac:dyDescent="0.25">
      <c r="A247" s="22" t="s">
        <v>8104</v>
      </c>
      <c r="B247" s="22" t="s">
        <v>8105</v>
      </c>
      <c r="C247" s="22" t="s">
        <v>8105</v>
      </c>
      <c r="D247" s="24">
        <v>43969</v>
      </c>
      <c r="E247" s="22"/>
      <c r="F247" s="22"/>
      <c r="G247">
        <f t="shared" si="6"/>
        <v>0</v>
      </c>
      <c r="H247" s="9">
        <f t="shared" si="7"/>
        <v>43969</v>
      </c>
    </row>
    <row r="248" spans="1:8" x14ac:dyDescent="0.25">
      <c r="A248" s="22" t="s">
        <v>8106</v>
      </c>
      <c r="B248" s="22" t="s">
        <v>8107</v>
      </c>
      <c r="C248" s="22" t="s">
        <v>8107</v>
      </c>
      <c r="D248" s="24">
        <v>43969</v>
      </c>
      <c r="E248" s="22"/>
      <c r="F248" s="22"/>
      <c r="G248">
        <f t="shared" si="6"/>
        <v>0</v>
      </c>
      <c r="H248" s="9">
        <f t="shared" si="7"/>
        <v>43969</v>
      </c>
    </row>
    <row r="249" spans="1:8" x14ac:dyDescent="0.25">
      <c r="A249" s="22" t="s">
        <v>2728</v>
      </c>
      <c r="B249" s="22" t="s">
        <v>8108</v>
      </c>
      <c r="C249" s="22" t="s">
        <v>8108</v>
      </c>
      <c r="D249" s="24">
        <v>43969</v>
      </c>
      <c r="E249" s="22"/>
      <c r="F249" s="22"/>
      <c r="G249">
        <f t="shared" si="6"/>
        <v>0</v>
      </c>
      <c r="H249" s="9">
        <f t="shared" si="7"/>
        <v>43969</v>
      </c>
    </row>
    <row r="250" spans="1:8" x14ac:dyDescent="0.25">
      <c r="A250" s="22" t="s">
        <v>6126</v>
      </c>
      <c r="B250" s="22" t="s">
        <v>8109</v>
      </c>
      <c r="C250" s="22" t="s">
        <v>8109</v>
      </c>
      <c r="D250" s="24">
        <v>43969</v>
      </c>
      <c r="E250" s="22"/>
      <c r="F250" s="22"/>
      <c r="G250">
        <f t="shared" si="6"/>
        <v>0</v>
      </c>
      <c r="H250" s="9">
        <f t="shared" si="7"/>
        <v>43969</v>
      </c>
    </row>
    <row r="251" spans="1:8" x14ac:dyDescent="0.25">
      <c r="A251" s="22" t="s">
        <v>8110</v>
      </c>
      <c r="B251" s="22" t="s">
        <v>8111</v>
      </c>
      <c r="C251" s="22" t="s">
        <v>8111</v>
      </c>
      <c r="D251" s="24">
        <v>43969</v>
      </c>
      <c r="E251" s="22"/>
      <c r="F251" s="22"/>
      <c r="G251">
        <f t="shared" si="6"/>
        <v>0</v>
      </c>
      <c r="H251" s="9">
        <f t="shared" si="7"/>
        <v>43969</v>
      </c>
    </row>
    <row r="252" spans="1:8" x14ac:dyDescent="0.25">
      <c r="A252" s="22" t="s">
        <v>8112</v>
      </c>
      <c r="B252" s="22" t="s">
        <v>8113</v>
      </c>
      <c r="C252" s="22" t="s">
        <v>8113</v>
      </c>
      <c r="D252" s="24">
        <v>43969</v>
      </c>
      <c r="E252" s="22"/>
      <c r="F252" s="22"/>
      <c r="G252">
        <f t="shared" si="6"/>
        <v>0</v>
      </c>
      <c r="H252" s="9">
        <f t="shared" si="7"/>
        <v>43969</v>
      </c>
    </row>
    <row r="253" spans="1:8" x14ac:dyDescent="0.25">
      <c r="A253" s="22" t="s">
        <v>8114</v>
      </c>
      <c r="B253" s="22" t="s">
        <v>8115</v>
      </c>
      <c r="C253" s="22" t="s">
        <v>8115</v>
      </c>
      <c r="D253" s="24">
        <v>43969</v>
      </c>
      <c r="E253" s="22"/>
      <c r="F253" s="22"/>
      <c r="G253">
        <f t="shared" si="6"/>
        <v>0</v>
      </c>
      <c r="H253" s="9">
        <f t="shared" si="7"/>
        <v>43969</v>
      </c>
    </row>
    <row r="254" spans="1:8" x14ac:dyDescent="0.25">
      <c r="A254" s="22" t="s">
        <v>8116</v>
      </c>
      <c r="B254" s="22" t="s">
        <v>8117</v>
      </c>
      <c r="C254" s="22" t="s">
        <v>8117</v>
      </c>
      <c r="D254" s="24">
        <v>43969</v>
      </c>
      <c r="E254" s="22"/>
      <c r="F254" s="22"/>
      <c r="G254">
        <f t="shared" si="6"/>
        <v>0</v>
      </c>
      <c r="H254" s="9">
        <f t="shared" si="7"/>
        <v>43969</v>
      </c>
    </row>
    <row r="255" spans="1:8" x14ac:dyDescent="0.25">
      <c r="A255" s="22" t="s">
        <v>8118</v>
      </c>
      <c r="B255" s="22" t="s">
        <v>8119</v>
      </c>
      <c r="C255" s="22" t="s">
        <v>8119</v>
      </c>
      <c r="D255" s="24">
        <v>43969</v>
      </c>
      <c r="E255" s="22"/>
      <c r="F255" s="22"/>
      <c r="G255">
        <f t="shared" si="6"/>
        <v>0</v>
      </c>
      <c r="H255" s="9">
        <f t="shared" si="7"/>
        <v>43969</v>
      </c>
    </row>
    <row r="256" spans="1:8" x14ac:dyDescent="0.25">
      <c r="A256" s="22" t="s">
        <v>8120</v>
      </c>
      <c r="B256" s="22" t="s">
        <v>8121</v>
      </c>
      <c r="C256" s="22" t="s">
        <v>8121</v>
      </c>
      <c r="D256" s="24">
        <v>43856</v>
      </c>
      <c r="E256" s="22"/>
      <c r="F256" s="22"/>
      <c r="G256">
        <f t="shared" si="6"/>
        <v>0</v>
      </c>
      <c r="H256" s="9">
        <f t="shared" si="7"/>
        <v>43856</v>
      </c>
    </row>
    <row r="257" spans="1:8" x14ac:dyDescent="0.25">
      <c r="A257" s="22" t="s">
        <v>8122</v>
      </c>
      <c r="B257" s="22" t="s">
        <v>8123</v>
      </c>
      <c r="C257" s="22" t="s">
        <v>8123</v>
      </c>
      <c r="D257" s="24">
        <v>43856</v>
      </c>
      <c r="E257" s="22"/>
      <c r="F257" s="22"/>
      <c r="G257">
        <f t="shared" si="6"/>
        <v>0</v>
      </c>
      <c r="H257" s="9">
        <f t="shared" si="7"/>
        <v>43856</v>
      </c>
    </row>
    <row r="258" spans="1:8" x14ac:dyDescent="0.25">
      <c r="A258" s="22" t="s">
        <v>1713</v>
      </c>
      <c r="B258" s="22" t="s">
        <v>8124</v>
      </c>
      <c r="C258" s="22" t="s">
        <v>8124</v>
      </c>
      <c r="D258" s="24">
        <v>43969</v>
      </c>
      <c r="E258" s="22"/>
      <c r="F258" s="22"/>
      <c r="G258">
        <f t="shared" si="6"/>
        <v>0</v>
      </c>
      <c r="H258" s="9">
        <f t="shared" si="7"/>
        <v>43969</v>
      </c>
    </row>
    <row r="259" spans="1:8" x14ac:dyDescent="0.25">
      <c r="A259" s="22" t="s">
        <v>8125</v>
      </c>
      <c r="B259" s="22" t="s">
        <v>8126</v>
      </c>
      <c r="C259" s="22" t="s">
        <v>8126</v>
      </c>
      <c r="D259" s="24">
        <v>43856</v>
      </c>
      <c r="E259" s="22"/>
      <c r="F259" s="22"/>
      <c r="G259">
        <f t="shared" si="6"/>
        <v>0</v>
      </c>
      <c r="H259" s="9">
        <f t="shared" si="7"/>
        <v>43856</v>
      </c>
    </row>
    <row r="260" spans="1:8" x14ac:dyDescent="0.25">
      <c r="A260" s="22" t="s">
        <v>8127</v>
      </c>
      <c r="B260" s="22" t="s">
        <v>8128</v>
      </c>
      <c r="C260" s="22" t="s">
        <v>8128</v>
      </c>
      <c r="D260" s="24">
        <v>43969</v>
      </c>
      <c r="E260" s="22"/>
      <c r="F260" s="22"/>
      <c r="G260">
        <f t="shared" si="6"/>
        <v>0</v>
      </c>
      <c r="H260" s="9">
        <f t="shared" si="7"/>
        <v>43969</v>
      </c>
    </row>
    <row r="261" spans="1:8" x14ac:dyDescent="0.25">
      <c r="A261" s="22" t="s">
        <v>8129</v>
      </c>
      <c r="B261" s="22" t="s">
        <v>8130</v>
      </c>
      <c r="C261" s="22" t="s">
        <v>8130</v>
      </c>
      <c r="D261" s="24">
        <v>43969</v>
      </c>
      <c r="E261" s="22"/>
      <c r="F261" s="22"/>
      <c r="G261">
        <f t="shared" si="6"/>
        <v>0</v>
      </c>
      <c r="H261" s="9">
        <f t="shared" si="7"/>
        <v>43969</v>
      </c>
    </row>
    <row r="262" spans="1:8" x14ac:dyDescent="0.25">
      <c r="A262" s="22" t="s">
        <v>4685</v>
      </c>
      <c r="B262" s="22" t="s">
        <v>8131</v>
      </c>
      <c r="C262" s="22" t="s">
        <v>8131</v>
      </c>
      <c r="D262" s="24">
        <v>43969</v>
      </c>
      <c r="E262" s="22"/>
      <c r="F262" s="22"/>
      <c r="G262">
        <f t="shared" ref="G262:G325" si="8">IFERROR(E262*1,E262)</f>
        <v>0</v>
      </c>
      <c r="H262" s="9">
        <f t="shared" ref="H262:H325" si="9">D262</f>
        <v>43969</v>
      </c>
    </row>
    <row r="263" spans="1:8" x14ac:dyDescent="0.25">
      <c r="A263" s="22" t="s">
        <v>8132</v>
      </c>
      <c r="B263" s="22" t="s">
        <v>8133</v>
      </c>
      <c r="C263" s="22" t="s">
        <v>8133</v>
      </c>
      <c r="D263" s="24">
        <v>43969</v>
      </c>
      <c r="E263" s="22"/>
      <c r="F263" s="22"/>
      <c r="G263">
        <f t="shared" si="8"/>
        <v>0</v>
      </c>
      <c r="H263" s="9">
        <f t="shared" si="9"/>
        <v>43969</v>
      </c>
    </row>
    <row r="264" spans="1:8" x14ac:dyDescent="0.25">
      <c r="A264" s="22" t="s">
        <v>8134</v>
      </c>
      <c r="B264" s="22" t="s">
        <v>8135</v>
      </c>
      <c r="C264" s="22" t="s">
        <v>8135</v>
      </c>
      <c r="D264" s="24">
        <v>43969</v>
      </c>
      <c r="E264" s="22"/>
      <c r="F264" s="22"/>
      <c r="G264">
        <f t="shared" si="8"/>
        <v>0</v>
      </c>
      <c r="H264" s="9">
        <f t="shared" si="9"/>
        <v>43969</v>
      </c>
    </row>
    <row r="265" spans="1:8" x14ac:dyDescent="0.25">
      <c r="A265" s="22" t="s">
        <v>8136</v>
      </c>
      <c r="B265" s="22" t="s">
        <v>8137</v>
      </c>
      <c r="C265" s="22" t="s">
        <v>8137</v>
      </c>
      <c r="D265" s="24">
        <v>43969</v>
      </c>
      <c r="E265" s="22"/>
      <c r="F265" s="22"/>
      <c r="G265">
        <f t="shared" si="8"/>
        <v>0</v>
      </c>
      <c r="H265" s="9">
        <f t="shared" si="9"/>
        <v>43969</v>
      </c>
    </row>
    <row r="266" spans="1:8" x14ac:dyDescent="0.25">
      <c r="A266" s="22" t="s">
        <v>8138</v>
      </c>
      <c r="B266" s="22" t="s">
        <v>8139</v>
      </c>
      <c r="C266" s="22" t="s">
        <v>8139</v>
      </c>
      <c r="D266" s="24">
        <v>43969</v>
      </c>
      <c r="E266" s="22"/>
      <c r="F266" s="22"/>
      <c r="G266">
        <f t="shared" si="8"/>
        <v>0</v>
      </c>
      <c r="H266" s="9">
        <f t="shared" si="9"/>
        <v>43969</v>
      </c>
    </row>
    <row r="267" spans="1:8" x14ac:dyDescent="0.25">
      <c r="A267" s="22" t="s">
        <v>8140</v>
      </c>
      <c r="B267" s="22" t="s">
        <v>8141</v>
      </c>
      <c r="C267" s="22" t="s">
        <v>8141</v>
      </c>
      <c r="D267" s="24">
        <v>43856</v>
      </c>
      <c r="E267" s="22"/>
      <c r="F267" s="22"/>
      <c r="G267">
        <f t="shared" si="8"/>
        <v>0</v>
      </c>
      <c r="H267" s="9">
        <f t="shared" si="9"/>
        <v>43856</v>
      </c>
    </row>
    <row r="268" spans="1:8" x14ac:dyDescent="0.25">
      <c r="A268" s="22" t="s">
        <v>8142</v>
      </c>
      <c r="B268" s="22" t="s">
        <v>8143</v>
      </c>
      <c r="C268" s="22" t="s">
        <v>8143</v>
      </c>
      <c r="D268" s="24">
        <v>43969</v>
      </c>
      <c r="E268" s="22"/>
      <c r="F268" s="22"/>
      <c r="G268">
        <f t="shared" si="8"/>
        <v>0</v>
      </c>
      <c r="H268" s="9">
        <f t="shared" si="9"/>
        <v>43969</v>
      </c>
    </row>
    <row r="269" spans="1:8" x14ac:dyDescent="0.25">
      <c r="A269" s="22" t="s">
        <v>8144</v>
      </c>
      <c r="B269" s="22" t="s">
        <v>8145</v>
      </c>
      <c r="C269" s="22" t="s">
        <v>8145</v>
      </c>
      <c r="D269" s="24">
        <v>43969</v>
      </c>
      <c r="E269" s="22"/>
      <c r="F269" s="22"/>
      <c r="G269">
        <f t="shared" si="8"/>
        <v>0</v>
      </c>
      <c r="H269" s="9">
        <f t="shared" si="9"/>
        <v>43969</v>
      </c>
    </row>
    <row r="270" spans="1:8" x14ac:dyDescent="0.25">
      <c r="A270" s="22" t="s">
        <v>8146</v>
      </c>
      <c r="B270" s="22" t="s">
        <v>8147</v>
      </c>
      <c r="C270" s="22" t="s">
        <v>8147</v>
      </c>
      <c r="D270" s="24">
        <v>43969</v>
      </c>
      <c r="E270" s="22"/>
      <c r="F270" s="22"/>
      <c r="G270">
        <f t="shared" si="8"/>
        <v>0</v>
      </c>
      <c r="H270" s="9">
        <f t="shared" si="9"/>
        <v>43969</v>
      </c>
    </row>
    <row r="271" spans="1:8" x14ac:dyDescent="0.25">
      <c r="A271" s="22" t="s">
        <v>8148</v>
      </c>
      <c r="B271" s="22" t="s">
        <v>8149</v>
      </c>
      <c r="C271" s="22" t="s">
        <v>8149</v>
      </c>
      <c r="D271" s="24">
        <v>43969</v>
      </c>
      <c r="E271" s="22"/>
      <c r="F271" s="22"/>
      <c r="G271">
        <f t="shared" si="8"/>
        <v>0</v>
      </c>
      <c r="H271" s="9">
        <f t="shared" si="9"/>
        <v>43969</v>
      </c>
    </row>
    <row r="272" spans="1:8" x14ac:dyDescent="0.25">
      <c r="A272" s="22" t="s">
        <v>8150</v>
      </c>
      <c r="B272" s="22" t="s">
        <v>8151</v>
      </c>
      <c r="C272" s="22" t="s">
        <v>8151</v>
      </c>
      <c r="D272" s="24">
        <v>43969</v>
      </c>
      <c r="E272" s="22"/>
      <c r="F272" s="22"/>
      <c r="G272">
        <f t="shared" si="8"/>
        <v>0</v>
      </c>
      <c r="H272" s="9">
        <f t="shared" si="9"/>
        <v>43969</v>
      </c>
    </row>
    <row r="273" spans="1:8" x14ac:dyDescent="0.25">
      <c r="A273" s="22" t="s">
        <v>8152</v>
      </c>
      <c r="B273" s="22" t="s">
        <v>8153</v>
      </c>
      <c r="C273" s="22" t="s">
        <v>8153</v>
      </c>
      <c r="D273" s="24">
        <v>43856</v>
      </c>
      <c r="E273" s="22"/>
      <c r="F273" s="22"/>
      <c r="G273">
        <f t="shared" si="8"/>
        <v>0</v>
      </c>
      <c r="H273" s="9">
        <f t="shared" si="9"/>
        <v>43856</v>
      </c>
    </row>
    <row r="274" spans="1:8" x14ac:dyDescent="0.25">
      <c r="A274" s="22" t="s">
        <v>8154</v>
      </c>
      <c r="B274" s="22" t="s">
        <v>8155</v>
      </c>
      <c r="C274" s="22" t="s">
        <v>8155</v>
      </c>
      <c r="D274" s="24">
        <v>43969</v>
      </c>
      <c r="E274" s="22"/>
      <c r="F274" s="22"/>
      <c r="G274">
        <f t="shared" si="8"/>
        <v>0</v>
      </c>
      <c r="H274" s="9">
        <f t="shared" si="9"/>
        <v>43969</v>
      </c>
    </row>
    <row r="275" spans="1:8" x14ac:dyDescent="0.25">
      <c r="A275" s="22" t="s">
        <v>8156</v>
      </c>
      <c r="B275" s="22" t="s">
        <v>8157</v>
      </c>
      <c r="C275" s="22" t="s">
        <v>8157</v>
      </c>
      <c r="D275" s="24">
        <v>43969</v>
      </c>
      <c r="E275" s="22"/>
      <c r="F275" s="22"/>
      <c r="G275">
        <f t="shared" si="8"/>
        <v>0</v>
      </c>
      <c r="H275" s="9">
        <f t="shared" si="9"/>
        <v>43969</v>
      </c>
    </row>
    <row r="276" spans="1:8" x14ac:dyDescent="0.25">
      <c r="A276" s="22" t="s">
        <v>8158</v>
      </c>
      <c r="B276" s="22" t="s">
        <v>8159</v>
      </c>
      <c r="C276" s="22" t="s">
        <v>8159</v>
      </c>
      <c r="D276" s="24">
        <v>43969</v>
      </c>
      <c r="E276" s="22"/>
      <c r="F276" s="22"/>
      <c r="G276">
        <f t="shared" si="8"/>
        <v>0</v>
      </c>
      <c r="H276" s="9">
        <f t="shared" si="9"/>
        <v>43969</v>
      </c>
    </row>
    <row r="277" spans="1:8" x14ac:dyDescent="0.25">
      <c r="A277" s="22" t="s">
        <v>8160</v>
      </c>
      <c r="B277" s="22" t="s">
        <v>8161</v>
      </c>
      <c r="C277" s="22" t="s">
        <v>8161</v>
      </c>
      <c r="D277" s="24">
        <v>43969</v>
      </c>
      <c r="E277" s="22"/>
      <c r="F277" s="22"/>
      <c r="G277">
        <f t="shared" si="8"/>
        <v>0</v>
      </c>
      <c r="H277" s="9">
        <f t="shared" si="9"/>
        <v>43969</v>
      </c>
    </row>
    <row r="278" spans="1:8" x14ac:dyDescent="0.25">
      <c r="A278" s="22" t="s">
        <v>8162</v>
      </c>
      <c r="B278" s="22" t="s">
        <v>8163</v>
      </c>
      <c r="C278" s="22" t="s">
        <v>8163</v>
      </c>
      <c r="D278" s="24">
        <v>43969</v>
      </c>
      <c r="E278" s="22"/>
      <c r="F278" s="22"/>
      <c r="G278">
        <f t="shared" si="8"/>
        <v>0</v>
      </c>
      <c r="H278" s="9">
        <f t="shared" si="9"/>
        <v>43969</v>
      </c>
    </row>
    <row r="279" spans="1:8" x14ac:dyDescent="0.25">
      <c r="A279" s="22" t="s">
        <v>8164</v>
      </c>
      <c r="B279" s="22" t="s">
        <v>8165</v>
      </c>
      <c r="C279" s="22" t="s">
        <v>8165</v>
      </c>
      <c r="D279" s="24">
        <v>43856</v>
      </c>
      <c r="E279" s="22"/>
      <c r="F279" s="22"/>
      <c r="G279">
        <f t="shared" si="8"/>
        <v>0</v>
      </c>
      <c r="H279" s="9">
        <f t="shared" si="9"/>
        <v>43856</v>
      </c>
    </row>
    <row r="280" spans="1:8" x14ac:dyDescent="0.25">
      <c r="A280" s="22" t="s">
        <v>8166</v>
      </c>
      <c r="B280" s="22" t="s">
        <v>8167</v>
      </c>
      <c r="C280" s="22" t="s">
        <v>8167</v>
      </c>
      <c r="D280" s="24">
        <v>43969</v>
      </c>
      <c r="E280" s="22"/>
      <c r="F280" s="22"/>
      <c r="G280">
        <f t="shared" si="8"/>
        <v>0</v>
      </c>
      <c r="H280" s="9">
        <f t="shared" si="9"/>
        <v>43969</v>
      </c>
    </row>
    <row r="281" spans="1:8" x14ac:dyDescent="0.25">
      <c r="A281" s="22" t="s">
        <v>8168</v>
      </c>
      <c r="B281" s="22" t="s">
        <v>8169</v>
      </c>
      <c r="C281" s="22" t="s">
        <v>8169</v>
      </c>
      <c r="D281" s="24">
        <v>43969</v>
      </c>
      <c r="E281" s="22"/>
      <c r="F281" s="22"/>
      <c r="G281">
        <f t="shared" si="8"/>
        <v>0</v>
      </c>
      <c r="H281" s="9">
        <f t="shared" si="9"/>
        <v>43969</v>
      </c>
    </row>
    <row r="282" spans="1:8" x14ac:dyDescent="0.25">
      <c r="A282" s="22" t="s">
        <v>8170</v>
      </c>
      <c r="B282" s="22" t="s">
        <v>8171</v>
      </c>
      <c r="C282" s="22" t="s">
        <v>8171</v>
      </c>
      <c r="D282" s="24">
        <v>43969</v>
      </c>
      <c r="E282" s="22"/>
      <c r="F282" s="22"/>
      <c r="G282">
        <f t="shared" si="8"/>
        <v>0</v>
      </c>
      <c r="H282" s="9">
        <f t="shared" si="9"/>
        <v>43969</v>
      </c>
    </row>
    <row r="283" spans="1:8" x14ac:dyDescent="0.25">
      <c r="A283" s="22" t="s">
        <v>8172</v>
      </c>
      <c r="B283" s="22" t="s">
        <v>8173</v>
      </c>
      <c r="C283" s="22" t="s">
        <v>8173</v>
      </c>
      <c r="D283" s="24">
        <v>43969</v>
      </c>
      <c r="E283" s="22"/>
      <c r="F283" s="22"/>
      <c r="G283">
        <f t="shared" si="8"/>
        <v>0</v>
      </c>
      <c r="H283" s="9">
        <f t="shared" si="9"/>
        <v>43969</v>
      </c>
    </row>
    <row r="284" spans="1:8" x14ac:dyDescent="0.25">
      <c r="A284" s="22" t="s">
        <v>8174</v>
      </c>
      <c r="B284" s="22" t="s">
        <v>8175</v>
      </c>
      <c r="C284" s="22" t="s">
        <v>8175</v>
      </c>
      <c r="D284" s="24">
        <v>43952</v>
      </c>
      <c r="E284" s="22"/>
      <c r="F284" s="22"/>
      <c r="G284">
        <f t="shared" si="8"/>
        <v>0</v>
      </c>
      <c r="H284" s="9">
        <f t="shared" si="9"/>
        <v>43952</v>
      </c>
    </row>
    <row r="285" spans="1:8" x14ac:dyDescent="0.25">
      <c r="A285" s="22" t="s">
        <v>8176</v>
      </c>
      <c r="B285" s="22" t="s">
        <v>8177</v>
      </c>
      <c r="C285" s="22" t="s">
        <v>8177</v>
      </c>
      <c r="D285" s="24">
        <v>43969</v>
      </c>
      <c r="E285" s="22"/>
      <c r="F285" s="22"/>
      <c r="G285">
        <f t="shared" si="8"/>
        <v>0</v>
      </c>
      <c r="H285" s="9">
        <f t="shared" si="9"/>
        <v>43969</v>
      </c>
    </row>
    <row r="286" spans="1:8" x14ac:dyDescent="0.25">
      <c r="A286" s="22" t="s">
        <v>8178</v>
      </c>
      <c r="B286" s="22" t="s">
        <v>8179</v>
      </c>
      <c r="C286" s="22" t="s">
        <v>8179</v>
      </c>
      <c r="D286" s="24">
        <v>43969</v>
      </c>
      <c r="E286" s="22"/>
      <c r="F286" s="22"/>
      <c r="G286">
        <f t="shared" si="8"/>
        <v>0</v>
      </c>
      <c r="H286" s="9">
        <f t="shared" si="9"/>
        <v>43969</v>
      </c>
    </row>
    <row r="287" spans="1:8" x14ac:dyDescent="0.25">
      <c r="A287" s="22" t="s">
        <v>8180</v>
      </c>
      <c r="B287" s="22" t="s">
        <v>8181</v>
      </c>
      <c r="C287" s="22" t="s">
        <v>8181</v>
      </c>
      <c r="D287" s="24">
        <v>43969</v>
      </c>
      <c r="E287" s="22"/>
      <c r="F287" s="22"/>
      <c r="G287">
        <f t="shared" si="8"/>
        <v>0</v>
      </c>
      <c r="H287" s="9">
        <f t="shared" si="9"/>
        <v>43969</v>
      </c>
    </row>
    <row r="288" spans="1:8" x14ac:dyDescent="0.25">
      <c r="A288" s="22" t="s">
        <v>8182</v>
      </c>
      <c r="B288" s="22" t="s">
        <v>8183</v>
      </c>
      <c r="C288" s="22" t="s">
        <v>8183</v>
      </c>
      <c r="D288" s="24">
        <v>43856</v>
      </c>
      <c r="E288" s="22"/>
      <c r="F288" s="22"/>
      <c r="G288">
        <f t="shared" si="8"/>
        <v>0</v>
      </c>
      <c r="H288" s="9">
        <f t="shared" si="9"/>
        <v>43856</v>
      </c>
    </row>
    <row r="289" spans="1:8" x14ac:dyDescent="0.25">
      <c r="A289" s="22" t="s">
        <v>8184</v>
      </c>
      <c r="B289" s="22" t="s">
        <v>8185</v>
      </c>
      <c r="C289" s="22" t="s">
        <v>8185</v>
      </c>
      <c r="D289" s="24">
        <v>43969</v>
      </c>
      <c r="E289" s="22"/>
      <c r="F289" s="22"/>
      <c r="G289">
        <f t="shared" si="8"/>
        <v>0</v>
      </c>
      <c r="H289" s="9">
        <f t="shared" si="9"/>
        <v>43969</v>
      </c>
    </row>
    <row r="290" spans="1:8" x14ac:dyDescent="0.25">
      <c r="A290" s="22" t="s">
        <v>8186</v>
      </c>
      <c r="B290" s="22" t="s">
        <v>8187</v>
      </c>
      <c r="C290" s="22" t="s">
        <v>8187</v>
      </c>
      <c r="D290" s="24">
        <v>43856</v>
      </c>
      <c r="E290" s="22"/>
      <c r="F290" s="22"/>
      <c r="G290">
        <f t="shared" si="8"/>
        <v>0</v>
      </c>
      <c r="H290" s="9">
        <f t="shared" si="9"/>
        <v>43856</v>
      </c>
    </row>
    <row r="291" spans="1:8" x14ac:dyDescent="0.25">
      <c r="A291" s="22" t="s">
        <v>8188</v>
      </c>
      <c r="B291" s="22" t="s">
        <v>8189</v>
      </c>
      <c r="C291" s="22" t="s">
        <v>8189</v>
      </c>
      <c r="D291" s="24">
        <v>43969</v>
      </c>
      <c r="E291" s="22"/>
      <c r="F291" s="22"/>
      <c r="G291">
        <f t="shared" si="8"/>
        <v>0</v>
      </c>
      <c r="H291" s="9">
        <f t="shared" si="9"/>
        <v>43969</v>
      </c>
    </row>
    <row r="292" spans="1:8" x14ac:dyDescent="0.25">
      <c r="A292" s="22" t="s">
        <v>8190</v>
      </c>
      <c r="B292" s="22" t="s">
        <v>8191</v>
      </c>
      <c r="C292" s="22" t="s">
        <v>8191</v>
      </c>
      <c r="D292" s="24">
        <v>43856</v>
      </c>
      <c r="E292" s="22"/>
      <c r="F292" s="22"/>
      <c r="G292">
        <f t="shared" si="8"/>
        <v>0</v>
      </c>
      <c r="H292" s="9">
        <f t="shared" si="9"/>
        <v>43856</v>
      </c>
    </row>
    <row r="293" spans="1:8" x14ac:dyDescent="0.25">
      <c r="A293" s="22" t="s">
        <v>8192</v>
      </c>
      <c r="B293" s="22" t="s">
        <v>8193</v>
      </c>
      <c r="C293" s="22" t="s">
        <v>8193</v>
      </c>
      <c r="D293" s="24">
        <v>43969</v>
      </c>
      <c r="E293" s="22"/>
      <c r="F293" s="22"/>
      <c r="G293">
        <f t="shared" si="8"/>
        <v>0</v>
      </c>
      <c r="H293" s="9">
        <f t="shared" si="9"/>
        <v>43969</v>
      </c>
    </row>
    <row r="294" spans="1:8" x14ac:dyDescent="0.25">
      <c r="A294" s="22" t="s">
        <v>8194</v>
      </c>
      <c r="B294" s="22" t="s">
        <v>8195</v>
      </c>
      <c r="C294" s="22" t="s">
        <v>8195</v>
      </c>
      <c r="D294" s="24">
        <v>43856</v>
      </c>
      <c r="E294" s="22"/>
      <c r="F294" s="22"/>
      <c r="G294">
        <f t="shared" si="8"/>
        <v>0</v>
      </c>
      <c r="H294" s="9">
        <f t="shared" si="9"/>
        <v>43856</v>
      </c>
    </row>
    <row r="295" spans="1:8" x14ac:dyDescent="0.25">
      <c r="A295" s="22" t="s">
        <v>8196</v>
      </c>
      <c r="B295" s="22" t="s">
        <v>8197</v>
      </c>
      <c r="C295" s="22" t="s">
        <v>8197</v>
      </c>
      <c r="D295" s="24">
        <v>43856</v>
      </c>
      <c r="E295" s="22"/>
      <c r="F295" s="22"/>
      <c r="G295">
        <f t="shared" si="8"/>
        <v>0</v>
      </c>
      <c r="H295" s="9">
        <f t="shared" si="9"/>
        <v>43856</v>
      </c>
    </row>
    <row r="296" spans="1:8" x14ac:dyDescent="0.25">
      <c r="A296" s="22" t="s">
        <v>8198</v>
      </c>
      <c r="B296" s="22" t="s">
        <v>8199</v>
      </c>
      <c r="C296" s="22" t="s">
        <v>8199</v>
      </c>
      <c r="D296" s="24">
        <v>43845</v>
      </c>
      <c r="E296" s="22"/>
      <c r="F296" s="22"/>
      <c r="G296">
        <f t="shared" si="8"/>
        <v>0</v>
      </c>
      <c r="H296" s="9">
        <f t="shared" si="9"/>
        <v>43845</v>
      </c>
    </row>
    <row r="297" spans="1:8" x14ac:dyDescent="0.25">
      <c r="A297" s="22" t="s">
        <v>8200</v>
      </c>
      <c r="B297" s="22" t="s">
        <v>8201</v>
      </c>
      <c r="C297" s="22" t="s">
        <v>8201</v>
      </c>
      <c r="D297" s="24">
        <v>43969</v>
      </c>
      <c r="E297" s="22"/>
      <c r="F297" s="22"/>
      <c r="G297">
        <f t="shared" si="8"/>
        <v>0</v>
      </c>
      <c r="H297" s="9">
        <f t="shared" si="9"/>
        <v>43969</v>
      </c>
    </row>
    <row r="298" spans="1:8" x14ac:dyDescent="0.25">
      <c r="A298" s="22" t="s">
        <v>8202</v>
      </c>
      <c r="B298" s="22" t="s">
        <v>8203</v>
      </c>
      <c r="C298" s="22" t="s">
        <v>8203</v>
      </c>
      <c r="D298" s="24">
        <v>43856</v>
      </c>
      <c r="E298" s="22"/>
      <c r="F298" s="22"/>
      <c r="G298">
        <f t="shared" si="8"/>
        <v>0</v>
      </c>
      <c r="H298" s="9">
        <f t="shared" si="9"/>
        <v>43856</v>
      </c>
    </row>
    <row r="299" spans="1:8" x14ac:dyDescent="0.25">
      <c r="A299" s="22" t="s">
        <v>8204</v>
      </c>
      <c r="B299" s="22" t="s">
        <v>8205</v>
      </c>
      <c r="C299" s="22" t="s">
        <v>8205</v>
      </c>
      <c r="D299" s="24">
        <v>43969</v>
      </c>
      <c r="E299" s="22"/>
      <c r="F299" s="22"/>
      <c r="G299">
        <f t="shared" si="8"/>
        <v>0</v>
      </c>
      <c r="H299" s="9">
        <f t="shared" si="9"/>
        <v>43969</v>
      </c>
    </row>
    <row r="300" spans="1:8" x14ac:dyDescent="0.25">
      <c r="A300" s="22" t="s">
        <v>8206</v>
      </c>
      <c r="B300" s="22" t="s">
        <v>8207</v>
      </c>
      <c r="C300" s="22" t="s">
        <v>8207</v>
      </c>
      <c r="D300" s="24">
        <v>43969</v>
      </c>
      <c r="E300" s="22"/>
      <c r="F300" s="22"/>
      <c r="G300">
        <f t="shared" si="8"/>
        <v>0</v>
      </c>
      <c r="H300" s="9">
        <f t="shared" si="9"/>
        <v>43969</v>
      </c>
    </row>
    <row r="301" spans="1:8" x14ac:dyDescent="0.25">
      <c r="A301" s="22" t="s">
        <v>8208</v>
      </c>
      <c r="B301" s="22" t="s">
        <v>8209</v>
      </c>
      <c r="C301" s="22" t="s">
        <v>8209</v>
      </c>
      <c r="D301" s="24">
        <v>43969</v>
      </c>
      <c r="E301" s="22"/>
      <c r="F301" s="22"/>
      <c r="G301">
        <f t="shared" si="8"/>
        <v>0</v>
      </c>
      <c r="H301" s="9">
        <f t="shared" si="9"/>
        <v>43969</v>
      </c>
    </row>
    <row r="302" spans="1:8" x14ac:dyDescent="0.25">
      <c r="A302" s="22" t="s">
        <v>8210</v>
      </c>
      <c r="B302" s="22" t="s">
        <v>8211</v>
      </c>
      <c r="C302" s="22" t="s">
        <v>8211</v>
      </c>
      <c r="D302" s="24">
        <v>43969</v>
      </c>
      <c r="E302" s="22"/>
      <c r="F302" s="22"/>
      <c r="G302">
        <f t="shared" si="8"/>
        <v>0</v>
      </c>
      <c r="H302" s="9">
        <f t="shared" si="9"/>
        <v>43969</v>
      </c>
    </row>
    <row r="303" spans="1:8" x14ac:dyDescent="0.25">
      <c r="A303" s="22" t="s">
        <v>8212</v>
      </c>
      <c r="B303" s="22" t="s">
        <v>8213</v>
      </c>
      <c r="C303" s="22" t="s">
        <v>8213</v>
      </c>
      <c r="D303" s="24">
        <v>43969</v>
      </c>
      <c r="E303" s="22"/>
      <c r="F303" s="22"/>
      <c r="G303">
        <f t="shared" si="8"/>
        <v>0</v>
      </c>
      <c r="H303" s="9">
        <f t="shared" si="9"/>
        <v>43969</v>
      </c>
    </row>
    <row r="304" spans="1:8" x14ac:dyDescent="0.25">
      <c r="A304" s="22" t="s">
        <v>8214</v>
      </c>
      <c r="B304" s="22" t="s">
        <v>8215</v>
      </c>
      <c r="C304" s="22" t="s">
        <v>8215</v>
      </c>
      <c r="D304" s="24">
        <v>43969</v>
      </c>
      <c r="E304" s="22"/>
      <c r="F304" s="22"/>
      <c r="G304">
        <f t="shared" si="8"/>
        <v>0</v>
      </c>
      <c r="H304" s="9">
        <f t="shared" si="9"/>
        <v>43969</v>
      </c>
    </row>
    <row r="305" spans="1:8" x14ac:dyDescent="0.25">
      <c r="A305" s="22" t="s">
        <v>8216</v>
      </c>
      <c r="B305" s="22" t="s">
        <v>8217</v>
      </c>
      <c r="C305" s="22" t="s">
        <v>8217</v>
      </c>
      <c r="D305" s="24">
        <v>43920</v>
      </c>
      <c r="E305" s="22"/>
      <c r="F305" s="22"/>
      <c r="G305">
        <f t="shared" si="8"/>
        <v>0</v>
      </c>
      <c r="H305" s="9">
        <f t="shared" si="9"/>
        <v>43920</v>
      </c>
    </row>
    <row r="306" spans="1:8" x14ac:dyDescent="0.25">
      <c r="A306" s="22" t="s">
        <v>8218</v>
      </c>
      <c r="B306" s="22" t="s">
        <v>8219</v>
      </c>
      <c r="C306" s="22" t="s">
        <v>8219</v>
      </c>
      <c r="D306" s="24">
        <v>43969</v>
      </c>
      <c r="E306" s="22"/>
      <c r="F306" s="22"/>
      <c r="G306">
        <f t="shared" si="8"/>
        <v>0</v>
      </c>
      <c r="H306" s="9">
        <f t="shared" si="9"/>
        <v>43969</v>
      </c>
    </row>
    <row r="307" spans="1:8" x14ac:dyDescent="0.25">
      <c r="A307" s="22" t="s">
        <v>8220</v>
      </c>
      <c r="B307" s="22" t="s">
        <v>8221</v>
      </c>
      <c r="C307" s="22" t="s">
        <v>8221</v>
      </c>
      <c r="D307" s="24">
        <v>43969</v>
      </c>
      <c r="E307" s="22"/>
      <c r="F307" s="22"/>
      <c r="G307">
        <f t="shared" si="8"/>
        <v>0</v>
      </c>
      <c r="H307" s="9">
        <f t="shared" si="9"/>
        <v>43969</v>
      </c>
    </row>
    <row r="308" spans="1:8" x14ac:dyDescent="0.25">
      <c r="A308" s="22" t="s">
        <v>8222</v>
      </c>
      <c r="B308" s="22" t="s">
        <v>8223</v>
      </c>
      <c r="C308" s="22" t="s">
        <v>8223</v>
      </c>
      <c r="D308" s="24">
        <v>43969</v>
      </c>
      <c r="E308" s="22"/>
      <c r="F308" s="22"/>
      <c r="G308">
        <f t="shared" si="8"/>
        <v>0</v>
      </c>
      <c r="H308" s="9">
        <f t="shared" si="9"/>
        <v>43969</v>
      </c>
    </row>
    <row r="309" spans="1:8" x14ac:dyDescent="0.25">
      <c r="A309" s="22" t="s">
        <v>8224</v>
      </c>
      <c r="B309" s="22" t="s">
        <v>8225</v>
      </c>
      <c r="C309" s="22" t="s">
        <v>8225</v>
      </c>
      <c r="D309" s="24">
        <v>43969</v>
      </c>
      <c r="E309" s="22"/>
      <c r="F309" s="22"/>
      <c r="G309">
        <f t="shared" si="8"/>
        <v>0</v>
      </c>
      <c r="H309" s="9">
        <f t="shared" si="9"/>
        <v>43969</v>
      </c>
    </row>
    <row r="310" spans="1:8" x14ac:dyDescent="0.25">
      <c r="A310" s="22" t="s">
        <v>8226</v>
      </c>
      <c r="B310" s="22" t="s">
        <v>7814</v>
      </c>
      <c r="C310" s="22" t="s">
        <v>7814</v>
      </c>
      <c r="D310" s="24">
        <v>43856</v>
      </c>
      <c r="E310" s="22"/>
      <c r="F310" s="22"/>
      <c r="G310">
        <f t="shared" si="8"/>
        <v>0</v>
      </c>
      <c r="H310" s="9">
        <f t="shared" si="9"/>
        <v>43856</v>
      </c>
    </row>
    <row r="311" spans="1:8" x14ac:dyDescent="0.25">
      <c r="A311" s="22" t="s">
        <v>8227</v>
      </c>
      <c r="B311" s="22" t="s">
        <v>8228</v>
      </c>
      <c r="C311" s="22" t="s">
        <v>8228</v>
      </c>
      <c r="D311" s="24">
        <v>43969</v>
      </c>
      <c r="E311" s="22"/>
      <c r="F311" s="22"/>
      <c r="G311">
        <f t="shared" si="8"/>
        <v>0</v>
      </c>
      <c r="H311" s="9">
        <f t="shared" si="9"/>
        <v>43969</v>
      </c>
    </row>
    <row r="312" spans="1:8" x14ac:dyDescent="0.25">
      <c r="A312" s="22" t="s">
        <v>8229</v>
      </c>
      <c r="B312" s="22" t="s">
        <v>8230</v>
      </c>
      <c r="C312" s="22" t="s">
        <v>8230</v>
      </c>
      <c r="D312" s="24">
        <v>43969</v>
      </c>
      <c r="E312" s="22"/>
      <c r="F312" s="22"/>
      <c r="G312">
        <f t="shared" si="8"/>
        <v>0</v>
      </c>
      <c r="H312" s="9">
        <f t="shared" si="9"/>
        <v>43969</v>
      </c>
    </row>
    <row r="313" spans="1:8" x14ac:dyDescent="0.25">
      <c r="A313" s="22" t="s">
        <v>8231</v>
      </c>
      <c r="B313" s="22" t="s">
        <v>8232</v>
      </c>
      <c r="C313" s="22" t="s">
        <v>8232</v>
      </c>
      <c r="D313" s="24">
        <v>43969</v>
      </c>
      <c r="E313" s="22"/>
      <c r="F313" s="22"/>
      <c r="G313">
        <f t="shared" si="8"/>
        <v>0</v>
      </c>
      <c r="H313" s="9">
        <f t="shared" si="9"/>
        <v>43969</v>
      </c>
    </row>
    <row r="314" spans="1:8" x14ac:dyDescent="0.25">
      <c r="A314" s="22" t="s">
        <v>8233</v>
      </c>
      <c r="B314" s="22" t="s">
        <v>7811</v>
      </c>
      <c r="C314" s="22" t="s">
        <v>7811</v>
      </c>
      <c r="D314" s="24">
        <v>43856</v>
      </c>
      <c r="E314" s="22"/>
      <c r="F314" s="22"/>
      <c r="G314">
        <f t="shared" si="8"/>
        <v>0</v>
      </c>
      <c r="H314" s="9">
        <f t="shared" si="9"/>
        <v>43856</v>
      </c>
    </row>
    <row r="315" spans="1:8" x14ac:dyDescent="0.25">
      <c r="A315" s="22" t="s">
        <v>8234</v>
      </c>
      <c r="B315" s="22" t="s">
        <v>8235</v>
      </c>
      <c r="C315" s="22" t="s">
        <v>8235</v>
      </c>
      <c r="D315" s="24">
        <v>43969</v>
      </c>
      <c r="E315" s="22"/>
      <c r="F315" s="22"/>
      <c r="G315">
        <f t="shared" si="8"/>
        <v>0</v>
      </c>
      <c r="H315" s="9">
        <f t="shared" si="9"/>
        <v>43969</v>
      </c>
    </row>
    <row r="316" spans="1:8" x14ac:dyDescent="0.25">
      <c r="A316" s="22" t="s">
        <v>8236</v>
      </c>
      <c r="B316" s="22" t="s">
        <v>8237</v>
      </c>
      <c r="C316" s="22" t="s">
        <v>8237</v>
      </c>
      <c r="D316" s="24">
        <v>43969</v>
      </c>
      <c r="E316" s="22"/>
      <c r="F316" s="22"/>
      <c r="G316">
        <f t="shared" si="8"/>
        <v>0</v>
      </c>
      <c r="H316" s="9">
        <f t="shared" si="9"/>
        <v>43969</v>
      </c>
    </row>
    <row r="317" spans="1:8" x14ac:dyDescent="0.25">
      <c r="A317" s="22" t="s">
        <v>8238</v>
      </c>
      <c r="B317" s="22" t="s">
        <v>8239</v>
      </c>
      <c r="C317" s="22" t="s">
        <v>8239</v>
      </c>
      <c r="D317" s="24">
        <v>43969</v>
      </c>
      <c r="E317" s="22"/>
      <c r="F317" s="22"/>
      <c r="G317">
        <f t="shared" si="8"/>
        <v>0</v>
      </c>
      <c r="H317" s="9">
        <f t="shared" si="9"/>
        <v>43969</v>
      </c>
    </row>
    <row r="318" spans="1:8" x14ac:dyDescent="0.25">
      <c r="A318" s="22" t="s">
        <v>8240</v>
      </c>
      <c r="B318" s="22" t="s">
        <v>8241</v>
      </c>
      <c r="C318" s="22" t="s">
        <v>8241</v>
      </c>
      <c r="D318" s="24">
        <v>43969</v>
      </c>
      <c r="E318" s="22"/>
      <c r="F318" s="22"/>
      <c r="G318">
        <f t="shared" si="8"/>
        <v>0</v>
      </c>
      <c r="H318" s="9">
        <f t="shared" si="9"/>
        <v>43969</v>
      </c>
    </row>
    <row r="319" spans="1:8" x14ac:dyDescent="0.25">
      <c r="A319" s="22" t="s">
        <v>8242</v>
      </c>
      <c r="B319" s="22" t="s">
        <v>8243</v>
      </c>
      <c r="C319" s="22" t="s">
        <v>8243</v>
      </c>
      <c r="D319" s="24">
        <v>43969</v>
      </c>
      <c r="E319" s="22"/>
      <c r="F319" s="22"/>
      <c r="G319">
        <f t="shared" si="8"/>
        <v>0</v>
      </c>
      <c r="H319" s="9">
        <f t="shared" si="9"/>
        <v>43969</v>
      </c>
    </row>
    <row r="320" spans="1:8" x14ac:dyDescent="0.25">
      <c r="A320" s="22" t="s">
        <v>8244</v>
      </c>
      <c r="B320" s="22" t="s">
        <v>8245</v>
      </c>
      <c r="C320" s="22" t="s">
        <v>8245</v>
      </c>
      <c r="D320" s="24">
        <v>43969</v>
      </c>
      <c r="E320" s="22"/>
      <c r="F320" s="22"/>
      <c r="G320">
        <f t="shared" si="8"/>
        <v>0</v>
      </c>
      <c r="H320" s="9">
        <f t="shared" si="9"/>
        <v>43969</v>
      </c>
    </row>
    <row r="321" spans="1:8" x14ac:dyDescent="0.25">
      <c r="A321" s="22" t="s">
        <v>8246</v>
      </c>
      <c r="B321" s="22" t="s">
        <v>8247</v>
      </c>
      <c r="C321" s="22" t="s">
        <v>8247</v>
      </c>
      <c r="D321" s="24">
        <v>43969</v>
      </c>
      <c r="E321" s="22"/>
      <c r="F321" s="22"/>
      <c r="G321">
        <f t="shared" si="8"/>
        <v>0</v>
      </c>
      <c r="H321" s="9">
        <f t="shared" si="9"/>
        <v>43969</v>
      </c>
    </row>
    <row r="322" spans="1:8" x14ac:dyDescent="0.25">
      <c r="A322" s="22" t="s">
        <v>8248</v>
      </c>
      <c r="B322" s="22" t="s">
        <v>8249</v>
      </c>
      <c r="C322" s="22" t="s">
        <v>8249</v>
      </c>
      <c r="D322" s="24">
        <v>43969</v>
      </c>
      <c r="E322" s="22"/>
      <c r="F322" s="22"/>
      <c r="G322">
        <f t="shared" si="8"/>
        <v>0</v>
      </c>
      <c r="H322" s="9">
        <f t="shared" si="9"/>
        <v>43969</v>
      </c>
    </row>
    <row r="323" spans="1:8" x14ac:dyDescent="0.25">
      <c r="A323" s="22" t="s">
        <v>8250</v>
      </c>
      <c r="B323" s="22" t="s">
        <v>8251</v>
      </c>
      <c r="C323" s="22" t="s">
        <v>8251</v>
      </c>
      <c r="D323" s="24">
        <v>43969</v>
      </c>
      <c r="E323" s="22"/>
      <c r="F323" s="22"/>
      <c r="G323">
        <f t="shared" si="8"/>
        <v>0</v>
      </c>
      <c r="H323" s="9">
        <f t="shared" si="9"/>
        <v>43969</v>
      </c>
    </row>
    <row r="324" spans="1:8" x14ac:dyDescent="0.25">
      <c r="A324" s="22" t="s">
        <v>8252</v>
      </c>
      <c r="B324" s="22" t="s">
        <v>8253</v>
      </c>
      <c r="C324" s="22" t="s">
        <v>8253</v>
      </c>
      <c r="D324" s="24">
        <v>43969</v>
      </c>
      <c r="E324" s="22"/>
      <c r="F324" s="22"/>
      <c r="G324">
        <f t="shared" si="8"/>
        <v>0</v>
      </c>
      <c r="H324" s="9">
        <f t="shared" si="9"/>
        <v>43969</v>
      </c>
    </row>
    <row r="325" spans="1:8" x14ac:dyDescent="0.25">
      <c r="A325" s="22" t="s">
        <v>8254</v>
      </c>
      <c r="B325" s="22" t="s">
        <v>8255</v>
      </c>
      <c r="C325" s="22" t="s">
        <v>8255</v>
      </c>
      <c r="D325" s="24">
        <v>43969</v>
      </c>
      <c r="E325" s="22"/>
      <c r="F325" s="22"/>
      <c r="G325">
        <f t="shared" si="8"/>
        <v>0</v>
      </c>
      <c r="H325" s="9">
        <f t="shared" si="9"/>
        <v>43969</v>
      </c>
    </row>
    <row r="326" spans="1:8" x14ac:dyDescent="0.25">
      <c r="A326" s="22" t="s">
        <v>8256</v>
      </c>
      <c r="B326" s="22" t="s">
        <v>8257</v>
      </c>
      <c r="C326" s="22" t="s">
        <v>8257</v>
      </c>
      <c r="D326" s="24">
        <v>43969</v>
      </c>
      <c r="E326" s="22"/>
      <c r="F326" s="22"/>
      <c r="G326">
        <f t="shared" ref="G326:G389" si="10">IFERROR(E326*1,E326)</f>
        <v>0</v>
      </c>
      <c r="H326" s="9">
        <f t="shared" ref="H326:H389" si="11">D326</f>
        <v>43969</v>
      </c>
    </row>
    <row r="327" spans="1:8" x14ac:dyDescent="0.25">
      <c r="A327" s="22" t="s">
        <v>8258</v>
      </c>
      <c r="B327" s="22" t="s">
        <v>8259</v>
      </c>
      <c r="C327" s="22" t="s">
        <v>8259</v>
      </c>
      <c r="D327" s="24">
        <v>43969</v>
      </c>
      <c r="E327" s="22"/>
      <c r="F327" s="22"/>
      <c r="G327">
        <f t="shared" si="10"/>
        <v>0</v>
      </c>
      <c r="H327" s="9">
        <f t="shared" si="11"/>
        <v>43969</v>
      </c>
    </row>
    <row r="328" spans="1:8" x14ac:dyDescent="0.25">
      <c r="A328" s="22" t="s">
        <v>8260</v>
      </c>
      <c r="B328" s="22" t="s">
        <v>8261</v>
      </c>
      <c r="C328" s="22" t="s">
        <v>8261</v>
      </c>
      <c r="D328" s="24">
        <v>43969</v>
      </c>
      <c r="E328" s="22"/>
      <c r="F328" s="22"/>
      <c r="G328">
        <f t="shared" si="10"/>
        <v>0</v>
      </c>
      <c r="H328" s="9">
        <f t="shared" si="11"/>
        <v>43969</v>
      </c>
    </row>
    <row r="329" spans="1:8" x14ac:dyDescent="0.25">
      <c r="A329" s="22" t="s">
        <v>8262</v>
      </c>
      <c r="B329" s="22" t="s">
        <v>8263</v>
      </c>
      <c r="C329" s="22" t="s">
        <v>8263</v>
      </c>
      <c r="D329" s="24">
        <v>43969</v>
      </c>
      <c r="E329" s="22"/>
      <c r="F329" s="22"/>
      <c r="G329">
        <f t="shared" si="10"/>
        <v>0</v>
      </c>
      <c r="H329" s="9">
        <f t="shared" si="11"/>
        <v>43969</v>
      </c>
    </row>
    <row r="330" spans="1:8" x14ac:dyDescent="0.25">
      <c r="A330" s="22" t="s">
        <v>8264</v>
      </c>
      <c r="B330" s="22" t="s">
        <v>8265</v>
      </c>
      <c r="C330" s="22" t="s">
        <v>8265</v>
      </c>
      <c r="D330" s="24">
        <v>43969</v>
      </c>
      <c r="E330" s="22"/>
      <c r="F330" s="22"/>
      <c r="G330">
        <f t="shared" si="10"/>
        <v>0</v>
      </c>
      <c r="H330" s="9">
        <f t="shared" si="11"/>
        <v>43969</v>
      </c>
    </row>
    <row r="331" spans="1:8" x14ac:dyDescent="0.25">
      <c r="A331" s="22" t="s">
        <v>8266</v>
      </c>
      <c r="B331" s="22" t="s">
        <v>8267</v>
      </c>
      <c r="C331" s="22" t="s">
        <v>8267</v>
      </c>
      <c r="D331" s="24">
        <v>43969</v>
      </c>
      <c r="E331" s="22"/>
      <c r="F331" s="22"/>
      <c r="G331">
        <f t="shared" si="10"/>
        <v>0</v>
      </c>
      <c r="H331" s="9">
        <f t="shared" si="11"/>
        <v>43969</v>
      </c>
    </row>
    <row r="332" spans="1:8" x14ac:dyDescent="0.25">
      <c r="A332" s="22" t="s">
        <v>8268</v>
      </c>
      <c r="B332" s="22" t="s">
        <v>8269</v>
      </c>
      <c r="C332" s="22" t="s">
        <v>8269</v>
      </c>
      <c r="D332" s="24">
        <v>43969</v>
      </c>
      <c r="E332" s="22"/>
      <c r="F332" s="22"/>
      <c r="G332">
        <f t="shared" si="10"/>
        <v>0</v>
      </c>
      <c r="H332" s="9">
        <f t="shared" si="11"/>
        <v>43969</v>
      </c>
    </row>
    <row r="333" spans="1:8" x14ac:dyDescent="0.25">
      <c r="A333" s="22" t="s">
        <v>8270</v>
      </c>
      <c r="B333" s="22" t="s">
        <v>8271</v>
      </c>
      <c r="C333" s="22" t="s">
        <v>8271</v>
      </c>
      <c r="D333" s="24">
        <v>43856</v>
      </c>
      <c r="E333" s="22"/>
      <c r="F333" s="22"/>
      <c r="G333">
        <f t="shared" si="10"/>
        <v>0</v>
      </c>
      <c r="H333" s="9">
        <f t="shared" si="11"/>
        <v>43856</v>
      </c>
    </row>
    <row r="334" spans="1:8" x14ac:dyDescent="0.25">
      <c r="A334" s="22" t="s">
        <v>8272</v>
      </c>
      <c r="B334" s="22" t="s">
        <v>8273</v>
      </c>
      <c r="C334" s="22" t="s">
        <v>8273</v>
      </c>
      <c r="D334" s="24">
        <v>43969</v>
      </c>
      <c r="E334" s="22"/>
      <c r="F334" s="22"/>
      <c r="G334">
        <f t="shared" si="10"/>
        <v>0</v>
      </c>
      <c r="H334" s="9">
        <f t="shared" si="11"/>
        <v>43969</v>
      </c>
    </row>
    <row r="335" spans="1:8" x14ac:dyDescent="0.25">
      <c r="A335" s="22" t="s">
        <v>8274</v>
      </c>
      <c r="B335" s="22" t="s">
        <v>8275</v>
      </c>
      <c r="C335" s="22" t="s">
        <v>8275</v>
      </c>
      <c r="D335" s="24">
        <v>43955</v>
      </c>
      <c r="E335" s="22"/>
      <c r="F335" s="22"/>
      <c r="G335">
        <f t="shared" si="10"/>
        <v>0</v>
      </c>
      <c r="H335" s="9">
        <f t="shared" si="11"/>
        <v>43955</v>
      </c>
    </row>
    <row r="336" spans="1:8" x14ac:dyDescent="0.25">
      <c r="A336" s="22" t="s">
        <v>8276</v>
      </c>
      <c r="B336" s="22" t="s">
        <v>8277</v>
      </c>
      <c r="C336" s="22" t="s">
        <v>8277</v>
      </c>
      <c r="D336" s="24">
        <v>43969</v>
      </c>
      <c r="E336" s="22"/>
      <c r="F336" s="22"/>
      <c r="G336">
        <f t="shared" si="10"/>
        <v>0</v>
      </c>
      <c r="H336" s="9">
        <f t="shared" si="11"/>
        <v>43969</v>
      </c>
    </row>
    <row r="337" spans="1:8" x14ac:dyDescent="0.25">
      <c r="A337" s="22" t="s">
        <v>8278</v>
      </c>
      <c r="B337" s="22" t="s">
        <v>8279</v>
      </c>
      <c r="C337" s="22" t="s">
        <v>8279</v>
      </c>
      <c r="D337" s="24">
        <v>43958</v>
      </c>
      <c r="E337" s="22"/>
      <c r="F337" s="22"/>
      <c r="G337">
        <f t="shared" si="10"/>
        <v>0</v>
      </c>
      <c r="H337" s="9">
        <f t="shared" si="11"/>
        <v>43958</v>
      </c>
    </row>
    <row r="338" spans="1:8" x14ac:dyDescent="0.25">
      <c r="A338" s="22" t="s">
        <v>8280</v>
      </c>
      <c r="B338" s="22" t="s">
        <v>8281</v>
      </c>
      <c r="C338" s="22" t="s">
        <v>8281</v>
      </c>
      <c r="D338" s="24">
        <v>43969</v>
      </c>
      <c r="E338" s="22"/>
      <c r="F338" s="22"/>
      <c r="G338">
        <f t="shared" si="10"/>
        <v>0</v>
      </c>
      <c r="H338" s="9">
        <f t="shared" si="11"/>
        <v>43969</v>
      </c>
    </row>
    <row r="339" spans="1:8" x14ac:dyDescent="0.25">
      <c r="A339" s="22" t="s">
        <v>3846</v>
      </c>
      <c r="B339" s="22" t="s">
        <v>8282</v>
      </c>
      <c r="C339" s="22" t="s">
        <v>8282</v>
      </c>
      <c r="D339" s="24">
        <v>43969</v>
      </c>
      <c r="E339" s="22"/>
      <c r="F339" s="22"/>
      <c r="G339">
        <f t="shared" si="10"/>
        <v>0</v>
      </c>
      <c r="H339" s="9">
        <f t="shared" si="11"/>
        <v>43969</v>
      </c>
    </row>
    <row r="340" spans="1:8" x14ac:dyDescent="0.25">
      <c r="A340" s="22" t="s">
        <v>8283</v>
      </c>
      <c r="B340" s="22" t="s">
        <v>8284</v>
      </c>
      <c r="C340" s="22" t="s">
        <v>8284</v>
      </c>
      <c r="D340" s="24">
        <v>43969</v>
      </c>
      <c r="E340" s="22"/>
      <c r="F340" s="22"/>
      <c r="G340">
        <f t="shared" si="10"/>
        <v>0</v>
      </c>
      <c r="H340" s="9">
        <f t="shared" si="11"/>
        <v>43969</v>
      </c>
    </row>
    <row r="341" spans="1:8" x14ac:dyDescent="0.25">
      <c r="A341" s="22" t="s">
        <v>8285</v>
      </c>
      <c r="B341" s="22" t="s">
        <v>8286</v>
      </c>
      <c r="C341" s="22" t="s">
        <v>8286</v>
      </c>
      <c r="D341" s="24">
        <v>43969</v>
      </c>
      <c r="E341" s="22"/>
      <c r="F341" s="22"/>
      <c r="G341">
        <f t="shared" si="10"/>
        <v>0</v>
      </c>
      <c r="H341" s="9">
        <f t="shared" si="11"/>
        <v>43969</v>
      </c>
    </row>
    <row r="342" spans="1:8" x14ac:dyDescent="0.25">
      <c r="A342" s="22" t="s">
        <v>8287</v>
      </c>
      <c r="B342" s="22" t="s">
        <v>8288</v>
      </c>
      <c r="C342" s="22" t="s">
        <v>8288</v>
      </c>
      <c r="D342" s="24">
        <v>43957</v>
      </c>
      <c r="E342" s="22"/>
      <c r="F342" s="22"/>
      <c r="G342">
        <f t="shared" si="10"/>
        <v>0</v>
      </c>
      <c r="H342" s="9">
        <f t="shared" si="11"/>
        <v>43957</v>
      </c>
    </row>
    <row r="343" spans="1:8" x14ac:dyDescent="0.25">
      <c r="A343" s="22" t="s">
        <v>8289</v>
      </c>
      <c r="B343" s="22" t="s">
        <v>8290</v>
      </c>
      <c r="C343" s="22" t="s">
        <v>8290</v>
      </c>
      <c r="D343" s="24">
        <v>43969</v>
      </c>
      <c r="E343" s="22"/>
      <c r="F343" s="22"/>
      <c r="G343">
        <f t="shared" si="10"/>
        <v>0</v>
      </c>
      <c r="H343" s="9">
        <f t="shared" si="11"/>
        <v>43969</v>
      </c>
    </row>
    <row r="344" spans="1:8" x14ac:dyDescent="0.25">
      <c r="A344" s="22" t="s">
        <v>8291</v>
      </c>
      <c r="B344" s="22" t="s">
        <v>8292</v>
      </c>
      <c r="C344" s="22" t="s">
        <v>8292</v>
      </c>
      <c r="D344" s="24">
        <v>43958</v>
      </c>
      <c r="E344" s="22"/>
      <c r="F344" s="22"/>
      <c r="G344">
        <f t="shared" si="10"/>
        <v>0</v>
      </c>
      <c r="H344" s="9">
        <f t="shared" si="11"/>
        <v>43958</v>
      </c>
    </row>
    <row r="345" spans="1:8" x14ac:dyDescent="0.25">
      <c r="A345" s="22" t="s">
        <v>8293</v>
      </c>
      <c r="B345" s="22" t="s">
        <v>8294</v>
      </c>
      <c r="C345" s="22" t="s">
        <v>8294</v>
      </c>
      <c r="D345" s="24">
        <v>43957</v>
      </c>
      <c r="E345" s="22"/>
      <c r="F345" s="22"/>
      <c r="G345">
        <f t="shared" si="10"/>
        <v>0</v>
      </c>
      <c r="H345" s="9">
        <f t="shared" si="11"/>
        <v>43957</v>
      </c>
    </row>
    <row r="346" spans="1:8" x14ac:dyDescent="0.25">
      <c r="A346" s="22" t="s">
        <v>8295</v>
      </c>
      <c r="B346" s="22" t="s">
        <v>8296</v>
      </c>
      <c r="C346" s="22" t="s">
        <v>8296</v>
      </c>
      <c r="D346" s="24">
        <v>43838</v>
      </c>
      <c r="E346" s="22"/>
      <c r="F346" s="22"/>
      <c r="G346">
        <f t="shared" si="10"/>
        <v>0</v>
      </c>
      <c r="H346" s="9">
        <f t="shared" si="11"/>
        <v>43838</v>
      </c>
    </row>
    <row r="347" spans="1:8" x14ac:dyDescent="0.25">
      <c r="A347" s="22" t="s">
        <v>8297</v>
      </c>
      <c r="B347" s="22" t="s">
        <v>8298</v>
      </c>
      <c r="C347" s="22" t="s">
        <v>8298</v>
      </c>
      <c r="D347" s="24">
        <v>43856</v>
      </c>
      <c r="E347" s="22"/>
      <c r="F347" s="22"/>
      <c r="G347">
        <f t="shared" si="10"/>
        <v>0</v>
      </c>
      <c r="H347" s="9">
        <f t="shared" si="11"/>
        <v>43856</v>
      </c>
    </row>
    <row r="348" spans="1:8" x14ac:dyDescent="0.25">
      <c r="A348" s="22" t="s">
        <v>8299</v>
      </c>
      <c r="B348" s="22" t="s">
        <v>8300</v>
      </c>
      <c r="C348" s="22" t="s">
        <v>8300</v>
      </c>
      <c r="D348" s="24">
        <v>43969</v>
      </c>
      <c r="E348" s="22"/>
      <c r="F348" s="22"/>
      <c r="G348">
        <f t="shared" si="10"/>
        <v>0</v>
      </c>
      <c r="H348" s="9">
        <f t="shared" si="11"/>
        <v>43969</v>
      </c>
    </row>
    <row r="349" spans="1:8" x14ac:dyDescent="0.25">
      <c r="A349" s="22" t="s">
        <v>8301</v>
      </c>
      <c r="B349" s="22" t="s">
        <v>8302</v>
      </c>
      <c r="C349" s="22" t="s">
        <v>8302</v>
      </c>
      <c r="D349" s="24">
        <v>43856</v>
      </c>
      <c r="E349" s="22"/>
      <c r="F349" s="22"/>
      <c r="G349">
        <f t="shared" si="10"/>
        <v>0</v>
      </c>
      <c r="H349" s="9">
        <f t="shared" si="11"/>
        <v>43856</v>
      </c>
    </row>
    <row r="350" spans="1:8" x14ac:dyDescent="0.25">
      <c r="A350" s="22" t="s">
        <v>8303</v>
      </c>
      <c r="B350" s="22" t="s">
        <v>8304</v>
      </c>
      <c r="C350" s="22" t="s">
        <v>8304</v>
      </c>
      <c r="D350" s="24">
        <v>43856</v>
      </c>
      <c r="E350" s="22"/>
      <c r="F350" s="22"/>
      <c r="G350">
        <f t="shared" si="10"/>
        <v>0</v>
      </c>
      <c r="H350" s="9">
        <f t="shared" si="11"/>
        <v>43856</v>
      </c>
    </row>
    <row r="351" spans="1:8" x14ac:dyDescent="0.25">
      <c r="A351" s="22" t="s">
        <v>8305</v>
      </c>
      <c r="B351" s="22" t="s">
        <v>8306</v>
      </c>
      <c r="C351" s="22" t="s">
        <v>8306</v>
      </c>
      <c r="D351" s="24">
        <v>43969</v>
      </c>
      <c r="E351" s="22"/>
      <c r="F351" s="22"/>
      <c r="G351">
        <f t="shared" si="10"/>
        <v>0</v>
      </c>
      <c r="H351" s="9">
        <f t="shared" si="11"/>
        <v>43969</v>
      </c>
    </row>
    <row r="352" spans="1:8" x14ac:dyDescent="0.25">
      <c r="A352" s="22" t="s">
        <v>8307</v>
      </c>
      <c r="B352" s="22" t="s">
        <v>8308</v>
      </c>
      <c r="C352" s="22" t="s">
        <v>8308</v>
      </c>
      <c r="D352" s="24">
        <v>43969</v>
      </c>
      <c r="E352" s="22"/>
      <c r="F352" s="22"/>
      <c r="G352">
        <f t="shared" si="10"/>
        <v>0</v>
      </c>
      <c r="H352" s="9">
        <f t="shared" si="11"/>
        <v>43969</v>
      </c>
    </row>
    <row r="353" spans="1:8" x14ac:dyDescent="0.25">
      <c r="A353" s="22" t="s">
        <v>8309</v>
      </c>
      <c r="B353" s="22" t="s">
        <v>8310</v>
      </c>
      <c r="C353" s="22" t="s">
        <v>8310</v>
      </c>
      <c r="D353" s="24">
        <v>43969</v>
      </c>
      <c r="E353" s="22"/>
      <c r="F353" s="22"/>
      <c r="G353">
        <f t="shared" si="10"/>
        <v>0</v>
      </c>
      <c r="H353" s="9">
        <f t="shared" si="11"/>
        <v>43969</v>
      </c>
    </row>
    <row r="354" spans="1:8" x14ac:dyDescent="0.25">
      <c r="A354" s="22" t="s">
        <v>8311</v>
      </c>
      <c r="B354" s="22" t="s">
        <v>8312</v>
      </c>
      <c r="C354" s="22" t="s">
        <v>8312</v>
      </c>
      <c r="D354" s="24">
        <v>43969</v>
      </c>
      <c r="E354" s="22"/>
      <c r="F354" s="22"/>
      <c r="G354">
        <f t="shared" si="10"/>
        <v>0</v>
      </c>
      <c r="H354" s="9">
        <f t="shared" si="11"/>
        <v>43969</v>
      </c>
    </row>
    <row r="355" spans="1:8" x14ac:dyDescent="0.25">
      <c r="A355" s="22" t="s">
        <v>8313</v>
      </c>
      <c r="B355" s="22" t="s">
        <v>8314</v>
      </c>
      <c r="C355" s="22" t="s">
        <v>8314</v>
      </c>
      <c r="D355" s="24">
        <v>43969</v>
      </c>
      <c r="E355" s="22"/>
      <c r="F355" s="22"/>
      <c r="G355">
        <f t="shared" si="10"/>
        <v>0</v>
      </c>
      <c r="H355" s="9">
        <f t="shared" si="11"/>
        <v>43969</v>
      </c>
    </row>
    <row r="356" spans="1:8" x14ac:dyDescent="0.25">
      <c r="A356" s="22" t="s">
        <v>8315</v>
      </c>
      <c r="B356" s="22" t="s">
        <v>8316</v>
      </c>
      <c r="C356" s="22" t="s">
        <v>8316</v>
      </c>
      <c r="D356" s="24">
        <v>43969</v>
      </c>
      <c r="E356" s="22"/>
      <c r="F356" s="22"/>
      <c r="G356">
        <f t="shared" si="10"/>
        <v>0</v>
      </c>
      <c r="H356" s="9">
        <f t="shared" si="11"/>
        <v>43969</v>
      </c>
    </row>
    <row r="357" spans="1:8" x14ac:dyDescent="0.25">
      <c r="A357" s="22" t="s">
        <v>8317</v>
      </c>
      <c r="B357" s="22" t="s">
        <v>8318</v>
      </c>
      <c r="C357" s="22" t="s">
        <v>8318</v>
      </c>
      <c r="D357" s="24">
        <v>43969</v>
      </c>
      <c r="E357" s="22"/>
      <c r="F357" s="22"/>
      <c r="G357">
        <f t="shared" si="10"/>
        <v>0</v>
      </c>
      <c r="H357" s="9">
        <f t="shared" si="11"/>
        <v>43969</v>
      </c>
    </row>
    <row r="358" spans="1:8" x14ac:dyDescent="0.25">
      <c r="A358" s="22" t="s">
        <v>8319</v>
      </c>
      <c r="B358" s="22" t="s">
        <v>8320</v>
      </c>
      <c r="C358" s="22" t="s">
        <v>8320</v>
      </c>
      <c r="D358" s="24">
        <v>43969</v>
      </c>
      <c r="E358" s="22"/>
      <c r="F358" s="22"/>
      <c r="G358">
        <f t="shared" si="10"/>
        <v>0</v>
      </c>
      <c r="H358" s="9">
        <f t="shared" si="11"/>
        <v>43969</v>
      </c>
    </row>
    <row r="359" spans="1:8" x14ac:dyDescent="0.25">
      <c r="A359" s="22" t="s">
        <v>8321</v>
      </c>
      <c r="B359" s="22" t="s">
        <v>8322</v>
      </c>
      <c r="C359" s="22" t="s">
        <v>8322</v>
      </c>
      <c r="D359" s="24">
        <v>43969</v>
      </c>
      <c r="E359" s="22"/>
      <c r="F359" s="22"/>
      <c r="G359">
        <f t="shared" si="10"/>
        <v>0</v>
      </c>
      <c r="H359" s="9">
        <f t="shared" si="11"/>
        <v>43969</v>
      </c>
    </row>
    <row r="360" spans="1:8" x14ac:dyDescent="0.25">
      <c r="A360" s="22" t="s">
        <v>8323</v>
      </c>
      <c r="B360" s="22" t="s">
        <v>8324</v>
      </c>
      <c r="C360" s="22" t="s">
        <v>8324</v>
      </c>
      <c r="D360" s="24">
        <v>43969</v>
      </c>
      <c r="E360" s="22"/>
      <c r="F360" s="22"/>
      <c r="G360">
        <f t="shared" si="10"/>
        <v>0</v>
      </c>
      <c r="H360" s="9">
        <f t="shared" si="11"/>
        <v>43969</v>
      </c>
    </row>
    <row r="361" spans="1:8" x14ac:dyDescent="0.25">
      <c r="A361" s="22" t="s">
        <v>8325</v>
      </c>
      <c r="B361" s="22" t="s">
        <v>8326</v>
      </c>
      <c r="C361" s="22" t="s">
        <v>8326</v>
      </c>
      <c r="D361" s="24">
        <v>43969</v>
      </c>
      <c r="E361" s="22"/>
      <c r="F361" s="22"/>
      <c r="G361">
        <f t="shared" si="10"/>
        <v>0</v>
      </c>
      <c r="H361" s="9">
        <f t="shared" si="11"/>
        <v>43969</v>
      </c>
    </row>
    <row r="362" spans="1:8" x14ac:dyDescent="0.25">
      <c r="A362" s="22" t="s">
        <v>8327</v>
      </c>
      <c r="B362" s="22" t="s">
        <v>8328</v>
      </c>
      <c r="C362" s="22" t="s">
        <v>8328</v>
      </c>
      <c r="D362" s="24">
        <v>43856</v>
      </c>
      <c r="E362" s="22"/>
      <c r="F362" s="22"/>
      <c r="G362">
        <f t="shared" si="10"/>
        <v>0</v>
      </c>
      <c r="H362" s="9">
        <f t="shared" si="11"/>
        <v>43856</v>
      </c>
    </row>
    <row r="363" spans="1:8" x14ac:dyDescent="0.25">
      <c r="A363" s="22" t="s">
        <v>8329</v>
      </c>
      <c r="B363" s="22" t="s">
        <v>8330</v>
      </c>
      <c r="C363" s="22" t="s">
        <v>8330</v>
      </c>
      <c r="D363" s="24">
        <v>43969</v>
      </c>
      <c r="E363" s="22"/>
      <c r="F363" s="22"/>
      <c r="G363">
        <f t="shared" si="10"/>
        <v>0</v>
      </c>
      <c r="H363" s="9">
        <f t="shared" si="11"/>
        <v>43969</v>
      </c>
    </row>
    <row r="364" spans="1:8" x14ac:dyDescent="0.25">
      <c r="A364" s="22" t="s">
        <v>8331</v>
      </c>
      <c r="B364" s="22" t="s">
        <v>8332</v>
      </c>
      <c r="C364" s="22" t="s">
        <v>8332</v>
      </c>
      <c r="D364" s="24">
        <v>43969</v>
      </c>
      <c r="E364" s="22"/>
      <c r="F364" s="22"/>
      <c r="G364">
        <f t="shared" si="10"/>
        <v>0</v>
      </c>
      <c r="H364" s="9">
        <f t="shared" si="11"/>
        <v>43969</v>
      </c>
    </row>
    <row r="365" spans="1:8" x14ac:dyDescent="0.25">
      <c r="A365" s="22" t="s">
        <v>4258</v>
      </c>
      <c r="B365" s="22" t="s">
        <v>8333</v>
      </c>
      <c r="C365" s="22" t="s">
        <v>8333</v>
      </c>
      <c r="D365" s="24">
        <v>43969</v>
      </c>
      <c r="E365" s="22"/>
      <c r="F365" s="22"/>
      <c r="G365">
        <f t="shared" si="10"/>
        <v>0</v>
      </c>
      <c r="H365" s="9">
        <f t="shared" si="11"/>
        <v>43969</v>
      </c>
    </row>
    <row r="366" spans="1:8" x14ac:dyDescent="0.25">
      <c r="A366" s="22" t="s">
        <v>8334</v>
      </c>
      <c r="B366" s="22" t="s">
        <v>8335</v>
      </c>
      <c r="C366" s="22" t="s">
        <v>8335</v>
      </c>
      <c r="D366" s="24">
        <v>43969</v>
      </c>
      <c r="E366" s="22"/>
      <c r="F366" s="22"/>
      <c r="G366">
        <f t="shared" si="10"/>
        <v>0</v>
      </c>
      <c r="H366" s="9">
        <f t="shared" si="11"/>
        <v>43969</v>
      </c>
    </row>
    <row r="367" spans="1:8" x14ac:dyDescent="0.25">
      <c r="A367" s="22" t="s">
        <v>8336</v>
      </c>
      <c r="B367" s="22" t="s">
        <v>8337</v>
      </c>
      <c r="C367" s="22" t="s">
        <v>8337</v>
      </c>
      <c r="D367" s="24">
        <v>43969</v>
      </c>
      <c r="E367" s="22"/>
      <c r="F367" s="22"/>
      <c r="G367">
        <f t="shared" si="10"/>
        <v>0</v>
      </c>
      <c r="H367" s="9">
        <f t="shared" si="11"/>
        <v>43969</v>
      </c>
    </row>
    <row r="368" spans="1:8" x14ac:dyDescent="0.25">
      <c r="A368" s="22" t="s">
        <v>8338</v>
      </c>
      <c r="B368" s="22" t="s">
        <v>8339</v>
      </c>
      <c r="C368" s="22" t="s">
        <v>8339</v>
      </c>
      <c r="D368" s="24">
        <v>43969</v>
      </c>
      <c r="E368" s="22"/>
      <c r="F368" s="22"/>
      <c r="G368">
        <f t="shared" si="10"/>
        <v>0</v>
      </c>
      <c r="H368" s="9">
        <f t="shared" si="11"/>
        <v>43969</v>
      </c>
    </row>
    <row r="369" spans="1:8" x14ac:dyDescent="0.25">
      <c r="A369" s="22" t="s">
        <v>8340</v>
      </c>
      <c r="B369" s="22" t="s">
        <v>8341</v>
      </c>
      <c r="C369" s="22" t="s">
        <v>8341</v>
      </c>
      <c r="D369" s="24">
        <v>43969</v>
      </c>
      <c r="E369" s="22"/>
      <c r="F369" s="22"/>
      <c r="G369">
        <f t="shared" si="10"/>
        <v>0</v>
      </c>
      <c r="H369" s="9">
        <f t="shared" si="11"/>
        <v>43969</v>
      </c>
    </row>
    <row r="370" spans="1:8" x14ac:dyDescent="0.25">
      <c r="A370" s="22" t="s">
        <v>8342</v>
      </c>
      <c r="B370" s="22" t="s">
        <v>8343</v>
      </c>
      <c r="C370" s="22" t="s">
        <v>8343</v>
      </c>
      <c r="D370" s="24">
        <v>43856</v>
      </c>
      <c r="E370" s="22"/>
      <c r="F370" s="22"/>
      <c r="G370">
        <f t="shared" si="10"/>
        <v>0</v>
      </c>
      <c r="H370" s="9">
        <f t="shared" si="11"/>
        <v>43856</v>
      </c>
    </row>
    <row r="371" spans="1:8" x14ac:dyDescent="0.25">
      <c r="A371" s="22" t="s">
        <v>8344</v>
      </c>
      <c r="B371" s="22" t="s">
        <v>8345</v>
      </c>
      <c r="C371" s="22" t="s">
        <v>8345</v>
      </c>
      <c r="D371" s="24">
        <v>43952</v>
      </c>
      <c r="E371" s="22"/>
      <c r="F371" s="22"/>
      <c r="G371">
        <f t="shared" si="10"/>
        <v>0</v>
      </c>
      <c r="H371" s="9">
        <f t="shared" si="11"/>
        <v>43952</v>
      </c>
    </row>
    <row r="372" spans="1:8" x14ac:dyDescent="0.25">
      <c r="A372" s="22" t="s">
        <v>8346</v>
      </c>
      <c r="B372" s="22" t="s">
        <v>8347</v>
      </c>
      <c r="C372" s="22" t="s">
        <v>8347</v>
      </c>
      <c r="D372" s="24">
        <v>43856</v>
      </c>
      <c r="E372" s="22"/>
      <c r="F372" s="22"/>
      <c r="G372">
        <f t="shared" si="10"/>
        <v>0</v>
      </c>
      <c r="H372" s="9">
        <f t="shared" si="11"/>
        <v>43856</v>
      </c>
    </row>
    <row r="373" spans="1:8" x14ac:dyDescent="0.25">
      <c r="A373" s="22" t="s">
        <v>8348</v>
      </c>
      <c r="B373" s="22" t="s">
        <v>8349</v>
      </c>
      <c r="C373" s="22" t="s">
        <v>8349</v>
      </c>
      <c r="D373" s="24">
        <v>43969</v>
      </c>
      <c r="E373" s="22"/>
      <c r="F373" s="22"/>
      <c r="G373">
        <f t="shared" si="10"/>
        <v>0</v>
      </c>
      <c r="H373" s="9">
        <f t="shared" si="11"/>
        <v>43969</v>
      </c>
    </row>
    <row r="374" spans="1:8" x14ac:dyDescent="0.25">
      <c r="A374" s="22" t="s">
        <v>8350</v>
      </c>
      <c r="B374" s="22" t="s">
        <v>8351</v>
      </c>
      <c r="C374" s="22" t="s">
        <v>8351</v>
      </c>
      <c r="D374" s="24">
        <v>43969</v>
      </c>
      <c r="E374" s="22"/>
      <c r="F374" s="22"/>
      <c r="G374">
        <f t="shared" si="10"/>
        <v>0</v>
      </c>
      <c r="H374" s="9">
        <f t="shared" si="11"/>
        <v>43969</v>
      </c>
    </row>
    <row r="375" spans="1:8" x14ac:dyDescent="0.25">
      <c r="A375" s="22" t="s">
        <v>8352</v>
      </c>
      <c r="B375" s="22" t="s">
        <v>8353</v>
      </c>
      <c r="C375" s="22" t="s">
        <v>8353</v>
      </c>
      <c r="D375" s="24">
        <v>43969</v>
      </c>
      <c r="E375" s="22"/>
      <c r="F375" s="22"/>
      <c r="G375">
        <f t="shared" si="10"/>
        <v>0</v>
      </c>
      <c r="H375" s="9">
        <f t="shared" si="11"/>
        <v>43969</v>
      </c>
    </row>
    <row r="376" spans="1:8" x14ac:dyDescent="0.25">
      <c r="A376" s="22" t="s">
        <v>8354</v>
      </c>
      <c r="B376" s="22" t="s">
        <v>8355</v>
      </c>
      <c r="C376" s="22" t="s">
        <v>8355</v>
      </c>
      <c r="D376" s="24">
        <v>43969</v>
      </c>
      <c r="E376" s="22"/>
      <c r="F376" s="22"/>
      <c r="G376">
        <f t="shared" si="10"/>
        <v>0</v>
      </c>
      <c r="H376" s="9">
        <f t="shared" si="11"/>
        <v>43969</v>
      </c>
    </row>
    <row r="377" spans="1:8" x14ac:dyDescent="0.25">
      <c r="A377" s="22" t="s">
        <v>8356</v>
      </c>
      <c r="B377" s="22" t="s">
        <v>8357</v>
      </c>
      <c r="C377" s="22" t="s">
        <v>8357</v>
      </c>
      <c r="D377" s="24">
        <v>43969</v>
      </c>
      <c r="E377" s="22"/>
      <c r="F377" s="22"/>
      <c r="G377">
        <f t="shared" si="10"/>
        <v>0</v>
      </c>
      <c r="H377" s="9">
        <f t="shared" si="11"/>
        <v>43969</v>
      </c>
    </row>
    <row r="378" spans="1:8" x14ac:dyDescent="0.25">
      <c r="A378" s="22" t="s">
        <v>8358</v>
      </c>
      <c r="B378" s="22" t="s">
        <v>8359</v>
      </c>
      <c r="C378" s="22" t="s">
        <v>8359</v>
      </c>
      <c r="D378" s="24">
        <v>43856</v>
      </c>
      <c r="E378" s="22"/>
      <c r="F378" s="22"/>
      <c r="G378">
        <f t="shared" si="10"/>
        <v>0</v>
      </c>
      <c r="H378" s="9">
        <f t="shared" si="11"/>
        <v>43856</v>
      </c>
    </row>
    <row r="379" spans="1:8" x14ac:dyDescent="0.25">
      <c r="A379" s="22" t="s">
        <v>8360</v>
      </c>
      <c r="B379" s="22" t="s">
        <v>8361</v>
      </c>
      <c r="C379" s="22" t="s">
        <v>8361</v>
      </c>
      <c r="D379" s="24">
        <v>43856</v>
      </c>
      <c r="E379" s="22"/>
      <c r="F379" s="22"/>
      <c r="G379">
        <f t="shared" si="10"/>
        <v>0</v>
      </c>
      <c r="H379" s="9">
        <f t="shared" si="11"/>
        <v>43856</v>
      </c>
    </row>
    <row r="380" spans="1:8" x14ac:dyDescent="0.25">
      <c r="A380" s="22" t="s">
        <v>8362</v>
      </c>
      <c r="B380" s="22" t="s">
        <v>8363</v>
      </c>
      <c r="C380" s="22" t="s">
        <v>8363</v>
      </c>
      <c r="D380" s="24">
        <v>43969</v>
      </c>
      <c r="E380" s="22"/>
      <c r="F380" s="22"/>
      <c r="G380">
        <f t="shared" si="10"/>
        <v>0</v>
      </c>
      <c r="H380" s="9">
        <f t="shared" si="11"/>
        <v>43969</v>
      </c>
    </row>
    <row r="381" spans="1:8" x14ac:dyDescent="0.25">
      <c r="A381" s="22" t="s">
        <v>8364</v>
      </c>
      <c r="B381" s="22" t="s">
        <v>8365</v>
      </c>
      <c r="C381" s="22" t="s">
        <v>8365</v>
      </c>
      <c r="D381" s="24">
        <v>43969</v>
      </c>
      <c r="E381" s="22"/>
      <c r="F381" s="22"/>
      <c r="G381">
        <f t="shared" si="10"/>
        <v>0</v>
      </c>
      <c r="H381" s="9">
        <f t="shared" si="11"/>
        <v>43969</v>
      </c>
    </row>
    <row r="382" spans="1:8" x14ac:dyDescent="0.25">
      <c r="A382" s="22" t="s">
        <v>8366</v>
      </c>
      <c r="B382" s="22" t="s">
        <v>8367</v>
      </c>
      <c r="C382" s="22" t="s">
        <v>8367</v>
      </c>
      <c r="D382" s="24">
        <v>43856</v>
      </c>
      <c r="E382" s="22"/>
      <c r="F382" s="22"/>
      <c r="G382">
        <f t="shared" si="10"/>
        <v>0</v>
      </c>
      <c r="H382" s="9">
        <f t="shared" si="11"/>
        <v>43856</v>
      </c>
    </row>
    <row r="383" spans="1:8" x14ac:dyDescent="0.25">
      <c r="A383" s="22" t="s">
        <v>8368</v>
      </c>
      <c r="B383" s="22" t="s">
        <v>8369</v>
      </c>
      <c r="C383" s="22" t="s">
        <v>8369</v>
      </c>
      <c r="D383" s="24">
        <v>43969</v>
      </c>
      <c r="E383" s="22"/>
      <c r="F383" s="22"/>
      <c r="G383">
        <f t="shared" si="10"/>
        <v>0</v>
      </c>
      <c r="H383" s="9">
        <f t="shared" si="11"/>
        <v>43969</v>
      </c>
    </row>
    <row r="384" spans="1:8" x14ac:dyDescent="0.25">
      <c r="A384" s="22" t="s">
        <v>8370</v>
      </c>
      <c r="B384" s="22" t="s">
        <v>8371</v>
      </c>
      <c r="C384" s="22" t="s">
        <v>8371</v>
      </c>
      <c r="D384" s="24">
        <v>43969</v>
      </c>
      <c r="E384" s="22"/>
      <c r="F384" s="22"/>
      <c r="G384">
        <f t="shared" si="10"/>
        <v>0</v>
      </c>
      <c r="H384" s="9">
        <f t="shared" si="11"/>
        <v>43969</v>
      </c>
    </row>
    <row r="385" spans="1:8" x14ac:dyDescent="0.25">
      <c r="A385" s="22" t="s">
        <v>8372</v>
      </c>
      <c r="B385" s="22" t="s">
        <v>8373</v>
      </c>
      <c r="C385" s="22" t="s">
        <v>8373</v>
      </c>
      <c r="D385" s="24">
        <v>44186</v>
      </c>
      <c r="E385" s="22"/>
      <c r="F385" s="22"/>
      <c r="G385">
        <f t="shared" si="10"/>
        <v>0</v>
      </c>
      <c r="H385" s="9">
        <f t="shared" si="11"/>
        <v>44186</v>
      </c>
    </row>
    <row r="386" spans="1:8" x14ac:dyDescent="0.25">
      <c r="A386" s="22" t="s">
        <v>8374</v>
      </c>
      <c r="B386" s="22" t="s">
        <v>8375</v>
      </c>
      <c r="C386" s="22" t="s">
        <v>8375</v>
      </c>
      <c r="D386" s="24">
        <v>43969</v>
      </c>
      <c r="E386" s="22"/>
      <c r="F386" s="22"/>
      <c r="G386">
        <f t="shared" si="10"/>
        <v>0</v>
      </c>
      <c r="H386" s="9">
        <f t="shared" si="11"/>
        <v>43969</v>
      </c>
    </row>
    <row r="387" spans="1:8" x14ac:dyDescent="0.25">
      <c r="A387" s="22" t="s">
        <v>8376</v>
      </c>
      <c r="B387" s="22" t="s">
        <v>8377</v>
      </c>
      <c r="C387" s="22" t="s">
        <v>8377</v>
      </c>
      <c r="D387" s="24">
        <v>43856</v>
      </c>
      <c r="E387" s="22"/>
      <c r="F387" s="22"/>
      <c r="G387">
        <f t="shared" si="10"/>
        <v>0</v>
      </c>
      <c r="H387" s="9">
        <f t="shared" si="11"/>
        <v>43856</v>
      </c>
    </row>
    <row r="388" spans="1:8" x14ac:dyDescent="0.25">
      <c r="A388" s="22" t="s">
        <v>8378</v>
      </c>
      <c r="B388" s="22" t="s">
        <v>8379</v>
      </c>
      <c r="C388" s="22" t="s">
        <v>8379</v>
      </c>
      <c r="D388" s="24">
        <v>43969</v>
      </c>
      <c r="E388" s="22"/>
      <c r="F388" s="22"/>
      <c r="G388">
        <f t="shared" si="10"/>
        <v>0</v>
      </c>
      <c r="H388" s="9">
        <f t="shared" si="11"/>
        <v>43969</v>
      </c>
    </row>
    <row r="389" spans="1:8" x14ac:dyDescent="0.25">
      <c r="A389" s="22" t="s">
        <v>8380</v>
      </c>
      <c r="B389" s="22" t="s">
        <v>8381</v>
      </c>
      <c r="C389" s="22" t="s">
        <v>8381</v>
      </c>
      <c r="D389" s="24">
        <v>43969</v>
      </c>
      <c r="E389" s="22"/>
      <c r="F389" s="22"/>
      <c r="G389">
        <f t="shared" si="10"/>
        <v>0</v>
      </c>
      <c r="H389" s="9">
        <f t="shared" si="11"/>
        <v>43969</v>
      </c>
    </row>
    <row r="390" spans="1:8" x14ac:dyDescent="0.25">
      <c r="A390" s="22" t="s">
        <v>8382</v>
      </c>
      <c r="B390" s="22" t="s">
        <v>8383</v>
      </c>
      <c r="C390" s="22" t="s">
        <v>8383</v>
      </c>
      <c r="D390" s="24">
        <v>43969</v>
      </c>
      <c r="E390" s="22"/>
      <c r="F390" s="22"/>
      <c r="G390">
        <f t="shared" ref="G390:G453" si="12">IFERROR(E390*1,E390)</f>
        <v>0</v>
      </c>
      <c r="H390" s="9">
        <f t="shared" ref="H390:H453" si="13">D390</f>
        <v>43969</v>
      </c>
    </row>
    <row r="391" spans="1:8" x14ac:dyDescent="0.25">
      <c r="A391" s="22" t="s">
        <v>8384</v>
      </c>
      <c r="B391" s="22" t="s">
        <v>8385</v>
      </c>
      <c r="C391" s="22" t="s">
        <v>8385</v>
      </c>
      <c r="D391" s="24">
        <v>43884</v>
      </c>
      <c r="E391" s="22"/>
      <c r="F391" s="22"/>
      <c r="G391">
        <f t="shared" si="12"/>
        <v>0</v>
      </c>
      <c r="H391" s="9">
        <f t="shared" si="13"/>
        <v>43884</v>
      </c>
    </row>
    <row r="392" spans="1:8" x14ac:dyDescent="0.25">
      <c r="A392" s="22" t="s">
        <v>8386</v>
      </c>
      <c r="B392" s="22" t="s">
        <v>8387</v>
      </c>
      <c r="C392" s="22" t="s">
        <v>8387</v>
      </c>
      <c r="D392" s="24">
        <v>43856</v>
      </c>
      <c r="E392" s="22"/>
      <c r="F392" s="22"/>
      <c r="G392">
        <f t="shared" si="12"/>
        <v>0</v>
      </c>
      <c r="H392" s="9">
        <f t="shared" si="13"/>
        <v>43856</v>
      </c>
    </row>
    <row r="393" spans="1:8" x14ac:dyDescent="0.25">
      <c r="A393" s="22" t="s">
        <v>8388</v>
      </c>
      <c r="B393" s="22" t="s">
        <v>8389</v>
      </c>
      <c r="C393" s="22" t="s">
        <v>8389</v>
      </c>
      <c r="D393" s="24">
        <v>43969</v>
      </c>
      <c r="E393" s="22"/>
      <c r="F393" s="22"/>
      <c r="G393">
        <f t="shared" si="12"/>
        <v>0</v>
      </c>
      <c r="H393" s="9">
        <f t="shared" si="13"/>
        <v>43969</v>
      </c>
    </row>
    <row r="394" spans="1:8" x14ac:dyDescent="0.25">
      <c r="A394" s="22" t="s">
        <v>8390</v>
      </c>
      <c r="B394" s="22" t="s">
        <v>8391</v>
      </c>
      <c r="C394" s="22" t="s">
        <v>8391</v>
      </c>
      <c r="D394" s="24">
        <v>43856</v>
      </c>
      <c r="E394" s="22"/>
      <c r="F394" s="22"/>
      <c r="G394">
        <f t="shared" si="12"/>
        <v>0</v>
      </c>
      <c r="H394" s="9">
        <f t="shared" si="13"/>
        <v>43856</v>
      </c>
    </row>
    <row r="395" spans="1:8" x14ac:dyDescent="0.25">
      <c r="A395" s="22" t="s">
        <v>8392</v>
      </c>
      <c r="B395" s="22" t="s">
        <v>8393</v>
      </c>
      <c r="C395" s="22" t="s">
        <v>8393</v>
      </c>
      <c r="D395" s="24">
        <v>43969</v>
      </c>
      <c r="E395" s="22"/>
      <c r="F395" s="22"/>
      <c r="G395">
        <f t="shared" si="12"/>
        <v>0</v>
      </c>
      <c r="H395" s="9">
        <f t="shared" si="13"/>
        <v>43969</v>
      </c>
    </row>
    <row r="396" spans="1:8" x14ac:dyDescent="0.25">
      <c r="A396" s="22" t="s">
        <v>8394</v>
      </c>
      <c r="B396" s="22" t="s">
        <v>8395</v>
      </c>
      <c r="C396" s="22" t="s">
        <v>8395</v>
      </c>
      <c r="D396" s="24">
        <v>43969</v>
      </c>
      <c r="E396" s="22"/>
      <c r="F396" s="22"/>
      <c r="G396">
        <f t="shared" si="12"/>
        <v>0</v>
      </c>
      <c r="H396" s="9">
        <f t="shared" si="13"/>
        <v>43969</v>
      </c>
    </row>
    <row r="397" spans="1:8" x14ac:dyDescent="0.25">
      <c r="A397" s="22" t="s">
        <v>8396</v>
      </c>
      <c r="B397" s="22" t="s">
        <v>8397</v>
      </c>
      <c r="C397" s="22" t="s">
        <v>8397</v>
      </c>
      <c r="D397" s="24">
        <v>43969</v>
      </c>
      <c r="E397" s="22"/>
      <c r="F397" s="22"/>
      <c r="G397">
        <f t="shared" si="12"/>
        <v>0</v>
      </c>
      <c r="H397" s="9">
        <f t="shared" si="13"/>
        <v>43969</v>
      </c>
    </row>
    <row r="398" spans="1:8" x14ac:dyDescent="0.25">
      <c r="A398" s="22" t="s">
        <v>8398</v>
      </c>
      <c r="B398" s="22" t="s">
        <v>8399</v>
      </c>
      <c r="C398" s="22" t="s">
        <v>8399</v>
      </c>
      <c r="D398" s="24">
        <v>43969</v>
      </c>
      <c r="E398" s="22"/>
      <c r="F398" s="22"/>
      <c r="G398">
        <f t="shared" si="12"/>
        <v>0</v>
      </c>
      <c r="H398" s="9">
        <f t="shared" si="13"/>
        <v>43969</v>
      </c>
    </row>
    <row r="399" spans="1:8" x14ac:dyDescent="0.25">
      <c r="A399" s="22" t="s">
        <v>8400</v>
      </c>
      <c r="B399" s="22" t="s">
        <v>8401</v>
      </c>
      <c r="C399" s="22" t="s">
        <v>8401</v>
      </c>
      <c r="D399" s="24">
        <v>43969</v>
      </c>
      <c r="E399" s="22"/>
      <c r="F399" s="22"/>
      <c r="G399">
        <f t="shared" si="12"/>
        <v>0</v>
      </c>
      <c r="H399" s="9">
        <f t="shared" si="13"/>
        <v>43969</v>
      </c>
    </row>
    <row r="400" spans="1:8" x14ac:dyDescent="0.25">
      <c r="A400" s="22" t="s">
        <v>8402</v>
      </c>
      <c r="B400" s="22" t="s">
        <v>8403</v>
      </c>
      <c r="C400" s="22" t="s">
        <v>8403</v>
      </c>
      <c r="D400" s="24">
        <v>43856</v>
      </c>
      <c r="E400" s="22"/>
      <c r="F400" s="22"/>
      <c r="G400">
        <f t="shared" si="12"/>
        <v>0</v>
      </c>
      <c r="H400" s="9">
        <f t="shared" si="13"/>
        <v>43856</v>
      </c>
    </row>
    <row r="401" spans="1:8" x14ac:dyDescent="0.25">
      <c r="A401" s="22" t="s">
        <v>8404</v>
      </c>
      <c r="B401" s="22" t="s">
        <v>8405</v>
      </c>
      <c r="C401" s="22" t="s">
        <v>8405</v>
      </c>
      <c r="D401" s="24">
        <v>43856</v>
      </c>
      <c r="E401" s="22"/>
      <c r="F401" s="22"/>
      <c r="G401">
        <f t="shared" si="12"/>
        <v>0</v>
      </c>
      <c r="H401" s="9">
        <f t="shared" si="13"/>
        <v>43856</v>
      </c>
    </row>
    <row r="402" spans="1:8" x14ac:dyDescent="0.25">
      <c r="A402" s="22" t="s">
        <v>8406</v>
      </c>
      <c r="B402" s="22" t="s">
        <v>8407</v>
      </c>
      <c r="C402" s="22" t="s">
        <v>8407</v>
      </c>
      <c r="D402" s="24">
        <v>43969</v>
      </c>
      <c r="E402" s="22"/>
      <c r="F402" s="22"/>
      <c r="G402">
        <f t="shared" si="12"/>
        <v>0</v>
      </c>
      <c r="H402" s="9">
        <f t="shared" si="13"/>
        <v>43969</v>
      </c>
    </row>
    <row r="403" spans="1:8" x14ac:dyDescent="0.25">
      <c r="A403" s="22" t="s">
        <v>8408</v>
      </c>
      <c r="B403" s="22" t="s">
        <v>8409</v>
      </c>
      <c r="C403" s="22" t="s">
        <v>8409</v>
      </c>
      <c r="D403" s="24">
        <v>43969</v>
      </c>
      <c r="E403" s="22"/>
      <c r="F403" s="22"/>
      <c r="G403">
        <f t="shared" si="12"/>
        <v>0</v>
      </c>
      <c r="H403" s="9">
        <f t="shared" si="13"/>
        <v>43969</v>
      </c>
    </row>
    <row r="404" spans="1:8" x14ac:dyDescent="0.25">
      <c r="A404" s="22" t="s">
        <v>8410</v>
      </c>
      <c r="B404" s="22" t="s">
        <v>8411</v>
      </c>
      <c r="C404" s="22" t="s">
        <v>8411</v>
      </c>
      <c r="D404" s="24">
        <v>43969</v>
      </c>
      <c r="E404" s="22"/>
      <c r="F404" s="22"/>
      <c r="G404">
        <f t="shared" si="12"/>
        <v>0</v>
      </c>
      <c r="H404" s="9">
        <f t="shared" si="13"/>
        <v>43969</v>
      </c>
    </row>
    <row r="405" spans="1:8" x14ac:dyDescent="0.25">
      <c r="A405" s="22" t="s">
        <v>8412</v>
      </c>
      <c r="B405" s="22" t="s">
        <v>8413</v>
      </c>
      <c r="C405" s="22" t="s">
        <v>8413</v>
      </c>
      <c r="D405" s="24">
        <v>43969</v>
      </c>
      <c r="E405" s="22"/>
      <c r="F405" s="22"/>
      <c r="G405">
        <f t="shared" si="12"/>
        <v>0</v>
      </c>
      <c r="H405" s="9">
        <f t="shared" si="13"/>
        <v>43969</v>
      </c>
    </row>
    <row r="406" spans="1:8" x14ac:dyDescent="0.25">
      <c r="A406" s="22" t="s">
        <v>8414</v>
      </c>
      <c r="B406" s="22" t="s">
        <v>8415</v>
      </c>
      <c r="C406" s="22" t="s">
        <v>8415</v>
      </c>
      <c r="D406" s="24">
        <v>43856</v>
      </c>
      <c r="E406" s="22"/>
      <c r="F406" s="22"/>
      <c r="G406">
        <f t="shared" si="12"/>
        <v>0</v>
      </c>
      <c r="H406" s="9">
        <f t="shared" si="13"/>
        <v>43856</v>
      </c>
    </row>
    <row r="407" spans="1:8" x14ac:dyDescent="0.25">
      <c r="A407" s="22" t="s">
        <v>8416</v>
      </c>
      <c r="B407" s="22" t="s">
        <v>8417</v>
      </c>
      <c r="C407" s="22" t="s">
        <v>8417</v>
      </c>
      <c r="D407" s="24">
        <v>43969</v>
      </c>
      <c r="E407" s="22"/>
      <c r="F407" s="22"/>
      <c r="G407">
        <f t="shared" si="12"/>
        <v>0</v>
      </c>
      <c r="H407" s="9">
        <f t="shared" si="13"/>
        <v>43969</v>
      </c>
    </row>
    <row r="408" spans="1:8" x14ac:dyDescent="0.25">
      <c r="A408" s="22" t="s">
        <v>8418</v>
      </c>
      <c r="B408" s="22" t="s">
        <v>8419</v>
      </c>
      <c r="C408" s="22" t="s">
        <v>8419</v>
      </c>
      <c r="D408" s="24">
        <v>43969</v>
      </c>
      <c r="E408" s="22"/>
      <c r="F408" s="22"/>
      <c r="G408">
        <f t="shared" si="12"/>
        <v>0</v>
      </c>
      <c r="H408" s="9">
        <f t="shared" si="13"/>
        <v>43969</v>
      </c>
    </row>
    <row r="409" spans="1:8" x14ac:dyDescent="0.25">
      <c r="A409" s="22" t="s">
        <v>8420</v>
      </c>
      <c r="B409" s="22" t="s">
        <v>8421</v>
      </c>
      <c r="C409" s="22" t="s">
        <v>8421</v>
      </c>
      <c r="D409" s="24">
        <v>43969</v>
      </c>
      <c r="E409" s="22"/>
      <c r="F409" s="22"/>
      <c r="G409">
        <f t="shared" si="12"/>
        <v>0</v>
      </c>
      <c r="H409" s="9">
        <f t="shared" si="13"/>
        <v>43969</v>
      </c>
    </row>
    <row r="410" spans="1:8" x14ac:dyDescent="0.25">
      <c r="A410" s="22" t="s">
        <v>8422</v>
      </c>
      <c r="B410" s="22" t="s">
        <v>7809</v>
      </c>
      <c r="C410" s="22" t="s">
        <v>7809</v>
      </c>
      <c r="D410" s="24">
        <v>43856</v>
      </c>
      <c r="E410" s="22"/>
      <c r="F410" s="22"/>
      <c r="G410">
        <f t="shared" si="12"/>
        <v>0</v>
      </c>
      <c r="H410" s="9">
        <f t="shared" si="13"/>
        <v>43856</v>
      </c>
    </row>
    <row r="411" spans="1:8" x14ac:dyDescent="0.25">
      <c r="A411" s="22" t="s">
        <v>8423</v>
      </c>
      <c r="B411" s="22" t="s">
        <v>8424</v>
      </c>
      <c r="C411" s="22" t="s">
        <v>8424</v>
      </c>
      <c r="D411" s="24">
        <v>43952</v>
      </c>
      <c r="E411" s="22"/>
      <c r="F411" s="22"/>
      <c r="G411">
        <f t="shared" si="12"/>
        <v>0</v>
      </c>
      <c r="H411" s="9">
        <f t="shared" si="13"/>
        <v>43952</v>
      </c>
    </row>
    <row r="412" spans="1:8" x14ac:dyDescent="0.25">
      <c r="A412" s="22" t="s">
        <v>8425</v>
      </c>
      <c r="B412" s="22" t="s">
        <v>8426</v>
      </c>
      <c r="C412" s="22" t="s">
        <v>8426</v>
      </c>
      <c r="D412" s="24">
        <v>43996</v>
      </c>
      <c r="E412" s="22"/>
      <c r="F412" s="22"/>
      <c r="G412">
        <f t="shared" si="12"/>
        <v>0</v>
      </c>
      <c r="H412" s="9">
        <f t="shared" si="13"/>
        <v>43996</v>
      </c>
    </row>
    <row r="413" spans="1:8" x14ac:dyDescent="0.25">
      <c r="A413" s="22" t="s">
        <v>5789</v>
      </c>
      <c r="B413" s="22" t="s">
        <v>8427</v>
      </c>
      <c r="C413" s="22" t="s">
        <v>8427</v>
      </c>
      <c r="D413" s="24">
        <v>43969</v>
      </c>
      <c r="E413" s="22"/>
      <c r="F413" s="22"/>
      <c r="G413">
        <f t="shared" si="12"/>
        <v>0</v>
      </c>
      <c r="H413" s="9">
        <f t="shared" si="13"/>
        <v>43969</v>
      </c>
    </row>
    <row r="414" spans="1:8" x14ac:dyDescent="0.25">
      <c r="A414" s="22" t="s">
        <v>8428</v>
      </c>
      <c r="B414" s="22" t="s">
        <v>8429</v>
      </c>
      <c r="C414" s="22" t="s">
        <v>8429</v>
      </c>
      <c r="D414" s="24">
        <v>43969</v>
      </c>
      <c r="E414" s="22"/>
      <c r="F414" s="22"/>
      <c r="G414">
        <f t="shared" si="12"/>
        <v>0</v>
      </c>
      <c r="H414" s="9">
        <f t="shared" si="13"/>
        <v>43969</v>
      </c>
    </row>
    <row r="415" spans="1:8" x14ac:dyDescent="0.25">
      <c r="A415" s="22" t="s">
        <v>8430</v>
      </c>
      <c r="B415" s="22" t="s">
        <v>8431</v>
      </c>
      <c r="C415" s="22" t="s">
        <v>8431</v>
      </c>
      <c r="D415" s="24">
        <v>43856</v>
      </c>
      <c r="E415" s="22"/>
      <c r="F415" s="22"/>
      <c r="G415">
        <f t="shared" si="12"/>
        <v>0</v>
      </c>
      <c r="H415" s="9">
        <f t="shared" si="13"/>
        <v>43856</v>
      </c>
    </row>
    <row r="416" spans="1:8" x14ac:dyDescent="0.25">
      <c r="A416" s="22" t="s">
        <v>8432</v>
      </c>
      <c r="B416" s="22" t="s">
        <v>8433</v>
      </c>
      <c r="C416" s="22" t="s">
        <v>8433</v>
      </c>
      <c r="D416" s="24">
        <v>43969</v>
      </c>
      <c r="E416" s="22"/>
      <c r="F416" s="22"/>
      <c r="G416">
        <f t="shared" si="12"/>
        <v>0</v>
      </c>
      <c r="H416" s="9">
        <f t="shared" si="13"/>
        <v>43969</v>
      </c>
    </row>
    <row r="417" spans="1:8" x14ac:dyDescent="0.25">
      <c r="A417" s="22" t="s">
        <v>8434</v>
      </c>
      <c r="B417" s="22" t="s">
        <v>8435</v>
      </c>
      <c r="C417" s="22" t="s">
        <v>8435</v>
      </c>
      <c r="D417" s="24">
        <v>43969</v>
      </c>
      <c r="E417" s="22"/>
      <c r="F417" s="22"/>
      <c r="G417">
        <f t="shared" si="12"/>
        <v>0</v>
      </c>
      <c r="H417" s="9">
        <f t="shared" si="13"/>
        <v>43969</v>
      </c>
    </row>
    <row r="418" spans="1:8" x14ac:dyDescent="0.25">
      <c r="A418" s="22" t="s">
        <v>8436</v>
      </c>
      <c r="B418" s="22" t="s">
        <v>8437</v>
      </c>
      <c r="C418" s="22" t="s">
        <v>8437</v>
      </c>
      <c r="D418" s="24">
        <v>43952</v>
      </c>
      <c r="E418" s="22"/>
      <c r="F418" s="22"/>
      <c r="G418">
        <f t="shared" si="12"/>
        <v>0</v>
      </c>
      <c r="H418" s="9">
        <f t="shared" si="13"/>
        <v>43952</v>
      </c>
    </row>
    <row r="419" spans="1:8" x14ac:dyDescent="0.25">
      <c r="A419" s="22" t="s">
        <v>8438</v>
      </c>
      <c r="B419" s="22" t="s">
        <v>8439</v>
      </c>
      <c r="C419" s="22" t="s">
        <v>8439</v>
      </c>
      <c r="D419" s="24">
        <v>43856</v>
      </c>
      <c r="E419" s="22"/>
      <c r="F419" s="22"/>
      <c r="G419">
        <f t="shared" si="12"/>
        <v>0</v>
      </c>
      <c r="H419" s="9">
        <f t="shared" si="13"/>
        <v>43856</v>
      </c>
    </row>
    <row r="420" spans="1:8" x14ac:dyDescent="0.25">
      <c r="A420" s="22" t="s">
        <v>8440</v>
      </c>
      <c r="B420" s="22" t="s">
        <v>8441</v>
      </c>
      <c r="C420" s="22" t="s">
        <v>8441</v>
      </c>
      <c r="D420" s="24">
        <v>43969</v>
      </c>
      <c r="E420" s="22"/>
      <c r="F420" s="22"/>
      <c r="G420">
        <f t="shared" si="12"/>
        <v>0</v>
      </c>
      <c r="H420" s="9">
        <f t="shared" si="13"/>
        <v>43969</v>
      </c>
    </row>
    <row r="421" spans="1:8" x14ac:dyDescent="0.25">
      <c r="A421" s="22" t="s">
        <v>8442</v>
      </c>
      <c r="B421" s="22" t="s">
        <v>8443</v>
      </c>
      <c r="C421" s="22" t="s">
        <v>8443</v>
      </c>
      <c r="D421" s="24">
        <v>43969</v>
      </c>
      <c r="E421" s="22"/>
      <c r="F421" s="22"/>
      <c r="G421">
        <f t="shared" si="12"/>
        <v>0</v>
      </c>
      <c r="H421" s="9">
        <f t="shared" si="13"/>
        <v>43969</v>
      </c>
    </row>
    <row r="422" spans="1:8" x14ac:dyDescent="0.25">
      <c r="A422" s="22" t="s">
        <v>8444</v>
      </c>
      <c r="B422" s="22" t="s">
        <v>8445</v>
      </c>
      <c r="C422" s="22" t="s">
        <v>8445</v>
      </c>
      <c r="D422" s="24">
        <v>43969</v>
      </c>
      <c r="E422" s="22"/>
      <c r="F422" s="22"/>
      <c r="G422">
        <f t="shared" si="12"/>
        <v>0</v>
      </c>
      <c r="H422" s="9">
        <f t="shared" si="13"/>
        <v>43969</v>
      </c>
    </row>
    <row r="423" spans="1:8" x14ac:dyDescent="0.25">
      <c r="A423" s="22" t="s">
        <v>8446</v>
      </c>
      <c r="B423" s="22" t="s">
        <v>8447</v>
      </c>
      <c r="C423" s="22" t="s">
        <v>8447</v>
      </c>
      <c r="D423" s="24">
        <v>43952</v>
      </c>
      <c r="E423" s="22"/>
      <c r="F423" s="22"/>
      <c r="G423">
        <f t="shared" si="12"/>
        <v>0</v>
      </c>
      <c r="H423" s="9">
        <f t="shared" si="13"/>
        <v>43952</v>
      </c>
    </row>
    <row r="424" spans="1:8" x14ac:dyDescent="0.25">
      <c r="A424" s="22" t="s">
        <v>8448</v>
      </c>
      <c r="B424" s="22" t="s">
        <v>8449</v>
      </c>
      <c r="C424" s="22" t="s">
        <v>8449</v>
      </c>
      <c r="D424" s="24">
        <v>43969</v>
      </c>
      <c r="E424" s="22"/>
      <c r="F424" s="22"/>
      <c r="G424">
        <f t="shared" si="12"/>
        <v>0</v>
      </c>
      <c r="H424" s="9">
        <f t="shared" si="13"/>
        <v>43969</v>
      </c>
    </row>
    <row r="425" spans="1:8" x14ac:dyDescent="0.25">
      <c r="A425" s="22" t="s">
        <v>8450</v>
      </c>
      <c r="B425" s="22" t="s">
        <v>8451</v>
      </c>
      <c r="C425" s="22" t="s">
        <v>8451</v>
      </c>
      <c r="D425" s="24">
        <v>43969</v>
      </c>
      <c r="E425" s="22"/>
      <c r="F425" s="22"/>
      <c r="G425">
        <f t="shared" si="12"/>
        <v>0</v>
      </c>
      <c r="H425" s="9">
        <f t="shared" si="13"/>
        <v>43969</v>
      </c>
    </row>
    <row r="426" spans="1:8" x14ac:dyDescent="0.25">
      <c r="A426" s="22" t="s">
        <v>8452</v>
      </c>
      <c r="B426" s="22" t="s">
        <v>8453</v>
      </c>
      <c r="C426" s="22" t="s">
        <v>8453</v>
      </c>
      <c r="D426" s="24">
        <v>43969</v>
      </c>
      <c r="E426" s="22"/>
      <c r="F426" s="22"/>
      <c r="G426">
        <f t="shared" si="12"/>
        <v>0</v>
      </c>
      <c r="H426" s="9">
        <f t="shared" si="13"/>
        <v>43969</v>
      </c>
    </row>
    <row r="427" spans="1:8" x14ac:dyDescent="0.25">
      <c r="A427" s="22" t="s">
        <v>8454</v>
      </c>
      <c r="B427" s="22" t="s">
        <v>8455</v>
      </c>
      <c r="C427" s="22" t="s">
        <v>8455</v>
      </c>
      <c r="D427" s="24">
        <v>43856</v>
      </c>
      <c r="E427" s="22"/>
      <c r="F427" s="22"/>
      <c r="G427">
        <f t="shared" si="12"/>
        <v>0</v>
      </c>
      <c r="H427" s="9">
        <f t="shared" si="13"/>
        <v>43856</v>
      </c>
    </row>
    <row r="428" spans="1:8" x14ac:dyDescent="0.25">
      <c r="A428" s="22" t="s">
        <v>8456</v>
      </c>
      <c r="B428" s="22" t="s">
        <v>8457</v>
      </c>
      <c r="C428" s="22" t="s">
        <v>8457</v>
      </c>
      <c r="D428" s="24">
        <v>43969</v>
      </c>
      <c r="E428" s="22"/>
      <c r="F428" s="22"/>
      <c r="G428">
        <f t="shared" si="12"/>
        <v>0</v>
      </c>
      <c r="H428" s="9">
        <f t="shared" si="13"/>
        <v>43969</v>
      </c>
    </row>
    <row r="429" spans="1:8" x14ac:dyDescent="0.25">
      <c r="A429" s="22" t="s">
        <v>8458</v>
      </c>
      <c r="B429" s="22" t="s">
        <v>8459</v>
      </c>
      <c r="C429" s="22" t="s">
        <v>8459</v>
      </c>
      <c r="D429" s="24">
        <v>43969</v>
      </c>
      <c r="E429" s="22"/>
      <c r="F429" s="22"/>
      <c r="G429">
        <f t="shared" si="12"/>
        <v>0</v>
      </c>
      <c r="H429" s="9">
        <f t="shared" si="13"/>
        <v>43969</v>
      </c>
    </row>
    <row r="430" spans="1:8" x14ac:dyDescent="0.25">
      <c r="A430" s="22" t="s">
        <v>8460</v>
      </c>
      <c r="B430" s="22" t="s">
        <v>8461</v>
      </c>
      <c r="C430" s="22" t="s">
        <v>8461</v>
      </c>
      <c r="D430" s="24">
        <v>43856</v>
      </c>
      <c r="E430" s="22"/>
      <c r="F430" s="22"/>
      <c r="G430">
        <f t="shared" si="12"/>
        <v>0</v>
      </c>
      <c r="H430" s="9">
        <f t="shared" si="13"/>
        <v>43856</v>
      </c>
    </row>
    <row r="431" spans="1:8" x14ac:dyDescent="0.25">
      <c r="A431" s="22" t="s">
        <v>8462</v>
      </c>
      <c r="B431" s="22" t="s">
        <v>8463</v>
      </c>
      <c r="C431" s="22" t="s">
        <v>8463</v>
      </c>
      <c r="D431" s="24">
        <v>43969</v>
      </c>
      <c r="E431" s="22"/>
      <c r="F431" s="22"/>
      <c r="G431">
        <f t="shared" si="12"/>
        <v>0</v>
      </c>
      <c r="H431" s="9">
        <f t="shared" si="13"/>
        <v>43969</v>
      </c>
    </row>
    <row r="432" spans="1:8" x14ac:dyDescent="0.25">
      <c r="A432" s="22" t="s">
        <v>8464</v>
      </c>
      <c r="B432" s="22" t="s">
        <v>8465</v>
      </c>
      <c r="C432" s="22" t="s">
        <v>8465</v>
      </c>
      <c r="D432" s="24">
        <v>43856</v>
      </c>
      <c r="E432" s="22"/>
      <c r="F432" s="22"/>
      <c r="G432">
        <f t="shared" si="12"/>
        <v>0</v>
      </c>
      <c r="H432" s="9">
        <f t="shared" si="13"/>
        <v>43856</v>
      </c>
    </row>
    <row r="433" spans="1:8" x14ac:dyDescent="0.25">
      <c r="A433" s="22" t="s">
        <v>8466</v>
      </c>
      <c r="B433" s="22" t="s">
        <v>8467</v>
      </c>
      <c r="C433" s="22" t="s">
        <v>8467</v>
      </c>
      <c r="D433" s="24">
        <v>43969</v>
      </c>
      <c r="E433" s="22"/>
      <c r="F433" s="22"/>
      <c r="G433">
        <f t="shared" si="12"/>
        <v>0</v>
      </c>
      <c r="H433" s="9">
        <f t="shared" si="13"/>
        <v>43969</v>
      </c>
    </row>
    <row r="434" spans="1:8" x14ac:dyDescent="0.25">
      <c r="A434" s="22" t="s">
        <v>8468</v>
      </c>
      <c r="B434" s="22" t="s">
        <v>8469</v>
      </c>
      <c r="C434" s="22" t="s">
        <v>8469</v>
      </c>
      <c r="D434" s="24">
        <v>43969</v>
      </c>
      <c r="E434" s="22"/>
      <c r="F434" s="22"/>
      <c r="G434">
        <f t="shared" si="12"/>
        <v>0</v>
      </c>
      <c r="H434" s="9">
        <f t="shared" si="13"/>
        <v>43969</v>
      </c>
    </row>
    <row r="435" spans="1:8" x14ac:dyDescent="0.25">
      <c r="A435" s="22" t="s">
        <v>8470</v>
      </c>
      <c r="B435" s="22" t="s">
        <v>8471</v>
      </c>
      <c r="C435" s="22" t="s">
        <v>8471</v>
      </c>
      <c r="D435" s="24">
        <v>43955</v>
      </c>
      <c r="E435" s="22"/>
      <c r="F435" s="22"/>
      <c r="G435">
        <f t="shared" si="12"/>
        <v>0</v>
      </c>
      <c r="H435" s="9">
        <f t="shared" si="13"/>
        <v>43955</v>
      </c>
    </row>
    <row r="436" spans="1:8" x14ac:dyDescent="0.25">
      <c r="A436" s="22" t="s">
        <v>8472</v>
      </c>
      <c r="B436" s="22" t="s">
        <v>8473</v>
      </c>
      <c r="C436" s="22" t="s">
        <v>8473</v>
      </c>
      <c r="D436" s="24">
        <v>43969</v>
      </c>
      <c r="E436" s="22"/>
      <c r="F436" s="22"/>
      <c r="G436">
        <f t="shared" si="12"/>
        <v>0</v>
      </c>
      <c r="H436" s="9">
        <f t="shared" si="13"/>
        <v>43969</v>
      </c>
    </row>
    <row r="437" spans="1:8" x14ac:dyDescent="0.25">
      <c r="A437" s="22" t="s">
        <v>8474</v>
      </c>
      <c r="B437" s="22" t="s">
        <v>8475</v>
      </c>
      <c r="C437" s="22" t="s">
        <v>8475</v>
      </c>
      <c r="D437" s="24">
        <v>43969</v>
      </c>
      <c r="E437" s="22"/>
      <c r="F437" s="22"/>
      <c r="G437">
        <f t="shared" si="12"/>
        <v>0</v>
      </c>
      <c r="H437" s="9">
        <f t="shared" si="13"/>
        <v>43969</v>
      </c>
    </row>
    <row r="438" spans="1:8" x14ac:dyDescent="0.25">
      <c r="A438" s="22" t="s">
        <v>8476</v>
      </c>
      <c r="B438" s="22" t="s">
        <v>8477</v>
      </c>
      <c r="C438" s="22" t="s">
        <v>8477</v>
      </c>
      <c r="D438" s="24">
        <v>43969</v>
      </c>
      <c r="E438" s="22"/>
      <c r="F438" s="22"/>
      <c r="G438">
        <f t="shared" si="12"/>
        <v>0</v>
      </c>
      <c r="H438" s="9">
        <f t="shared" si="13"/>
        <v>43969</v>
      </c>
    </row>
    <row r="439" spans="1:8" x14ac:dyDescent="0.25">
      <c r="A439" s="22" t="s">
        <v>8478</v>
      </c>
      <c r="B439" s="22" t="s">
        <v>8479</v>
      </c>
      <c r="C439" s="22" t="s">
        <v>8479</v>
      </c>
      <c r="D439" s="24">
        <v>43959</v>
      </c>
      <c r="E439" s="22"/>
      <c r="F439" s="22"/>
      <c r="G439">
        <f t="shared" si="12"/>
        <v>0</v>
      </c>
      <c r="H439" s="9">
        <f t="shared" si="13"/>
        <v>43959</v>
      </c>
    </row>
    <row r="440" spans="1:8" x14ac:dyDescent="0.25">
      <c r="A440" s="22" t="s">
        <v>8480</v>
      </c>
      <c r="B440" s="22" t="s">
        <v>8481</v>
      </c>
      <c r="C440" s="22" t="s">
        <v>8481</v>
      </c>
      <c r="D440" s="24">
        <v>43969</v>
      </c>
      <c r="E440" s="22"/>
      <c r="F440" s="22"/>
      <c r="G440">
        <f t="shared" si="12"/>
        <v>0</v>
      </c>
      <c r="H440" s="9">
        <f t="shared" si="13"/>
        <v>43969</v>
      </c>
    </row>
    <row r="441" spans="1:8" x14ac:dyDescent="0.25">
      <c r="A441" s="22" t="s">
        <v>8482</v>
      </c>
      <c r="B441" s="22" t="s">
        <v>8483</v>
      </c>
      <c r="C441" s="22" t="s">
        <v>8483</v>
      </c>
      <c r="D441" s="24">
        <v>43884</v>
      </c>
      <c r="E441" s="22"/>
      <c r="F441" s="22"/>
      <c r="G441">
        <f t="shared" si="12"/>
        <v>0</v>
      </c>
      <c r="H441" s="9">
        <f t="shared" si="13"/>
        <v>43884</v>
      </c>
    </row>
    <row r="442" spans="1:8" x14ac:dyDescent="0.25">
      <c r="A442" s="22" t="s">
        <v>8484</v>
      </c>
      <c r="B442" s="22" t="s">
        <v>8485</v>
      </c>
      <c r="C442" s="22" t="s">
        <v>8485</v>
      </c>
      <c r="D442" s="24">
        <v>43969</v>
      </c>
      <c r="E442" s="22"/>
      <c r="F442" s="22"/>
      <c r="G442">
        <f t="shared" si="12"/>
        <v>0</v>
      </c>
      <c r="H442" s="9">
        <f t="shared" si="13"/>
        <v>43969</v>
      </c>
    </row>
    <row r="443" spans="1:8" x14ac:dyDescent="0.25">
      <c r="A443" s="22" t="s">
        <v>8486</v>
      </c>
      <c r="B443" s="22" t="s">
        <v>8487</v>
      </c>
      <c r="C443" s="22" t="s">
        <v>8487</v>
      </c>
      <c r="D443" s="24">
        <v>43969</v>
      </c>
      <c r="E443" s="22"/>
      <c r="F443" s="22"/>
      <c r="G443">
        <f t="shared" si="12"/>
        <v>0</v>
      </c>
      <c r="H443" s="9">
        <f t="shared" si="13"/>
        <v>43969</v>
      </c>
    </row>
    <row r="444" spans="1:8" x14ac:dyDescent="0.25">
      <c r="A444" s="22" t="s">
        <v>8488</v>
      </c>
      <c r="B444" s="22" t="s">
        <v>8489</v>
      </c>
      <c r="C444" s="22" t="s">
        <v>8489</v>
      </c>
      <c r="D444" s="24">
        <v>43969</v>
      </c>
      <c r="E444" s="22"/>
      <c r="F444" s="22"/>
      <c r="G444">
        <f t="shared" si="12"/>
        <v>0</v>
      </c>
      <c r="H444" s="9">
        <f t="shared" si="13"/>
        <v>43969</v>
      </c>
    </row>
    <row r="445" spans="1:8" x14ac:dyDescent="0.25">
      <c r="A445" s="22" t="s">
        <v>8490</v>
      </c>
      <c r="B445" s="22" t="s">
        <v>8491</v>
      </c>
      <c r="C445" s="22" t="s">
        <v>8491</v>
      </c>
      <c r="D445" s="24">
        <v>43856</v>
      </c>
      <c r="E445" s="22"/>
      <c r="F445" s="22"/>
      <c r="G445">
        <f t="shared" si="12"/>
        <v>0</v>
      </c>
      <c r="H445" s="9">
        <f t="shared" si="13"/>
        <v>43856</v>
      </c>
    </row>
    <row r="446" spans="1:8" x14ac:dyDescent="0.25">
      <c r="A446" s="22" t="s">
        <v>8492</v>
      </c>
      <c r="B446" s="22" t="s">
        <v>8493</v>
      </c>
      <c r="C446" s="22" t="s">
        <v>8493</v>
      </c>
      <c r="D446" s="24">
        <v>43890</v>
      </c>
      <c r="E446" s="22"/>
      <c r="F446" s="22"/>
      <c r="G446">
        <f t="shared" si="12"/>
        <v>0</v>
      </c>
      <c r="H446" s="9">
        <f t="shared" si="13"/>
        <v>43890</v>
      </c>
    </row>
    <row r="447" spans="1:8" x14ac:dyDescent="0.25">
      <c r="A447" s="22" t="s">
        <v>8494</v>
      </c>
      <c r="B447" s="22" t="s">
        <v>8495</v>
      </c>
      <c r="C447" s="22" t="s">
        <v>8495</v>
      </c>
      <c r="D447" s="24">
        <v>43836</v>
      </c>
      <c r="E447" s="22"/>
      <c r="F447" s="22"/>
      <c r="G447">
        <f t="shared" si="12"/>
        <v>0</v>
      </c>
      <c r="H447" s="9">
        <f t="shared" si="13"/>
        <v>43836</v>
      </c>
    </row>
    <row r="448" spans="1:8" x14ac:dyDescent="0.25">
      <c r="A448" s="22" t="s">
        <v>5054</v>
      </c>
      <c r="B448" s="22" t="s">
        <v>8496</v>
      </c>
      <c r="C448" s="22" t="s">
        <v>8496</v>
      </c>
      <c r="D448" s="24">
        <v>43969</v>
      </c>
      <c r="E448" s="22"/>
      <c r="F448" s="22"/>
      <c r="G448">
        <f t="shared" si="12"/>
        <v>0</v>
      </c>
      <c r="H448" s="9">
        <f t="shared" si="13"/>
        <v>43969</v>
      </c>
    </row>
    <row r="449" spans="1:8" x14ac:dyDescent="0.25">
      <c r="A449" s="22" t="s">
        <v>8497</v>
      </c>
      <c r="B449" s="22" t="s">
        <v>8498</v>
      </c>
      <c r="C449" s="22" t="s">
        <v>8498</v>
      </c>
      <c r="D449" s="24">
        <v>43969</v>
      </c>
      <c r="E449" s="22"/>
      <c r="F449" s="22"/>
      <c r="G449">
        <f t="shared" si="12"/>
        <v>0</v>
      </c>
      <c r="H449" s="9">
        <f t="shared" si="13"/>
        <v>43969</v>
      </c>
    </row>
    <row r="450" spans="1:8" x14ac:dyDescent="0.25">
      <c r="A450" s="22" t="s">
        <v>8499</v>
      </c>
      <c r="B450" s="22" t="s">
        <v>8500</v>
      </c>
      <c r="C450" s="22" t="s">
        <v>8500</v>
      </c>
      <c r="D450" s="24">
        <v>43969</v>
      </c>
      <c r="E450" s="22"/>
      <c r="F450" s="22"/>
      <c r="G450">
        <f t="shared" si="12"/>
        <v>0</v>
      </c>
      <c r="H450" s="9">
        <f t="shared" si="13"/>
        <v>43969</v>
      </c>
    </row>
    <row r="451" spans="1:8" x14ac:dyDescent="0.25">
      <c r="A451" s="22" t="s">
        <v>8501</v>
      </c>
      <c r="B451" s="22" t="s">
        <v>8502</v>
      </c>
      <c r="C451" s="22" t="s">
        <v>8502</v>
      </c>
      <c r="D451" s="24">
        <v>44057</v>
      </c>
      <c r="E451" s="22"/>
      <c r="F451" s="22"/>
      <c r="G451">
        <f t="shared" si="12"/>
        <v>0</v>
      </c>
      <c r="H451" s="9">
        <f t="shared" si="13"/>
        <v>44057</v>
      </c>
    </row>
    <row r="452" spans="1:8" x14ac:dyDescent="0.25">
      <c r="A452" s="22" t="s">
        <v>8503</v>
      </c>
      <c r="B452" s="22" t="s">
        <v>8504</v>
      </c>
      <c r="C452" s="22" t="s">
        <v>8504</v>
      </c>
      <c r="D452" s="24">
        <v>43969</v>
      </c>
      <c r="E452" s="22"/>
      <c r="F452" s="22"/>
      <c r="G452">
        <f t="shared" si="12"/>
        <v>0</v>
      </c>
      <c r="H452" s="9">
        <f t="shared" si="13"/>
        <v>43969</v>
      </c>
    </row>
    <row r="453" spans="1:8" x14ac:dyDescent="0.25">
      <c r="A453" s="22" t="s">
        <v>896</v>
      </c>
      <c r="B453" s="22" t="s">
        <v>8505</v>
      </c>
      <c r="C453" s="22" t="s">
        <v>8505</v>
      </c>
      <c r="D453" s="24">
        <v>43969</v>
      </c>
      <c r="E453" s="22"/>
      <c r="F453" s="22"/>
      <c r="G453">
        <f t="shared" si="12"/>
        <v>0</v>
      </c>
      <c r="H453" s="9">
        <f t="shared" si="13"/>
        <v>43969</v>
      </c>
    </row>
    <row r="454" spans="1:8" x14ac:dyDescent="0.25">
      <c r="A454" s="22" t="s">
        <v>8506</v>
      </c>
      <c r="B454" s="22" t="s">
        <v>8507</v>
      </c>
      <c r="C454" s="22" t="s">
        <v>8507</v>
      </c>
      <c r="D454" s="24">
        <v>43969</v>
      </c>
      <c r="E454" s="22"/>
      <c r="F454" s="22"/>
      <c r="G454">
        <f t="shared" ref="G454:G517" si="14">IFERROR(E454*1,E454)</f>
        <v>0</v>
      </c>
      <c r="H454" s="9">
        <f t="shared" ref="H454:H517" si="15">D454</f>
        <v>43969</v>
      </c>
    </row>
    <row r="455" spans="1:8" x14ac:dyDescent="0.25">
      <c r="A455" s="22" t="s">
        <v>8508</v>
      </c>
      <c r="B455" s="22" t="s">
        <v>8509</v>
      </c>
      <c r="C455" s="22" t="s">
        <v>8509</v>
      </c>
      <c r="D455" s="24">
        <v>43899</v>
      </c>
      <c r="E455" s="22"/>
      <c r="F455" s="22"/>
      <c r="G455">
        <f t="shared" si="14"/>
        <v>0</v>
      </c>
      <c r="H455" s="9">
        <f t="shared" si="15"/>
        <v>43899</v>
      </c>
    </row>
    <row r="456" spans="1:8" x14ac:dyDescent="0.25">
      <c r="A456" s="22" t="s">
        <v>8510</v>
      </c>
      <c r="B456" s="22" t="s">
        <v>8511</v>
      </c>
      <c r="C456" s="22" t="s">
        <v>8511</v>
      </c>
      <c r="D456" s="24">
        <v>43969</v>
      </c>
      <c r="E456" s="22"/>
      <c r="F456" s="22"/>
      <c r="G456">
        <f t="shared" si="14"/>
        <v>0</v>
      </c>
      <c r="H456" s="9">
        <f t="shared" si="15"/>
        <v>43969</v>
      </c>
    </row>
    <row r="457" spans="1:8" x14ac:dyDescent="0.25">
      <c r="A457" s="22" t="s">
        <v>8512</v>
      </c>
      <c r="B457" s="22" t="s">
        <v>8513</v>
      </c>
      <c r="C457" s="22" t="s">
        <v>8513</v>
      </c>
      <c r="D457" s="24">
        <v>43969</v>
      </c>
      <c r="E457" s="22"/>
      <c r="F457" s="22"/>
      <c r="G457">
        <f t="shared" si="14"/>
        <v>0</v>
      </c>
      <c r="H457" s="9">
        <f t="shared" si="15"/>
        <v>43969</v>
      </c>
    </row>
    <row r="458" spans="1:8" x14ac:dyDescent="0.25">
      <c r="A458" s="22" t="s">
        <v>8514</v>
      </c>
      <c r="B458" s="22" t="s">
        <v>8515</v>
      </c>
      <c r="C458" s="22" t="s">
        <v>8515</v>
      </c>
      <c r="D458" s="24">
        <v>43969</v>
      </c>
      <c r="E458" s="22"/>
      <c r="F458" s="22"/>
      <c r="G458">
        <f t="shared" si="14"/>
        <v>0</v>
      </c>
      <c r="H458" s="9">
        <f t="shared" si="15"/>
        <v>43969</v>
      </c>
    </row>
    <row r="459" spans="1:8" x14ac:dyDescent="0.25">
      <c r="A459" s="22" t="s">
        <v>8516</v>
      </c>
      <c r="B459" s="22" t="s">
        <v>8517</v>
      </c>
      <c r="C459" s="22" t="s">
        <v>8517</v>
      </c>
      <c r="D459" s="24">
        <v>43969</v>
      </c>
      <c r="E459" s="22"/>
      <c r="F459" s="22"/>
      <c r="G459">
        <f t="shared" si="14"/>
        <v>0</v>
      </c>
      <c r="H459" s="9">
        <f t="shared" si="15"/>
        <v>43969</v>
      </c>
    </row>
    <row r="460" spans="1:8" x14ac:dyDescent="0.25">
      <c r="A460" s="22" t="s">
        <v>8518</v>
      </c>
      <c r="B460" s="22" t="s">
        <v>8519</v>
      </c>
      <c r="C460" s="22" t="s">
        <v>8519</v>
      </c>
      <c r="D460" s="24">
        <v>43953</v>
      </c>
      <c r="E460" s="22"/>
      <c r="F460" s="22"/>
      <c r="G460">
        <f t="shared" si="14"/>
        <v>0</v>
      </c>
      <c r="H460" s="9">
        <f t="shared" si="15"/>
        <v>43953</v>
      </c>
    </row>
    <row r="461" spans="1:8" x14ac:dyDescent="0.25">
      <c r="A461" s="22" t="s">
        <v>8520</v>
      </c>
      <c r="B461" s="22" t="s">
        <v>8521</v>
      </c>
      <c r="C461" s="22" t="s">
        <v>8521</v>
      </c>
      <c r="D461" s="24">
        <v>43969</v>
      </c>
      <c r="E461" s="22"/>
      <c r="F461" s="22"/>
      <c r="G461">
        <f t="shared" si="14"/>
        <v>0</v>
      </c>
      <c r="H461" s="9">
        <f t="shared" si="15"/>
        <v>43969</v>
      </c>
    </row>
    <row r="462" spans="1:8" x14ac:dyDescent="0.25">
      <c r="A462" s="22" t="s">
        <v>8522</v>
      </c>
      <c r="B462" s="22" t="s">
        <v>8523</v>
      </c>
      <c r="C462" s="22" t="s">
        <v>8523</v>
      </c>
      <c r="D462" s="24">
        <v>43969</v>
      </c>
      <c r="E462" s="22"/>
      <c r="F462" s="22"/>
      <c r="G462">
        <f t="shared" si="14"/>
        <v>0</v>
      </c>
      <c r="H462" s="9">
        <f t="shared" si="15"/>
        <v>43969</v>
      </c>
    </row>
    <row r="463" spans="1:8" x14ac:dyDescent="0.25">
      <c r="A463" s="22" t="s">
        <v>8524</v>
      </c>
      <c r="B463" s="22" t="s">
        <v>8525</v>
      </c>
      <c r="C463" s="22" t="s">
        <v>8525</v>
      </c>
      <c r="D463" s="24">
        <v>43969</v>
      </c>
      <c r="E463" s="22"/>
      <c r="F463" s="22"/>
      <c r="G463">
        <f t="shared" si="14"/>
        <v>0</v>
      </c>
      <c r="H463" s="9">
        <f t="shared" si="15"/>
        <v>43969</v>
      </c>
    </row>
    <row r="464" spans="1:8" x14ac:dyDescent="0.25">
      <c r="A464" s="22" t="s">
        <v>8526</v>
      </c>
      <c r="B464" s="22" t="s">
        <v>8527</v>
      </c>
      <c r="C464" s="22" t="s">
        <v>8527</v>
      </c>
      <c r="D464" s="24">
        <v>43940</v>
      </c>
      <c r="E464" s="22"/>
      <c r="F464" s="22"/>
      <c r="G464">
        <f t="shared" si="14"/>
        <v>0</v>
      </c>
      <c r="H464" s="9">
        <f t="shared" si="15"/>
        <v>43940</v>
      </c>
    </row>
    <row r="465" spans="1:8" x14ac:dyDescent="0.25">
      <c r="A465" s="22" t="s">
        <v>8528</v>
      </c>
      <c r="B465" s="22" t="s">
        <v>8529</v>
      </c>
      <c r="C465" s="22" t="s">
        <v>8529</v>
      </c>
      <c r="D465" s="24">
        <v>43969</v>
      </c>
      <c r="E465" s="22"/>
      <c r="F465" s="22"/>
      <c r="G465">
        <f t="shared" si="14"/>
        <v>0</v>
      </c>
      <c r="H465" s="9">
        <f t="shared" si="15"/>
        <v>43969</v>
      </c>
    </row>
    <row r="466" spans="1:8" x14ac:dyDescent="0.25">
      <c r="A466" s="22" t="s">
        <v>8530</v>
      </c>
      <c r="B466" s="22" t="s">
        <v>8531</v>
      </c>
      <c r="C466" s="22" t="s">
        <v>8531</v>
      </c>
      <c r="D466" s="24">
        <v>43969</v>
      </c>
      <c r="E466" s="22"/>
      <c r="F466" s="22"/>
      <c r="G466">
        <f t="shared" si="14"/>
        <v>0</v>
      </c>
      <c r="H466" s="9">
        <f t="shared" si="15"/>
        <v>43969</v>
      </c>
    </row>
    <row r="467" spans="1:8" x14ac:dyDescent="0.25">
      <c r="A467" s="22" t="s">
        <v>5326</v>
      </c>
      <c r="B467" s="22" t="s">
        <v>8532</v>
      </c>
      <c r="C467" s="22" t="s">
        <v>8532</v>
      </c>
      <c r="D467" s="24">
        <v>44133</v>
      </c>
      <c r="E467" s="22"/>
      <c r="F467" s="22"/>
      <c r="G467">
        <f t="shared" si="14"/>
        <v>0</v>
      </c>
      <c r="H467" s="9">
        <f t="shared" si="15"/>
        <v>44133</v>
      </c>
    </row>
    <row r="468" spans="1:8" x14ac:dyDescent="0.25">
      <c r="A468" s="22" t="s">
        <v>8533</v>
      </c>
      <c r="B468" s="22" t="s">
        <v>8534</v>
      </c>
      <c r="C468" s="22" t="s">
        <v>8534</v>
      </c>
      <c r="D468" s="24">
        <v>43969</v>
      </c>
      <c r="E468" s="22"/>
      <c r="F468" s="22"/>
      <c r="G468">
        <f t="shared" si="14"/>
        <v>0</v>
      </c>
      <c r="H468" s="9">
        <f t="shared" si="15"/>
        <v>43969</v>
      </c>
    </row>
    <row r="469" spans="1:8" x14ac:dyDescent="0.25">
      <c r="A469" s="22" t="s">
        <v>8535</v>
      </c>
      <c r="B469" s="22" t="s">
        <v>8536</v>
      </c>
      <c r="C469" s="22" t="s">
        <v>8536</v>
      </c>
      <c r="D469" s="24">
        <v>43940</v>
      </c>
      <c r="E469" s="22"/>
      <c r="F469" s="22"/>
      <c r="G469">
        <f t="shared" si="14"/>
        <v>0</v>
      </c>
      <c r="H469" s="9">
        <f t="shared" si="15"/>
        <v>43940</v>
      </c>
    </row>
    <row r="470" spans="1:8" x14ac:dyDescent="0.25">
      <c r="A470" s="22" t="s">
        <v>8537</v>
      </c>
      <c r="B470" s="22" t="s">
        <v>8538</v>
      </c>
      <c r="C470" s="22" t="s">
        <v>8538</v>
      </c>
      <c r="D470" s="24">
        <v>43969</v>
      </c>
      <c r="E470" s="22"/>
      <c r="F470" s="22"/>
      <c r="G470">
        <f t="shared" si="14"/>
        <v>0</v>
      </c>
      <c r="H470" s="9">
        <f t="shared" si="15"/>
        <v>43969</v>
      </c>
    </row>
    <row r="471" spans="1:8" x14ac:dyDescent="0.25">
      <c r="A471" s="22" t="s">
        <v>8539</v>
      </c>
      <c r="B471" s="22" t="s">
        <v>8540</v>
      </c>
      <c r="C471" s="22" t="s">
        <v>8540</v>
      </c>
      <c r="D471" s="24">
        <v>43969</v>
      </c>
      <c r="E471" s="22"/>
      <c r="F471" s="22"/>
      <c r="G471">
        <f t="shared" si="14"/>
        <v>0</v>
      </c>
      <c r="H471" s="9">
        <f t="shared" si="15"/>
        <v>43969</v>
      </c>
    </row>
    <row r="472" spans="1:8" x14ac:dyDescent="0.25">
      <c r="A472" s="22" t="s">
        <v>8541</v>
      </c>
      <c r="B472" s="22" t="s">
        <v>8542</v>
      </c>
      <c r="C472" s="22" t="s">
        <v>8542</v>
      </c>
      <c r="D472" s="24">
        <v>43969</v>
      </c>
      <c r="E472" s="22"/>
      <c r="F472" s="22"/>
      <c r="G472">
        <f t="shared" si="14"/>
        <v>0</v>
      </c>
      <c r="H472" s="9">
        <f t="shared" si="15"/>
        <v>43969</v>
      </c>
    </row>
    <row r="473" spans="1:8" x14ac:dyDescent="0.25">
      <c r="A473" s="22" t="s">
        <v>8543</v>
      </c>
      <c r="B473" s="22" t="s">
        <v>8544</v>
      </c>
      <c r="C473" s="22" t="s">
        <v>8544</v>
      </c>
      <c r="D473" s="24">
        <v>43969</v>
      </c>
      <c r="E473" s="22"/>
      <c r="F473" s="22"/>
      <c r="G473">
        <f t="shared" si="14"/>
        <v>0</v>
      </c>
      <c r="H473" s="9">
        <f t="shared" si="15"/>
        <v>43969</v>
      </c>
    </row>
    <row r="474" spans="1:8" x14ac:dyDescent="0.25">
      <c r="A474" s="22" t="s">
        <v>8545</v>
      </c>
      <c r="B474" s="22" t="s">
        <v>8419</v>
      </c>
      <c r="C474" s="22" t="s">
        <v>8419</v>
      </c>
      <c r="D474" s="24">
        <v>43984</v>
      </c>
      <c r="E474" s="22"/>
      <c r="F474" s="22"/>
      <c r="G474">
        <f t="shared" si="14"/>
        <v>0</v>
      </c>
      <c r="H474" s="9">
        <f t="shared" si="15"/>
        <v>43984</v>
      </c>
    </row>
    <row r="475" spans="1:8" x14ac:dyDescent="0.25">
      <c r="A475" s="22" t="s">
        <v>8546</v>
      </c>
      <c r="B475" s="22" t="s">
        <v>8547</v>
      </c>
      <c r="C475" s="22" t="s">
        <v>8547</v>
      </c>
      <c r="D475" s="24">
        <v>43969</v>
      </c>
      <c r="E475" s="22"/>
      <c r="F475" s="22"/>
      <c r="G475">
        <f t="shared" si="14"/>
        <v>0</v>
      </c>
      <c r="H475" s="9">
        <f t="shared" si="15"/>
        <v>43969</v>
      </c>
    </row>
    <row r="476" spans="1:8" x14ac:dyDescent="0.25">
      <c r="A476" s="22" t="s">
        <v>8548</v>
      </c>
      <c r="B476" s="22" t="s">
        <v>8549</v>
      </c>
      <c r="C476" s="22" t="s">
        <v>8549</v>
      </c>
      <c r="D476" s="24">
        <v>43984</v>
      </c>
      <c r="E476" s="22"/>
      <c r="F476" s="22"/>
      <c r="G476">
        <f t="shared" si="14"/>
        <v>0</v>
      </c>
      <c r="H476" s="9">
        <f t="shared" si="15"/>
        <v>43984</v>
      </c>
    </row>
    <row r="477" spans="1:8" x14ac:dyDescent="0.25">
      <c r="A477" s="22" t="s">
        <v>3530</v>
      </c>
      <c r="B477" s="22" t="s">
        <v>8550</v>
      </c>
      <c r="C477" s="22" t="s">
        <v>8550</v>
      </c>
      <c r="D477" s="24">
        <v>44004</v>
      </c>
      <c r="E477" s="22"/>
      <c r="F477" s="22"/>
      <c r="G477">
        <f t="shared" si="14"/>
        <v>0</v>
      </c>
      <c r="H477" s="9">
        <f t="shared" si="15"/>
        <v>44004</v>
      </c>
    </row>
    <row r="478" spans="1:8" x14ac:dyDescent="0.25">
      <c r="A478" s="22" t="s">
        <v>8551</v>
      </c>
      <c r="B478" s="22" t="s">
        <v>8552</v>
      </c>
      <c r="C478" s="22" t="s">
        <v>8552</v>
      </c>
      <c r="D478" s="24">
        <v>43969</v>
      </c>
      <c r="E478" s="22"/>
      <c r="F478" s="22"/>
      <c r="G478">
        <f t="shared" si="14"/>
        <v>0</v>
      </c>
      <c r="H478" s="9">
        <f t="shared" si="15"/>
        <v>43969</v>
      </c>
    </row>
    <row r="479" spans="1:8" x14ac:dyDescent="0.25">
      <c r="A479" s="22" t="s">
        <v>8553</v>
      </c>
      <c r="B479" s="22" t="s">
        <v>8554</v>
      </c>
      <c r="C479" s="22" t="s">
        <v>8554</v>
      </c>
      <c r="D479" s="24">
        <v>44108</v>
      </c>
      <c r="E479" s="22"/>
      <c r="F479" s="22"/>
      <c r="G479">
        <f t="shared" si="14"/>
        <v>0</v>
      </c>
      <c r="H479" s="9">
        <f t="shared" si="15"/>
        <v>44108</v>
      </c>
    </row>
    <row r="480" spans="1:8" x14ac:dyDescent="0.25">
      <c r="A480" s="22" t="s">
        <v>8555</v>
      </c>
      <c r="B480" s="22" t="s">
        <v>8556</v>
      </c>
      <c r="C480" s="22" t="s">
        <v>8556</v>
      </c>
      <c r="D480" s="24">
        <v>44164</v>
      </c>
      <c r="E480" s="22"/>
      <c r="F480" s="22"/>
      <c r="G480">
        <f t="shared" si="14"/>
        <v>0</v>
      </c>
      <c r="H480" s="9">
        <f t="shared" si="15"/>
        <v>44164</v>
      </c>
    </row>
    <row r="481" spans="1:8" x14ac:dyDescent="0.25">
      <c r="A481" s="22" t="s">
        <v>8557</v>
      </c>
      <c r="B481" s="22" t="s">
        <v>8558</v>
      </c>
      <c r="C481" s="22" t="s">
        <v>8558</v>
      </c>
      <c r="D481" s="24">
        <v>44108</v>
      </c>
      <c r="E481" s="22"/>
      <c r="F481" s="22"/>
      <c r="G481">
        <f t="shared" si="14"/>
        <v>0</v>
      </c>
      <c r="H481" s="9">
        <f t="shared" si="15"/>
        <v>44108</v>
      </c>
    </row>
    <row r="482" spans="1:8" x14ac:dyDescent="0.25">
      <c r="A482" s="22" t="s">
        <v>8559</v>
      </c>
      <c r="B482" s="22" t="s">
        <v>8560</v>
      </c>
      <c r="C482" s="22" t="s">
        <v>8560</v>
      </c>
      <c r="D482" s="24">
        <v>44127</v>
      </c>
      <c r="E482" s="22"/>
      <c r="F482" s="22"/>
      <c r="G482">
        <f t="shared" si="14"/>
        <v>0</v>
      </c>
      <c r="H482" s="9">
        <f t="shared" si="15"/>
        <v>44127</v>
      </c>
    </row>
    <row r="483" spans="1:8" x14ac:dyDescent="0.25">
      <c r="A483" s="22" t="s">
        <v>8561</v>
      </c>
      <c r="B483" s="22" t="s">
        <v>8562</v>
      </c>
      <c r="C483" s="22" t="s">
        <v>8562</v>
      </c>
      <c r="D483" s="24">
        <v>44144</v>
      </c>
      <c r="E483" s="22"/>
      <c r="F483" s="22"/>
      <c r="G483">
        <f t="shared" si="14"/>
        <v>0</v>
      </c>
      <c r="H483" s="9">
        <f t="shared" si="15"/>
        <v>44144</v>
      </c>
    </row>
    <row r="484" spans="1:8" x14ac:dyDescent="0.25">
      <c r="A484" s="22" t="s">
        <v>8563</v>
      </c>
      <c r="B484" s="22" t="s">
        <v>8564</v>
      </c>
      <c r="C484" s="22" t="s">
        <v>8564</v>
      </c>
      <c r="D484" s="24">
        <v>44140</v>
      </c>
      <c r="E484" s="22"/>
      <c r="F484" s="22"/>
      <c r="G484">
        <f t="shared" si="14"/>
        <v>0</v>
      </c>
      <c r="H484" s="9">
        <f t="shared" si="15"/>
        <v>44140</v>
      </c>
    </row>
    <row r="485" spans="1:8" x14ac:dyDescent="0.25">
      <c r="A485" s="22" t="s">
        <v>8565</v>
      </c>
      <c r="B485" s="22" t="s">
        <v>8566</v>
      </c>
      <c r="C485" s="22" t="s">
        <v>8566</v>
      </c>
      <c r="D485" s="24">
        <v>44173</v>
      </c>
      <c r="E485" s="22"/>
      <c r="F485" s="22"/>
      <c r="G485">
        <f t="shared" si="14"/>
        <v>0</v>
      </c>
      <c r="H485" s="9">
        <f t="shared" si="15"/>
        <v>44173</v>
      </c>
    </row>
    <row r="486" spans="1:8" x14ac:dyDescent="0.25">
      <c r="A486" s="22" t="s">
        <v>8567</v>
      </c>
      <c r="B486" s="22" t="s">
        <v>8568</v>
      </c>
      <c r="C486" s="22" t="s">
        <v>8568</v>
      </c>
      <c r="D486" s="24">
        <v>44166</v>
      </c>
      <c r="E486" s="22"/>
      <c r="F486" s="22"/>
      <c r="G486">
        <f t="shared" si="14"/>
        <v>0</v>
      </c>
      <c r="H486" s="9">
        <f t="shared" si="15"/>
        <v>44166</v>
      </c>
    </row>
    <row r="487" spans="1:8" x14ac:dyDescent="0.25">
      <c r="A487" s="22" t="s">
        <v>8569</v>
      </c>
      <c r="B487" s="22" t="s">
        <v>8570</v>
      </c>
      <c r="C487" s="22" t="s">
        <v>8570</v>
      </c>
      <c r="D487" s="24">
        <v>44164</v>
      </c>
      <c r="E487" s="22"/>
      <c r="F487" s="22"/>
      <c r="G487">
        <f t="shared" si="14"/>
        <v>0</v>
      </c>
      <c r="H487" s="9">
        <f t="shared" si="15"/>
        <v>44164</v>
      </c>
    </row>
    <row r="488" spans="1:8" x14ac:dyDescent="0.25">
      <c r="A488" s="22" t="s">
        <v>8571</v>
      </c>
      <c r="B488" s="22" t="s">
        <v>8572</v>
      </c>
      <c r="C488" s="22" t="s">
        <v>8572</v>
      </c>
      <c r="D488" s="24">
        <v>44224</v>
      </c>
      <c r="E488" s="22"/>
      <c r="F488" s="22"/>
      <c r="G488">
        <f t="shared" si="14"/>
        <v>0</v>
      </c>
      <c r="H488" s="9">
        <f t="shared" si="15"/>
        <v>44224</v>
      </c>
    </row>
    <row r="489" spans="1:8" x14ac:dyDescent="0.25">
      <c r="A489" s="22" t="s">
        <v>8573</v>
      </c>
      <c r="B489" s="22" t="s">
        <v>8574</v>
      </c>
      <c r="C489" s="22" t="s">
        <v>8574</v>
      </c>
      <c r="D489" s="24">
        <v>44181</v>
      </c>
      <c r="E489" s="22"/>
      <c r="F489" s="22"/>
      <c r="G489">
        <f t="shared" si="14"/>
        <v>0</v>
      </c>
      <c r="H489" s="9">
        <f t="shared" si="15"/>
        <v>44181</v>
      </c>
    </row>
    <row r="490" spans="1:8" x14ac:dyDescent="0.25">
      <c r="A490" s="22" t="s">
        <v>8575</v>
      </c>
      <c r="B490" s="22" t="s">
        <v>8576</v>
      </c>
      <c r="C490" s="22" t="s">
        <v>8576</v>
      </c>
      <c r="D490" s="24">
        <v>44183</v>
      </c>
      <c r="E490" s="22"/>
      <c r="F490" s="22"/>
      <c r="G490">
        <f t="shared" si="14"/>
        <v>0</v>
      </c>
      <c r="H490" s="9">
        <f t="shared" si="15"/>
        <v>44183</v>
      </c>
    </row>
    <row r="491" spans="1:8" x14ac:dyDescent="0.25">
      <c r="A491" s="22" t="s">
        <v>8577</v>
      </c>
      <c r="B491" s="22" t="s">
        <v>8578</v>
      </c>
      <c r="C491" s="22" t="s">
        <v>8578</v>
      </c>
      <c r="D491" s="24">
        <v>44196</v>
      </c>
      <c r="E491" s="22"/>
      <c r="F491" s="22"/>
      <c r="G491">
        <f t="shared" si="14"/>
        <v>0</v>
      </c>
      <c r="H491" s="9">
        <f t="shared" si="15"/>
        <v>44196</v>
      </c>
    </row>
    <row r="492" spans="1:8" x14ac:dyDescent="0.25">
      <c r="A492" s="22" t="s">
        <v>8579</v>
      </c>
      <c r="B492" s="22" t="s">
        <v>8580</v>
      </c>
      <c r="C492" s="22" t="s">
        <v>8580</v>
      </c>
      <c r="D492" s="24">
        <v>44165</v>
      </c>
      <c r="E492" s="22"/>
      <c r="F492" s="22"/>
      <c r="G492">
        <f t="shared" si="14"/>
        <v>0</v>
      </c>
      <c r="H492" s="9">
        <f t="shared" si="15"/>
        <v>44165</v>
      </c>
    </row>
    <row r="493" spans="1:8" x14ac:dyDescent="0.25">
      <c r="A493" s="22" t="s">
        <v>8581</v>
      </c>
      <c r="B493" s="22" t="s">
        <v>8582</v>
      </c>
      <c r="C493" s="22" t="s">
        <v>8582</v>
      </c>
      <c r="D493" s="24">
        <v>44188</v>
      </c>
      <c r="E493" s="22"/>
      <c r="F493" s="22"/>
      <c r="G493">
        <f t="shared" si="14"/>
        <v>0</v>
      </c>
      <c r="H493" s="9">
        <f t="shared" si="15"/>
        <v>44188</v>
      </c>
    </row>
    <row r="494" spans="1:8" x14ac:dyDescent="0.25">
      <c r="A494" s="22" t="s">
        <v>8583</v>
      </c>
      <c r="B494" s="22" t="s">
        <v>8584</v>
      </c>
      <c r="C494" s="22" t="s">
        <v>8584</v>
      </c>
      <c r="D494" s="24">
        <v>44207</v>
      </c>
      <c r="E494" s="22"/>
      <c r="F494" s="22"/>
      <c r="G494">
        <f t="shared" si="14"/>
        <v>0</v>
      </c>
      <c r="H494" s="9">
        <f t="shared" si="15"/>
        <v>44207</v>
      </c>
    </row>
    <row r="495" spans="1:8" x14ac:dyDescent="0.25">
      <c r="A495" s="22" t="s">
        <v>8585</v>
      </c>
      <c r="B495" s="22" t="s">
        <v>8586</v>
      </c>
      <c r="C495" s="22" t="s">
        <v>8586</v>
      </c>
      <c r="D495" s="24">
        <v>44179</v>
      </c>
      <c r="E495" s="22"/>
      <c r="F495" s="22"/>
      <c r="G495">
        <f t="shared" si="14"/>
        <v>0</v>
      </c>
      <c r="H495" s="9">
        <f t="shared" si="15"/>
        <v>44179</v>
      </c>
    </row>
    <row r="496" spans="1:8" x14ac:dyDescent="0.25">
      <c r="A496" s="22" t="s">
        <v>8587</v>
      </c>
      <c r="B496" s="22" t="s">
        <v>8588</v>
      </c>
      <c r="C496" s="22" t="s">
        <v>8588</v>
      </c>
      <c r="D496" s="24">
        <v>44200</v>
      </c>
      <c r="E496" s="22"/>
      <c r="F496" s="22"/>
      <c r="G496">
        <f t="shared" si="14"/>
        <v>0</v>
      </c>
      <c r="H496" s="9">
        <f t="shared" si="15"/>
        <v>44200</v>
      </c>
    </row>
    <row r="497" spans="1:8" x14ac:dyDescent="0.25">
      <c r="A497" s="22" t="s">
        <v>8589</v>
      </c>
      <c r="B497" s="22" t="s">
        <v>8590</v>
      </c>
      <c r="C497" s="22" t="s">
        <v>8590</v>
      </c>
      <c r="D497" s="24">
        <v>43969</v>
      </c>
      <c r="E497" s="22"/>
      <c r="F497" s="22"/>
      <c r="G497">
        <f t="shared" si="14"/>
        <v>0</v>
      </c>
      <c r="H497" s="9">
        <f t="shared" si="15"/>
        <v>43969</v>
      </c>
    </row>
    <row r="498" spans="1:8" x14ac:dyDescent="0.25">
      <c r="A498" s="22" t="s">
        <v>8591</v>
      </c>
      <c r="B498" s="22" t="s">
        <v>8592</v>
      </c>
      <c r="C498" s="22" t="s">
        <v>8592</v>
      </c>
      <c r="D498" s="24">
        <v>44301</v>
      </c>
      <c r="E498" s="22"/>
      <c r="F498" s="22"/>
      <c r="G498">
        <f t="shared" si="14"/>
        <v>0</v>
      </c>
      <c r="H498" s="9">
        <f t="shared" si="15"/>
        <v>44301</v>
      </c>
    </row>
    <row r="499" spans="1:8" x14ac:dyDescent="0.25">
      <c r="A499" s="22" t="s">
        <v>8593</v>
      </c>
      <c r="B499" s="22" t="s">
        <v>8594</v>
      </c>
      <c r="C499" s="22" t="s">
        <v>8594</v>
      </c>
      <c r="D499" s="24">
        <v>44298</v>
      </c>
      <c r="E499" s="22"/>
      <c r="F499" s="22"/>
      <c r="G499">
        <f t="shared" si="14"/>
        <v>0</v>
      </c>
      <c r="H499" s="9">
        <f t="shared" si="15"/>
        <v>44298</v>
      </c>
    </row>
    <row r="500" spans="1:8" x14ac:dyDescent="0.25">
      <c r="A500" s="22" t="s">
        <v>8595</v>
      </c>
      <c r="B500" s="22" t="s">
        <v>8596</v>
      </c>
      <c r="C500" s="22" t="s">
        <v>8596</v>
      </c>
      <c r="D500" s="24">
        <v>44196</v>
      </c>
      <c r="E500" s="22"/>
      <c r="F500" s="22"/>
      <c r="G500">
        <f t="shared" si="14"/>
        <v>0</v>
      </c>
      <c r="H500" s="9">
        <f t="shared" si="15"/>
        <v>44196</v>
      </c>
    </row>
    <row r="501" spans="1:8" x14ac:dyDescent="0.25">
      <c r="A501" s="22" t="s">
        <v>8597</v>
      </c>
      <c r="B501" s="22" t="s">
        <v>8598</v>
      </c>
      <c r="C501" s="22" t="s">
        <v>8598</v>
      </c>
      <c r="D501" s="24">
        <v>44227</v>
      </c>
      <c r="E501" s="22"/>
      <c r="F501" s="22"/>
      <c r="G501">
        <f t="shared" si="14"/>
        <v>0</v>
      </c>
      <c r="H501" s="9">
        <f t="shared" si="15"/>
        <v>44227</v>
      </c>
    </row>
    <row r="502" spans="1:8" x14ac:dyDescent="0.25">
      <c r="A502" s="22" t="s">
        <v>8599</v>
      </c>
      <c r="B502" s="22" t="s">
        <v>8600</v>
      </c>
      <c r="C502" s="22" t="s">
        <v>8600</v>
      </c>
      <c r="D502" s="24">
        <v>44280</v>
      </c>
      <c r="E502" s="22"/>
      <c r="F502" s="22"/>
      <c r="G502">
        <f t="shared" si="14"/>
        <v>0</v>
      </c>
      <c r="H502" s="9">
        <f t="shared" si="15"/>
        <v>44280</v>
      </c>
    </row>
    <row r="503" spans="1:8" x14ac:dyDescent="0.25">
      <c r="A503" s="22" t="s">
        <v>8601</v>
      </c>
      <c r="B503" s="22" t="s">
        <v>8602</v>
      </c>
      <c r="C503" s="22" t="s">
        <v>8602</v>
      </c>
      <c r="D503" s="24">
        <v>44316</v>
      </c>
      <c r="E503" s="22"/>
      <c r="F503" s="22"/>
      <c r="G503">
        <f t="shared" si="14"/>
        <v>0</v>
      </c>
      <c r="H503" s="9">
        <f t="shared" si="15"/>
        <v>44316</v>
      </c>
    </row>
    <row r="504" spans="1:8" x14ac:dyDescent="0.25">
      <c r="A504" s="22" t="s">
        <v>8603</v>
      </c>
      <c r="B504" s="22" t="s">
        <v>8604</v>
      </c>
      <c r="C504" s="22" t="s">
        <v>8604</v>
      </c>
      <c r="D504" s="24">
        <v>44263</v>
      </c>
      <c r="E504" s="22"/>
      <c r="F504" s="22"/>
      <c r="G504">
        <f t="shared" si="14"/>
        <v>0</v>
      </c>
      <c r="H504" s="9">
        <f t="shared" si="15"/>
        <v>44263</v>
      </c>
    </row>
    <row r="505" spans="1:8" x14ac:dyDescent="0.25">
      <c r="A505" s="22" t="s">
        <v>8605</v>
      </c>
      <c r="B505" s="22" t="s">
        <v>8606</v>
      </c>
      <c r="C505" s="22" t="s">
        <v>8606</v>
      </c>
      <c r="D505" s="24">
        <v>44299</v>
      </c>
      <c r="E505" s="22"/>
      <c r="F505" s="22"/>
      <c r="G505">
        <f t="shared" si="14"/>
        <v>0</v>
      </c>
      <c r="H505" s="9">
        <f t="shared" si="15"/>
        <v>44299</v>
      </c>
    </row>
    <row r="506" spans="1:8" x14ac:dyDescent="0.25">
      <c r="A506" s="22" t="s">
        <v>8607</v>
      </c>
      <c r="B506" s="22" t="s">
        <v>8608</v>
      </c>
      <c r="C506" s="22" t="s">
        <v>8608</v>
      </c>
      <c r="D506" s="24">
        <v>44305</v>
      </c>
      <c r="E506" s="22"/>
      <c r="F506" s="22"/>
      <c r="G506">
        <f t="shared" si="14"/>
        <v>0</v>
      </c>
      <c r="H506" s="9">
        <f t="shared" si="15"/>
        <v>44305</v>
      </c>
    </row>
    <row r="507" spans="1:8" x14ac:dyDescent="0.25">
      <c r="A507" s="22" t="s">
        <v>8609</v>
      </c>
      <c r="B507" s="22" t="s">
        <v>8610</v>
      </c>
      <c r="C507" s="22" t="s">
        <v>8610</v>
      </c>
      <c r="D507" s="24">
        <v>44319</v>
      </c>
      <c r="E507" s="22"/>
      <c r="F507" s="22"/>
      <c r="G507">
        <f t="shared" si="14"/>
        <v>0</v>
      </c>
      <c r="H507" s="9">
        <f t="shared" si="15"/>
        <v>44319</v>
      </c>
    </row>
    <row r="508" spans="1:8" x14ac:dyDescent="0.25">
      <c r="A508" s="22" t="s">
        <v>8611</v>
      </c>
      <c r="B508" s="22" t="s">
        <v>8612</v>
      </c>
      <c r="C508" s="22" t="s">
        <v>8612</v>
      </c>
      <c r="D508" s="24">
        <v>44319</v>
      </c>
      <c r="E508" s="22"/>
      <c r="F508" s="22"/>
      <c r="G508">
        <f t="shared" si="14"/>
        <v>0</v>
      </c>
      <c r="H508" s="9">
        <f t="shared" si="15"/>
        <v>44319</v>
      </c>
    </row>
    <row r="509" spans="1:8" x14ac:dyDescent="0.25">
      <c r="A509" s="22" t="s">
        <v>8613</v>
      </c>
      <c r="B509" s="22" t="s">
        <v>8614</v>
      </c>
      <c r="C509" s="22" t="s">
        <v>8614</v>
      </c>
      <c r="D509" s="24">
        <v>44277</v>
      </c>
      <c r="E509" s="22"/>
      <c r="F509" s="22"/>
      <c r="G509">
        <f t="shared" si="14"/>
        <v>0</v>
      </c>
      <c r="H509" s="9">
        <f t="shared" si="15"/>
        <v>44277</v>
      </c>
    </row>
    <row r="510" spans="1:8" x14ac:dyDescent="0.25">
      <c r="A510" s="22" t="s">
        <v>8615</v>
      </c>
      <c r="B510" s="22" t="s">
        <v>8616</v>
      </c>
      <c r="C510" s="22" t="s">
        <v>8616</v>
      </c>
      <c r="D510" s="24">
        <v>44311</v>
      </c>
      <c r="E510" s="22"/>
      <c r="F510" s="22"/>
      <c r="G510">
        <f t="shared" si="14"/>
        <v>0</v>
      </c>
      <c r="H510" s="9">
        <f t="shared" si="15"/>
        <v>44311</v>
      </c>
    </row>
    <row r="511" spans="1:8" x14ac:dyDescent="0.25">
      <c r="A511" s="22" t="s">
        <v>8617</v>
      </c>
      <c r="B511" s="22" t="s">
        <v>8618</v>
      </c>
      <c r="C511" s="22" t="s">
        <v>8618</v>
      </c>
      <c r="D511" s="24">
        <v>44298</v>
      </c>
      <c r="E511" s="22"/>
      <c r="F511" s="22"/>
      <c r="G511">
        <f t="shared" si="14"/>
        <v>0</v>
      </c>
      <c r="H511" s="9">
        <f t="shared" si="15"/>
        <v>44298</v>
      </c>
    </row>
    <row r="512" spans="1:8" x14ac:dyDescent="0.25">
      <c r="A512" s="22" t="s">
        <v>8619</v>
      </c>
      <c r="B512" s="22" t="s">
        <v>8620</v>
      </c>
      <c r="C512" s="22" t="s">
        <v>8620</v>
      </c>
      <c r="D512" s="24">
        <v>44339</v>
      </c>
      <c r="E512" s="22"/>
      <c r="F512" s="22"/>
      <c r="G512">
        <f t="shared" si="14"/>
        <v>0</v>
      </c>
      <c r="H512" s="9">
        <f t="shared" si="15"/>
        <v>44339</v>
      </c>
    </row>
    <row r="513" spans="1:8" x14ac:dyDescent="0.25">
      <c r="A513" s="22" t="s">
        <v>8621</v>
      </c>
      <c r="B513" s="22" t="s">
        <v>8622</v>
      </c>
      <c r="C513" s="22" t="s">
        <v>8622</v>
      </c>
      <c r="D513" s="24">
        <v>44378</v>
      </c>
      <c r="E513" s="22"/>
      <c r="F513" s="22"/>
      <c r="G513">
        <f t="shared" si="14"/>
        <v>0</v>
      </c>
      <c r="H513" s="9">
        <f t="shared" si="15"/>
        <v>44378</v>
      </c>
    </row>
    <row r="514" spans="1:8" x14ac:dyDescent="0.25">
      <c r="A514" s="22" t="s">
        <v>8623</v>
      </c>
      <c r="B514" s="22" t="s">
        <v>8624</v>
      </c>
      <c r="C514" s="22" t="s">
        <v>8624</v>
      </c>
      <c r="D514" s="24">
        <v>44378</v>
      </c>
      <c r="E514" s="22"/>
      <c r="F514" s="22"/>
      <c r="G514">
        <f t="shared" si="14"/>
        <v>0</v>
      </c>
      <c r="H514" s="9">
        <f t="shared" si="15"/>
        <v>44378</v>
      </c>
    </row>
    <row r="515" spans="1:8" x14ac:dyDescent="0.25">
      <c r="A515" s="22" t="s">
        <v>8625</v>
      </c>
      <c r="B515" s="22" t="s">
        <v>8626</v>
      </c>
      <c r="C515" s="22" t="s">
        <v>8626</v>
      </c>
      <c r="D515" s="24">
        <v>44378</v>
      </c>
      <c r="E515" s="22"/>
      <c r="F515" s="22"/>
      <c r="G515">
        <f t="shared" si="14"/>
        <v>0</v>
      </c>
      <c r="H515" s="9">
        <f t="shared" si="15"/>
        <v>44378</v>
      </c>
    </row>
    <row r="516" spans="1:8" x14ac:dyDescent="0.25">
      <c r="A516" s="22" t="s">
        <v>8627</v>
      </c>
      <c r="B516" s="22" t="s">
        <v>8628</v>
      </c>
      <c r="C516" s="22" t="s">
        <v>8628</v>
      </c>
      <c r="D516" s="24">
        <v>44382</v>
      </c>
      <c r="E516" s="22"/>
      <c r="F516" s="22"/>
      <c r="G516">
        <f t="shared" si="14"/>
        <v>0</v>
      </c>
      <c r="H516" s="9">
        <f t="shared" si="15"/>
        <v>44382</v>
      </c>
    </row>
    <row r="517" spans="1:8" x14ac:dyDescent="0.25">
      <c r="A517" s="22" t="s">
        <v>8629</v>
      </c>
      <c r="B517" s="22" t="s">
        <v>8630</v>
      </c>
      <c r="C517" s="22" t="s">
        <v>8630</v>
      </c>
      <c r="D517" s="24">
        <v>44104</v>
      </c>
      <c r="E517" s="22"/>
      <c r="F517" s="22"/>
      <c r="G517">
        <f t="shared" si="14"/>
        <v>0</v>
      </c>
      <c r="H517" s="9">
        <f t="shared" si="15"/>
        <v>44104</v>
      </c>
    </row>
    <row r="518" spans="1:8" x14ac:dyDescent="0.25">
      <c r="A518" s="22" t="s">
        <v>8631</v>
      </c>
      <c r="B518" s="22" t="s">
        <v>8632</v>
      </c>
      <c r="C518" s="22" t="s">
        <v>8632</v>
      </c>
      <c r="D518" s="24">
        <v>44088</v>
      </c>
      <c r="E518" s="22"/>
      <c r="F518" s="22"/>
      <c r="G518">
        <f t="shared" ref="G518:G581" si="16">IFERROR(E518*1,E518)</f>
        <v>0</v>
      </c>
      <c r="H518" s="9">
        <f t="shared" ref="H518:H581" si="17">D518</f>
        <v>44088</v>
      </c>
    </row>
    <row r="519" spans="1:8" x14ac:dyDescent="0.25">
      <c r="A519" s="22" t="s">
        <v>8633</v>
      </c>
      <c r="B519" s="22" t="s">
        <v>8634</v>
      </c>
      <c r="C519" s="22" t="s">
        <v>8634</v>
      </c>
      <c r="D519" s="24">
        <v>44105</v>
      </c>
      <c r="E519" s="22"/>
      <c r="F519" s="22"/>
      <c r="G519">
        <f t="shared" si="16"/>
        <v>0</v>
      </c>
      <c r="H519" s="9">
        <f t="shared" si="17"/>
        <v>44105</v>
      </c>
    </row>
    <row r="520" spans="1:8" x14ac:dyDescent="0.25">
      <c r="A520" s="22" t="s">
        <v>8635</v>
      </c>
      <c r="B520" s="22" t="s">
        <v>8636</v>
      </c>
      <c r="C520" s="22" t="s">
        <v>8636</v>
      </c>
      <c r="D520" s="24">
        <v>44081</v>
      </c>
      <c r="E520" s="22"/>
      <c r="F520" s="22"/>
      <c r="G520">
        <f t="shared" si="16"/>
        <v>0</v>
      </c>
      <c r="H520" s="9">
        <f t="shared" si="17"/>
        <v>44081</v>
      </c>
    </row>
    <row r="521" spans="1:8" x14ac:dyDescent="0.25">
      <c r="A521" s="22" t="s">
        <v>8637</v>
      </c>
      <c r="B521" s="22" t="s">
        <v>8638</v>
      </c>
      <c r="C521" s="22" t="s">
        <v>8638</v>
      </c>
      <c r="D521" s="24">
        <v>44054</v>
      </c>
      <c r="E521" s="22"/>
      <c r="F521" s="22"/>
      <c r="G521">
        <f t="shared" si="16"/>
        <v>0</v>
      </c>
      <c r="H521" s="9">
        <f t="shared" si="17"/>
        <v>44054</v>
      </c>
    </row>
    <row r="522" spans="1:8" x14ac:dyDescent="0.25">
      <c r="A522" s="22" t="s">
        <v>8639</v>
      </c>
      <c r="B522" s="22" t="s">
        <v>8640</v>
      </c>
      <c r="C522" s="22" t="s">
        <v>8640</v>
      </c>
      <c r="D522" s="24">
        <v>44136</v>
      </c>
      <c r="E522" s="22"/>
      <c r="F522" s="22"/>
      <c r="G522">
        <f t="shared" si="16"/>
        <v>0</v>
      </c>
      <c r="H522" s="9">
        <f t="shared" si="17"/>
        <v>44136</v>
      </c>
    </row>
    <row r="523" spans="1:8" x14ac:dyDescent="0.25">
      <c r="A523" s="22" t="s">
        <v>8641</v>
      </c>
      <c r="B523" s="22" t="s">
        <v>8642</v>
      </c>
      <c r="C523" s="22" t="s">
        <v>8642</v>
      </c>
      <c r="D523" s="24">
        <v>44076</v>
      </c>
      <c r="E523" s="22"/>
      <c r="F523" s="22"/>
      <c r="G523">
        <f t="shared" si="16"/>
        <v>0</v>
      </c>
      <c r="H523" s="9">
        <f t="shared" si="17"/>
        <v>44076</v>
      </c>
    </row>
    <row r="524" spans="1:8" x14ac:dyDescent="0.25">
      <c r="A524" s="22" t="s">
        <v>8643</v>
      </c>
      <c r="B524" s="22" t="s">
        <v>8644</v>
      </c>
      <c r="C524" s="22" t="s">
        <v>8644</v>
      </c>
      <c r="D524" s="24">
        <v>44098</v>
      </c>
      <c r="E524" s="22"/>
      <c r="F524" s="22"/>
      <c r="G524">
        <f t="shared" si="16"/>
        <v>0</v>
      </c>
      <c r="H524" s="9">
        <f t="shared" si="17"/>
        <v>44098</v>
      </c>
    </row>
    <row r="525" spans="1:8" x14ac:dyDescent="0.25">
      <c r="A525" s="22" t="s">
        <v>8645</v>
      </c>
      <c r="B525" s="22" t="s">
        <v>8646</v>
      </c>
      <c r="C525" s="22" t="s">
        <v>8646</v>
      </c>
      <c r="D525" s="24">
        <v>44153</v>
      </c>
      <c r="E525" s="22"/>
      <c r="F525" s="22"/>
      <c r="G525">
        <f t="shared" si="16"/>
        <v>0</v>
      </c>
      <c r="H525" s="9">
        <f t="shared" si="17"/>
        <v>44153</v>
      </c>
    </row>
    <row r="526" spans="1:8" x14ac:dyDescent="0.25">
      <c r="A526" s="22" t="s">
        <v>8647</v>
      </c>
      <c r="B526" s="22" t="s">
        <v>8648</v>
      </c>
      <c r="C526" s="22" t="s">
        <v>8648</v>
      </c>
      <c r="D526" s="24">
        <v>44358</v>
      </c>
      <c r="E526" s="22"/>
      <c r="F526" s="22"/>
      <c r="G526">
        <f t="shared" si="16"/>
        <v>0</v>
      </c>
      <c r="H526" s="9">
        <f t="shared" si="17"/>
        <v>44358</v>
      </c>
    </row>
    <row r="527" spans="1:8" x14ac:dyDescent="0.25">
      <c r="A527" s="22" t="s">
        <v>8649</v>
      </c>
      <c r="B527" s="22" t="s">
        <v>8650</v>
      </c>
      <c r="C527" s="22" t="s">
        <v>8650</v>
      </c>
      <c r="D527" s="24">
        <v>43969</v>
      </c>
      <c r="E527" s="22"/>
      <c r="F527" s="22"/>
      <c r="G527">
        <f t="shared" si="16"/>
        <v>0</v>
      </c>
      <c r="H527" s="9">
        <f t="shared" si="17"/>
        <v>43969</v>
      </c>
    </row>
    <row r="528" spans="1:8" x14ac:dyDescent="0.25">
      <c r="A528" s="22" t="s">
        <v>8651</v>
      </c>
      <c r="B528" s="22" t="s">
        <v>8652</v>
      </c>
      <c r="C528" s="22" t="s">
        <v>8652</v>
      </c>
      <c r="D528" s="24">
        <v>43969</v>
      </c>
      <c r="E528" s="22"/>
      <c r="F528" s="22"/>
      <c r="G528">
        <f t="shared" si="16"/>
        <v>0</v>
      </c>
      <c r="H528" s="9">
        <f t="shared" si="17"/>
        <v>43969</v>
      </c>
    </row>
    <row r="529" spans="1:8" x14ac:dyDescent="0.25">
      <c r="A529" s="22" t="s">
        <v>8653</v>
      </c>
      <c r="B529" s="22" t="s">
        <v>8654</v>
      </c>
      <c r="C529" s="22" t="s">
        <v>8654</v>
      </c>
      <c r="D529" s="24">
        <v>43969</v>
      </c>
      <c r="E529" s="22"/>
      <c r="F529" s="22"/>
      <c r="G529">
        <f t="shared" si="16"/>
        <v>0</v>
      </c>
      <c r="H529" s="9">
        <f t="shared" si="17"/>
        <v>43969</v>
      </c>
    </row>
    <row r="530" spans="1:8" x14ac:dyDescent="0.25">
      <c r="A530" s="22" t="s">
        <v>8655</v>
      </c>
      <c r="B530" s="22" t="s">
        <v>8656</v>
      </c>
      <c r="C530" s="22" t="s">
        <v>8656</v>
      </c>
      <c r="D530" s="24">
        <v>43969</v>
      </c>
      <c r="E530" s="22"/>
      <c r="F530" s="22"/>
      <c r="G530">
        <f t="shared" si="16"/>
        <v>0</v>
      </c>
      <c r="H530" s="9">
        <f t="shared" si="17"/>
        <v>43969</v>
      </c>
    </row>
    <row r="531" spans="1:8" x14ac:dyDescent="0.25">
      <c r="A531" s="22" t="s">
        <v>8657</v>
      </c>
      <c r="B531" s="22" t="s">
        <v>8658</v>
      </c>
      <c r="C531" s="22" t="s">
        <v>8658</v>
      </c>
      <c r="D531" s="24">
        <v>44227</v>
      </c>
      <c r="E531" s="22"/>
      <c r="F531" s="22"/>
      <c r="G531">
        <f t="shared" si="16"/>
        <v>0</v>
      </c>
      <c r="H531" s="9">
        <f t="shared" si="17"/>
        <v>44227</v>
      </c>
    </row>
    <row r="532" spans="1:8" x14ac:dyDescent="0.25">
      <c r="A532" s="22" t="s">
        <v>8659</v>
      </c>
      <c r="B532" s="22" t="s">
        <v>8660</v>
      </c>
      <c r="C532" s="22" t="s">
        <v>8660</v>
      </c>
      <c r="D532" s="24">
        <v>43969</v>
      </c>
      <c r="E532" s="22"/>
      <c r="F532" s="22"/>
      <c r="G532">
        <f t="shared" si="16"/>
        <v>0</v>
      </c>
      <c r="H532" s="9">
        <f t="shared" si="17"/>
        <v>43969</v>
      </c>
    </row>
    <row r="533" spans="1:8" x14ac:dyDescent="0.25">
      <c r="A533" s="22" t="s">
        <v>8661</v>
      </c>
      <c r="B533" s="22" t="s">
        <v>8662</v>
      </c>
      <c r="C533" s="22" t="s">
        <v>8662</v>
      </c>
      <c r="D533" s="24">
        <v>43969</v>
      </c>
      <c r="E533" s="22"/>
      <c r="F533" s="22"/>
      <c r="G533">
        <f t="shared" si="16"/>
        <v>0</v>
      </c>
      <c r="H533" s="9">
        <f t="shared" si="17"/>
        <v>43969</v>
      </c>
    </row>
    <row r="534" spans="1:8" x14ac:dyDescent="0.25">
      <c r="A534" s="22" t="s">
        <v>8663</v>
      </c>
      <c r="B534" s="22" t="s">
        <v>8664</v>
      </c>
      <c r="C534" s="22" t="s">
        <v>8664</v>
      </c>
      <c r="D534" s="24">
        <v>43969</v>
      </c>
      <c r="E534" s="22"/>
      <c r="F534" s="22"/>
      <c r="G534">
        <f t="shared" si="16"/>
        <v>0</v>
      </c>
      <c r="H534" s="9">
        <f t="shared" si="17"/>
        <v>43969</v>
      </c>
    </row>
    <row r="535" spans="1:8" x14ac:dyDescent="0.25">
      <c r="A535" s="22" t="s">
        <v>8665</v>
      </c>
      <c r="B535" s="22" t="s">
        <v>8666</v>
      </c>
      <c r="C535" s="22" t="s">
        <v>8666</v>
      </c>
      <c r="D535" s="24">
        <v>43969</v>
      </c>
      <c r="E535" s="22"/>
      <c r="F535" s="22"/>
      <c r="G535">
        <f t="shared" si="16"/>
        <v>0</v>
      </c>
      <c r="H535" s="9">
        <f t="shared" si="17"/>
        <v>43969</v>
      </c>
    </row>
    <row r="536" spans="1:8" x14ac:dyDescent="0.25">
      <c r="A536" s="22" t="s">
        <v>8667</v>
      </c>
      <c r="B536" s="22" t="s">
        <v>8668</v>
      </c>
      <c r="C536" s="22" t="s">
        <v>8668</v>
      </c>
      <c r="D536" s="24">
        <v>43969</v>
      </c>
      <c r="E536" s="22"/>
      <c r="F536" s="22"/>
      <c r="G536">
        <f t="shared" si="16"/>
        <v>0</v>
      </c>
      <c r="H536" s="9">
        <f t="shared" si="17"/>
        <v>43969</v>
      </c>
    </row>
    <row r="537" spans="1:8" x14ac:dyDescent="0.25">
      <c r="A537" s="22" t="s">
        <v>8669</v>
      </c>
      <c r="B537" s="22" t="s">
        <v>8670</v>
      </c>
      <c r="C537" s="22" t="s">
        <v>8670</v>
      </c>
      <c r="D537" s="24">
        <v>43856</v>
      </c>
      <c r="E537" s="22"/>
      <c r="F537" s="22"/>
      <c r="G537">
        <f t="shared" si="16"/>
        <v>0</v>
      </c>
      <c r="H537" s="9">
        <f t="shared" si="17"/>
        <v>43856</v>
      </c>
    </row>
    <row r="538" spans="1:8" x14ac:dyDescent="0.25">
      <c r="A538" s="22" t="s">
        <v>8671</v>
      </c>
      <c r="B538" s="22" t="s">
        <v>8672</v>
      </c>
      <c r="C538" s="22" t="s">
        <v>8672</v>
      </c>
      <c r="D538" s="24">
        <v>43969</v>
      </c>
      <c r="E538" s="22"/>
      <c r="F538" s="22"/>
      <c r="G538">
        <f t="shared" si="16"/>
        <v>0</v>
      </c>
      <c r="H538" s="9">
        <f t="shared" si="17"/>
        <v>43969</v>
      </c>
    </row>
    <row r="539" spans="1:8" x14ac:dyDescent="0.25">
      <c r="A539" s="22" t="s">
        <v>8673</v>
      </c>
      <c r="B539" s="22" t="s">
        <v>8674</v>
      </c>
      <c r="C539" s="22" t="s">
        <v>8674</v>
      </c>
      <c r="D539" s="24">
        <v>43969</v>
      </c>
      <c r="E539" s="22"/>
      <c r="F539" s="22"/>
      <c r="G539">
        <f t="shared" si="16"/>
        <v>0</v>
      </c>
      <c r="H539" s="9">
        <f t="shared" si="17"/>
        <v>43969</v>
      </c>
    </row>
    <row r="540" spans="1:8" x14ac:dyDescent="0.25">
      <c r="A540" s="22" t="s">
        <v>8675</v>
      </c>
      <c r="B540" s="22" t="s">
        <v>8676</v>
      </c>
      <c r="C540" s="22" t="s">
        <v>8676</v>
      </c>
      <c r="D540" s="24">
        <v>43969</v>
      </c>
      <c r="E540" s="22"/>
      <c r="F540" s="22"/>
      <c r="G540">
        <f t="shared" si="16"/>
        <v>0</v>
      </c>
      <c r="H540" s="9">
        <f t="shared" si="17"/>
        <v>43969</v>
      </c>
    </row>
    <row r="541" spans="1:8" x14ac:dyDescent="0.25">
      <c r="A541" s="22" t="s">
        <v>116</v>
      </c>
      <c r="B541" s="22" t="s">
        <v>117</v>
      </c>
      <c r="C541" s="22" t="s">
        <v>117</v>
      </c>
      <c r="D541" s="24">
        <v>43969</v>
      </c>
      <c r="E541" s="22"/>
      <c r="F541" s="22"/>
      <c r="G541">
        <f t="shared" si="16"/>
        <v>0</v>
      </c>
      <c r="H541" s="9">
        <f t="shared" si="17"/>
        <v>43969</v>
      </c>
    </row>
    <row r="542" spans="1:8" x14ac:dyDescent="0.25">
      <c r="A542" s="22" t="s">
        <v>8677</v>
      </c>
      <c r="B542" s="22" t="s">
        <v>8678</v>
      </c>
      <c r="C542" s="22" t="s">
        <v>8678</v>
      </c>
      <c r="D542" s="24">
        <v>43856</v>
      </c>
      <c r="E542" s="22"/>
      <c r="F542" s="22"/>
      <c r="G542">
        <f t="shared" si="16"/>
        <v>0</v>
      </c>
      <c r="H542" s="9">
        <f t="shared" si="17"/>
        <v>43856</v>
      </c>
    </row>
    <row r="543" spans="1:8" x14ac:dyDescent="0.25">
      <c r="A543" s="22" t="s">
        <v>8679</v>
      </c>
      <c r="B543" s="22" t="s">
        <v>8680</v>
      </c>
      <c r="C543" s="22" t="s">
        <v>8680</v>
      </c>
      <c r="D543" s="24">
        <v>43969</v>
      </c>
      <c r="E543" s="22"/>
      <c r="F543" s="22"/>
      <c r="G543">
        <f t="shared" si="16"/>
        <v>0</v>
      </c>
      <c r="H543" s="9">
        <f t="shared" si="17"/>
        <v>43969</v>
      </c>
    </row>
    <row r="544" spans="1:8" x14ac:dyDescent="0.25">
      <c r="A544" s="22" t="s">
        <v>8681</v>
      </c>
      <c r="B544" s="22" t="s">
        <v>8682</v>
      </c>
      <c r="C544" s="22" t="s">
        <v>8682</v>
      </c>
      <c r="D544" s="24">
        <v>43856</v>
      </c>
      <c r="E544" s="22"/>
      <c r="F544" s="22"/>
      <c r="G544">
        <f t="shared" si="16"/>
        <v>0</v>
      </c>
      <c r="H544" s="9">
        <f t="shared" si="17"/>
        <v>43856</v>
      </c>
    </row>
    <row r="545" spans="1:8" x14ac:dyDescent="0.25">
      <c r="A545" s="22" t="s">
        <v>8683</v>
      </c>
      <c r="B545" s="22" t="s">
        <v>8684</v>
      </c>
      <c r="C545" s="22" t="s">
        <v>8684</v>
      </c>
      <c r="D545" s="24">
        <v>43969</v>
      </c>
      <c r="E545" s="22"/>
      <c r="F545" s="22"/>
      <c r="G545">
        <f t="shared" si="16"/>
        <v>0</v>
      </c>
      <c r="H545" s="9">
        <f t="shared" si="17"/>
        <v>43969</v>
      </c>
    </row>
    <row r="546" spans="1:8" x14ac:dyDescent="0.25">
      <c r="A546" s="22" t="s">
        <v>8685</v>
      </c>
      <c r="B546" s="22" t="s">
        <v>8686</v>
      </c>
      <c r="C546" s="22" t="s">
        <v>8686</v>
      </c>
      <c r="D546" s="24">
        <v>43969</v>
      </c>
      <c r="E546" s="22"/>
      <c r="F546" s="22"/>
      <c r="G546">
        <f t="shared" si="16"/>
        <v>0</v>
      </c>
      <c r="H546" s="9">
        <f t="shared" si="17"/>
        <v>43969</v>
      </c>
    </row>
    <row r="547" spans="1:8" x14ac:dyDescent="0.25">
      <c r="A547" s="22" t="s">
        <v>8687</v>
      </c>
      <c r="B547" s="22" t="s">
        <v>8688</v>
      </c>
      <c r="C547" s="22" t="s">
        <v>8688</v>
      </c>
      <c r="D547" s="24">
        <v>43969</v>
      </c>
      <c r="E547" s="22"/>
      <c r="F547" s="22"/>
      <c r="G547">
        <f t="shared" si="16"/>
        <v>0</v>
      </c>
      <c r="H547" s="9">
        <f t="shared" si="17"/>
        <v>43969</v>
      </c>
    </row>
    <row r="548" spans="1:8" x14ac:dyDescent="0.25">
      <c r="A548" s="22" t="s">
        <v>8689</v>
      </c>
      <c r="B548" s="22" t="s">
        <v>8690</v>
      </c>
      <c r="C548" s="22" t="s">
        <v>8690</v>
      </c>
      <c r="D548" s="24">
        <v>43969</v>
      </c>
      <c r="E548" s="22"/>
      <c r="F548" s="22"/>
      <c r="G548">
        <f t="shared" si="16"/>
        <v>0</v>
      </c>
      <c r="H548" s="9">
        <f t="shared" si="17"/>
        <v>43969</v>
      </c>
    </row>
    <row r="549" spans="1:8" x14ac:dyDescent="0.25">
      <c r="A549" s="22" t="s">
        <v>8691</v>
      </c>
      <c r="B549" s="22" t="s">
        <v>8692</v>
      </c>
      <c r="C549" s="22" t="s">
        <v>8692</v>
      </c>
      <c r="D549" s="24">
        <v>43996</v>
      </c>
      <c r="E549" s="22"/>
      <c r="F549" s="22"/>
      <c r="G549">
        <f t="shared" si="16"/>
        <v>0</v>
      </c>
      <c r="H549" s="9">
        <f t="shared" si="17"/>
        <v>43996</v>
      </c>
    </row>
    <row r="550" spans="1:8" x14ac:dyDescent="0.25">
      <c r="A550" s="22" t="s">
        <v>8693</v>
      </c>
      <c r="B550" s="22" t="s">
        <v>8694</v>
      </c>
      <c r="C550" s="22" t="s">
        <v>8694</v>
      </c>
      <c r="D550" s="24">
        <v>43996</v>
      </c>
      <c r="E550" s="22"/>
      <c r="F550" s="22"/>
      <c r="G550">
        <f t="shared" si="16"/>
        <v>0</v>
      </c>
      <c r="H550" s="9">
        <f t="shared" si="17"/>
        <v>43996</v>
      </c>
    </row>
    <row r="551" spans="1:8" x14ac:dyDescent="0.25">
      <c r="A551" s="22" t="s">
        <v>8695</v>
      </c>
      <c r="B551" s="22" t="s">
        <v>8696</v>
      </c>
      <c r="C551" s="22" t="s">
        <v>8696</v>
      </c>
      <c r="D551" s="24">
        <v>43996</v>
      </c>
      <c r="E551" s="22"/>
      <c r="F551" s="22"/>
      <c r="G551">
        <f t="shared" si="16"/>
        <v>0</v>
      </c>
      <c r="H551" s="9">
        <f t="shared" si="17"/>
        <v>43996</v>
      </c>
    </row>
    <row r="552" spans="1:8" x14ac:dyDescent="0.25">
      <c r="A552" s="22" t="s">
        <v>8697</v>
      </c>
      <c r="B552" s="22" t="s">
        <v>8698</v>
      </c>
      <c r="C552" s="22" t="s">
        <v>8698</v>
      </c>
      <c r="D552" s="24">
        <v>43996</v>
      </c>
      <c r="E552" s="22"/>
      <c r="F552" s="22"/>
      <c r="G552">
        <f t="shared" si="16"/>
        <v>0</v>
      </c>
      <c r="H552" s="9">
        <f t="shared" si="17"/>
        <v>43996</v>
      </c>
    </row>
    <row r="553" spans="1:8" x14ac:dyDescent="0.25">
      <c r="A553" s="22" t="s">
        <v>8699</v>
      </c>
      <c r="B553" s="22" t="s">
        <v>8700</v>
      </c>
      <c r="C553" s="22" t="s">
        <v>8700</v>
      </c>
      <c r="D553" s="24">
        <v>43996</v>
      </c>
      <c r="E553" s="22"/>
      <c r="F553" s="22"/>
      <c r="G553">
        <f t="shared" si="16"/>
        <v>0</v>
      </c>
      <c r="H553" s="9">
        <f t="shared" si="17"/>
        <v>43996</v>
      </c>
    </row>
    <row r="554" spans="1:8" x14ac:dyDescent="0.25">
      <c r="A554" s="22" t="s">
        <v>8701</v>
      </c>
      <c r="B554" s="22" t="s">
        <v>8702</v>
      </c>
      <c r="C554" s="22" t="s">
        <v>8702</v>
      </c>
      <c r="D554" s="24">
        <v>43996</v>
      </c>
      <c r="E554" s="22"/>
      <c r="F554" s="22"/>
      <c r="G554">
        <f t="shared" si="16"/>
        <v>0</v>
      </c>
      <c r="H554" s="9">
        <f t="shared" si="17"/>
        <v>43996</v>
      </c>
    </row>
    <row r="555" spans="1:8" x14ac:dyDescent="0.25">
      <c r="A555" s="22" t="s">
        <v>8703</v>
      </c>
      <c r="B555" s="22" t="s">
        <v>8704</v>
      </c>
      <c r="C555" s="22" t="s">
        <v>8704</v>
      </c>
      <c r="D555" s="24">
        <v>43996</v>
      </c>
      <c r="E555" s="22"/>
      <c r="F555" s="22"/>
      <c r="G555">
        <f t="shared" si="16"/>
        <v>0</v>
      </c>
      <c r="H555" s="9">
        <f t="shared" si="17"/>
        <v>43996</v>
      </c>
    </row>
    <row r="556" spans="1:8" x14ac:dyDescent="0.25">
      <c r="A556" s="22" t="s">
        <v>8705</v>
      </c>
      <c r="B556" s="22" t="s">
        <v>8706</v>
      </c>
      <c r="C556" s="22" t="s">
        <v>8706</v>
      </c>
      <c r="D556" s="24">
        <v>43996</v>
      </c>
      <c r="E556" s="22"/>
      <c r="F556" s="22"/>
      <c r="G556">
        <f t="shared" si="16"/>
        <v>0</v>
      </c>
      <c r="H556" s="9">
        <f t="shared" si="17"/>
        <v>43996</v>
      </c>
    </row>
    <row r="557" spans="1:8" x14ac:dyDescent="0.25">
      <c r="A557" s="22" t="s">
        <v>8707</v>
      </c>
      <c r="B557" s="22" t="s">
        <v>8708</v>
      </c>
      <c r="C557" s="22" t="s">
        <v>8708</v>
      </c>
      <c r="D557" s="24">
        <v>43996</v>
      </c>
      <c r="E557" s="22"/>
      <c r="F557" s="22"/>
      <c r="G557">
        <f t="shared" si="16"/>
        <v>0</v>
      </c>
      <c r="H557" s="9">
        <f t="shared" si="17"/>
        <v>43996</v>
      </c>
    </row>
    <row r="558" spans="1:8" x14ac:dyDescent="0.25">
      <c r="A558" s="22" t="s">
        <v>8709</v>
      </c>
      <c r="B558" s="22" t="s">
        <v>8710</v>
      </c>
      <c r="C558" s="22" t="s">
        <v>8710</v>
      </c>
      <c r="D558" s="24">
        <v>43996</v>
      </c>
      <c r="E558" s="22"/>
      <c r="F558" s="22"/>
      <c r="G558">
        <f t="shared" si="16"/>
        <v>0</v>
      </c>
      <c r="H558" s="9">
        <f t="shared" si="17"/>
        <v>43996</v>
      </c>
    </row>
    <row r="559" spans="1:8" x14ac:dyDescent="0.25">
      <c r="A559" s="22" t="s">
        <v>8711</v>
      </c>
      <c r="B559" s="22" t="s">
        <v>8712</v>
      </c>
      <c r="C559" s="22" t="s">
        <v>8712</v>
      </c>
      <c r="D559" s="24">
        <v>43996</v>
      </c>
      <c r="E559" s="22"/>
      <c r="F559" s="22"/>
      <c r="G559">
        <f t="shared" si="16"/>
        <v>0</v>
      </c>
      <c r="H559" s="9">
        <f t="shared" si="17"/>
        <v>43996</v>
      </c>
    </row>
    <row r="560" spans="1:8" x14ac:dyDescent="0.25">
      <c r="A560" s="22" t="s">
        <v>8713</v>
      </c>
      <c r="B560" s="22" t="s">
        <v>8714</v>
      </c>
      <c r="C560" s="22" t="s">
        <v>8714</v>
      </c>
      <c r="D560" s="24">
        <v>43996</v>
      </c>
      <c r="E560" s="22"/>
      <c r="F560" s="22"/>
      <c r="G560">
        <f t="shared" si="16"/>
        <v>0</v>
      </c>
      <c r="H560" s="9">
        <f t="shared" si="17"/>
        <v>43996</v>
      </c>
    </row>
    <row r="561" spans="1:8" x14ac:dyDescent="0.25">
      <c r="A561" s="22" t="s">
        <v>8715</v>
      </c>
      <c r="B561" s="22" t="s">
        <v>8716</v>
      </c>
      <c r="C561" s="22" t="s">
        <v>8716</v>
      </c>
      <c r="D561" s="24">
        <v>43996</v>
      </c>
      <c r="E561" s="22"/>
      <c r="F561" s="22"/>
      <c r="G561">
        <f t="shared" si="16"/>
        <v>0</v>
      </c>
      <c r="H561" s="9">
        <f t="shared" si="17"/>
        <v>43996</v>
      </c>
    </row>
    <row r="562" spans="1:8" x14ac:dyDescent="0.25">
      <c r="A562" s="22" t="s">
        <v>8717</v>
      </c>
      <c r="B562" s="22" t="s">
        <v>8718</v>
      </c>
      <c r="C562" s="22" t="s">
        <v>8718</v>
      </c>
      <c r="D562" s="24">
        <v>43996</v>
      </c>
      <c r="E562" s="22"/>
      <c r="F562" s="22"/>
      <c r="G562">
        <f t="shared" si="16"/>
        <v>0</v>
      </c>
      <c r="H562" s="9">
        <f t="shared" si="17"/>
        <v>43996</v>
      </c>
    </row>
    <row r="563" spans="1:8" x14ac:dyDescent="0.25">
      <c r="A563" s="22" t="s">
        <v>8719</v>
      </c>
      <c r="B563" s="22" t="s">
        <v>8720</v>
      </c>
      <c r="C563" s="22" t="s">
        <v>8720</v>
      </c>
      <c r="D563" s="24">
        <v>43996</v>
      </c>
      <c r="E563" s="22"/>
      <c r="F563" s="22"/>
      <c r="G563">
        <f t="shared" si="16"/>
        <v>0</v>
      </c>
      <c r="H563" s="9">
        <f t="shared" si="17"/>
        <v>43996</v>
      </c>
    </row>
    <row r="564" spans="1:8" x14ac:dyDescent="0.25">
      <c r="A564" s="22" t="s">
        <v>8721</v>
      </c>
      <c r="B564" s="22" t="s">
        <v>8722</v>
      </c>
      <c r="C564" s="22" t="s">
        <v>8722</v>
      </c>
      <c r="D564" s="24">
        <v>43996</v>
      </c>
      <c r="E564" s="22"/>
      <c r="F564" s="22"/>
      <c r="G564">
        <f t="shared" si="16"/>
        <v>0</v>
      </c>
      <c r="H564" s="9">
        <f t="shared" si="17"/>
        <v>43996</v>
      </c>
    </row>
    <row r="565" spans="1:8" x14ac:dyDescent="0.25">
      <c r="A565" s="22" t="s">
        <v>8723</v>
      </c>
      <c r="B565" s="22" t="s">
        <v>8724</v>
      </c>
      <c r="C565" s="22" t="s">
        <v>8724</v>
      </c>
      <c r="D565" s="24">
        <v>43996</v>
      </c>
      <c r="E565" s="22"/>
      <c r="F565" s="22"/>
      <c r="G565">
        <f t="shared" si="16"/>
        <v>0</v>
      </c>
      <c r="H565" s="9">
        <f t="shared" si="17"/>
        <v>43996</v>
      </c>
    </row>
    <row r="566" spans="1:8" x14ac:dyDescent="0.25">
      <c r="A566" s="22" t="s">
        <v>8725</v>
      </c>
      <c r="B566" s="22" t="s">
        <v>8726</v>
      </c>
      <c r="C566" s="22" t="s">
        <v>8726</v>
      </c>
      <c r="D566" s="24">
        <v>43996</v>
      </c>
      <c r="E566" s="22"/>
      <c r="F566" s="22"/>
      <c r="G566">
        <f t="shared" si="16"/>
        <v>0</v>
      </c>
      <c r="H566" s="9">
        <f t="shared" si="17"/>
        <v>43996</v>
      </c>
    </row>
    <row r="567" spans="1:8" x14ac:dyDescent="0.25">
      <c r="A567" s="22" t="s">
        <v>8727</v>
      </c>
      <c r="B567" s="22" t="s">
        <v>8728</v>
      </c>
      <c r="C567" s="22" t="s">
        <v>8728</v>
      </c>
      <c r="D567" s="24">
        <v>43996</v>
      </c>
      <c r="E567" s="22"/>
      <c r="F567" s="22"/>
      <c r="G567">
        <f t="shared" si="16"/>
        <v>0</v>
      </c>
      <c r="H567" s="9">
        <f t="shared" si="17"/>
        <v>43996</v>
      </c>
    </row>
    <row r="568" spans="1:8" x14ac:dyDescent="0.25">
      <c r="A568" s="22" t="s">
        <v>8729</v>
      </c>
      <c r="B568" s="22" t="s">
        <v>8730</v>
      </c>
      <c r="C568" s="22" t="s">
        <v>8730</v>
      </c>
      <c r="D568" s="24">
        <v>43996</v>
      </c>
      <c r="E568" s="22"/>
      <c r="F568" s="22"/>
      <c r="G568">
        <f t="shared" si="16"/>
        <v>0</v>
      </c>
      <c r="H568" s="9">
        <f t="shared" si="17"/>
        <v>43996</v>
      </c>
    </row>
    <row r="569" spans="1:8" x14ac:dyDescent="0.25">
      <c r="A569" s="22" t="s">
        <v>8731</v>
      </c>
      <c r="B569" s="22" t="s">
        <v>8732</v>
      </c>
      <c r="C569" s="22" t="s">
        <v>8732</v>
      </c>
      <c r="D569" s="24">
        <v>43996</v>
      </c>
      <c r="E569" s="22"/>
      <c r="F569" s="22"/>
      <c r="G569">
        <f t="shared" si="16"/>
        <v>0</v>
      </c>
      <c r="H569" s="9">
        <f t="shared" si="17"/>
        <v>43996</v>
      </c>
    </row>
    <row r="570" spans="1:8" x14ac:dyDescent="0.25">
      <c r="A570" s="22" t="s">
        <v>8733</v>
      </c>
      <c r="B570" s="22" t="s">
        <v>8734</v>
      </c>
      <c r="C570" s="22" t="s">
        <v>8734</v>
      </c>
      <c r="D570" s="24">
        <v>43996</v>
      </c>
      <c r="E570" s="22"/>
      <c r="F570" s="22"/>
      <c r="G570">
        <f t="shared" si="16"/>
        <v>0</v>
      </c>
      <c r="H570" s="9">
        <f t="shared" si="17"/>
        <v>43996</v>
      </c>
    </row>
    <row r="571" spans="1:8" x14ac:dyDescent="0.25">
      <c r="A571" s="22" t="s">
        <v>8735</v>
      </c>
      <c r="B571" s="22" t="s">
        <v>8736</v>
      </c>
      <c r="C571" s="22" t="s">
        <v>8736</v>
      </c>
      <c r="D571" s="24">
        <v>43996</v>
      </c>
      <c r="E571" s="22"/>
      <c r="F571" s="22"/>
      <c r="G571">
        <f t="shared" si="16"/>
        <v>0</v>
      </c>
      <c r="H571" s="9">
        <f t="shared" si="17"/>
        <v>43996</v>
      </c>
    </row>
    <row r="572" spans="1:8" x14ac:dyDescent="0.25">
      <c r="A572" s="22" t="s">
        <v>8737</v>
      </c>
      <c r="B572" s="22" t="s">
        <v>8738</v>
      </c>
      <c r="C572" s="22" t="s">
        <v>8738</v>
      </c>
      <c r="D572" s="24">
        <v>43996</v>
      </c>
      <c r="E572" s="22"/>
      <c r="F572" s="22"/>
      <c r="G572">
        <f t="shared" si="16"/>
        <v>0</v>
      </c>
      <c r="H572" s="9">
        <f t="shared" si="17"/>
        <v>43996</v>
      </c>
    </row>
    <row r="573" spans="1:8" x14ac:dyDescent="0.25">
      <c r="A573" s="22" t="s">
        <v>8739</v>
      </c>
      <c r="B573" s="22" t="s">
        <v>8740</v>
      </c>
      <c r="C573" s="22" t="s">
        <v>8740</v>
      </c>
      <c r="D573" s="24">
        <v>43996</v>
      </c>
      <c r="E573" s="22"/>
      <c r="F573" s="22"/>
      <c r="G573">
        <f t="shared" si="16"/>
        <v>0</v>
      </c>
      <c r="H573" s="9">
        <f t="shared" si="17"/>
        <v>43996</v>
      </c>
    </row>
    <row r="574" spans="1:8" x14ac:dyDescent="0.25">
      <c r="A574" s="22" t="s">
        <v>8741</v>
      </c>
      <c r="B574" s="22" t="s">
        <v>8742</v>
      </c>
      <c r="C574" s="22" t="s">
        <v>8742</v>
      </c>
      <c r="D574" s="24">
        <v>43996</v>
      </c>
      <c r="E574" s="22"/>
      <c r="F574" s="22"/>
      <c r="G574">
        <f t="shared" si="16"/>
        <v>0</v>
      </c>
      <c r="H574" s="9">
        <f t="shared" si="17"/>
        <v>43996</v>
      </c>
    </row>
    <row r="575" spans="1:8" x14ac:dyDescent="0.25">
      <c r="A575" s="22" t="s">
        <v>8743</v>
      </c>
      <c r="B575" s="22" t="s">
        <v>8744</v>
      </c>
      <c r="C575" s="22" t="s">
        <v>8744</v>
      </c>
      <c r="D575" s="24">
        <v>43996</v>
      </c>
      <c r="E575" s="22"/>
      <c r="F575" s="22"/>
      <c r="G575">
        <f t="shared" si="16"/>
        <v>0</v>
      </c>
      <c r="H575" s="9">
        <f t="shared" si="17"/>
        <v>43996</v>
      </c>
    </row>
    <row r="576" spans="1:8" x14ac:dyDescent="0.25">
      <c r="A576" s="22" t="s">
        <v>8745</v>
      </c>
      <c r="B576" s="22" t="s">
        <v>8746</v>
      </c>
      <c r="C576" s="22" t="s">
        <v>8746</v>
      </c>
      <c r="D576" s="24">
        <v>43996</v>
      </c>
      <c r="E576" s="22"/>
      <c r="F576" s="22"/>
      <c r="G576">
        <f t="shared" si="16"/>
        <v>0</v>
      </c>
      <c r="H576" s="9">
        <f t="shared" si="17"/>
        <v>43996</v>
      </c>
    </row>
    <row r="577" spans="1:8" x14ac:dyDescent="0.25">
      <c r="A577" s="22" t="s">
        <v>8747</v>
      </c>
      <c r="B577" s="22" t="s">
        <v>8748</v>
      </c>
      <c r="C577" s="22" t="s">
        <v>8748</v>
      </c>
      <c r="D577" s="24">
        <v>43996</v>
      </c>
      <c r="E577" s="22"/>
      <c r="F577" s="22"/>
      <c r="G577">
        <f t="shared" si="16"/>
        <v>0</v>
      </c>
      <c r="H577" s="9">
        <f t="shared" si="17"/>
        <v>43996</v>
      </c>
    </row>
    <row r="578" spans="1:8" x14ac:dyDescent="0.25">
      <c r="A578" s="22" t="s">
        <v>8749</v>
      </c>
      <c r="B578" s="22" t="s">
        <v>8750</v>
      </c>
      <c r="C578" s="22" t="s">
        <v>8750</v>
      </c>
      <c r="D578" s="24">
        <v>43996</v>
      </c>
      <c r="E578" s="22"/>
      <c r="F578" s="22"/>
      <c r="G578">
        <f t="shared" si="16"/>
        <v>0</v>
      </c>
      <c r="H578" s="9">
        <f t="shared" si="17"/>
        <v>43996</v>
      </c>
    </row>
    <row r="579" spans="1:8" x14ac:dyDescent="0.25">
      <c r="A579" s="22" t="s">
        <v>8751</v>
      </c>
      <c r="B579" s="22" t="s">
        <v>8752</v>
      </c>
      <c r="C579" s="22" t="s">
        <v>8752</v>
      </c>
      <c r="D579" s="24">
        <v>43996</v>
      </c>
      <c r="E579" s="22"/>
      <c r="F579" s="22"/>
      <c r="G579">
        <f t="shared" si="16"/>
        <v>0</v>
      </c>
      <c r="H579" s="9">
        <f t="shared" si="17"/>
        <v>43996</v>
      </c>
    </row>
    <row r="580" spans="1:8" x14ac:dyDescent="0.25">
      <c r="A580" s="22" t="s">
        <v>8753</v>
      </c>
      <c r="B580" s="22" t="s">
        <v>8754</v>
      </c>
      <c r="C580" s="22" t="s">
        <v>8754</v>
      </c>
      <c r="D580" s="24">
        <v>43996</v>
      </c>
      <c r="E580" s="22"/>
      <c r="F580" s="22"/>
      <c r="G580">
        <f t="shared" si="16"/>
        <v>0</v>
      </c>
      <c r="H580" s="9">
        <f t="shared" si="17"/>
        <v>43996</v>
      </c>
    </row>
    <row r="581" spans="1:8" x14ac:dyDescent="0.25">
      <c r="A581" s="22" t="s">
        <v>8755</v>
      </c>
      <c r="B581" s="22" t="s">
        <v>8756</v>
      </c>
      <c r="C581" s="22" t="s">
        <v>8756</v>
      </c>
      <c r="D581" s="24">
        <v>43996</v>
      </c>
      <c r="E581" s="22"/>
      <c r="F581" s="22"/>
      <c r="G581">
        <f t="shared" si="16"/>
        <v>0</v>
      </c>
      <c r="H581" s="9">
        <f t="shared" si="17"/>
        <v>43996</v>
      </c>
    </row>
    <row r="582" spans="1:8" x14ac:dyDescent="0.25">
      <c r="A582" s="22" t="s">
        <v>8757</v>
      </c>
      <c r="B582" s="22" t="s">
        <v>8758</v>
      </c>
      <c r="C582" s="22" t="s">
        <v>8758</v>
      </c>
      <c r="D582" s="24">
        <v>43996</v>
      </c>
      <c r="E582" s="22"/>
      <c r="F582" s="22"/>
      <c r="G582">
        <f t="shared" ref="G582:G645" si="18">IFERROR(E582*1,E582)</f>
        <v>0</v>
      </c>
      <c r="H582" s="9">
        <f t="shared" ref="H582:H645" si="19">D582</f>
        <v>43996</v>
      </c>
    </row>
    <row r="583" spans="1:8" x14ac:dyDescent="0.25">
      <c r="A583" s="22" t="s">
        <v>8759</v>
      </c>
      <c r="B583" s="22" t="s">
        <v>8760</v>
      </c>
      <c r="C583" s="22" t="s">
        <v>8760</v>
      </c>
      <c r="D583" s="24">
        <v>43996</v>
      </c>
      <c r="E583" s="22"/>
      <c r="F583" s="22"/>
      <c r="G583">
        <f t="shared" si="18"/>
        <v>0</v>
      </c>
      <c r="H583" s="9">
        <f t="shared" si="19"/>
        <v>43996</v>
      </c>
    </row>
    <row r="584" spans="1:8" x14ac:dyDescent="0.25">
      <c r="A584" s="22" t="s">
        <v>8761</v>
      </c>
      <c r="B584" s="22" t="s">
        <v>8762</v>
      </c>
      <c r="C584" s="22" t="s">
        <v>8762</v>
      </c>
      <c r="D584" s="24">
        <v>43996</v>
      </c>
      <c r="E584" s="22"/>
      <c r="F584" s="22"/>
      <c r="G584">
        <f t="shared" si="18"/>
        <v>0</v>
      </c>
      <c r="H584" s="9">
        <f t="shared" si="19"/>
        <v>43996</v>
      </c>
    </row>
    <row r="585" spans="1:8" x14ac:dyDescent="0.25">
      <c r="A585" s="22" t="s">
        <v>8763</v>
      </c>
      <c r="B585" s="22" t="s">
        <v>8764</v>
      </c>
      <c r="C585" s="22" t="s">
        <v>8764</v>
      </c>
      <c r="D585" s="24">
        <v>43996</v>
      </c>
      <c r="E585" s="22"/>
      <c r="F585" s="22"/>
      <c r="G585">
        <f t="shared" si="18"/>
        <v>0</v>
      </c>
      <c r="H585" s="9">
        <f t="shared" si="19"/>
        <v>43996</v>
      </c>
    </row>
    <row r="586" spans="1:8" x14ac:dyDescent="0.25">
      <c r="A586" s="22" t="s">
        <v>8765</v>
      </c>
      <c r="B586" s="22" t="s">
        <v>8766</v>
      </c>
      <c r="C586" s="22" t="s">
        <v>8766</v>
      </c>
      <c r="D586" s="24">
        <v>43996</v>
      </c>
      <c r="E586" s="22"/>
      <c r="F586" s="22"/>
      <c r="G586">
        <f t="shared" si="18"/>
        <v>0</v>
      </c>
      <c r="H586" s="9">
        <f t="shared" si="19"/>
        <v>43996</v>
      </c>
    </row>
    <row r="587" spans="1:8" x14ac:dyDescent="0.25">
      <c r="A587" s="22" t="s">
        <v>8767</v>
      </c>
      <c r="B587" s="22" t="s">
        <v>8768</v>
      </c>
      <c r="C587" s="22" t="s">
        <v>8768</v>
      </c>
      <c r="D587" s="24">
        <v>43996</v>
      </c>
      <c r="E587" s="22"/>
      <c r="F587" s="22"/>
      <c r="G587">
        <f t="shared" si="18"/>
        <v>0</v>
      </c>
      <c r="H587" s="9">
        <f t="shared" si="19"/>
        <v>43996</v>
      </c>
    </row>
    <row r="588" spans="1:8" x14ac:dyDescent="0.25">
      <c r="A588" s="22" t="s">
        <v>8769</v>
      </c>
      <c r="B588" s="22" t="s">
        <v>8770</v>
      </c>
      <c r="C588" s="22" t="s">
        <v>8770</v>
      </c>
      <c r="D588" s="24">
        <v>43996</v>
      </c>
      <c r="E588" s="22"/>
      <c r="F588" s="22"/>
      <c r="G588">
        <f t="shared" si="18"/>
        <v>0</v>
      </c>
      <c r="H588" s="9">
        <f t="shared" si="19"/>
        <v>43996</v>
      </c>
    </row>
    <row r="589" spans="1:8" x14ac:dyDescent="0.25">
      <c r="A589" s="22" t="s">
        <v>8771</v>
      </c>
      <c r="B589" s="22" t="s">
        <v>8772</v>
      </c>
      <c r="C589" s="22" t="s">
        <v>8772</v>
      </c>
      <c r="D589" s="24">
        <v>43996</v>
      </c>
      <c r="E589" s="22"/>
      <c r="F589" s="22"/>
      <c r="G589">
        <f t="shared" si="18"/>
        <v>0</v>
      </c>
      <c r="H589" s="9">
        <f t="shared" si="19"/>
        <v>43996</v>
      </c>
    </row>
    <row r="590" spans="1:8" x14ac:dyDescent="0.25">
      <c r="A590" s="22" t="s">
        <v>8773</v>
      </c>
      <c r="B590" s="22" t="s">
        <v>8774</v>
      </c>
      <c r="C590" s="22" t="s">
        <v>8774</v>
      </c>
      <c r="D590" s="24">
        <v>43996</v>
      </c>
      <c r="E590" s="22"/>
      <c r="F590" s="22"/>
      <c r="G590">
        <f t="shared" si="18"/>
        <v>0</v>
      </c>
      <c r="H590" s="9">
        <f t="shared" si="19"/>
        <v>43996</v>
      </c>
    </row>
    <row r="591" spans="1:8" x14ac:dyDescent="0.25">
      <c r="A591" s="22" t="s">
        <v>8775</v>
      </c>
      <c r="B591" s="22" t="s">
        <v>8776</v>
      </c>
      <c r="C591" s="22" t="s">
        <v>8776</v>
      </c>
      <c r="D591" s="24">
        <v>43996</v>
      </c>
      <c r="E591" s="22"/>
      <c r="F591" s="22"/>
      <c r="G591">
        <f t="shared" si="18"/>
        <v>0</v>
      </c>
      <c r="H591" s="9">
        <f t="shared" si="19"/>
        <v>43996</v>
      </c>
    </row>
    <row r="592" spans="1:8" x14ac:dyDescent="0.25">
      <c r="A592" s="22" t="s">
        <v>8777</v>
      </c>
      <c r="B592" s="22" t="s">
        <v>8778</v>
      </c>
      <c r="C592" s="22" t="s">
        <v>8778</v>
      </c>
      <c r="D592" s="24">
        <v>43996</v>
      </c>
      <c r="E592" s="22"/>
      <c r="F592" s="22"/>
      <c r="G592">
        <f t="shared" si="18"/>
        <v>0</v>
      </c>
      <c r="H592" s="9">
        <f t="shared" si="19"/>
        <v>43996</v>
      </c>
    </row>
    <row r="593" spans="1:8" x14ac:dyDescent="0.25">
      <c r="A593" s="22" t="s">
        <v>8779</v>
      </c>
      <c r="B593" s="22" t="s">
        <v>8780</v>
      </c>
      <c r="C593" s="22" t="s">
        <v>8780</v>
      </c>
      <c r="D593" s="24">
        <v>43996</v>
      </c>
      <c r="E593" s="22"/>
      <c r="F593" s="22"/>
      <c r="G593">
        <f t="shared" si="18"/>
        <v>0</v>
      </c>
      <c r="H593" s="9">
        <f t="shared" si="19"/>
        <v>43996</v>
      </c>
    </row>
    <row r="594" spans="1:8" x14ac:dyDescent="0.25">
      <c r="A594" s="22" t="s">
        <v>8781</v>
      </c>
      <c r="B594" s="22" t="s">
        <v>8782</v>
      </c>
      <c r="C594" s="22" t="s">
        <v>8782</v>
      </c>
      <c r="D594" s="24">
        <v>43996</v>
      </c>
      <c r="E594" s="22"/>
      <c r="F594" s="22"/>
      <c r="G594">
        <f t="shared" si="18"/>
        <v>0</v>
      </c>
      <c r="H594" s="9">
        <f t="shared" si="19"/>
        <v>43996</v>
      </c>
    </row>
    <row r="595" spans="1:8" x14ac:dyDescent="0.25">
      <c r="A595" s="22" t="s">
        <v>8783</v>
      </c>
      <c r="B595" s="22" t="s">
        <v>8784</v>
      </c>
      <c r="C595" s="22" t="s">
        <v>8784</v>
      </c>
      <c r="D595" s="24">
        <v>43996</v>
      </c>
      <c r="E595" s="22"/>
      <c r="F595" s="22"/>
      <c r="G595">
        <f t="shared" si="18"/>
        <v>0</v>
      </c>
      <c r="H595" s="9">
        <f t="shared" si="19"/>
        <v>43996</v>
      </c>
    </row>
    <row r="596" spans="1:8" x14ac:dyDescent="0.25">
      <c r="A596" s="22" t="s">
        <v>8785</v>
      </c>
      <c r="B596" s="22" t="s">
        <v>8786</v>
      </c>
      <c r="C596" s="22" t="s">
        <v>8786</v>
      </c>
      <c r="D596" s="24">
        <v>43996</v>
      </c>
      <c r="E596" s="22"/>
      <c r="F596" s="22"/>
      <c r="G596">
        <f t="shared" si="18"/>
        <v>0</v>
      </c>
      <c r="H596" s="9">
        <f t="shared" si="19"/>
        <v>43996</v>
      </c>
    </row>
    <row r="597" spans="1:8" x14ac:dyDescent="0.25">
      <c r="A597" s="22" t="s">
        <v>8787</v>
      </c>
      <c r="B597" s="22" t="s">
        <v>8788</v>
      </c>
      <c r="C597" s="22" t="s">
        <v>8788</v>
      </c>
      <c r="D597" s="24">
        <v>43996</v>
      </c>
      <c r="E597" s="22"/>
      <c r="F597" s="22"/>
      <c r="G597">
        <f t="shared" si="18"/>
        <v>0</v>
      </c>
      <c r="H597" s="9">
        <f t="shared" si="19"/>
        <v>43996</v>
      </c>
    </row>
    <row r="598" spans="1:8" x14ac:dyDescent="0.25">
      <c r="A598" s="22" t="s">
        <v>8789</v>
      </c>
      <c r="B598" s="22" t="s">
        <v>8790</v>
      </c>
      <c r="C598" s="22" t="s">
        <v>8790</v>
      </c>
      <c r="D598" s="24">
        <v>43996</v>
      </c>
      <c r="E598" s="22"/>
      <c r="F598" s="22"/>
      <c r="G598">
        <f t="shared" si="18"/>
        <v>0</v>
      </c>
      <c r="H598" s="9">
        <f t="shared" si="19"/>
        <v>43996</v>
      </c>
    </row>
    <row r="599" spans="1:8" x14ac:dyDescent="0.25">
      <c r="A599" s="22" t="s">
        <v>8791</v>
      </c>
      <c r="B599" s="22" t="s">
        <v>8792</v>
      </c>
      <c r="C599" s="22" t="s">
        <v>8792</v>
      </c>
      <c r="D599" s="24">
        <v>43996</v>
      </c>
      <c r="E599" s="22"/>
      <c r="F599" s="22"/>
      <c r="G599">
        <f t="shared" si="18"/>
        <v>0</v>
      </c>
      <c r="H599" s="9">
        <f t="shared" si="19"/>
        <v>43996</v>
      </c>
    </row>
    <row r="600" spans="1:8" x14ac:dyDescent="0.25">
      <c r="A600" s="22" t="s">
        <v>8793</v>
      </c>
      <c r="B600" s="22" t="s">
        <v>8794</v>
      </c>
      <c r="C600" s="22" t="s">
        <v>8794</v>
      </c>
      <c r="D600" s="24">
        <v>43996</v>
      </c>
      <c r="E600" s="22"/>
      <c r="F600" s="22"/>
      <c r="G600">
        <f t="shared" si="18"/>
        <v>0</v>
      </c>
      <c r="H600" s="9">
        <f t="shared" si="19"/>
        <v>43996</v>
      </c>
    </row>
    <row r="601" spans="1:8" x14ac:dyDescent="0.25">
      <c r="A601" s="22" t="s">
        <v>8795</v>
      </c>
      <c r="B601" s="22" t="s">
        <v>8796</v>
      </c>
      <c r="C601" s="22" t="s">
        <v>8796</v>
      </c>
      <c r="D601" s="24">
        <v>43996</v>
      </c>
      <c r="E601" s="22"/>
      <c r="F601" s="22"/>
      <c r="G601">
        <f t="shared" si="18"/>
        <v>0</v>
      </c>
      <c r="H601" s="9">
        <f t="shared" si="19"/>
        <v>43996</v>
      </c>
    </row>
    <row r="602" spans="1:8" x14ac:dyDescent="0.25">
      <c r="A602" s="22" t="s">
        <v>8797</v>
      </c>
      <c r="B602" s="22" t="s">
        <v>8798</v>
      </c>
      <c r="C602" s="22" t="s">
        <v>8798</v>
      </c>
      <c r="D602" s="24">
        <v>43996</v>
      </c>
      <c r="E602" s="22"/>
      <c r="F602" s="22"/>
      <c r="G602">
        <f t="shared" si="18"/>
        <v>0</v>
      </c>
      <c r="H602" s="9">
        <f t="shared" si="19"/>
        <v>43996</v>
      </c>
    </row>
    <row r="603" spans="1:8" x14ac:dyDescent="0.25">
      <c r="A603" s="22" t="s">
        <v>8799</v>
      </c>
      <c r="B603" s="22" t="s">
        <v>8800</v>
      </c>
      <c r="C603" s="22" t="s">
        <v>8800</v>
      </c>
      <c r="D603" s="24">
        <v>43996</v>
      </c>
      <c r="E603" s="22"/>
      <c r="F603" s="22"/>
      <c r="G603">
        <f t="shared" si="18"/>
        <v>0</v>
      </c>
      <c r="H603" s="9">
        <f t="shared" si="19"/>
        <v>43996</v>
      </c>
    </row>
    <row r="604" spans="1:8" x14ac:dyDescent="0.25">
      <c r="A604" s="22" t="s">
        <v>8801</v>
      </c>
      <c r="B604" s="22" t="s">
        <v>8802</v>
      </c>
      <c r="C604" s="22" t="s">
        <v>8802</v>
      </c>
      <c r="D604" s="24">
        <v>43996</v>
      </c>
      <c r="E604" s="22"/>
      <c r="F604" s="22"/>
      <c r="G604">
        <f t="shared" si="18"/>
        <v>0</v>
      </c>
      <c r="H604" s="9">
        <f t="shared" si="19"/>
        <v>43996</v>
      </c>
    </row>
    <row r="605" spans="1:8" x14ac:dyDescent="0.25">
      <c r="A605" s="22" t="s">
        <v>8803</v>
      </c>
      <c r="B605" s="22" t="s">
        <v>8804</v>
      </c>
      <c r="C605" s="22" t="s">
        <v>8804</v>
      </c>
      <c r="D605" s="24">
        <v>43996</v>
      </c>
      <c r="E605" s="22"/>
      <c r="F605" s="22"/>
      <c r="G605">
        <f t="shared" si="18"/>
        <v>0</v>
      </c>
      <c r="H605" s="9">
        <f t="shared" si="19"/>
        <v>43996</v>
      </c>
    </row>
    <row r="606" spans="1:8" x14ac:dyDescent="0.25">
      <c r="A606" s="22" t="s">
        <v>8805</v>
      </c>
      <c r="B606" s="22" t="s">
        <v>8806</v>
      </c>
      <c r="C606" s="22" t="s">
        <v>8806</v>
      </c>
      <c r="D606" s="24">
        <v>43996</v>
      </c>
      <c r="E606" s="22"/>
      <c r="F606" s="22"/>
      <c r="G606">
        <f t="shared" si="18"/>
        <v>0</v>
      </c>
      <c r="H606" s="9">
        <f t="shared" si="19"/>
        <v>43996</v>
      </c>
    </row>
    <row r="607" spans="1:8" x14ac:dyDescent="0.25">
      <c r="A607" s="22" t="s">
        <v>8807</v>
      </c>
      <c r="B607" s="22" t="s">
        <v>8808</v>
      </c>
      <c r="C607" s="22" t="s">
        <v>8808</v>
      </c>
      <c r="D607" s="24">
        <v>43996</v>
      </c>
      <c r="E607" s="22"/>
      <c r="F607" s="22"/>
      <c r="G607">
        <f t="shared" si="18"/>
        <v>0</v>
      </c>
      <c r="H607" s="9">
        <f t="shared" si="19"/>
        <v>43996</v>
      </c>
    </row>
    <row r="608" spans="1:8" x14ac:dyDescent="0.25">
      <c r="A608" s="22" t="s">
        <v>8809</v>
      </c>
      <c r="B608" s="22" t="s">
        <v>8810</v>
      </c>
      <c r="C608" s="22" t="s">
        <v>8810</v>
      </c>
      <c r="D608" s="24">
        <v>43996</v>
      </c>
      <c r="E608" s="22"/>
      <c r="F608" s="22"/>
      <c r="G608">
        <f t="shared" si="18"/>
        <v>0</v>
      </c>
      <c r="H608" s="9">
        <f t="shared" si="19"/>
        <v>43996</v>
      </c>
    </row>
    <row r="609" spans="1:8" x14ac:dyDescent="0.25">
      <c r="A609" s="22" t="s">
        <v>8811</v>
      </c>
      <c r="B609" s="22" t="s">
        <v>8812</v>
      </c>
      <c r="C609" s="22" t="s">
        <v>8812</v>
      </c>
      <c r="D609" s="24">
        <v>43996</v>
      </c>
      <c r="E609" s="22"/>
      <c r="F609" s="22"/>
      <c r="G609">
        <f t="shared" si="18"/>
        <v>0</v>
      </c>
      <c r="H609" s="9">
        <f t="shared" si="19"/>
        <v>43996</v>
      </c>
    </row>
    <row r="610" spans="1:8" x14ac:dyDescent="0.25">
      <c r="A610" s="22" t="s">
        <v>8813</v>
      </c>
      <c r="B610" s="22" t="s">
        <v>8814</v>
      </c>
      <c r="C610" s="22" t="s">
        <v>8814</v>
      </c>
      <c r="D610" s="24">
        <v>43996</v>
      </c>
      <c r="E610" s="22"/>
      <c r="F610" s="22"/>
      <c r="G610">
        <f t="shared" si="18"/>
        <v>0</v>
      </c>
      <c r="H610" s="9">
        <f t="shared" si="19"/>
        <v>43996</v>
      </c>
    </row>
    <row r="611" spans="1:8" x14ac:dyDescent="0.25">
      <c r="A611" s="22" t="s">
        <v>8815</v>
      </c>
      <c r="B611" s="22" t="s">
        <v>8816</v>
      </c>
      <c r="C611" s="22" t="s">
        <v>8816</v>
      </c>
      <c r="D611" s="24">
        <v>43996</v>
      </c>
      <c r="E611" s="22"/>
      <c r="F611" s="22"/>
      <c r="G611">
        <f t="shared" si="18"/>
        <v>0</v>
      </c>
      <c r="H611" s="9">
        <f t="shared" si="19"/>
        <v>43996</v>
      </c>
    </row>
    <row r="612" spans="1:8" x14ac:dyDescent="0.25">
      <c r="A612" s="22" t="s">
        <v>8817</v>
      </c>
      <c r="B612" s="22" t="s">
        <v>8818</v>
      </c>
      <c r="C612" s="22" t="s">
        <v>8818</v>
      </c>
      <c r="D612" s="24">
        <v>43996</v>
      </c>
      <c r="E612" s="22"/>
      <c r="F612" s="22"/>
      <c r="G612">
        <f t="shared" si="18"/>
        <v>0</v>
      </c>
      <c r="H612" s="9">
        <f t="shared" si="19"/>
        <v>43996</v>
      </c>
    </row>
    <row r="613" spans="1:8" x14ac:dyDescent="0.25">
      <c r="A613" s="22" t="s">
        <v>8819</v>
      </c>
      <c r="B613" s="22" t="s">
        <v>8820</v>
      </c>
      <c r="C613" s="22" t="s">
        <v>8820</v>
      </c>
      <c r="D613" s="24">
        <v>43996</v>
      </c>
      <c r="E613" s="22"/>
      <c r="F613" s="22"/>
      <c r="G613">
        <f t="shared" si="18"/>
        <v>0</v>
      </c>
      <c r="H613" s="9">
        <f t="shared" si="19"/>
        <v>43996</v>
      </c>
    </row>
    <row r="614" spans="1:8" x14ac:dyDescent="0.25">
      <c r="A614" s="22" t="s">
        <v>8821</v>
      </c>
      <c r="B614" s="22" t="s">
        <v>8822</v>
      </c>
      <c r="C614" s="22" t="s">
        <v>8822</v>
      </c>
      <c r="D614" s="24">
        <v>43996</v>
      </c>
      <c r="E614" s="22"/>
      <c r="F614" s="22"/>
      <c r="G614">
        <f t="shared" si="18"/>
        <v>0</v>
      </c>
      <c r="H614" s="9">
        <f t="shared" si="19"/>
        <v>43996</v>
      </c>
    </row>
    <row r="615" spans="1:8" x14ac:dyDescent="0.25">
      <c r="A615" s="22" t="s">
        <v>8823</v>
      </c>
      <c r="B615" s="22" t="s">
        <v>8824</v>
      </c>
      <c r="C615" s="22" t="s">
        <v>8824</v>
      </c>
      <c r="D615" s="24">
        <v>43996</v>
      </c>
      <c r="E615" s="22"/>
      <c r="F615" s="22"/>
      <c r="G615">
        <f t="shared" si="18"/>
        <v>0</v>
      </c>
      <c r="H615" s="9">
        <f t="shared" si="19"/>
        <v>43996</v>
      </c>
    </row>
    <row r="616" spans="1:8" x14ac:dyDescent="0.25">
      <c r="A616" s="22" t="s">
        <v>8825</v>
      </c>
      <c r="B616" s="22" t="s">
        <v>8826</v>
      </c>
      <c r="C616" s="22" t="s">
        <v>8826</v>
      </c>
      <c r="D616" s="24">
        <v>43996</v>
      </c>
      <c r="E616" s="22"/>
      <c r="F616" s="22"/>
      <c r="G616">
        <f t="shared" si="18"/>
        <v>0</v>
      </c>
      <c r="H616" s="9">
        <f t="shared" si="19"/>
        <v>43996</v>
      </c>
    </row>
    <row r="617" spans="1:8" x14ac:dyDescent="0.25">
      <c r="A617" s="22" t="s">
        <v>8827</v>
      </c>
      <c r="B617" s="22" t="s">
        <v>8828</v>
      </c>
      <c r="C617" s="22" t="s">
        <v>8828</v>
      </c>
      <c r="D617" s="24">
        <v>43996</v>
      </c>
      <c r="E617" s="22"/>
      <c r="F617" s="22"/>
      <c r="G617">
        <f t="shared" si="18"/>
        <v>0</v>
      </c>
      <c r="H617" s="9">
        <f t="shared" si="19"/>
        <v>43996</v>
      </c>
    </row>
    <row r="618" spans="1:8" x14ac:dyDescent="0.25">
      <c r="A618" s="22" t="s">
        <v>8829</v>
      </c>
      <c r="B618" s="22" t="s">
        <v>8830</v>
      </c>
      <c r="C618" s="22" t="s">
        <v>8830</v>
      </c>
      <c r="D618" s="24">
        <v>43996</v>
      </c>
      <c r="E618" s="22"/>
      <c r="F618" s="22"/>
      <c r="G618">
        <f t="shared" si="18"/>
        <v>0</v>
      </c>
      <c r="H618" s="9">
        <f t="shared" si="19"/>
        <v>43996</v>
      </c>
    </row>
    <row r="619" spans="1:8" x14ac:dyDescent="0.25">
      <c r="A619" s="22" t="s">
        <v>8831</v>
      </c>
      <c r="B619" s="22" t="s">
        <v>8832</v>
      </c>
      <c r="C619" s="22" t="s">
        <v>8832</v>
      </c>
      <c r="D619" s="24">
        <v>43996</v>
      </c>
      <c r="E619" s="22"/>
      <c r="F619" s="22"/>
      <c r="G619">
        <f t="shared" si="18"/>
        <v>0</v>
      </c>
      <c r="H619" s="9">
        <f t="shared" si="19"/>
        <v>43996</v>
      </c>
    </row>
    <row r="620" spans="1:8" x14ac:dyDescent="0.25">
      <c r="A620" s="22" t="s">
        <v>8833</v>
      </c>
      <c r="B620" s="22" t="s">
        <v>8834</v>
      </c>
      <c r="C620" s="22" t="s">
        <v>8834</v>
      </c>
      <c r="D620" s="24">
        <v>43996</v>
      </c>
      <c r="E620" s="22"/>
      <c r="F620" s="22"/>
      <c r="G620">
        <f t="shared" si="18"/>
        <v>0</v>
      </c>
      <c r="H620" s="9">
        <f t="shared" si="19"/>
        <v>43996</v>
      </c>
    </row>
    <row r="621" spans="1:8" x14ac:dyDescent="0.25">
      <c r="A621" s="22" t="s">
        <v>8835</v>
      </c>
      <c r="B621" s="22" t="s">
        <v>8836</v>
      </c>
      <c r="C621" s="22" t="s">
        <v>8836</v>
      </c>
      <c r="D621" s="24">
        <v>43996</v>
      </c>
      <c r="E621" s="22"/>
      <c r="F621" s="22"/>
      <c r="G621">
        <f t="shared" si="18"/>
        <v>0</v>
      </c>
      <c r="H621" s="9">
        <f t="shared" si="19"/>
        <v>43996</v>
      </c>
    </row>
    <row r="622" spans="1:8" x14ac:dyDescent="0.25">
      <c r="A622" s="22" t="s">
        <v>8837</v>
      </c>
      <c r="B622" s="22" t="s">
        <v>8838</v>
      </c>
      <c r="C622" s="22" t="s">
        <v>8838</v>
      </c>
      <c r="D622" s="24">
        <v>43996</v>
      </c>
      <c r="E622" s="22"/>
      <c r="F622" s="22"/>
      <c r="G622">
        <f t="shared" si="18"/>
        <v>0</v>
      </c>
      <c r="H622" s="9">
        <f t="shared" si="19"/>
        <v>43996</v>
      </c>
    </row>
    <row r="623" spans="1:8" ht="150" x14ac:dyDescent="0.25">
      <c r="A623" s="22" t="s">
        <v>8839</v>
      </c>
      <c r="B623" s="29" t="s">
        <v>8840</v>
      </c>
      <c r="C623" s="29" t="s">
        <v>8840</v>
      </c>
      <c r="D623" s="24">
        <v>43996</v>
      </c>
      <c r="E623" s="22"/>
      <c r="F623" s="22"/>
      <c r="G623">
        <f t="shared" si="18"/>
        <v>0</v>
      </c>
      <c r="H623" s="9">
        <f t="shared" si="19"/>
        <v>43996</v>
      </c>
    </row>
    <row r="624" spans="1:8" x14ac:dyDescent="0.25">
      <c r="A624" s="22" t="s">
        <v>8841</v>
      </c>
      <c r="B624" s="22" t="s">
        <v>8842</v>
      </c>
      <c r="C624" s="22" t="s">
        <v>8842</v>
      </c>
      <c r="D624" s="24">
        <v>43996</v>
      </c>
      <c r="E624" s="22"/>
      <c r="F624" s="22"/>
      <c r="G624">
        <f t="shared" si="18"/>
        <v>0</v>
      </c>
      <c r="H624" s="9">
        <f t="shared" si="19"/>
        <v>43996</v>
      </c>
    </row>
    <row r="625" spans="1:8" x14ac:dyDescent="0.25">
      <c r="A625" s="22" t="s">
        <v>8843</v>
      </c>
      <c r="B625" s="22" t="s">
        <v>8844</v>
      </c>
      <c r="C625" s="22" t="s">
        <v>8844</v>
      </c>
      <c r="D625" s="24">
        <v>43996</v>
      </c>
      <c r="E625" s="22"/>
      <c r="F625" s="22"/>
      <c r="G625">
        <f t="shared" si="18"/>
        <v>0</v>
      </c>
      <c r="H625" s="9">
        <f t="shared" si="19"/>
        <v>43996</v>
      </c>
    </row>
    <row r="626" spans="1:8" x14ac:dyDescent="0.25">
      <c r="A626" s="22" t="s">
        <v>8845</v>
      </c>
      <c r="B626" s="22" t="s">
        <v>8846</v>
      </c>
      <c r="C626" s="22" t="s">
        <v>8846</v>
      </c>
      <c r="D626" s="24">
        <v>43996</v>
      </c>
      <c r="E626" s="22"/>
      <c r="F626" s="22"/>
      <c r="G626">
        <f t="shared" si="18"/>
        <v>0</v>
      </c>
      <c r="H626" s="9">
        <f t="shared" si="19"/>
        <v>43996</v>
      </c>
    </row>
    <row r="627" spans="1:8" x14ac:dyDescent="0.25">
      <c r="A627" s="22" t="s">
        <v>8847</v>
      </c>
      <c r="B627" s="22" t="s">
        <v>8848</v>
      </c>
      <c r="C627" s="22" t="s">
        <v>8848</v>
      </c>
      <c r="D627" s="24">
        <v>43996</v>
      </c>
      <c r="E627" s="22"/>
      <c r="F627" s="22"/>
      <c r="G627">
        <f t="shared" si="18"/>
        <v>0</v>
      </c>
      <c r="H627" s="9">
        <f t="shared" si="19"/>
        <v>43996</v>
      </c>
    </row>
    <row r="628" spans="1:8" x14ac:dyDescent="0.25">
      <c r="A628" s="22" t="s">
        <v>8849</v>
      </c>
      <c r="B628" s="22" t="s">
        <v>8850</v>
      </c>
      <c r="C628" s="22" t="s">
        <v>8850</v>
      </c>
      <c r="D628" s="24">
        <v>43996</v>
      </c>
      <c r="E628" s="22"/>
      <c r="F628" s="22"/>
      <c r="G628">
        <f t="shared" si="18"/>
        <v>0</v>
      </c>
      <c r="H628" s="9">
        <f t="shared" si="19"/>
        <v>43996</v>
      </c>
    </row>
    <row r="629" spans="1:8" x14ac:dyDescent="0.25">
      <c r="A629" s="22" t="s">
        <v>8851</v>
      </c>
      <c r="B629" s="22" t="s">
        <v>8852</v>
      </c>
      <c r="C629" s="22" t="s">
        <v>8852</v>
      </c>
      <c r="D629" s="24">
        <v>43996</v>
      </c>
      <c r="E629" s="22"/>
      <c r="F629" s="22"/>
      <c r="G629">
        <f t="shared" si="18"/>
        <v>0</v>
      </c>
      <c r="H629" s="9">
        <f t="shared" si="19"/>
        <v>43996</v>
      </c>
    </row>
    <row r="630" spans="1:8" x14ac:dyDescent="0.25">
      <c r="A630" s="22" t="s">
        <v>8853</v>
      </c>
      <c r="B630" s="22" t="s">
        <v>8854</v>
      </c>
      <c r="C630" s="22" t="s">
        <v>8854</v>
      </c>
      <c r="D630" s="24">
        <v>43996</v>
      </c>
      <c r="E630" s="22"/>
      <c r="F630" s="22"/>
      <c r="G630">
        <f t="shared" si="18"/>
        <v>0</v>
      </c>
      <c r="H630" s="9">
        <f t="shared" si="19"/>
        <v>43996</v>
      </c>
    </row>
    <row r="631" spans="1:8" x14ac:dyDescent="0.25">
      <c r="A631" s="22" t="s">
        <v>8855</v>
      </c>
      <c r="B631" s="22" t="s">
        <v>8856</v>
      </c>
      <c r="C631" s="22" t="s">
        <v>8856</v>
      </c>
      <c r="D631" s="24">
        <v>43996</v>
      </c>
      <c r="E631" s="22"/>
      <c r="F631" s="22"/>
      <c r="G631">
        <f t="shared" si="18"/>
        <v>0</v>
      </c>
      <c r="H631" s="9">
        <f t="shared" si="19"/>
        <v>43996</v>
      </c>
    </row>
    <row r="632" spans="1:8" x14ac:dyDescent="0.25">
      <c r="A632" s="22" t="s">
        <v>8857</v>
      </c>
      <c r="B632" s="22" t="s">
        <v>8858</v>
      </c>
      <c r="C632" s="22" t="s">
        <v>8858</v>
      </c>
      <c r="D632" s="24">
        <v>43996</v>
      </c>
      <c r="E632" s="22"/>
      <c r="F632" s="22"/>
      <c r="G632">
        <f t="shared" si="18"/>
        <v>0</v>
      </c>
      <c r="H632" s="9">
        <f t="shared" si="19"/>
        <v>43996</v>
      </c>
    </row>
    <row r="633" spans="1:8" x14ac:dyDescent="0.25">
      <c r="A633" s="22" t="s">
        <v>8859</v>
      </c>
      <c r="B633" s="22" t="s">
        <v>8860</v>
      </c>
      <c r="C633" s="22" t="s">
        <v>8860</v>
      </c>
      <c r="D633" s="24">
        <v>43996</v>
      </c>
      <c r="E633" s="22"/>
      <c r="F633" s="22"/>
      <c r="G633">
        <f t="shared" si="18"/>
        <v>0</v>
      </c>
      <c r="H633" s="9">
        <f t="shared" si="19"/>
        <v>43996</v>
      </c>
    </row>
    <row r="634" spans="1:8" x14ac:dyDescent="0.25">
      <c r="A634" s="22" t="s">
        <v>8861</v>
      </c>
      <c r="B634" s="22" t="s">
        <v>8862</v>
      </c>
      <c r="C634" s="22" t="s">
        <v>8862</v>
      </c>
      <c r="D634" s="24">
        <v>43996</v>
      </c>
      <c r="E634" s="22"/>
      <c r="F634" s="22"/>
      <c r="G634">
        <f t="shared" si="18"/>
        <v>0</v>
      </c>
      <c r="H634" s="9">
        <f t="shared" si="19"/>
        <v>43996</v>
      </c>
    </row>
    <row r="635" spans="1:8" x14ac:dyDescent="0.25">
      <c r="A635" s="22" t="s">
        <v>8863</v>
      </c>
      <c r="B635" s="22" t="s">
        <v>8864</v>
      </c>
      <c r="C635" s="22" t="s">
        <v>8864</v>
      </c>
      <c r="D635" s="24">
        <v>43996</v>
      </c>
      <c r="E635" s="22"/>
      <c r="F635" s="22"/>
      <c r="G635">
        <f t="shared" si="18"/>
        <v>0</v>
      </c>
      <c r="H635" s="9">
        <f t="shared" si="19"/>
        <v>43996</v>
      </c>
    </row>
    <row r="636" spans="1:8" x14ac:dyDescent="0.25">
      <c r="A636" s="22" t="s">
        <v>8865</v>
      </c>
      <c r="B636" s="22" t="s">
        <v>8866</v>
      </c>
      <c r="C636" s="22" t="s">
        <v>8866</v>
      </c>
      <c r="D636" s="24">
        <v>44062</v>
      </c>
      <c r="E636" s="22"/>
      <c r="F636" s="22"/>
      <c r="G636">
        <f t="shared" si="18"/>
        <v>0</v>
      </c>
      <c r="H636" s="9">
        <f t="shared" si="19"/>
        <v>44062</v>
      </c>
    </row>
    <row r="637" spans="1:8" x14ac:dyDescent="0.25">
      <c r="A637" s="22" t="s">
        <v>8867</v>
      </c>
      <c r="B637" s="22" t="s">
        <v>8868</v>
      </c>
      <c r="C637" s="22" t="s">
        <v>8868</v>
      </c>
      <c r="D637" s="24">
        <v>43996</v>
      </c>
      <c r="E637" s="22"/>
      <c r="F637" s="22"/>
      <c r="G637">
        <f t="shared" si="18"/>
        <v>0</v>
      </c>
      <c r="H637" s="9">
        <f t="shared" si="19"/>
        <v>43996</v>
      </c>
    </row>
    <row r="638" spans="1:8" x14ac:dyDescent="0.25">
      <c r="A638" s="22" t="s">
        <v>8869</v>
      </c>
      <c r="B638" s="22" t="s">
        <v>8870</v>
      </c>
      <c r="C638" s="22" t="s">
        <v>8870</v>
      </c>
      <c r="D638" s="24">
        <v>43996</v>
      </c>
      <c r="E638" s="22"/>
      <c r="F638" s="22"/>
      <c r="G638">
        <f t="shared" si="18"/>
        <v>0</v>
      </c>
      <c r="H638" s="9">
        <f t="shared" si="19"/>
        <v>43996</v>
      </c>
    </row>
    <row r="639" spans="1:8" x14ac:dyDescent="0.25">
      <c r="A639" s="22" t="s">
        <v>8871</v>
      </c>
      <c r="B639" s="22" t="s">
        <v>8872</v>
      </c>
      <c r="C639" s="22" t="s">
        <v>8872</v>
      </c>
      <c r="D639" s="24">
        <v>43969</v>
      </c>
      <c r="E639" s="22"/>
      <c r="F639" s="22"/>
      <c r="G639">
        <f t="shared" si="18"/>
        <v>0</v>
      </c>
      <c r="H639" s="9">
        <f t="shared" si="19"/>
        <v>43969</v>
      </c>
    </row>
    <row r="640" spans="1:8" x14ac:dyDescent="0.25">
      <c r="A640" s="22" t="s">
        <v>8873</v>
      </c>
      <c r="B640" s="22" t="s">
        <v>8874</v>
      </c>
      <c r="C640" s="22" t="s">
        <v>8874</v>
      </c>
      <c r="D640" s="24">
        <v>43969</v>
      </c>
      <c r="E640" s="22"/>
      <c r="F640" s="22"/>
      <c r="G640">
        <f t="shared" si="18"/>
        <v>0</v>
      </c>
      <c r="H640" s="9">
        <f t="shared" si="19"/>
        <v>43969</v>
      </c>
    </row>
    <row r="641" spans="1:8" x14ac:dyDescent="0.25">
      <c r="A641" s="22" t="s">
        <v>8875</v>
      </c>
      <c r="B641" s="22" t="s">
        <v>8876</v>
      </c>
      <c r="C641" s="22" t="s">
        <v>8876</v>
      </c>
      <c r="D641" s="24">
        <v>43969</v>
      </c>
      <c r="E641" s="22"/>
      <c r="F641" s="22"/>
      <c r="G641">
        <f t="shared" si="18"/>
        <v>0</v>
      </c>
      <c r="H641" s="9">
        <f t="shared" si="19"/>
        <v>43969</v>
      </c>
    </row>
    <row r="642" spans="1:8" x14ac:dyDescent="0.25">
      <c r="A642" s="22" t="s">
        <v>8877</v>
      </c>
      <c r="B642" s="22" t="s">
        <v>8878</v>
      </c>
      <c r="C642" s="22" t="s">
        <v>8878</v>
      </c>
      <c r="D642" s="24">
        <v>44136</v>
      </c>
      <c r="E642" s="22"/>
      <c r="F642" s="22"/>
      <c r="G642">
        <f t="shared" si="18"/>
        <v>0</v>
      </c>
      <c r="H642" s="9">
        <f t="shared" si="19"/>
        <v>44136</v>
      </c>
    </row>
    <row r="643" spans="1:8" x14ac:dyDescent="0.25">
      <c r="A643" s="22" t="s">
        <v>8879</v>
      </c>
      <c r="B643" s="22" t="s">
        <v>8880</v>
      </c>
      <c r="C643" s="22" t="s">
        <v>8880</v>
      </c>
      <c r="D643" s="24">
        <v>44164</v>
      </c>
      <c r="E643" s="22"/>
      <c r="F643" s="22"/>
      <c r="G643">
        <f t="shared" si="18"/>
        <v>0</v>
      </c>
      <c r="H643" s="9">
        <f t="shared" si="19"/>
        <v>44164</v>
      </c>
    </row>
    <row r="644" spans="1:8" x14ac:dyDescent="0.25">
      <c r="A644" s="22" t="s">
        <v>8881</v>
      </c>
      <c r="B644" s="22" t="s">
        <v>8882</v>
      </c>
      <c r="C644" s="22" t="s">
        <v>8882</v>
      </c>
      <c r="D644" s="24">
        <v>44136</v>
      </c>
      <c r="E644" s="22"/>
      <c r="F644" s="22"/>
      <c r="G644">
        <f t="shared" si="18"/>
        <v>0</v>
      </c>
      <c r="H644" s="9">
        <f t="shared" si="19"/>
        <v>44136</v>
      </c>
    </row>
    <row r="645" spans="1:8" x14ac:dyDescent="0.25">
      <c r="A645" s="22" t="s">
        <v>8883</v>
      </c>
      <c r="B645" s="22" t="s">
        <v>8884</v>
      </c>
      <c r="C645" s="22" t="s">
        <v>8884</v>
      </c>
      <c r="D645" s="24">
        <v>43969</v>
      </c>
      <c r="E645" s="22"/>
      <c r="F645" s="22"/>
      <c r="G645">
        <f t="shared" si="18"/>
        <v>0</v>
      </c>
      <c r="H645" s="9">
        <f t="shared" si="19"/>
        <v>43969</v>
      </c>
    </row>
    <row r="646" spans="1:8" x14ac:dyDescent="0.25">
      <c r="A646" s="22" t="s">
        <v>8885</v>
      </c>
      <c r="B646" s="22" t="s">
        <v>8886</v>
      </c>
      <c r="C646" s="22" t="s">
        <v>8886</v>
      </c>
      <c r="D646" s="24">
        <v>43969</v>
      </c>
      <c r="E646" s="22"/>
      <c r="F646" s="22"/>
      <c r="G646">
        <f t="shared" ref="G646:G709" si="20">IFERROR(E646*1,E646)</f>
        <v>0</v>
      </c>
      <c r="H646" s="9">
        <f t="shared" ref="H646:H709" si="21">D646</f>
        <v>43969</v>
      </c>
    </row>
    <row r="647" spans="1:8" x14ac:dyDescent="0.25">
      <c r="A647" s="22" t="s">
        <v>8887</v>
      </c>
      <c r="B647" s="22" t="s">
        <v>8888</v>
      </c>
      <c r="C647" s="22" t="s">
        <v>8888</v>
      </c>
      <c r="D647" s="24">
        <v>44014</v>
      </c>
      <c r="E647" s="22"/>
      <c r="F647" s="22"/>
      <c r="G647">
        <f t="shared" si="20"/>
        <v>0</v>
      </c>
      <c r="H647" s="9">
        <f t="shared" si="21"/>
        <v>44014</v>
      </c>
    </row>
    <row r="648" spans="1:8" x14ac:dyDescent="0.25">
      <c r="A648" s="22" t="s">
        <v>8889</v>
      </c>
      <c r="B648" s="22" t="s">
        <v>8890</v>
      </c>
      <c r="C648" s="22" t="s">
        <v>8890</v>
      </c>
      <c r="D648" s="24">
        <v>44014</v>
      </c>
      <c r="E648" s="22"/>
      <c r="F648" s="22"/>
      <c r="G648">
        <f t="shared" si="20"/>
        <v>0</v>
      </c>
      <c r="H648" s="9">
        <f t="shared" si="21"/>
        <v>44014</v>
      </c>
    </row>
    <row r="649" spans="1:8" x14ac:dyDescent="0.25">
      <c r="A649" s="22" t="s">
        <v>8891</v>
      </c>
      <c r="B649" s="22" t="s">
        <v>8892</v>
      </c>
      <c r="C649" s="22" t="s">
        <v>8892</v>
      </c>
      <c r="D649" s="24">
        <v>44014</v>
      </c>
      <c r="E649" s="22"/>
      <c r="F649" s="22"/>
      <c r="G649">
        <f t="shared" si="20"/>
        <v>0</v>
      </c>
      <c r="H649" s="9">
        <f t="shared" si="21"/>
        <v>44014</v>
      </c>
    </row>
    <row r="650" spans="1:8" x14ac:dyDescent="0.25">
      <c r="A650" s="22" t="s">
        <v>8893</v>
      </c>
      <c r="B650" s="22" t="s">
        <v>8894</v>
      </c>
      <c r="C650" s="22" t="s">
        <v>8894</v>
      </c>
      <c r="D650" s="24">
        <v>44014</v>
      </c>
      <c r="E650" s="22"/>
      <c r="F650" s="22"/>
      <c r="G650">
        <f t="shared" si="20"/>
        <v>0</v>
      </c>
      <c r="H650" s="9">
        <f t="shared" si="21"/>
        <v>44014</v>
      </c>
    </row>
    <row r="651" spans="1:8" x14ac:dyDescent="0.25">
      <c r="A651" s="22" t="s">
        <v>8895</v>
      </c>
      <c r="B651" s="22" t="s">
        <v>8896</v>
      </c>
      <c r="C651" s="22" t="s">
        <v>8896</v>
      </c>
      <c r="D651" s="24">
        <v>44007</v>
      </c>
      <c r="E651" s="22"/>
      <c r="F651" s="22"/>
      <c r="G651">
        <f t="shared" si="20"/>
        <v>0</v>
      </c>
      <c r="H651" s="9">
        <f t="shared" si="21"/>
        <v>44007</v>
      </c>
    </row>
    <row r="652" spans="1:8" x14ac:dyDescent="0.25">
      <c r="A652" s="22" t="s">
        <v>8897</v>
      </c>
      <c r="B652" s="22" t="s">
        <v>8898</v>
      </c>
      <c r="C652" s="22" t="s">
        <v>8898</v>
      </c>
      <c r="D652" s="24">
        <v>44014</v>
      </c>
      <c r="E652" s="22"/>
      <c r="F652" s="22"/>
      <c r="G652">
        <f t="shared" si="20"/>
        <v>0</v>
      </c>
      <c r="H652" s="9">
        <f t="shared" si="21"/>
        <v>44014</v>
      </c>
    </row>
    <row r="653" spans="1:8" x14ac:dyDescent="0.25">
      <c r="A653" s="22" t="s">
        <v>8899</v>
      </c>
      <c r="B653" s="22" t="s">
        <v>8900</v>
      </c>
      <c r="C653" s="22" t="s">
        <v>8900</v>
      </c>
      <c r="D653" s="24">
        <v>44007</v>
      </c>
      <c r="E653" s="22"/>
      <c r="F653" s="22"/>
      <c r="G653">
        <f t="shared" si="20"/>
        <v>0</v>
      </c>
      <c r="H653" s="9">
        <f t="shared" si="21"/>
        <v>44007</v>
      </c>
    </row>
    <row r="654" spans="1:8" x14ac:dyDescent="0.25">
      <c r="A654" s="22" t="s">
        <v>8901</v>
      </c>
      <c r="B654" s="22" t="s">
        <v>8902</v>
      </c>
      <c r="C654" s="22" t="s">
        <v>8902</v>
      </c>
      <c r="D654" s="24">
        <v>44014</v>
      </c>
      <c r="E654" s="22"/>
      <c r="F654" s="22"/>
      <c r="G654">
        <f t="shared" si="20"/>
        <v>0</v>
      </c>
      <c r="H654" s="9">
        <f t="shared" si="21"/>
        <v>44014</v>
      </c>
    </row>
    <row r="655" spans="1:8" x14ac:dyDescent="0.25">
      <c r="A655" s="22" t="s">
        <v>8903</v>
      </c>
      <c r="B655" s="22" t="s">
        <v>8904</v>
      </c>
      <c r="C655" s="22" t="s">
        <v>8904</v>
      </c>
      <c r="D655" s="24">
        <v>44014</v>
      </c>
      <c r="E655" s="22"/>
      <c r="F655" s="22"/>
      <c r="G655">
        <f t="shared" si="20"/>
        <v>0</v>
      </c>
      <c r="H655" s="9">
        <f t="shared" si="21"/>
        <v>44014</v>
      </c>
    </row>
    <row r="656" spans="1:8" x14ac:dyDescent="0.25">
      <c r="A656" s="22" t="s">
        <v>8905</v>
      </c>
      <c r="B656" s="22" t="s">
        <v>8906</v>
      </c>
      <c r="C656" s="22" t="s">
        <v>8906</v>
      </c>
      <c r="D656" s="24">
        <v>44014</v>
      </c>
      <c r="E656" s="22"/>
      <c r="F656" s="22"/>
      <c r="G656">
        <f t="shared" si="20"/>
        <v>0</v>
      </c>
      <c r="H656" s="9">
        <f t="shared" si="21"/>
        <v>44014</v>
      </c>
    </row>
    <row r="657" spans="1:8" x14ac:dyDescent="0.25">
      <c r="A657" s="22" t="s">
        <v>256</v>
      </c>
      <c r="B657" s="22" t="s">
        <v>7695</v>
      </c>
      <c r="C657" s="22" t="s">
        <v>7695</v>
      </c>
      <c r="D657" s="24">
        <v>43969</v>
      </c>
      <c r="E657" s="22"/>
      <c r="F657" s="22"/>
      <c r="G657">
        <f t="shared" si="20"/>
        <v>0</v>
      </c>
      <c r="H657" s="9">
        <f t="shared" si="21"/>
        <v>43969</v>
      </c>
    </row>
    <row r="658" spans="1:8" x14ac:dyDescent="0.25">
      <c r="A658" s="22" t="s">
        <v>8907</v>
      </c>
      <c r="B658" s="22" t="s">
        <v>8908</v>
      </c>
      <c r="C658" s="22" t="s">
        <v>8908</v>
      </c>
      <c r="D658" s="24">
        <v>44014</v>
      </c>
      <c r="E658" s="22"/>
      <c r="F658" s="22"/>
      <c r="G658">
        <f t="shared" si="20"/>
        <v>0</v>
      </c>
      <c r="H658" s="9">
        <f t="shared" si="21"/>
        <v>44014</v>
      </c>
    </row>
    <row r="659" spans="1:8" x14ac:dyDescent="0.25">
      <c r="A659" s="22" t="s">
        <v>8909</v>
      </c>
      <c r="B659" s="22" t="s">
        <v>8910</v>
      </c>
      <c r="C659" s="22" t="s">
        <v>8910</v>
      </c>
      <c r="D659" s="24">
        <v>44014</v>
      </c>
      <c r="E659" s="22"/>
      <c r="F659" s="22"/>
      <c r="G659">
        <f t="shared" si="20"/>
        <v>0</v>
      </c>
      <c r="H659" s="9">
        <f t="shared" si="21"/>
        <v>44014</v>
      </c>
    </row>
    <row r="660" spans="1:8" x14ac:dyDescent="0.25">
      <c r="A660" s="22" t="s">
        <v>8911</v>
      </c>
      <c r="B660" s="22" t="s">
        <v>8912</v>
      </c>
      <c r="C660" s="22" t="s">
        <v>8912</v>
      </c>
      <c r="D660" s="24">
        <v>44014</v>
      </c>
      <c r="E660" s="22"/>
      <c r="F660" s="22"/>
      <c r="G660">
        <f t="shared" si="20"/>
        <v>0</v>
      </c>
      <c r="H660" s="9">
        <f t="shared" si="21"/>
        <v>44014</v>
      </c>
    </row>
    <row r="661" spans="1:8" x14ac:dyDescent="0.25">
      <c r="A661" s="22" t="s">
        <v>8913</v>
      </c>
      <c r="B661" s="22" t="s">
        <v>8914</v>
      </c>
      <c r="C661" s="22" t="s">
        <v>8914</v>
      </c>
      <c r="D661" s="24">
        <v>44007</v>
      </c>
      <c r="E661" s="22"/>
      <c r="F661" s="22"/>
      <c r="G661">
        <f t="shared" si="20"/>
        <v>0</v>
      </c>
      <c r="H661" s="9">
        <f t="shared" si="21"/>
        <v>44007</v>
      </c>
    </row>
    <row r="662" spans="1:8" x14ac:dyDescent="0.25">
      <c r="A662" s="22" t="s">
        <v>8915</v>
      </c>
      <c r="B662" s="22" t="s">
        <v>8916</v>
      </c>
      <c r="C662" s="22" t="s">
        <v>8916</v>
      </c>
      <c r="D662" s="24">
        <v>44014</v>
      </c>
      <c r="E662" s="22"/>
      <c r="F662" s="22"/>
      <c r="G662">
        <f t="shared" si="20"/>
        <v>0</v>
      </c>
      <c r="H662" s="9">
        <f t="shared" si="21"/>
        <v>44014</v>
      </c>
    </row>
    <row r="663" spans="1:8" x14ac:dyDescent="0.25">
      <c r="A663" s="22" t="s">
        <v>8917</v>
      </c>
      <c r="B663" s="22" t="s">
        <v>8918</v>
      </c>
      <c r="C663" s="22" t="s">
        <v>8918</v>
      </c>
      <c r="D663" s="24">
        <v>44014</v>
      </c>
      <c r="E663" s="22"/>
      <c r="F663" s="22"/>
      <c r="G663">
        <f t="shared" si="20"/>
        <v>0</v>
      </c>
      <c r="H663" s="9">
        <f t="shared" si="21"/>
        <v>44014</v>
      </c>
    </row>
    <row r="664" spans="1:8" x14ac:dyDescent="0.25">
      <c r="A664" s="22" t="s">
        <v>8919</v>
      </c>
      <c r="B664" s="22" t="s">
        <v>8920</v>
      </c>
      <c r="C664" s="22" t="s">
        <v>8920</v>
      </c>
      <c r="D664" s="24">
        <v>44007</v>
      </c>
      <c r="E664" s="22"/>
      <c r="F664" s="22"/>
      <c r="G664">
        <f t="shared" si="20"/>
        <v>0</v>
      </c>
      <c r="H664" s="9">
        <f t="shared" si="21"/>
        <v>44007</v>
      </c>
    </row>
    <row r="665" spans="1:8" x14ac:dyDescent="0.25">
      <c r="A665" s="22" t="s">
        <v>8921</v>
      </c>
      <c r="B665" s="22" t="s">
        <v>8922</v>
      </c>
      <c r="C665" s="22" t="s">
        <v>8922</v>
      </c>
      <c r="D665" s="24">
        <v>44007</v>
      </c>
      <c r="E665" s="22"/>
      <c r="F665" s="22"/>
      <c r="G665">
        <f t="shared" si="20"/>
        <v>0</v>
      </c>
      <c r="H665" s="9">
        <f t="shared" si="21"/>
        <v>44007</v>
      </c>
    </row>
    <row r="666" spans="1:8" x14ac:dyDescent="0.25">
      <c r="A666" s="22" t="s">
        <v>8923</v>
      </c>
      <c r="B666" s="22" t="s">
        <v>8924</v>
      </c>
      <c r="C666" s="22" t="s">
        <v>8924</v>
      </c>
      <c r="D666" s="24">
        <v>44007</v>
      </c>
      <c r="E666" s="22"/>
      <c r="F666" s="22"/>
      <c r="G666">
        <f t="shared" si="20"/>
        <v>0</v>
      </c>
      <c r="H666" s="9">
        <f t="shared" si="21"/>
        <v>44007</v>
      </c>
    </row>
    <row r="667" spans="1:8" x14ac:dyDescent="0.25">
      <c r="A667" s="22" t="s">
        <v>8925</v>
      </c>
      <c r="B667" s="22" t="s">
        <v>8926</v>
      </c>
      <c r="C667" s="22" t="s">
        <v>8926</v>
      </c>
      <c r="D667" s="24">
        <v>44174</v>
      </c>
      <c r="E667" s="22"/>
      <c r="F667" s="22"/>
      <c r="G667">
        <f t="shared" si="20"/>
        <v>0</v>
      </c>
      <c r="H667" s="9">
        <f t="shared" si="21"/>
        <v>44174</v>
      </c>
    </row>
    <row r="668" spans="1:8" x14ac:dyDescent="0.25">
      <c r="A668" s="22" t="s">
        <v>8927</v>
      </c>
      <c r="B668" s="22" t="s">
        <v>8928</v>
      </c>
      <c r="C668" s="22" t="s">
        <v>8928</v>
      </c>
      <c r="D668" s="24">
        <v>44227</v>
      </c>
      <c r="E668" s="22"/>
      <c r="F668" s="22"/>
      <c r="G668">
        <f t="shared" si="20"/>
        <v>0</v>
      </c>
      <c r="H668" s="9">
        <f t="shared" si="21"/>
        <v>44227</v>
      </c>
    </row>
    <row r="669" spans="1:8" x14ac:dyDescent="0.25">
      <c r="A669" s="22" t="s">
        <v>8929</v>
      </c>
      <c r="B669" s="22" t="s">
        <v>7697</v>
      </c>
      <c r="C669" s="22" t="s">
        <v>7697</v>
      </c>
      <c r="D669" s="24">
        <v>43969</v>
      </c>
      <c r="E669" s="22"/>
      <c r="F669" s="22"/>
      <c r="G669">
        <f t="shared" si="20"/>
        <v>0</v>
      </c>
      <c r="H669" s="9">
        <f t="shared" si="21"/>
        <v>43969</v>
      </c>
    </row>
    <row r="670" spans="1:8" x14ac:dyDescent="0.25">
      <c r="A670" s="22" t="s">
        <v>8930</v>
      </c>
      <c r="B670" s="22" t="s">
        <v>7711</v>
      </c>
      <c r="C670" s="22" t="s">
        <v>7711</v>
      </c>
      <c r="D670" s="24">
        <v>43969</v>
      </c>
      <c r="E670" s="22"/>
      <c r="F670" s="22"/>
      <c r="G670">
        <f t="shared" si="20"/>
        <v>0</v>
      </c>
      <c r="H670" s="9">
        <f t="shared" si="21"/>
        <v>43969</v>
      </c>
    </row>
    <row r="671" spans="1:8" x14ac:dyDescent="0.25">
      <c r="A671" s="22" t="s">
        <v>646</v>
      </c>
      <c r="B671" s="22" t="s">
        <v>8931</v>
      </c>
      <c r="C671" s="22" t="s">
        <v>8931</v>
      </c>
      <c r="D671" s="24">
        <v>43969</v>
      </c>
      <c r="E671" s="22"/>
      <c r="F671" s="22"/>
      <c r="G671">
        <f t="shared" si="20"/>
        <v>0</v>
      </c>
      <c r="H671" s="9">
        <f t="shared" si="21"/>
        <v>43969</v>
      </c>
    </row>
    <row r="672" spans="1:8" x14ac:dyDescent="0.25">
      <c r="A672" s="22" t="s">
        <v>5654</v>
      </c>
      <c r="B672" s="22" t="s">
        <v>8932</v>
      </c>
      <c r="C672" s="22" t="s">
        <v>8932</v>
      </c>
      <c r="D672" s="24">
        <v>43978</v>
      </c>
      <c r="E672" s="22"/>
      <c r="F672" s="22"/>
      <c r="G672">
        <f t="shared" si="20"/>
        <v>0</v>
      </c>
      <c r="H672" s="9">
        <f t="shared" si="21"/>
        <v>43978</v>
      </c>
    </row>
    <row r="673" spans="1:8" x14ac:dyDescent="0.25">
      <c r="A673" s="22" t="s">
        <v>8933</v>
      </c>
      <c r="B673" s="22" t="s">
        <v>8934</v>
      </c>
      <c r="C673" s="22" t="s">
        <v>8934</v>
      </c>
      <c r="D673" s="24">
        <v>43856</v>
      </c>
      <c r="E673" s="22"/>
      <c r="F673" s="22"/>
      <c r="G673">
        <f t="shared" si="20"/>
        <v>0</v>
      </c>
      <c r="H673" s="9">
        <f t="shared" si="21"/>
        <v>43856</v>
      </c>
    </row>
    <row r="674" spans="1:8" x14ac:dyDescent="0.25">
      <c r="A674" s="22" t="s">
        <v>8935</v>
      </c>
      <c r="B674" s="22" t="s">
        <v>8936</v>
      </c>
      <c r="C674" s="22" t="s">
        <v>8936</v>
      </c>
      <c r="D674" s="24">
        <v>43969</v>
      </c>
      <c r="E674" s="22"/>
      <c r="F674" s="22"/>
      <c r="G674">
        <f t="shared" si="20"/>
        <v>0</v>
      </c>
      <c r="H674" s="9">
        <f t="shared" si="21"/>
        <v>43969</v>
      </c>
    </row>
    <row r="675" spans="1:8" x14ac:dyDescent="0.25">
      <c r="A675" s="22" t="s">
        <v>8937</v>
      </c>
      <c r="B675" s="22" t="s">
        <v>8938</v>
      </c>
      <c r="C675" s="22" t="s">
        <v>8938</v>
      </c>
      <c r="D675" s="24">
        <v>43969</v>
      </c>
      <c r="E675" s="22"/>
      <c r="F675" s="22"/>
      <c r="G675">
        <f t="shared" si="20"/>
        <v>0</v>
      </c>
      <c r="H675" s="9">
        <f t="shared" si="21"/>
        <v>43969</v>
      </c>
    </row>
    <row r="676" spans="1:8" x14ac:dyDescent="0.25">
      <c r="A676" s="22" t="s">
        <v>7730</v>
      </c>
      <c r="B676" s="22" t="s">
        <v>7731</v>
      </c>
      <c r="C676" s="22" t="s">
        <v>7731</v>
      </c>
      <c r="D676" s="24">
        <v>44384</v>
      </c>
      <c r="E676" s="22" t="s">
        <v>4254</v>
      </c>
      <c r="F676" s="22" t="s">
        <v>8939</v>
      </c>
      <c r="G676">
        <f t="shared" si="20"/>
        <v>210190</v>
      </c>
      <c r="H676" s="9">
        <f t="shared" si="21"/>
        <v>44384</v>
      </c>
    </row>
    <row r="677" spans="1:8" x14ac:dyDescent="0.25">
      <c r="A677" s="22" t="s">
        <v>8805</v>
      </c>
      <c r="B677" s="22" t="s">
        <v>8806</v>
      </c>
      <c r="C677" s="22" t="s">
        <v>8806</v>
      </c>
      <c r="D677" s="24">
        <v>44352</v>
      </c>
      <c r="E677" s="22" t="s">
        <v>5311</v>
      </c>
      <c r="F677" s="22" t="s">
        <v>8940</v>
      </c>
      <c r="G677">
        <f t="shared" si="20"/>
        <v>209505</v>
      </c>
      <c r="H677" s="9">
        <f t="shared" si="21"/>
        <v>44352</v>
      </c>
    </row>
    <row r="678" spans="1:8" x14ac:dyDescent="0.25">
      <c r="A678" s="22"/>
      <c r="B678" s="22"/>
      <c r="C678" s="22"/>
      <c r="D678" s="24">
        <v>43944</v>
      </c>
      <c r="E678" s="22" t="s">
        <v>3784</v>
      </c>
      <c r="F678" s="22" t="s">
        <v>8941</v>
      </c>
      <c r="G678">
        <f t="shared" si="20"/>
        <v>12860</v>
      </c>
      <c r="H678" s="9">
        <f t="shared" si="21"/>
        <v>43944</v>
      </c>
    </row>
    <row r="679" spans="1:8" x14ac:dyDescent="0.25">
      <c r="A679" s="22" t="s">
        <v>7854</v>
      </c>
      <c r="B679" s="22" t="s">
        <v>7855</v>
      </c>
      <c r="C679" s="22" t="s">
        <v>7855</v>
      </c>
      <c r="D679" s="24">
        <v>44227</v>
      </c>
      <c r="E679" s="22" t="s">
        <v>3784</v>
      </c>
      <c r="F679" s="22" t="s">
        <v>8941</v>
      </c>
      <c r="G679">
        <f t="shared" si="20"/>
        <v>12860</v>
      </c>
      <c r="H679" s="9">
        <f t="shared" si="21"/>
        <v>44227</v>
      </c>
    </row>
    <row r="680" spans="1:8" x14ac:dyDescent="0.25">
      <c r="A680" s="22" t="s">
        <v>8406</v>
      </c>
      <c r="B680" s="22" t="s">
        <v>8407</v>
      </c>
      <c r="C680" s="22" t="s">
        <v>8407</v>
      </c>
      <c r="D680" s="24">
        <v>43829</v>
      </c>
      <c r="E680" s="22" t="s">
        <v>3784</v>
      </c>
      <c r="F680" s="22" t="s">
        <v>8941</v>
      </c>
      <c r="G680">
        <f t="shared" si="20"/>
        <v>12860</v>
      </c>
      <c r="H680" s="9">
        <f t="shared" si="21"/>
        <v>43829</v>
      </c>
    </row>
    <row r="681" spans="1:8" x14ac:dyDescent="0.25">
      <c r="A681" s="22"/>
      <c r="B681" s="22"/>
      <c r="C681" s="22"/>
      <c r="D681" s="24">
        <v>44148</v>
      </c>
      <c r="E681" s="22" t="s">
        <v>1836</v>
      </c>
      <c r="F681" s="22" t="s">
        <v>8942</v>
      </c>
      <c r="G681">
        <f t="shared" si="20"/>
        <v>203317</v>
      </c>
      <c r="H681" s="9">
        <f t="shared" si="21"/>
        <v>44148</v>
      </c>
    </row>
    <row r="682" spans="1:8" x14ac:dyDescent="0.25">
      <c r="A682" s="22" t="s">
        <v>8555</v>
      </c>
      <c r="B682" s="22" t="s">
        <v>8556</v>
      </c>
      <c r="C682" s="22" t="s">
        <v>8556</v>
      </c>
      <c r="D682" s="24">
        <v>44158</v>
      </c>
      <c r="E682" s="22" t="s">
        <v>1836</v>
      </c>
      <c r="F682" s="22" t="s">
        <v>8942</v>
      </c>
      <c r="G682">
        <f t="shared" si="20"/>
        <v>203317</v>
      </c>
      <c r="H682" s="9">
        <f t="shared" si="21"/>
        <v>44158</v>
      </c>
    </row>
    <row r="683" spans="1:8" x14ac:dyDescent="0.25">
      <c r="A683" s="22" t="s">
        <v>8557</v>
      </c>
      <c r="B683" s="22" t="s">
        <v>8558</v>
      </c>
      <c r="C683" s="22" t="s">
        <v>8558</v>
      </c>
      <c r="D683" s="24">
        <v>44336</v>
      </c>
      <c r="E683" s="22" t="s">
        <v>1836</v>
      </c>
      <c r="F683" s="22" t="s">
        <v>8942</v>
      </c>
      <c r="G683">
        <f t="shared" si="20"/>
        <v>203317</v>
      </c>
      <c r="H683" s="9">
        <f t="shared" si="21"/>
        <v>44336</v>
      </c>
    </row>
    <row r="684" spans="1:8" x14ac:dyDescent="0.25">
      <c r="A684" s="22" t="s">
        <v>8635</v>
      </c>
      <c r="B684" s="22" t="s">
        <v>8636</v>
      </c>
      <c r="C684" s="22" t="s">
        <v>8636</v>
      </c>
      <c r="D684" s="24">
        <v>44109</v>
      </c>
      <c r="E684" s="22" t="s">
        <v>1836</v>
      </c>
      <c r="F684" s="22" t="s">
        <v>8942</v>
      </c>
      <c r="G684">
        <f t="shared" si="20"/>
        <v>203317</v>
      </c>
      <c r="H684" s="9">
        <f t="shared" si="21"/>
        <v>44109</v>
      </c>
    </row>
    <row r="685" spans="1:8" x14ac:dyDescent="0.25">
      <c r="A685" s="22" t="s">
        <v>7963</v>
      </c>
      <c r="B685" s="22" t="s">
        <v>7964</v>
      </c>
      <c r="C685" s="22" t="s">
        <v>7964</v>
      </c>
      <c r="D685" s="24">
        <v>43834</v>
      </c>
      <c r="E685" s="22" t="s">
        <v>3260</v>
      </c>
      <c r="F685" s="22" t="s">
        <v>8943</v>
      </c>
      <c r="G685">
        <f t="shared" si="20"/>
        <v>8268</v>
      </c>
      <c r="H685" s="9">
        <f t="shared" si="21"/>
        <v>43834</v>
      </c>
    </row>
    <row r="686" spans="1:8" x14ac:dyDescent="0.25">
      <c r="A686" s="22" t="s">
        <v>8170</v>
      </c>
      <c r="B686" s="22" t="s">
        <v>8171</v>
      </c>
      <c r="C686" s="22" t="s">
        <v>8171</v>
      </c>
      <c r="D686" s="24">
        <v>44086</v>
      </c>
      <c r="E686" s="22" t="s">
        <v>3260</v>
      </c>
      <c r="F686" s="22" t="s">
        <v>8943</v>
      </c>
      <c r="G686">
        <f t="shared" si="20"/>
        <v>8268</v>
      </c>
      <c r="H686" s="9">
        <f t="shared" si="21"/>
        <v>44086</v>
      </c>
    </row>
    <row r="687" spans="1:8" x14ac:dyDescent="0.25">
      <c r="A687" s="22"/>
      <c r="B687" s="22"/>
      <c r="C687" s="22"/>
      <c r="D687" s="24">
        <v>44029</v>
      </c>
      <c r="E687" s="22" t="s">
        <v>8944</v>
      </c>
      <c r="F687" s="22" t="s">
        <v>8945</v>
      </c>
      <c r="G687">
        <f t="shared" si="20"/>
        <v>9117860</v>
      </c>
      <c r="H687" s="9">
        <f t="shared" si="21"/>
        <v>44029</v>
      </c>
    </row>
    <row r="688" spans="1:8" x14ac:dyDescent="0.25">
      <c r="A688" s="22" t="s">
        <v>7931</v>
      </c>
      <c r="B688" s="22" t="s">
        <v>7932</v>
      </c>
      <c r="C688" s="22" t="s">
        <v>7932</v>
      </c>
      <c r="D688" s="24">
        <v>44137</v>
      </c>
      <c r="E688" s="22" t="s">
        <v>8944</v>
      </c>
      <c r="F688" s="22" t="s">
        <v>8945</v>
      </c>
      <c r="G688">
        <f t="shared" si="20"/>
        <v>9117860</v>
      </c>
      <c r="H688" s="9">
        <f t="shared" si="21"/>
        <v>44137</v>
      </c>
    </row>
    <row r="689" spans="1:8" x14ac:dyDescent="0.25">
      <c r="A689" s="22" t="s">
        <v>8428</v>
      </c>
      <c r="B689" s="22" t="s">
        <v>8429</v>
      </c>
      <c r="C689" s="22" t="s">
        <v>8429</v>
      </c>
      <c r="D689" s="24">
        <v>44013</v>
      </c>
      <c r="E689" s="22" t="s">
        <v>8944</v>
      </c>
      <c r="F689" s="22" t="s">
        <v>8945</v>
      </c>
      <c r="G689">
        <f t="shared" si="20"/>
        <v>9117860</v>
      </c>
      <c r="H689" s="9">
        <f t="shared" si="21"/>
        <v>44013</v>
      </c>
    </row>
    <row r="690" spans="1:8" x14ac:dyDescent="0.25">
      <c r="A690" s="22" t="s">
        <v>8783</v>
      </c>
      <c r="B690" s="22" t="s">
        <v>8784</v>
      </c>
      <c r="C690" s="22" t="s">
        <v>8784</v>
      </c>
      <c r="D690" s="24">
        <v>44348</v>
      </c>
      <c r="E690" s="22" t="s">
        <v>8944</v>
      </c>
      <c r="F690" s="22" t="s">
        <v>8945</v>
      </c>
      <c r="G690">
        <f t="shared" si="20"/>
        <v>9117860</v>
      </c>
      <c r="H690" s="9">
        <f t="shared" si="21"/>
        <v>44348</v>
      </c>
    </row>
    <row r="691" spans="1:8" x14ac:dyDescent="0.25">
      <c r="A691" s="22" t="s">
        <v>8801</v>
      </c>
      <c r="B691" s="22" t="s">
        <v>8802</v>
      </c>
      <c r="C691" s="22" t="s">
        <v>8802</v>
      </c>
      <c r="D691" s="24">
        <v>43997</v>
      </c>
      <c r="E691" s="22" t="s">
        <v>8944</v>
      </c>
      <c r="F691" s="22" t="s">
        <v>8945</v>
      </c>
      <c r="G691">
        <f t="shared" si="20"/>
        <v>9117860</v>
      </c>
      <c r="H691" s="9">
        <f t="shared" si="21"/>
        <v>43997</v>
      </c>
    </row>
    <row r="692" spans="1:8" x14ac:dyDescent="0.25">
      <c r="A692" s="22" t="s">
        <v>8811</v>
      </c>
      <c r="B692" s="22" t="s">
        <v>8812</v>
      </c>
      <c r="C692" s="22" t="s">
        <v>8812</v>
      </c>
      <c r="D692" s="24">
        <v>44024</v>
      </c>
      <c r="E692" s="22" t="s">
        <v>8944</v>
      </c>
      <c r="F692" s="22" t="s">
        <v>8945</v>
      </c>
      <c r="G692">
        <f t="shared" si="20"/>
        <v>9117860</v>
      </c>
      <c r="H692" s="9">
        <f t="shared" si="21"/>
        <v>44024</v>
      </c>
    </row>
    <row r="693" spans="1:8" x14ac:dyDescent="0.25">
      <c r="A693" s="22" t="s">
        <v>8817</v>
      </c>
      <c r="B693" s="22" t="s">
        <v>8818</v>
      </c>
      <c r="C693" s="22" t="s">
        <v>8818</v>
      </c>
      <c r="D693" s="24">
        <v>44192</v>
      </c>
      <c r="E693" s="22" t="s">
        <v>8944</v>
      </c>
      <c r="F693" s="22" t="s">
        <v>8945</v>
      </c>
      <c r="G693">
        <f t="shared" si="20"/>
        <v>9117860</v>
      </c>
      <c r="H693" s="9">
        <f t="shared" si="21"/>
        <v>44192</v>
      </c>
    </row>
    <row r="694" spans="1:8" x14ac:dyDescent="0.25">
      <c r="A694" s="22"/>
      <c r="B694" s="22"/>
      <c r="C694" s="22"/>
      <c r="D694" s="24">
        <v>44084</v>
      </c>
      <c r="E694" s="22" t="s">
        <v>7002</v>
      </c>
      <c r="F694" s="22" t="s">
        <v>7003</v>
      </c>
      <c r="G694">
        <f t="shared" si="20"/>
        <v>9114600</v>
      </c>
      <c r="H694" s="9">
        <f t="shared" si="21"/>
        <v>44084</v>
      </c>
    </row>
    <row r="695" spans="1:8" x14ac:dyDescent="0.25">
      <c r="A695" s="22" t="s">
        <v>8741</v>
      </c>
      <c r="B695" s="22" t="s">
        <v>8742</v>
      </c>
      <c r="C695" s="22" t="s">
        <v>8742</v>
      </c>
      <c r="D695" s="24">
        <v>43997</v>
      </c>
      <c r="E695" s="22" t="s">
        <v>7002</v>
      </c>
      <c r="F695" s="22" t="s">
        <v>7003</v>
      </c>
      <c r="G695">
        <f t="shared" si="20"/>
        <v>9114600</v>
      </c>
      <c r="H695" s="9">
        <f t="shared" si="21"/>
        <v>43997</v>
      </c>
    </row>
    <row r="696" spans="1:8" x14ac:dyDescent="0.25">
      <c r="A696" s="22" t="s">
        <v>8775</v>
      </c>
      <c r="B696" s="22" t="s">
        <v>8776</v>
      </c>
      <c r="C696" s="22" t="s">
        <v>8776</v>
      </c>
      <c r="D696" s="24">
        <v>44083</v>
      </c>
      <c r="E696" s="22" t="s">
        <v>7002</v>
      </c>
      <c r="F696" s="22" t="s">
        <v>7003</v>
      </c>
      <c r="G696">
        <f t="shared" si="20"/>
        <v>9114600</v>
      </c>
      <c r="H696" s="9">
        <f t="shared" si="21"/>
        <v>44083</v>
      </c>
    </row>
    <row r="697" spans="1:8" x14ac:dyDescent="0.25">
      <c r="A697" s="22" t="s">
        <v>8781</v>
      </c>
      <c r="B697" s="22" t="s">
        <v>8782</v>
      </c>
      <c r="C697" s="22" t="s">
        <v>8782</v>
      </c>
      <c r="D697" s="24">
        <v>44007</v>
      </c>
      <c r="E697" s="22" t="s">
        <v>7002</v>
      </c>
      <c r="F697" s="22" t="s">
        <v>7003</v>
      </c>
      <c r="G697">
        <f t="shared" si="20"/>
        <v>9114600</v>
      </c>
      <c r="H697" s="9">
        <f t="shared" si="21"/>
        <v>44007</v>
      </c>
    </row>
    <row r="698" spans="1:8" x14ac:dyDescent="0.25">
      <c r="A698" s="22" t="s">
        <v>8831</v>
      </c>
      <c r="B698" s="22" t="s">
        <v>8832</v>
      </c>
      <c r="C698" s="22" t="s">
        <v>8832</v>
      </c>
      <c r="D698" s="24">
        <v>44039</v>
      </c>
      <c r="E698" s="22" t="s">
        <v>7002</v>
      </c>
      <c r="F698" s="22" t="s">
        <v>7003</v>
      </c>
      <c r="G698">
        <f t="shared" si="20"/>
        <v>9114600</v>
      </c>
      <c r="H698" s="9">
        <f t="shared" si="21"/>
        <v>44039</v>
      </c>
    </row>
    <row r="699" spans="1:8" x14ac:dyDescent="0.25">
      <c r="A699" s="22" t="s">
        <v>7644</v>
      </c>
      <c r="B699" s="22" t="s">
        <v>7645</v>
      </c>
      <c r="C699" s="22" t="s">
        <v>7645</v>
      </c>
      <c r="D699" s="24">
        <v>44052</v>
      </c>
      <c r="E699" s="22" t="s">
        <v>2834</v>
      </c>
      <c r="F699" s="22" t="s">
        <v>6809</v>
      </c>
      <c r="G699">
        <f t="shared" si="20"/>
        <v>10450</v>
      </c>
      <c r="H699" s="9">
        <f t="shared" si="21"/>
        <v>44052</v>
      </c>
    </row>
    <row r="700" spans="1:8" x14ac:dyDescent="0.25">
      <c r="A700" s="22" t="s">
        <v>8297</v>
      </c>
      <c r="B700" s="22" t="s">
        <v>8298</v>
      </c>
      <c r="C700" s="22" t="s">
        <v>8298</v>
      </c>
      <c r="D700" s="24">
        <v>43830</v>
      </c>
      <c r="E700" s="22" t="s">
        <v>2834</v>
      </c>
      <c r="F700" s="22" t="s">
        <v>6809</v>
      </c>
      <c r="G700">
        <f t="shared" si="20"/>
        <v>10450</v>
      </c>
      <c r="H700" s="9">
        <f t="shared" si="21"/>
        <v>43830</v>
      </c>
    </row>
    <row r="701" spans="1:8" x14ac:dyDescent="0.25">
      <c r="A701" s="22" t="s">
        <v>8346</v>
      </c>
      <c r="B701" s="22" t="s">
        <v>8347</v>
      </c>
      <c r="C701" s="22" t="s">
        <v>8347</v>
      </c>
      <c r="D701" s="24">
        <v>43988</v>
      </c>
      <c r="E701" s="22" t="s">
        <v>2834</v>
      </c>
      <c r="F701" s="22" t="s">
        <v>6809</v>
      </c>
      <c r="G701">
        <f t="shared" si="20"/>
        <v>10450</v>
      </c>
      <c r="H701" s="9">
        <f t="shared" si="21"/>
        <v>43988</v>
      </c>
    </row>
    <row r="702" spans="1:8" x14ac:dyDescent="0.25">
      <c r="A702" s="22" t="s">
        <v>8106</v>
      </c>
      <c r="B702" s="22" t="s">
        <v>8107</v>
      </c>
      <c r="C702" s="22" t="s">
        <v>8107</v>
      </c>
      <c r="D702" s="24">
        <v>43835</v>
      </c>
      <c r="E702" s="22" t="s">
        <v>5066</v>
      </c>
      <c r="F702" s="22" t="s">
        <v>8946</v>
      </c>
      <c r="G702">
        <f t="shared" si="20"/>
        <v>8014</v>
      </c>
      <c r="H702" s="9">
        <f t="shared" si="21"/>
        <v>43835</v>
      </c>
    </row>
    <row r="703" spans="1:8" x14ac:dyDescent="0.25">
      <c r="A703" s="22" t="s">
        <v>2728</v>
      </c>
      <c r="B703" s="22" t="s">
        <v>8108</v>
      </c>
      <c r="C703" s="22" t="s">
        <v>8108</v>
      </c>
      <c r="D703" s="24">
        <v>44306</v>
      </c>
      <c r="E703" s="22" t="s">
        <v>5066</v>
      </c>
      <c r="F703" s="22" t="s">
        <v>8946</v>
      </c>
      <c r="G703">
        <f t="shared" si="20"/>
        <v>8014</v>
      </c>
      <c r="H703" s="9">
        <f t="shared" si="21"/>
        <v>44306</v>
      </c>
    </row>
    <row r="704" spans="1:8" x14ac:dyDescent="0.25">
      <c r="A704" s="22" t="s">
        <v>8110</v>
      </c>
      <c r="B704" s="22" t="s">
        <v>8111</v>
      </c>
      <c r="C704" s="22" t="s">
        <v>8111</v>
      </c>
      <c r="D704" s="24">
        <v>43835</v>
      </c>
      <c r="E704" s="22" t="s">
        <v>5066</v>
      </c>
      <c r="F704" s="22" t="s">
        <v>8946</v>
      </c>
      <c r="G704">
        <f t="shared" si="20"/>
        <v>8014</v>
      </c>
      <c r="H704" s="9">
        <f t="shared" si="21"/>
        <v>43835</v>
      </c>
    </row>
    <row r="705" spans="1:8" x14ac:dyDescent="0.25">
      <c r="A705" s="22" t="s">
        <v>8198</v>
      </c>
      <c r="B705" s="22" t="s">
        <v>8199</v>
      </c>
      <c r="C705" s="22" t="s">
        <v>8199</v>
      </c>
      <c r="D705" s="24">
        <v>43829</v>
      </c>
      <c r="E705" s="22" t="s">
        <v>6101</v>
      </c>
      <c r="F705" s="22" t="s">
        <v>7137</v>
      </c>
      <c r="G705">
        <f t="shared" si="20"/>
        <v>10629</v>
      </c>
      <c r="H705" s="9">
        <f t="shared" si="21"/>
        <v>43829</v>
      </c>
    </row>
    <row r="706" spans="1:8" x14ac:dyDescent="0.25">
      <c r="A706" s="22" t="s">
        <v>8295</v>
      </c>
      <c r="B706" s="22" t="s">
        <v>8296</v>
      </c>
      <c r="C706" s="22" t="s">
        <v>8296</v>
      </c>
      <c r="D706" s="24">
        <v>44242</v>
      </c>
      <c r="E706" s="22" t="s">
        <v>6101</v>
      </c>
      <c r="F706" s="22" t="s">
        <v>7137</v>
      </c>
      <c r="G706">
        <f t="shared" si="20"/>
        <v>10629</v>
      </c>
      <c r="H706" s="9">
        <f t="shared" si="21"/>
        <v>44242</v>
      </c>
    </row>
    <row r="707" spans="1:8" x14ac:dyDescent="0.25">
      <c r="A707" s="22" t="s">
        <v>8571</v>
      </c>
      <c r="B707" s="22" t="s">
        <v>8572</v>
      </c>
      <c r="C707" s="22" t="s">
        <v>8572</v>
      </c>
      <c r="D707" s="24">
        <v>44344</v>
      </c>
      <c r="E707" s="22" t="s">
        <v>6101</v>
      </c>
      <c r="F707" s="22" t="s">
        <v>7137</v>
      </c>
      <c r="G707">
        <f t="shared" si="20"/>
        <v>10629</v>
      </c>
      <c r="H707" s="9">
        <f t="shared" si="21"/>
        <v>44344</v>
      </c>
    </row>
    <row r="708" spans="1:8" x14ac:dyDescent="0.25">
      <c r="A708" s="22"/>
      <c r="B708" s="22"/>
      <c r="C708" s="22"/>
      <c r="D708" s="24">
        <v>44392</v>
      </c>
      <c r="E708" s="22" t="s">
        <v>2498</v>
      </c>
      <c r="F708" s="22" t="s">
        <v>8947</v>
      </c>
      <c r="G708">
        <f t="shared" si="20"/>
        <v>209889</v>
      </c>
      <c r="H708" s="9">
        <f t="shared" si="21"/>
        <v>44392</v>
      </c>
    </row>
    <row r="709" spans="1:8" x14ac:dyDescent="0.25">
      <c r="A709" s="22" t="s">
        <v>8182</v>
      </c>
      <c r="B709" s="22" t="s">
        <v>8183</v>
      </c>
      <c r="C709" s="22" t="s">
        <v>8183</v>
      </c>
      <c r="D709" s="24">
        <v>44364</v>
      </c>
      <c r="E709" s="22" t="s">
        <v>2498</v>
      </c>
      <c r="F709" s="22" t="s">
        <v>8947</v>
      </c>
      <c r="G709">
        <f t="shared" si="20"/>
        <v>209889</v>
      </c>
      <c r="H709" s="9">
        <f t="shared" si="21"/>
        <v>44364</v>
      </c>
    </row>
    <row r="710" spans="1:8" x14ac:dyDescent="0.25">
      <c r="A710" s="22" t="s">
        <v>7856</v>
      </c>
      <c r="B710" s="22" t="s">
        <v>7857</v>
      </c>
      <c r="C710" s="22" t="s">
        <v>7857</v>
      </c>
      <c r="D710" s="24">
        <v>43829</v>
      </c>
      <c r="E710" s="22" t="s">
        <v>4024</v>
      </c>
      <c r="F710" s="22" t="s">
        <v>8948</v>
      </c>
      <c r="G710">
        <f t="shared" ref="G710:G773" si="22">IFERROR(E710*1,E710)</f>
        <v>7591</v>
      </c>
      <c r="H710" s="9">
        <f t="shared" ref="H710:H773" si="23">D710</f>
        <v>43829</v>
      </c>
    </row>
    <row r="711" spans="1:8" x14ac:dyDescent="0.25">
      <c r="A711" s="22"/>
      <c r="B711" s="22"/>
      <c r="C711" s="22"/>
      <c r="D711" s="24">
        <v>44168</v>
      </c>
      <c r="E711" s="22" t="s">
        <v>1093</v>
      </c>
      <c r="F711" s="22" t="s">
        <v>8949</v>
      </c>
      <c r="G711">
        <f t="shared" si="22"/>
        <v>12442</v>
      </c>
      <c r="H711" s="9">
        <f t="shared" si="23"/>
        <v>44168</v>
      </c>
    </row>
    <row r="712" spans="1:8" x14ac:dyDescent="0.25">
      <c r="A712" s="22" t="s">
        <v>7820</v>
      </c>
      <c r="B712" s="22" t="s">
        <v>7821</v>
      </c>
      <c r="C712" s="22" t="s">
        <v>7821</v>
      </c>
      <c r="D712" s="24">
        <v>43834</v>
      </c>
      <c r="E712" s="22" t="s">
        <v>1093</v>
      </c>
      <c r="F712" s="22" t="s">
        <v>8949</v>
      </c>
      <c r="G712">
        <f t="shared" si="22"/>
        <v>12442</v>
      </c>
      <c r="H712" s="9">
        <f t="shared" si="23"/>
        <v>43834</v>
      </c>
    </row>
    <row r="713" spans="1:8" x14ac:dyDescent="0.25">
      <c r="A713" s="22" t="s">
        <v>7852</v>
      </c>
      <c r="B713" s="22" t="s">
        <v>7853</v>
      </c>
      <c r="C713" s="22" t="s">
        <v>7853</v>
      </c>
      <c r="D713" s="24">
        <v>44179</v>
      </c>
      <c r="E713" s="22" t="s">
        <v>1093</v>
      </c>
      <c r="F713" s="22" t="s">
        <v>8949</v>
      </c>
      <c r="G713">
        <f t="shared" si="22"/>
        <v>12442</v>
      </c>
      <c r="H713" s="9">
        <f t="shared" si="23"/>
        <v>44179</v>
      </c>
    </row>
    <row r="714" spans="1:8" x14ac:dyDescent="0.25">
      <c r="A714" s="22" t="s">
        <v>8829</v>
      </c>
      <c r="B714" s="22" t="s">
        <v>8830</v>
      </c>
      <c r="C714" s="22" t="s">
        <v>8830</v>
      </c>
      <c r="D714" s="24">
        <v>44109</v>
      </c>
      <c r="E714" s="22" t="s">
        <v>1093</v>
      </c>
      <c r="F714" s="22" t="s">
        <v>8949</v>
      </c>
      <c r="G714">
        <f t="shared" si="22"/>
        <v>12442</v>
      </c>
      <c r="H714" s="9">
        <f t="shared" si="23"/>
        <v>44109</v>
      </c>
    </row>
    <row r="715" spans="1:8" x14ac:dyDescent="0.25">
      <c r="A715" s="22" t="s">
        <v>8847</v>
      </c>
      <c r="B715" s="22" t="s">
        <v>8848</v>
      </c>
      <c r="C715" s="22" t="s">
        <v>8848</v>
      </c>
      <c r="D715" s="24">
        <v>43998</v>
      </c>
      <c r="E715" s="22" t="s">
        <v>3606</v>
      </c>
      <c r="F715" s="22" t="s">
        <v>8950</v>
      </c>
      <c r="G715">
        <f t="shared" si="22"/>
        <v>9122002</v>
      </c>
      <c r="H715" s="9">
        <f t="shared" si="23"/>
        <v>43998</v>
      </c>
    </row>
    <row r="716" spans="1:8" x14ac:dyDescent="0.25">
      <c r="A716" s="22" t="s">
        <v>7715</v>
      </c>
      <c r="B716" s="22" t="s">
        <v>7716</v>
      </c>
      <c r="C716" s="22" t="s">
        <v>7716</v>
      </c>
      <c r="D716" s="24">
        <v>43906</v>
      </c>
      <c r="E716" s="22" t="s">
        <v>2894</v>
      </c>
      <c r="F716" s="22" t="s">
        <v>6634</v>
      </c>
      <c r="G716">
        <f t="shared" si="22"/>
        <v>1604</v>
      </c>
      <c r="H716" s="9">
        <f t="shared" si="23"/>
        <v>43906</v>
      </c>
    </row>
    <row r="717" spans="1:8" x14ac:dyDescent="0.25">
      <c r="A717" s="22" t="s">
        <v>7749</v>
      </c>
      <c r="B717" s="22" t="s">
        <v>7750</v>
      </c>
      <c r="C717" s="22" t="s">
        <v>7750</v>
      </c>
      <c r="D717" s="24">
        <v>44340</v>
      </c>
      <c r="E717" s="22" t="s">
        <v>2894</v>
      </c>
      <c r="F717" s="22" t="s">
        <v>6634</v>
      </c>
      <c r="G717">
        <f t="shared" si="22"/>
        <v>1604</v>
      </c>
      <c r="H717" s="9">
        <f t="shared" si="23"/>
        <v>44340</v>
      </c>
    </row>
    <row r="718" spans="1:8" x14ac:dyDescent="0.25">
      <c r="A718" s="22" t="s">
        <v>7868</v>
      </c>
      <c r="B718" s="22" t="s">
        <v>7869</v>
      </c>
      <c r="C718" s="22" t="s">
        <v>7869</v>
      </c>
      <c r="D718" s="24">
        <v>43829</v>
      </c>
      <c r="E718" s="22" t="s">
        <v>2894</v>
      </c>
      <c r="F718" s="22" t="s">
        <v>6634</v>
      </c>
      <c r="G718">
        <f t="shared" si="22"/>
        <v>1604</v>
      </c>
      <c r="H718" s="9">
        <f t="shared" si="23"/>
        <v>43829</v>
      </c>
    </row>
    <row r="719" spans="1:8" x14ac:dyDescent="0.25">
      <c r="A719" s="22" t="s">
        <v>7973</v>
      </c>
      <c r="B719" s="22" t="s">
        <v>7974</v>
      </c>
      <c r="C719" s="22" t="s">
        <v>7974</v>
      </c>
      <c r="D719" s="24">
        <v>44027</v>
      </c>
      <c r="E719" s="22" t="s">
        <v>2894</v>
      </c>
      <c r="F719" s="22" t="s">
        <v>6634</v>
      </c>
      <c r="G719">
        <f t="shared" si="22"/>
        <v>1604</v>
      </c>
      <c r="H719" s="9">
        <f t="shared" si="23"/>
        <v>44027</v>
      </c>
    </row>
    <row r="720" spans="1:8" x14ac:dyDescent="0.25">
      <c r="A720" s="22" t="s">
        <v>7995</v>
      </c>
      <c r="B720" s="22" t="s">
        <v>7996</v>
      </c>
      <c r="C720" s="22" t="s">
        <v>7996</v>
      </c>
      <c r="D720" s="24">
        <v>44095</v>
      </c>
      <c r="E720" s="22" t="s">
        <v>2894</v>
      </c>
      <c r="F720" s="22" t="s">
        <v>6634</v>
      </c>
      <c r="G720">
        <f t="shared" si="22"/>
        <v>1604</v>
      </c>
      <c r="H720" s="9">
        <f t="shared" si="23"/>
        <v>44095</v>
      </c>
    </row>
    <row r="721" spans="1:8" x14ac:dyDescent="0.25">
      <c r="A721" s="22" t="s">
        <v>8410</v>
      </c>
      <c r="B721" s="22" t="s">
        <v>8411</v>
      </c>
      <c r="C721" s="22" t="s">
        <v>8411</v>
      </c>
      <c r="D721" s="24">
        <v>44074</v>
      </c>
      <c r="E721" s="22" t="s">
        <v>2894</v>
      </c>
      <c r="F721" s="22" t="s">
        <v>6634</v>
      </c>
      <c r="G721">
        <f t="shared" si="22"/>
        <v>1604</v>
      </c>
      <c r="H721" s="9">
        <f t="shared" si="23"/>
        <v>44074</v>
      </c>
    </row>
    <row r="722" spans="1:8" x14ac:dyDescent="0.25">
      <c r="A722" s="22"/>
      <c r="B722" s="22"/>
      <c r="C722" s="22"/>
      <c r="D722" s="24">
        <v>44267</v>
      </c>
      <c r="E722" s="22" t="s">
        <v>2157</v>
      </c>
      <c r="F722" s="22" t="s">
        <v>6955</v>
      </c>
      <c r="G722">
        <f t="shared" si="22"/>
        <v>9204802</v>
      </c>
      <c r="H722" s="9">
        <f t="shared" si="23"/>
        <v>44267</v>
      </c>
    </row>
    <row r="723" spans="1:8" x14ac:dyDescent="0.25">
      <c r="A723" s="22" t="s">
        <v>8617</v>
      </c>
      <c r="B723" s="22" t="s">
        <v>8618</v>
      </c>
      <c r="C723" s="22" t="s">
        <v>8618</v>
      </c>
      <c r="D723" s="24">
        <v>44305</v>
      </c>
      <c r="E723" s="22" t="s">
        <v>2157</v>
      </c>
      <c r="F723" s="22" t="s">
        <v>6955</v>
      </c>
      <c r="G723">
        <f t="shared" si="22"/>
        <v>9204802</v>
      </c>
      <c r="H723" s="9">
        <f t="shared" si="23"/>
        <v>44305</v>
      </c>
    </row>
    <row r="724" spans="1:8" x14ac:dyDescent="0.25">
      <c r="A724" s="22" t="s">
        <v>8709</v>
      </c>
      <c r="B724" s="22" t="s">
        <v>8710</v>
      </c>
      <c r="C724" s="22" t="s">
        <v>8710</v>
      </c>
      <c r="D724" s="24">
        <v>43997</v>
      </c>
      <c r="E724" s="22" t="s">
        <v>2157</v>
      </c>
      <c r="F724" s="22" t="s">
        <v>6955</v>
      </c>
      <c r="G724">
        <f t="shared" si="22"/>
        <v>9204802</v>
      </c>
      <c r="H724" s="9">
        <f t="shared" si="23"/>
        <v>43997</v>
      </c>
    </row>
    <row r="725" spans="1:8" x14ac:dyDescent="0.25">
      <c r="A725" s="22" t="s">
        <v>8727</v>
      </c>
      <c r="B725" s="22" t="s">
        <v>8728</v>
      </c>
      <c r="C725" s="22" t="s">
        <v>8728</v>
      </c>
      <c r="D725" s="24">
        <v>44344</v>
      </c>
      <c r="E725" s="22" t="s">
        <v>2157</v>
      </c>
      <c r="F725" s="22" t="s">
        <v>6955</v>
      </c>
      <c r="G725">
        <f t="shared" si="22"/>
        <v>9204802</v>
      </c>
      <c r="H725" s="9">
        <f t="shared" si="23"/>
        <v>44344</v>
      </c>
    </row>
    <row r="726" spans="1:8" x14ac:dyDescent="0.25">
      <c r="A726" s="22" t="s">
        <v>8753</v>
      </c>
      <c r="B726" s="22" t="s">
        <v>8754</v>
      </c>
      <c r="C726" s="22" t="s">
        <v>8754</v>
      </c>
      <c r="D726" s="24">
        <v>44074</v>
      </c>
      <c r="E726" s="22" t="s">
        <v>2157</v>
      </c>
      <c r="F726" s="22" t="s">
        <v>6955</v>
      </c>
      <c r="G726">
        <f t="shared" si="22"/>
        <v>9204802</v>
      </c>
      <c r="H726" s="9">
        <f t="shared" si="23"/>
        <v>44074</v>
      </c>
    </row>
    <row r="727" spans="1:8" x14ac:dyDescent="0.25">
      <c r="A727" s="22" t="s">
        <v>8763</v>
      </c>
      <c r="B727" s="22" t="s">
        <v>8764</v>
      </c>
      <c r="C727" s="22" t="s">
        <v>8764</v>
      </c>
      <c r="D727" s="24">
        <v>44231</v>
      </c>
      <c r="E727" s="22" t="s">
        <v>2157</v>
      </c>
      <c r="F727" s="22" t="s">
        <v>6955</v>
      </c>
      <c r="G727">
        <f t="shared" si="22"/>
        <v>9204802</v>
      </c>
      <c r="H727" s="9">
        <f t="shared" si="23"/>
        <v>44231</v>
      </c>
    </row>
    <row r="728" spans="1:8" x14ac:dyDescent="0.25">
      <c r="A728" s="22" t="s">
        <v>8853</v>
      </c>
      <c r="B728" s="22" t="s">
        <v>8854</v>
      </c>
      <c r="C728" s="22" t="s">
        <v>8854</v>
      </c>
      <c r="D728" s="24">
        <v>44266</v>
      </c>
      <c r="E728" s="22" t="s">
        <v>2157</v>
      </c>
      <c r="F728" s="22" t="s">
        <v>6955</v>
      </c>
      <c r="G728">
        <f t="shared" si="22"/>
        <v>9204802</v>
      </c>
      <c r="H728" s="9">
        <f t="shared" si="23"/>
        <v>44266</v>
      </c>
    </row>
    <row r="729" spans="1:8" x14ac:dyDescent="0.25">
      <c r="A729" s="22" t="s">
        <v>8865</v>
      </c>
      <c r="B729" s="22" t="s">
        <v>8866</v>
      </c>
      <c r="C729" s="22" t="s">
        <v>8866</v>
      </c>
      <c r="D729" s="24">
        <v>44347</v>
      </c>
      <c r="E729" s="22" t="s">
        <v>2157</v>
      </c>
      <c r="F729" s="22" t="s">
        <v>6955</v>
      </c>
      <c r="G729">
        <f t="shared" si="22"/>
        <v>9204802</v>
      </c>
      <c r="H729" s="9">
        <f t="shared" si="23"/>
        <v>44347</v>
      </c>
    </row>
    <row r="730" spans="1:8" x14ac:dyDescent="0.25">
      <c r="A730" s="22" t="s">
        <v>8027</v>
      </c>
      <c r="B730" s="22" t="s">
        <v>8028</v>
      </c>
      <c r="C730" s="22" t="s">
        <v>8028</v>
      </c>
      <c r="D730" s="24">
        <v>43830</v>
      </c>
      <c r="E730" s="22" t="s">
        <v>596</v>
      </c>
      <c r="F730" s="22" t="s">
        <v>8951</v>
      </c>
      <c r="G730">
        <f t="shared" si="22"/>
        <v>4474</v>
      </c>
      <c r="H730" s="9">
        <f t="shared" si="23"/>
        <v>43830</v>
      </c>
    </row>
    <row r="731" spans="1:8" x14ac:dyDescent="0.25">
      <c r="A731" s="22" t="s">
        <v>8029</v>
      </c>
      <c r="B731" s="22" t="s">
        <v>8030</v>
      </c>
      <c r="C731" s="22" t="s">
        <v>8030</v>
      </c>
      <c r="D731" s="24">
        <v>43830</v>
      </c>
      <c r="E731" s="22" t="s">
        <v>596</v>
      </c>
      <c r="F731" s="22" t="s">
        <v>8951</v>
      </c>
      <c r="G731">
        <f t="shared" si="22"/>
        <v>4474</v>
      </c>
      <c r="H731" s="9">
        <f t="shared" si="23"/>
        <v>43830</v>
      </c>
    </row>
    <row r="732" spans="1:8" x14ac:dyDescent="0.25">
      <c r="A732" s="22" t="s">
        <v>1671</v>
      </c>
      <c r="B732" s="22" t="s">
        <v>8051</v>
      </c>
      <c r="C732" s="22" t="s">
        <v>8051</v>
      </c>
      <c r="D732" s="24">
        <v>43830</v>
      </c>
      <c r="E732" s="22" t="s">
        <v>596</v>
      </c>
      <c r="F732" s="22" t="s">
        <v>8951</v>
      </c>
      <c r="G732">
        <f t="shared" si="22"/>
        <v>4474</v>
      </c>
      <c r="H732" s="9">
        <f t="shared" si="23"/>
        <v>43830</v>
      </c>
    </row>
    <row r="733" spans="1:8" x14ac:dyDescent="0.25">
      <c r="A733" s="22" t="s">
        <v>8068</v>
      </c>
      <c r="B733" s="22" t="s">
        <v>8069</v>
      </c>
      <c r="C733" s="22" t="s">
        <v>8069</v>
      </c>
      <c r="D733" s="24">
        <v>43830</v>
      </c>
      <c r="E733" s="22" t="s">
        <v>596</v>
      </c>
      <c r="F733" s="22" t="s">
        <v>8951</v>
      </c>
      <c r="G733">
        <f t="shared" si="22"/>
        <v>4474</v>
      </c>
      <c r="H733" s="9">
        <f t="shared" si="23"/>
        <v>43830</v>
      </c>
    </row>
    <row r="734" spans="1:8" x14ac:dyDescent="0.25">
      <c r="A734" s="22" t="s">
        <v>8099</v>
      </c>
      <c r="B734" s="22" t="s">
        <v>8100</v>
      </c>
      <c r="C734" s="22" t="s">
        <v>8100</v>
      </c>
      <c r="D734" s="24">
        <v>43835</v>
      </c>
      <c r="E734" s="22" t="s">
        <v>596</v>
      </c>
      <c r="F734" s="22" t="s">
        <v>8951</v>
      </c>
      <c r="G734">
        <f t="shared" si="22"/>
        <v>4474</v>
      </c>
      <c r="H734" s="9">
        <f t="shared" si="23"/>
        <v>43835</v>
      </c>
    </row>
    <row r="735" spans="1:8" x14ac:dyDescent="0.25">
      <c r="A735" s="22" t="s">
        <v>8116</v>
      </c>
      <c r="B735" s="22" t="s">
        <v>8117</v>
      </c>
      <c r="C735" s="22" t="s">
        <v>8117</v>
      </c>
      <c r="D735" s="24">
        <v>43830</v>
      </c>
      <c r="E735" s="22" t="s">
        <v>596</v>
      </c>
      <c r="F735" s="22" t="s">
        <v>8951</v>
      </c>
      <c r="G735">
        <f t="shared" si="22"/>
        <v>4474</v>
      </c>
      <c r="H735" s="9">
        <f t="shared" si="23"/>
        <v>43830</v>
      </c>
    </row>
    <row r="736" spans="1:8" x14ac:dyDescent="0.25">
      <c r="A736" s="22" t="s">
        <v>8166</v>
      </c>
      <c r="B736" s="22" t="s">
        <v>8167</v>
      </c>
      <c r="C736" s="22" t="s">
        <v>8167</v>
      </c>
      <c r="D736" s="24">
        <v>43834</v>
      </c>
      <c r="E736" s="22" t="s">
        <v>596</v>
      </c>
      <c r="F736" s="22" t="s">
        <v>8951</v>
      </c>
      <c r="G736">
        <f t="shared" si="22"/>
        <v>4474</v>
      </c>
      <c r="H736" s="9">
        <f t="shared" si="23"/>
        <v>43834</v>
      </c>
    </row>
    <row r="737" spans="1:8" x14ac:dyDescent="0.25">
      <c r="A737" s="22" t="s">
        <v>8311</v>
      </c>
      <c r="B737" s="22" t="s">
        <v>8312</v>
      </c>
      <c r="C737" s="22" t="s">
        <v>8312</v>
      </c>
      <c r="D737" s="24">
        <v>43835</v>
      </c>
      <c r="E737" s="22" t="s">
        <v>596</v>
      </c>
      <c r="F737" s="22" t="s">
        <v>8951</v>
      </c>
      <c r="G737">
        <f t="shared" si="22"/>
        <v>4474</v>
      </c>
      <c r="H737" s="9">
        <f t="shared" si="23"/>
        <v>43835</v>
      </c>
    </row>
    <row r="738" spans="1:8" x14ac:dyDescent="0.25">
      <c r="A738" s="22"/>
      <c r="B738" s="22"/>
      <c r="C738" s="22"/>
      <c r="D738" s="24">
        <v>44296</v>
      </c>
      <c r="E738" s="22" t="s">
        <v>6079</v>
      </c>
      <c r="F738" s="22" t="s">
        <v>8952</v>
      </c>
      <c r="G738">
        <f t="shared" si="22"/>
        <v>12352</v>
      </c>
      <c r="H738" s="9">
        <f t="shared" si="23"/>
        <v>44296</v>
      </c>
    </row>
    <row r="739" spans="1:8" x14ac:dyDescent="0.25">
      <c r="A739" s="22" t="s">
        <v>5991</v>
      </c>
      <c r="B739" s="22" t="s">
        <v>7840</v>
      </c>
      <c r="C739" s="22" t="s">
        <v>7840</v>
      </c>
      <c r="D739" s="24">
        <v>43829</v>
      </c>
      <c r="E739" s="22" t="s">
        <v>6079</v>
      </c>
      <c r="F739" s="22" t="s">
        <v>8952</v>
      </c>
      <c r="G739">
        <f t="shared" si="22"/>
        <v>12352</v>
      </c>
      <c r="H739" s="9">
        <f t="shared" si="23"/>
        <v>43829</v>
      </c>
    </row>
    <row r="740" spans="1:8" x14ac:dyDescent="0.25">
      <c r="A740" s="22" t="s">
        <v>8548</v>
      </c>
      <c r="B740" s="22" t="s">
        <v>8549</v>
      </c>
      <c r="C740" s="22" t="s">
        <v>8549</v>
      </c>
      <c r="D740" s="24">
        <v>44319</v>
      </c>
      <c r="E740" s="22" t="s">
        <v>6079</v>
      </c>
      <c r="F740" s="22" t="s">
        <v>8952</v>
      </c>
      <c r="G740">
        <f t="shared" si="22"/>
        <v>12352</v>
      </c>
      <c r="H740" s="9">
        <f t="shared" si="23"/>
        <v>44319</v>
      </c>
    </row>
    <row r="741" spans="1:8" x14ac:dyDescent="0.25">
      <c r="A741" s="22" t="s">
        <v>8937</v>
      </c>
      <c r="B741" s="22" t="s">
        <v>8938</v>
      </c>
      <c r="C741" s="22" t="s">
        <v>8938</v>
      </c>
      <c r="D741" s="24">
        <v>44293</v>
      </c>
      <c r="E741" s="22" t="s">
        <v>6079</v>
      </c>
      <c r="F741" s="22" t="s">
        <v>8952</v>
      </c>
      <c r="G741">
        <f t="shared" si="22"/>
        <v>12352</v>
      </c>
      <c r="H741" s="9">
        <f t="shared" si="23"/>
        <v>44293</v>
      </c>
    </row>
    <row r="742" spans="1:8" x14ac:dyDescent="0.25">
      <c r="A742" s="22" t="s">
        <v>8226</v>
      </c>
      <c r="B742" s="22" t="s">
        <v>7814</v>
      </c>
      <c r="C742" s="22" t="s">
        <v>7814</v>
      </c>
      <c r="D742" s="24">
        <v>43829</v>
      </c>
      <c r="E742" s="22" t="s">
        <v>3962</v>
      </c>
      <c r="F742" s="22" t="s">
        <v>8953</v>
      </c>
      <c r="G742">
        <f t="shared" si="22"/>
        <v>4471</v>
      </c>
      <c r="H742" s="9">
        <f t="shared" si="23"/>
        <v>43829</v>
      </c>
    </row>
    <row r="743" spans="1:8" x14ac:dyDescent="0.25">
      <c r="A743" s="22"/>
      <c r="B743" s="22"/>
      <c r="C743" s="22"/>
      <c r="D743" s="24">
        <v>43874</v>
      </c>
      <c r="E743" s="22" t="s">
        <v>1597</v>
      </c>
      <c r="F743" s="22" t="s">
        <v>6996</v>
      </c>
      <c r="G743">
        <f t="shared" si="22"/>
        <v>3170</v>
      </c>
      <c r="H743" s="9">
        <f t="shared" si="23"/>
        <v>43874</v>
      </c>
    </row>
    <row r="744" spans="1:8" x14ac:dyDescent="0.25">
      <c r="A744" s="22" t="s">
        <v>7688</v>
      </c>
      <c r="B744" s="22" t="s">
        <v>7689</v>
      </c>
      <c r="C744" s="22" t="s">
        <v>7689</v>
      </c>
      <c r="D744" s="24">
        <v>43829</v>
      </c>
      <c r="E744" s="22" t="s">
        <v>1597</v>
      </c>
      <c r="F744" s="22" t="s">
        <v>6996</v>
      </c>
      <c r="G744">
        <f t="shared" si="22"/>
        <v>3170</v>
      </c>
      <c r="H744" s="9">
        <f t="shared" si="23"/>
        <v>43829</v>
      </c>
    </row>
    <row r="745" spans="1:8" x14ac:dyDescent="0.25">
      <c r="A745" s="22" t="s">
        <v>7737</v>
      </c>
      <c r="B745" s="22" t="s">
        <v>7738</v>
      </c>
      <c r="C745" s="22" t="s">
        <v>7738</v>
      </c>
      <c r="D745" s="24">
        <v>43940</v>
      </c>
      <c r="E745" s="22" t="s">
        <v>1597</v>
      </c>
      <c r="F745" s="22" t="s">
        <v>6996</v>
      </c>
      <c r="G745">
        <f t="shared" si="22"/>
        <v>3170</v>
      </c>
      <c r="H745" s="9">
        <f t="shared" si="23"/>
        <v>43940</v>
      </c>
    </row>
    <row r="746" spans="1:8" x14ac:dyDescent="0.25">
      <c r="A746" s="22" t="s">
        <v>7747</v>
      </c>
      <c r="B746" s="22" t="s">
        <v>7748</v>
      </c>
      <c r="C746" s="22" t="s">
        <v>7748</v>
      </c>
      <c r="D746" s="24">
        <v>43861</v>
      </c>
      <c r="E746" s="22" t="s">
        <v>1597</v>
      </c>
      <c r="F746" s="22" t="s">
        <v>6996</v>
      </c>
      <c r="G746">
        <f t="shared" si="22"/>
        <v>3170</v>
      </c>
      <c r="H746" s="9">
        <f t="shared" si="23"/>
        <v>43861</v>
      </c>
    </row>
    <row r="747" spans="1:8" x14ac:dyDescent="0.25">
      <c r="A747" s="22" t="s">
        <v>7785</v>
      </c>
      <c r="B747" s="22" t="s">
        <v>7786</v>
      </c>
      <c r="C747" s="22" t="s">
        <v>7786</v>
      </c>
      <c r="D747" s="24">
        <v>43836</v>
      </c>
      <c r="E747" s="22" t="s">
        <v>1597</v>
      </c>
      <c r="F747" s="22" t="s">
        <v>6996</v>
      </c>
      <c r="G747">
        <f t="shared" si="22"/>
        <v>3170</v>
      </c>
      <c r="H747" s="9">
        <f t="shared" si="23"/>
        <v>43836</v>
      </c>
    </row>
    <row r="748" spans="1:8" x14ac:dyDescent="0.25">
      <c r="A748" s="22" t="s">
        <v>8029</v>
      </c>
      <c r="B748" s="22" t="s">
        <v>8030</v>
      </c>
      <c r="C748" s="22" t="s">
        <v>8030</v>
      </c>
      <c r="D748" s="24">
        <v>44115</v>
      </c>
      <c r="E748" s="22" t="s">
        <v>1597</v>
      </c>
      <c r="F748" s="22" t="s">
        <v>6996</v>
      </c>
      <c r="G748">
        <f t="shared" si="22"/>
        <v>3170</v>
      </c>
      <c r="H748" s="9">
        <f t="shared" si="23"/>
        <v>44115</v>
      </c>
    </row>
    <row r="749" spans="1:8" x14ac:dyDescent="0.25">
      <c r="A749" s="22" t="s">
        <v>8031</v>
      </c>
      <c r="B749" s="22" t="s">
        <v>8032</v>
      </c>
      <c r="C749" s="22" t="s">
        <v>8032</v>
      </c>
      <c r="D749" s="24">
        <v>44259</v>
      </c>
      <c r="E749" s="22" t="s">
        <v>1597</v>
      </c>
      <c r="F749" s="22" t="s">
        <v>6996</v>
      </c>
      <c r="G749">
        <f t="shared" si="22"/>
        <v>3170</v>
      </c>
      <c r="H749" s="9">
        <f t="shared" si="23"/>
        <v>44259</v>
      </c>
    </row>
    <row r="750" spans="1:8" x14ac:dyDescent="0.25">
      <c r="A750" s="22" t="s">
        <v>8033</v>
      </c>
      <c r="B750" s="22" t="s">
        <v>8034</v>
      </c>
      <c r="C750" s="22" t="s">
        <v>8034</v>
      </c>
      <c r="D750" s="24">
        <v>44102</v>
      </c>
      <c r="E750" s="22" t="s">
        <v>1597</v>
      </c>
      <c r="F750" s="22" t="s">
        <v>6996</v>
      </c>
      <c r="G750">
        <f t="shared" si="22"/>
        <v>3170</v>
      </c>
      <c r="H750" s="9">
        <f t="shared" si="23"/>
        <v>44102</v>
      </c>
    </row>
    <row r="751" spans="1:8" x14ac:dyDescent="0.25">
      <c r="A751" s="22" t="s">
        <v>8045</v>
      </c>
      <c r="B751" s="22" t="s">
        <v>8046</v>
      </c>
      <c r="C751" s="22" t="s">
        <v>8046</v>
      </c>
      <c r="D751" s="24">
        <v>44256</v>
      </c>
      <c r="E751" s="22" t="s">
        <v>1597</v>
      </c>
      <c r="F751" s="22" t="s">
        <v>6996</v>
      </c>
      <c r="G751">
        <f t="shared" si="22"/>
        <v>3170</v>
      </c>
      <c r="H751" s="9">
        <f t="shared" si="23"/>
        <v>44256</v>
      </c>
    </row>
    <row r="752" spans="1:8" x14ac:dyDescent="0.25">
      <c r="A752" s="22" t="s">
        <v>8058</v>
      </c>
      <c r="B752" s="22" t="s">
        <v>8059</v>
      </c>
      <c r="C752" s="22" t="s">
        <v>8059</v>
      </c>
      <c r="D752" s="24">
        <v>44256</v>
      </c>
      <c r="E752" s="22" t="s">
        <v>1597</v>
      </c>
      <c r="F752" s="22" t="s">
        <v>6996</v>
      </c>
      <c r="G752">
        <f t="shared" si="22"/>
        <v>3170</v>
      </c>
      <c r="H752" s="9">
        <f t="shared" si="23"/>
        <v>44256</v>
      </c>
    </row>
    <row r="753" spans="1:8" x14ac:dyDescent="0.25">
      <c r="A753" s="22" t="s">
        <v>8076</v>
      </c>
      <c r="B753" s="22" t="s">
        <v>8077</v>
      </c>
      <c r="C753" s="22" t="s">
        <v>8077</v>
      </c>
      <c r="D753" s="24">
        <v>44256</v>
      </c>
      <c r="E753" s="22" t="s">
        <v>1597</v>
      </c>
      <c r="F753" s="22" t="s">
        <v>6996</v>
      </c>
      <c r="G753">
        <f t="shared" si="22"/>
        <v>3170</v>
      </c>
      <c r="H753" s="9">
        <f t="shared" si="23"/>
        <v>44256</v>
      </c>
    </row>
    <row r="754" spans="1:8" x14ac:dyDescent="0.25">
      <c r="A754" s="22" t="s">
        <v>8099</v>
      </c>
      <c r="B754" s="22" t="s">
        <v>8100</v>
      </c>
      <c r="C754" s="22" t="s">
        <v>8100</v>
      </c>
      <c r="D754" s="24">
        <v>44249</v>
      </c>
      <c r="E754" s="22" t="s">
        <v>1597</v>
      </c>
      <c r="F754" s="22" t="s">
        <v>6996</v>
      </c>
      <c r="G754">
        <f t="shared" si="22"/>
        <v>3170</v>
      </c>
      <c r="H754" s="9">
        <f t="shared" si="23"/>
        <v>44249</v>
      </c>
    </row>
    <row r="755" spans="1:8" x14ac:dyDescent="0.25">
      <c r="A755" s="22" t="s">
        <v>8180</v>
      </c>
      <c r="B755" s="22" t="s">
        <v>8181</v>
      </c>
      <c r="C755" s="22" t="s">
        <v>8181</v>
      </c>
      <c r="D755" s="24">
        <v>43829</v>
      </c>
      <c r="E755" s="22" t="s">
        <v>1597</v>
      </c>
      <c r="F755" s="22" t="s">
        <v>6996</v>
      </c>
      <c r="G755">
        <f t="shared" si="22"/>
        <v>3170</v>
      </c>
      <c r="H755" s="9">
        <f t="shared" si="23"/>
        <v>43829</v>
      </c>
    </row>
    <row r="756" spans="1:8" x14ac:dyDescent="0.25">
      <c r="A756" s="22" t="s">
        <v>8226</v>
      </c>
      <c r="B756" s="22" t="s">
        <v>7814</v>
      </c>
      <c r="C756" s="22" t="s">
        <v>7814</v>
      </c>
      <c r="D756" s="24">
        <v>44355</v>
      </c>
      <c r="E756" s="22" t="s">
        <v>1597</v>
      </c>
      <c r="F756" s="22" t="s">
        <v>6996</v>
      </c>
      <c r="G756">
        <f t="shared" si="22"/>
        <v>3170</v>
      </c>
      <c r="H756" s="9">
        <f t="shared" si="23"/>
        <v>44355</v>
      </c>
    </row>
    <row r="757" spans="1:8" x14ac:dyDescent="0.25">
      <c r="A757" s="22" t="s">
        <v>7743</v>
      </c>
      <c r="B757" s="22" t="s">
        <v>7744</v>
      </c>
      <c r="C757" s="22" t="s">
        <v>7744</v>
      </c>
      <c r="D757" s="24">
        <v>43834</v>
      </c>
      <c r="E757" s="22" t="s">
        <v>4419</v>
      </c>
      <c r="F757" s="22" t="s">
        <v>8954</v>
      </c>
      <c r="G757">
        <f t="shared" si="22"/>
        <v>200046</v>
      </c>
      <c r="H757" s="9">
        <f t="shared" si="23"/>
        <v>43834</v>
      </c>
    </row>
    <row r="758" spans="1:8" x14ac:dyDescent="0.25">
      <c r="A758" s="22" t="s">
        <v>8613</v>
      </c>
      <c r="B758" s="22" t="s">
        <v>8614</v>
      </c>
      <c r="C758" s="22" t="s">
        <v>8614</v>
      </c>
      <c r="D758" s="24">
        <v>44277</v>
      </c>
      <c r="E758" s="22" t="s">
        <v>4419</v>
      </c>
      <c r="F758" s="22" t="s">
        <v>8954</v>
      </c>
      <c r="G758">
        <f t="shared" si="22"/>
        <v>200046</v>
      </c>
      <c r="H758" s="9">
        <f t="shared" si="23"/>
        <v>44277</v>
      </c>
    </row>
    <row r="759" spans="1:8" x14ac:dyDescent="0.25">
      <c r="A759" s="22" t="s">
        <v>7828</v>
      </c>
      <c r="B759" s="22" t="s">
        <v>7829</v>
      </c>
      <c r="C759" s="22" t="s">
        <v>7829</v>
      </c>
      <c r="D759" s="24">
        <v>43829</v>
      </c>
      <c r="E759" s="22" t="s">
        <v>4258</v>
      </c>
      <c r="F759" s="22" t="s">
        <v>6366</v>
      </c>
      <c r="G759">
        <f t="shared" si="22"/>
        <v>1860</v>
      </c>
      <c r="H759" s="9">
        <f t="shared" si="23"/>
        <v>43829</v>
      </c>
    </row>
    <row r="760" spans="1:8" x14ac:dyDescent="0.25">
      <c r="A760" s="22" t="s">
        <v>8093</v>
      </c>
      <c r="B760" s="22" t="s">
        <v>8094</v>
      </c>
      <c r="C760" s="22" t="s">
        <v>8094</v>
      </c>
      <c r="D760" s="24">
        <v>43829</v>
      </c>
      <c r="E760" s="22" t="s">
        <v>4258</v>
      </c>
      <c r="F760" s="22" t="s">
        <v>6366</v>
      </c>
      <c r="G760">
        <f t="shared" si="22"/>
        <v>1860</v>
      </c>
      <c r="H760" s="9">
        <f t="shared" si="23"/>
        <v>43829</v>
      </c>
    </row>
    <row r="761" spans="1:8" x14ac:dyDescent="0.25">
      <c r="A761" s="22" t="s">
        <v>8095</v>
      </c>
      <c r="B761" s="22" t="s">
        <v>8096</v>
      </c>
      <c r="C761" s="22" t="s">
        <v>8096</v>
      </c>
      <c r="D761" s="24">
        <v>43831</v>
      </c>
      <c r="E761" s="22" t="s">
        <v>4258</v>
      </c>
      <c r="F761" s="22" t="s">
        <v>6366</v>
      </c>
      <c r="G761">
        <f t="shared" si="22"/>
        <v>1860</v>
      </c>
      <c r="H761" s="9">
        <f t="shared" si="23"/>
        <v>43831</v>
      </c>
    </row>
    <row r="762" spans="1:8" x14ac:dyDescent="0.25">
      <c r="A762" s="22" t="s">
        <v>5054</v>
      </c>
      <c r="B762" s="22" t="s">
        <v>8496</v>
      </c>
      <c r="C762" s="22" t="s">
        <v>8496</v>
      </c>
      <c r="D762" s="24">
        <v>44377</v>
      </c>
      <c r="E762" s="22" t="s">
        <v>4258</v>
      </c>
      <c r="F762" s="22" t="s">
        <v>6366</v>
      </c>
      <c r="G762">
        <f t="shared" si="22"/>
        <v>1860</v>
      </c>
      <c r="H762" s="9">
        <f t="shared" si="23"/>
        <v>44377</v>
      </c>
    </row>
    <row r="763" spans="1:8" x14ac:dyDescent="0.25">
      <c r="A763" s="22"/>
      <c r="B763" s="22"/>
      <c r="C763" s="22"/>
      <c r="D763" s="24">
        <v>44082</v>
      </c>
      <c r="E763" s="22" t="s">
        <v>1049</v>
      </c>
      <c r="F763" s="22" t="s">
        <v>6885</v>
      </c>
      <c r="G763">
        <f t="shared" si="22"/>
        <v>13358</v>
      </c>
      <c r="H763" s="9">
        <f t="shared" si="23"/>
        <v>44082</v>
      </c>
    </row>
    <row r="764" spans="1:8" x14ac:dyDescent="0.25">
      <c r="A764" s="22" t="s">
        <v>7781</v>
      </c>
      <c r="B764" s="22" t="s">
        <v>7782</v>
      </c>
      <c r="C764" s="22" t="s">
        <v>7782</v>
      </c>
      <c r="D764" s="24">
        <v>44002</v>
      </c>
      <c r="E764" s="22" t="s">
        <v>1049</v>
      </c>
      <c r="F764" s="22" t="s">
        <v>6885</v>
      </c>
      <c r="G764">
        <f t="shared" si="22"/>
        <v>13358</v>
      </c>
      <c r="H764" s="9">
        <f t="shared" si="23"/>
        <v>44002</v>
      </c>
    </row>
    <row r="765" spans="1:8" x14ac:dyDescent="0.25">
      <c r="A765" s="22" t="s">
        <v>7828</v>
      </c>
      <c r="B765" s="22" t="s">
        <v>7829</v>
      </c>
      <c r="C765" s="22" t="s">
        <v>7829</v>
      </c>
      <c r="D765" s="24">
        <v>43829</v>
      </c>
      <c r="E765" s="22" t="s">
        <v>1049</v>
      </c>
      <c r="F765" s="22" t="s">
        <v>6885</v>
      </c>
      <c r="G765">
        <f t="shared" si="22"/>
        <v>13358</v>
      </c>
      <c r="H765" s="9">
        <f t="shared" si="23"/>
        <v>43829</v>
      </c>
    </row>
    <row r="766" spans="1:8" x14ac:dyDescent="0.25">
      <c r="A766" s="22" t="s">
        <v>7969</v>
      </c>
      <c r="B766" s="22" t="s">
        <v>7970</v>
      </c>
      <c r="C766" s="22" t="s">
        <v>7970</v>
      </c>
      <c r="D766" s="24">
        <v>43865</v>
      </c>
      <c r="E766" s="22" t="s">
        <v>1049</v>
      </c>
      <c r="F766" s="22" t="s">
        <v>6885</v>
      </c>
      <c r="G766">
        <f t="shared" si="22"/>
        <v>13358</v>
      </c>
      <c r="H766" s="9">
        <f t="shared" si="23"/>
        <v>43865</v>
      </c>
    </row>
    <row r="767" spans="1:8" x14ac:dyDescent="0.25">
      <c r="A767" s="22" t="s">
        <v>8220</v>
      </c>
      <c r="B767" s="22" t="s">
        <v>8221</v>
      </c>
      <c r="C767" s="22" t="s">
        <v>8221</v>
      </c>
      <c r="D767" s="24">
        <v>44074</v>
      </c>
      <c r="E767" s="22" t="s">
        <v>1049</v>
      </c>
      <c r="F767" s="22" t="s">
        <v>6885</v>
      </c>
      <c r="G767">
        <f t="shared" si="22"/>
        <v>13358</v>
      </c>
      <c r="H767" s="9">
        <f t="shared" si="23"/>
        <v>44074</v>
      </c>
    </row>
    <row r="768" spans="1:8" x14ac:dyDescent="0.25">
      <c r="A768" s="22" t="s">
        <v>8227</v>
      </c>
      <c r="B768" s="22" t="s">
        <v>8228</v>
      </c>
      <c r="C768" s="22" t="s">
        <v>8228</v>
      </c>
      <c r="D768" s="24">
        <v>44014</v>
      </c>
      <c r="E768" s="22" t="s">
        <v>1049</v>
      </c>
      <c r="F768" s="22" t="s">
        <v>6885</v>
      </c>
      <c r="G768">
        <f t="shared" si="22"/>
        <v>13358</v>
      </c>
      <c r="H768" s="9">
        <f t="shared" si="23"/>
        <v>44014</v>
      </c>
    </row>
    <row r="769" spans="1:8" x14ac:dyDescent="0.25">
      <c r="A769" s="22" t="s">
        <v>8329</v>
      </c>
      <c r="B769" s="22" t="s">
        <v>8330</v>
      </c>
      <c r="C769" s="22" t="s">
        <v>8330</v>
      </c>
      <c r="D769" s="24">
        <v>43858</v>
      </c>
      <c r="E769" s="22" t="s">
        <v>1049</v>
      </c>
      <c r="F769" s="22" t="s">
        <v>6885</v>
      </c>
      <c r="G769">
        <f t="shared" si="22"/>
        <v>13358</v>
      </c>
      <c r="H769" s="9">
        <f t="shared" si="23"/>
        <v>43858</v>
      </c>
    </row>
    <row r="770" spans="1:8" x14ac:dyDescent="0.25">
      <c r="A770" s="22" t="s">
        <v>8370</v>
      </c>
      <c r="B770" s="22" t="s">
        <v>8371</v>
      </c>
      <c r="C770" s="22" t="s">
        <v>8371</v>
      </c>
      <c r="D770" s="24">
        <v>44081</v>
      </c>
      <c r="E770" s="22" t="s">
        <v>1049</v>
      </c>
      <c r="F770" s="22" t="s">
        <v>6885</v>
      </c>
      <c r="G770">
        <f t="shared" si="22"/>
        <v>13358</v>
      </c>
      <c r="H770" s="9">
        <f t="shared" si="23"/>
        <v>44081</v>
      </c>
    </row>
    <row r="771" spans="1:8" x14ac:dyDescent="0.25">
      <c r="A771" s="22" t="s">
        <v>8029</v>
      </c>
      <c r="B771" s="22" t="s">
        <v>8030</v>
      </c>
      <c r="C771" s="22" t="s">
        <v>8030</v>
      </c>
      <c r="D771" s="24">
        <v>44102</v>
      </c>
      <c r="E771" s="22" t="s">
        <v>5394</v>
      </c>
      <c r="F771" s="22" t="s">
        <v>6530</v>
      </c>
      <c r="G771">
        <f t="shared" si="22"/>
        <v>3252</v>
      </c>
      <c r="H771" s="9">
        <f t="shared" si="23"/>
        <v>44102</v>
      </c>
    </row>
    <row r="772" spans="1:8" x14ac:dyDescent="0.25">
      <c r="A772" s="22" t="s">
        <v>8033</v>
      </c>
      <c r="B772" s="22" t="s">
        <v>8034</v>
      </c>
      <c r="C772" s="22" t="s">
        <v>8034</v>
      </c>
      <c r="D772" s="24">
        <v>43843</v>
      </c>
      <c r="E772" s="22" t="s">
        <v>5394</v>
      </c>
      <c r="F772" s="22" t="s">
        <v>6530</v>
      </c>
      <c r="G772">
        <f t="shared" si="22"/>
        <v>3252</v>
      </c>
      <c r="H772" s="9">
        <f t="shared" si="23"/>
        <v>43843</v>
      </c>
    </row>
    <row r="773" spans="1:8" x14ac:dyDescent="0.25">
      <c r="A773" s="22" t="s">
        <v>8099</v>
      </c>
      <c r="B773" s="22" t="s">
        <v>8100</v>
      </c>
      <c r="C773" s="22" t="s">
        <v>8100</v>
      </c>
      <c r="D773" s="24">
        <v>43851</v>
      </c>
      <c r="E773" s="22" t="s">
        <v>5394</v>
      </c>
      <c r="F773" s="22" t="s">
        <v>6530</v>
      </c>
      <c r="G773">
        <f t="shared" si="22"/>
        <v>3252</v>
      </c>
      <c r="H773" s="9">
        <f t="shared" si="23"/>
        <v>43851</v>
      </c>
    </row>
    <row r="774" spans="1:8" x14ac:dyDescent="0.25">
      <c r="A774" s="22" t="s">
        <v>8272</v>
      </c>
      <c r="B774" s="22" t="s">
        <v>8273</v>
      </c>
      <c r="C774" s="22" t="s">
        <v>8273</v>
      </c>
      <c r="D774" s="24">
        <v>44074</v>
      </c>
      <c r="E774" s="22" t="s">
        <v>5394</v>
      </c>
      <c r="F774" s="22" t="s">
        <v>6530</v>
      </c>
      <c r="G774">
        <f t="shared" ref="G774:G837" si="24">IFERROR(E774*1,E774)</f>
        <v>3252</v>
      </c>
      <c r="H774" s="9">
        <f t="shared" ref="H774:H837" si="25">D774</f>
        <v>44074</v>
      </c>
    </row>
    <row r="775" spans="1:8" x14ac:dyDescent="0.25">
      <c r="A775" s="22" t="s">
        <v>8416</v>
      </c>
      <c r="B775" s="22" t="s">
        <v>8417</v>
      </c>
      <c r="C775" s="22" t="s">
        <v>8417</v>
      </c>
      <c r="D775" s="24">
        <v>43829</v>
      </c>
      <c r="E775" s="22" t="s">
        <v>5394</v>
      </c>
      <c r="F775" s="22" t="s">
        <v>6530</v>
      </c>
      <c r="G775">
        <f t="shared" si="24"/>
        <v>3252</v>
      </c>
      <c r="H775" s="9">
        <f t="shared" si="25"/>
        <v>43829</v>
      </c>
    </row>
    <row r="776" spans="1:8" x14ac:dyDescent="0.25">
      <c r="A776" s="22" t="s">
        <v>8420</v>
      </c>
      <c r="B776" s="22" t="s">
        <v>8421</v>
      </c>
      <c r="C776" s="22" t="s">
        <v>8421</v>
      </c>
      <c r="D776" s="24">
        <v>43829</v>
      </c>
      <c r="E776" s="22" t="s">
        <v>5394</v>
      </c>
      <c r="F776" s="22" t="s">
        <v>6530</v>
      </c>
      <c r="G776">
        <f t="shared" si="24"/>
        <v>3252</v>
      </c>
      <c r="H776" s="9">
        <f t="shared" si="25"/>
        <v>43829</v>
      </c>
    </row>
    <row r="777" spans="1:8" x14ac:dyDescent="0.25">
      <c r="A777" s="22" t="s">
        <v>8755</v>
      </c>
      <c r="B777" s="22" t="s">
        <v>8756</v>
      </c>
      <c r="C777" s="22" t="s">
        <v>8756</v>
      </c>
      <c r="D777" s="24">
        <v>43829</v>
      </c>
      <c r="E777" s="22" t="s">
        <v>244</v>
      </c>
      <c r="F777" s="22" t="s">
        <v>8955</v>
      </c>
      <c r="G777">
        <f t="shared" si="24"/>
        <v>9205398</v>
      </c>
      <c r="H777" s="9">
        <f t="shared" si="25"/>
        <v>43829</v>
      </c>
    </row>
    <row r="778" spans="1:8" x14ac:dyDescent="0.25">
      <c r="A778" s="22" t="s">
        <v>8763</v>
      </c>
      <c r="B778" s="22" t="s">
        <v>8764</v>
      </c>
      <c r="C778" s="22" t="s">
        <v>8764</v>
      </c>
      <c r="D778" s="24">
        <v>44021</v>
      </c>
      <c r="E778" s="22" t="s">
        <v>244</v>
      </c>
      <c r="F778" s="22" t="s">
        <v>8955</v>
      </c>
      <c r="G778">
        <f t="shared" si="24"/>
        <v>9205398</v>
      </c>
      <c r="H778" s="9">
        <f t="shared" si="25"/>
        <v>44021</v>
      </c>
    </row>
    <row r="779" spans="1:8" x14ac:dyDescent="0.25">
      <c r="A779" s="22"/>
      <c r="B779" s="22"/>
      <c r="C779" s="22"/>
      <c r="D779" s="24">
        <v>44119</v>
      </c>
      <c r="E779" s="22" t="s">
        <v>2261</v>
      </c>
      <c r="F779" s="22" t="s">
        <v>6317</v>
      </c>
      <c r="G779">
        <f t="shared" si="24"/>
        <v>10217</v>
      </c>
      <c r="H779" s="9">
        <f t="shared" si="25"/>
        <v>44119</v>
      </c>
    </row>
    <row r="780" spans="1:8" x14ac:dyDescent="0.25">
      <c r="A780" s="22" t="s">
        <v>7644</v>
      </c>
      <c r="B780" s="22" t="s">
        <v>7645</v>
      </c>
      <c r="C780" s="22" t="s">
        <v>7645</v>
      </c>
      <c r="D780" s="24">
        <v>44088</v>
      </c>
      <c r="E780" s="22" t="s">
        <v>2261</v>
      </c>
      <c r="F780" s="22" t="s">
        <v>6317</v>
      </c>
      <c r="G780">
        <f t="shared" si="24"/>
        <v>10217</v>
      </c>
      <c r="H780" s="9">
        <f t="shared" si="25"/>
        <v>44088</v>
      </c>
    </row>
    <row r="781" spans="1:8" x14ac:dyDescent="0.25">
      <c r="A781" s="22" t="s">
        <v>7989</v>
      </c>
      <c r="B781" s="22" t="s">
        <v>7990</v>
      </c>
      <c r="C781" s="22" t="s">
        <v>7990</v>
      </c>
      <c r="D781" s="24">
        <v>44144</v>
      </c>
      <c r="E781" s="22" t="s">
        <v>2261</v>
      </c>
      <c r="F781" s="22" t="s">
        <v>6317</v>
      </c>
      <c r="G781">
        <f t="shared" si="24"/>
        <v>10217</v>
      </c>
      <c r="H781" s="9">
        <f t="shared" si="25"/>
        <v>44144</v>
      </c>
    </row>
    <row r="782" spans="1:8" x14ac:dyDescent="0.25">
      <c r="A782" s="22" t="s">
        <v>8346</v>
      </c>
      <c r="B782" s="22" t="s">
        <v>8347</v>
      </c>
      <c r="C782" s="22" t="s">
        <v>8347</v>
      </c>
      <c r="D782" s="24">
        <v>44196</v>
      </c>
      <c r="E782" s="22" t="s">
        <v>2261</v>
      </c>
      <c r="F782" s="22" t="s">
        <v>6317</v>
      </c>
      <c r="G782">
        <f t="shared" si="24"/>
        <v>10217</v>
      </c>
      <c r="H782" s="9">
        <f t="shared" si="25"/>
        <v>44196</v>
      </c>
    </row>
    <row r="783" spans="1:8" x14ac:dyDescent="0.25">
      <c r="A783" s="22" t="s">
        <v>8412</v>
      </c>
      <c r="B783" s="22" t="s">
        <v>8413</v>
      </c>
      <c r="C783" s="22" t="s">
        <v>8413</v>
      </c>
      <c r="D783" s="24">
        <v>43829</v>
      </c>
      <c r="E783" s="22" t="s">
        <v>2261</v>
      </c>
      <c r="F783" s="22" t="s">
        <v>6317</v>
      </c>
      <c r="G783">
        <f t="shared" si="24"/>
        <v>10217</v>
      </c>
      <c r="H783" s="9">
        <f t="shared" si="25"/>
        <v>43829</v>
      </c>
    </row>
    <row r="784" spans="1:8" x14ac:dyDescent="0.25">
      <c r="A784" s="22" t="s">
        <v>8490</v>
      </c>
      <c r="B784" s="22" t="s">
        <v>8491</v>
      </c>
      <c r="C784" s="22" t="s">
        <v>8491</v>
      </c>
      <c r="D784" s="24">
        <v>44335</v>
      </c>
      <c r="E784" s="22" t="s">
        <v>2261</v>
      </c>
      <c r="F784" s="22" t="s">
        <v>6317</v>
      </c>
      <c r="G784">
        <f t="shared" si="24"/>
        <v>10217</v>
      </c>
      <c r="H784" s="9">
        <f t="shared" si="25"/>
        <v>44335</v>
      </c>
    </row>
    <row r="785" spans="1:8" x14ac:dyDescent="0.25">
      <c r="A785" s="22" t="s">
        <v>8541</v>
      </c>
      <c r="B785" s="22" t="s">
        <v>8542</v>
      </c>
      <c r="C785" s="22" t="s">
        <v>8542</v>
      </c>
      <c r="D785" s="24">
        <v>44130</v>
      </c>
      <c r="E785" s="22" t="s">
        <v>2261</v>
      </c>
      <c r="F785" s="22" t="s">
        <v>6317</v>
      </c>
      <c r="G785">
        <f t="shared" si="24"/>
        <v>10217</v>
      </c>
      <c r="H785" s="9">
        <f t="shared" si="25"/>
        <v>44130</v>
      </c>
    </row>
    <row r="786" spans="1:8" x14ac:dyDescent="0.25">
      <c r="A786" s="22" t="s">
        <v>8956</v>
      </c>
      <c r="B786" s="22" t="s">
        <v>8957</v>
      </c>
      <c r="C786" s="22" t="s">
        <v>8957</v>
      </c>
      <c r="D786" s="24">
        <v>44119</v>
      </c>
      <c r="E786" s="22" t="s">
        <v>2261</v>
      </c>
      <c r="F786" s="22" t="s">
        <v>6317</v>
      </c>
      <c r="G786">
        <f t="shared" si="24"/>
        <v>10217</v>
      </c>
      <c r="H786" s="9">
        <f t="shared" si="25"/>
        <v>44119</v>
      </c>
    </row>
    <row r="787" spans="1:8" x14ac:dyDescent="0.25">
      <c r="A787" s="22" t="s">
        <v>8797</v>
      </c>
      <c r="B787" s="22" t="s">
        <v>8798</v>
      </c>
      <c r="C787" s="22" t="s">
        <v>8798</v>
      </c>
      <c r="D787" s="24">
        <v>44096</v>
      </c>
      <c r="E787" s="22" t="s">
        <v>2261</v>
      </c>
      <c r="F787" s="22" t="s">
        <v>6317</v>
      </c>
      <c r="G787">
        <f t="shared" si="24"/>
        <v>10217</v>
      </c>
      <c r="H787" s="9">
        <f t="shared" si="25"/>
        <v>44096</v>
      </c>
    </row>
    <row r="788" spans="1:8" x14ac:dyDescent="0.25">
      <c r="A788" s="22" t="s">
        <v>8797</v>
      </c>
      <c r="B788" s="22" t="s">
        <v>8798</v>
      </c>
      <c r="C788" s="22" t="s">
        <v>8798</v>
      </c>
      <c r="D788" s="24">
        <v>43997</v>
      </c>
      <c r="E788" s="22" t="s">
        <v>8958</v>
      </c>
      <c r="F788" s="22" t="s">
        <v>8959</v>
      </c>
      <c r="G788">
        <f t="shared" si="24"/>
        <v>9118404</v>
      </c>
      <c r="H788" s="9">
        <f t="shared" si="25"/>
        <v>43997</v>
      </c>
    </row>
    <row r="789" spans="1:8" x14ac:dyDescent="0.25">
      <c r="A789" s="22" t="s">
        <v>7759</v>
      </c>
      <c r="B789" s="22" t="s">
        <v>7760</v>
      </c>
      <c r="C789" s="22" t="s">
        <v>7760</v>
      </c>
      <c r="D789" s="24">
        <v>44339</v>
      </c>
      <c r="E789" s="22" t="s">
        <v>8960</v>
      </c>
      <c r="F789" s="22" t="s">
        <v>8961</v>
      </c>
      <c r="G789">
        <f t="shared" si="24"/>
        <v>9114783</v>
      </c>
      <c r="H789" s="9">
        <f t="shared" si="25"/>
        <v>44339</v>
      </c>
    </row>
    <row r="790" spans="1:8" x14ac:dyDescent="0.25">
      <c r="A790" s="22" t="s">
        <v>7797</v>
      </c>
      <c r="B790" s="22" t="s">
        <v>7798</v>
      </c>
      <c r="C790" s="22" t="s">
        <v>7798</v>
      </c>
      <c r="D790" s="24">
        <v>44158</v>
      </c>
      <c r="E790" s="22" t="s">
        <v>8960</v>
      </c>
      <c r="F790" s="22" t="s">
        <v>8961</v>
      </c>
      <c r="G790">
        <f t="shared" si="24"/>
        <v>9114783</v>
      </c>
      <c r="H790" s="9">
        <f t="shared" si="25"/>
        <v>44158</v>
      </c>
    </row>
    <row r="791" spans="1:8" x14ac:dyDescent="0.25">
      <c r="A791" s="22" t="s">
        <v>8695</v>
      </c>
      <c r="B791" s="22" t="s">
        <v>8696</v>
      </c>
      <c r="C791" s="22" t="s">
        <v>8696</v>
      </c>
      <c r="D791" s="24">
        <v>44024</v>
      </c>
      <c r="E791" s="22" t="s">
        <v>8960</v>
      </c>
      <c r="F791" s="22" t="s">
        <v>8961</v>
      </c>
      <c r="G791">
        <f t="shared" si="24"/>
        <v>9114783</v>
      </c>
      <c r="H791" s="9">
        <f t="shared" si="25"/>
        <v>44024</v>
      </c>
    </row>
    <row r="792" spans="1:8" x14ac:dyDescent="0.25">
      <c r="A792" s="22" t="s">
        <v>8703</v>
      </c>
      <c r="B792" s="22" t="s">
        <v>8704</v>
      </c>
      <c r="C792" s="22" t="s">
        <v>8704</v>
      </c>
      <c r="D792" s="24">
        <v>43997</v>
      </c>
      <c r="E792" s="22" t="s">
        <v>8960</v>
      </c>
      <c r="F792" s="22" t="s">
        <v>8961</v>
      </c>
      <c r="G792">
        <f t="shared" si="24"/>
        <v>9114783</v>
      </c>
      <c r="H792" s="9">
        <f t="shared" si="25"/>
        <v>43997</v>
      </c>
    </row>
    <row r="793" spans="1:8" x14ac:dyDescent="0.25">
      <c r="A793" s="22" t="s">
        <v>8705</v>
      </c>
      <c r="B793" s="22" t="s">
        <v>8706</v>
      </c>
      <c r="C793" s="22" t="s">
        <v>8706</v>
      </c>
      <c r="D793" s="24">
        <v>44029</v>
      </c>
      <c r="E793" s="22" t="s">
        <v>8960</v>
      </c>
      <c r="F793" s="22" t="s">
        <v>8961</v>
      </c>
      <c r="G793">
        <f t="shared" si="24"/>
        <v>9114783</v>
      </c>
      <c r="H793" s="9">
        <f t="shared" si="25"/>
        <v>44029</v>
      </c>
    </row>
    <row r="794" spans="1:8" x14ac:dyDescent="0.25">
      <c r="A794" s="22" t="s">
        <v>8805</v>
      </c>
      <c r="B794" s="22" t="s">
        <v>8806</v>
      </c>
      <c r="C794" s="22" t="s">
        <v>8806</v>
      </c>
      <c r="D794" s="24">
        <v>44074</v>
      </c>
      <c r="E794" s="22" t="s">
        <v>8960</v>
      </c>
      <c r="F794" s="22" t="s">
        <v>8961</v>
      </c>
      <c r="G794">
        <f t="shared" si="24"/>
        <v>9114783</v>
      </c>
      <c r="H794" s="9">
        <f t="shared" si="25"/>
        <v>44074</v>
      </c>
    </row>
    <row r="795" spans="1:8" ht="150" x14ac:dyDescent="0.25">
      <c r="A795" s="22" t="s">
        <v>8839</v>
      </c>
      <c r="B795" s="29" t="s">
        <v>8840</v>
      </c>
      <c r="C795" s="29" t="s">
        <v>8840</v>
      </c>
      <c r="D795" s="24">
        <v>44348</v>
      </c>
      <c r="E795" s="22" t="s">
        <v>8960</v>
      </c>
      <c r="F795" s="22" t="s">
        <v>8961</v>
      </c>
      <c r="G795">
        <f t="shared" si="24"/>
        <v>9114783</v>
      </c>
      <c r="H795" s="9">
        <f t="shared" si="25"/>
        <v>44348</v>
      </c>
    </row>
    <row r="796" spans="1:8" x14ac:dyDescent="0.25">
      <c r="A796" s="22" t="s">
        <v>8847</v>
      </c>
      <c r="B796" s="22" t="s">
        <v>8848</v>
      </c>
      <c r="C796" s="22" t="s">
        <v>8848</v>
      </c>
      <c r="D796" s="24">
        <v>43998</v>
      </c>
      <c r="E796" s="22" t="s">
        <v>8960</v>
      </c>
      <c r="F796" s="22" t="s">
        <v>8961</v>
      </c>
      <c r="G796">
        <f t="shared" si="24"/>
        <v>9114783</v>
      </c>
      <c r="H796" s="9">
        <f t="shared" si="25"/>
        <v>43998</v>
      </c>
    </row>
    <row r="797" spans="1:8" x14ac:dyDescent="0.25">
      <c r="A797" s="22" t="s">
        <v>8737</v>
      </c>
      <c r="B797" s="22" t="s">
        <v>8738</v>
      </c>
      <c r="C797" s="22" t="s">
        <v>8738</v>
      </c>
      <c r="D797" s="24">
        <v>44039</v>
      </c>
      <c r="E797" s="22" t="s">
        <v>2724</v>
      </c>
      <c r="F797" s="22" t="s">
        <v>8962</v>
      </c>
      <c r="G797">
        <f t="shared" si="24"/>
        <v>9207038</v>
      </c>
      <c r="H797" s="9">
        <f t="shared" si="25"/>
        <v>44039</v>
      </c>
    </row>
    <row r="798" spans="1:8" x14ac:dyDescent="0.25">
      <c r="A798" s="22" t="s">
        <v>8755</v>
      </c>
      <c r="B798" s="22" t="s">
        <v>8756</v>
      </c>
      <c r="C798" s="22" t="s">
        <v>8756</v>
      </c>
      <c r="D798" s="24">
        <v>44046</v>
      </c>
      <c r="E798" s="22" t="s">
        <v>2724</v>
      </c>
      <c r="F798" s="22" t="s">
        <v>8962</v>
      </c>
      <c r="G798">
        <f t="shared" si="24"/>
        <v>9207038</v>
      </c>
      <c r="H798" s="9">
        <f t="shared" si="25"/>
        <v>44046</v>
      </c>
    </row>
    <row r="799" spans="1:8" x14ac:dyDescent="0.25">
      <c r="A799" s="22" t="s">
        <v>8767</v>
      </c>
      <c r="B799" s="22" t="s">
        <v>8768</v>
      </c>
      <c r="C799" s="22" t="s">
        <v>8768</v>
      </c>
      <c r="D799" s="24">
        <v>43997</v>
      </c>
      <c r="E799" s="22" t="s">
        <v>2724</v>
      </c>
      <c r="F799" s="22" t="s">
        <v>8962</v>
      </c>
      <c r="G799">
        <f t="shared" si="24"/>
        <v>9207038</v>
      </c>
      <c r="H799" s="9">
        <f t="shared" si="25"/>
        <v>43997</v>
      </c>
    </row>
    <row r="800" spans="1:8" x14ac:dyDescent="0.25">
      <c r="A800" s="22" t="s">
        <v>8711</v>
      </c>
      <c r="B800" s="22" t="s">
        <v>8712</v>
      </c>
      <c r="C800" s="22" t="s">
        <v>8712</v>
      </c>
      <c r="D800" s="24">
        <v>43997</v>
      </c>
      <c r="E800" s="22" t="s">
        <v>2620</v>
      </c>
      <c r="F800" s="22" t="s">
        <v>6435</v>
      </c>
      <c r="G800">
        <f t="shared" si="24"/>
        <v>9203607</v>
      </c>
      <c r="H800" s="9">
        <f t="shared" si="25"/>
        <v>43997</v>
      </c>
    </row>
    <row r="801" spans="1:8" x14ac:dyDescent="0.25">
      <c r="A801" s="22" t="s">
        <v>8713</v>
      </c>
      <c r="B801" s="22" t="s">
        <v>8714</v>
      </c>
      <c r="C801" s="22" t="s">
        <v>8714</v>
      </c>
      <c r="D801" s="24">
        <v>43998</v>
      </c>
      <c r="E801" s="22" t="s">
        <v>2620</v>
      </c>
      <c r="F801" s="22" t="s">
        <v>6435</v>
      </c>
      <c r="G801">
        <f t="shared" si="24"/>
        <v>9203607</v>
      </c>
      <c r="H801" s="9">
        <f t="shared" si="25"/>
        <v>43998</v>
      </c>
    </row>
    <row r="802" spans="1:8" x14ac:dyDescent="0.25">
      <c r="A802" s="22" t="s">
        <v>8731</v>
      </c>
      <c r="B802" s="22" t="s">
        <v>8732</v>
      </c>
      <c r="C802" s="22" t="s">
        <v>8732</v>
      </c>
      <c r="D802" s="24">
        <v>43997</v>
      </c>
      <c r="E802" s="22" t="s">
        <v>2620</v>
      </c>
      <c r="F802" s="22" t="s">
        <v>6435</v>
      </c>
      <c r="G802">
        <f t="shared" si="24"/>
        <v>9203607</v>
      </c>
      <c r="H802" s="9">
        <f t="shared" si="25"/>
        <v>43997</v>
      </c>
    </row>
    <row r="803" spans="1:8" x14ac:dyDescent="0.25">
      <c r="A803" s="22" t="s">
        <v>8761</v>
      </c>
      <c r="B803" s="22" t="s">
        <v>8762</v>
      </c>
      <c r="C803" s="22" t="s">
        <v>8762</v>
      </c>
      <c r="D803" s="24">
        <v>44185</v>
      </c>
      <c r="E803" s="22" t="s">
        <v>8963</v>
      </c>
      <c r="F803" s="22" t="s">
        <v>8964</v>
      </c>
      <c r="G803">
        <f t="shared" si="24"/>
        <v>9120266</v>
      </c>
      <c r="H803" s="9">
        <f t="shared" si="25"/>
        <v>44185</v>
      </c>
    </row>
    <row r="804" spans="1:8" x14ac:dyDescent="0.25">
      <c r="A804" s="22" t="s">
        <v>8807</v>
      </c>
      <c r="B804" s="22" t="s">
        <v>8808</v>
      </c>
      <c r="C804" s="22" t="s">
        <v>8808</v>
      </c>
      <c r="D804" s="24">
        <v>43997</v>
      </c>
      <c r="E804" s="22" t="s">
        <v>8963</v>
      </c>
      <c r="F804" s="22" t="s">
        <v>8964</v>
      </c>
      <c r="G804">
        <f t="shared" si="24"/>
        <v>9120266</v>
      </c>
      <c r="H804" s="9">
        <f t="shared" si="25"/>
        <v>43997</v>
      </c>
    </row>
    <row r="805" spans="1:8" x14ac:dyDescent="0.25">
      <c r="A805" s="22"/>
      <c r="B805" s="22"/>
      <c r="C805" s="22"/>
      <c r="D805" s="24">
        <v>44018</v>
      </c>
      <c r="E805" s="22" t="s">
        <v>6472</v>
      </c>
      <c r="F805" s="22" t="s">
        <v>6473</v>
      </c>
      <c r="G805">
        <f t="shared" si="24"/>
        <v>9121880</v>
      </c>
      <c r="H805" s="9">
        <f t="shared" si="25"/>
        <v>44018</v>
      </c>
    </row>
    <row r="806" spans="1:8" x14ac:dyDescent="0.25">
      <c r="A806" s="22" t="s">
        <v>7787</v>
      </c>
      <c r="B806" s="22" t="s">
        <v>7788</v>
      </c>
      <c r="C806" s="22" t="s">
        <v>7788</v>
      </c>
      <c r="D806" s="24">
        <v>44103</v>
      </c>
      <c r="E806" s="22" t="s">
        <v>6472</v>
      </c>
      <c r="F806" s="22" t="s">
        <v>6473</v>
      </c>
      <c r="G806">
        <f t="shared" si="24"/>
        <v>9121880</v>
      </c>
      <c r="H806" s="9">
        <f t="shared" si="25"/>
        <v>44103</v>
      </c>
    </row>
    <row r="807" spans="1:8" x14ac:dyDescent="0.25">
      <c r="A807" s="22" t="s">
        <v>8144</v>
      </c>
      <c r="B807" s="22" t="s">
        <v>8145</v>
      </c>
      <c r="C807" s="22" t="s">
        <v>8145</v>
      </c>
      <c r="D807" s="24">
        <v>44137</v>
      </c>
      <c r="E807" s="22" t="s">
        <v>6472</v>
      </c>
      <c r="F807" s="22" t="s">
        <v>6473</v>
      </c>
      <c r="G807">
        <f t="shared" si="24"/>
        <v>9121880</v>
      </c>
      <c r="H807" s="9">
        <f t="shared" si="25"/>
        <v>44137</v>
      </c>
    </row>
    <row r="808" spans="1:8" x14ac:dyDescent="0.25">
      <c r="A808" s="22" t="s">
        <v>8270</v>
      </c>
      <c r="B808" s="22" t="s">
        <v>8271</v>
      </c>
      <c r="C808" s="22" t="s">
        <v>8271</v>
      </c>
      <c r="D808" s="24">
        <v>44102</v>
      </c>
      <c r="E808" s="22" t="s">
        <v>6472</v>
      </c>
      <c r="F808" s="22" t="s">
        <v>6473</v>
      </c>
      <c r="G808">
        <f t="shared" si="24"/>
        <v>9121880</v>
      </c>
      <c r="H808" s="9">
        <f t="shared" si="25"/>
        <v>44102</v>
      </c>
    </row>
    <row r="809" spans="1:8" x14ac:dyDescent="0.25">
      <c r="A809" s="22" t="s">
        <v>8428</v>
      </c>
      <c r="B809" s="22" t="s">
        <v>8429</v>
      </c>
      <c r="C809" s="22" t="s">
        <v>8429</v>
      </c>
      <c r="D809" s="24">
        <v>44104</v>
      </c>
      <c r="E809" s="22" t="s">
        <v>6472</v>
      </c>
      <c r="F809" s="22" t="s">
        <v>6473</v>
      </c>
      <c r="G809">
        <f t="shared" si="24"/>
        <v>9121880</v>
      </c>
      <c r="H809" s="9">
        <f t="shared" si="25"/>
        <v>44104</v>
      </c>
    </row>
    <row r="810" spans="1:8" x14ac:dyDescent="0.25">
      <c r="A810" s="22" t="s">
        <v>8567</v>
      </c>
      <c r="B810" s="22" t="s">
        <v>8568</v>
      </c>
      <c r="C810" s="22" t="s">
        <v>8568</v>
      </c>
      <c r="D810" s="24">
        <v>44312</v>
      </c>
      <c r="E810" s="22" t="s">
        <v>6472</v>
      </c>
      <c r="F810" s="22" t="s">
        <v>6473</v>
      </c>
      <c r="G810">
        <f t="shared" si="24"/>
        <v>9121880</v>
      </c>
      <c r="H810" s="9">
        <f t="shared" si="25"/>
        <v>44312</v>
      </c>
    </row>
    <row r="811" spans="1:8" x14ac:dyDescent="0.25">
      <c r="A811" s="22" t="s">
        <v>8569</v>
      </c>
      <c r="B811" s="22" t="s">
        <v>8570</v>
      </c>
      <c r="C811" s="22" t="s">
        <v>8570</v>
      </c>
      <c r="D811" s="24">
        <v>44284</v>
      </c>
      <c r="E811" s="22" t="s">
        <v>6472</v>
      </c>
      <c r="F811" s="22" t="s">
        <v>6473</v>
      </c>
      <c r="G811">
        <f t="shared" si="24"/>
        <v>9121880</v>
      </c>
      <c r="H811" s="9">
        <f t="shared" si="25"/>
        <v>44284</v>
      </c>
    </row>
    <row r="812" spans="1:8" x14ac:dyDescent="0.25">
      <c r="A812" s="22" t="s">
        <v>8637</v>
      </c>
      <c r="B812" s="22" t="s">
        <v>8638</v>
      </c>
      <c r="C812" s="22" t="s">
        <v>8638</v>
      </c>
      <c r="D812" s="24">
        <v>44286</v>
      </c>
      <c r="E812" s="22" t="s">
        <v>6472</v>
      </c>
      <c r="F812" s="22" t="s">
        <v>6473</v>
      </c>
      <c r="G812">
        <f t="shared" si="24"/>
        <v>9121880</v>
      </c>
      <c r="H812" s="9">
        <f t="shared" si="25"/>
        <v>44286</v>
      </c>
    </row>
    <row r="813" spans="1:8" x14ac:dyDescent="0.25">
      <c r="A813" s="22" t="s">
        <v>8739</v>
      </c>
      <c r="B813" s="22" t="s">
        <v>8740</v>
      </c>
      <c r="C813" s="22" t="s">
        <v>8740</v>
      </c>
      <c r="D813" s="24">
        <v>44073</v>
      </c>
      <c r="E813" s="22" t="s">
        <v>6472</v>
      </c>
      <c r="F813" s="22" t="s">
        <v>6473</v>
      </c>
      <c r="G813">
        <f t="shared" si="24"/>
        <v>9121880</v>
      </c>
      <c r="H813" s="9">
        <f t="shared" si="25"/>
        <v>44073</v>
      </c>
    </row>
    <row r="814" spans="1:8" x14ac:dyDescent="0.25">
      <c r="A814" s="22" t="s">
        <v>8777</v>
      </c>
      <c r="B814" s="22" t="s">
        <v>8778</v>
      </c>
      <c r="C814" s="22" t="s">
        <v>8778</v>
      </c>
      <c r="D814" s="24">
        <v>43997</v>
      </c>
      <c r="E814" s="22" t="s">
        <v>6472</v>
      </c>
      <c r="F814" s="22" t="s">
        <v>6473</v>
      </c>
      <c r="G814">
        <f t="shared" si="24"/>
        <v>9121880</v>
      </c>
      <c r="H814" s="9">
        <f t="shared" si="25"/>
        <v>43997</v>
      </c>
    </row>
    <row r="815" spans="1:8" x14ac:dyDescent="0.25">
      <c r="A815" s="22" t="s">
        <v>8797</v>
      </c>
      <c r="B815" s="22" t="s">
        <v>8798</v>
      </c>
      <c r="C815" s="22" t="s">
        <v>8798</v>
      </c>
      <c r="D815" s="24">
        <v>44059</v>
      </c>
      <c r="E815" s="22" t="s">
        <v>6472</v>
      </c>
      <c r="F815" s="22" t="s">
        <v>6473</v>
      </c>
      <c r="G815">
        <f t="shared" si="24"/>
        <v>9121880</v>
      </c>
      <c r="H815" s="9">
        <f t="shared" si="25"/>
        <v>44059</v>
      </c>
    </row>
    <row r="816" spans="1:8" x14ac:dyDescent="0.25">
      <c r="A816" s="22" t="s">
        <v>8799</v>
      </c>
      <c r="B816" s="22" t="s">
        <v>8800</v>
      </c>
      <c r="C816" s="22" t="s">
        <v>8800</v>
      </c>
      <c r="D816" s="24">
        <v>44009</v>
      </c>
      <c r="E816" s="22" t="s">
        <v>6472</v>
      </c>
      <c r="F816" s="22" t="s">
        <v>6473</v>
      </c>
      <c r="G816">
        <f t="shared" si="24"/>
        <v>9121880</v>
      </c>
      <c r="H816" s="9">
        <f t="shared" si="25"/>
        <v>44009</v>
      </c>
    </row>
    <row r="817" spans="1:8" x14ac:dyDescent="0.25">
      <c r="A817" s="22" t="s">
        <v>8811</v>
      </c>
      <c r="B817" s="22" t="s">
        <v>8812</v>
      </c>
      <c r="C817" s="22" t="s">
        <v>8812</v>
      </c>
      <c r="D817" s="24">
        <v>44060</v>
      </c>
      <c r="E817" s="22" t="s">
        <v>6472</v>
      </c>
      <c r="F817" s="22" t="s">
        <v>6473</v>
      </c>
      <c r="G817">
        <f t="shared" si="24"/>
        <v>9121880</v>
      </c>
      <c r="H817" s="9">
        <f t="shared" si="25"/>
        <v>44060</v>
      </c>
    </row>
    <row r="818" spans="1:8" x14ac:dyDescent="0.25">
      <c r="A818" s="22" t="s">
        <v>8813</v>
      </c>
      <c r="B818" s="22" t="s">
        <v>8814</v>
      </c>
      <c r="C818" s="22" t="s">
        <v>8814</v>
      </c>
      <c r="D818" s="24">
        <v>43997</v>
      </c>
      <c r="E818" s="22" t="s">
        <v>6472</v>
      </c>
      <c r="F818" s="22" t="s">
        <v>6473</v>
      </c>
      <c r="G818">
        <f t="shared" si="24"/>
        <v>9121880</v>
      </c>
      <c r="H818" s="9">
        <f t="shared" si="25"/>
        <v>43997</v>
      </c>
    </row>
    <row r="819" spans="1:8" x14ac:dyDescent="0.25">
      <c r="A819" s="22" t="s">
        <v>8841</v>
      </c>
      <c r="B819" s="22" t="s">
        <v>8842</v>
      </c>
      <c r="C819" s="22" t="s">
        <v>8842</v>
      </c>
      <c r="D819" s="24">
        <v>44074</v>
      </c>
      <c r="E819" s="22" t="s">
        <v>6472</v>
      </c>
      <c r="F819" s="22" t="s">
        <v>6473</v>
      </c>
      <c r="G819">
        <f t="shared" si="24"/>
        <v>9121880</v>
      </c>
      <c r="H819" s="9">
        <f t="shared" si="25"/>
        <v>44074</v>
      </c>
    </row>
    <row r="820" spans="1:8" x14ac:dyDescent="0.25">
      <c r="A820" s="22" t="s">
        <v>5991</v>
      </c>
      <c r="B820" s="22" t="s">
        <v>7840</v>
      </c>
      <c r="C820" s="22" t="s">
        <v>7840</v>
      </c>
      <c r="D820" s="24">
        <v>43829</v>
      </c>
      <c r="E820" s="22" t="s">
        <v>5855</v>
      </c>
      <c r="F820" s="22" t="s">
        <v>8965</v>
      </c>
      <c r="G820">
        <f t="shared" si="24"/>
        <v>11908</v>
      </c>
      <c r="H820" s="9">
        <f t="shared" si="25"/>
        <v>43829</v>
      </c>
    </row>
    <row r="821" spans="1:8" x14ac:dyDescent="0.25">
      <c r="A821" s="22" t="s">
        <v>8937</v>
      </c>
      <c r="B821" s="22" t="s">
        <v>8938</v>
      </c>
      <c r="C821" s="22" t="s">
        <v>8938</v>
      </c>
      <c r="D821" s="24">
        <v>44293</v>
      </c>
      <c r="E821" s="22" t="s">
        <v>5855</v>
      </c>
      <c r="F821" s="22" t="s">
        <v>8965</v>
      </c>
      <c r="G821">
        <f t="shared" si="24"/>
        <v>11908</v>
      </c>
      <c r="H821" s="9">
        <f t="shared" si="25"/>
        <v>44293</v>
      </c>
    </row>
    <row r="822" spans="1:8" x14ac:dyDescent="0.25">
      <c r="A822" s="22" t="s">
        <v>7843</v>
      </c>
      <c r="B822" s="22" t="s">
        <v>7844</v>
      </c>
      <c r="C822" s="22" t="s">
        <v>7844</v>
      </c>
      <c r="D822" s="24">
        <v>44046</v>
      </c>
      <c r="E822" s="22" t="s">
        <v>3630</v>
      </c>
      <c r="F822" s="22" t="s">
        <v>8966</v>
      </c>
      <c r="G822">
        <f t="shared" si="24"/>
        <v>202770</v>
      </c>
      <c r="H822" s="9">
        <f t="shared" si="25"/>
        <v>44046</v>
      </c>
    </row>
    <row r="823" spans="1:8" x14ac:dyDescent="0.25">
      <c r="A823" s="22" t="s">
        <v>8200</v>
      </c>
      <c r="B823" s="22" t="s">
        <v>8201</v>
      </c>
      <c r="C823" s="22" t="s">
        <v>8201</v>
      </c>
      <c r="D823" s="24">
        <v>44029</v>
      </c>
      <c r="E823" s="22" t="s">
        <v>3630</v>
      </c>
      <c r="F823" s="22" t="s">
        <v>8966</v>
      </c>
      <c r="G823">
        <f t="shared" si="24"/>
        <v>202770</v>
      </c>
      <c r="H823" s="9">
        <f t="shared" si="25"/>
        <v>44029</v>
      </c>
    </row>
    <row r="824" spans="1:8" x14ac:dyDescent="0.25">
      <c r="A824" s="22" t="s">
        <v>8693</v>
      </c>
      <c r="B824" s="22" t="s">
        <v>8694</v>
      </c>
      <c r="C824" s="22" t="s">
        <v>8694</v>
      </c>
      <c r="D824" s="24">
        <v>44348</v>
      </c>
      <c r="E824" s="22" t="s">
        <v>5070</v>
      </c>
      <c r="F824" s="22" t="s">
        <v>8967</v>
      </c>
      <c r="G824">
        <f t="shared" si="24"/>
        <v>209424</v>
      </c>
      <c r="H824" s="9">
        <f t="shared" si="25"/>
        <v>44348</v>
      </c>
    </row>
    <row r="825" spans="1:8" x14ac:dyDescent="0.25">
      <c r="A825" s="22" t="s">
        <v>7652</v>
      </c>
      <c r="B825" s="22" t="s">
        <v>7653</v>
      </c>
      <c r="C825" s="22" t="s">
        <v>7653</v>
      </c>
      <c r="D825" s="24">
        <v>44096</v>
      </c>
      <c r="E825" s="22" t="s">
        <v>4887</v>
      </c>
      <c r="F825" s="22" t="s">
        <v>6288</v>
      </c>
      <c r="G825">
        <f t="shared" si="24"/>
        <v>7651</v>
      </c>
      <c r="H825" s="9">
        <f t="shared" si="25"/>
        <v>44096</v>
      </c>
    </row>
    <row r="826" spans="1:8" x14ac:dyDescent="0.25">
      <c r="A826" s="22" t="s">
        <v>7682</v>
      </c>
      <c r="B826" s="22" t="s">
        <v>7683</v>
      </c>
      <c r="C826" s="22" t="s">
        <v>7683</v>
      </c>
      <c r="D826" s="24">
        <v>43829</v>
      </c>
      <c r="E826" s="22" t="s">
        <v>4887</v>
      </c>
      <c r="F826" s="22" t="s">
        <v>6288</v>
      </c>
      <c r="G826">
        <f t="shared" si="24"/>
        <v>7651</v>
      </c>
      <c r="H826" s="9">
        <f t="shared" si="25"/>
        <v>43829</v>
      </c>
    </row>
    <row r="827" spans="1:8" x14ac:dyDescent="0.25">
      <c r="A827" s="22" t="s">
        <v>8138</v>
      </c>
      <c r="B827" s="22" t="s">
        <v>8139</v>
      </c>
      <c r="C827" s="22" t="s">
        <v>8139</v>
      </c>
      <c r="D827" s="24">
        <v>44009</v>
      </c>
      <c r="E827" s="22" t="s">
        <v>4887</v>
      </c>
      <c r="F827" s="22" t="s">
        <v>6288</v>
      </c>
      <c r="G827">
        <f t="shared" si="24"/>
        <v>7651</v>
      </c>
      <c r="H827" s="9">
        <f t="shared" si="25"/>
        <v>44009</v>
      </c>
    </row>
    <row r="828" spans="1:8" x14ac:dyDescent="0.25">
      <c r="A828" s="22" t="s">
        <v>8430</v>
      </c>
      <c r="B828" s="22" t="s">
        <v>8431</v>
      </c>
      <c r="C828" s="22" t="s">
        <v>8431</v>
      </c>
      <c r="D828" s="24">
        <v>43830</v>
      </c>
      <c r="E828" s="22" t="s">
        <v>4887</v>
      </c>
      <c r="F828" s="22" t="s">
        <v>6288</v>
      </c>
      <c r="G828">
        <f t="shared" si="24"/>
        <v>7651</v>
      </c>
      <c r="H828" s="9">
        <f t="shared" si="25"/>
        <v>43830</v>
      </c>
    </row>
    <row r="829" spans="1:8" x14ac:dyDescent="0.25">
      <c r="A829" s="22"/>
      <c r="B829" s="22"/>
      <c r="C829" s="22"/>
      <c r="D829" s="24">
        <v>44148</v>
      </c>
      <c r="E829" s="22" t="s">
        <v>2977</v>
      </c>
      <c r="F829" s="22" t="s">
        <v>6465</v>
      </c>
      <c r="G829">
        <f t="shared" si="24"/>
        <v>9205380</v>
      </c>
      <c r="H829" s="9">
        <f t="shared" si="25"/>
        <v>44148</v>
      </c>
    </row>
    <row r="830" spans="1:8" x14ac:dyDescent="0.25">
      <c r="A830" s="22" t="s">
        <v>8140</v>
      </c>
      <c r="B830" s="22" t="s">
        <v>8141</v>
      </c>
      <c r="C830" s="22" t="s">
        <v>8141</v>
      </c>
      <c r="D830" s="24">
        <v>44351</v>
      </c>
      <c r="E830" s="22" t="s">
        <v>2977</v>
      </c>
      <c r="F830" s="22" t="s">
        <v>6465</v>
      </c>
      <c r="G830">
        <f t="shared" si="24"/>
        <v>9205380</v>
      </c>
      <c r="H830" s="9">
        <f t="shared" si="25"/>
        <v>44351</v>
      </c>
    </row>
    <row r="831" spans="1:8" x14ac:dyDescent="0.25">
      <c r="A831" s="22" t="s">
        <v>8164</v>
      </c>
      <c r="B831" s="22" t="s">
        <v>8165</v>
      </c>
      <c r="C831" s="22" t="s">
        <v>8165</v>
      </c>
      <c r="D831" s="24">
        <v>44319</v>
      </c>
      <c r="E831" s="22" t="s">
        <v>2977</v>
      </c>
      <c r="F831" s="22" t="s">
        <v>6465</v>
      </c>
      <c r="G831">
        <f t="shared" si="24"/>
        <v>9205380</v>
      </c>
      <c r="H831" s="9">
        <f t="shared" si="25"/>
        <v>44319</v>
      </c>
    </row>
    <row r="832" spans="1:8" x14ac:dyDescent="0.25">
      <c r="A832" s="22" t="s">
        <v>8548</v>
      </c>
      <c r="B832" s="22" t="s">
        <v>8549</v>
      </c>
      <c r="C832" s="22" t="s">
        <v>8549</v>
      </c>
      <c r="D832" s="24">
        <v>44147</v>
      </c>
      <c r="E832" s="22" t="s">
        <v>2977</v>
      </c>
      <c r="F832" s="22" t="s">
        <v>6465</v>
      </c>
      <c r="G832">
        <f t="shared" si="24"/>
        <v>9205380</v>
      </c>
      <c r="H832" s="9">
        <f t="shared" si="25"/>
        <v>44147</v>
      </c>
    </row>
    <row r="833" spans="1:8" x14ac:dyDescent="0.25">
      <c r="A833" s="22" t="s">
        <v>8603</v>
      </c>
      <c r="B833" s="22" t="s">
        <v>8604</v>
      </c>
      <c r="C833" s="22" t="s">
        <v>8604</v>
      </c>
      <c r="D833" s="24">
        <v>44283</v>
      </c>
      <c r="E833" s="22" t="s">
        <v>2977</v>
      </c>
      <c r="F833" s="22" t="s">
        <v>6465</v>
      </c>
      <c r="G833">
        <f t="shared" si="24"/>
        <v>9205380</v>
      </c>
      <c r="H833" s="9">
        <f t="shared" si="25"/>
        <v>44283</v>
      </c>
    </row>
    <row r="834" spans="1:8" x14ac:dyDescent="0.25">
      <c r="A834" s="22" t="s">
        <v>8617</v>
      </c>
      <c r="B834" s="22" t="s">
        <v>8618</v>
      </c>
      <c r="C834" s="22" t="s">
        <v>8618</v>
      </c>
      <c r="D834" s="24">
        <v>44305</v>
      </c>
      <c r="E834" s="22" t="s">
        <v>2977</v>
      </c>
      <c r="F834" s="22" t="s">
        <v>6465</v>
      </c>
      <c r="G834">
        <f t="shared" si="24"/>
        <v>9205380</v>
      </c>
      <c r="H834" s="9">
        <f t="shared" si="25"/>
        <v>44305</v>
      </c>
    </row>
    <row r="835" spans="1:8" x14ac:dyDescent="0.25">
      <c r="A835" s="22" t="s">
        <v>8693</v>
      </c>
      <c r="B835" s="22" t="s">
        <v>8694</v>
      </c>
      <c r="C835" s="22" t="s">
        <v>8694</v>
      </c>
      <c r="D835" s="24">
        <v>44340</v>
      </c>
      <c r="E835" s="22" t="s">
        <v>2977</v>
      </c>
      <c r="F835" s="22" t="s">
        <v>6465</v>
      </c>
      <c r="G835">
        <f t="shared" si="24"/>
        <v>9205380</v>
      </c>
      <c r="H835" s="9">
        <f t="shared" si="25"/>
        <v>44340</v>
      </c>
    </row>
    <row r="836" spans="1:8" x14ac:dyDescent="0.25">
      <c r="A836" s="22" t="s">
        <v>8725</v>
      </c>
      <c r="B836" s="22" t="s">
        <v>8726</v>
      </c>
      <c r="C836" s="22" t="s">
        <v>8726</v>
      </c>
      <c r="D836" s="24">
        <v>44319</v>
      </c>
      <c r="E836" s="22" t="s">
        <v>2977</v>
      </c>
      <c r="F836" s="22" t="s">
        <v>6465</v>
      </c>
      <c r="G836">
        <f t="shared" si="24"/>
        <v>9205380</v>
      </c>
      <c r="H836" s="9">
        <f t="shared" si="25"/>
        <v>44319</v>
      </c>
    </row>
    <row r="837" spans="1:8" x14ac:dyDescent="0.25">
      <c r="A837" s="22" t="s">
        <v>8735</v>
      </c>
      <c r="B837" s="22" t="s">
        <v>8736</v>
      </c>
      <c r="C837" s="22" t="s">
        <v>8736</v>
      </c>
      <c r="D837" s="24">
        <v>44224</v>
      </c>
      <c r="E837" s="22" t="s">
        <v>2977</v>
      </c>
      <c r="F837" s="22" t="s">
        <v>6465</v>
      </c>
      <c r="G837">
        <f t="shared" si="24"/>
        <v>9205380</v>
      </c>
      <c r="H837" s="9">
        <f t="shared" si="25"/>
        <v>44224</v>
      </c>
    </row>
    <row r="838" spans="1:8" x14ac:dyDescent="0.25">
      <c r="A838" s="22" t="s">
        <v>8743</v>
      </c>
      <c r="B838" s="22" t="s">
        <v>8744</v>
      </c>
      <c r="C838" s="22" t="s">
        <v>8744</v>
      </c>
      <c r="D838" s="24">
        <v>44227</v>
      </c>
      <c r="E838" s="22" t="s">
        <v>2977</v>
      </c>
      <c r="F838" s="22" t="s">
        <v>6465</v>
      </c>
      <c r="G838">
        <f t="shared" ref="G838:G901" si="26">IFERROR(E838*1,E838)</f>
        <v>9205380</v>
      </c>
      <c r="H838" s="9">
        <f t="shared" ref="H838:H901" si="27">D838</f>
        <v>44227</v>
      </c>
    </row>
    <row r="839" spans="1:8" x14ac:dyDescent="0.25">
      <c r="A839" s="22" t="s">
        <v>8753</v>
      </c>
      <c r="B839" s="22" t="s">
        <v>8754</v>
      </c>
      <c r="C839" s="22" t="s">
        <v>8754</v>
      </c>
      <c r="D839" s="24">
        <v>43997</v>
      </c>
      <c r="E839" s="22" t="s">
        <v>2977</v>
      </c>
      <c r="F839" s="22" t="s">
        <v>6465</v>
      </c>
      <c r="G839">
        <f t="shared" si="26"/>
        <v>9205380</v>
      </c>
      <c r="H839" s="9">
        <f t="shared" si="27"/>
        <v>43997</v>
      </c>
    </row>
    <row r="840" spans="1:8" x14ac:dyDescent="0.25">
      <c r="A840" s="22" t="s">
        <v>8763</v>
      </c>
      <c r="B840" s="22" t="s">
        <v>8764</v>
      </c>
      <c r="C840" s="22" t="s">
        <v>8764</v>
      </c>
      <c r="D840" s="24">
        <v>44231</v>
      </c>
      <c r="E840" s="22" t="s">
        <v>2977</v>
      </c>
      <c r="F840" s="22" t="s">
        <v>6465</v>
      </c>
      <c r="G840">
        <f t="shared" si="26"/>
        <v>9205380</v>
      </c>
      <c r="H840" s="9">
        <f t="shared" si="27"/>
        <v>44231</v>
      </c>
    </row>
    <row r="841" spans="1:8" x14ac:dyDescent="0.25">
      <c r="A841" s="22" t="s">
        <v>8855</v>
      </c>
      <c r="B841" s="22" t="s">
        <v>8856</v>
      </c>
      <c r="C841" s="22" t="s">
        <v>8856</v>
      </c>
      <c r="D841" s="24">
        <v>44263</v>
      </c>
      <c r="E841" s="22" t="s">
        <v>2977</v>
      </c>
      <c r="F841" s="22" t="s">
        <v>6465</v>
      </c>
      <c r="G841">
        <f t="shared" si="26"/>
        <v>9205380</v>
      </c>
      <c r="H841" s="9">
        <f t="shared" si="27"/>
        <v>44263</v>
      </c>
    </row>
    <row r="842" spans="1:8" x14ac:dyDescent="0.25">
      <c r="A842" s="22" t="s">
        <v>8861</v>
      </c>
      <c r="B842" s="22" t="s">
        <v>8862</v>
      </c>
      <c r="C842" s="22" t="s">
        <v>8862</v>
      </c>
      <c r="D842" s="24">
        <v>44132</v>
      </c>
      <c r="E842" s="22" t="s">
        <v>2977</v>
      </c>
      <c r="F842" s="22" t="s">
        <v>6465</v>
      </c>
      <c r="G842">
        <f t="shared" si="26"/>
        <v>9205380</v>
      </c>
      <c r="H842" s="9">
        <f t="shared" si="27"/>
        <v>44132</v>
      </c>
    </row>
    <row r="843" spans="1:8" x14ac:dyDescent="0.25">
      <c r="A843" s="22" t="s">
        <v>8717</v>
      </c>
      <c r="B843" s="22" t="s">
        <v>8718</v>
      </c>
      <c r="C843" s="22" t="s">
        <v>8718</v>
      </c>
      <c r="D843" s="24">
        <v>43829</v>
      </c>
      <c r="E843" s="22" t="s">
        <v>5811</v>
      </c>
      <c r="F843" s="22" t="s">
        <v>8968</v>
      </c>
      <c r="G843">
        <f t="shared" si="26"/>
        <v>9202433</v>
      </c>
      <c r="H843" s="9">
        <f t="shared" si="27"/>
        <v>43829</v>
      </c>
    </row>
    <row r="844" spans="1:8" x14ac:dyDescent="0.25">
      <c r="A844" s="22" t="s">
        <v>7686</v>
      </c>
      <c r="B844" s="22" t="s">
        <v>7687</v>
      </c>
      <c r="C844" s="22" t="s">
        <v>7687</v>
      </c>
      <c r="D844" s="24">
        <v>43829</v>
      </c>
      <c r="E844" s="22" t="s">
        <v>3516</v>
      </c>
      <c r="F844" s="22" t="s">
        <v>8969</v>
      </c>
      <c r="G844">
        <f t="shared" si="26"/>
        <v>11902</v>
      </c>
      <c r="H844" s="9">
        <f t="shared" si="27"/>
        <v>43829</v>
      </c>
    </row>
    <row r="845" spans="1:8" x14ac:dyDescent="0.25">
      <c r="A845" s="22"/>
      <c r="B845" s="22"/>
      <c r="C845" s="22"/>
      <c r="D845" s="24">
        <v>44023</v>
      </c>
      <c r="E845" s="22" t="s">
        <v>8970</v>
      </c>
      <c r="F845" s="22" t="s">
        <v>8971</v>
      </c>
      <c r="G845">
        <f t="shared" si="26"/>
        <v>9118033</v>
      </c>
      <c r="H845" s="9">
        <f t="shared" si="27"/>
        <v>44023</v>
      </c>
    </row>
    <row r="846" spans="1:8" x14ac:dyDescent="0.25">
      <c r="A846" s="22" t="s">
        <v>4685</v>
      </c>
      <c r="B846" s="22" t="s">
        <v>8131</v>
      </c>
      <c r="C846" s="22" t="s">
        <v>8131</v>
      </c>
      <c r="D846" s="24">
        <v>44339</v>
      </c>
      <c r="E846" s="22" t="s">
        <v>8970</v>
      </c>
      <c r="F846" s="22" t="s">
        <v>8971</v>
      </c>
      <c r="G846">
        <f t="shared" si="26"/>
        <v>9118033</v>
      </c>
      <c r="H846" s="9">
        <f t="shared" si="27"/>
        <v>44339</v>
      </c>
    </row>
    <row r="847" spans="1:8" x14ac:dyDescent="0.25">
      <c r="A847" s="22" t="s">
        <v>8374</v>
      </c>
      <c r="B847" s="22" t="s">
        <v>8375</v>
      </c>
      <c r="C847" s="22" t="s">
        <v>8375</v>
      </c>
      <c r="D847" s="24">
        <v>44355</v>
      </c>
      <c r="E847" s="22" t="s">
        <v>8970</v>
      </c>
      <c r="F847" s="22" t="s">
        <v>8971</v>
      </c>
      <c r="G847">
        <f t="shared" si="26"/>
        <v>9118033</v>
      </c>
      <c r="H847" s="9">
        <f t="shared" si="27"/>
        <v>44355</v>
      </c>
    </row>
    <row r="848" spans="1:8" x14ac:dyDescent="0.25">
      <c r="A848" s="22" t="s">
        <v>8811</v>
      </c>
      <c r="B848" s="22" t="s">
        <v>8812</v>
      </c>
      <c r="C848" s="22" t="s">
        <v>8812</v>
      </c>
      <c r="D848" s="24">
        <v>43997</v>
      </c>
      <c r="E848" s="22" t="s">
        <v>8970</v>
      </c>
      <c r="F848" s="22" t="s">
        <v>8971</v>
      </c>
      <c r="G848">
        <f t="shared" si="26"/>
        <v>9118033</v>
      </c>
      <c r="H848" s="9">
        <f t="shared" si="27"/>
        <v>43997</v>
      </c>
    </row>
    <row r="849" spans="1:8" x14ac:dyDescent="0.25">
      <c r="A849" s="22" t="s">
        <v>8845</v>
      </c>
      <c r="B849" s="22" t="s">
        <v>8846</v>
      </c>
      <c r="C849" s="22" t="s">
        <v>8846</v>
      </c>
      <c r="D849" s="24">
        <v>44016</v>
      </c>
      <c r="E849" s="22" t="s">
        <v>8970</v>
      </c>
      <c r="F849" s="22" t="s">
        <v>8971</v>
      </c>
      <c r="G849">
        <f t="shared" si="26"/>
        <v>9118033</v>
      </c>
      <c r="H849" s="9">
        <f t="shared" si="27"/>
        <v>44016</v>
      </c>
    </row>
    <row r="850" spans="1:8" x14ac:dyDescent="0.25">
      <c r="A850" s="22"/>
      <c r="B850" s="22"/>
      <c r="C850" s="22"/>
      <c r="D850" s="24">
        <v>43881</v>
      </c>
      <c r="E850" s="22" t="s">
        <v>3418</v>
      </c>
      <c r="F850" s="22" t="s">
        <v>8972</v>
      </c>
      <c r="G850">
        <f t="shared" si="26"/>
        <v>5786</v>
      </c>
      <c r="H850" s="9">
        <f t="shared" si="27"/>
        <v>43881</v>
      </c>
    </row>
    <row r="851" spans="1:8" x14ac:dyDescent="0.25">
      <c r="A851" s="22" t="s">
        <v>7654</v>
      </c>
      <c r="B851" s="22" t="s">
        <v>7655</v>
      </c>
      <c r="C851" s="22" t="s">
        <v>7655</v>
      </c>
      <c r="D851" s="24">
        <v>43830</v>
      </c>
      <c r="E851" s="22" t="s">
        <v>3418</v>
      </c>
      <c r="F851" s="22" t="s">
        <v>8972</v>
      </c>
      <c r="G851">
        <f t="shared" si="26"/>
        <v>5786</v>
      </c>
      <c r="H851" s="9">
        <f t="shared" si="27"/>
        <v>43830</v>
      </c>
    </row>
    <row r="852" spans="1:8" x14ac:dyDescent="0.25">
      <c r="A852" s="22" t="s">
        <v>7686</v>
      </c>
      <c r="B852" s="22" t="s">
        <v>7687</v>
      </c>
      <c r="C852" s="22" t="s">
        <v>7687</v>
      </c>
      <c r="D852" s="24">
        <v>44255</v>
      </c>
      <c r="E852" s="22" t="s">
        <v>3418</v>
      </c>
      <c r="F852" s="22" t="s">
        <v>8972</v>
      </c>
      <c r="G852">
        <f t="shared" si="26"/>
        <v>5786</v>
      </c>
      <c r="H852" s="9">
        <f t="shared" si="27"/>
        <v>44255</v>
      </c>
    </row>
    <row r="853" spans="1:8" x14ac:dyDescent="0.25">
      <c r="A853" s="22" t="s">
        <v>8364</v>
      </c>
      <c r="B853" s="22" t="s">
        <v>8365</v>
      </c>
      <c r="C853" s="22" t="s">
        <v>8365</v>
      </c>
      <c r="D853" s="24">
        <v>43991</v>
      </c>
      <c r="E853" s="22" t="s">
        <v>3418</v>
      </c>
      <c r="F853" s="22" t="s">
        <v>8972</v>
      </c>
      <c r="G853">
        <f t="shared" si="26"/>
        <v>5786</v>
      </c>
      <c r="H853" s="9">
        <f t="shared" si="27"/>
        <v>43991</v>
      </c>
    </row>
    <row r="854" spans="1:8" x14ac:dyDescent="0.25">
      <c r="A854" s="22" t="s">
        <v>8454</v>
      </c>
      <c r="B854" s="22" t="s">
        <v>8455</v>
      </c>
      <c r="C854" s="22" t="s">
        <v>8455</v>
      </c>
      <c r="D854" s="24">
        <v>43878</v>
      </c>
      <c r="E854" s="22" t="s">
        <v>3418</v>
      </c>
      <c r="F854" s="22" t="s">
        <v>8972</v>
      </c>
      <c r="G854">
        <f t="shared" si="26"/>
        <v>5786</v>
      </c>
      <c r="H854" s="9">
        <f t="shared" si="27"/>
        <v>43878</v>
      </c>
    </row>
    <row r="855" spans="1:8" x14ac:dyDescent="0.25">
      <c r="A855" s="22" t="s">
        <v>8593</v>
      </c>
      <c r="B855" s="22" t="s">
        <v>8594</v>
      </c>
      <c r="C855" s="22" t="s">
        <v>8594</v>
      </c>
      <c r="D855" s="24">
        <v>44214</v>
      </c>
      <c r="E855" s="22" t="s">
        <v>3418</v>
      </c>
      <c r="F855" s="22" t="s">
        <v>8972</v>
      </c>
      <c r="G855">
        <f t="shared" si="26"/>
        <v>5786</v>
      </c>
      <c r="H855" s="9">
        <f t="shared" si="27"/>
        <v>44214</v>
      </c>
    </row>
    <row r="856" spans="1:8" x14ac:dyDescent="0.25">
      <c r="A856" s="22" t="s">
        <v>8641</v>
      </c>
      <c r="B856" s="22" t="s">
        <v>8642</v>
      </c>
      <c r="C856" s="22" t="s">
        <v>8642</v>
      </c>
      <c r="D856" s="24">
        <v>44076</v>
      </c>
      <c r="E856" s="22" t="s">
        <v>3418</v>
      </c>
      <c r="F856" s="22" t="s">
        <v>8972</v>
      </c>
      <c r="G856">
        <f t="shared" si="26"/>
        <v>5786</v>
      </c>
      <c r="H856" s="9">
        <f t="shared" si="27"/>
        <v>44076</v>
      </c>
    </row>
    <row r="857" spans="1:8" x14ac:dyDescent="0.25">
      <c r="A857" s="22" t="s">
        <v>8651</v>
      </c>
      <c r="B857" s="22" t="s">
        <v>8652</v>
      </c>
      <c r="C857" s="22" t="s">
        <v>8652</v>
      </c>
      <c r="D857" s="24">
        <v>43830</v>
      </c>
      <c r="E857" s="22" t="s">
        <v>3418</v>
      </c>
      <c r="F857" s="22" t="s">
        <v>8972</v>
      </c>
      <c r="G857">
        <f t="shared" si="26"/>
        <v>5786</v>
      </c>
      <c r="H857" s="9">
        <f t="shared" si="27"/>
        <v>43830</v>
      </c>
    </row>
    <row r="858" spans="1:8" x14ac:dyDescent="0.25">
      <c r="A858" s="22" t="s">
        <v>8781</v>
      </c>
      <c r="B858" s="22" t="s">
        <v>8782</v>
      </c>
      <c r="C858" s="22" t="s">
        <v>8782</v>
      </c>
      <c r="D858" s="24">
        <v>44109</v>
      </c>
      <c r="E858" s="22" t="s">
        <v>3418</v>
      </c>
      <c r="F858" s="22" t="s">
        <v>8972</v>
      </c>
      <c r="G858">
        <f t="shared" si="26"/>
        <v>5786</v>
      </c>
      <c r="H858" s="9">
        <f t="shared" si="27"/>
        <v>44109</v>
      </c>
    </row>
    <row r="859" spans="1:8" x14ac:dyDescent="0.25">
      <c r="A859" s="22" t="s">
        <v>8847</v>
      </c>
      <c r="B859" s="22" t="s">
        <v>8848</v>
      </c>
      <c r="C859" s="22" t="s">
        <v>8848</v>
      </c>
      <c r="D859" s="24">
        <v>44373</v>
      </c>
      <c r="E859" s="22" t="s">
        <v>2690</v>
      </c>
      <c r="F859" s="22" t="s">
        <v>8973</v>
      </c>
      <c r="G859">
        <f t="shared" si="26"/>
        <v>209923</v>
      </c>
      <c r="H859" s="9">
        <f t="shared" si="27"/>
        <v>44373</v>
      </c>
    </row>
    <row r="860" spans="1:8" x14ac:dyDescent="0.25">
      <c r="A860" s="22" t="s">
        <v>7789</v>
      </c>
      <c r="B860" s="22" t="s">
        <v>7790</v>
      </c>
      <c r="C860" s="22" t="s">
        <v>7790</v>
      </c>
      <c r="D860" s="24">
        <v>44004</v>
      </c>
      <c r="E860" s="22" t="s">
        <v>8974</v>
      </c>
      <c r="F860" s="22" t="s">
        <v>8975</v>
      </c>
      <c r="G860">
        <f t="shared" si="26"/>
        <v>9116553</v>
      </c>
      <c r="H860" s="9">
        <f t="shared" si="27"/>
        <v>44004</v>
      </c>
    </row>
    <row r="861" spans="1:8" x14ac:dyDescent="0.25">
      <c r="A861" s="22" t="s">
        <v>7931</v>
      </c>
      <c r="B861" s="22" t="s">
        <v>7932</v>
      </c>
      <c r="C861" s="22" t="s">
        <v>7932</v>
      </c>
      <c r="D861" s="24">
        <v>44137</v>
      </c>
      <c r="E861" s="22" t="s">
        <v>8974</v>
      </c>
      <c r="F861" s="22" t="s">
        <v>8975</v>
      </c>
      <c r="G861">
        <f t="shared" si="26"/>
        <v>9116553</v>
      </c>
      <c r="H861" s="9">
        <f t="shared" si="27"/>
        <v>44137</v>
      </c>
    </row>
    <row r="862" spans="1:8" x14ac:dyDescent="0.25">
      <c r="A862" s="22" t="s">
        <v>8200</v>
      </c>
      <c r="B862" s="22" t="s">
        <v>8201</v>
      </c>
      <c r="C862" s="22" t="s">
        <v>8201</v>
      </c>
      <c r="D862" s="24">
        <v>44198</v>
      </c>
      <c r="E862" s="22" t="s">
        <v>8974</v>
      </c>
      <c r="F862" s="22" t="s">
        <v>8975</v>
      </c>
      <c r="G862">
        <f t="shared" si="26"/>
        <v>9116553</v>
      </c>
      <c r="H862" s="9">
        <f t="shared" si="27"/>
        <v>44198</v>
      </c>
    </row>
    <row r="863" spans="1:8" x14ac:dyDescent="0.25">
      <c r="A863" s="22" t="s">
        <v>8270</v>
      </c>
      <c r="B863" s="22" t="s">
        <v>8271</v>
      </c>
      <c r="C863" s="22" t="s">
        <v>8271</v>
      </c>
      <c r="D863" s="24">
        <v>44242</v>
      </c>
      <c r="E863" s="22" t="s">
        <v>8974</v>
      </c>
      <c r="F863" s="22" t="s">
        <v>8975</v>
      </c>
      <c r="G863">
        <f t="shared" si="26"/>
        <v>9116553</v>
      </c>
      <c r="H863" s="9">
        <f t="shared" si="27"/>
        <v>44242</v>
      </c>
    </row>
    <row r="864" spans="1:8" x14ac:dyDescent="0.25">
      <c r="A864" s="22" t="s">
        <v>8783</v>
      </c>
      <c r="B864" s="22" t="s">
        <v>8784</v>
      </c>
      <c r="C864" s="22" t="s">
        <v>8784</v>
      </c>
      <c r="D864" s="24">
        <v>43997</v>
      </c>
      <c r="E864" s="22" t="s">
        <v>8974</v>
      </c>
      <c r="F864" s="22" t="s">
        <v>8975</v>
      </c>
      <c r="G864">
        <f t="shared" si="26"/>
        <v>9116553</v>
      </c>
      <c r="H864" s="9">
        <f t="shared" si="27"/>
        <v>43997</v>
      </c>
    </row>
    <row r="865" spans="1:8" x14ac:dyDescent="0.25">
      <c r="A865" s="22" t="s">
        <v>8811</v>
      </c>
      <c r="B865" s="22" t="s">
        <v>8812</v>
      </c>
      <c r="C865" s="22" t="s">
        <v>8812</v>
      </c>
      <c r="D865" s="24">
        <v>44074</v>
      </c>
      <c r="E865" s="22" t="s">
        <v>8974</v>
      </c>
      <c r="F865" s="22" t="s">
        <v>8975</v>
      </c>
      <c r="G865">
        <f t="shared" si="26"/>
        <v>9116553</v>
      </c>
      <c r="H865" s="9">
        <f t="shared" si="27"/>
        <v>44074</v>
      </c>
    </row>
    <row r="866" spans="1:8" x14ac:dyDescent="0.25">
      <c r="A866" s="22" t="s">
        <v>8827</v>
      </c>
      <c r="B866" s="22" t="s">
        <v>8828</v>
      </c>
      <c r="C866" s="22" t="s">
        <v>8828</v>
      </c>
      <c r="D866" s="24">
        <v>43998</v>
      </c>
      <c r="E866" s="22" t="s">
        <v>8974</v>
      </c>
      <c r="F866" s="22" t="s">
        <v>8975</v>
      </c>
      <c r="G866">
        <f t="shared" si="26"/>
        <v>9116553</v>
      </c>
      <c r="H866" s="9">
        <f t="shared" si="27"/>
        <v>43998</v>
      </c>
    </row>
    <row r="867" spans="1:8" x14ac:dyDescent="0.25">
      <c r="A867" s="22" t="s">
        <v>7989</v>
      </c>
      <c r="B867" s="22" t="s">
        <v>7990</v>
      </c>
      <c r="C867" s="22" t="s">
        <v>7990</v>
      </c>
      <c r="D867" s="24">
        <v>44151</v>
      </c>
      <c r="E867" s="22" t="s">
        <v>626</v>
      </c>
      <c r="F867" s="22" t="s">
        <v>6870</v>
      </c>
      <c r="G867">
        <f t="shared" si="26"/>
        <v>12857</v>
      </c>
      <c r="H867" s="9">
        <f t="shared" si="27"/>
        <v>44151</v>
      </c>
    </row>
    <row r="868" spans="1:8" x14ac:dyDescent="0.25">
      <c r="A868" s="22" t="s">
        <v>8233</v>
      </c>
      <c r="B868" s="22" t="s">
        <v>7811</v>
      </c>
      <c r="C868" s="22" t="s">
        <v>7811</v>
      </c>
      <c r="D868" s="24">
        <v>43970</v>
      </c>
      <c r="E868" s="22" t="s">
        <v>626</v>
      </c>
      <c r="F868" s="22" t="s">
        <v>6870</v>
      </c>
      <c r="G868">
        <f t="shared" si="26"/>
        <v>12857</v>
      </c>
      <c r="H868" s="9">
        <f t="shared" si="27"/>
        <v>43970</v>
      </c>
    </row>
    <row r="869" spans="1:8" x14ac:dyDescent="0.25">
      <c r="A869" s="22" t="s">
        <v>8236</v>
      </c>
      <c r="B869" s="22" t="s">
        <v>8237</v>
      </c>
      <c r="C869" s="22" t="s">
        <v>8237</v>
      </c>
      <c r="D869" s="24">
        <v>43830</v>
      </c>
      <c r="E869" s="22" t="s">
        <v>626</v>
      </c>
      <c r="F869" s="22" t="s">
        <v>6870</v>
      </c>
      <c r="G869">
        <f t="shared" si="26"/>
        <v>12857</v>
      </c>
      <c r="H869" s="9">
        <f t="shared" si="27"/>
        <v>43830</v>
      </c>
    </row>
    <row r="870" spans="1:8" x14ac:dyDescent="0.25">
      <c r="A870" s="22" t="s">
        <v>8297</v>
      </c>
      <c r="B870" s="22" t="s">
        <v>8298</v>
      </c>
      <c r="C870" s="22" t="s">
        <v>8298</v>
      </c>
      <c r="D870" s="24">
        <v>44340</v>
      </c>
      <c r="E870" s="22" t="s">
        <v>626</v>
      </c>
      <c r="F870" s="22" t="s">
        <v>6870</v>
      </c>
      <c r="G870">
        <f t="shared" si="26"/>
        <v>12857</v>
      </c>
      <c r="H870" s="9">
        <f t="shared" si="27"/>
        <v>44340</v>
      </c>
    </row>
    <row r="871" spans="1:8" x14ac:dyDescent="0.25">
      <c r="A871" s="22" t="s">
        <v>8303</v>
      </c>
      <c r="B871" s="22" t="s">
        <v>8304</v>
      </c>
      <c r="C871" s="22" t="s">
        <v>8304</v>
      </c>
      <c r="D871" s="24">
        <v>44008</v>
      </c>
      <c r="E871" s="22" t="s">
        <v>626</v>
      </c>
      <c r="F871" s="22" t="s">
        <v>6870</v>
      </c>
      <c r="G871">
        <f t="shared" si="26"/>
        <v>12857</v>
      </c>
      <c r="H871" s="9">
        <f t="shared" si="27"/>
        <v>44008</v>
      </c>
    </row>
    <row r="872" spans="1:8" x14ac:dyDescent="0.25">
      <c r="A872" s="22" t="s">
        <v>8344</v>
      </c>
      <c r="B872" s="22" t="s">
        <v>8345</v>
      </c>
      <c r="C872" s="22" t="s">
        <v>8345</v>
      </c>
      <c r="D872" s="24">
        <v>44321</v>
      </c>
      <c r="E872" s="22" t="s">
        <v>626</v>
      </c>
      <c r="F872" s="22" t="s">
        <v>6870</v>
      </c>
      <c r="G872">
        <f t="shared" si="26"/>
        <v>12857</v>
      </c>
      <c r="H872" s="9">
        <f t="shared" si="27"/>
        <v>44321</v>
      </c>
    </row>
    <row r="873" spans="1:8" x14ac:dyDescent="0.25">
      <c r="A873" s="22" t="s">
        <v>8346</v>
      </c>
      <c r="B873" s="22" t="s">
        <v>8347</v>
      </c>
      <c r="C873" s="22" t="s">
        <v>8347</v>
      </c>
      <c r="D873" s="24">
        <v>44277</v>
      </c>
      <c r="E873" s="22" t="s">
        <v>626</v>
      </c>
      <c r="F873" s="22" t="s">
        <v>6870</v>
      </c>
      <c r="G873">
        <f t="shared" si="26"/>
        <v>12857</v>
      </c>
      <c r="H873" s="9">
        <f t="shared" si="27"/>
        <v>44277</v>
      </c>
    </row>
    <row r="874" spans="1:8" x14ac:dyDescent="0.25">
      <c r="A874" s="22" t="s">
        <v>8390</v>
      </c>
      <c r="B874" s="22" t="s">
        <v>8391</v>
      </c>
      <c r="C874" s="22" t="s">
        <v>8391</v>
      </c>
      <c r="D874" s="24">
        <v>44242</v>
      </c>
      <c r="E874" s="22" t="s">
        <v>626</v>
      </c>
      <c r="F874" s="22" t="s">
        <v>6870</v>
      </c>
      <c r="G874">
        <f t="shared" si="26"/>
        <v>12857</v>
      </c>
      <c r="H874" s="9">
        <f t="shared" si="27"/>
        <v>44242</v>
      </c>
    </row>
    <row r="875" spans="1:8" x14ac:dyDescent="0.25">
      <c r="A875" s="22" t="s">
        <v>8430</v>
      </c>
      <c r="B875" s="22" t="s">
        <v>8431</v>
      </c>
      <c r="C875" s="22" t="s">
        <v>8431</v>
      </c>
      <c r="D875" s="24">
        <v>44387</v>
      </c>
      <c r="E875" s="22" t="s">
        <v>626</v>
      </c>
      <c r="F875" s="22" t="s">
        <v>6870</v>
      </c>
      <c r="G875">
        <f t="shared" si="26"/>
        <v>12857</v>
      </c>
      <c r="H875" s="9">
        <f t="shared" si="27"/>
        <v>44387</v>
      </c>
    </row>
    <row r="876" spans="1:8" x14ac:dyDescent="0.25">
      <c r="A876" s="22" t="s">
        <v>2955</v>
      </c>
      <c r="B876" s="22" t="s">
        <v>7734</v>
      </c>
      <c r="C876" s="22" t="s">
        <v>7734</v>
      </c>
      <c r="D876" s="24">
        <v>43831</v>
      </c>
      <c r="E876" s="22" t="s">
        <v>4363</v>
      </c>
      <c r="F876" s="22" t="s">
        <v>6561</v>
      </c>
      <c r="G876">
        <f t="shared" si="26"/>
        <v>5004</v>
      </c>
      <c r="H876" s="9">
        <f t="shared" si="27"/>
        <v>43831</v>
      </c>
    </row>
    <row r="877" spans="1:8" x14ac:dyDescent="0.25">
      <c r="A877" s="22"/>
      <c r="B877" s="22"/>
      <c r="C877" s="22"/>
      <c r="D877" s="24">
        <v>43843</v>
      </c>
      <c r="E877" s="22" t="s">
        <v>2939</v>
      </c>
      <c r="F877" s="22" t="s">
        <v>8976</v>
      </c>
      <c r="G877">
        <f t="shared" si="26"/>
        <v>12594</v>
      </c>
      <c r="H877" s="9">
        <f t="shared" si="27"/>
        <v>43843</v>
      </c>
    </row>
    <row r="878" spans="1:8" x14ac:dyDescent="0.25">
      <c r="A878" s="22" t="s">
        <v>7783</v>
      </c>
      <c r="B878" s="22" t="s">
        <v>7784</v>
      </c>
      <c r="C878" s="22" t="s">
        <v>7784</v>
      </c>
      <c r="D878" s="24">
        <v>43829</v>
      </c>
      <c r="E878" s="22" t="s">
        <v>2939</v>
      </c>
      <c r="F878" s="22" t="s">
        <v>8976</v>
      </c>
      <c r="G878">
        <f t="shared" si="26"/>
        <v>12594</v>
      </c>
      <c r="H878" s="9">
        <f t="shared" si="27"/>
        <v>43829</v>
      </c>
    </row>
    <row r="879" spans="1:8" x14ac:dyDescent="0.25">
      <c r="A879" s="22" t="s">
        <v>8052</v>
      </c>
      <c r="B879" s="22" t="s">
        <v>8053</v>
      </c>
      <c r="C879" s="22" t="s">
        <v>8053</v>
      </c>
      <c r="D879" s="24">
        <v>44319</v>
      </c>
      <c r="E879" s="22" t="s">
        <v>2939</v>
      </c>
      <c r="F879" s="22" t="s">
        <v>8976</v>
      </c>
      <c r="G879">
        <f t="shared" si="26"/>
        <v>12594</v>
      </c>
      <c r="H879" s="9">
        <f t="shared" si="27"/>
        <v>44319</v>
      </c>
    </row>
    <row r="880" spans="1:8" x14ac:dyDescent="0.25">
      <c r="A880" s="22" t="s">
        <v>8168</v>
      </c>
      <c r="B880" s="22" t="s">
        <v>8169</v>
      </c>
      <c r="C880" s="22" t="s">
        <v>8169</v>
      </c>
      <c r="D880" s="24">
        <v>43830</v>
      </c>
      <c r="E880" s="22" t="s">
        <v>2939</v>
      </c>
      <c r="F880" s="22" t="s">
        <v>8976</v>
      </c>
      <c r="G880">
        <f t="shared" si="26"/>
        <v>12594</v>
      </c>
      <c r="H880" s="9">
        <f t="shared" si="27"/>
        <v>43830</v>
      </c>
    </row>
    <row r="881" spans="1:8" x14ac:dyDescent="0.25">
      <c r="A881" s="22"/>
      <c r="B881" s="22"/>
      <c r="C881" s="22"/>
      <c r="D881" s="24">
        <v>44021</v>
      </c>
      <c r="E881" s="22" t="s">
        <v>6417</v>
      </c>
      <c r="F881" s="22" t="s">
        <v>6418</v>
      </c>
      <c r="G881">
        <f t="shared" si="26"/>
        <v>9117167</v>
      </c>
      <c r="H881" s="9">
        <f t="shared" si="27"/>
        <v>44021</v>
      </c>
    </row>
    <row r="882" spans="1:8" x14ac:dyDescent="0.25">
      <c r="A882" s="22" t="s">
        <v>7834</v>
      </c>
      <c r="B882" s="22" t="s">
        <v>7835</v>
      </c>
      <c r="C882" s="22" t="s">
        <v>7835</v>
      </c>
      <c r="D882" s="24">
        <v>44095</v>
      </c>
      <c r="E882" s="22" t="s">
        <v>6417</v>
      </c>
      <c r="F882" s="22" t="s">
        <v>6418</v>
      </c>
      <c r="G882">
        <f t="shared" si="26"/>
        <v>9117167</v>
      </c>
      <c r="H882" s="9">
        <f t="shared" si="27"/>
        <v>44095</v>
      </c>
    </row>
    <row r="883" spans="1:8" x14ac:dyDescent="0.25">
      <c r="A883" s="22" t="s">
        <v>8182</v>
      </c>
      <c r="B883" s="22" t="s">
        <v>8183</v>
      </c>
      <c r="C883" s="22" t="s">
        <v>8183</v>
      </c>
      <c r="D883" s="24">
        <v>44201</v>
      </c>
      <c r="E883" s="22" t="s">
        <v>6417</v>
      </c>
      <c r="F883" s="22" t="s">
        <v>6418</v>
      </c>
      <c r="G883">
        <f t="shared" si="26"/>
        <v>9117167</v>
      </c>
      <c r="H883" s="9">
        <f t="shared" si="27"/>
        <v>44201</v>
      </c>
    </row>
    <row r="884" spans="1:8" x14ac:dyDescent="0.25">
      <c r="A884" s="22" t="s">
        <v>8759</v>
      </c>
      <c r="B884" s="22" t="s">
        <v>8760</v>
      </c>
      <c r="C884" s="22" t="s">
        <v>8760</v>
      </c>
      <c r="D884" s="24">
        <v>44060</v>
      </c>
      <c r="E884" s="22" t="s">
        <v>6417</v>
      </c>
      <c r="F884" s="22" t="s">
        <v>6418</v>
      </c>
      <c r="G884">
        <f t="shared" si="26"/>
        <v>9117167</v>
      </c>
      <c r="H884" s="9">
        <f t="shared" si="27"/>
        <v>44060</v>
      </c>
    </row>
    <row r="885" spans="1:8" x14ac:dyDescent="0.25">
      <c r="A885" s="22" t="s">
        <v>8761</v>
      </c>
      <c r="B885" s="22" t="s">
        <v>8762</v>
      </c>
      <c r="C885" s="22" t="s">
        <v>8762</v>
      </c>
      <c r="D885" s="24">
        <v>44016</v>
      </c>
      <c r="E885" s="22" t="s">
        <v>6417</v>
      </c>
      <c r="F885" s="22" t="s">
        <v>6418</v>
      </c>
      <c r="G885">
        <f t="shared" si="26"/>
        <v>9117167</v>
      </c>
      <c r="H885" s="9">
        <f t="shared" si="27"/>
        <v>44016</v>
      </c>
    </row>
    <row r="886" spans="1:8" x14ac:dyDescent="0.25">
      <c r="A886" s="22" t="s">
        <v>8789</v>
      </c>
      <c r="B886" s="22" t="s">
        <v>8790</v>
      </c>
      <c r="C886" s="22" t="s">
        <v>8790</v>
      </c>
      <c r="D886" s="24">
        <v>44038</v>
      </c>
      <c r="E886" s="22" t="s">
        <v>6417</v>
      </c>
      <c r="F886" s="22" t="s">
        <v>6418</v>
      </c>
      <c r="G886">
        <f t="shared" si="26"/>
        <v>9117167</v>
      </c>
      <c r="H886" s="9">
        <f t="shared" si="27"/>
        <v>44038</v>
      </c>
    </row>
    <row r="887" spans="1:8" x14ac:dyDescent="0.25">
      <c r="A887" s="22" t="s">
        <v>8793</v>
      </c>
      <c r="B887" s="22" t="s">
        <v>8794</v>
      </c>
      <c r="C887" s="22" t="s">
        <v>8794</v>
      </c>
      <c r="D887" s="24">
        <v>43997</v>
      </c>
      <c r="E887" s="22" t="s">
        <v>6417</v>
      </c>
      <c r="F887" s="22" t="s">
        <v>6418</v>
      </c>
      <c r="G887">
        <f t="shared" si="26"/>
        <v>9117167</v>
      </c>
      <c r="H887" s="9">
        <f t="shared" si="27"/>
        <v>43997</v>
      </c>
    </row>
    <row r="888" spans="1:8" x14ac:dyDescent="0.25">
      <c r="A888" s="22" t="s">
        <v>8797</v>
      </c>
      <c r="B888" s="22" t="s">
        <v>8798</v>
      </c>
      <c r="C888" s="22" t="s">
        <v>8798</v>
      </c>
      <c r="D888" s="24">
        <v>44081</v>
      </c>
      <c r="E888" s="22" t="s">
        <v>6417</v>
      </c>
      <c r="F888" s="22" t="s">
        <v>6418</v>
      </c>
      <c r="G888">
        <f t="shared" si="26"/>
        <v>9117167</v>
      </c>
      <c r="H888" s="9">
        <f t="shared" si="27"/>
        <v>44081</v>
      </c>
    </row>
    <row r="889" spans="1:8" x14ac:dyDescent="0.25">
      <c r="A889" s="22" t="s">
        <v>8799</v>
      </c>
      <c r="B889" s="22" t="s">
        <v>8800</v>
      </c>
      <c r="C889" s="22" t="s">
        <v>8800</v>
      </c>
      <c r="D889" s="24">
        <v>44007</v>
      </c>
      <c r="E889" s="22" t="s">
        <v>6417</v>
      </c>
      <c r="F889" s="22" t="s">
        <v>6418</v>
      </c>
      <c r="G889">
        <f t="shared" si="26"/>
        <v>9117167</v>
      </c>
      <c r="H889" s="9">
        <f t="shared" si="27"/>
        <v>44007</v>
      </c>
    </row>
    <row r="890" spans="1:8" x14ac:dyDescent="0.25">
      <c r="A890" s="22" t="s">
        <v>8807</v>
      </c>
      <c r="B890" s="22" t="s">
        <v>8808</v>
      </c>
      <c r="C890" s="22" t="s">
        <v>8808</v>
      </c>
      <c r="D890" s="24">
        <v>44053</v>
      </c>
      <c r="E890" s="22" t="s">
        <v>6417</v>
      </c>
      <c r="F890" s="22" t="s">
        <v>6418</v>
      </c>
      <c r="G890">
        <f t="shared" si="26"/>
        <v>9117167</v>
      </c>
      <c r="H890" s="9">
        <f t="shared" si="27"/>
        <v>44053</v>
      </c>
    </row>
    <row r="891" spans="1:8" x14ac:dyDescent="0.25">
      <c r="A891" s="22" t="s">
        <v>8823</v>
      </c>
      <c r="B891" s="22" t="s">
        <v>8824</v>
      </c>
      <c r="C891" s="22" t="s">
        <v>8824</v>
      </c>
      <c r="D891" s="24">
        <v>44000</v>
      </c>
      <c r="E891" s="22" t="s">
        <v>6417</v>
      </c>
      <c r="F891" s="22" t="s">
        <v>6418</v>
      </c>
      <c r="G891">
        <f t="shared" si="26"/>
        <v>9117167</v>
      </c>
      <c r="H891" s="9">
        <f t="shared" si="27"/>
        <v>44000</v>
      </c>
    </row>
    <row r="892" spans="1:8" x14ac:dyDescent="0.25">
      <c r="A892" s="22" t="s">
        <v>7652</v>
      </c>
      <c r="B892" s="22" t="s">
        <v>7653</v>
      </c>
      <c r="C892" s="22" t="s">
        <v>7653</v>
      </c>
      <c r="D892" s="24">
        <v>44095</v>
      </c>
      <c r="E892" s="22" t="s">
        <v>4264</v>
      </c>
      <c r="F892" s="22" t="s">
        <v>6286</v>
      </c>
      <c r="G892">
        <f t="shared" si="26"/>
        <v>7646</v>
      </c>
      <c r="H892" s="9">
        <f t="shared" si="27"/>
        <v>44095</v>
      </c>
    </row>
    <row r="893" spans="1:8" x14ac:dyDescent="0.25">
      <c r="A893" s="22" t="s">
        <v>8138</v>
      </c>
      <c r="B893" s="22" t="s">
        <v>8139</v>
      </c>
      <c r="C893" s="22" t="s">
        <v>8139</v>
      </c>
      <c r="D893" s="24">
        <v>44009</v>
      </c>
      <c r="E893" s="22" t="s">
        <v>4264</v>
      </c>
      <c r="F893" s="22" t="s">
        <v>6286</v>
      </c>
      <c r="G893">
        <f t="shared" si="26"/>
        <v>7646</v>
      </c>
      <c r="H893" s="9">
        <f t="shared" si="27"/>
        <v>44009</v>
      </c>
    </row>
    <row r="894" spans="1:8" x14ac:dyDescent="0.25">
      <c r="A894" s="22" t="s">
        <v>8420</v>
      </c>
      <c r="B894" s="22" t="s">
        <v>8421</v>
      </c>
      <c r="C894" s="22" t="s">
        <v>8421</v>
      </c>
      <c r="D894" s="24">
        <v>43829</v>
      </c>
      <c r="E894" s="22" t="s">
        <v>4264</v>
      </c>
      <c r="F894" s="22" t="s">
        <v>6286</v>
      </c>
      <c r="G894">
        <f t="shared" si="26"/>
        <v>7646</v>
      </c>
      <c r="H894" s="9">
        <f t="shared" si="27"/>
        <v>43829</v>
      </c>
    </row>
    <row r="895" spans="1:8" x14ac:dyDescent="0.25">
      <c r="A895" s="22" t="s">
        <v>8430</v>
      </c>
      <c r="B895" s="22" t="s">
        <v>8431</v>
      </c>
      <c r="C895" s="22" t="s">
        <v>8431</v>
      </c>
      <c r="D895" s="24">
        <v>43829</v>
      </c>
      <c r="E895" s="22" t="s">
        <v>4264</v>
      </c>
      <c r="F895" s="22" t="s">
        <v>6286</v>
      </c>
      <c r="G895">
        <f t="shared" si="26"/>
        <v>7646</v>
      </c>
      <c r="H895" s="9">
        <f t="shared" si="27"/>
        <v>43829</v>
      </c>
    </row>
    <row r="896" spans="1:8" x14ac:dyDescent="0.25">
      <c r="A896" s="22" t="s">
        <v>8342</v>
      </c>
      <c r="B896" s="22" t="s">
        <v>8343</v>
      </c>
      <c r="C896" s="22" t="s">
        <v>8343</v>
      </c>
      <c r="D896" s="24">
        <v>44243</v>
      </c>
      <c r="E896" s="22" t="s">
        <v>3168</v>
      </c>
      <c r="F896" s="22" t="s">
        <v>7310</v>
      </c>
      <c r="G896">
        <f t="shared" si="26"/>
        <v>200204</v>
      </c>
      <c r="H896" s="9">
        <f t="shared" si="27"/>
        <v>44243</v>
      </c>
    </row>
    <row r="897" spans="1:8" x14ac:dyDescent="0.25">
      <c r="A897" s="22" t="s">
        <v>8344</v>
      </c>
      <c r="B897" s="22" t="s">
        <v>8345</v>
      </c>
      <c r="C897" s="22" t="s">
        <v>8345</v>
      </c>
      <c r="D897" s="24">
        <v>44088</v>
      </c>
      <c r="E897" s="22" t="s">
        <v>3168</v>
      </c>
      <c r="F897" s="22" t="s">
        <v>7310</v>
      </c>
      <c r="G897">
        <f t="shared" si="26"/>
        <v>200204</v>
      </c>
      <c r="H897" s="9">
        <f t="shared" si="27"/>
        <v>44088</v>
      </c>
    </row>
    <row r="898" spans="1:8" x14ac:dyDescent="0.25">
      <c r="A898" s="22" t="s">
        <v>8346</v>
      </c>
      <c r="B898" s="22" t="s">
        <v>8347</v>
      </c>
      <c r="C898" s="22" t="s">
        <v>8347</v>
      </c>
      <c r="D898" s="24">
        <v>43831</v>
      </c>
      <c r="E898" s="22" t="s">
        <v>3168</v>
      </c>
      <c r="F898" s="22" t="s">
        <v>7310</v>
      </c>
      <c r="G898">
        <f t="shared" si="26"/>
        <v>200204</v>
      </c>
      <c r="H898" s="9">
        <f t="shared" si="27"/>
        <v>43831</v>
      </c>
    </row>
    <row r="899" spans="1:8" x14ac:dyDescent="0.25">
      <c r="A899" s="22"/>
      <c r="B899" s="22"/>
      <c r="C899" s="22"/>
      <c r="D899" s="24">
        <v>44098</v>
      </c>
      <c r="E899" s="22" t="s">
        <v>5664</v>
      </c>
      <c r="F899" s="22" t="s">
        <v>8977</v>
      </c>
      <c r="G899">
        <f t="shared" si="26"/>
        <v>9202434</v>
      </c>
      <c r="H899" s="9">
        <f t="shared" si="27"/>
        <v>44098</v>
      </c>
    </row>
    <row r="900" spans="1:8" x14ac:dyDescent="0.25">
      <c r="A900" s="22" t="s">
        <v>8711</v>
      </c>
      <c r="B900" s="22" t="s">
        <v>8712</v>
      </c>
      <c r="C900" s="22" t="s">
        <v>8712</v>
      </c>
      <c r="D900" s="24">
        <v>43997</v>
      </c>
      <c r="E900" s="22" t="s">
        <v>5664</v>
      </c>
      <c r="F900" s="22" t="s">
        <v>8977</v>
      </c>
      <c r="G900">
        <f t="shared" si="26"/>
        <v>9202434</v>
      </c>
      <c r="H900" s="9">
        <f t="shared" si="27"/>
        <v>43997</v>
      </c>
    </row>
    <row r="901" spans="1:8" x14ac:dyDescent="0.25">
      <c r="A901" s="22" t="s">
        <v>8713</v>
      </c>
      <c r="B901" s="22" t="s">
        <v>8714</v>
      </c>
      <c r="C901" s="22" t="s">
        <v>8714</v>
      </c>
      <c r="D901" s="24">
        <v>43997</v>
      </c>
      <c r="E901" s="22" t="s">
        <v>5664</v>
      </c>
      <c r="F901" s="22" t="s">
        <v>8977</v>
      </c>
      <c r="G901">
        <f t="shared" si="26"/>
        <v>9202434</v>
      </c>
      <c r="H901" s="9">
        <f t="shared" si="27"/>
        <v>43997</v>
      </c>
    </row>
    <row r="902" spans="1:8" x14ac:dyDescent="0.25">
      <c r="A902" s="22" t="s">
        <v>8731</v>
      </c>
      <c r="B902" s="22" t="s">
        <v>8732</v>
      </c>
      <c r="C902" s="22" t="s">
        <v>8732</v>
      </c>
      <c r="D902" s="24">
        <v>44161</v>
      </c>
      <c r="E902" s="22" t="s">
        <v>5664</v>
      </c>
      <c r="F902" s="22" t="s">
        <v>8977</v>
      </c>
      <c r="G902">
        <f t="shared" ref="G902:G965" si="28">IFERROR(E902*1,E902)</f>
        <v>9202434</v>
      </c>
      <c r="H902" s="9">
        <f t="shared" ref="H902:H965" si="29">D902</f>
        <v>44161</v>
      </c>
    </row>
    <row r="903" spans="1:8" x14ac:dyDescent="0.25">
      <c r="A903" s="22" t="s">
        <v>8757</v>
      </c>
      <c r="B903" s="22" t="s">
        <v>8758</v>
      </c>
      <c r="C903" s="22" t="s">
        <v>8758</v>
      </c>
      <c r="D903" s="24">
        <v>44372</v>
      </c>
      <c r="E903" s="22" t="s">
        <v>5664</v>
      </c>
      <c r="F903" s="22" t="s">
        <v>8977</v>
      </c>
      <c r="G903">
        <f t="shared" si="28"/>
        <v>9202434</v>
      </c>
      <c r="H903" s="9">
        <f t="shared" si="29"/>
        <v>44372</v>
      </c>
    </row>
    <row r="904" spans="1:8" x14ac:dyDescent="0.25">
      <c r="A904" s="22"/>
      <c r="B904" s="22"/>
      <c r="C904" s="22"/>
      <c r="D904" s="24">
        <v>44092</v>
      </c>
      <c r="E904" s="22" t="s">
        <v>4861</v>
      </c>
      <c r="F904" s="22" t="s">
        <v>8978</v>
      </c>
      <c r="G904">
        <f t="shared" si="28"/>
        <v>5480</v>
      </c>
      <c r="H904" s="9">
        <f t="shared" si="29"/>
        <v>44092</v>
      </c>
    </row>
    <row r="905" spans="1:8" x14ac:dyDescent="0.25">
      <c r="A905" s="22" t="s">
        <v>7664</v>
      </c>
      <c r="B905" s="22" t="s">
        <v>7665</v>
      </c>
      <c r="C905" s="22" t="s">
        <v>7665</v>
      </c>
      <c r="D905" s="24">
        <v>43829</v>
      </c>
      <c r="E905" s="22" t="s">
        <v>4861</v>
      </c>
      <c r="F905" s="22" t="s">
        <v>8978</v>
      </c>
      <c r="G905">
        <f t="shared" si="28"/>
        <v>5480</v>
      </c>
      <c r="H905" s="9">
        <f t="shared" si="29"/>
        <v>43829</v>
      </c>
    </row>
    <row r="906" spans="1:8" x14ac:dyDescent="0.25">
      <c r="A906" s="22" t="s">
        <v>7666</v>
      </c>
      <c r="B906" s="22" t="s">
        <v>7667</v>
      </c>
      <c r="C906" s="22" t="s">
        <v>7667</v>
      </c>
      <c r="D906" s="24">
        <v>44382</v>
      </c>
      <c r="E906" s="22" t="s">
        <v>4861</v>
      </c>
      <c r="F906" s="22" t="s">
        <v>8978</v>
      </c>
      <c r="G906">
        <f t="shared" si="28"/>
        <v>5480</v>
      </c>
      <c r="H906" s="9">
        <f t="shared" si="29"/>
        <v>44382</v>
      </c>
    </row>
    <row r="907" spans="1:8" x14ac:dyDescent="0.25">
      <c r="A907" s="22" t="s">
        <v>8739</v>
      </c>
      <c r="B907" s="22" t="s">
        <v>8740</v>
      </c>
      <c r="C907" s="22" t="s">
        <v>8740</v>
      </c>
      <c r="D907" s="24">
        <v>44090</v>
      </c>
      <c r="E907" s="22" t="s">
        <v>4861</v>
      </c>
      <c r="F907" s="22" t="s">
        <v>8978</v>
      </c>
      <c r="G907">
        <f t="shared" si="28"/>
        <v>5480</v>
      </c>
      <c r="H907" s="9">
        <f t="shared" si="29"/>
        <v>44090</v>
      </c>
    </row>
    <row r="908" spans="1:8" x14ac:dyDescent="0.25">
      <c r="A908" s="22" t="s">
        <v>7700</v>
      </c>
      <c r="B908" s="22" t="s">
        <v>7701</v>
      </c>
      <c r="C908" s="22" t="s">
        <v>7701</v>
      </c>
      <c r="D908" s="24">
        <v>44251</v>
      </c>
      <c r="E908" s="22" t="s">
        <v>2222</v>
      </c>
      <c r="F908" s="22" t="s">
        <v>6721</v>
      </c>
      <c r="G908">
        <f t="shared" si="28"/>
        <v>10352</v>
      </c>
      <c r="H908" s="9">
        <f t="shared" si="29"/>
        <v>44251</v>
      </c>
    </row>
    <row r="909" spans="1:8" x14ac:dyDescent="0.25">
      <c r="A909" s="22" t="s">
        <v>8140</v>
      </c>
      <c r="B909" s="22" t="s">
        <v>8141</v>
      </c>
      <c r="C909" s="22" t="s">
        <v>8141</v>
      </c>
      <c r="D909" s="24">
        <v>43829</v>
      </c>
      <c r="E909" s="22" t="s">
        <v>2222</v>
      </c>
      <c r="F909" s="22" t="s">
        <v>6721</v>
      </c>
      <c r="G909">
        <f t="shared" si="28"/>
        <v>10352</v>
      </c>
      <c r="H909" s="9">
        <f t="shared" si="29"/>
        <v>43829</v>
      </c>
    </row>
    <row r="910" spans="1:8" x14ac:dyDescent="0.25">
      <c r="A910" s="22" t="s">
        <v>8146</v>
      </c>
      <c r="B910" s="22" t="s">
        <v>8147</v>
      </c>
      <c r="C910" s="22" t="s">
        <v>8147</v>
      </c>
      <c r="D910" s="24">
        <v>43921</v>
      </c>
      <c r="E910" s="22" t="s">
        <v>2222</v>
      </c>
      <c r="F910" s="22" t="s">
        <v>6721</v>
      </c>
      <c r="G910">
        <f t="shared" si="28"/>
        <v>10352</v>
      </c>
      <c r="H910" s="9">
        <f t="shared" si="29"/>
        <v>43921</v>
      </c>
    </row>
    <row r="911" spans="1:8" x14ac:dyDescent="0.25">
      <c r="A911" s="22" t="s">
        <v>8164</v>
      </c>
      <c r="B911" s="22" t="s">
        <v>8165</v>
      </c>
      <c r="C911" s="22" t="s">
        <v>8165</v>
      </c>
      <c r="D911" s="24">
        <v>43882</v>
      </c>
      <c r="E911" s="22" t="s">
        <v>2222</v>
      </c>
      <c r="F911" s="22" t="s">
        <v>6721</v>
      </c>
      <c r="G911">
        <f t="shared" si="28"/>
        <v>10352</v>
      </c>
      <c r="H911" s="9">
        <f t="shared" si="29"/>
        <v>43882</v>
      </c>
    </row>
    <row r="912" spans="1:8" x14ac:dyDescent="0.25">
      <c r="A912" s="22" t="s">
        <v>8216</v>
      </c>
      <c r="B912" s="22" t="s">
        <v>8217</v>
      </c>
      <c r="C912" s="22" t="s">
        <v>8217</v>
      </c>
      <c r="D912" s="24">
        <v>43852</v>
      </c>
      <c r="E912" s="22" t="s">
        <v>2222</v>
      </c>
      <c r="F912" s="22" t="s">
        <v>6721</v>
      </c>
      <c r="G912">
        <f t="shared" si="28"/>
        <v>10352</v>
      </c>
      <c r="H912" s="9">
        <f t="shared" si="29"/>
        <v>43852</v>
      </c>
    </row>
    <row r="913" spans="1:8" x14ac:dyDescent="0.25">
      <c r="A913" s="22" t="s">
        <v>8937</v>
      </c>
      <c r="B913" s="22" t="s">
        <v>8938</v>
      </c>
      <c r="C913" s="22" t="s">
        <v>8938</v>
      </c>
      <c r="D913" s="24">
        <v>44116</v>
      </c>
      <c r="E913" s="22" t="s">
        <v>2222</v>
      </c>
      <c r="F913" s="22" t="s">
        <v>6721</v>
      </c>
      <c r="G913">
        <f t="shared" si="28"/>
        <v>10352</v>
      </c>
      <c r="H913" s="9">
        <f t="shared" si="29"/>
        <v>44116</v>
      </c>
    </row>
    <row r="914" spans="1:8" x14ac:dyDescent="0.25">
      <c r="A914" s="22"/>
      <c r="B914" s="22"/>
      <c r="C914" s="22"/>
      <c r="D914" s="24">
        <v>44320</v>
      </c>
      <c r="E914" s="22" t="s">
        <v>4517</v>
      </c>
      <c r="F914" s="22" t="s">
        <v>6965</v>
      </c>
      <c r="G914">
        <f t="shared" si="28"/>
        <v>10766</v>
      </c>
      <c r="H914" s="9">
        <f t="shared" si="29"/>
        <v>44320</v>
      </c>
    </row>
    <row r="915" spans="1:8" x14ac:dyDescent="0.25">
      <c r="A915" s="22" t="s">
        <v>8138</v>
      </c>
      <c r="B915" s="22" t="s">
        <v>8139</v>
      </c>
      <c r="C915" s="22" t="s">
        <v>8139</v>
      </c>
      <c r="D915" s="24">
        <v>44312</v>
      </c>
      <c r="E915" s="22" t="s">
        <v>4517</v>
      </c>
      <c r="F915" s="22" t="s">
        <v>6965</v>
      </c>
      <c r="G915">
        <f t="shared" si="28"/>
        <v>10766</v>
      </c>
      <c r="H915" s="9">
        <f t="shared" si="29"/>
        <v>44312</v>
      </c>
    </row>
    <row r="916" spans="1:8" x14ac:dyDescent="0.25">
      <c r="A916" s="22" t="s">
        <v>8198</v>
      </c>
      <c r="B916" s="22" t="s">
        <v>8199</v>
      </c>
      <c r="C916" s="22" t="s">
        <v>8199</v>
      </c>
      <c r="D916" s="24">
        <v>44181</v>
      </c>
      <c r="E916" s="22" t="s">
        <v>4517</v>
      </c>
      <c r="F916" s="22" t="s">
        <v>6965</v>
      </c>
      <c r="G916">
        <f t="shared" si="28"/>
        <v>10766</v>
      </c>
      <c r="H916" s="9">
        <f t="shared" si="29"/>
        <v>44181</v>
      </c>
    </row>
    <row r="917" spans="1:8" x14ac:dyDescent="0.25">
      <c r="A917" s="22" t="s">
        <v>8295</v>
      </c>
      <c r="B917" s="22" t="s">
        <v>8296</v>
      </c>
      <c r="C917" s="22" t="s">
        <v>8296</v>
      </c>
      <c r="D917" s="24">
        <v>43829</v>
      </c>
      <c r="E917" s="22" t="s">
        <v>4517</v>
      </c>
      <c r="F917" s="22" t="s">
        <v>6965</v>
      </c>
      <c r="G917">
        <f t="shared" si="28"/>
        <v>10766</v>
      </c>
      <c r="H917" s="9">
        <f t="shared" si="29"/>
        <v>43829</v>
      </c>
    </row>
    <row r="918" spans="1:8" x14ac:dyDescent="0.25">
      <c r="A918" s="22" t="s">
        <v>8508</v>
      </c>
      <c r="B918" s="22" t="s">
        <v>8509</v>
      </c>
      <c r="C918" s="22" t="s">
        <v>8509</v>
      </c>
      <c r="D918" s="24">
        <v>43936</v>
      </c>
      <c r="E918" s="22" t="s">
        <v>4517</v>
      </c>
      <c r="F918" s="22" t="s">
        <v>6965</v>
      </c>
      <c r="G918">
        <f t="shared" si="28"/>
        <v>10766</v>
      </c>
      <c r="H918" s="9">
        <f t="shared" si="29"/>
        <v>43936</v>
      </c>
    </row>
    <row r="919" spans="1:8" x14ac:dyDescent="0.25">
      <c r="A919" s="22" t="s">
        <v>8512</v>
      </c>
      <c r="B919" s="22" t="s">
        <v>8513</v>
      </c>
      <c r="C919" s="22" t="s">
        <v>8513</v>
      </c>
      <c r="D919" s="24">
        <v>44123</v>
      </c>
      <c r="E919" s="22" t="s">
        <v>4517</v>
      </c>
      <c r="F919" s="22" t="s">
        <v>6965</v>
      </c>
      <c r="G919">
        <f t="shared" si="28"/>
        <v>10766</v>
      </c>
      <c r="H919" s="9">
        <f t="shared" si="29"/>
        <v>44123</v>
      </c>
    </row>
    <row r="920" spans="1:8" x14ac:dyDescent="0.25">
      <c r="A920" s="22" t="s">
        <v>8571</v>
      </c>
      <c r="B920" s="22" t="s">
        <v>8572</v>
      </c>
      <c r="C920" s="22" t="s">
        <v>8572</v>
      </c>
      <c r="D920" s="24">
        <v>44298</v>
      </c>
      <c r="E920" s="22" t="s">
        <v>4517</v>
      </c>
      <c r="F920" s="22" t="s">
        <v>6965</v>
      </c>
      <c r="G920">
        <f t="shared" si="28"/>
        <v>10766</v>
      </c>
      <c r="H920" s="9">
        <f t="shared" si="29"/>
        <v>44298</v>
      </c>
    </row>
    <row r="921" spans="1:8" x14ac:dyDescent="0.25">
      <c r="A921" s="22" t="s">
        <v>8603</v>
      </c>
      <c r="B921" s="22" t="s">
        <v>8604</v>
      </c>
      <c r="C921" s="22" t="s">
        <v>8604</v>
      </c>
      <c r="D921" s="24">
        <v>44263</v>
      </c>
      <c r="E921" s="22" t="s">
        <v>2648</v>
      </c>
      <c r="F921" s="22" t="s">
        <v>6607</v>
      </c>
      <c r="G921">
        <f t="shared" si="28"/>
        <v>9202446</v>
      </c>
      <c r="H921" s="9">
        <f t="shared" si="29"/>
        <v>44263</v>
      </c>
    </row>
    <row r="922" spans="1:8" x14ac:dyDescent="0.25">
      <c r="A922" s="22" t="s">
        <v>8721</v>
      </c>
      <c r="B922" s="22" t="s">
        <v>8722</v>
      </c>
      <c r="C922" s="22" t="s">
        <v>8722</v>
      </c>
      <c r="D922" s="24">
        <v>43997</v>
      </c>
      <c r="E922" s="22" t="s">
        <v>2648</v>
      </c>
      <c r="F922" s="22" t="s">
        <v>6607</v>
      </c>
      <c r="G922">
        <f t="shared" si="28"/>
        <v>9202446</v>
      </c>
      <c r="H922" s="9">
        <f t="shared" si="29"/>
        <v>43997</v>
      </c>
    </row>
    <row r="923" spans="1:8" x14ac:dyDescent="0.25">
      <c r="A923" s="22" t="s">
        <v>8755</v>
      </c>
      <c r="B923" s="22" t="s">
        <v>8756</v>
      </c>
      <c r="C923" s="22" t="s">
        <v>8756</v>
      </c>
      <c r="D923" s="24">
        <v>44385</v>
      </c>
      <c r="E923" s="22" t="s">
        <v>2648</v>
      </c>
      <c r="F923" s="22" t="s">
        <v>6607</v>
      </c>
      <c r="G923">
        <f t="shared" si="28"/>
        <v>9202446</v>
      </c>
      <c r="H923" s="9">
        <f t="shared" si="29"/>
        <v>44385</v>
      </c>
    </row>
    <row r="924" spans="1:8" x14ac:dyDescent="0.25">
      <c r="A924" s="22" t="s">
        <v>8837</v>
      </c>
      <c r="B924" s="22" t="s">
        <v>8838</v>
      </c>
      <c r="C924" s="22" t="s">
        <v>8838</v>
      </c>
      <c r="D924" s="24">
        <v>44311</v>
      </c>
      <c r="E924" s="22" t="s">
        <v>4345</v>
      </c>
      <c r="F924" s="22" t="s">
        <v>8979</v>
      </c>
      <c r="G924">
        <f t="shared" si="28"/>
        <v>209351</v>
      </c>
      <c r="H924" s="9">
        <f t="shared" si="29"/>
        <v>44311</v>
      </c>
    </row>
    <row r="925" spans="1:8" x14ac:dyDescent="0.25">
      <c r="A925" s="22"/>
      <c r="B925" s="22"/>
      <c r="C925" s="22"/>
      <c r="D925" s="24">
        <v>43863</v>
      </c>
      <c r="E925" s="22" t="s">
        <v>4315</v>
      </c>
      <c r="F925" s="22" t="s">
        <v>8980</v>
      </c>
      <c r="G925">
        <f t="shared" si="28"/>
        <v>12290</v>
      </c>
      <c r="H925" s="9">
        <f t="shared" si="29"/>
        <v>43863</v>
      </c>
    </row>
    <row r="926" spans="1:8" x14ac:dyDescent="0.25">
      <c r="A926" s="22" t="s">
        <v>7718</v>
      </c>
      <c r="B926" s="22" t="s">
        <v>7719</v>
      </c>
      <c r="C926" s="22" t="s">
        <v>7719</v>
      </c>
      <c r="D926" s="24">
        <v>43836</v>
      </c>
      <c r="E926" s="22" t="s">
        <v>4315</v>
      </c>
      <c r="F926" s="22" t="s">
        <v>8980</v>
      </c>
      <c r="G926">
        <f t="shared" si="28"/>
        <v>12290</v>
      </c>
      <c r="H926" s="9">
        <f t="shared" si="29"/>
        <v>43836</v>
      </c>
    </row>
    <row r="927" spans="1:8" x14ac:dyDescent="0.25">
      <c r="A927" s="22" t="s">
        <v>7995</v>
      </c>
      <c r="B927" s="22" t="s">
        <v>7996</v>
      </c>
      <c r="C927" s="22" t="s">
        <v>7996</v>
      </c>
      <c r="D927" s="24">
        <v>43829</v>
      </c>
      <c r="E927" s="22" t="s">
        <v>4315</v>
      </c>
      <c r="F927" s="22" t="s">
        <v>8980</v>
      </c>
      <c r="G927">
        <f t="shared" si="28"/>
        <v>12290</v>
      </c>
      <c r="H927" s="9">
        <f t="shared" si="29"/>
        <v>43829</v>
      </c>
    </row>
    <row r="928" spans="1:8" x14ac:dyDescent="0.25">
      <c r="A928" s="22" t="s">
        <v>8406</v>
      </c>
      <c r="B928" s="22" t="s">
        <v>8407</v>
      </c>
      <c r="C928" s="22" t="s">
        <v>8407</v>
      </c>
      <c r="D928" s="24">
        <v>43844</v>
      </c>
      <c r="E928" s="22" t="s">
        <v>4315</v>
      </c>
      <c r="F928" s="22" t="s">
        <v>8980</v>
      </c>
      <c r="G928">
        <f t="shared" si="28"/>
        <v>12290</v>
      </c>
      <c r="H928" s="9">
        <f t="shared" si="29"/>
        <v>43844</v>
      </c>
    </row>
    <row r="929" spans="1:8" x14ac:dyDescent="0.25">
      <c r="A929" s="22" t="s">
        <v>8553</v>
      </c>
      <c r="B929" s="22" t="s">
        <v>8554</v>
      </c>
      <c r="C929" s="22" t="s">
        <v>8554</v>
      </c>
      <c r="D929" s="24">
        <v>44130</v>
      </c>
      <c r="E929" s="22" t="s">
        <v>4677</v>
      </c>
      <c r="F929" s="22" t="s">
        <v>8981</v>
      </c>
      <c r="G929">
        <f t="shared" si="28"/>
        <v>203325</v>
      </c>
      <c r="H929" s="9">
        <f t="shared" si="29"/>
        <v>44130</v>
      </c>
    </row>
    <row r="930" spans="1:8" x14ac:dyDescent="0.25">
      <c r="A930" s="22" t="s">
        <v>8555</v>
      </c>
      <c r="B930" s="22" t="s">
        <v>8556</v>
      </c>
      <c r="C930" s="22" t="s">
        <v>8556</v>
      </c>
      <c r="D930" s="24">
        <v>44160</v>
      </c>
      <c r="E930" s="22" t="s">
        <v>4677</v>
      </c>
      <c r="F930" s="22" t="s">
        <v>8981</v>
      </c>
      <c r="G930">
        <f t="shared" si="28"/>
        <v>203325</v>
      </c>
      <c r="H930" s="9">
        <f t="shared" si="29"/>
        <v>44160</v>
      </c>
    </row>
    <row r="931" spans="1:8" x14ac:dyDescent="0.25">
      <c r="A931" s="22" t="s">
        <v>8635</v>
      </c>
      <c r="B931" s="22" t="s">
        <v>8636</v>
      </c>
      <c r="C931" s="22" t="s">
        <v>8636</v>
      </c>
      <c r="D931" s="24">
        <v>44109</v>
      </c>
      <c r="E931" s="22" t="s">
        <v>4677</v>
      </c>
      <c r="F931" s="22" t="s">
        <v>8981</v>
      </c>
      <c r="G931">
        <f t="shared" si="28"/>
        <v>203325</v>
      </c>
      <c r="H931" s="9">
        <f t="shared" si="29"/>
        <v>44109</v>
      </c>
    </row>
    <row r="932" spans="1:8" x14ac:dyDescent="0.25">
      <c r="A932" s="22" t="s">
        <v>7858</v>
      </c>
      <c r="B932" s="22" t="s">
        <v>7859</v>
      </c>
      <c r="C932" s="22" t="s">
        <v>7859</v>
      </c>
      <c r="D932" s="24">
        <v>43834</v>
      </c>
      <c r="E932" s="22" t="s">
        <v>375</v>
      </c>
      <c r="F932" s="22" t="s">
        <v>8982</v>
      </c>
      <c r="G932">
        <f t="shared" si="28"/>
        <v>7689</v>
      </c>
      <c r="H932" s="9">
        <f t="shared" si="29"/>
        <v>43834</v>
      </c>
    </row>
    <row r="933" spans="1:8" x14ac:dyDescent="0.25">
      <c r="A933" s="22"/>
      <c r="B933" s="22"/>
      <c r="C933" s="22"/>
      <c r="D933" s="24">
        <v>43985</v>
      </c>
      <c r="E933" s="22" t="s">
        <v>2608</v>
      </c>
      <c r="F933" s="22" t="s">
        <v>6862</v>
      </c>
      <c r="G933">
        <f t="shared" si="28"/>
        <v>12294</v>
      </c>
      <c r="H933" s="9">
        <f t="shared" si="29"/>
        <v>43985</v>
      </c>
    </row>
    <row r="934" spans="1:8" x14ac:dyDescent="0.25">
      <c r="A934" s="22" t="s">
        <v>7854</v>
      </c>
      <c r="B934" s="22" t="s">
        <v>7855</v>
      </c>
      <c r="C934" s="22" t="s">
        <v>7855</v>
      </c>
      <c r="D934" s="24">
        <v>43986</v>
      </c>
      <c r="E934" s="22" t="s">
        <v>2608</v>
      </c>
      <c r="F934" s="22" t="s">
        <v>6862</v>
      </c>
      <c r="G934">
        <f t="shared" si="28"/>
        <v>12294</v>
      </c>
      <c r="H934" s="9">
        <f t="shared" si="29"/>
        <v>43986</v>
      </c>
    </row>
    <row r="935" spans="1:8" x14ac:dyDescent="0.25">
      <c r="A935" s="22" t="s">
        <v>8406</v>
      </c>
      <c r="B935" s="22" t="s">
        <v>8407</v>
      </c>
      <c r="C935" s="22" t="s">
        <v>8407</v>
      </c>
      <c r="D935" s="24">
        <v>43829</v>
      </c>
      <c r="E935" s="22" t="s">
        <v>2608</v>
      </c>
      <c r="F935" s="22" t="s">
        <v>6862</v>
      </c>
      <c r="G935">
        <f t="shared" si="28"/>
        <v>12294</v>
      </c>
      <c r="H935" s="9">
        <f t="shared" si="29"/>
        <v>43829</v>
      </c>
    </row>
    <row r="936" spans="1:8" x14ac:dyDescent="0.25">
      <c r="A936" s="22" t="s">
        <v>8346</v>
      </c>
      <c r="B936" s="22" t="s">
        <v>8347</v>
      </c>
      <c r="C936" s="22" t="s">
        <v>8347</v>
      </c>
      <c r="D936" s="24">
        <v>43829</v>
      </c>
      <c r="E936" s="22" t="s">
        <v>5392</v>
      </c>
      <c r="F936" s="22" t="s">
        <v>6531</v>
      </c>
      <c r="G936">
        <f t="shared" si="28"/>
        <v>3859</v>
      </c>
      <c r="H936" s="9">
        <f t="shared" si="29"/>
        <v>43829</v>
      </c>
    </row>
    <row r="937" spans="1:8" x14ac:dyDescent="0.25">
      <c r="A937" s="22" t="s">
        <v>8134</v>
      </c>
      <c r="B937" s="22" t="s">
        <v>8135</v>
      </c>
      <c r="C937" s="22" t="s">
        <v>8135</v>
      </c>
      <c r="D937" s="24">
        <v>44352</v>
      </c>
      <c r="E937" s="22" t="s">
        <v>5163</v>
      </c>
      <c r="F937" s="22" t="s">
        <v>8983</v>
      </c>
      <c r="G937">
        <f t="shared" si="28"/>
        <v>209880</v>
      </c>
      <c r="H937" s="9">
        <f t="shared" si="29"/>
        <v>44352</v>
      </c>
    </row>
    <row r="938" spans="1:8" x14ac:dyDescent="0.25">
      <c r="A938" s="22" t="s">
        <v>2728</v>
      </c>
      <c r="B938" s="22" t="s">
        <v>8108</v>
      </c>
      <c r="C938" s="22" t="s">
        <v>8108</v>
      </c>
      <c r="D938" s="24">
        <v>43829</v>
      </c>
      <c r="E938" s="22" t="s">
        <v>1539</v>
      </c>
      <c r="F938" s="22" t="s">
        <v>8984</v>
      </c>
      <c r="G938">
        <f t="shared" si="28"/>
        <v>8645</v>
      </c>
      <c r="H938" s="9">
        <f t="shared" si="29"/>
        <v>43829</v>
      </c>
    </row>
    <row r="939" spans="1:8" x14ac:dyDescent="0.25">
      <c r="A939" s="22" t="s">
        <v>6126</v>
      </c>
      <c r="B939" s="22" t="s">
        <v>8109</v>
      </c>
      <c r="C939" s="22" t="s">
        <v>8109</v>
      </c>
      <c r="D939" s="24">
        <v>43829</v>
      </c>
      <c r="E939" s="22" t="s">
        <v>1539</v>
      </c>
      <c r="F939" s="22" t="s">
        <v>8984</v>
      </c>
      <c r="G939">
        <f t="shared" si="28"/>
        <v>8645</v>
      </c>
      <c r="H939" s="9">
        <f t="shared" si="29"/>
        <v>43829</v>
      </c>
    </row>
    <row r="940" spans="1:8" x14ac:dyDescent="0.25">
      <c r="A940" s="22" t="s">
        <v>8110</v>
      </c>
      <c r="B940" s="22" t="s">
        <v>8111</v>
      </c>
      <c r="C940" s="22" t="s">
        <v>8111</v>
      </c>
      <c r="D940" s="24">
        <v>43829</v>
      </c>
      <c r="E940" s="22" t="s">
        <v>1539</v>
      </c>
      <c r="F940" s="22" t="s">
        <v>8984</v>
      </c>
      <c r="G940">
        <f t="shared" si="28"/>
        <v>8645</v>
      </c>
      <c r="H940" s="9">
        <f t="shared" si="29"/>
        <v>43829</v>
      </c>
    </row>
    <row r="941" spans="1:8" x14ac:dyDescent="0.25">
      <c r="A941" s="22" t="s">
        <v>7963</v>
      </c>
      <c r="B941" s="22" t="s">
        <v>7964</v>
      </c>
      <c r="C941" s="22" t="s">
        <v>7964</v>
      </c>
      <c r="D941" s="24">
        <v>43834</v>
      </c>
      <c r="E941" s="22" t="s">
        <v>3342</v>
      </c>
      <c r="F941" s="22" t="s">
        <v>8985</v>
      </c>
      <c r="G941">
        <f t="shared" si="28"/>
        <v>8265</v>
      </c>
      <c r="H941" s="9">
        <f t="shared" si="29"/>
        <v>43834</v>
      </c>
    </row>
    <row r="942" spans="1:8" x14ac:dyDescent="0.25">
      <c r="A942" s="22" t="s">
        <v>7749</v>
      </c>
      <c r="B942" s="22" t="s">
        <v>7750</v>
      </c>
      <c r="C942" s="22" t="s">
        <v>7750</v>
      </c>
      <c r="D942" s="24">
        <v>43829</v>
      </c>
      <c r="E942" s="22" t="s">
        <v>1918</v>
      </c>
      <c r="F942" s="22" t="s">
        <v>8986</v>
      </c>
      <c r="G942">
        <f t="shared" si="28"/>
        <v>11558</v>
      </c>
      <c r="H942" s="9">
        <f t="shared" si="29"/>
        <v>43829</v>
      </c>
    </row>
    <row r="943" spans="1:8" x14ac:dyDescent="0.25">
      <c r="A943" s="22" t="s">
        <v>7868</v>
      </c>
      <c r="B943" s="22" t="s">
        <v>7869</v>
      </c>
      <c r="C943" s="22" t="s">
        <v>7869</v>
      </c>
      <c r="D943" s="24">
        <v>43829</v>
      </c>
      <c r="E943" s="22" t="s">
        <v>1918</v>
      </c>
      <c r="F943" s="22" t="s">
        <v>8986</v>
      </c>
      <c r="G943">
        <f t="shared" si="28"/>
        <v>11558</v>
      </c>
      <c r="H943" s="9">
        <f t="shared" si="29"/>
        <v>43829</v>
      </c>
    </row>
    <row r="944" spans="1:8" x14ac:dyDescent="0.25">
      <c r="A944" s="22" t="s">
        <v>7973</v>
      </c>
      <c r="B944" s="22" t="s">
        <v>7974</v>
      </c>
      <c r="C944" s="22" t="s">
        <v>7974</v>
      </c>
      <c r="D944" s="24">
        <v>44027</v>
      </c>
      <c r="E944" s="22" t="s">
        <v>1918</v>
      </c>
      <c r="F944" s="22" t="s">
        <v>8986</v>
      </c>
      <c r="G944">
        <f t="shared" si="28"/>
        <v>11558</v>
      </c>
      <c r="H944" s="9">
        <f t="shared" si="29"/>
        <v>44027</v>
      </c>
    </row>
    <row r="945" spans="1:8" x14ac:dyDescent="0.25">
      <c r="A945" s="22" t="s">
        <v>8410</v>
      </c>
      <c r="B945" s="22" t="s">
        <v>8411</v>
      </c>
      <c r="C945" s="22" t="s">
        <v>8411</v>
      </c>
      <c r="D945" s="24">
        <v>44074</v>
      </c>
      <c r="E945" s="22" t="s">
        <v>1918</v>
      </c>
      <c r="F945" s="22" t="s">
        <v>8986</v>
      </c>
      <c r="G945">
        <f t="shared" si="28"/>
        <v>11558</v>
      </c>
      <c r="H945" s="9">
        <f t="shared" si="29"/>
        <v>44074</v>
      </c>
    </row>
    <row r="946" spans="1:8" x14ac:dyDescent="0.25">
      <c r="A946" s="22" t="s">
        <v>7715</v>
      </c>
      <c r="B946" s="22" t="s">
        <v>7716</v>
      </c>
      <c r="C946" s="22" t="s">
        <v>7716</v>
      </c>
      <c r="D946" s="24">
        <v>43829</v>
      </c>
      <c r="E946" s="22" t="s">
        <v>1327</v>
      </c>
      <c r="F946" s="22" t="s">
        <v>8987</v>
      </c>
      <c r="G946">
        <f t="shared" si="28"/>
        <v>4594</v>
      </c>
      <c r="H946" s="9">
        <f t="shared" si="29"/>
        <v>43829</v>
      </c>
    </row>
    <row r="947" spans="1:8" x14ac:dyDescent="0.25">
      <c r="A947" s="22" t="s">
        <v>7852</v>
      </c>
      <c r="B947" s="22" t="s">
        <v>7853</v>
      </c>
      <c r="C947" s="22" t="s">
        <v>7853</v>
      </c>
      <c r="D947" s="24">
        <v>44028</v>
      </c>
      <c r="E947" s="22" t="s">
        <v>1327</v>
      </c>
      <c r="F947" s="22" t="s">
        <v>8987</v>
      </c>
      <c r="G947">
        <f t="shared" si="28"/>
        <v>4594</v>
      </c>
      <c r="H947" s="9">
        <f t="shared" si="29"/>
        <v>44028</v>
      </c>
    </row>
    <row r="948" spans="1:8" x14ac:dyDescent="0.25">
      <c r="A948" s="22"/>
      <c r="B948" s="22"/>
      <c r="C948" s="22"/>
      <c r="D948" s="24">
        <v>44162</v>
      </c>
      <c r="E948" s="22" t="s">
        <v>1089</v>
      </c>
      <c r="F948" s="22" t="s">
        <v>6644</v>
      </c>
      <c r="G948">
        <f t="shared" si="28"/>
        <v>2625</v>
      </c>
      <c r="H948" s="9">
        <f t="shared" si="29"/>
        <v>44162</v>
      </c>
    </row>
    <row r="949" spans="1:8" x14ac:dyDescent="0.25">
      <c r="A949" s="22" t="s">
        <v>7755</v>
      </c>
      <c r="B949" s="22" t="s">
        <v>7756</v>
      </c>
      <c r="C949" s="22" t="s">
        <v>7756</v>
      </c>
      <c r="D949" s="24">
        <v>43895</v>
      </c>
      <c r="E949" s="22" t="s">
        <v>1089</v>
      </c>
      <c r="F949" s="22" t="s">
        <v>6644</v>
      </c>
      <c r="G949">
        <f t="shared" si="28"/>
        <v>2625</v>
      </c>
      <c r="H949" s="9">
        <f t="shared" si="29"/>
        <v>43895</v>
      </c>
    </row>
    <row r="950" spans="1:8" x14ac:dyDescent="0.25">
      <c r="A950" s="22" t="s">
        <v>7989</v>
      </c>
      <c r="B950" s="22" t="s">
        <v>7990</v>
      </c>
      <c r="C950" s="22" t="s">
        <v>7990</v>
      </c>
      <c r="D950" s="24">
        <v>43829</v>
      </c>
      <c r="E950" s="22" t="s">
        <v>1089</v>
      </c>
      <c r="F950" s="22" t="s">
        <v>6644</v>
      </c>
      <c r="G950">
        <f t="shared" si="28"/>
        <v>2625</v>
      </c>
      <c r="H950" s="9">
        <f t="shared" si="29"/>
        <v>43829</v>
      </c>
    </row>
    <row r="951" spans="1:8" x14ac:dyDescent="0.25">
      <c r="A951" s="22" t="s">
        <v>8344</v>
      </c>
      <c r="B951" s="22" t="s">
        <v>8345</v>
      </c>
      <c r="C951" s="22" t="s">
        <v>8345</v>
      </c>
      <c r="D951" s="24">
        <v>43990</v>
      </c>
      <c r="E951" s="22" t="s">
        <v>1089</v>
      </c>
      <c r="F951" s="22" t="s">
        <v>6644</v>
      </c>
      <c r="G951">
        <f t="shared" si="28"/>
        <v>2625</v>
      </c>
      <c r="H951" s="9">
        <f t="shared" si="29"/>
        <v>43990</v>
      </c>
    </row>
    <row r="952" spans="1:8" x14ac:dyDescent="0.25">
      <c r="A952" s="22" t="s">
        <v>8346</v>
      </c>
      <c r="B952" s="22" t="s">
        <v>8347</v>
      </c>
      <c r="C952" s="22" t="s">
        <v>8347</v>
      </c>
      <c r="D952" s="24">
        <v>43994</v>
      </c>
      <c r="E952" s="22" t="s">
        <v>1089</v>
      </c>
      <c r="F952" s="22" t="s">
        <v>6644</v>
      </c>
      <c r="G952">
        <f t="shared" si="28"/>
        <v>2625</v>
      </c>
      <c r="H952" s="9">
        <f t="shared" si="29"/>
        <v>43994</v>
      </c>
    </row>
    <row r="953" spans="1:8" x14ac:dyDescent="0.25">
      <c r="A953" s="22" t="s">
        <v>8442</v>
      </c>
      <c r="B953" s="22" t="s">
        <v>8443</v>
      </c>
      <c r="C953" s="22" t="s">
        <v>8443</v>
      </c>
      <c r="D953" s="24">
        <v>43829</v>
      </c>
      <c r="E953" s="22" t="s">
        <v>1089</v>
      </c>
      <c r="F953" s="22" t="s">
        <v>6644</v>
      </c>
      <c r="G953">
        <f t="shared" si="28"/>
        <v>2625</v>
      </c>
      <c r="H953" s="9">
        <f t="shared" si="29"/>
        <v>43829</v>
      </c>
    </row>
    <row r="954" spans="1:8" x14ac:dyDescent="0.25">
      <c r="A954" s="22" t="s">
        <v>8456</v>
      </c>
      <c r="B954" s="22" t="s">
        <v>8457</v>
      </c>
      <c r="C954" s="22" t="s">
        <v>8457</v>
      </c>
      <c r="D954" s="24">
        <v>43861</v>
      </c>
      <c r="E954" s="22" t="s">
        <v>1089</v>
      </c>
      <c r="F954" s="22" t="s">
        <v>6644</v>
      </c>
      <c r="G954">
        <f t="shared" si="28"/>
        <v>2625</v>
      </c>
      <c r="H954" s="9">
        <f t="shared" si="29"/>
        <v>43861</v>
      </c>
    </row>
    <row r="955" spans="1:8" x14ac:dyDescent="0.25">
      <c r="A955" s="22" t="s">
        <v>8541</v>
      </c>
      <c r="B955" s="22" t="s">
        <v>8542</v>
      </c>
      <c r="C955" s="22" t="s">
        <v>8542</v>
      </c>
      <c r="D955" s="24">
        <v>44125</v>
      </c>
      <c r="E955" s="22" t="s">
        <v>1089</v>
      </c>
      <c r="F955" s="22" t="s">
        <v>6644</v>
      </c>
      <c r="G955">
        <f t="shared" si="28"/>
        <v>2625</v>
      </c>
      <c r="H955" s="9">
        <f t="shared" si="29"/>
        <v>44125</v>
      </c>
    </row>
    <row r="956" spans="1:8" x14ac:dyDescent="0.25">
      <c r="A956" s="22" t="s">
        <v>8585</v>
      </c>
      <c r="B956" s="22" t="s">
        <v>8586</v>
      </c>
      <c r="C956" s="22" t="s">
        <v>8586</v>
      </c>
      <c r="D956" s="24">
        <v>44179</v>
      </c>
      <c r="E956" s="22" t="s">
        <v>1089</v>
      </c>
      <c r="F956" s="22" t="s">
        <v>6644</v>
      </c>
      <c r="G956">
        <f t="shared" si="28"/>
        <v>2625</v>
      </c>
      <c r="H956" s="9">
        <f t="shared" si="29"/>
        <v>44179</v>
      </c>
    </row>
    <row r="957" spans="1:8" x14ac:dyDescent="0.25">
      <c r="A957" s="22" t="s">
        <v>8587</v>
      </c>
      <c r="B957" s="22" t="s">
        <v>8588</v>
      </c>
      <c r="C957" s="22" t="s">
        <v>8588</v>
      </c>
      <c r="D957" s="24">
        <v>44200</v>
      </c>
      <c r="E957" s="22" t="s">
        <v>1089</v>
      </c>
      <c r="F957" s="22" t="s">
        <v>6644</v>
      </c>
      <c r="G957">
        <f t="shared" si="28"/>
        <v>2625</v>
      </c>
      <c r="H957" s="9">
        <f t="shared" si="29"/>
        <v>44200</v>
      </c>
    </row>
    <row r="958" spans="1:8" x14ac:dyDescent="0.25">
      <c r="A958" s="22"/>
      <c r="B958" s="22"/>
      <c r="C958" s="22"/>
      <c r="D958" s="24">
        <v>44320</v>
      </c>
      <c r="E958" s="22" t="s">
        <v>8988</v>
      </c>
      <c r="F958" s="22" t="s">
        <v>8989</v>
      </c>
      <c r="G958">
        <f t="shared" si="28"/>
        <v>9121888</v>
      </c>
      <c r="H958" s="9">
        <f t="shared" si="29"/>
        <v>44320</v>
      </c>
    </row>
    <row r="959" spans="1:8" x14ac:dyDescent="0.25">
      <c r="A959" s="22" t="s">
        <v>8733</v>
      </c>
      <c r="B959" s="22" t="s">
        <v>8734</v>
      </c>
      <c r="C959" s="22" t="s">
        <v>8734</v>
      </c>
      <c r="D959" s="24">
        <v>44000</v>
      </c>
      <c r="E959" s="22" t="s">
        <v>8988</v>
      </c>
      <c r="F959" s="22" t="s">
        <v>8989</v>
      </c>
      <c r="G959">
        <f t="shared" si="28"/>
        <v>9121888</v>
      </c>
      <c r="H959" s="9">
        <f t="shared" si="29"/>
        <v>44000</v>
      </c>
    </row>
    <row r="960" spans="1:8" x14ac:dyDescent="0.25">
      <c r="A960" s="22" t="s">
        <v>8775</v>
      </c>
      <c r="B960" s="22" t="s">
        <v>8776</v>
      </c>
      <c r="C960" s="22" t="s">
        <v>8776</v>
      </c>
      <c r="D960" s="24">
        <v>44319</v>
      </c>
      <c r="E960" s="22" t="s">
        <v>8988</v>
      </c>
      <c r="F960" s="22" t="s">
        <v>8989</v>
      </c>
      <c r="G960">
        <f t="shared" si="28"/>
        <v>9121888</v>
      </c>
      <c r="H960" s="9">
        <f t="shared" si="29"/>
        <v>44319</v>
      </c>
    </row>
    <row r="961" spans="1:8" x14ac:dyDescent="0.25">
      <c r="A961" s="22" t="s">
        <v>8809</v>
      </c>
      <c r="B961" s="22" t="s">
        <v>8810</v>
      </c>
      <c r="C961" s="22" t="s">
        <v>8810</v>
      </c>
      <c r="D961" s="24">
        <v>44000</v>
      </c>
      <c r="E961" s="22" t="s">
        <v>8988</v>
      </c>
      <c r="F961" s="22" t="s">
        <v>8989</v>
      </c>
      <c r="G961">
        <f t="shared" si="28"/>
        <v>9121888</v>
      </c>
      <c r="H961" s="9">
        <f t="shared" si="29"/>
        <v>44000</v>
      </c>
    </row>
    <row r="962" spans="1:8" x14ac:dyDescent="0.25">
      <c r="A962" s="22" t="s">
        <v>8775</v>
      </c>
      <c r="B962" s="22" t="s">
        <v>8776</v>
      </c>
      <c r="C962" s="22" t="s">
        <v>8776</v>
      </c>
      <c r="D962" s="24">
        <v>44352</v>
      </c>
      <c r="E962" s="22" t="s">
        <v>602</v>
      </c>
      <c r="F962" s="22" t="s">
        <v>8990</v>
      </c>
      <c r="G962">
        <f t="shared" si="28"/>
        <v>209542</v>
      </c>
      <c r="H962" s="9">
        <f t="shared" si="29"/>
        <v>44352</v>
      </c>
    </row>
    <row r="963" spans="1:8" x14ac:dyDescent="0.25">
      <c r="A963" s="22"/>
      <c r="B963" s="22"/>
      <c r="C963" s="22"/>
      <c r="D963" s="24">
        <v>44040</v>
      </c>
      <c r="E963" s="22" t="s">
        <v>2402</v>
      </c>
      <c r="F963" s="22" t="s">
        <v>8991</v>
      </c>
      <c r="G963">
        <f t="shared" si="28"/>
        <v>4199</v>
      </c>
      <c r="H963" s="9">
        <f t="shared" si="29"/>
        <v>44040</v>
      </c>
    </row>
    <row r="964" spans="1:8" x14ac:dyDescent="0.25">
      <c r="A964" s="22" t="s">
        <v>7755</v>
      </c>
      <c r="B964" s="22" t="s">
        <v>7756</v>
      </c>
      <c r="C964" s="22" t="s">
        <v>7756</v>
      </c>
      <c r="D964" s="24">
        <v>43829</v>
      </c>
      <c r="E964" s="22" t="s">
        <v>2402</v>
      </c>
      <c r="F964" s="22" t="s">
        <v>8991</v>
      </c>
      <c r="G964">
        <f t="shared" si="28"/>
        <v>4199</v>
      </c>
      <c r="H964" s="9">
        <f t="shared" si="29"/>
        <v>43829</v>
      </c>
    </row>
    <row r="965" spans="1:8" x14ac:dyDescent="0.25">
      <c r="A965" s="22" t="s">
        <v>8125</v>
      </c>
      <c r="B965" s="22" t="s">
        <v>8126</v>
      </c>
      <c r="C965" s="22" t="s">
        <v>8126</v>
      </c>
      <c r="D965" s="24">
        <v>44179</v>
      </c>
      <c r="E965" s="22" t="s">
        <v>2402</v>
      </c>
      <c r="F965" s="22" t="s">
        <v>8991</v>
      </c>
      <c r="G965">
        <f t="shared" si="28"/>
        <v>4199</v>
      </c>
      <c r="H965" s="9">
        <f t="shared" si="29"/>
        <v>44179</v>
      </c>
    </row>
    <row r="966" spans="1:8" x14ac:dyDescent="0.25">
      <c r="A966" s="22" t="s">
        <v>8180</v>
      </c>
      <c r="B966" s="22" t="s">
        <v>8181</v>
      </c>
      <c r="C966" s="22" t="s">
        <v>8181</v>
      </c>
      <c r="D966" s="24">
        <v>44104</v>
      </c>
      <c r="E966" s="22" t="s">
        <v>2402</v>
      </c>
      <c r="F966" s="22" t="s">
        <v>8991</v>
      </c>
      <c r="G966">
        <f t="shared" ref="G966:G1029" si="30">IFERROR(E966*1,E966)</f>
        <v>4199</v>
      </c>
      <c r="H966" s="9">
        <f t="shared" ref="H966:H1029" si="31">D966</f>
        <v>44104</v>
      </c>
    </row>
    <row r="967" spans="1:8" x14ac:dyDescent="0.25">
      <c r="A967" s="22" t="s">
        <v>8295</v>
      </c>
      <c r="B967" s="22" t="s">
        <v>8296</v>
      </c>
      <c r="C967" s="22" t="s">
        <v>8296</v>
      </c>
      <c r="D967" s="24">
        <v>44035</v>
      </c>
      <c r="E967" s="22" t="s">
        <v>2402</v>
      </c>
      <c r="F967" s="22" t="s">
        <v>8991</v>
      </c>
      <c r="G967">
        <f t="shared" si="30"/>
        <v>4199</v>
      </c>
      <c r="H967" s="9">
        <f t="shared" si="31"/>
        <v>44035</v>
      </c>
    </row>
    <row r="968" spans="1:8" x14ac:dyDescent="0.25">
      <c r="A968" s="22" t="s">
        <v>8344</v>
      </c>
      <c r="B968" s="22" t="s">
        <v>8345</v>
      </c>
      <c r="C968" s="22" t="s">
        <v>8345</v>
      </c>
      <c r="D968" s="24">
        <v>44088</v>
      </c>
      <c r="E968" s="22" t="s">
        <v>2402</v>
      </c>
      <c r="F968" s="22" t="s">
        <v>8991</v>
      </c>
      <c r="G968">
        <f t="shared" si="30"/>
        <v>4199</v>
      </c>
      <c r="H968" s="9">
        <f t="shared" si="31"/>
        <v>44088</v>
      </c>
    </row>
    <row r="969" spans="1:8" x14ac:dyDescent="0.25">
      <c r="A969" s="22" t="s">
        <v>8541</v>
      </c>
      <c r="B969" s="22" t="s">
        <v>8542</v>
      </c>
      <c r="C969" s="22" t="s">
        <v>8542</v>
      </c>
      <c r="D969" s="24">
        <v>44116</v>
      </c>
      <c r="E969" s="22" t="s">
        <v>2402</v>
      </c>
      <c r="F969" s="22" t="s">
        <v>8991</v>
      </c>
      <c r="G969">
        <f t="shared" si="30"/>
        <v>4199</v>
      </c>
      <c r="H969" s="9">
        <f t="shared" si="31"/>
        <v>44116</v>
      </c>
    </row>
    <row r="970" spans="1:8" x14ac:dyDescent="0.25">
      <c r="A970" s="22" t="s">
        <v>8615</v>
      </c>
      <c r="B970" s="22" t="s">
        <v>8616</v>
      </c>
      <c r="C970" s="22" t="s">
        <v>8616</v>
      </c>
      <c r="D970" s="24">
        <v>44311</v>
      </c>
      <c r="E970" s="22" t="s">
        <v>5480</v>
      </c>
      <c r="F970" s="22" t="s">
        <v>8992</v>
      </c>
      <c r="G970">
        <f t="shared" si="30"/>
        <v>209276</v>
      </c>
      <c r="H970" s="9">
        <f t="shared" si="31"/>
        <v>44311</v>
      </c>
    </row>
    <row r="971" spans="1:8" x14ac:dyDescent="0.25">
      <c r="A971" s="22" t="s">
        <v>8805</v>
      </c>
      <c r="B971" s="22" t="s">
        <v>8806</v>
      </c>
      <c r="C971" s="22" t="s">
        <v>8806</v>
      </c>
      <c r="D971" s="24">
        <v>44307</v>
      </c>
      <c r="E971" s="22" t="s">
        <v>5480</v>
      </c>
      <c r="F971" s="22" t="s">
        <v>8992</v>
      </c>
      <c r="G971">
        <f t="shared" si="30"/>
        <v>209276</v>
      </c>
      <c r="H971" s="9">
        <f t="shared" si="31"/>
        <v>44307</v>
      </c>
    </row>
    <row r="972" spans="1:8" x14ac:dyDescent="0.25">
      <c r="A972" s="22" t="s">
        <v>8847</v>
      </c>
      <c r="B972" s="22" t="s">
        <v>8848</v>
      </c>
      <c r="C972" s="22" t="s">
        <v>8848</v>
      </c>
      <c r="D972" s="24">
        <v>44360</v>
      </c>
      <c r="E972" s="22" t="s">
        <v>5480</v>
      </c>
      <c r="F972" s="22" t="s">
        <v>8992</v>
      </c>
      <c r="G972">
        <f t="shared" si="30"/>
        <v>209276</v>
      </c>
      <c r="H972" s="9">
        <f t="shared" si="31"/>
        <v>44360</v>
      </c>
    </row>
    <row r="973" spans="1:8" x14ac:dyDescent="0.25">
      <c r="A973" s="22" t="s">
        <v>7739</v>
      </c>
      <c r="B973" s="22" t="s">
        <v>7740</v>
      </c>
      <c r="C973" s="22" t="s">
        <v>7740</v>
      </c>
      <c r="D973" s="24">
        <v>43834</v>
      </c>
      <c r="E973" s="22" t="s">
        <v>3796</v>
      </c>
      <c r="F973" s="22" t="s">
        <v>8993</v>
      </c>
      <c r="G973">
        <f t="shared" si="30"/>
        <v>95</v>
      </c>
      <c r="H973" s="9">
        <f t="shared" si="31"/>
        <v>43834</v>
      </c>
    </row>
    <row r="974" spans="1:8" x14ac:dyDescent="0.25">
      <c r="A974" s="22"/>
      <c r="B974" s="22"/>
      <c r="C974" s="22"/>
      <c r="D974" s="24">
        <v>44110</v>
      </c>
      <c r="E974" s="22" t="s">
        <v>2117</v>
      </c>
      <c r="F974" s="22" t="s">
        <v>6368</v>
      </c>
      <c r="G974">
        <f t="shared" si="30"/>
        <v>12172</v>
      </c>
      <c r="H974" s="9">
        <f t="shared" si="31"/>
        <v>44110</v>
      </c>
    </row>
    <row r="975" spans="1:8" x14ac:dyDescent="0.25">
      <c r="A975" s="22" t="s">
        <v>8348</v>
      </c>
      <c r="B975" s="22" t="s">
        <v>8349</v>
      </c>
      <c r="C975" s="22" t="s">
        <v>8349</v>
      </c>
      <c r="D975" s="24">
        <v>43829</v>
      </c>
      <c r="E975" s="22" t="s">
        <v>2117</v>
      </c>
      <c r="F975" s="22" t="s">
        <v>6368</v>
      </c>
      <c r="G975">
        <f t="shared" si="30"/>
        <v>12172</v>
      </c>
      <c r="H975" s="9">
        <f t="shared" si="31"/>
        <v>43829</v>
      </c>
    </row>
    <row r="976" spans="1:8" x14ac:dyDescent="0.25">
      <c r="A976" s="22" t="s">
        <v>8378</v>
      </c>
      <c r="B976" s="22" t="s">
        <v>8379</v>
      </c>
      <c r="C976" s="22" t="s">
        <v>8379</v>
      </c>
      <c r="D976" s="24">
        <v>43829</v>
      </c>
      <c r="E976" s="22" t="s">
        <v>2117</v>
      </c>
      <c r="F976" s="22" t="s">
        <v>6368</v>
      </c>
      <c r="G976">
        <f t="shared" si="30"/>
        <v>12172</v>
      </c>
      <c r="H976" s="9">
        <f t="shared" si="31"/>
        <v>43829</v>
      </c>
    </row>
    <row r="977" spans="1:8" x14ac:dyDescent="0.25">
      <c r="A977" s="22" t="s">
        <v>8404</v>
      </c>
      <c r="B977" s="22" t="s">
        <v>8405</v>
      </c>
      <c r="C977" s="22" t="s">
        <v>8405</v>
      </c>
      <c r="D977" s="24">
        <v>44354</v>
      </c>
      <c r="E977" s="22" t="s">
        <v>2117</v>
      </c>
      <c r="F977" s="22" t="s">
        <v>6368</v>
      </c>
      <c r="G977">
        <f t="shared" si="30"/>
        <v>12172</v>
      </c>
      <c r="H977" s="9">
        <f t="shared" si="31"/>
        <v>44354</v>
      </c>
    </row>
    <row r="978" spans="1:8" x14ac:dyDescent="0.25">
      <c r="A978" s="22" t="s">
        <v>8739</v>
      </c>
      <c r="B978" s="22" t="s">
        <v>8740</v>
      </c>
      <c r="C978" s="22" t="s">
        <v>8740</v>
      </c>
      <c r="D978" s="24">
        <v>44097</v>
      </c>
      <c r="E978" s="22" t="s">
        <v>2117</v>
      </c>
      <c r="F978" s="22" t="s">
        <v>6368</v>
      </c>
      <c r="G978">
        <f t="shared" si="30"/>
        <v>12172</v>
      </c>
      <c r="H978" s="9">
        <f t="shared" si="31"/>
        <v>44097</v>
      </c>
    </row>
    <row r="979" spans="1:8" x14ac:dyDescent="0.25">
      <c r="A979" s="22" t="s">
        <v>7793</v>
      </c>
      <c r="B979" s="22" t="s">
        <v>7794</v>
      </c>
      <c r="C979" s="22" t="s">
        <v>7794</v>
      </c>
      <c r="D979" s="24">
        <v>43829</v>
      </c>
      <c r="E979" s="22" t="s">
        <v>2987</v>
      </c>
      <c r="F979" s="22" t="s">
        <v>8994</v>
      </c>
      <c r="G979">
        <f t="shared" si="30"/>
        <v>11109</v>
      </c>
      <c r="H979" s="9">
        <f t="shared" si="31"/>
        <v>43829</v>
      </c>
    </row>
    <row r="980" spans="1:8" x14ac:dyDescent="0.25">
      <c r="A980" s="22" t="s">
        <v>7963</v>
      </c>
      <c r="B980" s="22" t="s">
        <v>7964</v>
      </c>
      <c r="C980" s="22" t="s">
        <v>7964</v>
      </c>
      <c r="D980" s="24">
        <v>44284</v>
      </c>
      <c r="E980" s="22" t="s">
        <v>3176</v>
      </c>
      <c r="F980" s="22" t="s">
        <v>8995</v>
      </c>
      <c r="G980">
        <f t="shared" si="30"/>
        <v>202176</v>
      </c>
      <c r="H980" s="9">
        <f t="shared" si="31"/>
        <v>44284</v>
      </c>
    </row>
    <row r="981" spans="1:8" x14ac:dyDescent="0.25">
      <c r="A981" s="22" t="s">
        <v>3530</v>
      </c>
      <c r="B981" s="22" t="s">
        <v>8550</v>
      </c>
      <c r="C981" s="22" t="s">
        <v>8550</v>
      </c>
      <c r="D981" s="24">
        <v>44013</v>
      </c>
      <c r="E981" s="22" t="s">
        <v>3176</v>
      </c>
      <c r="F981" s="22" t="s">
        <v>8995</v>
      </c>
      <c r="G981">
        <f t="shared" si="30"/>
        <v>202176</v>
      </c>
      <c r="H981" s="9">
        <f t="shared" si="31"/>
        <v>44013</v>
      </c>
    </row>
    <row r="982" spans="1:8" x14ac:dyDescent="0.25">
      <c r="A982" s="22" t="s">
        <v>7852</v>
      </c>
      <c r="B982" s="22" t="s">
        <v>7853</v>
      </c>
      <c r="C982" s="22" t="s">
        <v>7853</v>
      </c>
      <c r="D982" s="24">
        <v>43829</v>
      </c>
      <c r="E982" s="22" t="s">
        <v>3110</v>
      </c>
      <c r="F982" s="22" t="s">
        <v>6750</v>
      </c>
      <c r="G982">
        <f t="shared" si="30"/>
        <v>12589</v>
      </c>
      <c r="H982" s="9">
        <f t="shared" si="31"/>
        <v>43829</v>
      </c>
    </row>
    <row r="983" spans="1:8" x14ac:dyDescent="0.25">
      <c r="A983" s="22" t="s">
        <v>8797</v>
      </c>
      <c r="B983" s="22" t="s">
        <v>8798</v>
      </c>
      <c r="C983" s="22" t="s">
        <v>8798</v>
      </c>
      <c r="D983" s="24">
        <v>44370</v>
      </c>
      <c r="E983" s="22" t="s">
        <v>3858</v>
      </c>
      <c r="F983" s="22" t="s">
        <v>8996</v>
      </c>
      <c r="G983">
        <f t="shared" si="30"/>
        <v>210036</v>
      </c>
      <c r="H983" s="9">
        <f t="shared" si="31"/>
        <v>44370</v>
      </c>
    </row>
    <row r="984" spans="1:8" x14ac:dyDescent="0.25">
      <c r="A984" s="22" t="s">
        <v>7852</v>
      </c>
      <c r="B984" s="22" t="s">
        <v>7853</v>
      </c>
      <c r="C984" s="22" t="s">
        <v>7853</v>
      </c>
      <c r="D984" s="24">
        <v>43829</v>
      </c>
      <c r="E984" s="22" t="s">
        <v>5414</v>
      </c>
      <c r="F984" s="22" t="s">
        <v>8997</v>
      </c>
      <c r="G984">
        <f t="shared" si="30"/>
        <v>11392</v>
      </c>
      <c r="H984" s="9">
        <f t="shared" si="31"/>
        <v>43829</v>
      </c>
    </row>
    <row r="985" spans="1:8" x14ac:dyDescent="0.25">
      <c r="A985" s="22" t="s">
        <v>8669</v>
      </c>
      <c r="B985" s="22" t="s">
        <v>8670</v>
      </c>
      <c r="C985" s="22" t="s">
        <v>8670</v>
      </c>
      <c r="D985" s="24">
        <v>43829</v>
      </c>
      <c r="E985" s="22" t="s">
        <v>701</v>
      </c>
      <c r="F985" s="22" t="s">
        <v>8998</v>
      </c>
      <c r="G985">
        <f t="shared" si="30"/>
        <v>2922</v>
      </c>
      <c r="H985" s="9">
        <f t="shared" si="31"/>
        <v>43829</v>
      </c>
    </row>
    <row r="986" spans="1:8" x14ac:dyDescent="0.25">
      <c r="A986" s="22" t="s">
        <v>8687</v>
      </c>
      <c r="B986" s="22" t="s">
        <v>8688</v>
      </c>
      <c r="C986" s="22" t="s">
        <v>8688</v>
      </c>
      <c r="D986" s="24">
        <v>43829</v>
      </c>
      <c r="E986" s="22" t="s">
        <v>701</v>
      </c>
      <c r="F986" s="22" t="s">
        <v>8998</v>
      </c>
      <c r="G986">
        <f t="shared" si="30"/>
        <v>2922</v>
      </c>
      <c r="H986" s="9">
        <f t="shared" si="31"/>
        <v>43829</v>
      </c>
    </row>
    <row r="987" spans="1:8" x14ac:dyDescent="0.25">
      <c r="A987" s="22" t="s">
        <v>116</v>
      </c>
      <c r="B987" s="22" t="s">
        <v>117</v>
      </c>
      <c r="C987" s="22" t="s">
        <v>117</v>
      </c>
      <c r="D987" s="24">
        <v>43829</v>
      </c>
      <c r="E987" s="22" t="s">
        <v>136</v>
      </c>
      <c r="F987" s="22" t="s">
        <v>8999</v>
      </c>
      <c r="G987">
        <f t="shared" si="30"/>
        <v>2252</v>
      </c>
      <c r="H987" s="9">
        <f t="shared" si="31"/>
        <v>43829</v>
      </c>
    </row>
    <row r="988" spans="1:8" x14ac:dyDescent="0.25">
      <c r="A988" s="22" t="s">
        <v>7755</v>
      </c>
      <c r="B988" s="22" t="s">
        <v>7756</v>
      </c>
      <c r="C988" s="22" t="s">
        <v>7756</v>
      </c>
      <c r="D988" s="24">
        <v>43829</v>
      </c>
      <c r="E988" s="22" t="s">
        <v>1775</v>
      </c>
      <c r="F988" s="22" t="s">
        <v>6633</v>
      </c>
      <c r="G988">
        <f t="shared" si="30"/>
        <v>1572</v>
      </c>
      <c r="H988" s="9">
        <f t="shared" si="31"/>
        <v>43829</v>
      </c>
    </row>
    <row r="989" spans="1:8" x14ac:dyDescent="0.25">
      <c r="A989" s="22" t="s">
        <v>8125</v>
      </c>
      <c r="B989" s="22" t="s">
        <v>8126</v>
      </c>
      <c r="C989" s="22" t="s">
        <v>8126</v>
      </c>
      <c r="D989" s="24">
        <v>44253</v>
      </c>
      <c r="E989" s="22" t="s">
        <v>1775</v>
      </c>
      <c r="F989" s="22" t="s">
        <v>6633</v>
      </c>
      <c r="G989">
        <f t="shared" si="30"/>
        <v>1572</v>
      </c>
      <c r="H989" s="9">
        <f t="shared" si="31"/>
        <v>44253</v>
      </c>
    </row>
    <row r="990" spans="1:8" x14ac:dyDescent="0.25">
      <c r="A990" s="22" t="s">
        <v>7864</v>
      </c>
      <c r="B990" s="22" t="s">
        <v>7865</v>
      </c>
      <c r="C990" s="22" t="s">
        <v>7865</v>
      </c>
      <c r="D990" s="24">
        <v>44025</v>
      </c>
      <c r="E990" s="22" t="s">
        <v>2478</v>
      </c>
      <c r="F990" s="22" t="s">
        <v>9000</v>
      </c>
      <c r="G990">
        <f t="shared" si="30"/>
        <v>9202443</v>
      </c>
      <c r="H990" s="9">
        <f t="shared" si="31"/>
        <v>44025</v>
      </c>
    </row>
    <row r="991" spans="1:8" x14ac:dyDescent="0.25">
      <c r="A991" s="22" t="s">
        <v>8721</v>
      </c>
      <c r="B991" s="22" t="s">
        <v>8722</v>
      </c>
      <c r="C991" s="22" t="s">
        <v>8722</v>
      </c>
      <c r="D991" s="24">
        <v>43997</v>
      </c>
      <c r="E991" s="22" t="s">
        <v>2478</v>
      </c>
      <c r="F991" s="22" t="s">
        <v>9000</v>
      </c>
      <c r="G991">
        <f t="shared" si="30"/>
        <v>9202443</v>
      </c>
      <c r="H991" s="9">
        <f t="shared" si="31"/>
        <v>43997</v>
      </c>
    </row>
    <row r="992" spans="1:8" x14ac:dyDescent="0.25">
      <c r="A992" s="22" t="s">
        <v>8729</v>
      </c>
      <c r="B992" s="22" t="s">
        <v>8730</v>
      </c>
      <c r="C992" s="22" t="s">
        <v>8730</v>
      </c>
      <c r="D992" s="24">
        <v>44134</v>
      </c>
      <c r="E992" s="22" t="s">
        <v>2478</v>
      </c>
      <c r="F992" s="22" t="s">
        <v>9000</v>
      </c>
      <c r="G992">
        <f t="shared" si="30"/>
        <v>9202443</v>
      </c>
      <c r="H992" s="9">
        <f t="shared" si="31"/>
        <v>44134</v>
      </c>
    </row>
    <row r="993" spans="1:8" x14ac:dyDescent="0.25">
      <c r="A993" s="22" t="s">
        <v>8737</v>
      </c>
      <c r="B993" s="22" t="s">
        <v>8738</v>
      </c>
      <c r="C993" s="22" t="s">
        <v>8738</v>
      </c>
      <c r="D993" s="24">
        <v>44151</v>
      </c>
      <c r="E993" s="22" t="s">
        <v>2478</v>
      </c>
      <c r="F993" s="22" t="s">
        <v>9000</v>
      </c>
      <c r="G993">
        <f t="shared" si="30"/>
        <v>9202443</v>
      </c>
      <c r="H993" s="9">
        <f t="shared" si="31"/>
        <v>44151</v>
      </c>
    </row>
    <row r="994" spans="1:8" x14ac:dyDescent="0.25">
      <c r="A994" s="22" t="s">
        <v>8510</v>
      </c>
      <c r="B994" s="22" t="s">
        <v>8511</v>
      </c>
      <c r="C994" s="22" t="s">
        <v>8511</v>
      </c>
      <c r="D994" s="24">
        <v>43922</v>
      </c>
      <c r="E994" s="22" t="s">
        <v>4996</v>
      </c>
      <c r="F994" s="22" t="s">
        <v>9001</v>
      </c>
      <c r="G994">
        <f t="shared" si="30"/>
        <v>200791</v>
      </c>
      <c r="H994" s="9">
        <f t="shared" si="31"/>
        <v>43922</v>
      </c>
    </row>
    <row r="995" spans="1:8" x14ac:dyDescent="0.25">
      <c r="A995" s="22" t="s">
        <v>7757</v>
      </c>
      <c r="B995" s="22" t="s">
        <v>7758</v>
      </c>
      <c r="C995" s="22" t="s">
        <v>7758</v>
      </c>
      <c r="D995" s="24">
        <v>44324</v>
      </c>
      <c r="E995" s="22" t="s">
        <v>918</v>
      </c>
      <c r="F995" s="22" t="s">
        <v>9002</v>
      </c>
      <c r="G995">
        <f t="shared" si="30"/>
        <v>9206202</v>
      </c>
      <c r="H995" s="9">
        <f t="shared" si="31"/>
        <v>44324</v>
      </c>
    </row>
    <row r="996" spans="1:8" x14ac:dyDescent="0.25">
      <c r="A996" s="22" t="s">
        <v>8697</v>
      </c>
      <c r="B996" s="22" t="s">
        <v>8698</v>
      </c>
      <c r="C996" s="22" t="s">
        <v>8698</v>
      </c>
      <c r="D996" s="24">
        <v>43997</v>
      </c>
      <c r="E996" s="22" t="s">
        <v>918</v>
      </c>
      <c r="F996" s="22" t="s">
        <v>9002</v>
      </c>
      <c r="G996">
        <f t="shared" si="30"/>
        <v>9206202</v>
      </c>
      <c r="H996" s="9">
        <f t="shared" si="31"/>
        <v>43997</v>
      </c>
    </row>
    <row r="997" spans="1:8" x14ac:dyDescent="0.25">
      <c r="A997" s="22" t="s">
        <v>8721</v>
      </c>
      <c r="B997" s="22" t="s">
        <v>8722</v>
      </c>
      <c r="C997" s="22" t="s">
        <v>8722</v>
      </c>
      <c r="D997" s="24">
        <v>44331</v>
      </c>
      <c r="E997" s="22" t="s">
        <v>918</v>
      </c>
      <c r="F997" s="22" t="s">
        <v>9002</v>
      </c>
      <c r="G997">
        <f t="shared" si="30"/>
        <v>9206202</v>
      </c>
      <c r="H997" s="9">
        <f t="shared" si="31"/>
        <v>44331</v>
      </c>
    </row>
    <row r="998" spans="1:8" x14ac:dyDescent="0.25">
      <c r="A998" s="22" t="s">
        <v>7672</v>
      </c>
      <c r="B998" s="22" t="s">
        <v>7673</v>
      </c>
      <c r="C998" s="22" t="s">
        <v>7673</v>
      </c>
      <c r="D998" s="24">
        <v>44078</v>
      </c>
      <c r="E998" s="22" t="s">
        <v>279</v>
      </c>
      <c r="F998" s="22" t="s">
        <v>6284</v>
      </c>
      <c r="G998">
        <f t="shared" si="30"/>
        <v>7644</v>
      </c>
      <c r="H998" s="9">
        <f t="shared" si="31"/>
        <v>44078</v>
      </c>
    </row>
    <row r="999" spans="1:8" x14ac:dyDescent="0.25">
      <c r="A999" s="22" t="s">
        <v>7989</v>
      </c>
      <c r="B999" s="22" t="s">
        <v>7990</v>
      </c>
      <c r="C999" s="22" t="s">
        <v>7990</v>
      </c>
      <c r="D999" s="24">
        <v>44013</v>
      </c>
      <c r="E999" s="22" t="s">
        <v>279</v>
      </c>
      <c r="F999" s="22" t="s">
        <v>6284</v>
      </c>
      <c r="G999">
        <f t="shared" si="30"/>
        <v>7644</v>
      </c>
      <c r="H999" s="9">
        <f t="shared" si="31"/>
        <v>44013</v>
      </c>
    </row>
    <row r="1000" spans="1:8" x14ac:dyDescent="0.25">
      <c r="A1000" s="22" t="s">
        <v>8430</v>
      </c>
      <c r="B1000" s="22" t="s">
        <v>8431</v>
      </c>
      <c r="C1000" s="22" t="s">
        <v>8431</v>
      </c>
      <c r="D1000" s="24">
        <v>43829</v>
      </c>
      <c r="E1000" s="22" t="s">
        <v>279</v>
      </c>
      <c r="F1000" s="22" t="s">
        <v>6284</v>
      </c>
      <c r="G1000">
        <f t="shared" si="30"/>
        <v>7644</v>
      </c>
      <c r="H1000" s="9">
        <f t="shared" si="31"/>
        <v>43829</v>
      </c>
    </row>
    <row r="1001" spans="1:8" x14ac:dyDescent="0.25">
      <c r="A1001" s="22" t="s">
        <v>8448</v>
      </c>
      <c r="B1001" s="22" t="s">
        <v>8449</v>
      </c>
      <c r="C1001" s="22" t="s">
        <v>8449</v>
      </c>
      <c r="D1001" s="24">
        <v>44261</v>
      </c>
      <c r="E1001" s="22" t="s">
        <v>279</v>
      </c>
      <c r="F1001" s="22" t="s">
        <v>6284</v>
      </c>
      <c r="G1001">
        <f t="shared" si="30"/>
        <v>7644</v>
      </c>
      <c r="H1001" s="9">
        <f t="shared" si="31"/>
        <v>44261</v>
      </c>
    </row>
    <row r="1002" spans="1:8" x14ac:dyDescent="0.25">
      <c r="A1002" s="22"/>
      <c r="B1002" s="22"/>
      <c r="C1002" s="22"/>
      <c r="D1002" s="24">
        <v>44094</v>
      </c>
      <c r="E1002" s="22" t="s">
        <v>4573</v>
      </c>
      <c r="F1002" s="22" t="s">
        <v>7153</v>
      </c>
      <c r="G1002">
        <f t="shared" si="30"/>
        <v>6511</v>
      </c>
      <c r="H1002" s="9">
        <f t="shared" si="31"/>
        <v>44094</v>
      </c>
    </row>
    <row r="1003" spans="1:8" x14ac:dyDescent="0.25">
      <c r="A1003" s="22" t="s">
        <v>8138</v>
      </c>
      <c r="B1003" s="22" t="s">
        <v>8139</v>
      </c>
      <c r="C1003" s="22" t="s">
        <v>8139</v>
      </c>
      <c r="D1003" s="24">
        <v>43829</v>
      </c>
      <c r="E1003" s="22" t="s">
        <v>4573</v>
      </c>
      <c r="F1003" s="22" t="s">
        <v>7153</v>
      </c>
      <c r="G1003">
        <f t="shared" si="30"/>
        <v>6511</v>
      </c>
      <c r="H1003" s="9">
        <f t="shared" si="31"/>
        <v>43829</v>
      </c>
    </row>
    <row r="1004" spans="1:8" x14ac:dyDescent="0.25">
      <c r="A1004" s="22" t="s">
        <v>8344</v>
      </c>
      <c r="B1004" s="22" t="s">
        <v>8345</v>
      </c>
      <c r="C1004" s="22" t="s">
        <v>8345</v>
      </c>
      <c r="D1004" s="24">
        <v>44252</v>
      </c>
      <c r="E1004" s="22" t="s">
        <v>4573</v>
      </c>
      <c r="F1004" s="22" t="s">
        <v>7153</v>
      </c>
      <c r="G1004">
        <f t="shared" si="30"/>
        <v>6511</v>
      </c>
      <c r="H1004" s="9">
        <f t="shared" si="31"/>
        <v>44252</v>
      </c>
    </row>
    <row r="1005" spans="1:8" x14ac:dyDescent="0.25">
      <c r="A1005" s="22" t="s">
        <v>8346</v>
      </c>
      <c r="B1005" s="22" t="s">
        <v>8347</v>
      </c>
      <c r="C1005" s="22" t="s">
        <v>8347</v>
      </c>
      <c r="D1005" s="24">
        <v>44252</v>
      </c>
      <c r="E1005" s="22" t="s">
        <v>4573</v>
      </c>
      <c r="F1005" s="22" t="s">
        <v>7153</v>
      </c>
      <c r="G1005">
        <f t="shared" si="30"/>
        <v>6511</v>
      </c>
      <c r="H1005" s="9">
        <f t="shared" si="31"/>
        <v>44252</v>
      </c>
    </row>
    <row r="1006" spans="1:8" x14ac:dyDescent="0.25">
      <c r="A1006" s="22" t="s">
        <v>8430</v>
      </c>
      <c r="B1006" s="22" t="s">
        <v>8431</v>
      </c>
      <c r="C1006" s="22" t="s">
        <v>8431</v>
      </c>
      <c r="D1006" s="24">
        <v>44375</v>
      </c>
      <c r="E1006" s="22" t="s">
        <v>4573</v>
      </c>
      <c r="F1006" s="22" t="s">
        <v>7153</v>
      </c>
      <c r="G1006">
        <f t="shared" si="30"/>
        <v>6511</v>
      </c>
      <c r="H1006" s="9">
        <f t="shared" si="31"/>
        <v>44375</v>
      </c>
    </row>
    <row r="1007" spans="1:8" x14ac:dyDescent="0.25">
      <c r="A1007" s="22" t="s">
        <v>8571</v>
      </c>
      <c r="B1007" s="22" t="s">
        <v>8572</v>
      </c>
      <c r="C1007" s="22" t="s">
        <v>8572</v>
      </c>
      <c r="D1007" s="24">
        <v>44249</v>
      </c>
      <c r="E1007" s="22" t="s">
        <v>4573</v>
      </c>
      <c r="F1007" s="22" t="s">
        <v>7153</v>
      </c>
      <c r="G1007">
        <f t="shared" si="30"/>
        <v>6511</v>
      </c>
      <c r="H1007" s="9">
        <f t="shared" si="31"/>
        <v>44249</v>
      </c>
    </row>
    <row r="1008" spans="1:8" x14ac:dyDescent="0.25">
      <c r="A1008" s="22" t="s">
        <v>8739</v>
      </c>
      <c r="B1008" s="22" t="s">
        <v>8740</v>
      </c>
      <c r="C1008" s="22" t="s">
        <v>8740</v>
      </c>
      <c r="D1008" s="24">
        <v>44087</v>
      </c>
      <c r="E1008" s="22" t="s">
        <v>4573</v>
      </c>
      <c r="F1008" s="22" t="s">
        <v>7153</v>
      </c>
      <c r="G1008">
        <f t="shared" si="30"/>
        <v>6511</v>
      </c>
      <c r="H1008" s="9">
        <f t="shared" si="31"/>
        <v>44087</v>
      </c>
    </row>
    <row r="1009" spans="1:8" x14ac:dyDescent="0.25">
      <c r="A1009" s="22"/>
      <c r="B1009" s="22"/>
      <c r="C1009" s="22"/>
      <c r="D1009" s="24">
        <v>43962</v>
      </c>
      <c r="E1009" s="22" t="s">
        <v>5931</v>
      </c>
      <c r="F1009" s="22" t="s">
        <v>9003</v>
      </c>
      <c r="G1009">
        <f t="shared" si="30"/>
        <v>9439</v>
      </c>
      <c r="H1009" s="9">
        <f t="shared" si="31"/>
        <v>43962</v>
      </c>
    </row>
    <row r="1010" spans="1:8" x14ac:dyDescent="0.25">
      <c r="A1010" s="22" t="s">
        <v>7737</v>
      </c>
      <c r="B1010" s="22" t="s">
        <v>7738</v>
      </c>
      <c r="C1010" s="22" t="s">
        <v>7738</v>
      </c>
      <c r="D1010" s="24">
        <v>44038</v>
      </c>
      <c r="E1010" s="22" t="s">
        <v>5931</v>
      </c>
      <c r="F1010" s="22" t="s">
        <v>9003</v>
      </c>
      <c r="G1010">
        <f t="shared" si="30"/>
        <v>9439</v>
      </c>
      <c r="H1010" s="9">
        <f t="shared" si="31"/>
        <v>44038</v>
      </c>
    </row>
    <row r="1011" spans="1:8" x14ac:dyDescent="0.25">
      <c r="A1011" s="22" t="s">
        <v>7739</v>
      </c>
      <c r="B1011" s="22" t="s">
        <v>7740</v>
      </c>
      <c r="C1011" s="22" t="s">
        <v>7740</v>
      </c>
      <c r="D1011" s="24">
        <v>43829</v>
      </c>
      <c r="E1011" s="22" t="s">
        <v>5931</v>
      </c>
      <c r="F1011" s="22" t="s">
        <v>9003</v>
      </c>
      <c r="G1011">
        <f t="shared" si="30"/>
        <v>9439</v>
      </c>
      <c r="H1011" s="9">
        <f t="shared" si="31"/>
        <v>43829</v>
      </c>
    </row>
    <row r="1012" spans="1:8" x14ac:dyDescent="0.25">
      <c r="A1012" s="22" t="s">
        <v>7806</v>
      </c>
      <c r="B1012" s="22" t="s">
        <v>7740</v>
      </c>
      <c r="C1012" s="22" t="s">
        <v>7740</v>
      </c>
      <c r="D1012" s="24">
        <v>44061</v>
      </c>
      <c r="E1012" s="22" t="s">
        <v>5931</v>
      </c>
      <c r="F1012" s="22" t="s">
        <v>9003</v>
      </c>
      <c r="G1012">
        <f t="shared" si="30"/>
        <v>9439</v>
      </c>
      <c r="H1012" s="9">
        <f t="shared" si="31"/>
        <v>44061</v>
      </c>
    </row>
    <row r="1013" spans="1:8" x14ac:dyDescent="0.25">
      <c r="A1013" s="22" t="s">
        <v>8546</v>
      </c>
      <c r="B1013" s="22" t="s">
        <v>8547</v>
      </c>
      <c r="C1013" s="22" t="s">
        <v>8547</v>
      </c>
      <c r="D1013" s="24">
        <v>43962</v>
      </c>
      <c r="E1013" s="22" t="s">
        <v>5931</v>
      </c>
      <c r="F1013" s="22" t="s">
        <v>9003</v>
      </c>
      <c r="G1013">
        <f t="shared" si="30"/>
        <v>9439</v>
      </c>
      <c r="H1013" s="9">
        <f t="shared" si="31"/>
        <v>43962</v>
      </c>
    </row>
    <row r="1014" spans="1:8" x14ac:dyDescent="0.25">
      <c r="A1014" s="22" t="s">
        <v>8723</v>
      </c>
      <c r="B1014" s="22" t="s">
        <v>8724</v>
      </c>
      <c r="C1014" s="22" t="s">
        <v>8724</v>
      </c>
      <c r="D1014" s="24">
        <v>44335</v>
      </c>
      <c r="E1014" s="22" t="s">
        <v>4624</v>
      </c>
      <c r="F1014" s="22" t="s">
        <v>9004</v>
      </c>
      <c r="G1014">
        <f t="shared" si="30"/>
        <v>209591</v>
      </c>
      <c r="H1014" s="9">
        <f t="shared" si="31"/>
        <v>44335</v>
      </c>
    </row>
    <row r="1015" spans="1:8" x14ac:dyDescent="0.25">
      <c r="A1015" s="22" t="s">
        <v>8703</v>
      </c>
      <c r="B1015" s="22" t="s">
        <v>8704</v>
      </c>
      <c r="C1015" s="22" t="s">
        <v>8704</v>
      </c>
      <c r="D1015" s="24">
        <v>44002</v>
      </c>
      <c r="E1015" s="22" t="s">
        <v>7133</v>
      </c>
      <c r="F1015" s="22" t="s">
        <v>7134</v>
      </c>
      <c r="G1015">
        <f t="shared" si="30"/>
        <v>9121939</v>
      </c>
      <c r="H1015" s="9">
        <f t="shared" si="31"/>
        <v>44002</v>
      </c>
    </row>
    <row r="1016" spans="1:8" x14ac:dyDescent="0.25">
      <c r="A1016" s="22" t="s">
        <v>8705</v>
      </c>
      <c r="B1016" s="22" t="s">
        <v>8706</v>
      </c>
      <c r="C1016" s="22" t="s">
        <v>8706</v>
      </c>
      <c r="D1016" s="24">
        <v>44078</v>
      </c>
      <c r="E1016" s="22" t="s">
        <v>7133</v>
      </c>
      <c r="F1016" s="22" t="s">
        <v>7134</v>
      </c>
      <c r="G1016">
        <f t="shared" si="30"/>
        <v>9121939</v>
      </c>
      <c r="H1016" s="9">
        <f t="shared" si="31"/>
        <v>44078</v>
      </c>
    </row>
    <row r="1017" spans="1:8" x14ac:dyDescent="0.25">
      <c r="A1017" s="22" t="s">
        <v>8707</v>
      </c>
      <c r="B1017" s="22" t="s">
        <v>8708</v>
      </c>
      <c r="C1017" s="22" t="s">
        <v>8708</v>
      </c>
      <c r="D1017" s="24">
        <v>44081</v>
      </c>
      <c r="E1017" s="22" t="s">
        <v>7133</v>
      </c>
      <c r="F1017" s="22" t="s">
        <v>7134</v>
      </c>
      <c r="G1017">
        <f t="shared" si="30"/>
        <v>9121939</v>
      </c>
      <c r="H1017" s="9">
        <f t="shared" si="31"/>
        <v>44081</v>
      </c>
    </row>
    <row r="1018" spans="1:8" ht="150" x14ac:dyDescent="0.25">
      <c r="A1018" s="22" t="s">
        <v>8839</v>
      </c>
      <c r="B1018" s="29" t="s">
        <v>8840</v>
      </c>
      <c r="C1018" s="29" t="s">
        <v>8840</v>
      </c>
      <c r="D1018" s="24">
        <v>44381</v>
      </c>
      <c r="E1018" s="22" t="s">
        <v>7133</v>
      </c>
      <c r="F1018" s="22" t="s">
        <v>7134</v>
      </c>
      <c r="G1018">
        <f t="shared" si="30"/>
        <v>9121939</v>
      </c>
      <c r="H1018" s="9">
        <f t="shared" si="31"/>
        <v>44381</v>
      </c>
    </row>
    <row r="1019" spans="1:8" x14ac:dyDescent="0.25">
      <c r="A1019" s="22" t="s">
        <v>8847</v>
      </c>
      <c r="B1019" s="22" t="s">
        <v>8848</v>
      </c>
      <c r="C1019" s="22" t="s">
        <v>8848</v>
      </c>
      <c r="D1019" s="24">
        <v>44098</v>
      </c>
      <c r="E1019" s="22" t="s">
        <v>7133</v>
      </c>
      <c r="F1019" s="22" t="s">
        <v>7134</v>
      </c>
      <c r="G1019">
        <f t="shared" si="30"/>
        <v>9121939</v>
      </c>
      <c r="H1019" s="9">
        <f t="shared" si="31"/>
        <v>44098</v>
      </c>
    </row>
    <row r="1020" spans="1:8" x14ac:dyDescent="0.25">
      <c r="A1020" s="22" t="s">
        <v>3736</v>
      </c>
      <c r="B1020" s="22" t="s">
        <v>7712</v>
      </c>
      <c r="C1020" s="22" t="s">
        <v>7712</v>
      </c>
      <c r="D1020" s="24">
        <v>43829</v>
      </c>
      <c r="E1020" s="22" t="s">
        <v>3786</v>
      </c>
      <c r="F1020" s="22" t="s">
        <v>6542</v>
      </c>
      <c r="G1020">
        <f t="shared" si="30"/>
        <v>4626</v>
      </c>
      <c r="H1020" s="9">
        <f t="shared" si="31"/>
        <v>43829</v>
      </c>
    </row>
    <row r="1021" spans="1:8" x14ac:dyDescent="0.25">
      <c r="A1021" s="22" t="s">
        <v>906</v>
      </c>
      <c r="B1021" s="22" t="s">
        <v>7721</v>
      </c>
      <c r="C1021" s="22" t="s">
        <v>7721</v>
      </c>
      <c r="D1021" s="24">
        <v>43829</v>
      </c>
      <c r="E1021" s="22" t="s">
        <v>3786</v>
      </c>
      <c r="F1021" s="22" t="s">
        <v>6542</v>
      </c>
      <c r="G1021">
        <f t="shared" si="30"/>
        <v>4626</v>
      </c>
      <c r="H1021" s="9">
        <f t="shared" si="31"/>
        <v>43829</v>
      </c>
    </row>
    <row r="1022" spans="1:8" x14ac:dyDescent="0.25">
      <c r="A1022" s="22" t="s">
        <v>7749</v>
      </c>
      <c r="B1022" s="22" t="s">
        <v>7750</v>
      </c>
      <c r="C1022" s="22" t="s">
        <v>7750</v>
      </c>
      <c r="D1022" s="24">
        <v>43895</v>
      </c>
      <c r="E1022" s="22" t="s">
        <v>3786</v>
      </c>
      <c r="F1022" s="22" t="s">
        <v>6542</v>
      </c>
      <c r="G1022">
        <f t="shared" si="30"/>
        <v>4626</v>
      </c>
      <c r="H1022" s="9">
        <f t="shared" si="31"/>
        <v>43895</v>
      </c>
    </row>
    <row r="1023" spans="1:8" x14ac:dyDescent="0.25">
      <c r="A1023" s="22" t="s">
        <v>8360</v>
      </c>
      <c r="B1023" s="22" t="s">
        <v>8361</v>
      </c>
      <c r="C1023" s="22" t="s">
        <v>8361</v>
      </c>
      <c r="D1023" s="24">
        <v>43836</v>
      </c>
      <c r="E1023" s="22" t="s">
        <v>3786</v>
      </c>
      <c r="F1023" s="22" t="s">
        <v>6542</v>
      </c>
      <c r="G1023">
        <f t="shared" si="30"/>
        <v>4626</v>
      </c>
      <c r="H1023" s="9">
        <f t="shared" si="31"/>
        <v>43836</v>
      </c>
    </row>
    <row r="1024" spans="1:8" x14ac:dyDescent="0.25">
      <c r="A1024" s="22" t="s">
        <v>7795</v>
      </c>
      <c r="B1024" s="22" t="s">
        <v>7796</v>
      </c>
      <c r="C1024" s="22" t="s">
        <v>7796</v>
      </c>
      <c r="D1024" s="24">
        <v>43829</v>
      </c>
      <c r="E1024" s="22" t="s">
        <v>3986</v>
      </c>
      <c r="F1024" s="22" t="s">
        <v>9005</v>
      </c>
      <c r="G1024">
        <f t="shared" si="30"/>
        <v>6488</v>
      </c>
      <c r="H1024" s="9">
        <f t="shared" si="31"/>
        <v>43829</v>
      </c>
    </row>
    <row r="1025" spans="1:8" x14ac:dyDescent="0.25">
      <c r="A1025" s="22" t="s">
        <v>8250</v>
      </c>
      <c r="B1025" s="22" t="s">
        <v>8251</v>
      </c>
      <c r="C1025" s="22" t="s">
        <v>8251</v>
      </c>
      <c r="D1025" s="24">
        <v>43829</v>
      </c>
      <c r="E1025" s="22" t="s">
        <v>4921</v>
      </c>
      <c r="F1025" s="22" t="s">
        <v>9006</v>
      </c>
      <c r="G1025">
        <f t="shared" si="30"/>
        <v>11322</v>
      </c>
      <c r="H1025" s="9">
        <f t="shared" si="31"/>
        <v>43829</v>
      </c>
    </row>
    <row r="1026" spans="1:8" x14ac:dyDescent="0.25">
      <c r="A1026" s="22" t="s">
        <v>8715</v>
      </c>
      <c r="B1026" s="22" t="s">
        <v>8716</v>
      </c>
      <c r="C1026" s="22" t="s">
        <v>8716</v>
      </c>
      <c r="D1026" s="24">
        <v>44060</v>
      </c>
      <c r="E1026" s="22" t="s">
        <v>2640</v>
      </c>
      <c r="F1026" s="22" t="s">
        <v>9007</v>
      </c>
      <c r="G1026">
        <f t="shared" si="30"/>
        <v>9202467</v>
      </c>
      <c r="H1026" s="9">
        <f t="shared" si="31"/>
        <v>44060</v>
      </c>
    </row>
    <row r="1027" spans="1:8" x14ac:dyDescent="0.25">
      <c r="A1027" s="22" t="s">
        <v>8721</v>
      </c>
      <c r="B1027" s="22" t="s">
        <v>8722</v>
      </c>
      <c r="C1027" s="22" t="s">
        <v>8722</v>
      </c>
      <c r="D1027" s="24">
        <v>43997</v>
      </c>
      <c r="E1027" s="22" t="s">
        <v>2640</v>
      </c>
      <c r="F1027" s="22" t="s">
        <v>9007</v>
      </c>
      <c r="G1027">
        <f t="shared" si="30"/>
        <v>9202467</v>
      </c>
      <c r="H1027" s="9">
        <f t="shared" si="31"/>
        <v>43997</v>
      </c>
    </row>
    <row r="1028" spans="1:8" x14ac:dyDescent="0.25">
      <c r="A1028" s="22" t="s">
        <v>8729</v>
      </c>
      <c r="B1028" s="22" t="s">
        <v>8730</v>
      </c>
      <c r="C1028" s="22" t="s">
        <v>8730</v>
      </c>
      <c r="D1028" s="24">
        <v>44132</v>
      </c>
      <c r="E1028" s="22" t="s">
        <v>2640</v>
      </c>
      <c r="F1028" s="22" t="s">
        <v>9007</v>
      </c>
      <c r="G1028">
        <f t="shared" si="30"/>
        <v>9202467</v>
      </c>
      <c r="H1028" s="9">
        <f t="shared" si="31"/>
        <v>44132</v>
      </c>
    </row>
    <row r="1029" spans="1:8" x14ac:dyDescent="0.25">
      <c r="A1029" s="22" t="s">
        <v>8763</v>
      </c>
      <c r="B1029" s="22" t="s">
        <v>8764</v>
      </c>
      <c r="C1029" s="22" t="s">
        <v>8764</v>
      </c>
      <c r="D1029" s="24">
        <v>44187</v>
      </c>
      <c r="E1029" s="22" t="s">
        <v>2640</v>
      </c>
      <c r="F1029" s="22" t="s">
        <v>9007</v>
      </c>
      <c r="G1029">
        <f t="shared" si="30"/>
        <v>9202467</v>
      </c>
      <c r="H1029" s="9">
        <f t="shared" si="31"/>
        <v>44187</v>
      </c>
    </row>
    <row r="1030" spans="1:8" x14ac:dyDescent="0.25">
      <c r="A1030" s="22" t="s">
        <v>8719</v>
      </c>
      <c r="B1030" s="22" t="s">
        <v>8720</v>
      </c>
      <c r="C1030" s="22" t="s">
        <v>8720</v>
      </c>
      <c r="D1030" s="24">
        <v>44379</v>
      </c>
      <c r="E1030" s="22" t="s">
        <v>6164</v>
      </c>
      <c r="F1030" s="22" t="s">
        <v>9008</v>
      </c>
      <c r="G1030">
        <f t="shared" ref="G1030:G1093" si="32">IFERROR(E1030*1,E1030)</f>
        <v>210172</v>
      </c>
      <c r="H1030" s="9">
        <f t="shared" ref="H1030:H1093" si="33">D1030</f>
        <v>44379</v>
      </c>
    </row>
    <row r="1031" spans="1:8" x14ac:dyDescent="0.25">
      <c r="A1031" s="22" t="s">
        <v>7826</v>
      </c>
      <c r="B1031" s="22" t="s">
        <v>7827</v>
      </c>
      <c r="C1031" s="22" t="s">
        <v>7827</v>
      </c>
      <c r="D1031" s="24">
        <v>43829</v>
      </c>
      <c r="E1031" s="22" t="s">
        <v>5809</v>
      </c>
      <c r="F1031" s="22" t="s">
        <v>6873</v>
      </c>
      <c r="G1031">
        <f t="shared" si="32"/>
        <v>13362</v>
      </c>
      <c r="H1031" s="9">
        <f t="shared" si="33"/>
        <v>43829</v>
      </c>
    </row>
    <row r="1032" spans="1:8" x14ac:dyDescent="0.25">
      <c r="A1032" s="22" t="s">
        <v>7858</v>
      </c>
      <c r="B1032" s="22" t="s">
        <v>7859</v>
      </c>
      <c r="C1032" s="22" t="s">
        <v>7859</v>
      </c>
      <c r="D1032" s="24">
        <v>43855</v>
      </c>
      <c r="E1032" s="22" t="s">
        <v>5809</v>
      </c>
      <c r="F1032" s="22" t="s">
        <v>6873</v>
      </c>
      <c r="G1032">
        <f t="shared" si="32"/>
        <v>13362</v>
      </c>
      <c r="H1032" s="9">
        <f t="shared" si="33"/>
        <v>43855</v>
      </c>
    </row>
    <row r="1033" spans="1:8" x14ac:dyDescent="0.25">
      <c r="A1033" s="22" t="s">
        <v>8033</v>
      </c>
      <c r="B1033" s="22" t="s">
        <v>8034</v>
      </c>
      <c r="C1033" s="22" t="s">
        <v>8034</v>
      </c>
      <c r="D1033" s="24">
        <v>44030</v>
      </c>
      <c r="E1033" s="22" t="s">
        <v>5809</v>
      </c>
      <c r="F1033" s="22" t="s">
        <v>6873</v>
      </c>
      <c r="G1033">
        <f t="shared" si="32"/>
        <v>13362</v>
      </c>
      <c r="H1033" s="9">
        <f t="shared" si="33"/>
        <v>44030</v>
      </c>
    </row>
    <row r="1034" spans="1:8" x14ac:dyDescent="0.25">
      <c r="A1034" s="22" t="s">
        <v>8352</v>
      </c>
      <c r="B1034" s="22" t="s">
        <v>8353</v>
      </c>
      <c r="C1034" s="22" t="s">
        <v>8353</v>
      </c>
      <c r="D1034" s="24">
        <v>43843</v>
      </c>
      <c r="E1034" s="22" t="s">
        <v>5809</v>
      </c>
      <c r="F1034" s="22" t="s">
        <v>6873</v>
      </c>
      <c r="G1034">
        <f t="shared" si="32"/>
        <v>13362</v>
      </c>
      <c r="H1034" s="9">
        <f t="shared" si="33"/>
        <v>43843</v>
      </c>
    </row>
    <row r="1035" spans="1:8" x14ac:dyDescent="0.25">
      <c r="A1035" s="22" t="s">
        <v>8490</v>
      </c>
      <c r="B1035" s="22" t="s">
        <v>8491</v>
      </c>
      <c r="C1035" s="22" t="s">
        <v>8491</v>
      </c>
      <c r="D1035" s="24">
        <v>44271</v>
      </c>
      <c r="E1035" s="22" t="s">
        <v>5809</v>
      </c>
      <c r="F1035" s="22" t="s">
        <v>6873</v>
      </c>
      <c r="G1035">
        <f t="shared" si="32"/>
        <v>13362</v>
      </c>
      <c r="H1035" s="9">
        <f t="shared" si="33"/>
        <v>44271</v>
      </c>
    </row>
    <row r="1036" spans="1:8" x14ac:dyDescent="0.25">
      <c r="A1036" s="22" t="s">
        <v>8689</v>
      </c>
      <c r="B1036" s="22" t="s">
        <v>8690</v>
      </c>
      <c r="C1036" s="22" t="s">
        <v>8690</v>
      </c>
      <c r="D1036" s="24">
        <v>43829</v>
      </c>
      <c r="E1036" s="22" t="s">
        <v>4594</v>
      </c>
      <c r="F1036" s="22" t="s">
        <v>9009</v>
      </c>
      <c r="G1036">
        <f t="shared" si="32"/>
        <v>3796</v>
      </c>
      <c r="H1036" s="9">
        <f t="shared" si="33"/>
        <v>43829</v>
      </c>
    </row>
    <row r="1037" spans="1:8" x14ac:dyDescent="0.25">
      <c r="A1037" s="22" t="s">
        <v>7963</v>
      </c>
      <c r="B1037" s="22" t="s">
        <v>7964</v>
      </c>
      <c r="C1037" s="22" t="s">
        <v>7964</v>
      </c>
      <c r="D1037" s="24">
        <v>43835</v>
      </c>
      <c r="E1037" s="22" t="s">
        <v>6138</v>
      </c>
      <c r="F1037" s="22" t="s">
        <v>9010</v>
      </c>
      <c r="G1037">
        <f t="shared" si="32"/>
        <v>8264</v>
      </c>
      <c r="H1037" s="9">
        <f t="shared" si="33"/>
        <v>43835</v>
      </c>
    </row>
    <row r="1038" spans="1:8" x14ac:dyDescent="0.25">
      <c r="A1038" s="22" t="s">
        <v>8170</v>
      </c>
      <c r="B1038" s="22" t="s">
        <v>8171</v>
      </c>
      <c r="C1038" s="22" t="s">
        <v>8171</v>
      </c>
      <c r="D1038" s="24">
        <v>43835</v>
      </c>
      <c r="E1038" s="22" t="s">
        <v>6138</v>
      </c>
      <c r="F1038" s="22" t="s">
        <v>9010</v>
      </c>
      <c r="G1038">
        <f t="shared" si="32"/>
        <v>8264</v>
      </c>
      <c r="H1038" s="9">
        <f t="shared" si="33"/>
        <v>43835</v>
      </c>
    </row>
    <row r="1039" spans="1:8" x14ac:dyDescent="0.25">
      <c r="A1039" s="22" t="s">
        <v>8106</v>
      </c>
      <c r="B1039" s="22" t="s">
        <v>8107</v>
      </c>
      <c r="C1039" s="22" t="s">
        <v>8107</v>
      </c>
      <c r="D1039" s="24">
        <v>43829</v>
      </c>
      <c r="E1039" s="22" t="s">
        <v>540</v>
      </c>
      <c r="F1039" s="22" t="s">
        <v>9011</v>
      </c>
      <c r="G1039">
        <f t="shared" si="32"/>
        <v>8021</v>
      </c>
      <c r="H1039" s="9">
        <f t="shared" si="33"/>
        <v>43829</v>
      </c>
    </row>
    <row r="1040" spans="1:8" x14ac:dyDescent="0.25">
      <c r="A1040" s="22" t="s">
        <v>2728</v>
      </c>
      <c r="B1040" s="22" t="s">
        <v>8108</v>
      </c>
      <c r="C1040" s="22" t="s">
        <v>8108</v>
      </c>
      <c r="D1040" s="24">
        <v>43829</v>
      </c>
      <c r="E1040" s="22" t="s">
        <v>540</v>
      </c>
      <c r="F1040" s="22" t="s">
        <v>9011</v>
      </c>
      <c r="G1040">
        <f t="shared" si="32"/>
        <v>8021</v>
      </c>
      <c r="H1040" s="9">
        <f t="shared" si="33"/>
        <v>43829</v>
      </c>
    </row>
    <row r="1041" spans="1:8" x14ac:dyDescent="0.25">
      <c r="A1041" s="22" t="s">
        <v>8783</v>
      </c>
      <c r="B1041" s="22" t="s">
        <v>8784</v>
      </c>
      <c r="C1041" s="22" t="s">
        <v>8784</v>
      </c>
      <c r="D1041" s="24">
        <v>44104</v>
      </c>
      <c r="E1041" s="22" t="s">
        <v>1956</v>
      </c>
      <c r="F1041" s="22" t="s">
        <v>9012</v>
      </c>
      <c r="G1041">
        <f t="shared" si="32"/>
        <v>9122216</v>
      </c>
      <c r="H1041" s="9">
        <f t="shared" si="33"/>
        <v>44104</v>
      </c>
    </row>
    <row r="1042" spans="1:8" x14ac:dyDescent="0.25">
      <c r="A1042" s="22" t="s">
        <v>8817</v>
      </c>
      <c r="B1042" s="22" t="s">
        <v>8818</v>
      </c>
      <c r="C1042" s="22" t="s">
        <v>8818</v>
      </c>
      <c r="D1042" s="24">
        <v>44002</v>
      </c>
      <c r="E1042" s="22" t="s">
        <v>1956</v>
      </c>
      <c r="F1042" s="22" t="s">
        <v>9012</v>
      </c>
      <c r="G1042">
        <f t="shared" si="32"/>
        <v>9122216</v>
      </c>
      <c r="H1042" s="9">
        <f t="shared" si="33"/>
        <v>44002</v>
      </c>
    </row>
    <row r="1043" spans="1:8" x14ac:dyDescent="0.25">
      <c r="A1043" s="22" t="s">
        <v>7989</v>
      </c>
      <c r="B1043" s="22" t="s">
        <v>7990</v>
      </c>
      <c r="C1043" s="22" t="s">
        <v>7990</v>
      </c>
      <c r="D1043" s="24">
        <v>43829</v>
      </c>
      <c r="E1043" s="22" t="s">
        <v>811</v>
      </c>
      <c r="F1043" s="22" t="s">
        <v>7050</v>
      </c>
      <c r="G1043">
        <f t="shared" si="32"/>
        <v>7258</v>
      </c>
      <c r="H1043" s="9">
        <f t="shared" si="33"/>
        <v>43829</v>
      </c>
    </row>
    <row r="1044" spans="1:8" x14ac:dyDescent="0.25">
      <c r="A1044" s="22" t="s">
        <v>8148</v>
      </c>
      <c r="B1044" s="22" t="s">
        <v>8149</v>
      </c>
      <c r="C1044" s="22" t="s">
        <v>8149</v>
      </c>
      <c r="D1044" s="24">
        <v>43858</v>
      </c>
      <c r="E1044" s="22" t="s">
        <v>811</v>
      </c>
      <c r="F1044" s="22" t="s">
        <v>7050</v>
      </c>
      <c r="G1044">
        <f t="shared" si="32"/>
        <v>7258</v>
      </c>
      <c r="H1044" s="9">
        <f t="shared" si="33"/>
        <v>43858</v>
      </c>
    </row>
    <row r="1045" spans="1:8" x14ac:dyDescent="0.25">
      <c r="A1045" s="22" t="s">
        <v>8248</v>
      </c>
      <c r="B1045" s="22" t="s">
        <v>8249</v>
      </c>
      <c r="C1045" s="22" t="s">
        <v>8249</v>
      </c>
      <c r="D1045" s="24">
        <v>43927</v>
      </c>
      <c r="E1045" s="22" t="s">
        <v>811</v>
      </c>
      <c r="F1045" s="22" t="s">
        <v>7050</v>
      </c>
      <c r="G1045">
        <f t="shared" si="32"/>
        <v>7258</v>
      </c>
      <c r="H1045" s="9">
        <f t="shared" si="33"/>
        <v>43927</v>
      </c>
    </row>
    <row r="1046" spans="1:8" x14ac:dyDescent="0.25">
      <c r="A1046" s="22" t="s">
        <v>8342</v>
      </c>
      <c r="B1046" s="22" t="s">
        <v>8343</v>
      </c>
      <c r="C1046" s="22" t="s">
        <v>8343</v>
      </c>
      <c r="D1046" s="24">
        <v>44076</v>
      </c>
      <c r="E1046" s="22" t="s">
        <v>811</v>
      </c>
      <c r="F1046" s="22" t="s">
        <v>7050</v>
      </c>
      <c r="G1046">
        <f t="shared" si="32"/>
        <v>7258</v>
      </c>
      <c r="H1046" s="9">
        <f t="shared" si="33"/>
        <v>44076</v>
      </c>
    </row>
    <row r="1047" spans="1:8" x14ac:dyDescent="0.25">
      <c r="A1047" s="22" t="s">
        <v>8344</v>
      </c>
      <c r="B1047" s="22" t="s">
        <v>8345</v>
      </c>
      <c r="C1047" s="22" t="s">
        <v>8345</v>
      </c>
      <c r="D1047" s="24">
        <v>44011</v>
      </c>
      <c r="E1047" s="22" t="s">
        <v>811</v>
      </c>
      <c r="F1047" s="22" t="s">
        <v>7050</v>
      </c>
      <c r="G1047">
        <f t="shared" si="32"/>
        <v>7258</v>
      </c>
      <c r="H1047" s="9">
        <f t="shared" si="33"/>
        <v>44011</v>
      </c>
    </row>
    <row r="1048" spans="1:8" x14ac:dyDescent="0.25">
      <c r="A1048" s="22" t="s">
        <v>8346</v>
      </c>
      <c r="B1048" s="22" t="s">
        <v>8347</v>
      </c>
      <c r="C1048" s="22" t="s">
        <v>8347</v>
      </c>
      <c r="D1048" s="24">
        <v>44004</v>
      </c>
      <c r="E1048" s="22" t="s">
        <v>811</v>
      </c>
      <c r="F1048" s="22" t="s">
        <v>7050</v>
      </c>
      <c r="G1048">
        <f t="shared" si="32"/>
        <v>7258</v>
      </c>
      <c r="H1048" s="9">
        <f t="shared" si="33"/>
        <v>44004</v>
      </c>
    </row>
    <row r="1049" spans="1:8" x14ac:dyDescent="0.25">
      <c r="A1049" s="22" t="s">
        <v>8376</v>
      </c>
      <c r="B1049" s="22" t="s">
        <v>8377</v>
      </c>
      <c r="C1049" s="22" t="s">
        <v>8377</v>
      </c>
      <c r="D1049" s="24">
        <v>43829</v>
      </c>
      <c r="E1049" s="22" t="s">
        <v>811</v>
      </c>
      <c r="F1049" s="22" t="s">
        <v>7050</v>
      </c>
      <c r="G1049">
        <f t="shared" si="32"/>
        <v>7258</v>
      </c>
      <c r="H1049" s="9">
        <f t="shared" si="33"/>
        <v>43829</v>
      </c>
    </row>
    <row r="1050" spans="1:8" x14ac:dyDescent="0.25">
      <c r="A1050" s="22" t="s">
        <v>8414</v>
      </c>
      <c r="B1050" s="22" t="s">
        <v>8415</v>
      </c>
      <c r="C1050" s="22" t="s">
        <v>8415</v>
      </c>
      <c r="D1050" s="24">
        <v>44368</v>
      </c>
      <c r="E1050" s="22" t="s">
        <v>811</v>
      </c>
      <c r="F1050" s="22" t="s">
        <v>7050</v>
      </c>
      <c r="G1050">
        <f t="shared" si="32"/>
        <v>7258</v>
      </c>
      <c r="H1050" s="9">
        <f t="shared" si="33"/>
        <v>44368</v>
      </c>
    </row>
    <row r="1051" spans="1:8" x14ac:dyDescent="0.25">
      <c r="A1051" s="22" t="s">
        <v>8537</v>
      </c>
      <c r="B1051" s="22" t="s">
        <v>8538</v>
      </c>
      <c r="C1051" s="22" t="s">
        <v>8538</v>
      </c>
      <c r="D1051" s="24">
        <v>43936</v>
      </c>
      <c r="E1051" s="22" t="s">
        <v>811</v>
      </c>
      <c r="F1051" s="22" t="s">
        <v>7050</v>
      </c>
      <c r="G1051">
        <f t="shared" si="32"/>
        <v>7258</v>
      </c>
      <c r="H1051" s="9">
        <f t="shared" si="33"/>
        <v>43936</v>
      </c>
    </row>
    <row r="1052" spans="1:8" x14ac:dyDescent="0.25">
      <c r="A1052" s="22" t="s">
        <v>8541</v>
      </c>
      <c r="B1052" s="22" t="s">
        <v>8542</v>
      </c>
      <c r="C1052" s="22" t="s">
        <v>8542</v>
      </c>
      <c r="D1052" s="24">
        <v>43941</v>
      </c>
      <c r="E1052" s="22" t="s">
        <v>811</v>
      </c>
      <c r="F1052" s="22" t="s">
        <v>7050</v>
      </c>
      <c r="G1052">
        <f t="shared" si="32"/>
        <v>7258</v>
      </c>
      <c r="H1052" s="9">
        <f t="shared" si="33"/>
        <v>43941</v>
      </c>
    </row>
    <row r="1053" spans="1:8" x14ac:dyDescent="0.25">
      <c r="A1053" s="22" t="s">
        <v>8546</v>
      </c>
      <c r="B1053" s="22" t="s">
        <v>8547</v>
      </c>
      <c r="C1053" s="22" t="s">
        <v>8547</v>
      </c>
      <c r="D1053" s="24">
        <v>43976</v>
      </c>
      <c r="E1053" s="22" t="s">
        <v>811</v>
      </c>
      <c r="F1053" s="22" t="s">
        <v>7050</v>
      </c>
      <c r="G1053">
        <f t="shared" si="32"/>
        <v>7258</v>
      </c>
      <c r="H1053" s="9">
        <f t="shared" si="33"/>
        <v>43976</v>
      </c>
    </row>
    <row r="1054" spans="1:8" x14ac:dyDescent="0.25">
      <c r="A1054" s="22" t="s">
        <v>8019</v>
      </c>
      <c r="B1054" s="22" t="s">
        <v>8020</v>
      </c>
      <c r="C1054" s="22" t="s">
        <v>8020</v>
      </c>
      <c r="D1054" s="24">
        <v>43829</v>
      </c>
      <c r="E1054" s="22" t="s">
        <v>4813</v>
      </c>
      <c r="F1054" s="22" t="s">
        <v>9013</v>
      </c>
      <c r="G1054">
        <f t="shared" si="32"/>
        <v>10333</v>
      </c>
      <c r="H1054" s="9">
        <f t="shared" si="33"/>
        <v>43829</v>
      </c>
    </row>
    <row r="1055" spans="1:8" x14ac:dyDescent="0.25">
      <c r="A1055" s="22" t="s">
        <v>8305</v>
      </c>
      <c r="B1055" s="22" t="s">
        <v>8306</v>
      </c>
      <c r="C1055" s="22" t="s">
        <v>8306</v>
      </c>
      <c r="D1055" s="24">
        <v>44089</v>
      </c>
      <c r="E1055" s="22" t="s">
        <v>4813</v>
      </c>
      <c r="F1055" s="22" t="s">
        <v>9013</v>
      </c>
      <c r="G1055">
        <f t="shared" si="32"/>
        <v>10333</v>
      </c>
      <c r="H1055" s="9">
        <f t="shared" si="33"/>
        <v>44089</v>
      </c>
    </row>
    <row r="1056" spans="1:8" x14ac:dyDescent="0.25">
      <c r="A1056" s="22"/>
      <c r="B1056" s="22"/>
      <c r="C1056" s="22"/>
      <c r="D1056" s="24">
        <v>44013</v>
      </c>
      <c r="E1056" s="22" t="s">
        <v>9014</v>
      </c>
      <c r="F1056" s="22" t="s">
        <v>9015</v>
      </c>
      <c r="G1056">
        <f t="shared" si="32"/>
        <v>9119344</v>
      </c>
      <c r="H1056" s="9">
        <f t="shared" si="33"/>
        <v>44013</v>
      </c>
    </row>
    <row r="1057" spans="1:8" x14ac:dyDescent="0.25">
      <c r="A1057" s="22" t="s">
        <v>8933</v>
      </c>
      <c r="B1057" s="22" t="s">
        <v>8934</v>
      </c>
      <c r="C1057" s="22" t="s">
        <v>8934</v>
      </c>
      <c r="D1057" s="24">
        <v>43997</v>
      </c>
      <c r="E1057" s="22" t="s">
        <v>9014</v>
      </c>
      <c r="F1057" s="22" t="s">
        <v>9015</v>
      </c>
      <c r="G1057">
        <f t="shared" si="32"/>
        <v>9119344</v>
      </c>
      <c r="H1057" s="9">
        <f t="shared" si="33"/>
        <v>43997</v>
      </c>
    </row>
    <row r="1058" spans="1:8" x14ac:dyDescent="0.25">
      <c r="A1058" s="22" t="s">
        <v>8937</v>
      </c>
      <c r="B1058" s="22" t="s">
        <v>8938</v>
      </c>
      <c r="C1058" s="22" t="s">
        <v>8938</v>
      </c>
      <c r="D1058" s="24">
        <v>44111</v>
      </c>
      <c r="E1058" s="22" t="s">
        <v>9014</v>
      </c>
      <c r="F1058" s="22" t="s">
        <v>9015</v>
      </c>
      <c r="G1058">
        <f t="shared" si="32"/>
        <v>9119344</v>
      </c>
      <c r="H1058" s="9">
        <f t="shared" si="33"/>
        <v>44111</v>
      </c>
    </row>
    <row r="1059" spans="1:8" x14ac:dyDescent="0.25">
      <c r="A1059" s="22" t="s">
        <v>8831</v>
      </c>
      <c r="B1059" s="22" t="s">
        <v>8832</v>
      </c>
      <c r="C1059" s="22" t="s">
        <v>8832</v>
      </c>
      <c r="D1059" s="24">
        <v>44351</v>
      </c>
      <c r="E1059" s="22" t="s">
        <v>1715</v>
      </c>
      <c r="F1059" s="22" t="s">
        <v>9016</v>
      </c>
      <c r="G1059">
        <f t="shared" si="32"/>
        <v>209586</v>
      </c>
      <c r="H1059" s="9">
        <f t="shared" si="33"/>
        <v>44351</v>
      </c>
    </row>
    <row r="1060" spans="1:8" x14ac:dyDescent="0.25">
      <c r="A1060" s="22" t="s">
        <v>8837</v>
      </c>
      <c r="B1060" s="22" t="s">
        <v>8838</v>
      </c>
      <c r="C1060" s="22" t="s">
        <v>8838</v>
      </c>
      <c r="D1060" s="24">
        <v>44351</v>
      </c>
      <c r="E1060" s="22" t="s">
        <v>1715</v>
      </c>
      <c r="F1060" s="22" t="s">
        <v>9016</v>
      </c>
      <c r="G1060">
        <f t="shared" si="32"/>
        <v>209586</v>
      </c>
      <c r="H1060" s="9">
        <f t="shared" si="33"/>
        <v>44351</v>
      </c>
    </row>
    <row r="1061" spans="1:8" x14ac:dyDescent="0.25">
      <c r="A1061" s="22" t="s">
        <v>8775</v>
      </c>
      <c r="B1061" s="22" t="s">
        <v>8776</v>
      </c>
      <c r="C1061" s="22" t="s">
        <v>8776</v>
      </c>
      <c r="D1061" s="24">
        <v>43922</v>
      </c>
      <c r="E1061" s="22" t="s">
        <v>9017</v>
      </c>
      <c r="F1061" s="22" t="s">
        <v>9018</v>
      </c>
      <c r="G1061">
        <f t="shared" si="32"/>
        <v>9119009</v>
      </c>
      <c r="H1061" s="9">
        <f t="shared" si="33"/>
        <v>43922</v>
      </c>
    </row>
    <row r="1062" spans="1:8" x14ac:dyDescent="0.25">
      <c r="A1062" s="22" t="s">
        <v>8833</v>
      </c>
      <c r="B1062" s="22" t="s">
        <v>8834</v>
      </c>
      <c r="C1062" s="22" t="s">
        <v>8834</v>
      </c>
      <c r="D1062" s="24">
        <v>44347</v>
      </c>
      <c r="E1062" s="22" t="s">
        <v>9017</v>
      </c>
      <c r="F1062" s="22" t="s">
        <v>9018</v>
      </c>
      <c r="G1062">
        <f t="shared" si="32"/>
        <v>9119009</v>
      </c>
      <c r="H1062" s="9">
        <f t="shared" si="33"/>
        <v>44347</v>
      </c>
    </row>
    <row r="1063" spans="1:8" x14ac:dyDescent="0.25">
      <c r="A1063" s="22" t="s">
        <v>8797</v>
      </c>
      <c r="B1063" s="22" t="s">
        <v>8798</v>
      </c>
      <c r="C1063" s="22" t="s">
        <v>8798</v>
      </c>
      <c r="D1063" s="24">
        <v>44389</v>
      </c>
      <c r="E1063" s="22" t="s">
        <v>5165</v>
      </c>
      <c r="F1063" s="22" t="s">
        <v>9019</v>
      </c>
      <c r="G1063">
        <f t="shared" si="32"/>
        <v>210231</v>
      </c>
      <c r="H1063" s="9">
        <f t="shared" si="33"/>
        <v>44389</v>
      </c>
    </row>
    <row r="1064" spans="1:8" x14ac:dyDescent="0.25">
      <c r="A1064" s="22" t="s">
        <v>8374</v>
      </c>
      <c r="B1064" s="22" t="s">
        <v>8375</v>
      </c>
      <c r="C1064" s="22" t="s">
        <v>8375</v>
      </c>
      <c r="D1064" s="24">
        <v>44052</v>
      </c>
      <c r="E1064" s="22" t="s">
        <v>2862</v>
      </c>
      <c r="F1064" s="22" t="s">
        <v>9020</v>
      </c>
      <c r="G1064">
        <f t="shared" si="32"/>
        <v>13632</v>
      </c>
      <c r="H1064" s="9">
        <f t="shared" si="33"/>
        <v>44052</v>
      </c>
    </row>
    <row r="1065" spans="1:8" x14ac:dyDescent="0.25">
      <c r="A1065" s="22" t="s">
        <v>5789</v>
      </c>
      <c r="B1065" s="22" t="s">
        <v>8427</v>
      </c>
      <c r="C1065" s="22" t="s">
        <v>8427</v>
      </c>
      <c r="D1065" s="24">
        <v>44106</v>
      </c>
      <c r="E1065" s="22" t="s">
        <v>2862</v>
      </c>
      <c r="F1065" s="22" t="s">
        <v>9020</v>
      </c>
      <c r="G1065">
        <f t="shared" si="32"/>
        <v>13632</v>
      </c>
      <c r="H1065" s="9">
        <f t="shared" si="33"/>
        <v>44106</v>
      </c>
    </row>
    <row r="1066" spans="1:8" x14ac:dyDescent="0.25">
      <c r="A1066" s="22" t="s">
        <v>8428</v>
      </c>
      <c r="B1066" s="22" t="s">
        <v>8429</v>
      </c>
      <c r="C1066" s="22" t="s">
        <v>8429</v>
      </c>
      <c r="D1066" s="24">
        <v>43830</v>
      </c>
      <c r="E1066" s="22" t="s">
        <v>2862</v>
      </c>
      <c r="F1066" s="22" t="s">
        <v>9020</v>
      </c>
      <c r="G1066">
        <f t="shared" si="32"/>
        <v>13632</v>
      </c>
      <c r="H1066" s="9">
        <f t="shared" si="33"/>
        <v>43830</v>
      </c>
    </row>
    <row r="1067" spans="1:8" x14ac:dyDescent="0.25">
      <c r="A1067" s="22" t="s">
        <v>8444</v>
      </c>
      <c r="B1067" s="22" t="s">
        <v>8445</v>
      </c>
      <c r="C1067" s="22" t="s">
        <v>8445</v>
      </c>
      <c r="D1067" s="24">
        <v>43875</v>
      </c>
      <c r="E1067" s="22" t="s">
        <v>2862</v>
      </c>
      <c r="F1067" s="22" t="s">
        <v>9020</v>
      </c>
      <c r="G1067">
        <f t="shared" si="32"/>
        <v>13632</v>
      </c>
      <c r="H1067" s="9">
        <f t="shared" si="33"/>
        <v>43875</v>
      </c>
    </row>
    <row r="1068" spans="1:8" x14ac:dyDescent="0.25">
      <c r="A1068" s="22" t="s">
        <v>8783</v>
      </c>
      <c r="B1068" s="22" t="s">
        <v>8784</v>
      </c>
      <c r="C1068" s="22" t="s">
        <v>8784</v>
      </c>
      <c r="D1068" s="24">
        <v>44349</v>
      </c>
      <c r="E1068" s="22" t="s">
        <v>2862</v>
      </c>
      <c r="F1068" s="22" t="s">
        <v>9020</v>
      </c>
      <c r="G1068">
        <f t="shared" si="32"/>
        <v>13632</v>
      </c>
      <c r="H1068" s="9">
        <f t="shared" si="33"/>
        <v>44349</v>
      </c>
    </row>
    <row r="1069" spans="1:8" x14ac:dyDescent="0.25">
      <c r="A1069" s="22" t="s">
        <v>8164</v>
      </c>
      <c r="B1069" s="22" t="s">
        <v>8165</v>
      </c>
      <c r="C1069" s="22" t="s">
        <v>8165</v>
      </c>
      <c r="D1069" s="24">
        <v>43829</v>
      </c>
      <c r="E1069" s="22" t="s">
        <v>891</v>
      </c>
      <c r="F1069" s="22" t="s">
        <v>9021</v>
      </c>
      <c r="G1069">
        <f t="shared" si="32"/>
        <v>9025</v>
      </c>
      <c r="H1069" s="9">
        <f t="shared" si="33"/>
        <v>43829</v>
      </c>
    </row>
    <row r="1070" spans="1:8" x14ac:dyDescent="0.25">
      <c r="A1070" s="22" t="s">
        <v>5789</v>
      </c>
      <c r="B1070" s="22" t="s">
        <v>8427</v>
      </c>
      <c r="C1070" s="22" t="s">
        <v>8427</v>
      </c>
      <c r="D1070" s="24">
        <v>43863</v>
      </c>
      <c r="E1070" s="22" t="s">
        <v>1739</v>
      </c>
      <c r="F1070" s="22" t="s">
        <v>9022</v>
      </c>
      <c r="G1070">
        <f t="shared" si="32"/>
        <v>13291</v>
      </c>
      <c r="H1070" s="9">
        <f t="shared" si="33"/>
        <v>43863</v>
      </c>
    </row>
    <row r="1071" spans="1:8" x14ac:dyDescent="0.25">
      <c r="A1071" s="22" t="s">
        <v>8428</v>
      </c>
      <c r="B1071" s="22" t="s">
        <v>8429</v>
      </c>
      <c r="C1071" s="22" t="s">
        <v>8429</v>
      </c>
      <c r="D1071" s="24">
        <v>43829</v>
      </c>
      <c r="E1071" s="22" t="s">
        <v>1739</v>
      </c>
      <c r="F1071" s="22" t="s">
        <v>9022</v>
      </c>
      <c r="G1071">
        <f t="shared" si="32"/>
        <v>13291</v>
      </c>
      <c r="H1071" s="9">
        <f t="shared" si="33"/>
        <v>43829</v>
      </c>
    </row>
    <row r="1072" spans="1:8" x14ac:dyDescent="0.25">
      <c r="A1072" s="22" t="s">
        <v>8693</v>
      </c>
      <c r="B1072" s="22" t="s">
        <v>8694</v>
      </c>
      <c r="C1072" s="22" t="s">
        <v>8694</v>
      </c>
      <c r="D1072" s="24">
        <v>44385</v>
      </c>
      <c r="E1072" s="22" t="s">
        <v>4671</v>
      </c>
      <c r="F1072" s="22" t="s">
        <v>9023</v>
      </c>
      <c r="G1072">
        <f t="shared" si="32"/>
        <v>210200</v>
      </c>
      <c r="H1072" s="9">
        <f t="shared" si="33"/>
        <v>44385</v>
      </c>
    </row>
    <row r="1073" spans="1:8" x14ac:dyDescent="0.25">
      <c r="A1073" s="22" t="s">
        <v>8567</v>
      </c>
      <c r="B1073" s="22" t="s">
        <v>8568</v>
      </c>
      <c r="C1073" s="22" t="s">
        <v>8568</v>
      </c>
      <c r="D1073" s="24">
        <v>44292</v>
      </c>
      <c r="E1073" s="22" t="s">
        <v>598</v>
      </c>
      <c r="F1073" s="22" t="s">
        <v>7172</v>
      </c>
      <c r="G1073">
        <f t="shared" si="32"/>
        <v>209256</v>
      </c>
      <c r="H1073" s="9">
        <f t="shared" si="33"/>
        <v>44292</v>
      </c>
    </row>
    <row r="1074" spans="1:8" x14ac:dyDescent="0.25">
      <c r="A1074" s="22" t="s">
        <v>8637</v>
      </c>
      <c r="B1074" s="22" t="s">
        <v>8638</v>
      </c>
      <c r="C1074" s="22" t="s">
        <v>8638</v>
      </c>
      <c r="D1074" s="24">
        <v>44292</v>
      </c>
      <c r="E1074" s="22" t="s">
        <v>598</v>
      </c>
      <c r="F1074" s="22" t="s">
        <v>7172</v>
      </c>
      <c r="G1074">
        <f t="shared" si="32"/>
        <v>209256</v>
      </c>
      <c r="H1074" s="9">
        <f t="shared" si="33"/>
        <v>44292</v>
      </c>
    </row>
    <row r="1075" spans="1:8" x14ac:dyDescent="0.25">
      <c r="A1075" s="22" t="s">
        <v>8799</v>
      </c>
      <c r="B1075" s="22" t="s">
        <v>8800</v>
      </c>
      <c r="C1075" s="22" t="s">
        <v>8800</v>
      </c>
      <c r="D1075" s="24">
        <v>44001</v>
      </c>
      <c r="E1075" s="22" t="s">
        <v>9024</v>
      </c>
      <c r="F1075" s="22" t="s">
        <v>9025</v>
      </c>
      <c r="G1075">
        <f t="shared" si="32"/>
        <v>9117792</v>
      </c>
      <c r="H1075" s="9">
        <f t="shared" si="33"/>
        <v>44001</v>
      </c>
    </row>
    <row r="1076" spans="1:8" x14ac:dyDescent="0.25">
      <c r="A1076" s="22"/>
      <c r="B1076" s="22"/>
      <c r="C1076" s="22"/>
      <c r="D1076" s="24">
        <v>44052</v>
      </c>
      <c r="E1076" s="22" t="s">
        <v>7069</v>
      </c>
      <c r="F1076" s="22" t="s">
        <v>7070</v>
      </c>
      <c r="G1076">
        <f t="shared" si="32"/>
        <v>9121019</v>
      </c>
      <c r="H1076" s="9">
        <f t="shared" si="33"/>
        <v>44052</v>
      </c>
    </row>
    <row r="1077" spans="1:8" x14ac:dyDescent="0.25">
      <c r="A1077" s="22" t="s">
        <v>8454</v>
      </c>
      <c r="B1077" s="22" t="s">
        <v>8455</v>
      </c>
      <c r="C1077" s="22" t="s">
        <v>8455</v>
      </c>
      <c r="D1077" s="24">
        <v>44358</v>
      </c>
      <c r="E1077" s="22" t="s">
        <v>7069</v>
      </c>
      <c r="F1077" s="22" t="s">
        <v>7070</v>
      </c>
      <c r="G1077">
        <f t="shared" si="32"/>
        <v>9121019</v>
      </c>
      <c r="H1077" s="9">
        <f t="shared" si="33"/>
        <v>44358</v>
      </c>
    </row>
    <row r="1078" spans="1:8" x14ac:dyDescent="0.25">
      <c r="A1078" s="22" t="s">
        <v>8623</v>
      </c>
      <c r="B1078" s="22" t="s">
        <v>8624</v>
      </c>
      <c r="C1078" s="22" t="s">
        <v>8624</v>
      </c>
      <c r="D1078" s="24">
        <v>44378</v>
      </c>
      <c r="E1078" s="22" t="s">
        <v>7069</v>
      </c>
      <c r="F1078" s="22" t="s">
        <v>7070</v>
      </c>
      <c r="G1078">
        <f t="shared" si="32"/>
        <v>9121019</v>
      </c>
      <c r="H1078" s="9">
        <f t="shared" si="33"/>
        <v>44378</v>
      </c>
    </row>
    <row r="1079" spans="1:8" x14ac:dyDescent="0.25">
      <c r="A1079" s="22" t="s">
        <v>8625</v>
      </c>
      <c r="B1079" s="22" t="s">
        <v>8626</v>
      </c>
      <c r="C1079" s="22" t="s">
        <v>8626</v>
      </c>
      <c r="D1079" s="24">
        <v>44383</v>
      </c>
      <c r="E1079" s="22" t="s">
        <v>7069</v>
      </c>
      <c r="F1079" s="22" t="s">
        <v>7070</v>
      </c>
      <c r="G1079">
        <f t="shared" si="32"/>
        <v>9121019</v>
      </c>
      <c r="H1079" s="9">
        <f t="shared" si="33"/>
        <v>44383</v>
      </c>
    </row>
    <row r="1080" spans="1:8" x14ac:dyDescent="0.25">
      <c r="A1080" s="22" t="s">
        <v>8775</v>
      </c>
      <c r="B1080" s="22" t="s">
        <v>8776</v>
      </c>
      <c r="C1080" s="22" t="s">
        <v>8776</v>
      </c>
      <c r="D1080" s="24">
        <v>44164</v>
      </c>
      <c r="E1080" s="22" t="s">
        <v>7069</v>
      </c>
      <c r="F1080" s="22" t="s">
        <v>7070</v>
      </c>
      <c r="G1080">
        <f t="shared" si="32"/>
        <v>9121019</v>
      </c>
      <c r="H1080" s="9">
        <f t="shared" si="33"/>
        <v>44164</v>
      </c>
    </row>
    <row r="1081" spans="1:8" x14ac:dyDescent="0.25">
      <c r="A1081" s="22" t="s">
        <v>8809</v>
      </c>
      <c r="B1081" s="22" t="s">
        <v>8810</v>
      </c>
      <c r="C1081" s="22" t="s">
        <v>8810</v>
      </c>
      <c r="D1081" s="24">
        <v>43997</v>
      </c>
      <c r="E1081" s="22" t="s">
        <v>7069</v>
      </c>
      <c r="F1081" s="22" t="s">
        <v>7070</v>
      </c>
      <c r="G1081">
        <f t="shared" si="32"/>
        <v>9121019</v>
      </c>
      <c r="H1081" s="9">
        <f t="shared" si="33"/>
        <v>43997</v>
      </c>
    </row>
    <row r="1082" spans="1:8" x14ac:dyDescent="0.25">
      <c r="A1082" s="22" t="s">
        <v>8182</v>
      </c>
      <c r="B1082" s="22" t="s">
        <v>8183</v>
      </c>
      <c r="C1082" s="22" t="s">
        <v>8183</v>
      </c>
      <c r="D1082" s="24">
        <v>44352</v>
      </c>
      <c r="E1082" s="22" t="s">
        <v>1886</v>
      </c>
      <c r="F1082" s="22" t="s">
        <v>9026</v>
      </c>
      <c r="G1082">
        <f t="shared" si="32"/>
        <v>209816</v>
      </c>
      <c r="H1082" s="9">
        <f t="shared" si="33"/>
        <v>44352</v>
      </c>
    </row>
    <row r="1083" spans="1:8" x14ac:dyDescent="0.25">
      <c r="A1083" s="22" t="s">
        <v>8715</v>
      </c>
      <c r="B1083" s="22" t="s">
        <v>8716</v>
      </c>
      <c r="C1083" s="22" t="s">
        <v>8716</v>
      </c>
      <c r="D1083" s="24">
        <v>44033</v>
      </c>
      <c r="E1083" s="22" t="s">
        <v>2277</v>
      </c>
      <c r="F1083" s="22" t="s">
        <v>9027</v>
      </c>
      <c r="G1083">
        <f t="shared" si="32"/>
        <v>9202465</v>
      </c>
      <c r="H1083" s="9">
        <f t="shared" si="33"/>
        <v>44033</v>
      </c>
    </row>
    <row r="1084" spans="1:8" x14ac:dyDescent="0.25">
      <c r="A1084" s="22" t="s">
        <v>8721</v>
      </c>
      <c r="B1084" s="22" t="s">
        <v>8722</v>
      </c>
      <c r="C1084" s="22" t="s">
        <v>8722</v>
      </c>
      <c r="D1084" s="24">
        <v>43997</v>
      </c>
      <c r="E1084" s="22" t="s">
        <v>2277</v>
      </c>
      <c r="F1084" s="22" t="s">
        <v>9027</v>
      </c>
      <c r="G1084">
        <f t="shared" si="32"/>
        <v>9202465</v>
      </c>
      <c r="H1084" s="9">
        <f t="shared" si="33"/>
        <v>43997</v>
      </c>
    </row>
    <row r="1085" spans="1:8" x14ac:dyDescent="0.25">
      <c r="A1085" s="22" t="s">
        <v>8729</v>
      </c>
      <c r="B1085" s="22" t="s">
        <v>8730</v>
      </c>
      <c r="C1085" s="22" t="s">
        <v>8730</v>
      </c>
      <c r="D1085" s="24">
        <v>44021</v>
      </c>
      <c r="E1085" s="22" t="s">
        <v>2277</v>
      </c>
      <c r="F1085" s="22" t="s">
        <v>9027</v>
      </c>
      <c r="G1085">
        <f t="shared" si="32"/>
        <v>9202465</v>
      </c>
      <c r="H1085" s="9">
        <f t="shared" si="33"/>
        <v>44021</v>
      </c>
    </row>
    <row r="1086" spans="1:8" x14ac:dyDescent="0.25">
      <c r="A1086" s="22" t="s">
        <v>8737</v>
      </c>
      <c r="B1086" s="22" t="s">
        <v>8738</v>
      </c>
      <c r="C1086" s="22" t="s">
        <v>8738</v>
      </c>
      <c r="D1086" s="24">
        <v>44076</v>
      </c>
      <c r="E1086" s="22" t="s">
        <v>2277</v>
      </c>
      <c r="F1086" s="22" t="s">
        <v>9027</v>
      </c>
      <c r="G1086">
        <f t="shared" si="32"/>
        <v>9202465</v>
      </c>
      <c r="H1086" s="9">
        <f t="shared" si="33"/>
        <v>44076</v>
      </c>
    </row>
    <row r="1087" spans="1:8" x14ac:dyDescent="0.25">
      <c r="A1087" s="22" t="s">
        <v>8755</v>
      </c>
      <c r="B1087" s="22" t="s">
        <v>8756</v>
      </c>
      <c r="C1087" s="22" t="s">
        <v>8756</v>
      </c>
      <c r="D1087" s="24">
        <v>44384</v>
      </c>
      <c r="E1087" s="22" t="s">
        <v>2277</v>
      </c>
      <c r="F1087" s="22" t="s">
        <v>9027</v>
      </c>
      <c r="G1087">
        <f t="shared" si="32"/>
        <v>9202465</v>
      </c>
      <c r="H1087" s="9">
        <f t="shared" si="33"/>
        <v>44384</v>
      </c>
    </row>
    <row r="1088" spans="1:8" x14ac:dyDescent="0.25">
      <c r="A1088" s="22" t="s">
        <v>8763</v>
      </c>
      <c r="B1088" s="22" t="s">
        <v>8764</v>
      </c>
      <c r="C1088" s="22" t="s">
        <v>8764</v>
      </c>
      <c r="D1088" s="24">
        <v>44035</v>
      </c>
      <c r="E1088" s="22" t="s">
        <v>2277</v>
      </c>
      <c r="F1088" s="22" t="s">
        <v>9027</v>
      </c>
      <c r="G1088">
        <f t="shared" si="32"/>
        <v>9202465</v>
      </c>
      <c r="H1088" s="9">
        <f t="shared" si="33"/>
        <v>44035</v>
      </c>
    </row>
    <row r="1089" spans="1:8" x14ac:dyDescent="0.25">
      <c r="A1089" s="22" t="s">
        <v>8140</v>
      </c>
      <c r="B1089" s="22" t="s">
        <v>8141</v>
      </c>
      <c r="C1089" s="22" t="s">
        <v>8141</v>
      </c>
      <c r="D1089" s="24">
        <v>44144</v>
      </c>
      <c r="E1089" s="22" t="s">
        <v>5614</v>
      </c>
      <c r="F1089" s="22" t="s">
        <v>9028</v>
      </c>
      <c r="G1089">
        <f t="shared" si="32"/>
        <v>202792</v>
      </c>
      <c r="H1089" s="9">
        <f t="shared" si="33"/>
        <v>44144</v>
      </c>
    </row>
    <row r="1090" spans="1:8" x14ac:dyDescent="0.25">
      <c r="A1090" s="22" t="s">
        <v>8216</v>
      </c>
      <c r="B1090" s="22" t="s">
        <v>8217</v>
      </c>
      <c r="C1090" s="22" t="s">
        <v>8217</v>
      </c>
      <c r="D1090" s="24">
        <v>44034</v>
      </c>
      <c r="E1090" s="22" t="s">
        <v>5614</v>
      </c>
      <c r="F1090" s="22" t="s">
        <v>9028</v>
      </c>
      <c r="G1090">
        <f t="shared" si="32"/>
        <v>202792</v>
      </c>
      <c r="H1090" s="9">
        <f t="shared" si="33"/>
        <v>44034</v>
      </c>
    </row>
    <row r="1091" spans="1:8" x14ac:dyDescent="0.25">
      <c r="A1091" s="22"/>
      <c r="B1091" s="22"/>
      <c r="C1091" s="22"/>
      <c r="D1091" s="24">
        <v>44052</v>
      </c>
      <c r="E1091" s="22" t="s">
        <v>9029</v>
      </c>
      <c r="F1091" s="22" t="s">
        <v>9030</v>
      </c>
      <c r="G1091">
        <f t="shared" si="32"/>
        <v>9117858</v>
      </c>
      <c r="H1091" s="9">
        <f t="shared" si="33"/>
        <v>44052</v>
      </c>
    </row>
    <row r="1092" spans="1:8" x14ac:dyDescent="0.25">
      <c r="A1092" s="22" t="s">
        <v>8783</v>
      </c>
      <c r="B1092" s="22" t="s">
        <v>8784</v>
      </c>
      <c r="C1092" s="22" t="s">
        <v>8784</v>
      </c>
      <c r="D1092" s="24">
        <v>44018</v>
      </c>
      <c r="E1092" s="22" t="s">
        <v>9029</v>
      </c>
      <c r="F1092" s="22" t="s">
        <v>9030</v>
      </c>
      <c r="G1092">
        <f t="shared" si="32"/>
        <v>9117858</v>
      </c>
      <c r="H1092" s="9">
        <f t="shared" si="33"/>
        <v>44018</v>
      </c>
    </row>
    <row r="1093" spans="1:8" x14ac:dyDescent="0.25">
      <c r="A1093" s="22" t="s">
        <v>8801</v>
      </c>
      <c r="B1093" s="22" t="s">
        <v>8802</v>
      </c>
      <c r="C1093" s="22" t="s">
        <v>8802</v>
      </c>
      <c r="D1093" s="24">
        <v>43997</v>
      </c>
      <c r="E1093" s="22" t="s">
        <v>9029</v>
      </c>
      <c r="F1093" s="22" t="s">
        <v>9030</v>
      </c>
      <c r="G1093">
        <f t="shared" si="32"/>
        <v>9117858</v>
      </c>
      <c r="H1093" s="9">
        <f t="shared" si="33"/>
        <v>43997</v>
      </c>
    </row>
    <row r="1094" spans="1:8" x14ac:dyDescent="0.25">
      <c r="A1094" s="22" t="s">
        <v>8817</v>
      </c>
      <c r="B1094" s="22" t="s">
        <v>8818</v>
      </c>
      <c r="C1094" s="22" t="s">
        <v>8818</v>
      </c>
      <c r="D1094" s="24">
        <v>44329</v>
      </c>
      <c r="E1094" s="22" t="s">
        <v>9029</v>
      </c>
      <c r="F1094" s="22" t="s">
        <v>9030</v>
      </c>
      <c r="G1094">
        <f t="shared" ref="G1094:G1157" si="34">IFERROR(E1094*1,E1094)</f>
        <v>9117858</v>
      </c>
      <c r="H1094" s="9">
        <f t="shared" ref="H1094:H1157" si="35">D1094</f>
        <v>44329</v>
      </c>
    </row>
    <row r="1095" spans="1:8" x14ac:dyDescent="0.25">
      <c r="A1095" s="22" t="s">
        <v>8937</v>
      </c>
      <c r="B1095" s="22" t="s">
        <v>8938</v>
      </c>
      <c r="C1095" s="22" t="s">
        <v>8938</v>
      </c>
      <c r="D1095" s="24">
        <v>44336</v>
      </c>
      <c r="E1095" s="22" t="s">
        <v>9029</v>
      </c>
      <c r="F1095" s="22" t="s">
        <v>9030</v>
      </c>
      <c r="G1095">
        <f t="shared" si="34"/>
        <v>9117858</v>
      </c>
      <c r="H1095" s="9">
        <f t="shared" si="35"/>
        <v>44336</v>
      </c>
    </row>
    <row r="1096" spans="1:8" x14ac:dyDescent="0.25">
      <c r="A1096" s="22"/>
      <c r="B1096" s="22"/>
      <c r="C1096" s="22"/>
      <c r="D1096" s="24">
        <v>44132</v>
      </c>
      <c r="E1096" s="22" t="s">
        <v>938</v>
      </c>
      <c r="F1096" s="22" t="s">
        <v>9031</v>
      </c>
      <c r="G1096">
        <f t="shared" si="34"/>
        <v>9207017</v>
      </c>
      <c r="H1096" s="9">
        <f t="shared" si="35"/>
        <v>44132</v>
      </c>
    </row>
    <row r="1097" spans="1:8" x14ac:dyDescent="0.25">
      <c r="A1097" s="22" t="s">
        <v>8617</v>
      </c>
      <c r="B1097" s="22" t="s">
        <v>8618</v>
      </c>
      <c r="C1097" s="22" t="s">
        <v>8618</v>
      </c>
      <c r="D1097" s="24">
        <v>44333</v>
      </c>
      <c r="E1097" s="22" t="s">
        <v>938</v>
      </c>
      <c r="F1097" s="22" t="s">
        <v>9031</v>
      </c>
      <c r="G1097">
        <f t="shared" si="34"/>
        <v>9207017</v>
      </c>
      <c r="H1097" s="9">
        <f t="shared" si="35"/>
        <v>44333</v>
      </c>
    </row>
    <row r="1098" spans="1:8" x14ac:dyDescent="0.25">
      <c r="A1098" s="22" t="s">
        <v>8691</v>
      </c>
      <c r="B1098" s="22" t="s">
        <v>8692</v>
      </c>
      <c r="C1098" s="22" t="s">
        <v>8692</v>
      </c>
      <c r="D1098" s="24">
        <v>44039</v>
      </c>
      <c r="E1098" s="22" t="s">
        <v>938</v>
      </c>
      <c r="F1098" s="22" t="s">
        <v>9031</v>
      </c>
      <c r="G1098">
        <f t="shared" si="34"/>
        <v>9207017</v>
      </c>
      <c r="H1098" s="9">
        <f t="shared" si="35"/>
        <v>44039</v>
      </c>
    </row>
    <row r="1099" spans="1:8" x14ac:dyDescent="0.25">
      <c r="A1099" s="22" t="s">
        <v>8693</v>
      </c>
      <c r="B1099" s="22" t="s">
        <v>8694</v>
      </c>
      <c r="C1099" s="22" t="s">
        <v>8694</v>
      </c>
      <c r="D1099" s="24">
        <v>44088</v>
      </c>
      <c r="E1099" s="22" t="s">
        <v>938</v>
      </c>
      <c r="F1099" s="22" t="s">
        <v>9031</v>
      </c>
      <c r="G1099">
        <f t="shared" si="34"/>
        <v>9207017</v>
      </c>
      <c r="H1099" s="9">
        <f t="shared" si="35"/>
        <v>44088</v>
      </c>
    </row>
    <row r="1100" spans="1:8" x14ac:dyDescent="0.25">
      <c r="A1100" s="22" t="s">
        <v>8709</v>
      </c>
      <c r="B1100" s="22" t="s">
        <v>8710</v>
      </c>
      <c r="C1100" s="22" t="s">
        <v>8710</v>
      </c>
      <c r="D1100" s="24">
        <v>44004</v>
      </c>
      <c r="E1100" s="22" t="s">
        <v>938</v>
      </c>
      <c r="F1100" s="22" t="s">
        <v>9031</v>
      </c>
      <c r="G1100">
        <f t="shared" si="34"/>
        <v>9207017</v>
      </c>
      <c r="H1100" s="9">
        <f t="shared" si="35"/>
        <v>44004</v>
      </c>
    </row>
    <row r="1101" spans="1:8" x14ac:dyDescent="0.25">
      <c r="A1101" s="22" t="s">
        <v>8717</v>
      </c>
      <c r="B1101" s="22" t="s">
        <v>8718</v>
      </c>
      <c r="C1101" s="22" t="s">
        <v>8718</v>
      </c>
      <c r="D1101" s="24">
        <v>44034</v>
      </c>
      <c r="E1101" s="22" t="s">
        <v>938</v>
      </c>
      <c r="F1101" s="22" t="s">
        <v>9031</v>
      </c>
      <c r="G1101">
        <f t="shared" si="34"/>
        <v>9207017</v>
      </c>
      <c r="H1101" s="9">
        <f t="shared" si="35"/>
        <v>44034</v>
      </c>
    </row>
    <row r="1102" spans="1:8" x14ac:dyDescent="0.25">
      <c r="A1102" s="22" t="s">
        <v>8735</v>
      </c>
      <c r="B1102" s="22" t="s">
        <v>8736</v>
      </c>
      <c r="C1102" s="22" t="s">
        <v>8736</v>
      </c>
      <c r="D1102" s="24">
        <v>44019</v>
      </c>
      <c r="E1102" s="22" t="s">
        <v>938</v>
      </c>
      <c r="F1102" s="22" t="s">
        <v>9031</v>
      </c>
      <c r="G1102">
        <f t="shared" si="34"/>
        <v>9207017</v>
      </c>
      <c r="H1102" s="9">
        <f t="shared" si="35"/>
        <v>44019</v>
      </c>
    </row>
    <row r="1103" spans="1:8" x14ac:dyDescent="0.25">
      <c r="A1103" s="22" t="s">
        <v>8753</v>
      </c>
      <c r="B1103" s="22" t="s">
        <v>8754</v>
      </c>
      <c r="C1103" s="22" t="s">
        <v>8754</v>
      </c>
      <c r="D1103" s="24">
        <v>44086</v>
      </c>
      <c r="E1103" s="22" t="s">
        <v>938</v>
      </c>
      <c r="F1103" s="22" t="s">
        <v>9031</v>
      </c>
      <c r="G1103">
        <f t="shared" si="34"/>
        <v>9207017</v>
      </c>
      <c r="H1103" s="9">
        <f t="shared" si="35"/>
        <v>44086</v>
      </c>
    </row>
    <row r="1104" spans="1:8" x14ac:dyDescent="0.25">
      <c r="A1104" s="22" t="s">
        <v>8861</v>
      </c>
      <c r="B1104" s="22" t="s">
        <v>8862</v>
      </c>
      <c r="C1104" s="22" t="s">
        <v>8862</v>
      </c>
      <c r="D1104" s="24">
        <v>43997</v>
      </c>
      <c r="E1104" s="22" t="s">
        <v>938</v>
      </c>
      <c r="F1104" s="22" t="s">
        <v>9031</v>
      </c>
      <c r="G1104">
        <f t="shared" si="34"/>
        <v>9207017</v>
      </c>
      <c r="H1104" s="9">
        <f t="shared" si="35"/>
        <v>43997</v>
      </c>
    </row>
    <row r="1105" spans="1:8" x14ac:dyDescent="0.25">
      <c r="A1105" s="22" t="s">
        <v>7864</v>
      </c>
      <c r="B1105" s="22" t="s">
        <v>7865</v>
      </c>
      <c r="C1105" s="22" t="s">
        <v>7865</v>
      </c>
      <c r="D1105" s="24">
        <v>44034</v>
      </c>
      <c r="E1105" s="22" t="s">
        <v>2496</v>
      </c>
      <c r="F1105" s="22" t="s">
        <v>9032</v>
      </c>
      <c r="G1105">
        <f t="shared" si="34"/>
        <v>9206818</v>
      </c>
      <c r="H1105" s="9">
        <f t="shared" si="35"/>
        <v>44034</v>
      </c>
    </row>
    <row r="1106" spans="1:8" x14ac:dyDescent="0.25">
      <c r="A1106" s="22" t="s">
        <v>8603</v>
      </c>
      <c r="B1106" s="22" t="s">
        <v>8604</v>
      </c>
      <c r="C1106" s="22" t="s">
        <v>8604</v>
      </c>
      <c r="D1106" s="24">
        <v>44319</v>
      </c>
      <c r="E1106" s="22" t="s">
        <v>2496</v>
      </c>
      <c r="F1106" s="22" t="s">
        <v>9032</v>
      </c>
      <c r="G1106">
        <f t="shared" si="34"/>
        <v>9206818</v>
      </c>
      <c r="H1106" s="9">
        <f t="shared" si="35"/>
        <v>44319</v>
      </c>
    </row>
    <row r="1107" spans="1:8" x14ac:dyDescent="0.25">
      <c r="A1107" s="22" t="s">
        <v>8721</v>
      </c>
      <c r="B1107" s="22" t="s">
        <v>8722</v>
      </c>
      <c r="C1107" s="22" t="s">
        <v>8722</v>
      </c>
      <c r="D1107" s="24">
        <v>43997</v>
      </c>
      <c r="E1107" s="22" t="s">
        <v>2496</v>
      </c>
      <c r="F1107" s="22" t="s">
        <v>9032</v>
      </c>
      <c r="G1107">
        <f t="shared" si="34"/>
        <v>9206818</v>
      </c>
      <c r="H1107" s="9">
        <f t="shared" si="35"/>
        <v>43997</v>
      </c>
    </row>
    <row r="1108" spans="1:8" x14ac:dyDescent="0.25">
      <c r="A1108" s="22" t="s">
        <v>8729</v>
      </c>
      <c r="B1108" s="22" t="s">
        <v>8730</v>
      </c>
      <c r="C1108" s="22" t="s">
        <v>8730</v>
      </c>
      <c r="D1108" s="24">
        <v>44062</v>
      </c>
      <c r="E1108" s="22" t="s">
        <v>2496</v>
      </c>
      <c r="F1108" s="22" t="s">
        <v>9032</v>
      </c>
      <c r="G1108">
        <f t="shared" si="34"/>
        <v>9206818</v>
      </c>
      <c r="H1108" s="9">
        <f t="shared" si="35"/>
        <v>44062</v>
      </c>
    </row>
    <row r="1109" spans="1:8" x14ac:dyDescent="0.25">
      <c r="A1109" s="22" t="s">
        <v>8737</v>
      </c>
      <c r="B1109" s="22" t="s">
        <v>8738</v>
      </c>
      <c r="C1109" s="22" t="s">
        <v>8738</v>
      </c>
      <c r="D1109" s="24">
        <v>44030</v>
      </c>
      <c r="E1109" s="22" t="s">
        <v>2496</v>
      </c>
      <c r="F1109" s="22" t="s">
        <v>9032</v>
      </c>
      <c r="G1109">
        <f t="shared" si="34"/>
        <v>9206818</v>
      </c>
      <c r="H1109" s="9">
        <f t="shared" si="35"/>
        <v>44030</v>
      </c>
    </row>
    <row r="1110" spans="1:8" x14ac:dyDescent="0.25">
      <c r="A1110" s="22" t="s">
        <v>8755</v>
      </c>
      <c r="B1110" s="22" t="s">
        <v>8756</v>
      </c>
      <c r="C1110" s="22" t="s">
        <v>8756</v>
      </c>
      <c r="D1110" s="24">
        <v>44347</v>
      </c>
      <c r="E1110" s="22" t="s">
        <v>2496</v>
      </c>
      <c r="F1110" s="22" t="s">
        <v>9032</v>
      </c>
      <c r="G1110">
        <f t="shared" si="34"/>
        <v>9206818</v>
      </c>
      <c r="H1110" s="9">
        <f t="shared" si="35"/>
        <v>44347</v>
      </c>
    </row>
    <row r="1111" spans="1:8" x14ac:dyDescent="0.25">
      <c r="A1111" s="22"/>
      <c r="B1111" s="22"/>
      <c r="C1111" s="22"/>
      <c r="D1111" s="24">
        <v>44261</v>
      </c>
      <c r="E1111" s="22" t="s">
        <v>5528</v>
      </c>
      <c r="F1111" s="22" t="s">
        <v>9033</v>
      </c>
      <c r="G1111">
        <f t="shared" si="34"/>
        <v>11409</v>
      </c>
      <c r="H1111" s="9">
        <f t="shared" si="35"/>
        <v>44261</v>
      </c>
    </row>
    <row r="1112" spans="1:8" x14ac:dyDescent="0.25">
      <c r="A1112" s="22" t="s">
        <v>7739</v>
      </c>
      <c r="B1112" s="22" t="s">
        <v>7740</v>
      </c>
      <c r="C1112" s="22" t="s">
        <v>7740</v>
      </c>
      <c r="D1112" s="24">
        <v>43829</v>
      </c>
      <c r="E1112" s="22" t="s">
        <v>5528</v>
      </c>
      <c r="F1112" s="22" t="s">
        <v>9033</v>
      </c>
      <c r="G1112">
        <f t="shared" si="34"/>
        <v>11409</v>
      </c>
      <c r="H1112" s="9">
        <f t="shared" si="35"/>
        <v>43829</v>
      </c>
    </row>
    <row r="1113" spans="1:8" x14ac:dyDescent="0.25">
      <c r="A1113" s="22" t="s">
        <v>8541</v>
      </c>
      <c r="B1113" s="22" t="s">
        <v>8542</v>
      </c>
      <c r="C1113" s="22" t="s">
        <v>8542</v>
      </c>
      <c r="D1113" s="24">
        <v>44258</v>
      </c>
      <c r="E1113" s="22" t="s">
        <v>5528</v>
      </c>
      <c r="F1113" s="22" t="s">
        <v>9033</v>
      </c>
      <c r="G1113">
        <f t="shared" si="34"/>
        <v>11409</v>
      </c>
      <c r="H1113" s="9">
        <f t="shared" si="35"/>
        <v>44258</v>
      </c>
    </row>
    <row r="1114" spans="1:8" x14ac:dyDescent="0.25">
      <c r="A1114" s="22" t="s">
        <v>8605</v>
      </c>
      <c r="B1114" s="22" t="s">
        <v>8606</v>
      </c>
      <c r="C1114" s="22" t="s">
        <v>8606</v>
      </c>
      <c r="D1114" s="24">
        <v>44319</v>
      </c>
      <c r="E1114" s="22" t="s">
        <v>5528</v>
      </c>
      <c r="F1114" s="22" t="s">
        <v>9033</v>
      </c>
      <c r="G1114">
        <f t="shared" si="34"/>
        <v>11409</v>
      </c>
      <c r="H1114" s="9">
        <f t="shared" si="35"/>
        <v>44319</v>
      </c>
    </row>
    <row r="1115" spans="1:8" x14ac:dyDescent="0.25">
      <c r="A1115" s="22" t="s">
        <v>8152</v>
      </c>
      <c r="B1115" s="22" t="s">
        <v>8153</v>
      </c>
      <c r="C1115" s="22" t="s">
        <v>8153</v>
      </c>
      <c r="D1115" s="24">
        <v>43830</v>
      </c>
      <c r="E1115" s="22" t="s">
        <v>5197</v>
      </c>
      <c r="F1115" s="22" t="s">
        <v>6962</v>
      </c>
      <c r="G1115">
        <f t="shared" si="34"/>
        <v>9553</v>
      </c>
      <c r="H1115" s="9">
        <f t="shared" si="35"/>
        <v>43830</v>
      </c>
    </row>
    <row r="1116" spans="1:8" x14ac:dyDescent="0.25">
      <c r="A1116" s="22" t="s">
        <v>8344</v>
      </c>
      <c r="B1116" s="22" t="s">
        <v>8345</v>
      </c>
      <c r="C1116" s="22" t="s">
        <v>8345</v>
      </c>
      <c r="D1116" s="24">
        <v>44001</v>
      </c>
      <c r="E1116" s="22" t="s">
        <v>5197</v>
      </c>
      <c r="F1116" s="22" t="s">
        <v>6962</v>
      </c>
      <c r="G1116">
        <f t="shared" si="34"/>
        <v>9553</v>
      </c>
      <c r="H1116" s="9">
        <f t="shared" si="35"/>
        <v>44001</v>
      </c>
    </row>
    <row r="1117" spans="1:8" x14ac:dyDescent="0.25">
      <c r="A1117" s="22" t="s">
        <v>8346</v>
      </c>
      <c r="B1117" s="22" t="s">
        <v>8347</v>
      </c>
      <c r="C1117" s="22" t="s">
        <v>8347</v>
      </c>
      <c r="D1117" s="24">
        <v>44012</v>
      </c>
      <c r="E1117" s="22" t="s">
        <v>5197</v>
      </c>
      <c r="F1117" s="22" t="s">
        <v>6962</v>
      </c>
      <c r="G1117">
        <f t="shared" si="34"/>
        <v>9553</v>
      </c>
      <c r="H1117" s="9">
        <f t="shared" si="35"/>
        <v>44012</v>
      </c>
    </row>
    <row r="1118" spans="1:8" x14ac:dyDescent="0.25">
      <c r="A1118" s="22" t="s">
        <v>8150</v>
      </c>
      <c r="B1118" s="22" t="s">
        <v>8151</v>
      </c>
      <c r="C1118" s="22" t="s">
        <v>8151</v>
      </c>
      <c r="D1118" s="24">
        <v>43835</v>
      </c>
      <c r="E1118" s="22" t="s">
        <v>2344</v>
      </c>
      <c r="F1118" s="22" t="s">
        <v>9034</v>
      </c>
      <c r="G1118">
        <f t="shared" si="34"/>
        <v>9635</v>
      </c>
      <c r="H1118" s="9">
        <f t="shared" si="35"/>
        <v>43835</v>
      </c>
    </row>
    <row r="1119" spans="1:8" x14ac:dyDescent="0.25">
      <c r="A1119" s="22" t="s">
        <v>8406</v>
      </c>
      <c r="B1119" s="22" t="s">
        <v>8407</v>
      </c>
      <c r="C1119" s="22" t="s">
        <v>8407</v>
      </c>
      <c r="D1119" s="24">
        <v>43930</v>
      </c>
      <c r="E1119" s="22" t="s">
        <v>2344</v>
      </c>
      <c r="F1119" s="22" t="s">
        <v>9034</v>
      </c>
      <c r="G1119">
        <f t="shared" si="34"/>
        <v>9635</v>
      </c>
      <c r="H1119" s="9">
        <f t="shared" si="35"/>
        <v>43930</v>
      </c>
    </row>
    <row r="1120" spans="1:8" x14ac:dyDescent="0.25">
      <c r="A1120" s="22" t="s">
        <v>8837</v>
      </c>
      <c r="B1120" s="22" t="s">
        <v>8838</v>
      </c>
      <c r="C1120" s="22" t="s">
        <v>8838</v>
      </c>
      <c r="D1120" s="24">
        <v>44119</v>
      </c>
      <c r="E1120" s="22" t="s">
        <v>2344</v>
      </c>
      <c r="F1120" s="22" t="s">
        <v>9034</v>
      </c>
      <c r="G1120">
        <f t="shared" si="34"/>
        <v>9635</v>
      </c>
      <c r="H1120" s="9">
        <f t="shared" si="35"/>
        <v>44119</v>
      </c>
    </row>
    <row r="1121" spans="1:8" x14ac:dyDescent="0.25">
      <c r="A1121" s="22" t="s">
        <v>7730</v>
      </c>
      <c r="B1121" s="22" t="s">
        <v>7731</v>
      </c>
      <c r="C1121" s="22" t="s">
        <v>7731</v>
      </c>
      <c r="D1121" s="24">
        <v>43831</v>
      </c>
      <c r="E1121" s="22" t="s">
        <v>2265</v>
      </c>
      <c r="F1121" s="22" t="s">
        <v>9035</v>
      </c>
      <c r="G1121">
        <f t="shared" si="34"/>
        <v>5271</v>
      </c>
      <c r="H1121" s="9">
        <f t="shared" si="35"/>
        <v>43831</v>
      </c>
    </row>
    <row r="1122" spans="1:8" x14ac:dyDescent="0.25">
      <c r="A1122" s="22" t="s">
        <v>8112</v>
      </c>
      <c r="B1122" s="22" t="s">
        <v>8113</v>
      </c>
      <c r="C1122" s="22" t="s">
        <v>8113</v>
      </c>
      <c r="D1122" s="24">
        <v>43829</v>
      </c>
      <c r="E1122" s="22" t="s">
        <v>2127</v>
      </c>
      <c r="F1122" s="22" t="s">
        <v>9036</v>
      </c>
      <c r="G1122">
        <f t="shared" si="34"/>
        <v>9113</v>
      </c>
      <c r="H1122" s="9">
        <f t="shared" si="35"/>
        <v>43829</v>
      </c>
    </row>
    <row r="1123" spans="1:8" x14ac:dyDescent="0.25">
      <c r="A1123" s="22" t="s">
        <v>8291</v>
      </c>
      <c r="B1123" s="22" t="s">
        <v>8292</v>
      </c>
      <c r="C1123" s="22" t="s">
        <v>8292</v>
      </c>
      <c r="D1123" s="24">
        <v>43991</v>
      </c>
      <c r="E1123" s="22" t="s">
        <v>2127</v>
      </c>
      <c r="F1123" s="22" t="s">
        <v>9036</v>
      </c>
      <c r="G1123">
        <f t="shared" si="34"/>
        <v>9113</v>
      </c>
      <c r="H1123" s="9">
        <f t="shared" si="35"/>
        <v>43991</v>
      </c>
    </row>
    <row r="1124" spans="1:8" x14ac:dyDescent="0.25">
      <c r="A1124" s="22" t="s">
        <v>8146</v>
      </c>
      <c r="B1124" s="22" t="s">
        <v>8147</v>
      </c>
      <c r="C1124" s="22" t="s">
        <v>8147</v>
      </c>
      <c r="D1124" s="24">
        <v>43829</v>
      </c>
      <c r="E1124" s="22" t="s">
        <v>1559</v>
      </c>
      <c r="F1124" s="22" t="s">
        <v>9037</v>
      </c>
      <c r="G1124">
        <f t="shared" si="34"/>
        <v>9296</v>
      </c>
      <c r="H1124" s="9">
        <f t="shared" si="35"/>
        <v>43829</v>
      </c>
    </row>
    <row r="1125" spans="1:8" x14ac:dyDescent="0.25">
      <c r="A1125" s="22" t="s">
        <v>4685</v>
      </c>
      <c r="B1125" s="22" t="s">
        <v>8131</v>
      </c>
      <c r="C1125" s="22" t="s">
        <v>8131</v>
      </c>
      <c r="D1125" s="24">
        <v>44369</v>
      </c>
      <c r="E1125" s="22" t="s">
        <v>3061</v>
      </c>
      <c r="F1125" s="22" t="s">
        <v>9038</v>
      </c>
      <c r="G1125">
        <f t="shared" si="34"/>
        <v>209368</v>
      </c>
      <c r="H1125" s="9">
        <f t="shared" si="35"/>
        <v>44369</v>
      </c>
    </row>
    <row r="1126" spans="1:8" x14ac:dyDescent="0.25">
      <c r="A1126" s="22" t="s">
        <v>8270</v>
      </c>
      <c r="B1126" s="22" t="s">
        <v>8271</v>
      </c>
      <c r="C1126" s="22" t="s">
        <v>8271</v>
      </c>
      <c r="D1126" s="24">
        <v>44312</v>
      </c>
      <c r="E1126" s="22" t="s">
        <v>3061</v>
      </c>
      <c r="F1126" s="22" t="s">
        <v>9038</v>
      </c>
      <c r="G1126">
        <f t="shared" si="34"/>
        <v>209368</v>
      </c>
      <c r="H1126" s="9">
        <f t="shared" si="35"/>
        <v>44312</v>
      </c>
    </row>
    <row r="1127" spans="1:8" x14ac:dyDescent="0.25">
      <c r="A1127" s="22" t="s">
        <v>8444</v>
      </c>
      <c r="B1127" s="22" t="s">
        <v>8445</v>
      </c>
      <c r="C1127" s="22" t="s">
        <v>8445</v>
      </c>
      <c r="D1127" s="24">
        <v>44364</v>
      </c>
      <c r="E1127" s="22" t="s">
        <v>3061</v>
      </c>
      <c r="F1127" s="22" t="s">
        <v>9038</v>
      </c>
      <c r="G1127">
        <f t="shared" si="34"/>
        <v>209368</v>
      </c>
      <c r="H1127" s="9">
        <f t="shared" si="35"/>
        <v>44364</v>
      </c>
    </row>
    <row r="1128" spans="1:8" x14ac:dyDescent="0.25">
      <c r="A1128" s="22" t="s">
        <v>8783</v>
      </c>
      <c r="B1128" s="22" t="s">
        <v>8784</v>
      </c>
      <c r="C1128" s="22" t="s">
        <v>8784</v>
      </c>
      <c r="D1128" s="24">
        <v>44376</v>
      </c>
      <c r="E1128" s="22" t="s">
        <v>3061</v>
      </c>
      <c r="F1128" s="22" t="s">
        <v>9038</v>
      </c>
      <c r="G1128">
        <f t="shared" si="34"/>
        <v>209368</v>
      </c>
      <c r="H1128" s="9">
        <f t="shared" si="35"/>
        <v>44376</v>
      </c>
    </row>
    <row r="1129" spans="1:8" x14ac:dyDescent="0.25">
      <c r="A1129" s="22" t="s">
        <v>8811</v>
      </c>
      <c r="B1129" s="22" t="s">
        <v>8812</v>
      </c>
      <c r="C1129" s="22" t="s">
        <v>8812</v>
      </c>
      <c r="D1129" s="24">
        <v>44377</v>
      </c>
      <c r="E1129" s="22" t="s">
        <v>3061</v>
      </c>
      <c r="F1129" s="22" t="s">
        <v>9038</v>
      </c>
      <c r="G1129">
        <f t="shared" si="34"/>
        <v>209368</v>
      </c>
      <c r="H1129" s="9">
        <f t="shared" si="35"/>
        <v>44377</v>
      </c>
    </row>
    <row r="1130" spans="1:8" x14ac:dyDescent="0.25">
      <c r="A1130" s="22" t="s">
        <v>8615</v>
      </c>
      <c r="B1130" s="22" t="s">
        <v>8616</v>
      </c>
      <c r="C1130" s="22" t="s">
        <v>8616</v>
      </c>
      <c r="D1130" s="24">
        <v>44326</v>
      </c>
      <c r="E1130" s="22" t="s">
        <v>292</v>
      </c>
      <c r="F1130" s="22" t="s">
        <v>6459</v>
      </c>
      <c r="G1130">
        <f t="shared" si="34"/>
        <v>209540</v>
      </c>
      <c r="H1130" s="9">
        <f t="shared" si="35"/>
        <v>44326</v>
      </c>
    </row>
    <row r="1131" spans="1:8" x14ac:dyDescent="0.25">
      <c r="A1131" s="22" t="s">
        <v>7722</v>
      </c>
      <c r="B1131" s="22" t="s">
        <v>7723</v>
      </c>
      <c r="C1131" s="22" t="s">
        <v>7723</v>
      </c>
      <c r="D1131" s="24">
        <v>43829</v>
      </c>
      <c r="E1131" s="22" t="s">
        <v>3192</v>
      </c>
      <c r="F1131" s="22" t="s">
        <v>9039</v>
      </c>
      <c r="G1131">
        <f t="shared" si="34"/>
        <v>4601</v>
      </c>
      <c r="H1131" s="9">
        <f t="shared" si="35"/>
        <v>43829</v>
      </c>
    </row>
    <row r="1132" spans="1:8" x14ac:dyDescent="0.25">
      <c r="A1132" s="22" t="s">
        <v>7852</v>
      </c>
      <c r="B1132" s="22" t="s">
        <v>7853</v>
      </c>
      <c r="C1132" s="22" t="s">
        <v>7853</v>
      </c>
      <c r="D1132" s="24">
        <v>44071</v>
      </c>
      <c r="E1132" s="22" t="s">
        <v>3192</v>
      </c>
      <c r="F1132" s="22" t="s">
        <v>9039</v>
      </c>
      <c r="G1132">
        <f t="shared" si="34"/>
        <v>4601</v>
      </c>
      <c r="H1132" s="9">
        <f t="shared" si="35"/>
        <v>44071</v>
      </c>
    </row>
    <row r="1133" spans="1:8" x14ac:dyDescent="0.25">
      <c r="A1133" s="22" t="s">
        <v>7963</v>
      </c>
      <c r="B1133" s="22" t="s">
        <v>7964</v>
      </c>
      <c r="C1133" s="22" t="s">
        <v>7964</v>
      </c>
      <c r="D1133" s="24">
        <v>44155</v>
      </c>
      <c r="E1133" s="22" t="s">
        <v>3192</v>
      </c>
      <c r="F1133" s="22" t="s">
        <v>9039</v>
      </c>
      <c r="G1133">
        <f t="shared" si="34"/>
        <v>4601</v>
      </c>
      <c r="H1133" s="9">
        <f t="shared" si="35"/>
        <v>44155</v>
      </c>
    </row>
    <row r="1134" spans="1:8" x14ac:dyDescent="0.25">
      <c r="A1134" s="22" t="s">
        <v>8813</v>
      </c>
      <c r="B1134" s="22" t="s">
        <v>8814</v>
      </c>
      <c r="C1134" s="22" t="s">
        <v>8814</v>
      </c>
      <c r="D1134" s="24">
        <v>44271</v>
      </c>
      <c r="E1134" s="22" t="s">
        <v>4284</v>
      </c>
      <c r="F1134" s="22" t="s">
        <v>9040</v>
      </c>
      <c r="G1134">
        <f t="shared" si="34"/>
        <v>209221</v>
      </c>
      <c r="H1134" s="9">
        <f t="shared" si="35"/>
        <v>44271</v>
      </c>
    </row>
    <row r="1135" spans="1:8" x14ac:dyDescent="0.25">
      <c r="A1135" s="22" t="s">
        <v>8751</v>
      </c>
      <c r="B1135" s="22" t="s">
        <v>8752</v>
      </c>
      <c r="C1135" s="22" t="s">
        <v>8752</v>
      </c>
      <c r="D1135" s="24">
        <v>44380</v>
      </c>
      <c r="E1135" s="22" t="s">
        <v>2012</v>
      </c>
      <c r="F1135" s="22" t="s">
        <v>9041</v>
      </c>
      <c r="G1135">
        <f t="shared" si="34"/>
        <v>209567</v>
      </c>
      <c r="H1135" s="9">
        <f t="shared" si="35"/>
        <v>44380</v>
      </c>
    </row>
    <row r="1136" spans="1:8" x14ac:dyDescent="0.25">
      <c r="A1136" s="22" t="s">
        <v>7763</v>
      </c>
      <c r="B1136" s="22" t="s">
        <v>7764</v>
      </c>
      <c r="C1136" s="22" t="s">
        <v>7764</v>
      </c>
      <c r="D1136" s="24">
        <v>43831</v>
      </c>
      <c r="E1136" s="22" t="s">
        <v>4469</v>
      </c>
      <c r="F1136" s="22" t="s">
        <v>9042</v>
      </c>
      <c r="G1136">
        <f t="shared" si="34"/>
        <v>11679</v>
      </c>
      <c r="H1136" s="9">
        <f t="shared" si="35"/>
        <v>43831</v>
      </c>
    </row>
    <row r="1137" spans="1:8" x14ac:dyDescent="0.25">
      <c r="A1137" s="22" t="s">
        <v>8270</v>
      </c>
      <c r="B1137" s="22" t="s">
        <v>8271</v>
      </c>
      <c r="C1137" s="22" t="s">
        <v>8271</v>
      </c>
      <c r="D1137" s="24">
        <v>44072</v>
      </c>
      <c r="E1137" s="22" t="s">
        <v>1135</v>
      </c>
      <c r="F1137" s="22" t="s">
        <v>9043</v>
      </c>
      <c r="G1137">
        <f t="shared" si="34"/>
        <v>203201</v>
      </c>
      <c r="H1137" s="9">
        <f t="shared" si="35"/>
        <v>44072</v>
      </c>
    </row>
    <row r="1138" spans="1:8" x14ac:dyDescent="0.25">
      <c r="A1138" s="22" t="s">
        <v>8460</v>
      </c>
      <c r="B1138" s="22" t="s">
        <v>8461</v>
      </c>
      <c r="C1138" s="22" t="s">
        <v>8461</v>
      </c>
      <c r="D1138" s="24">
        <v>44375</v>
      </c>
      <c r="E1138" s="22" t="s">
        <v>5356</v>
      </c>
      <c r="F1138" s="22" t="s">
        <v>9044</v>
      </c>
      <c r="G1138">
        <f t="shared" si="34"/>
        <v>210046</v>
      </c>
      <c r="H1138" s="9">
        <f t="shared" si="35"/>
        <v>44375</v>
      </c>
    </row>
    <row r="1139" spans="1:8" x14ac:dyDescent="0.25">
      <c r="A1139" s="22" t="s">
        <v>8783</v>
      </c>
      <c r="B1139" s="22" t="s">
        <v>8784</v>
      </c>
      <c r="C1139" s="22" t="s">
        <v>8784</v>
      </c>
      <c r="D1139" s="24">
        <v>44393</v>
      </c>
      <c r="E1139" s="22" t="s">
        <v>5356</v>
      </c>
      <c r="F1139" s="22" t="s">
        <v>9044</v>
      </c>
      <c r="G1139">
        <f t="shared" si="34"/>
        <v>210046</v>
      </c>
      <c r="H1139" s="9">
        <f t="shared" si="35"/>
        <v>44393</v>
      </c>
    </row>
    <row r="1140" spans="1:8" x14ac:dyDescent="0.25">
      <c r="A1140" s="22" t="s">
        <v>8811</v>
      </c>
      <c r="B1140" s="22" t="s">
        <v>8812</v>
      </c>
      <c r="C1140" s="22" t="s">
        <v>8812</v>
      </c>
      <c r="D1140" s="24">
        <v>44386</v>
      </c>
      <c r="E1140" s="22" t="s">
        <v>5356</v>
      </c>
      <c r="F1140" s="22" t="s">
        <v>9044</v>
      </c>
      <c r="G1140">
        <f t="shared" si="34"/>
        <v>210046</v>
      </c>
      <c r="H1140" s="9">
        <f t="shared" si="35"/>
        <v>44386</v>
      </c>
    </row>
    <row r="1141" spans="1:8" x14ac:dyDescent="0.25">
      <c r="A1141" s="22"/>
      <c r="B1141" s="22"/>
      <c r="C1141" s="22"/>
      <c r="D1141" s="24">
        <v>44235</v>
      </c>
      <c r="E1141" s="22" t="s">
        <v>1944</v>
      </c>
      <c r="F1141" s="22" t="s">
        <v>6961</v>
      </c>
      <c r="G1141">
        <f t="shared" si="34"/>
        <v>7183</v>
      </c>
      <c r="H1141" s="9">
        <f t="shared" si="35"/>
        <v>44235</v>
      </c>
    </row>
    <row r="1142" spans="1:8" x14ac:dyDescent="0.25">
      <c r="A1142" s="22" t="s">
        <v>7664</v>
      </c>
      <c r="B1142" s="22" t="s">
        <v>7665</v>
      </c>
      <c r="C1142" s="22" t="s">
        <v>7665</v>
      </c>
      <c r="D1142" s="24">
        <v>43829</v>
      </c>
      <c r="E1142" s="22" t="s">
        <v>1944</v>
      </c>
      <c r="F1142" s="22" t="s">
        <v>6961</v>
      </c>
      <c r="G1142">
        <f t="shared" si="34"/>
        <v>7183</v>
      </c>
      <c r="H1142" s="9">
        <f t="shared" si="35"/>
        <v>43829</v>
      </c>
    </row>
    <row r="1143" spans="1:8" x14ac:dyDescent="0.25">
      <c r="A1143" s="22" t="s">
        <v>7989</v>
      </c>
      <c r="B1143" s="22" t="s">
        <v>7990</v>
      </c>
      <c r="C1143" s="22" t="s">
        <v>7990</v>
      </c>
      <c r="D1143" s="24">
        <v>44081</v>
      </c>
      <c r="E1143" s="22" t="s">
        <v>1944</v>
      </c>
      <c r="F1143" s="22" t="s">
        <v>6961</v>
      </c>
      <c r="G1143">
        <f t="shared" si="34"/>
        <v>7183</v>
      </c>
      <c r="H1143" s="9">
        <f t="shared" si="35"/>
        <v>44081</v>
      </c>
    </row>
    <row r="1144" spans="1:8" x14ac:dyDescent="0.25">
      <c r="A1144" s="22" t="s">
        <v>7644</v>
      </c>
      <c r="B1144" s="22" t="s">
        <v>7645</v>
      </c>
      <c r="C1144" s="22" t="s">
        <v>7645</v>
      </c>
      <c r="D1144" s="24">
        <v>43971</v>
      </c>
      <c r="E1144" s="22" t="s">
        <v>2038</v>
      </c>
      <c r="F1144" s="22" t="s">
        <v>9045</v>
      </c>
      <c r="G1144">
        <f t="shared" si="34"/>
        <v>9900874</v>
      </c>
      <c r="H1144" s="9">
        <f t="shared" si="35"/>
        <v>43971</v>
      </c>
    </row>
    <row r="1145" spans="1:8" x14ac:dyDescent="0.25">
      <c r="A1145" s="22" t="s">
        <v>7652</v>
      </c>
      <c r="B1145" s="22" t="s">
        <v>7653</v>
      </c>
      <c r="C1145" s="22" t="s">
        <v>7653</v>
      </c>
      <c r="D1145" s="24">
        <v>43983</v>
      </c>
      <c r="E1145" s="22" t="s">
        <v>2038</v>
      </c>
      <c r="F1145" s="22" t="s">
        <v>9045</v>
      </c>
      <c r="G1145">
        <f t="shared" si="34"/>
        <v>9900874</v>
      </c>
      <c r="H1145" s="9">
        <f t="shared" si="35"/>
        <v>43983</v>
      </c>
    </row>
    <row r="1146" spans="1:8" x14ac:dyDescent="0.25">
      <c r="A1146" s="22" t="s">
        <v>7670</v>
      </c>
      <c r="B1146" s="22" t="s">
        <v>7671</v>
      </c>
      <c r="C1146" s="22" t="s">
        <v>7671</v>
      </c>
      <c r="D1146" s="24">
        <v>43971</v>
      </c>
      <c r="E1146" s="22" t="s">
        <v>2038</v>
      </c>
      <c r="F1146" s="22" t="s">
        <v>9045</v>
      </c>
      <c r="G1146">
        <f t="shared" si="34"/>
        <v>9900874</v>
      </c>
      <c r="H1146" s="9">
        <f t="shared" si="35"/>
        <v>43971</v>
      </c>
    </row>
    <row r="1147" spans="1:8" x14ac:dyDescent="0.25">
      <c r="A1147" s="22" t="s">
        <v>7672</v>
      </c>
      <c r="B1147" s="22" t="s">
        <v>7673</v>
      </c>
      <c r="C1147" s="22" t="s">
        <v>7673</v>
      </c>
      <c r="D1147" s="24">
        <v>43969</v>
      </c>
      <c r="E1147" s="22" t="s">
        <v>2038</v>
      </c>
      <c r="F1147" s="22" t="s">
        <v>9045</v>
      </c>
      <c r="G1147">
        <f t="shared" si="34"/>
        <v>9900874</v>
      </c>
      <c r="H1147" s="9">
        <f t="shared" si="35"/>
        <v>43969</v>
      </c>
    </row>
    <row r="1148" spans="1:8" x14ac:dyDescent="0.25">
      <c r="A1148" s="22" t="s">
        <v>7674</v>
      </c>
      <c r="B1148" s="22" t="s">
        <v>7675</v>
      </c>
      <c r="C1148" s="22" t="s">
        <v>7675</v>
      </c>
      <c r="D1148" s="24">
        <v>43906</v>
      </c>
      <c r="E1148" s="22" t="s">
        <v>2038</v>
      </c>
      <c r="F1148" s="22" t="s">
        <v>9045</v>
      </c>
      <c r="G1148">
        <f t="shared" si="34"/>
        <v>9900874</v>
      </c>
      <c r="H1148" s="9">
        <f t="shared" si="35"/>
        <v>43906</v>
      </c>
    </row>
    <row r="1149" spans="1:8" x14ac:dyDescent="0.25">
      <c r="A1149" s="22" t="s">
        <v>7678</v>
      </c>
      <c r="B1149" s="22" t="s">
        <v>7679</v>
      </c>
      <c r="C1149" s="22" t="s">
        <v>7679</v>
      </c>
      <c r="D1149" s="24">
        <v>43977</v>
      </c>
      <c r="E1149" s="22" t="s">
        <v>2038</v>
      </c>
      <c r="F1149" s="22" t="s">
        <v>9045</v>
      </c>
      <c r="G1149">
        <f t="shared" si="34"/>
        <v>9900874</v>
      </c>
      <c r="H1149" s="9">
        <f t="shared" si="35"/>
        <v>43977</v>
      </c>
    </row>
    <row r="1150" spans="1:8" x14ac:dyDescent="0.25">
      <c r="A1150" s="22" t="s">
        <v>7680</v>
      </c>
      <c r="B1150" s="22" t="s">
        <v>7681</v>
      </c>
      <c r="C1150" s="22" t="s">
        <v>7681</v>
      </c>
      <c r="D1150" s="24">
        <v>44135</v>
      </c>
      <c r="E1150" s="22" t="s">
        <v>2038</v>
      </c>
      <c r="F1150" s="22" t="s">
        <v>9045</v>
      </c>
      <c r="G1150">
        <f t="shared" si="34"/>
        <v>9900874</v>
      </c>
      <c r="H1150" s="9">
        <f t="shared" si="35"/>
        <v>44135</v>
      </c>
    </row>
    <row r="1151" spans="1:8" x14ac:dyDescent="0.25">
      <c r="A1151" s="22" t="s">
        <v>7688</v>
      </c>
      <c r="B1151" s="22" t="s">
        <v>7689</v>
      </c>
      <c r="C1151" s="22" t="s">
        <v>7689</v>
      </c>
      <c r="D1151" s="24">
        <v>43993</v>
      </c>
      <c r="E1151" s="22" t="s">
        <v>2038</v>
      </c>
      <c r="F1151" s="22" t="s">
        <v>9045</v>
      </c>
      <c r="G1151">
        <f t="shared" si="34"/>
        <v>9900874</v>
      </c>
      <c r="H1151" s="9">
        <f t="shared" si="35"/>
        <v>43993</v>
      </c>
    </row>
    <row r="1152" spans="1:8" x14ac:dyDescent="0.25">
      <c r="A1152" s="22" t="s">
        <v>7690</v>
      </c>
      <c r="B1152" s="22" t="s">
        <v>7691</v>
      </c>
      <c r="C1152" s="22" t="s">
        <v>7691</v>
      </c>
      <c r="D1152" s="24">
        <v>43996</v>
      </c>
      <c r="E1152" s="22" t="s">
        <v>2038</v>
      </c>
      <c r="F1152" s="22" t="s">
        <v>9045</v>
      </c>
      <c r="G1152">
        <f t="shared" si="34"/>
        <v>9900874</v>
      </c>
      <c r="H1152" s="9">
        <f t="shared" si="35"/>
        <v>43996</v>
      </c>
    </row>
    <row r="1153" spans="1:8" x14ac:dyDescent="0.25">
      <c r="A1153" s="22" t="s">
        <v>7692</v>
      </c>
      <c r="B1153" s="22" t="s">
        <v>7693</v>
      </c>
      <c r="C1153" s="22" t="s">
        <v>7693</v>
      </c>
      <c r="D1153" s="24">
        <v>43941</v>
      </c>
      <c r="E1153" s="22" t="s">
        <v>2038</v>
      </c>
      <c r="F1153" s="22" t="s">
        <v>9045</v>
      </c>
      <c r="G1153">
        <f t="shared" si="34"/>
        <v>9900874</v>
      </c>
      <c r="H1153" s="9">
        <f t="shared" si="35"/>
        <v>43941</v>
      </c>
    </row>
    <row r="1154" spans="1:8" x14ac:dyDescent="0.25">
      <c r="A1154" s="22" t="s">
        <v>7704</v>
      </c>
      <c r="B1154" s="22" t="s">
        <v>7705</v>
      </c>
      <c r="C1154" s="22" t="s">
        <v>7705</v>
      </c>
      <c r="D1154" s="24">
        <v>44130</v>
      </c>
      <c r="E1154" s="22" t="s">
        <v>2038</v>
      </c>
      <c r="F1154" s="22" t="s">
        <v>9045</v>
      </c>
      <c r="G1154">
        <f t="shared" si="34"/>
        <v>9900874</v>
      </c>
      <c r="H1154" s="9">
        <f t="shared" si="35"/>
        <v>44130</v>
      </c>
    </row>
    <row r="1155" spans="1:8" x14ac:dyDescent="0.25">
      <c r="A1155" s="22" t="s">
        <v>7715</v>
      </c>
      <c r="B1155" s="22" t="s">
        <v>7716</v>
      </c>
      <c r="C1155" s="22" t="s">
        <v>7716</v>
      </c>
      <c r="D1155" s="24">
        <v>44135</v>
      </c>
      <c r="E1155" s="22" t="s">
        <v>2038</v>
      </c>
      <c r="F1155" s="22" t="s">
        <v>9045</v>
      </c>
      <c r="G1155">
        <f t="shared" si="34"/>
        <v>9900874</v>
      </c>
      <c r="H1155" s="9">
        <f t="shared" si="35"/>
        <v>44135</v>
      </c>
    </row>
    <row r="1156" spans="1:8" x14ac:dyDescent="0.25">
      <c r="A1156" s="22" t="s">
        <v>7724</v>
      </c>
      <c r="B1156" s="22" t="s">
        <v>7725</v>
      </c>
      <c r="C1156" s="22" t="s">
        <v>7725</v>
      </c>
      <c r="D1156" s="24">
        <v>44095</v>
      </c>
      <c r="E1156" s="22" t="s">
        <v>2038</v>
      </c>
      <c r="F1156" s="22" t="s">
        <v>9045</v>
      </c>
      <c r="G1156">
        <f t="shared" si="34"/>
        <v>9900874</v>
      </c>
      <c r="H1156" s="9">
        <f t="shared" si="35"/>
        <v>44095</v>
      </c>
    </row>
    <row r="1157" spans="1:8" x14ac:dyDescent="0.25">
      <c r="A1157" s="22" t="s">
        <v>7726</v>
      </c>
      <c r="B1157" s="22" t="s">
        <v>7727</v>
      </c>
      <c r="C1157" s="22" t="s">
        <v>7727</v>
      </c>
      <c r="D1157" s="24">
        <v>44095</v>
      </c>
      <c r="E1157" s="22" t="s">
        <v>2038</v>
      </c>
      <c r="F1157" s="22" t="s">
        <v>9045</v>
      </c>
      <c r="G1157">
        <f t="shared" si="34"/>
        <v>9900874</v>
      </c>
      <c r="H1157" s="9">
        <f t="shared" si="35"/>
        <v>44095</v>
      </c>
    </row>
    <row r="1158" spans="1:8" x14ac:dyDescent="0.25">
      <c r="A1158" s="22" t="s">
        <v>7728</v>
      </c>
      <c r="B1158" s="22" t="s">
        <v>7729</v>
      </c>
      <c r="C1158" s="22" t="s">
        <v>7729</v>
      </c>
      <c r="D1158" s="24">
        <v>44029</v>
      </c>
      <c r="E1158" s="22" t="s">
        <v>2038</v>
      </c>
      <c r="F1158" s="22" t="s">
        <v>9045</v>
      </c>
      <c r="G1158">
        <f t="shared" ref="G1158:G1221" si="36">IFERROR(E1158*1,E1158)</f>
        <v>9900874</v>
      </c>
      <c r="H1158" s="9">
        <f t="shared" ref="H1158:H1221" si="37">D1158</f>
        <v>44029</v>
      </c>
    </row>
    <row r="1159" spans="1:8" x14ac:dyDescent="0.25">
      <c r="A1159" s="22" t="s">
        <v>7730</v>
      </c>
      <c r="B1159" s="22" t="s">
        <v>7731</v>
      </c>
      <c r="C1159" s="22" t="s">
        <v>7731</v>
      </c>
      <c r="D1159" s="24">
        <v>44095</v>
      </c>
      <c r="E1159" s="22" t="s">
        <v>2038</v>
      </c>
      <c r="F1159" s="22" t="s">
        <v>9045</v>
      </c>
      <c r="G1159">
        <f t="shared" si="36"/>
        <v>9900874</v>
      </c>
      <c r="H1159" s="9">
        <f t="shared" si="37"/>
        <v>44095</v>
      </c>
    </row>
    <row r="1160" spans="1:8" x14ac:dyDescent="0.25">
      <c r="A1160" s="22" t="s">
        <v>7732</v>
      </c>
      <c r="B1160" s="22" t="s">
        <v>7733</v>
      </c>
      <c r="C1160" s="22" t="s">
        <v>7733</v>
      </c>
      <c r="D1160" s="24">
        <v>43941</v>
      </c>
      <c r="E1160" s="22" t="s">
        <v>2038</v>
      </c>
      <c r="F1160" s="22" t="s">
        <v>9045</v>
      </c>
      <c r="G1160">
        <f t="shared" si="36"/>
        <v>9900874</v>
      </c>
      <c r="H1160" s="9">
        <f t="shared" si="37"/>
        <v>43941</v>
      </c>
    </row>
    <row r="1161" spans="1:8" x14ac:dyDescent="0.25">
      <c r="A1161" s="22" t="s">
        <v>2955</v>
      </c>
      <c r="B1161" s="22" t="s">
        <v>7734</v>
      </c>
      <c r="C1161" s="22" t="s">
        <v>7734</v>
      </c>
      <c r="D1161" s="24">
        <v>44095</v>
      </c>
      <c r="E1161" s="22" t="s">
        <v>2038</v>
      </c>
      <c r="F1161" s="22" t="s">
        <v>9045</v>
      </c>
      <c r="G1161">
        <f t="shared" si="36"/>
        <v>9900874</v>
      </c>
      <c r="H1161" s="9">
        <f t="shared" si="37"/>
        <v>44095</v>
      </c>
    </row>
    <row r="1162" spans="1:8" x14ac:dyDescent="0.25">
      <c r="A1162" s="22" t="s">
        <v>7735</v>
      </c>
      <c r="B1162" s="22" t="s">
        <v>7736</v>
      </c>
      <c r="C1162" s="22" t="s">
        <v>7736</v>
      </c>
      <c r="D1162" s="24">
        <v>43840</v>
      </c>
      <c r="E1162" s="22" t="s">
        <v>2038</v>
      </c>
      <c r="F1162" s="22" t="s">
        <v>9045</v>
      </c>
      <c r="G1162">
        <f t="shared" si="36"/>
        <v>9900874</v>
      </c>
      <c r="H1162" s="9">
        <f t="shared" si="37"/>
        <v>43840</v>
      </c>
    </row>
    <row r="1163" spans="1:8" x14ac:dyDescent="0.25">
      <c r="A1163" s="22" t="s">
        <v>7737</v>
      </c>
      <c r="B1163" s="22" t="s">
        <v>7738</v>
      </c>
      <c r="C1163" s="22" t="s">
        <v>7738</v>
      </c>
      <c r="D1163" s="24">
        <v>44095</v>
      </c>
      <c r="E1163" s="22" t="s">
        <v>2038</v>
      </c>
      <c r="F1163" s="22" t="s">
        <v>9045</v>
      </c>
      <c r="G1163">
        <f t="shared" si="36"/>
        <v>9900874</v>
      </c>
      <c r="H1163" s="9">
        <f t="shared" si="37"/>
        <v>44095</v>
      </c>
    </row>
    <row r="1164" spans="1:8" x14ac:dyDescent="0.25">
      <c r="A1164" s="22" t="s">
        <v>7739</v>
      </c>
      <c r="B1164" s="22" t="s">
        <v>7740</v>
      </c>
      <c r="C1164" s="22" t="s">
        <v>7740</v>
      </c>
      <c r="D1164" s="24">
        <v>44006</v>
      </c>
      <c r="E1164" s="22" t="s">
        <v>2038</v>
      </c>
      <c r="F1164" s="22" t="s">
        <v>9045</v>
      </c>
      <c r="G1164">
        <f t="shared" si="36"/>
        <v>9900874</v>
      </c>
      <c r="H1164" s="9">
        <f t="shared" si="37"/>
        <v>44006</v>
      </c>
    </row>
    <row r="1165" spans="1:8" x14ac:dyDescent="0.25">
      <c r="A1165" s="22" t="s">
        <v>7741</v>
      </c>
      <c r="B1165" s="22" t="s">
        <v>7742</v>
      </c>
      <c r="C1165" s="22" t="s">
        <v>7742</v>
      </c>
      <c r="D1165" s="24">
        <v>44095</v>
      </c>
      <c r="E1165" s="22" t="s">
        <v>2038</v>
      </c>
      <c r="F1165" s="22" t="s">
        <v>9045</v>
      </c>
      <c r="G1165">
        <f t="shared" si="36"/>
        <v>9900874</v>
      </c>
      <c r="H1165" s="9">
        <f t="shared" si="37"/>
        <v>44095</v>
      </c>
    </row>
    <row r="1166" spans="1:8" x14ac:dyDescent="0.25">
      <c r="A1166" s="22" t="s">
        <v>7743</v>
      </c>
      <c r="B1166" s="22" t="s">
        <v>7744</v>
      </c>
      <c r="C1166" s="22" t="s">
        <v>7744</v>
      </c>
      <c r="D1166" s="24">
        <v>44095</v>
      </c>
      <c r="E1166" s="22" t="s">
        <v>2038</v>
      </c>
      <c r="F1166" s="22" t="s">
        <v>9045</v>
      </c>
      <c r="G1166">
        <f t="shared" si="36"/>
        <v>9900874</v>
      </c>
      <c r="H1166" s="9">
        <f t="shared" si="37"/>
        <v>44095</v>
      </c>
    </row>
    <row r="1167" spans="1:8" x14ac:dyDescent="0.25">
      <c r="A1167" s="22" t="s">
        <v>7745</v>
      </c>
      <c r="B1167" s="22" t="s">
        <v>7746</v>
      </c>
      <c r="C1167" s="22" t="s">
        <v>7746</v>
      </c>
      <c r="D1167" s="24">
        <v>44095</v>
      </c>
      <c r="E1167" s="22" t="s">
        <v>2038</v>
      </c>
      <c r="F1167" s="22" t="s">
        <v>9045</v>
      </c>
      <c r="G1167">
        <f t="shared" si="36"/>
        <v>9900874</v>
      </c>
      <c r="H1167" s="9">
        <f t="shared" si="37"/>
        <v>44095</v>
      </c>
    </row>
    <row r="1168" spans="1:8" x14ac:dyDescent="0.25">
      <c r="A1168" s="22" t="s">
        <v>7747</v>
      </c>
      <c r="B1168" s="22" t="s">
        <v>7748</v>
      </c>
      <c r="C1168" s="22" t="s">
        <v>7748</v>
      </c>
      <c r="D1168" s="24">
        <v>43908</v>
      </c>
      <c r="E1168" s="22" t="s">
        <v>2038</v>
      </c>
      <c r="F1168" s="22" t="s">
        <v>9045</v>
      </c>
      <c r="G1168">
        <f t="shared" si="36"/>
        <v>9900874</v>
      </c>
      <c r="H1168" s="9">
        <f t="shared" si="37"/>
        <v>43908</v>
      </c>
    </row>
    <row r="1169" spans="1:8" x14ac:dyDescent="0.25">
      <c r="A1169" s="22" t="s">
        <v>7749</v>
      </c>
      <c r="B1169" s="22" t="s">
        <v>7750</v>
      </c>
      <c r="C1169" s="22" t="s">
        <v>7750</v>
      </c>
      <c r="D1169" s="24">
        <v>43999</v>
      </c>
      <c r="E1169" s="22" t="s">
        <v>2038</v>
      </c>
      <c r="F1169" s="22" t="s">
        <v>9045</v>
      </c>
      <c r="G1169">
        <f t="shared" si="36"/>
        <v>9900874</v>
      </c>
      <c r="H1169" s="9">
        <f t="shared" si="37"/>
        <v>43999</v>
      </c>
    </row>
    <row r="1170" spans="1:8" x14ac:dyDescent="0.25">
      <c r="A1170" s="22" t="s">
        <v>7751</v>
      </c>
      <c r="B1170" s="22" t="s">
        <v>7752</v>
      </c>
      <c r="C1170" s="22" t="s">
        <v>7752</v>
      </c>
      <c r="D1170" s="24">
        <v>43873</v>
      </c>
      <c r="E1170" s="22" t="s">
        <v>2038</v>
      </c>
      <c r="F1170" s="22" t="s">
        <v>9045</v>
      </c>
      <c r="G1170">
        <f t="shared" si="36"/>
        <v>9900874</v>
      </c>
      <c r="H1170" s="9">
        <f t="shared" si="37"/>
        <v>43873</v>
      </c>
    </row>
    <row r="1171" spans="1:8" x14ac:dyDescent="0.25">
      <c r="A1171" s="22" t="s">
        <v>7763</v>
      </c>
      <c r="B1171" s="22" t="s">
        <v>7764</v>
      </c>
      <c r="C1171" s="22" t="s">
        <v>7764</v>
      </c>
      <c r="D1171" s="24">
        <v>44012</v>
      </c>
      <c r="E1171" s="22" t="s">
        <v>2038</v>
      </c>
      <c r="F1171" s="22" t="s">
        <v>9045</v>
      </c>
      <c r="G1171">
        <f t="shared" si="36"/>
        <v>9900874</v>
      </c>
      <c r="H1171" s="9">
        <f t="shared" si="37"/>
        <v>44012</v>
      </c>
    </row>
    <row r="1172" spans="1:8" x14ac:dyDescent="0.25">
      <c r="A1172" s="22" t="s">
        <v>7777</v>
      </c>
      <c r="B1172" s="22" t="s">
        <v>7778</v>
      </c>
      <c r="C1172" s="22" t="s">
        <v>7778</v>
      </c>
      <c r="D1172" s="24">
        <v>43991</v>
      </c>
      <c r="E1172" s="22" t="s">
        <v>2038</v>
      </c>
      <c r="F1172" s="22" t="s">
        <v>9045</v>
      </c>
      <c r="G1172">
        <f t="shared" si="36"/>
        <v>9900874</v>
      </c>
      <c r="H1172" s="9">
        <f t="shared" si="37"/>
        <v>43991</v>
      </c>
    </row>
    <row r="1173" spans="1:8" x14ac:dyDescent="0.25">
      <c r="A1173" s="22" t="s">
        <v>7781</v>
      </c>
      <c r="B1173" s="22" t="s">
        <v>7782</v>
      </c>
      <c r="C1173" s="22" t="s">
        <v>7782</v>
      </c>
      <c r="D1173" s="24">
        <v>43996</v>
      </c>
      <c r="E1173" s="22" t="s">
        <v>2038</v>
      </c>
      <c r="F1173" s="22" t="s">
        <v>9045</v>
      </c>
      <c r="G1173">
        <f t="shared" si="36"/>
        <v>9900874</v>
      </c>
      <c r="H1173" s="9">
        <f t="shared" si="37"/>
        <v>43996</v>
      </c>
    </row>
    <row r="1174" spans="1:8" x14ac:dyDescent="0.25">
      <c r="A1174" s="22" t="s">
        <v>7783</v>
      </c>
      <c r="B1174" s="22" t="s">
        <v>7784</v>
      </c>
      <c r="C1174" s="22" t="s">
        <v>7784</v>
      </c>
      <c r="D1174" s="24">
        <v>44123</v>
      </c>
      <c r="E1174" s="22" t="s">
        <v>2038</v>
      </c>
      <c r="F1174" s="22" t="s">
        <v>9045</v>
      </c>
      <c r="G1174">
        <f t="shared" si="36"/>
        <v>9900874</v>
      </c>
      <c r="H1174" s="9">
        <f t="shared" si="37"/>
        <v>44123</v>
      </c>
    </row>
    <row r="1175" spans="1:8" x14ac:dyDescent="0.25">
      <c r="A1175" s="22" t="s">
        <v>7789</v>
      </c>
      <c r="B1175" s="22" t="s">
        <v>7790</v>
      </c>
      <c r="C1175" s="22" t="s">
        <v>7790</v>
      </c>
      <c r="D1175" s="24">
        <v>43986</v>
      </c>
      <c r="E1175" s="22" t="s">
        <v>2038</v>
      </c>
      <c r="F1175" s="22" t="s">
        <v>9045</v>
      </c>
      <c r="G1175">
        <f t="shared" si="36"/>
        <v>9900874</v>
      </c>
      <c r="H1175" s="9">
        <f t="shared" si="37"/>
        <v>43986</v>
      </c>
    </row>
    <row r="1176" spans="1:8" x14ac:dyDescent="0.25">
      <c r="A1176" s="22" t="s">
        <v>7795</v>
      </c>
      <c r="B1176" s="22" t="s">
        <v>7796</v>
      </c>
      <c r="C1176" s="22" t="s">
        <v>7796</v>
      </c>
      <c r="D1176" s="24">
        <v>44136</v>
      </c>
      <c r="E1176" s="22" t="s">
        <v>2038</v>
      </c>
      <c r="F1176" s="22" t="s">
        <v>9045</v>
      </c>
      <c r="G1176">
        <f t="shared" si="36"/>
        <v>9900874</v>
      </c>
      <c r="H1176" s="9">
        <f t="shared" si="37"/>
        <v>44136</v>
      </c>
    </row>
    <row r="1177" spans="1:8" x14ac:dyDescent="0.25">
      <c r="A1177" s="22" t="s">
        <v>7803</v>
      </c>
      <c r="B1177" s="22" t="s">
        <v>7733</v>
      </c>
      <c r="C1177" s="22" t="s">
        <v>7733</v>
      </c>
      <c r="D1177" s="24">
        <v>44200</v>
      </c>
      <c r="E1177" s="22" t="s">
        <v>2038</v>
      </c>
      <c r="F1177" s="22" t="s">
        <v>9045</v>
      </c>
      <c r="G1177">
        <f t="shared" si="36"/>
        <v>9900874</v>
      </c>
      <c r="H1177" s="9">
        <f t="shared" si="37"/>
        <v>44200</v>
      </c>
    </row>
    <row r="1178" spans="1:8" x14ac:dyDescent="0.25">
      <c r="A1178" s="22" t="s">
        <v>7820</v>
      </c>
      <c r="B1178" s="22" t="s">
        <v>7821</v>
      </c>
      <c r="C1178" s="22" t="s">
        <v>7821</v>
      </c>
      <c r="D1178" s="24">
        <v>44165</v>
      </c>
      <c r="E1178" s="22" t="s">
        <v>2038</v>
      </c>
      <c r="F1178" s="22" t="s">
        <v>9045</v>
      </c>
      <c r="G1178">
        <f t="shared" si="36"/>
        <v>9900874</v>
      </c>
      <c r="H1178" s="9">
        <f t="shared" si="37"/>
        <v>44165</v>
      </c>
    </row>
    <row r="1179" spans="1:8" x14ac:dyDescent="0.25">
      <c r="A1179" s="22" t="s">
        <v>7822</v>
      </c>
      <c r="B1179" s="22" t="s">
        <v>7823</v>
      </c>
      <c r="C1179" s="22" t="s">
        <v>7823</v>
      </c>
      <c r="D1179" s="24">
        <v>44109</v>
      </c>
      <c r="E1179" s="22" t="s">
        <v>2038</v>
      </c>
      <c r="F1179" s="22" t="s">
        <v>9045</v>
      </c>
      <c r="G1179">
        <f t="shared" si="36"/>
        <v>9900874</v>
      </c>
      <c r="H1179" s="9">
        <f t="shared" si="37"/>
        <v>44109</v>
      </c>
    </row>
    <row r="1180" spans="1:8" x14ac:dyDescent="0.25">
      <c r="A1180" s="22" t="s">
        <v>7824</v>
      </c>
      <c r="B1180" s="22" t="s">
        <v>7825</v>
      </c>
      <c r="C1180" s="22" t="s">
        <v>7825</v>
      </c>
      <c r="D1180" s="24">
        <v>44012</v>
      </c>
      <c r="E1180" s="22" t="s">
        <v>2038</v>
      </c>
      <c r="F1180" s="22" t="s">
        <v>9045</v>
      </c>
      <c r="G1180">
        <f t="shared" si="36"/>
        <v>9900874</v>
      </c>
      <c r="H1180" s="9">
        <f t="shared" si="37"/>
        <v>44012</v>
      </c>
    </row>
    <row r="1181" spans="1:8" x14ac:dyDescent="0.25">
      <c r="A1181" s="22" t="s">
        <v>7826</v>
      </c>
      <c r="B1181" s="22" t="s">
        <v>7827</v>
      </c>
      <c r="C1181" s="22" t="s">
        <v>7827</v>
      </c>
      <c r="D1181" s="24">
        <v>43990</v>
      </c>
      <c r="E1181" s="22" t="s">
        <v>2038</v>
      </c>
      <c r="F1181" s="22" t="s">
        <v>9045</v>
      </c>
      <c r="G1181">
        <f t="shared" si="36"/>
        <v>9900874</v>
      </c>
      <c r="H1181" s="9">
        <f t="shared" si="37"/>
        <v>43990</v>
      </c>
    </row>
    <row r="1182" spans="1:8" x14ac:dyDescent="0.25">
      <c r="A1182" s="22" t="s">
        <v>7828</v>
      </c>
      <c r="B1182" s="22" t="s">
        <v>7829</v>
      </c>
      <c r="C1182" s="22" t="s">
        <v>7829</v>
      </c>
      <c r="D1182" s="24">
        <v>43969</v>
      </c>
      <c r="E1182" s="22" t="s">
        <v>2038</v>
      </c>
      <c r="F1182" s="22" t="s">
        <v>9045</v>
      </c>
      <c r="G1182">
        <f t="shared" si="36"/>
        <v>9900874</v>
      </c>
      <c r="H1182" s="9">
        <f t="shared" si="37"/>
        <v>43969</v>
      </c>
    </row>
    <row r="1183" spans="1:8" x14ac:dyDescent="0.25">
      <c r="A1183" s="22" t="s">
        <v>5991</v>
      </c>
      <c r="B1183" s="22" t="s">
        <v>7840</v>
      </c>
      <c r="C1183" s="22" t="s">
        <v>7840</v>
      </c>
      <c r="D1183" s="24">
        <v>43996</v>
      </c>
      <c r="E1183" s="22" t="s">
        <v>2038</v>
      </c>
      <c r="F1183" s="22" t="s">
        <v>9045</v>
      </c>
      <c r="G1183">
        <f t="shared" si="36"/>
        <v>9900874</v>
      </c>
      <c r="H1183" s="9">
        <f t="shared" si="37"/>
        <v>43996</v>
      </c>
    </row>
    <row r="1184" spans="1:8" x14ac:dyDescent="0.25">
      <c r="A1184" s="22" t="s">
        <v>4598</v>
      </c>
      <c r="B1184" s="22" t="s">
        <v>7845</v>
      </c>
      <c r="C1184" s="22" t="s">
        <v>7845</v>
      </c>
      <c r="D1184" s="24">
        <v>44165</v>
      </c>
      <c r="E1184" s="22" t="s">
        <v>2038</v>
      </c>
      <c r="F1184" s="22" t="s">
        <v>9045</v>
      </c>
      <c r="G1184">
        <f t="shared" si="36"/>
        <v>9900874</v>
      </c>
      <c r="H1184" s="9">
        <f t="shared" si="37"/>
        <v>44165</v>
      </c>
    </row>
    <row r="1185" spans="1:8" x14ac:dyDescent="0.25">
      <c r="A1185" s="22" t="s">
        <v>7852</v>
      </c>
      <c r="B1185" s="22" t="s">
        <v>7853</v>
      </c>
      <c r="C1185" s="22" t="s">
        <v>7853</v>
      </c>
      <c r="D1185" s="24">
        <v>44010</v>
      </c>
      <c r="E1185" s="22" t="s">
        <v>2038</v>
      </c>
      <c r="F1185" s="22" t="s">
        <v>9045</v>
      </c>
      <c r="G1185">
        <f t="shared" si="36"/>
        <v>9900874</v>
      </c>
      <c r="H1185" s="9">
        <f t="shared" si="37"/>
        <v>44010</v>
      </c>
    </row>
    <row r="1186" spans="1:8" x14ac:dyDescent="0.25">
      <c r="A1186" s="22" t="s">
        <v>7858</v>
      </c>
      <c r="B1186" s="22" t="s">
        <v>7859</v>
      </c>
      <c r="C1186" s="22" t="s">
        <v>7859</v>
      </c>
      <c r="D1186" s="24">
        <v>43922</v>
      </c>
      <c r="E1186" s="22" t="s">
        <v>2038</v>
      </c>
      <c r="F1186" s="22" t="s">
        <v>9045</v>
      </c>
      <c r="G1186">
        <f t="shared" si="36"/>
        <v>9900874</v>
      </c>
      <c r="H1186" s="9">
        <f t="shared" si="37"/>
        <v>43922</v>
      </c>
    </row>
    <row r="1187" spans="1:8" x14ac:dyDescent="0.25">
      <c r="A1187" s="22" t="s">
        <v>7860</v>
      </c>
      <c r="B1187" s="22" t="s">
        <v>7861</v>
      </c>
      <c r="C1187" s="22" t="s">
        <v>7861</v>
      </c>
      <c r="D1187" s="24">
        <v>44073</v>
      </c>
      <c r="E1187" s="22" t="s">
        <v>2038</v>
      </c>
      <c r="F1187" s="22" t="s">
        <v>9045</v>
      </c>
      <c r="G1187">
        <f t="shared" si="36"/>
        <v>9900874</v>
      </c>
      <c r="H1187" s="9">
        <f t="shared" si="37"/>
        <v>44073</v>
      </c>
    </row>
    <row r="1188" spans="1:8" x14ac:dyDescent="0.25">
      <c r="A1188" s="22" t="s">
        <v>7864</v>
      </c>
      <c r="B1188" s="22" t="s">
        <v>7865</v>
      </c>
      <c r="C1188" s="22" t="s">
        <v>7865</v>
      </c>
      <c r="D1188" s="24">
        <v>43968</v>
      </c>
      <c r="E1188" s="22" t="s">
        <v>2038</v>
      </c>
      <c r="F1188" s="22" t="s">
        <v>9045</v>
      </c>
      <c r="G1188">
        <f t="shared" si="36"/>
        <v>9900874</v>
      </c>
      <c r="H1188" s="9">
        <f t="shared" si="37"/>
        <v>43968</v>
      </c>
    </row>
    <row r="1189" spans="1:8" x14ac:dyDescent="0.25">
      <c r="A1189" s="22" t="s">
        <v>7866</v>
      </c>
      <c r="B1189" s="22" t="s">
        <v>7867</v>
      </c>
      <c r="C1189" s="22" t="s">
        <v>7867</v>
      </c>
      <c r="D1189" s="24">
        <v>44166</v>
      </c>
      <c r="E1189" s="22" t="s">
        <v>2038</v>
      </c>
      <c r="F1189" s="22" t="s">
        <v>9045</v>
      </c>
      <c r="G1189">
        <f t="shared" si="36"/>
        <v>9900874</v>
      </c>
      <c r="H1189" s="9">
        <f t="shared" si="37"/>
        <v>44166</v>
      </c>
    </row>
    <row r="1190" spans="1:8" x14ac:dyDescent="0.25">
      <c r="A1190" s="22" t="s">
        <v>7876</v>
      </c>
      <c r="B1190" s="22" t="s">
        <v>7877</v>
      </c>
      <c r="C1190" s="22" t="s">
        <v>7877</v>
      </c>
      <c r="D1190" s="24">
        <v>44165</v>
      </c>
      <c r="E1190" s="22" t="s">
        <v>2038</v>
      </c>
      <c r="F1190" s="22" t="s">
        <v>9045</v>
      </c>
      <c r="G1190">
        <f t="shared" si="36"/>
        <v>9900874</v>
      </c>
      <c r="H1190" s="9">
        <f t="shared" si="37"/>
        <v>44165</v>
      </c>
    </row>
    <row r="1191" spans="1:8" x14ac:dyDescent="0.25">
      <c r="A1191" s="22" t="s">
        <v>7878</v>
      </c>
      <c r="B1191" s="22" t="s">
        <v>7879</v>
      </c>
      <c r="C1191" s="22" t="s">
        <v>7879</v>
      </c>
      <c r="D1191" s="24">
        <v>44165</v>
      </c>
      <c r="E1191" s="22" t="s">
        <v>2038</v>
      </c>
      <c r="F1191" s="22" t="s">
        <v>9045</v>
      </c>
      <c r="G1191">
        <f t="shared" si="36"/>
        <v>9900874</v>
      </c>
      <c r="H1191" s="9">
        <f t="shared" si="37"/>
        <v>44165</v>
      </c>
    </row>
    <row r="1192" spans="1:8" x14ac:dyDescent="0.25">
      <c r="A1192" s="22" t="s">
        <v>7963</v>
      </c>
      <c r="B1192" s="22" t="s">
        <v>7964</v>
      </c>
      <c r="C1192" s="22" t="s">
        <v>7964</v>
      </c>
      <c r="D1192" s="24">
        <v>43977</v>
      </c>
      <c r="E1192" s="22" t="s">
        <v>2038</v>
      </c>
      <c r="F1192" s="22" t="s">
        <v>9045</v>
      </c>
      <c r="G1192">
        <f t="shared" si="36"/>
        <v>9900874</v>
      </c>
      <c r="H1192" s="9">
        <f t="shared" si="37"/>
        <v>43977</v>
      </c>
    </row>
    <row r="1193" spans="1:8" x14ac:dyDescent="0.25">
      <c r="A1193" s="22" t="s">
        <v>7971</v>
      </c>
      <c r="B1193" s="22" t="s">
        <v>7972</v>
      </c>
      <c r="C1193" s="22" t="s">
        <v>7972</v>
      </c>
      <c r="D1193" s="24">
        <v>43969</v>
      </c>
      <c r="E1193" s="22" t="s">
        <v>2038</v>
      </c>
      <c r="F1193" s="22" t="s">
        <v>9045</v>
      </c>
      <c r="G1193">
        <f t="shared" si="36"/>
        <v>9900874</v>
      </c>
      <c r="H1193" s="9">
        <f t="shared" si="37"/>
        <v>43969</v>
      </c>
    </row>
    <row r="1194" spans="1:8" x14ac:dyDescent="0.25">
      <c r="A1194" s="22" t="s">
        <v>7979</v>
      </c>
      <c r="B1194" s="22" t="s">
        <v>7980</v>
      </c>
      <c r="C1194" s="22" t="s">
        <v>7980</v>
      </c>
      <c r="D1194" s="24">
        <v>44024</v>
      </c>
      <c r="E1194" s="22" t="s">
        <v>2038</v>
      </c>
      <c r="F1194" s="22" t="s">
        <v>9045</v>
      </c>
      <c r="G1194">
        <f t="shared" si="36"/>
        <v>9900874</v>
      </c>
      <c r="H1194" s="9">
        <f t="shared" si="37"/>
        <v>44024</v>
      </c>
    </row>
    <row r="1195" spans="1:8" x14ac:dyDescent="0.25">
      <c r="A1195" s="22" t="s">
        <v>7989</v>
      </c>
      <c r="B1195" s="22" t="s">
        <v>7990</v>
      </c>
      <c r="C1195" s="22" t="s">
        <v>7990</v>
      </c>
      <c r="D1195" s="24">
        <v>43993</v>
      </c>
      <c r="E1195" s="22" t="s">
        <v>2038</v>
      </c>
      <c r="F1195" s="22" t="s">
        <v>9045</v>
      </c>
      <c r="G1195">
        <f t="shared" si="36"/>
        <v>9900874</v>
      </c>
      <c r="H1195" s="9">
        <f t="shared" si="37"/>
        <v>43993</v>
      </c>
    </row>
    <row r="1196" spans="1:8" x14ac:dyDescent="0.25">
      <c r="A1196" s="22" t="s">
        <v>7995</v>
      </c>
      <c r="B1196" s="22" t="s">
        <v>7996</v>
      </c>
      <c r="C1196" s="22" t="s">
        <v>7996</v>
      </c>
      <c r="D1196" s="24">
        <v>44013</v>
      </c>
      <c r="E1196" s="22" t="s">
        <v>2038</v>
      </c>
      <c r="F1196" s="22" t="s">
        <v>9045</v>
      </c>
      <c r="G1196">
        <f t="shared" si="36"/>
        <v>9900874</v>
      </c>
      <c r="H1196" s="9">
        <f t="shared" si="37"/>
        <v>44013</v>
      </c>
    </row>
    <row r="1197" spans="1:8" x14ac:dyDescent="0.25">
      <c r="A1197" s="22" t="s">
        <v>8114</v>
      </c>
      <c r="B1197" s="22" t="s">
        <v>8115</v>
      </c>
      <c r="C1197" s="22" t="s">
        <v>8115</v>
      </c>
      <c r="D1197" s="24">
        <v>43969</v>
      </c>
      <c r="E1197" s="22" t="s">
        <v>2038</v>
      </c>
      <c r="F1197" s="22" t="s">
        <v>9045</v>
      </c>
      <c r="G1197">
        <f t="shared" si="36"/>
        <v>9900874</v>
      </c>
      <c r="H1197" s="9">
        <f t="shared" si="37"/>
        <v>43969</v>
      </c>
    </row>
    <row r="1198" spans="1:8" x14ac:dyDescent="0.25">
      <c r="A1198" s="22" t="s">
        <v>8125</v>
      </c>
      <c r="B1198" s="22" t="s">
        <v>8126</v>
      </c>
      <c r="C1198" s="22" t="s">
        <v>8126</v>
      </c>
      <c r="D1198" s="24">
        <v>43952</v>
      </c>
      <c r="E1198" s="22" t="s">
        <v>2038</v>
      </c>
      <c r="F1198" s="22" t="s">
        <v>9045</v>
      </c>
      <c r="G1198">
        <f t="shared" si="36"/>
        <v>9900874</v>
      </c>
      <c r="H1198" s="9">
        <f t="shared" si="37"/>
        <v>43952</v>
      </c>
    </row>
    <row r="1199" spans="1:8" x14ac:dyDescent="0.25">
      <c r="A1199" s="22" t="s">
        <v>8127</v>
      </c>
      <c r="B1199" s="22" t="s">
        <v>8128</v>
      </c>
      <c r="C1199" s="22" t="s">
        <v>8128</v>
      </c>
      <c r="D1199" s="24">
        <v>44024</v>
      </c>
      <c r="E1199" s="22" t="s">
        <v>2038</v>
      </c>
      <c r="F1199" s="22" t="s">
        <v>9045</v>
      </c>
      <c r="G1199">
        <f t="shared" si="36"/>
        <v>9900874</v>
      </c>
      <c r="H1199" s="9">
        <f t="shared" si="37"/>
        <v>44024</v>
      </c>
    </row>
    <row r="1200" spans="1:8" x14ac:dyDescent="0.25">
      <c r="A1200" s="22" t="s">
        <v>8129</v>
      </c>
      <c r="B1200" s="22" t="s">
        <v>8130</v>
      </c>
      <c r="C1200" s="22" t="s">
        <v>8130</v>
      </c>
      <c r="D1200" s="24">
        <v>44024</v>
      </c>
      <c r="E1200" s="22" t="s">
        <v>2038</v>
      </c>
      <c r="F1200" s="22" t="s">
        <v>9045</v>
      </c>
      <c r="G1200">
        <f t="shared" si="36"/>
        <v>9900874</v>
      </c>
      <c r="H1200" s="9">
        <f t="shared" si="37"/>
        <v>44024</v>
      </c>
    </row>
    <row r="1201" spans="1:8" x14ac:dyDescent="0.25">
      <c r="A1201" s="22" t="s">
        <v>8132</v>
      </c>
      <c r="B1201" s="22" t="s">
        <v>8133</v>
      </c>
      <c r="C1201" s="22" t="s">
        <v>8133</v>
      </c>
      <c r="D1201" s="24">
        <v>44137</v>
      </c>
      <c r="E1201" s="22" t="s">
        <v>2038</v>
      </c>
      <c r="F1201" s="22" t="s">
        <v>9045</v>
      </c>
      <c r="G1201">
        <f t="shared" si="36"/>
        <v>9900874</v>
      </c>
      <c r="H1201" s="9">
        <f t="shared" si="37"/>
        <v>44137</v>
      </c>
    </row>
    <row r="1202" spans="1:8" x14ac:dyDescent="0.25">
      <c r="A1202" s="22" t="s">
        <v>8138</v>
      </c>
      <c r="B1202" s="22" t="s">
        <v>8139</v>
      </c>
      <c r="C1202" s="22" t="s">
        <v>8139</v>
      </c>
      <c r="D1202" s="24">
        <v>44004</v>
      </c>
      <c r="E1202" s="22" t="s">
        <v>2038</v>
      </c>
      <c r="F1202" s="22" t="s">
        <v>9045</v>
      </c>
      <c r="G1202">
        <f t="shared" si="36"/>
        <v>9900874</v>
      </c>
      <c r="H1202" s="9">
        <f t="shared" si="37"/>
        <v>44004</v>
      </c>
    </row>
    <row r="1203" spans="1:8" x14ac:dyDescent="0.25">
      <c r="A1203" s="22" t="s">
        <v>8140</v>
      </c>
      <c r="B1203" s="22" t="s">
        <v>8141</v>
      </c>
      <c r="C1203" s="22" t="s">
        <v>8141</v>
      </c>
      <c r="D1203" s="24">
        <v>44129</v>
      </c>
      <c r="E1203" s="22" t="s">
        <v>2038</v>
      </c>
      <c r="F1203" s="22" t="s">
        <v>9045</v>
      </c>
      <c r="G1203">
        <f t="shared" si="36"/>
        <v>9900874</v>
      </c>
      <c r="H1203" s="9">
        <f t="shared" si="37"/>
        <v>44129</v>
      </c>
    </row>
    <row r="1204" spans="1:8" x14ac:dyDescent="0.25">
      <c r="A1204" s="22" t="s">
        <v>8148</v>
      </c>
      <c r="B1204" s="22" t="s">
        <v>8149</v>
      </c>
      <c r="C1204" s="22" t="s">
        <v>8149</v>
      </c>
      <c r="D1204" s="24">
        <v>43996</v>
      </c>
      <c r="E1204" s="22" t="s">
        <v>2038</v>
      </c>
      <c r="F1204" s="22" t="s">
        <v>9045</v>
      </c>
      <c r="G1204">
        <f t="shared" si="36"/>
        <v>9900874</v>
      </c>
      <c r="H1204" s="9">
        <f t="shared" si="37"/>
        <v>43996</v>
      </c>
    </row>
    <row r="1205" spans="1:8" x14ac:dyDescent="0.25">
      <c r="A1205" s="22" t="s">
        <v>8152</v>
      </c>
      <c r="B1205" s="22" t="s">
        <v>8153</v>
      </c>
      <c r="C1205" s="22" t="s">
        <v>8153</v>
      </c>
      <c r="D1205" s="24">
        <v>44165</v>
      </c>
      <c r="E1205" s="22" t="s">
        <v>2038</v>
      </c>
      <c r="F1205" s="22" t="s">
        <v>9045</v>
      </c>
      <c r="G1205">
        <f t="shared" si="36"/>
        <v>9900874</v>
      </c>
      <c r="H1205" s="9">
        <f t="shared" si="37"/>
        <v>44165</v>
      </c>
    </row>
    <row r="1206" spans="1:8" x14ac:dyDescent="0.25">
      <c r="A1206" s="22" t="s">
        <v>8162</v>
      </c>
      <c r="B1206" s="22" t="s">
        <v>8163</v>
      </c>
      <c r="C1206" s="22" t="s">
        <v>8163</v>
      </c>
      <c r="D1206" s="24">
        <v>43984</v>
      </c>
      <c r="E1206" s="22" t="s">
        <v>2038</v>
      </c>
      <c r="F1206" s="22" t="s">
        <v>9045</v>
      </c>
      <c r="G1206">
        <f t="shared" si="36"/>
        <v>9900874</v>
      </c>
      <c r="H1206" s="9">
        <f t="shared" si="37"/>
        <v>43984</v>
      </c>
    </row>
    <row r="1207" spans="1:8" x14ac:dyDescent="0.25">
      <c r="A1207" s="22" t="s">
        <v>8168</v>
      </c>
      <c r="B1207" s="22" t="s">
        <v>8169</v>
      </c>
      <c r="C1207" s="22" t="s">
        <v>8169</v>
      </c>
      <c r="D1207" s="24">
        <v>43973</v>
      </c>
      <c r="E1207" s="22" t="s">
        <v>2038</v>
      </c>
      <c r="F1207" s="22" t="s">
        <v>9045</v>
      </c>
      <c r="G1207">
        <f t="shared" si="36"/>
        <v>9900874</v>
      </c>
      <c r="H1207" s="9">
        <f t="shared" si="37"/>
        <v>43973</v>
      </c>
    </row>
    <row r="1208" spans="1:8" x14ac:dyDescent="0.25">
      <c r="A1208" s="22" t="s">
        <v>8176</v>
      </c>
      <c r="B1208" s="22" t="s">
        <v>8177</v>
      </c>
      <c r="C1208" s="22" t="s">
        <v>8177</v>
      </c>
      <c r="D1208" s="24">
        <v>44053</v>
      </c>
      <c r="E1208" s="22" t="s">
        <v>2038</v>
      </c>
      <c r="F1208" s="22" t="s">
        <v>9045</v>
      </c>
      <c r="G1208">
        <f t="shared" si="36"/>
        <v>9900874</v>
      </c>
      <c r="H1208" s="9">
        <f t="shared" si="37"/>
        <v>44053</v>
      </c>
    </row>
    <row r="1209" spans="1:8" x14ac:dyDescent="0.25">
      <c r="A1209" s="22" t="s">
        <v>8180</v>
      </c>
      <c r="B1209" s="22" t="s">
        <v>8181</v>
      </c>
      <c r="C1209" s="22" t="s">
        <v>8181</v>
      </c>
      <c r="D1209" s="24">
        <v>43969</v>
      </c>
      <c r="E1209" s="22" t="s">
        <v>2038</v>
      </c>
      <c r="F1209" s="22" t="s">
        <v>9045</v>
      </c>
      <c r="G1209">
        <f t="shared" si="36"/>
        <v>9900874</v>
      </c>
      <c r="H1209" s="9">
        <f t="shared" si="37"/>
        <v>43969</v>
      </c>
    </row>
    <row r="1210" spans="1:8" x14ac:dyDescent="0.25">
      <c r="A1210" s="22" t="s">
        <v>8226</v>
      </c>
      <c r="B1210" s="22" t="s">
        <v>7814</v>
      </c>
      <c r="C1210" s="22" t="s">
        <v>7814</v>
      </c>
      <c r="D1210" s="24">
        <v>44095</v>
      </c>
      <c r="E1210" s="22" t="s">
        <v>2038</v>
      </c>
      <c r="F1210" s="22" t="s">
        <v>9045</v>
      </c>
      <c r="G1210">
        <f t="shared" si="36"/>
        <v>9900874</v>
      </c>
      <c r="H1210" s="9">
        <f t="shared" si="37"/>
        <v>44095</v>
      </c>
    </row>
    <row r="1211" spans="1:8" x14ac:dyDescent="0.25">
      <c r="A1211" s="22" t="s">
        <v>8233</v>
      </c>
      <c r="B1211" s="22" t="s">
        <v>7811</v>
      </c>
      <c r="C1211" s="22" t="s">
        <v>7811</v>
      </c>
      <c r="D1211" s="24">
        <v>43951</v>
      </c>
      <c r="E1211" s="22" t="s">
        <v>2038</v>
      </c>
      <c r="F1211" s="22" t="s">
        <v>9045</v>
      </c>
      <c r="G1211">
        <f t="shared" si="36"/>
        <v>9900874</v>
      </c>
      <c r="H1211" s="9">
        <f t="shared" si="37"/>
        <v>43951</v>
      </c>
    </row>
    <row r="1212" spans="1:8" x14ac:dyDescent="0.25">
      <c r="A1212" s="22" t="s">
        <v>8238</v>
      </c>
      <c r="B1212" s="22" t="s">
        <v>8239</v>
      </c>
      <c r="C1212" s="22" t="s">
        <v>8239</v>
      </c>
      <c r="D1212" s="24">
        <v>43970</v>
      </c>
      <c r="E1212" s="22" t="s">
        <v>2038</v>
      </c>
      <c r="F1212" s="22" t="s">
        <v>9045</v>
      </c>
      <c r="G1212">
        <f t="shared" si="36"/>
        <v>9900874</v>
      </c>
      <c r="H1212" s="9">
        <f t="shared" si="37"/>
        <v>43970</v>
      </c>
    </row>
    <row r="1213" spans="1:8" x14ac:dyDescent="0.25">
      <c r="A1213" s="22" t="s">
        <v>8264</v>
      </c>
      <c r="B1213" s="22" t="s">
        <v>8265</v>
      </c>
      <c r="C1213" s="22" t="s">
        <v>8265</v>
      </c>
      <c r="D1213" s="24">
        <v>43969</v>
      </c>
      <c r="E1213" s="22" t="s">
        <v>2038</v>
      </c>
      <c r="F1213" s="22" t="s">
        <v>9045</v>
      </c>
      <c r="G1213">
        <f t="shared" si="36"/>
        <v>9900874</v>
      </c>
      <c r="H1213" s="9">
        <f t="shared" si="37"/>
        <v>43969</v>
      </c>
    </row>
    <row r="1214" spans="1:8" x14ac:dyDescent="0.25">
      <c r="A1214" s="22" t="s">
        <v>8276</v>
      </c>
      <c r="B1214" s="22" t="s">
        <v>8277</v>
      </c>
      <c r="C1214" s="22" t="s">
        <v>8277</v>
      </c>
      <c r="D1214" s="24">
        <v>43982</v>
      </c>
      <c r="E1214" s="22" t="s">
        <v>2038</v>
      </c>
      <c r="F1214" s="22" t="s">
        <v>9045</v>
      </c>
      <c r="G1214">
        <f t="shared" si="36"/>
        <v>9900874</v>
      </c>
      <c r="H1214" s="9">
        <f t="shared" si="37"/>
        <v>43982</v>
      </c>
    </row>
    <row r="1215" spans="1:8" x14ac:dyDescent="0.25">
      <c r="A1215" s="22" t="s">
        <v>8278</v>
      </c>
      <c r="B1215" s="22" t="s">
        <v>8279</v>
      </c>
      <c r="C1215" s="22" t="s">
        <v>8279</v>
      </c>
      <c r="D1215" s="24">
        <v>43982</v>
      </c>
      <c r="E1215" s="22" t="s">
        <v>2038</v>
      </c>
      <c r="F1215" s="22" t="s">
        <v>9045</v>
      </c>
      <c r="G1215">
        <f t="shared" si="36"/>
        <v>9900874</v>
      </c>
      <c r="H1215" s="9">
        <f t="shared" si="37"/>
        <v>43982</v>
      </c>
    </row>
    <row r="1216" spans="1:8" x14ac:dyDescent="0.25">
      <c r="A1216" s="22" t="s">
        <v>8289</v>
      </c>
      <c r="B1216" s="22" t="s">
        <v>8290</v>
      </c>
      <c r="C1216" s="22" t="s">
        <v>8290</v>
      </c>
      <c r="D1216" s="24">
        <v>43982</v>
      </c>
      <c r="E1216" s="22" t="s">
        <v>2038</v>
      </c>
      <c r="F1216" s="22" t="s">
        <v>9045</v>
      </c>
      <c r="G1216">
        <f t="shared" si="36"/>
        <v>9900874</v>
      </c>
      <c r="H1216" s="9">
        <f t="shared" si="37"/>
        <v>43982</v>
      </c>
    </row>
    <row r="1217" spans="1:8" x14ac:dyDescent="0.25">
      <c r="A1217" s="22" t="s">
        <v>8291</v>
      </c>
      <c r="B1217" s="22" t="s">
        <v>8292</v>
      </c>
      <c r="C1217" s="22" t="s">
        <v>8292</v>
      </c>
      <c r="D1217" s="24">
        <v>43982</v>
      </c>
      <c r="E1217" s="22" t="s">
        <v>2038</v>
      </c>
      <c r="F1217" s="22" t="s">
        <v>9045</v>
      </c>
      <c r="G1217">
        <f t="shared" si="36"/>
        <v>9900874</v>
      </c>
      <c r="H1217" s="9">
        <f t="shared" si="37"/>
        <v>43982</v>
      </c>
    </row>
    <row r="1218" spans="1:8" x14ac:dyDescent="0.25">
      <c r="A1218" s="22" t="s">
        <v>8293</v>
      </c>
      <c r="B1218" s="22" t="s">
        <v>8294</v>
      </c>
      <c r="C1218" s="22" t="s">
        <v>8294</v>
      </c>
      <c r="D1218" s="24">
        <v>43982</v>
      </c>
      <c r="E1218" s="22" t="s">
        <v>2038</v>
      </c>
      <c r="F1218" s="22" t="s">
        <v>9045</v>
      </c>
      <c r="G1218">
        <f t="shared" si="36"/>
        <v>9900874</v>
      </c>
      <c r="H1218" s="9">
        <f t="shared" si="37"/>
        <v>43982</v>
      </c>
    </row>
    <row r="1219" spans="1:8" x14ac:dyDescent="0.25">
      <c r="A1219" s="22" t="s">
        <v>8295</v>
      </c>
      <c r="B1219" s="22" t="s">
        <v>8296</v>
      </c>
      <c r="C1219" s="22" t="s">
        <v>8296</v>
      </c>
      <c r="D1219" s="24">
        <v>43922</v>
      </c>
      <c r="E1219" s="22" t="s">
        <v>2038</v>
      </c>
      <c r="F1219" s="22" t="s">
        <v>9045</v>
      </c>
      <c r="G1219">
        <f t="shared" si="36"/>
        <v>9900874</v>
      </c>
      <c r="H1219" s="9">
        <f t="shared" si="37"/>
        <v>43922</v>
      </c>
    </row>
    <row r="1220" spans="1:8" x14ac:dyDescent="0.25">
      <c r="A1220" s="22" t="s">
        <v>8297</v>
      </c>
      <c r="B1220" s="22" t="s">
        <v>8298</v>
      </c>
      <c r="C1220" s="22" t="s">
        <v>8298</v>
      </c>
      <c r="D1220" s="24">
        <v>44024</v>
      </c>
      <c r="E1220" s="22" t="s">
        <v>2038</v>
      </c>
      <c r="F1220" s="22" t="s">
        <v>9045</v>
      </c>
      <c r="G1220">
        <f t="shared" si="36"/>
        <v>9900874</v>
      </c>
      <c r="H1220" s="9">
        <f t="shared" si="37"/>
        <v>44024</v>
      </c>
    </row>
    <row r="1221" spans="1:8" x14ac:dyDescent="0.25">
      <c r="A1221" s="22" t="s">
        <v>8303</v>
      </c>
      <c r="B1221" s="22" t="s">
        <v>8304</v>
      </c>
      <c r="C1221" s="22" t="s">
        <v>8304</v>
      </c>
      <c r="D1221" s="24">
        <v>43913</v>
      </c>
      <c r="E1221" s="22" t="s">
        <v>2038</v>
      </c>
      <c r="F1221" s="22" t="s">
        <v>9045</v>
      </c>
      <c r="G1221">
        <f t="shared" si="36"/>
        <v>9900874</v>
      </c>
      <c r="H1221" s="9">
        <f t="shared" si="37"/>
        <v>43913</v>
      </c>
    </row>
    <row r="1222" spans="1:8" x14ac:dyDescent="0.25">
      <c r="A1222" s="22" t="s">
        <v>8317</v>
      </c>
      <c r="B1222" s="22" t="s">
        <v>8318</v>
      </c>
      <c r="C1222" s="22" t="s">
        <v>8318</v>
      </c>
      <c r="D1222" s="24">
        <v>43969</v>
      </c>
      <c r="E1222" s="22" t="s">
        <v>2038</v>
      </c>
      <c r="F1222" s="22" t="s">
        <v>9045</v>
      </c>
      <c r="G1222">
        <f t="shared" ref="G1222:G1285" si="38">IFERROR(E1222*1,E1222)</f>
        <v>9900874</v>
      </c>
      <c r="H1222" s="9">
        <f t="shared" ref="H1222:H1285" si="39">D1222</f>
        <v>43969</v>
      </c>
    </row>
    <row r="1223" spans="1:8" x14ac:dyDescent="0.25">
      <c r="A1223" s="22" t="s">
        <v>8327</v>
      </c>
      <c r="B1223" s="22" t="s">
        <v>8328</v>
      </c>
      <c r="C1223" s="22" t="s">
        <v>8328</v>
      </c>
      <c r="D1223" s="24">
        <v>43831</v>
      </c>
      <c r="E1223" s="22" t="s">
        <v>2038</v>
      </c>
      <c r="F1223" s="22" t="s">
        <v>9045</v>
      </c>
      <c r="G1223">
        <f t="shared" si="38"/>
        <v>9900874</v>
      </c>
      <c r="H1223" s="9">
        <f t="shared" si="39"/>
        <v>43831</v>
      </c>
    </row>
    <row r="1224" spans="1:8" x14ac:dyDescent="0.25">
      <c r="A1224" s="22" t="s">
        <v>8329</v>
      </c>
      <c r="B1224" s="22" t="s">
        <v>8330</v>
      </c>
      <c r="C1224" s="22" t="s">
        <v>8330</v>
      </c>
      <c r="D1224" s="24">
        <v>44165</v>
      </c>
      <c r="E1224" s="22" t="s">
        <v>2038</v>
      </c>
      <c r="F1224" s="22" t="s">
        <v>9045</v>
      </c>
      <c r="G1224">
        <f t="shared" si="38"/>
        <v>9900874</v>
      </c>
      <c r="H1224" s="9">
        <f t="shared" si="39"/>
        <v>44165</v>
      </c>
    </row>
    <row r="1225" spans="1:8" x14ac:dyDescent="0.25">
      <c r="A1225" s="22" t="s">
        <v>8344</v>
      </c>
      <c r="B1225" s="22" t="s">
        <v>8345</v>
      </c>
      <c r="C1225" s="22" t="s">
        <v>8345</v>
      </c>
      <c r="D1225" s="24">
        <v>43968</v>
      </c>
      <c r="E1225" s="22" t="s">
        <v>2038</v>
      </c>
      <c r="F1225" s="22" t="s">
        <v>9045</v>
      </c>
      <c r="G1225">
        <f t="shared" si="38"/>
        <v>9900874</v>
      </c>
      <c r="H1225" s="9">
        <f t="shared" si="39"/>
        <v>43968</v>
      </c>
    </row>
    <row r="1226" spans="1:8" x14ac:dyDescent="0.25">
      <c r="A1226" s="22" t="s">
        <v>8346</v>
      </c>
      <c r="B1226" s="22" t="s">
        <v>8347</v>
      </c>
      <c r="C1226" s="22" t="s">
        <v>8347</v>
      </c>
      <c r="D1226" s="24">
        <v>43996</v>
      </c>
      <c r="E1226" s="22" t="s">
        <v>2038</v>
      </c>
      <c r="F1226" s="22" t="s">
        <v>9045</v>
      </c>
      <c r="G1226">
        <f t="shared" si="38"/>
        <v>9900874</v>
      </c>
      <c r="H1226" s="9">
        <f t="shared" si="39"/>
        <v>43996</v>
      </c>
    </row>
    <row r="1227" spans="1:8" x14ac:dyDescent="0.25">
      <c r="A1227" s="22" t="s">
        <v>8348</v>
      </c>
      <c r="B1227" s="22" t="s">
        <v>8349</v>
      </c>
      <c r="C1227" s="22" t="s">
        <v>8349</v>
      </c>
      <c r="D1227" s="24">
        <v>43996</v>
      </c>
      <c r="E1227" s="22" t="s">
        <v>2038</v>
      </c>
      <c r="F1227" s="22" t="s">
        <v>9045</v>
      </c>
      <c r="G1227">
        <f t="shared" si="38"/>
        <v>9900874</v>
      </c>
      <c r="H1227" s="9">
        <f t="shared" si="39"/>
        <v>43996</v>
      </c>
    </row>
    <row r="1228" spans="1:8" x14ac:dyDescent="0.25">
      <c r="A1228" s="22" t="s">
        <v>8352</v>
      </c>
      <c r="B1228" s="22" t="s">
        <v>8353</v>
      </c>
      <c r="C1228" s="22" t="s">
        <v>8353</v>
      </c>
      <c r="D1228" s="24">
        <v>43831</v>
      </c>
      <c r="E1228" s="22" t="s">
        <v>2038</v>
      </c>
      <c r="F1228" s="22" t="s">
        <v>9045</v>
      </c>
      <c r="G1228">
        <f t="shared" si="38"/>
        <v>9900874</v>
      </c>
      <c r="H1228" s="9">
        <f t="shared" si="39"/>
        <v>43831</v>
      </c>
    </row>
    <row r="1229" spans="1:8" x14ac:dyDescent="0.25">
      <c r="A1229" s="22" t="s">
        <v>8354</v>
      </c>
      <c r="B1229" s="22" t="s">
        <v>8355</v>
      </c>
      <c r="C1229" s="22" t="s">
        <v>8355</v>
      </c>
      <c r="D1229" s="24">
        <v>44000</v>
      </c>
      <c r="E1229" s="22" t="s">
        <v>2038</v>
      </c>
      <c r="F1229" s="22" t="s">
        <v>9045</v>
      </c>
      <c r="G1229">
        <f t="shared" si="38"/>
        <v>9900874</v>
      </c>
      <c r="H1229" s="9">
        <f t="shared" si="39"/>
        <v>44000</v>
      </c>
    </row>
    <row r="1230" spans="1:8" x14ac:dyDescent="0.25">
      <c r="A1230" s="22" t="s">
        <v>8356</v>
      </c>
      <c r="B1230" s="22" t="s">
        <v>8357</v>
      </c>
      <c r="C1230" s="22" t="s">
        <v>8357</v>
      </c>
      <c r="D1230" s="24">
        <v>44021</v>
      </c>
      <c r="E1230" s="22" t="s">
        <v>2038</v>
      </c>
      <c r="F1230" s="22" t="s">
        <v>9045</v>
      </c>
      <c r="G1230">
        <f t="shared" si="38"/>
        <v>9900874</v>
      </c>
      <c r="H1230" s="9">
        <f t="shared" si="39"/>
        <v>44021</v>
      </c>
    </row>
    <row r="1231" spans="1:8" x14ac:dyDescent="0.25">
      <c r="A1231" s="22" t="s">
        <v>8360</v>
      </c>
      <c r="B1231" s="22" t="s">
        <v>8361</v>
      </c>
      <c r="C1231" s="22" t="s">
        <v>8361</v>
      </c>
      <c r="D1231" s="24">
        <v>43997</v>
      </c>
      <c r="E1231" s="22" t="s">
        <v>2038</v>
      </c>
      <c r="F1231" s="22" t="s">
        <v>9045</v>
      </c>
      <c r="G1231">
        <f t="shared" si="38"/>
        <v>9900874</v>
      </c>
      <c r="H1231" s="9">
        <f t="shared" si="39"/>
        <v>43997</v>
      </c>
    </row>
    <row r="1232" spans="1:8" x14ac:dyDescent="0.25">
      <c r="A1232" s="22" t="s">
        <v>8378</v>
      </c>
      <c r="B1232" s="22" t="s">
        <v>8379</v>
      </c>
      <c r="C1232" s="22" t="s">
        <v>8379</v>
      </c>
      <c r="D1232" s="24">
        <v>43993</v>
      </c>
      <c r="E1232" s="22" t="s">
        <v>2038</v>
      </c>
      <c r="F1232" s="22" t="s">
        <v>9045</v>
      </c>
      <c r="G1232">
        <f t="shared" si="38"/>
        <v>9900874</v>
      </c>
      <c r="H1232" s="9">
        <f t="shared" si="39"/>
        <v>43993</v>
      </c>
    </row>
    <row r="1233" spans="1:8" x14ac:dyDescent="0.25">
      <c r="A1233" s="22" t="s">
        <v>8382</v>
      </c>
      <c r="B1233" s="22" t="s">
        <v>8383</v>
      </c>
      <c r="C1233" s="22" t="s">
        <v>8383</v>
      </c>
      <c r="D1233" s="24">
        <v>43992</v>
      </c>
      <c r="E1233" s="22" t="s">
        <v>2038</v>
      </c>
      <c r="F1233" s="22" t="s">
        <v>9045</v>
      </c>
      <c r="G1233">
        <f t="shared" si="38"/>
        <v>9900874</v>
      </c>
      <c r="H1233" s="9">
        <f t="shared" si="39"/>
        <v>43992</v>
      </c>
    </row>
    <row r="1234" spans="1:8" x14ac:dyDescent="0.25">
      <c r="A1234" s="22" t="s">
        <v>8388</v>
      </c>
      <c r="B1234" s="22" t="s">
        <v>8389</v>
      </c>
      <c r="C1234" s="22" t="s">
        <v>8389</v>
      </c>
      <c r="D1234" s="24">
        <v>44109</v>
      </c>
      <c r="E1234" s="22" t="s">
        <v>2038</v>
      </c>
      <c r="F1234" s="22" t="s">
        <v>9045</v>
      </c>
      <c r="G1234">
        <f t="shared" si="38"/>
        <v>9900874</v>
      </c>
      <c r="H1234" s="9">
        <f t="shared" si="39"/>
        <v>44109</v>
      </c>
    </row>
    <row r="1235" spans="1:8" x14ac:dyDescent="0.25">
      <c r="A1235" s="22" t="s">
        <v>8398</v>
      </c>
      <c r="B1235" s="22" t="s">
        <v>8399</v>
      </c>
      <c r="C1235" s="22" t="s">
        <v>8399</v>
      </c>
      <c r="D1235" s="24">
        <v>44137</v>
      </c>
      <c r="E1235" s="22" t="s">
        <v>2038</v>
      </c>
      <c r="F1235" s="22" t="s">
        <v>9045</v>
      </c>
      <c r="G1235">
        <f t="shared" si="38"/>
        <v>9900874</v>
      </c>
      <c r="H1235" s="9">
        <f t="shared" si="39"/>
        <v>44137</v>
      </c>
    </row>
    <row r="1236" spans="1:8" x14ac:dyDescent="0.25">
      <c r="A1236" s="22" t="s">
        <v>8402</v>
      </c>
      <c r="B1236" s="22" t="s">
        <v>8403</v>
      </c>
      <c r="C1236" s="22" t="s">
        <v>8403</v>
      </c>
      <c r="D1236" s="24">
        <v>43969</v>
      </c>
      <c r="E1236" s="22" t="s">
        <v>2038</v>
      </c>
      <c r="F1236" s="22" t="s">
        <v>9045</v>
      </c>
      <c r="G1236">
        <f t="shared" si="38"/>
        <v>9900874</v>
      </c>
      <c r="H1236" s="9">
        <f t="shared" si="39"/>
        <v>43969</v>
      </c>
    </row>
    <row r="1237" spans="1:8" x14ac:dyDescent="0.25">
      <c r="A1237" s="22" t="s">
        <v>8404</v>
      </c>
      <c r="B1237" s="22" t="s">
        <v>8405</v>
      </c>
      <c r="C1237" s="22" t="s">
        <v>8405</v>
      </c>
      <c r="D1237" s="24">
        <v>43969</v>
      </c>
      <c r="E1237" s="22" t="s">
        <v>2038</v>
      </c>
      <c r="F1237" s="22" t="s">
        <v>9045</v>
      </c>
      <c r="G1237">
        <f t="shared" si="38"/>
        <v>9900874</v>
      </c>
      <c r="H1237" s="9">
        <f t="shared" si="39"/>
        <v>43969</v>
      </c>
    </row>
    <row r="1238" spans="1:8" x14ac:dyDescent="0.25">
      <c r="A1238" s="22" t="s">
        <v>8406</v>
      </c>
      <c r="B1238" s="22" t="s">
        <v>8407</v>
      </c>
      <c r="C1238" s="22" t="s">
        <v>8407</v>
      </c>
      <c r="D1238" s="24">
        <v>43955</v>
      </c>
      <c r="E1238" s="22" t="s">
        <v>2038</v>
      </c>
      <c r="F1238" s="22" t="s">
        <v>9045</v>
      </c>
      <c r="G1238">
        <f t="shared" si="38"/>
        <v>9900874</v>
      </c>
      <c r="H1238" s="9">
        <f t="shared" si="39"/>
        <v>43955</v>
      </c>
    </row>
    <row r="1239" spans="1:8" x14ac:dyDescent="0.25">
      <c r="A1239" s="22" t="s">
        <v>8414</v>
      </c>
      <c r="B1239" s="22" t="s">
        <v>8415</v>
      </c>
      <c r="C1239" s="22" t="s">
        <v>8415</v>
      </c>
      <c r="D1239" s="24">
        <v>43968</v>
      </c>
      <c r="E1239" s="22" t="s">
        <v>2038</v>
      </c>
      <c r="F1239" s="22" t="s">
        <v>9045</v>
      </c>
      <c r="G1239">
        <f t="shared" si="38"/>
        <v>9900874</v>
      </c>
      <c r="H1239" s="9">
        <f t="shared" si="39"/>
        <v>43968</v>
      </c>
    </row>
    <row r="1240" spans="1:8" x14ac:dyDescent="0.25">
      <c r="A1240" s="22" t="s">
        <v>8418</v>
      </c>
      <c r="B1240" s="22" t="s">
        <v>8419</v>
      </c>
      <c r="C1240" s="22" t="s">
        <v>8419</v>
      </c>
      <c r="D1240" s="24">
        <v>44081</v>
      </c>
      <c r="E1240" s="22" t="s">
        <v>2038</v>
      </c>
      <c r="F1240" s="22" t="s">
        <v>9045</v>
      </c>
      <c r="G1240">
        <f t="shared" si="38"/>
        <v>9900874</v>
      </c>
      <c r="H1240" s="9">
        <f t="shared" si="39"/>
        <v>44081</v>
      </c>
    </row>
    <row r="1241" spans="1:8" x14ac:dyDescent="0.25">
      <c r="A1241" s="22" t="s">
        <v>8420</v>
      </c>
      <c r="B1241" s="22" t="s">
        <v>8421</v>
      </c>
      <c r="C1241" s="22" t="s">
        <v>8421</v>
      </c>
      <c r="D1241" s="24">
        <v>43969</v>
      </c>
      <c r="E1241" s="22" t="s">
        <v>2038</v>
      </c>
      <c r="F1241" s="22" t="s">
        <v>9045</v>
      </c>
      <c r="G1241">
        <f t="shared" si="38"/>
        <v>9900874</v>
      </c>
      <c r="H1241" s="9">
        <f t="shared" si="39"/>
        <v>43969</v>
      </c>
    </row>
    <row r="1242" spans="1:8" x14ac:dyDescent="0.25">
      <c r="A1242" s="22" t="s">
        <v>8422</v>
      </c>
      <c r="B1242" s="22" t="s">
        <v>7809</v>
      </c>
      <c r="C1242" s="22" t="s">
        <v>7809</v>
      </c>
      <c r="D1242" s="24">
        <v>44095</v>
      </c>
      <c r="E1242" s="22" t="s">
        <v>2038</v>
      </c>
      <c r="F1242" s="22" t="s">
        <v>9045</v>
      </c>
      <c r="G1242">
        <f t="shared" si="38"/>
        <v>9900874</v>
      </c>
      <c r="H1242" s="9">
        <f t="shared" si="39"/>
        <v>44095</v>
      </c>
    </row>
    <row r="1243" spans="1:8" x14ac:dyDescent="0.25">
      <c r="A1243" s="22" t="s">
        <v>8423</v>
      </c>
      <c r="B1243" s="22" t="s">
        <v>8424</v>
      </c>
      <c r="C1243" s="22" t="s">
        <v>8424</v>
      </c>
      <c r="D1243" s="24">
        <v>43913</v>
      </c>
      <c r="E1243" s="22" t="s">
        <v>2038</v>
      </c>
      <c r="F1243" s="22" t="s">
        <v>9045</v>
      </c>
      <c r="G1243">
        <f t="shared" si="38"/>
        <v>9900874</v>
      </c>
      <c r="H1243" s="9">
        <f t="shared" si="39"/>
        <v>43913</v>
      </c>
    </row>
    <row r="1244" spans="1:8" x14ac:dyDescent="0.25">
      <c r="A1244" s="22" t="s">
        <v>8425</v>
      </c>
      <c r="B1244" s="22" t="s">
        <v>8426</v>
      </c>
      <c r="C1244" s="22" t="s">
        <v>8426</v>
      </c>
      <c r="D1244" s="24">
        <v>44134</v>
      </c>
      <c r="E1244" s="22" t="s">
        <v>2038</v>
      </c>
      <c r="F1244" s="22" t="s">
        <v>9045</v>
      </c>
      <c r="G1244">
        <f t="shared" si="38"/>
        <v>9900874</v>
      </c>
      <c r="H1244" s="9">
        <f t="shared" si="39"/>
        <v>44134</v>
      </c>
    </row>
    <row r="1245" spans="1:8" x14ac:dyDescent="0.25">
      <c r="A1245" s="22" t="s">
        <v>8430</v>
      </c>
      <c r="B1245" s="22" t="s">
        <v>8431</v>
      </c>
      <c r="C1245" s="22" t="s">
        <v>8431</v>
      </c>
      <c r="D1245" s="24">
        <v>44165</v>
      </c>
      <c r="E1245" s="22" t="s">
        <v>2038</v>
      </c>
      <c r="F1245" s="22" t="s">
        <v>9045</v>
      </c>
      <c r="G1245">
        <f t="shared" si="38"/>
        <v>9900874</v>
      </c>
      <c r="H1245" s="9">
        <f t="shared" si="39"/>
        <v>44165</v>
      </c>
    </row>
    <row r="1246" spans="1:8" x14ac:dyDescent="0.25">
      <c r="A1246" s="22" t="s">
        <v>8438</v>
      </c>
      <c r="B1246" s="22" t="s">
        <v>8439</v>
      </c>
      <c r="C1246" s="22" t="s">
        <v>8439</v>
      </c>
      <c r="D1246" s="24">
        <v>44015</v>
      </c>
      <c r="E1246" s="22" t="s">
        <v>2038</v>
      </c>
      <c r="F1246" s="22" t="s">
        <v>9045</v>
      </c>
      <c r="G1246">
        <f t="shared" si="38"/>
        <v>9900874</v>
      </c>
      <c r="H1246" s="9">
        <f t="shared" si="39"/>
        <v>44015</v>
      </c>
    </row>
    <row r="1247" spans="1:8" x14ac:dyDescent="0.25">
      <c r="A1247" s="22" t="s">
        <v>8440</v>
      </c>
      <c r="B1247" s="22" t="s">
        <v>8441</v>
      </c>
      <c r="C1247" s="22" t="s">
        <v>8441</v>
      </c>
      <c r="D1247" s="24">
        <v>43983</v>
      </c>
      <c r="E1247" s="22" t="s">
        <v>2038</v>
      </c>
      <c r="F1247" s="22" t="s">
        <v>9045</v>
      </c>
      <c r="G1247">
        <f t="shared" si="38"/>
        <v>9900874</v>
      </c>
      <c r="H1247" s="9">
        <f t="shared" si="39"/>
        <v>43983</v>
      </c>
    </row>
    <row r="1248" spans="1:8" x14ac:dyDescent="0.25">
      <c r="A1248" s="22" t="s">
        <v>8442</v>
      </c>
      <c r="B1248" s="22" t="s">
        <v>8443</v>
      </c>
      <c r="C1248" s="22" t="s">
        <v>8443</v>
      </c>
      <c r="D1248" s="24">
        <v>43891</v>
      </c>
      <c r="E1248" s="22" t="s">
        <v>2038</v>
      </c>
      <c r="F1248" s="22" t="s">
        <v>9045</v>
      </c>
      <c r="G1248">
        <f t="shared" si="38"/>
        <v>9900874</v>
      </c>
      <c r="H1248" s="9">
        <f t="shared" si="39"/>
        <v>43891</v>
      </c>
    </row>
    <row r="1249" spans="1:8" x14ac:dyDescent="0.25">
      <c r="A1249" s="22" t="s">
        <v>8446</v>
      </c>
      <c r="B1249" s="22" t="s">
        <v>8447</v>
      </c>
      <c r="C1249" s="22" t="s">
        <v>8447</v>
      </c>
      <c r="D1249" s="24">
        <v>43969</v>
      </c>
      <c r="E1249" s="22" t="s">
        <v>2038</v>
      </c>
      <c r="F1249" s="22" t="s">
        <v>9045</v>
      </c>
      <c r="G1249">
        <f t="shared" si="38"/>
        <v>9900874</v>
      </c>
      <c r="H1249" s="9">
        <f t="shared" si="39"/>
        <v>43969</v>
      </c>
    </row>
    <row r="1250" spans="1:8" x14ac:dyDescent="0.25">
      <c r="A1250" s="22" t="s">
        <v>8448</v>
      </c>
      <c r="B1250" s="22" t="s">
        <v>8449</v>
      </c>
      <c r="C1250" s="22" t="s">
        <v>8449</v>
      </c>
      <c r="D1250" s="24">
        <v>44109</v>
      </c>
      <c r="E1250" s="22" t="s">
        <v>2038</v>
      </c>
      <c r="F1250" s="22" t="s">
        <v>9045</v>
      </c>
      <c r="G1250">
        <f t="shared" si="38"/>
        <v>9900874</v>
      </c>
      <c r="H1250" s="9">
        <f t="shared" si="39"/>
        <v>44109</v>
      </c>
    </row>
    <row r="1251" spans="1:8" x14ac:dyDescent="0.25">
      <c r="A1251" s="22" t="s">
        <v>8458</v>
      </c>
      <c r="B1251" s="22" t="s">
        <v>8459</v>
      </c>
      <c r="C1251" s="22" t="s">
        <v>8459</v>
      </c>
      <c r="D1251" s="24">
        <v>44019</v>
      </c>
      <c r="E1251" s="22" t="s">
        <v>2038</v>
      </c>
      <c r="F1251" s="22" t="s">
        <v>9045</v>
      </c>
      <c r="G1251">
        <f t="shared" si="38"/>
        <v>9900874</v>
      </c>
      <c r="H1251" s="9">
        <f t="shared" si="39"/>
        <v>44019</v>
      </c>
    </row>
    <row r="1252" spans="1:8" x14ac:dyDescent="0.25">
      <c r="A1252" s="22" t="s">
        <v>8464</v>
      </c>
      <c r="B1252" s="22" t="s">
        <v>8465</v>
      </c>
      <c r="C1252" s="22" t="s">
        <v>8465</v>
      </c>
      <c r="D1252" s="24">
        <v>43941</v>
      </c>
      <c r="E1252" s="22" t="s">
        <v>2038</v>
      </c>
      <c r="F1252" s="22" t="s">
        <v>9045</v>
      </c>
      <c r="G1252">
        <f t="shared" si="38"/>
        <v>9900874</v>
      </c>
      <c r="H1252" s="9">
        <f t="shared" si="39"/>
        <v>43941</v>
      </c>
    </row>
    <row r="1253" spans="1:8" x14ac:dyDescent="0.25">
      <c r="A1253" s="22" t="s">
        <v>8470</v>
      </c>
      <c r="B1253" s="22" t="s">
        <v>8471</v>
      </c>
      <c r="C1253" s="22" t="s">
        <v>8471</v>
      </c>
      <c r="D1253" s="24">
        <v>43913</v>
      </c>
      <c r="E1253" s="22" t="s">
        <v>2038</v>
      </c>
      <c r="F1253" s="22" t="s">
        <v>9045</v>
      </c>
      <c r="G1253">
        <f t="shared" si="38"/>
        <v>9900874</v>
      </c>
      <c r="H1253" s="9">
        <f t="shared" si="39"/>
        <v>43913</v>
      </c>
    </row>
    <row r="1254" spans="1:8" x14ac:dyDescent="0.25">
      <c r="A1254" s="22" t="s">
        <v>8482</v>
      </c>
      <c r="B1254" s="22" t="s">
        <v>8483</v>
      </c>
      <c r="C1254" s="22" t="s">
        <v>8483</v>
      </c>
      <c r="D1254" s="24">
        <v>44109</v>
      </c>
      <c r="E1254" s="22" t="s">
        <v>2038</v>
      </c>
      <c r="F1254" s="22" t="s">
        <v>9045</v>
      </c>
      <c r="G1254">
        <f t="shared" si="38"/>
        <v>9900874</v>
      </c>
      <c r="H1254" s="9">
        <f t="shared" si="39"/>
        <v>44109</v>
      </c>
    </row>
    <row r="1255" spans="1:8" x14ac:dyDescent="0.25">
      <c r="A1255" s="22" t="s">
        <v>8486</v>
      </c>
      <c r="B1255" s="22" t="s">
        <v>8487</v>
      </c>
      <c r="C1255" s="22" t="s">
        <v>8487</v>
      </c>
      <c r="D1255" s="24">
        <v>43977</v>
      </c>
      <c r="E1255" s="22" t="s">
        <v>2038</v>
      </c>
      <c r="F1255" s="22" t="s">
        <v>9045</v>
      </c>
      <c r="G1255">
        <f t="shared" si="38"/>
        <v>9900874</v>
      </c>
      <c r="H1255" s="9">
        <f t="shared" si="39"/>
        <v>43977</v>
      </c>
    </row>
    <row r="1256" spans="1:8" x14ac:dyDescent="0.25">
      <c r="A1256" s="22" t="s">
        <v>8490</v>
      </c>
      <c r="B1256" s="22" t="s">
        <v>8491</v>
      </c>
      <c r="C1256" s="22" t="s">
        <v>8491</v>
      </c>
      <c r="D1256" s="24">
        <v>43951</v>
      </c>
      <c r="E1256" s="22" t="s">
        <v>2038</v>
      </c>
      <c r="F1256" s="22" t="s">
        <v>9045</v>
      </c>
      <c r="G1256">
        <f t="shared" si="38"/>
        <v>9900874</v>
      </c>
      <c r="H1256" s="9">
        <f t="shared" si="39"/>
        <v>43951</v>
      </c>
    </row>
    <row r="1257" spans="1:8" x14ac:dyDescent="0.25">
      <c r="A1257" s="22" t="s">
        <v>8492</v>
      </c>
      <c r="B1257" s="22" t="s">
        <v>8493</v>
      </c>
      <c r="C1257" s="22" t="s">
        <v>8493</v>
      </c>
      <c r="D1257" s="24">
        <v>43831</v>
      </c>
      <c r="E1257" s="22" t="s">
        <v>2038</v>
      </c>
      <c r="F1257" s="22" t="s">
        <v>9045</v>
      </c>
      <c r="G1257">
        <f t="shared" si="38"/>
        <v>9900874</v>
      </c>
      <c r="H1257" s="9">
        <f t="shared" si="39"/>
        <v>43831</v>
      </c>
    </row>
    <row r="1258" spans="1:8" x14ac:dyDescent="0.25">
      <c r="A1258" s="22" t="s">
        <v>8494</v>
      </c>
      <c r="B1258" s="22" t="s">
        <v>8495</v>
      </c>
      <c r="C1258" s="22" t="s">
        <v>8495</v>
      </c>
      <c r="D1258" s="24">
        <v>43831</v>
      </c>
      <c r="E1258" s="22" t="s">
        <v>2038</v>
      </c>
      <c r="F1258" s="22" t="s">
        <v>9045</v>
      </c>
      <c r="G1258">
        <f t="shared" si="38"/>
        <v>9900874</v>
      </c>
      <c r="H1258" s="9">
        <f t="shared" si="39"/>
        <v>43831</v>
      </c>
    </row>
    <row r="1259" spans="1:8" x14ac:dyDescent="0.25">
      <c r="A1259" s="22" t="s">
        <v>5054</v>
      </c>
      <c r="B1259" s="22" t="s">
        <v>8496</v>
      </c>
      <c r="C1259" s="22" t="s">
        <v>8496</v>
      </c>
      <c r="D1259" s="24">
        <v>44165</v>
      </c>
      <c r="E1259" s="22" t="s">
        <v>2038</v>
      </c>
      <c r="F1259" s="22" t="s">
        <v>9045</v>
      </c>
      <c r="G1259">
        <f t="shared" si="38"/>
        <v>9900874</v>
      </c>
      <c r="H1259" s="9">
        <f t="shared" si="39"/>
        <v>44165</v>
      </c>
    </row>
    <row r="1260" spans="1:8" x14ac:dyDescent="0.25">
      <c r="A1260" s="22" t="s">
        <v>8508</v>
      </c>
      <c r="B1260" s="22" t="s">
        <v>8509</v>
      </c>
      <c r="C1260" s="22" t="s">
        <v>8509</v>
      </c>
      <c r="D1260" s="24">
        <v>44025</v>
      </c>
      <c r="E1260" s="22" t="s">
        <v>2038</v>
      </c>
      <c r="F1260" s="22" t="s">
        <v>9045</v>
      </c>
      <c r="G1260">
        <f t="shared" si="38"/>
        <v>9900874</v>
      </c>
      <c r="H1260" s="9">
        <f t="shared" si="39"/>
        <v>44025</v>
      </c>
    </row>
    <row r="1261" spans="1:8" x14ac:dyDescent="0.25">
      <c r="A1261" s="22" t="s">
        <v>8514</v>
      </c>
      <c r="B1261" s="22" t="s">
        <v>8515</v>
      </c>
      <c r="C1261" s="22" t="s">
        <v>8515</v>
      </c>
      <c r="D1261" s="24">
        <v>43922</v>
      </c>
      <c r="E1261" s="22" t="s">
        <v>2038</v>
      </c>
      <c r="F1261" s="22" t="s">
        <v>9045</v>
      </c>
      <c r="G1261">
        <f t="shared" si="38"/>
        <v>9900874</v>
      </c>
      <c r="H1261" s="9">
        <f t="shared" si="39"/>
        <v>43922</v>
      </c>
    </row>
    <row r="1262" spans="1:8" x14ac:dyDescent="0.25">
      <c r="A1262" s="22" t="s">
        <v>8524</v>
      </c>
      <c r="B1262" s="22" t="s">
        <v>8525</v>
      </c>
      <c r="C1262" s="22" t="s">
        <v>8525</v>
      </c>
      <c r="D1262" s="24">
        <v>43962</v>
      </c>
      <c r="E1262" s="22" t="s">
        <v>2038</v>
      </c>
      <c r="F1262" s="22" t="s">
        <v>9045</v>
      </c>
      <c r="G1262">
        <f t="shared" si="38"/>
        <v>9900874</v>
      </c>
      <c r="H1262" s="9">
        <f t="shared" si="39"/>
        <v>43962</v>
      </c>
    </row>
    <row r="1263" spans="1:8" x14ac:dyDescent="0.25">
      <c r="A1263" s="22" t="s">
        <v>8541</v>
      </c>
      <c r="B1263" s="22" t="s">
        <v>8542</v>
      </c>
      <c r="C1263" s="22" t="s">
        <v>8542</v>
      </c>
      <c r="D1263" s="24">
        <v>43969</v>
      </c>
      <c r="E1263" s="22" t="s">
        <v>2038</v>
      </c>
      <c r="F1263" s="22" t="s">
        <v>9045</v>
      </c>
      <c r="G1263">
        <f t="shared" si="38"/>
        <v>9900874</v>
      </c>
      <c r="H1263" s="9">
        <f t="shared" si="39"/>
        <v>43969</v>
      </c>
    </row>
    <row r="1264" spans="1:8" x14ac:dyDescent="0.25">
      <c r="A1264" s="22" t="s">
        <v>8543</v>
      </c>
      <c r="B1264" s="22" t="s">
        <v>8544</v>
      </c>
      <c r="C1264" s="22" t="s">
        <v>8544</v>
      </c>
      <c r="D1264" s="24">
        <v>43975</v>
      </c>
      <c r="E1264" s="22" t="s">
        <v>2038</v>
      </c>
      <c r="F1264" s="22" t="s">
        <v>9045</v>
      </c>
      <c r="G1264">
        <f t="shared" si="38"/>
        <v>9900874</v>
      </c>
      <c r="H1264" s="9">
        <f t="shared" si="39"/>
        <v>43975</v>
      </c>
    </row>
    <row r="1265" spans="1:8" x14ac:dyDescent="0.25">
      <c r="A1265" s="22" t="s">
        <v>8546</v>
      </c>
      <c r="B1265" s="22" t="s">
        <v>8547</v>
      </c>
      <c r="C1265" s="22" t="s">
        <v>8547</v>
      </c>
      <c r="D1265" s="24">
        <v>43962</v>
      </c>
      <c r="E1265" s="22" t="s">
        <v>2038</v>
      </c>
      <c r="F1265" s="22" t="s">
        <v>9045</v>
      </c>
      <c r="G1265">
        <f t="shared" si="38"/>
        <v>9900874</v>
      </c>
      <c r="H1265" s="9">
        <f t="shared" si="39"/>
        <v>43962</v>
      </c>
    </row>
    <row r="1266" spans="1:8" x14ac:dyDescent="0.25">
      <c r="A1266" s="22" t="s">
        <v>8551</v>
      </c>
      <c r="B1266" s="22" t="s">
        <v>8552</v>
      </c>
      <c r="C1266" s="22" t="s">
        <v>8552</v>
      </c>
      <c r="D1266" s="24">
        <v>44137</v>
      </c>
      <c r="E1266" s="22" t="s">
        <v>2038</v>
      </c>
      <c r="F1266" s="22" t="s">
        <v>9045</v>
      </c>
      <c r="G1266">
        <f t="shared" si="38"/>
        <v>9900874</v>
      </c>
      <c r="H1266" s="9">
        <f t="shared" si="39"/>
        <v>44137</v>
      </c>
    </row>
    <row r="1267" spans="1:8" x14ac:dyDescent="0.25">
      <c r="A1267" s="22" t="s">
        <v>8553</v>
      </c>
      <c r="B1267" s="22" t="s">
        <v>8554</v>
      </c>
      <c r="C1267" s="22" t="s">
        <v>8554</v>
      </c>
      <c r="D1267" s="24">
        <v>44109</v>
      </c>
      <c r="E1267" s="22" t="s">
        <v>2038</v>
      </c>
      <c r="F1267" s="22" t="s">
        <v>9045</v>
      </c>
      <c r="G1267">
        <f t="shared" si="38"/>
        <v>9900874</v>
      </c>
      <c r="H1267" s="9">
        <f t="shared" si="39"/>
        <v>44109</v>
      </c>
    </row>
    <row r="1268" spans="1:8" x14ac:dyDescent="0.25">
      <c r="A1268" s="22" t="s">
        <v>8557</v>
      </c>
      <c r="B1268" s="22" t="s">
        <v>8558</v>
      </c>
      <c r="C1268" s="22" t="s">
        <v>8558</v>
      </c>
      <c r="D1268" s="24">
        <v>44196</v>
      </c>
      <c r="E1268" s="22" t="s">
        <v>2038</v>
      </c>
      <c r="F1268" s="22" t="s">
        <v>9045</v>
      </c>
      <c r="G1268">
        <f t="shared" si="38"/>
        <v>9900874</v>
      </c>
      <c r="H1268" s="9">
        <f t="shared" si="39"/>
        <v>44196</v>
      </c>
    </row>
    <row r="1269" spans="1:8" x14ac:dyDescent="0.25">
      <c r="A1269" s="22" t="s">
        <v>8565</v>
      </c>
      <c r="B1269" s="22" t="s">
        <v>8566</v>
      </c>
      <c r="C1269" s="22" t="s">
        <v>8566</v>
      </c>
      <c r="D1269" s="24">
        <v>44165</v>
      </c>
      <c r="E1269" s="22" t="s">
        <v>2038</v>
      </c>
      <c r="F1269" s="22" t="s">
        <v>9045</v>
      </c>
      <c r="G1269">
        <f t="shared" si="38"/>
        <v>9900874</v>
      </c>
      <c r="H1269" s="9">
        <f t="shared" si="39"/>
        <v>44165</v>
      </c>
    </row>
    <row r="1270" spans="1:8" x14ac:dyDescent="0.25">
      <c r="A1270" s="22" t="s">
        <v>8567</v>
      </c>
      <c r="B1270" s="22" t="s">
        <v>8568</v>
      </c>
      <c r="C1270" s="22" t="s">
        <v>8568</v>
      </c>
      <c r="D1270" s="24">
        <v>44166</v>
      </c>
      <c r="E1270" s="22" t="s">
        <v>2038</v>
      </c>
      <c r="F1270" s="22" t="s">
        <v>9045</v>
      </c>
      <c r="G1270">
        <f t="shared" si="38"/>
        <v>9900874</v>
      </c>
      <c r="H1270" s="9">
        <f t="shared" si="39"/>
        <v>44166</v>
      </c>
    </row>
    <row r="1271" spans="1:8" x14ac:dyDescent="0.25">
      <c r="A1271" s="22" t="s">
        <v>9046</v>
      </c>
      <c r="B1271" s="22" t="s">
        <v>9047</v>
      </c>
      <c r="C1271" s="22" t="s">
        <v>9047</v>
      </c>
      <c r="D1271" s="24">
        <v>43941</v>
      </c>
      <c r="E1271" s="22" t="s">
        <v>2038</v>
      </c>
      <c r="F1271" s="22" t="s">
        <v>9045</v>
      </c>
      <c r="G1271">
        <f t="shared" si="38"/>
        <v>9900874</v>
      </c>
      <c r="H1271" s="9">
        <f t="shared" si="39"/>
        <v>43941</v>
      </c>
    </row>
    <row r="1272" spans="1:8" x14ac:dyDescent="0.25">
      <c r="A1272" s="22" t="s">
        <v>9048</v>
      </c>
      <c r="B1272" s="22" t="s">
        <v>9049</v>
      </c>
      <c r="C1272" s="22" t="s">
        <v>9049</v>
      </c>
      <c r="D1272" s="24">
        <v>43969</v>
      </c>
      <c r="E1272" s="22" t="s">
        <v>2038</v>
      </c>
      <c r="F1272" s="22" t="s">
        <v>9045</v>
      </c>
      <c r="G1272">
        <f t="shared" si="38"/>
        <v>9900874</v>
      </c>
      <c r="H1272" s="9">
        <f t="shared" si="39"/>
        <v>43969</v>
      </c>
    </row>
    <row r="1273" spans="1:8" x14ac:dyDescent="0.25">
      <c r="A1273" s="22" t="s">
        <v>8635</v>
      </c>
      <c r="B1273" s="22" t="s">
        <v>8636</v>
      </c>
      <c r="C1273" s="22" t="s">
        <v>8636</v>
      </c>
      <c r="D1273" s="24">
        <v>44196</v>
      </c>
      <c r="E1273" s="22" t="s">
        <v>2038</v>
      </c>
      <c r="F1273" s="22" t="s">
        <v>9045</v>
      </c>
      <c r="G1273">
        <f t="shared" si="38"/>
        <v>9900874</v>
      </c>
      <c r="H1273" s="9">
        <f t="shared" si="39"/>
        <v>44196</v>
      </c>
    </row>
    <row r="1274" spans="1:8" x14ac:dyDescent="0.25">
      <c r="A1274" s="22" t="s">
        <v>8643</v>
      </c>
      <c r="B1274" s="22" t="s">
        <v>8644</v>
      </c>
      <c r="C1274" s="22" t="s">
        <v>8644</v>
      </c>
      <c r="D1274" s="24">
        <v>44137</v>
      </c>
      <c r="E1274" s="22" t="s">
        <v>2038</v>
      </c>
      <c r="F1274" s="22" t="s">
        <v>9045</v>
      </c>
      <c r="G1274">
        <f t="shared" si="38"/>
        <v>9900874</v>
      </c>
      <c r="H1274" s="9">
        <f t="shared" si="39"/>
        <v>44137</v>
      </c>
    </row>
    <row r="1275" spans="1:8" x14ac:dyDescent="0.25">
      <c r="A1275" s="22" t="s">
        <v>8649</v>
      </c>
      <c r="B1275" s="22" t="s">
        <v>8650</v>
      </c>
      <c r="C1275" s="22" t="s">
        <v>8650</v>
      </c>
      <c r="D1275" s="24">
        <v>44165</v>
      </c>
      <c r="E1275" s="22" t="s">
        <v>2038</v>
      </c>
      <c r="F1275" s="22" t="s">
        <v>9045</v>
      </c>
      <c r="G1275">
        <f t="shared" si="38"/>
        <v>9900874</v>
      </c>
      <c r="H1275" s="9">
        <f t="shared" si="39"/>
        <v>44165</v>
      </c>
    </row>
    <row r="1276" spans="1:8" x14ac:dyDescent="0.25">
      <c r="A1276" s="22" t="s">
        <v>8651</v>
      </c>
      <c r="B1276" s="22" t="s">
        <v>8652</v>
      </c>
      <c r="C1276" s="22" t="s">
        <v>8652</v>
      </c>
      <c r="D1276" s="24">
        <v>44081</v>
      </c>
      <c r="E1276" s="22" t="s">
        <v>2038</v>
      </c>
      <c r="F1276" s="22" t="s">
        <v>9045</v>
      </c>
      <c r="G1276">
        <f t="shared" si="38"/>
        <v>9900874</v>
      </c>
      <c r="H1276" s="9">
        <f t="shared" si="39"/>
        <v>44081</v>
      </c>
    </row>
    <row r="1277" spans="1:8" x14ac:dyDescent="0.25">
      <c r="A1277" s="22" t="s">
        <v>8659</v>
      </c>
      <c r="B1277" s="22" t="s">
        <v>8660</v>
      </c>
      <c r="C1277" s="22" t="s">
        <v>8660</v>
      </c>
      <c r="D1277" s="24">
        <v>43962</v>
      </c>
      <c r="E1277" s="22" t="s">
        <v>2038</v>
      </c>
      <c r="F1277" s="22" t="s">
        <v>9045</v>
      </c>
      <c r="G1277">
        <f t="shared" si="38"/>
        <v>9900874</v>
      </c>
      <c r="H1277" s="9">
        <f t="shared" si="39"/>
        <v>43962</v>
      </c>
    </row>
    <row r="1278" spans="1:8" x14ac:dyDescent="0.25">
      <c r="A1278" s="22" t="s">
        <v>8661</v>
      </c>
      <c r="B1278" s="22" t="s">
        <v>8662</v>
      </c>
      <c r="C1278" s="22" t="s">
        <v>8662</v>
      </c>
      <c r="D1278" s="24">
        <v>44110</v>
      </c>
      <c r="E1278" s="22" t="s">
        <v>2038</v>
      </c>
      <c r="F1278" s="22" t="s">
        <v>9045</v>
      </c>
      <c r="G1278">
        <f t="shared" si="38"/>
        <v>9900874</v>
      </c>
      <c r="H1278" s="9">
        <f t="shared" si="39"/>
        <v>44110</v>
      </c>
    </row>
    <row r="1279" spans="1:8" x14ac:dyDescent="0.25">
      <c r="A1279" s="22" t="s">
        <v>8677</v>
      </c>
      <c r="B1279" s="22" t="s">
        <v>8678</v>
      </c>
      <c r="C1279" s="22" t="s">
        <v>8678</v>
      </c>
      <c r="D1279" s="24">
        <v>44137</v>
      </c>
      <c r="E1279" s="22" t="s">
        <v>2038</v>
      </c>
      <c r="F1279" s="22" t="s">
        <v>9045</v>
      </c>
      <c r="G1279">
        <f t="shared" si="38"/>
        <v>9900874</v>
      </c>
      <c r="H1279" s="9">
        <f t="shared" si="39"/>
        <v>44137</v>
      </c>
    </row>
    <row r="1280" spans="1:8" x14ac:dyDescent="0.25">
      <c r="A1280" s="22" t="s">
        <v>8695</v>
      </c>
      <c r="B1280" s="22" t="s">
        <v>8696</v>
      </c>
      <c r="C1280" s="22" t="s">
        <v>8696</v>
      </c>
      <c r="D1280" s="24">
        <v>44165</v>
      </c>
      <c r="E1280" s="22" t="s">
        <v>2038</v>
      </c>
      <c r="F1280" s="22" t="s">
        <v>9045</v>
      </c>
      <c r="G1280">
        <f t="shared" si="38"/>
        <v>9900874</v>
      </c>
      <c r="H1280" s="9">
        <f t="shared" si="39"/>
        <v>44165</v>
      </c>
    </row>
    <row r="1281" spans="1:8" x14ac:dyDescent="0.25">
      <c r="A1281" s="22" t="s">
        <v>8703</v>
      </c>
      <c r="B1281" s="22" t="s">
        <v>8704</v>
      </c>
      <c r="C1281" s="22" t="s">
        <v>8704</v>
      </c>
      <c r="D1281" s="24">
        <v>44166</v>
      </c>
      <c r="E1281" s="22" t="s">
        <v>2038</v>
      </c>
      <c r="F1281" s="22" t="s">
        <v>9045</v>
      </c>
      <c r="G1281">
        <f t="shared" si="38"/>
        <v>9900874</v>
      </c>
      <c r="H1281" s="9">
        <f t="shared" si="39"/>
        <v>44166</v>
      </c>
    </row>
    <row r="1282" spans="1:8" x14ac:dyDescent="0.25">
      <c r="A1282" s="22" t="s">
        <v>8711</v>
      </c>
      <c r="B1282" s="22" t="s">
        <v>8712</v>
      </c>
      <c r="C1282" s="22" t="s">
        <v>8712</v>
      </c>
      <c r="D1282" s="24">
        <v>44109</v>
      </c>
      <c r="E1282" s="22" t="s">
        <v>2038</v>
      </c>
      <c r="F1282" s="22" t="s">
        <v>9045</v>
      </c>
      <c r="G1282">
        <f t="shared" si="38"/>
        <v>9900874</v>
      </c>
      <c r="H1282" s="9">
        <f t="shared" si="39"/>
        <v>44109</v>
      </c>
    </row>
    <row r="1283" spans="1:8" x14ac:dyDescent="0.25">
      <c r="A1283" s="22" t="s">
        <v>8715</v>
      </c>
      <c r="B1283" s="22" t="s">
        <v>8716</v>
      </c>
      <c r="C1283" s="22" t="s">
        <v>8716</v>
      </c>
      <c r="D1283" s="24">
        <v>44165</v>
      </c>
      <c r="E1283" s="22" t="s">
        <v>2038</v>
      </c>
      <c r="F1283" s="22" t="s">
        <v>9045</v>
      </c>
      <c r="G1283">
        <f t="shared" si="38"/>
        <v>9900874</v>
      </c>
      <c r="H1283" s="9">
        <f t="shared" si="39"/>
        <v>44165</v>
      </c>
    </row>
    <row r="1284" spans="1:8" x14ac:dyDescent="0.25">
      <c r="A1284" s="22" t="s">
        <v>8727</v>
      </c>
      <c r="B1284" s="22" t="s">
        <v>8728</v>
      </c>
      <c r="C1284" s="22" t="s">
        <v>8728</v>
      </c>
      <c r="D1284" s="24">
        <v>44137</v>
      </c>
      <c r="E1284" s="22" t="s">
        <v>2038</v>
      </c>
      <c r="F1284" s="22" t="s">
        <v>9045</v>
      </c>
      <c r="G1284">
        <f t="shared" si="38"/>
        <v>9900874</v>
      </c>
      <c r="H1284" s="9">
        <f t="shared" si="39"/>
        <v>44137</v>
      </c>
    </row>
    <row r="1285" spans="1:8" x14ac:dyDescent="0.25">
      <c r="A1285" s="22" t="s">
        <v>8729</v>
      </c>
      <c r="B1285" s="22" t="s">
        <v>8730</v>
      </c>
      <c r="C1285" s="22" t="s">
        <v>8730</v>
      </c>
      <c r="D1285" s="24">
        <v>44006</v>
      </c>
      <c r="E1285" s="22" t="s">
        <v>2038</v>
      </c>
      <c r="F1285" s="22" t="s">
        <v>9045</v>
      </c>
      <c r="G1285">
        <f t="shared" si="38"/>
        <v>9900874</v>
      </c>
      <c r="H1285" s="9">
        <f t="shared" si="39"/>
        <v>44006</v>
      </c>
    </row>
    <row r="1286" spans="1:8" x14ac:dyDescent="0.25">
      <c r="A1286" s="22" t="s">
        <v>8739</v>
      </c>
      <c r="B1286" s="22" t="s">
        <v>8740</v>
      </c>
      <c r="C1286" s="22" t="s">
        <v>8740</v>
      </c>
      <c r="D1286" s="24">
        <v>44137</v>
      </c>
      <c r="E1286" s="22" t="s">
        <v>2038</v>
      </c>
      <c r="F1286" s="22" t="s">
        <v>9045</v>
      </c>
      <c r="G1286">
        <f t="shared" ref="G1286:G1349" si="40">IFERROR(E1286*1,E1286)</f>
        <v>9900874</v>
      </c>
      <c r="H1286" s="9">
        <f t="shared" ref="H1286:H1349" si="41">D1286</f>
        <v>44137</v>
      </c>
    </row>
    <row r="1287" spans="1:8" x14ac:dyDescent="0.25">
      <c r="A1287" s="22" t="s">
        <v>8741</v>
      </c>
      <c r="B1287" s="22" t="s">
        <v>8742</v>
      </c>
      <c r="C1287" s="22" t="s">
        <v>8742</v>
      </c>
      <c r="D1287" s="24">
        <v>44166</v>
      </c>
      <c r="E1287" s="22" t="s">
        <v>2038</v>
      </c>
      <c r="F1287" s="22" t="s">
        <v>9045</v>
      </c>
      <c r="G1287">
        <f t="shared" si="40"/>
        <v>9900874</v>
      </c>
      <c r="H1287" s="9">
        <f t="shared" si="41"/>
        <v>44166</v>
      </c>
    </row>
    <row r="1288" spans="1:8" x14ac:dyDescent="0.25">
      <c r="A1288" s="22" t="s">
        <v>8749</v>
      </c>
      <c r="B1288" s="22" t="s">
        <v>8750</v>
      </c>
      <c r="C1288" s="22" t="s">
        <v>8750</v>
      </c>
      <c r="D1288" s="24">
        <v>44166</v>
      </c>
      <c r="E1288" s="22" t="s">
        <v>2038</v>
      </c>
      <c r="F1288" s="22" t="s">
        <v>9045</v>
      </c>
      <c r="G1288">
        <f t="shared" si="40"/>
        <v>9900874</v>
      </c>
      <c r="H1288" s="9">
        <f t="shared" si="41"/>
        <v>44166</v>
      </c>
    </row>
    <row r="1289" spans="1:8" x14ac:dyDescent="0.25">
      <c r="A1289" s="22" t="s">
        <v>8753</v>
      </c>
      <c r="B1289" s="22" t="s">
        <v>8754</v>
      </c>
      <c r="C1289" s="22" t="s">
        <v>8754</v>
      </c>
      <c r="D1289" s="24">
        <v>44166</v>
      </c>
      <c r="E1289" s="22" t="s">
        <v>2038</v>
      </c>
      <c r="F1289" s="22" t="s">
        <v>9045</v>
      </c>
      <c r="G1289">
        <f t="shared" si="40"/>
        <v>9900874</v>
      </c>
      <c r="H1289" s="9">
        <f t="shared" si="41"/>
        <v>44166</v>
      </c>
    </row>
    <row r="1290" spans="1:8" x14ac:dyDescent="0.25">
      <c r="A1290" s="22" t="s">
        <v>8755</v>
      </c>
      <c r="B1290" s="22" t="s">
        <v>8756</v>
      </c>
      <c r="C1290" s="22" t="s">
        <v>8756</v>
      </c>
      <c r="D1290" s="24">
        <v>44166</v>
      </c>
      <c r="E1290" s="22" t="s">
        <v>2038</v>
      </c>
      <c r="F1290" s="22" t="s">
        <v>9045</v>
      </c>
      <c r="G1290">
        <f t="shared" si="40"/>
        <v>9900874</v>
      </c>
      <c r="H1290" s="9">
        <f t="shared" si="41"/>
        <v>44166</v>
      </c>
    </row>
    <row r="1291" spans="1:8" x14ac:dyDescent="0.25">
      <c r="A1291" s="22" t="s">
        <v>8757</v>
      </c>
      <c r="B1291" s="22" t="s">
        <v>8758</v>
      </c>
      <c r="C1291" s="22" t="s">
        <v>8758</v>
      </c>
      <c r="D1291" s="24">
        <v>44109</v>
      </c>
      <c r="E1291" s="22" t="s">
        <v>2038</v>
      </c>
      <c r="F1291" s="22" t="s">
        <v>9045</v>
      </c>
      <c r="G1291">
        <f t="shared" si="40"/>
        <v>9900874</v>
      </c>
      <c r="H1291" s="9">
        <f t="shared" si="41"/>
        <v>44109</v>
      </c>
    </row>
    <row r="1292" spans="1:8" x14ac:dyDescent="0.25">
      <c r="A1292" s="22" t="s">
        <v>8761</v>
      </c>
      <c r="B1292" s="22" t="s">
        <v>8762</v>
      </c>
      <c r="C1292" s="22" t="s">
        <v>8762</v>
      </c>
      <c r="D1292" s="24">
        <v>44165</v>
      </c>
      <c r="E1292" s="22" t="s">
        <v>2038</v>
      </c>
      <c r="F1292" s="22" t="s">
        <v>9045</v>
      </c>
      <c r="G1292">
        <f t="shared" si="40"/>
        <v>9900874</v>
      </c>
      <c r="H1292" s="9">
        <f t="shared" si="41"/>
        <v>44165</v>
      </c>
    </row>
    <row r="1293" spans="1:8" x14ac:dyDescent="0.25">
      <c r="A1293" s="22" t="s">
        <v>8763</v>
      </c>
      <c r="B1293" s="22" t="s">
        <v>8764</v>
      </c>
      <c r="C1293" s="22" t="s">
        <v>8764</v>
      </c>
      <c r="D1293" s="24">
        <v>44340</v>
      </c>
      <c r="E1293" s="22" t="s">
        <v>2038</v>
      </c>
      <c r="F1293" s="22" t="s">
        <v>9045</v>
      </c>
      <c r="G1293">
        <f t="shared" si="40"/>
        <v>9900874</v>
      </c>
      <c r="H1293" s="9">
        <f t="shared" si="41"/>
        <v>44340</v>
      </c>
    </row>
    <row r="1294" spans="1:8" x14ac:dyDescent="0.25">
      <c r="A1294" s="22" t="s">
        <v>8779</v>
      </c>
      <c r="B1294" s="22" t="s">
        <v>8780</v>
      </c>
      <c r="C1294" s="22" t="s">
        <v>8780</v>
      </c>
      <c r="D1294" s="24">
        <v>44166</v>
      </c>
      <c r="E1294" s="22" t="s">
        <v>2038</v>
      </c>
      <c r="F1294" s="22" t="s">
        <v>9045</v>
      </c>
      <c r="G1294">
        <f t="shared" si="40"/>
        <v>9900874</v>
      </c>
      <c r="H1294" s="9">
        <f t="shared" si="41"/>
        <v>44166</v>
      </c>
    </row>
    <row r="1295" spans="1:8" x14ac:dyDescent="0.25">
      <c r="A1295" s="22" t="s">
        <v>8783</v>
      </c>
      <c r="B1295" s="22" t="s">
        <v>8784</v>
      </c>
      <c r="C1295" s="22" t="s">
        <v>8784</v>
      </c>
      <c r="D1295" s="24">
        <v>44166</v>
      </c>
      <c r="E1295" s="22" t="s">
        <v>2038</v>
      </c>
      <c r="F1295" s="22" t="s">
        <v>9045</v>
      </c>
      <c r="G1295">
        <f t="shared" si="40"/>
        <v>9900874</v>
      </c>
      <c r="H1295" s="9">
        <f t="shared" si="41"/>
        <v>44166</v>
      </c>
    </row>
    <row r="1296" spans="1:8" x14ac:dyDescent="0.25">
      <c r="A1296" s="22" t="s">
        <v>8785</v>
      </c>
      <c r="B1296" s="22" t="s">
        <v>8786</v>
      </c>
      <c r="C1296" s="22" t="s">
        <v>8786</v>
      </c>
      <c r="D1296" s="24">
        <v>44166</v>
      </c>
      <c r="E1296" s="22" t="s">
        <v>2038</v>
      </c>
      <c r="F1296" s="22" t="s">
        <v>9045</v>
      </c>
      <c r="G1296">
        <f t="shared" si="40"/>
        <v>9900874</v>
      </c>
      <c r="H1296" s="9">
        <f t="shared" si="41"/>
        <v>44166</v>
      </c>
    </row>
    <row r="1297" spans="1:8" x14ac:dyDescent="0.25">
      <c r="A1297" s="22" t="s">
        <v>8793</v>
      </c>
      <c r="B1297" s="22" t="s">
        <v>8794</v>
      </c>
      <c r="C1297" s="22" t="s">
        <v>8794</v>
      </c>
      <c r="D1297" s="24">
        <v>44166</v>
      </c>
      <c r="E1297" s="22" t="s">
        <v>2038</v>
      </c>
      <c r="F1297" s="22" t="s">
        <v>9045</v>
      </c>
      <c r="G1297">
        <f t="shared" si="40"/>
        <v>9900874</v>
      </c>
      <c r="H1297" s="9">
        <f t="shared" si="41"/>
        <v>44166</v>
      </c>
    </row>
    <row r="1298" spans="1:8" x14ac:dyDescent="0.25">
      <c r="A1298" s="22" t="s">
        <v>8797</v>
      </c>
      <c r="B1298" s="22" t="s">
        <v>8798</v>
      </c>
      <c r="C1298" s="22" t="s">
        <v>8798</v>
      </c>
      <c r="D1298" s="24">
        <v>44137</v>
      </c>
      <c r="E1298" s="22" t="s">
        <v>2038</v>
      </c>
      <c r="F1298" s="22" t="s">
        <v>9045</v>
      </c>
      <c r="G1298">
        <f t="shared" si="40"/>
        <v>9900874</v>
      </c>
      <c r="H1298" s="9">
        <f t="shared" si="41"/>
        <v>44137</v>
      </c>
    </row>
    <row r="1299" spans="1:8" x14ac:dyDescent="0.25">
      <c r="A1299" s="22" t="s">
        <v>8837</v>
      </c>
      <c r="B1299" s="22" t="s">
        <v>8838</v>
      </c>
      <c r="C1299" s="22" t="s">
        <v>8838</v>
      </c>
      <c r="D1299" s="24">
        <v>44109</v>
      </c>
      <c r="E1299" s="22" t="s">
        <v>2038</v>
      </c>
      <c r="F1299" s="22" t="s">
        <v>9045</v>
      </c>
      <c r="G1299">
        <f t="shared" si="40"/>
        <v>9900874</v>
      </c>
      <c r="H1299" s="9">
        <f t="shared" si="41"/>
        <v>44109</v>
      </c>
    </row>
    <row r="1300" spans="1:8" x14ac:dyDescent="0.25">
      <c r="A1300" s="22" t="s">
        <v>8865</v>
      </c>
      <c r="B1300" s="22" t="s">
        <v>8866</v>
      </c>
      <c r="C1300" s="22" t="s">
        <v>8866</v>
      </c>
      <c r="D1300" s="24">
        <v>44062</v>
      </c>
      <c r="E1300" s="22" t="s">
        <v>2038</v>
      </c>
      <c r="F1300" s="22" t="s">
        <v>9045</v>
      </c>
      <c r="G1300">
        <f t="shared" si="40"/>
        <v>9900874</v>
      </c>
      <c r="H1300" s="9">
        <f t="shared" si="41"/>
        <v>44062</v>
      </c>
    </row>
    <row r="1301" spans="1:8" x14ac:dyDescent="0.25">
      <c r="A1301" s="22" t="s">
        <v>5654</v>
      </c>
      <c r="B1301" s="22" t="s">
        <v>8932</v>
      </c>
      <c r="C1301" s="22" t="s">
        <v>8932</v>
      </c>
      <c r="D1301" s="24">
        <v>43858</v>
      </c>
      <c r="E1301" s="22" t="s">
        <v>2038</v>
      </c>
      <c r="F1301" s="22" t="s">
        <v>9045</v>
      </c>
      <c r="G1301">
        <f t="shared" si="40"/>
        <v>9900874</v>
      </c>
      <c r="H1301" s="9">
        <f t="shared" si="41"/>
        <v>43858</v>
      </c>
    </row>
    <row r="1302" spans="1:8" x14ac:dyDescent="0.25">
      <c r="A1302" s="22" t="s">
        <v>9050</v>
      </c>
      <c r="B1302" s="22" t="s">
        <v>9051</v>
      </c>
      <c r="C1302" s="22" t="s">
        <v>9051</v>
      </c>
      <c r="D1302" s="24">
        <v>43865</v>
      </c>
      <c r="E1302" s="22" t="s">
        <v>2038</v>
      </c>
      <c r="F1302" s="22" t="s">
        <v>9045</v>
      </c>
      <c r="G1302">
        <f t="shared" si="40"/>
        <v>9900874</v>
      </c>
      <c r="H1302" s="9">
        <f t="shared" si="41"/>
        <v>43865</v>
      </c>
    </row>
    <row r="1303" spans="1:8" x14ac:dyDescent="0.25">
      <c r="A1303" s="22" t="s">
        <v>8233</v>
      </c>
      <c r="B1303" s="22" t="s">
        <v>7811</v>
      </c>
      <c r="C1303" s="22" t="s">
        <v>7811</v>
      </c>
      <c r="D1303" s="24">
        <v>43829</v>
      </c>
      <c r="E1303" s="22" t="s">
        <v>566</v>
      </c>
      <c r="F1303" s="22" t="s">
        <v>7128</v>
      </c>
      <c r="G1303">
        <f t="shared" si="40"/>
        <v>10003</v>
      </c>
      <c r="H1303" s="9">
        <f t="shared" si="41"/>
        <v>43829</v>
      </c>
    </row>
    <row r="1304" spans="1:8" x14ac:dyDescent="0.25">
      <c r="A1304" s="22" t="s">
        <v>8303</v>
      </c>
      <c r="B1304" s="22" t="s">
        <v>8304</v>
      </c>
      <c r="C1304" s="22" t="s">
        <v>8304</v>
      </c>
      <c r="D1304" s="24">
        <v>44062</v>
      </c>
      <c r="E1304" s="22" t="s">
        <v>566</v>
      </c>
      <c r="F1304" s="22" t="s">
        <v>7128</v>
      </c>
      <c r="G1304">
        <f t="shared" si="40"/>
        <v>10003</v>
      </c>
      <c r="H1304" s="9">
        <f t="shared" si="41"/>
        <v>44062</v>
      </c>
    </row>
    <row r="1305" spans="1:8" x14ac:dyDescent="0.25">
      <c r="A1305" s="22" t="s">
        <v>8390</v>
      </c>
      <c r="B1305" s="22" t="s">
        <v>8391</v>
      </c>
      <c r="C1305" s="22" t="s">
        <v>8391</v>
      </c>
      <c r="D1305" s="24">
        <v>44243</v>
      </c>
      <c r="E1305" s="22" t="s">
        <v>566</v>
      </c>
      <c r="F1305" s="22" t="s">
        <v>7128</v>
      </c>
      <c r="G1305">
        <f t="shared" si="40"/>
        <v>10003</v>
      </c>
      <c r="H1305" s="9">
        <f t="shared" si="41"/>
        <v>44243</v>
      </c>
    </row>
    <row r="1306" spans="1:8" x14ac:dyDescent="0.25">
      <c r="A1306" s="22" t="s">
        <v>7834</v>
      </c>
      <c r="B1306" s="22" t="s">
        <v>7835</v>
      </c>
      <c r="C1306" s="22" t="s">
        <v>7835</v>
      </c>
      <c r="D1306" s="24">
        <v>44134</v>
      </c>
      <c r="E1306" s="22" t="s">
        <v>3474</v>
      </c>
      <c r="F1306" s="22" t="s">
        <v>6336</v>
      </c>
      <c r="G1306">
        <f t="shared" si="40"/>
        <v>12382</v>
      </c>
      <c r="H1306" s="9">
        <f t="shared" si="41"/>
        <v>44134</v>
      </c>
    </row>
    <row r="1307" spans="1:8" x14ac:dyDescent="0.25">
      <c r="A1307" s="22" t="s">
        <v>8140</v>
      </c>
      <c r="B1307" s="22" t="s">
        <v>8141</v>
      </c>
      <c r="C1307" s="22" t="s">
        <v>8141</v>
      </c>
      <c r="D1307" s="24">
        <v>44370</v>
      </c>
      <c r="E1307" s="22" t="s">
        <v>3474</v>
      </c>
      <c r="F1307" s="22" t="s">
        <v>6336</v>
      </c>
      <c r="G1307">
        <f t="shared" si="40"/>
        <v>12382</v>
      </c>
      <c r="H1307" s="9">
        <f t="shared" si="41"/>
        <v>44370</v>
      </c>
    </row>
    <row r="1308" spans="1:8" x14ac:dyDescent="0.25">
      <c r="A1308" s="22" t="s">
        <v>8414</v>
      </c>
      <c r="B1308" s="22" t="s">
        <v>8415</v>
      </c>
      <c r="C1308" s="22" t="s">
        <v>8415</v>
      </c>
      <c r="D1308" s="24">
        <v>43829</v>
      </c>
      <c r="E1308" s="22" t="s">
        <v>3474</v>
      </c>
      <c r="F1308" s="22" t="s">
        <v>6336</v>
      </c>
      <c r="G1308">
        <f t="shared" si="40"/>
        <v>12382</v>
      </c>
      <c r="H1308" s="9">
        <f t="shared" si="41"/>
        <v>43829</v>
      </c>
    </row>
    <row r="1309" spans="1:8" x14ac:dyDescent="0.25">
      <c r="A1309" s="22" t="s">
        <v>8603</v>
      </c>
      <c r="B1309" s="22" t="s">
        <v>8604</v>
      </c>
      <c r="C1309" s="22" t="s">
        <v>8604</v>
      </c>
      <c r="D1309" s="24">
        <v>44284</v>
      </c>
      <c r="E1309" s="22" t="s">
        <v>3474</v>
      </c>
      <c r="F1309" s="22" t="s">
        <v>6336</v>
      </c>
      <c r="G1309">
        <f t="shared" si="40"/>
        <v>12382</v>
      </c>
      <c r="H1309" s="9">
        <f t="shared" si="41"/>
        <v>44284</v>
      </c>
    </row>
    <row r="1310" spans="1:8" x14ac:dyDescent="0.25">
      <c r="A1310" s="22" t="s">
        <v>8691</v>
      </c>
      <c r="B1310" s="22" t="s">
        <v>8692</v>
      </c>
      <c r="C1310" s="22" t="s">
        <v>8692</v>
      </c>
      <c r="D1310" s="24">
        <v>44363</v>
      </c>
      <c r="E1310" s="22" t="s">
        <v>3474</v>
      </c>
      <c r="F1310" s="22" t="s">
        <v>6336</v>
      </c>
      <c r="G1310">
        <f t="shared" si="40"/>
        <v>12382</v>
      </c>
      <c r="H1310" s="9">
        <f t="shared" si="41"/>
        <v>44363</v>
      </c>
    </row>
    <row r="1311" spans="1:8" x14ac:dyDescent="0.25">
      <c r="A1311" s="22" t="s">
        <v>8693</v>
      </c>
      <c r="B1311" s="22" t="s">
        <v>8694</v>
      </c>
      <c r="C1311" s="22" t="s">
        <v>8694</v>
      </c>
      <c r="D1311" s="24">
        <v>44374</v>
      </c>
      <c r="E1311" s="22" t="s">
        <v>3474</v>
      </c>
      <c r="F1311" s="22" t="s">
        <v>6336</v>
      </c>
      <c r="G1311">
        <f t="shared" si="40"/>
        <v>12382</v>
      </c>
      <c r="H1311" s="9">
        <f t="shared" si="41"/>
        <v>44374</v>
      </c>
    </row>
    <row r="1312" spans="1:8" x14ac:dyDescent="0.25">
      <c r="A1312" s="22"/>
      <c r="B1312" s="22"/>
      <c r="C1312" s="22"/>
      <c r="D1312" s="24">
        <v>43894</v>
      </c>
      <c r="E1312" s="22" t="s">
        <v>2125</v>
      </c>
      <c r="F1312" s="22" t="s">
        <v>9052</v>
      </c>
      <c r="G1312">
        <f t="shared" si="40"/>
        <v>1038</v>
      </c>
      <c r="H1312" s="9">
        <f t="shared" si="41"/>
        <v>43894</v>
      </c>
    </row>
    <row r="1313" spans="1:8" x14ac:dyDescent="0.25">
      <c r="A1313" s="22" t="s">
        <v>7999</v>
      </c>
      <c r="B1313" s="22" t="s">
        <v>8000</v>
      </c>
      <c r="C1313" s="22" t="s">
        <v>8000</v>
      </c>
      <c r="D1313" s="24">
        <v>43829</v>
      </c>
      <c r="E1313" s="22" t="s">
        <v>2125</v>
      </c>
      <c r="F1313" s="22" t="s">
        <v>9052</v>
      </c>
      <c r="G1313">
        <f t="shared" si="40"/>
        <v>1038</v>
      </c>
      <c r="H1313" s="9">
        <f t="shared" si="41"/>
        <v>43829</v>
      </c>
    </row>
    <row r="1314" spans="1:8" x14ac:dyDescent="0.25">
      <c r="A1314" s="22" t="s">
        <v>8679</v>
      </c>
      <c r="B1314" s="22" t="s">
        <v>8680</v>
      </c>
      <c r="C1314" s="22" t="s">
        <v>8680</v>
      </c>
      <c r="D1314" s="24">
        <v>43838</v>
      </c>
      <c r="E1314" s="22" t="s">
        <v>2125</v>
      </c>
      <c r="F1314" s="22" t="s">
        <v>9052</v>
      </c>
      <c r="G1314">
        <f t="shared" si="40"/>
        <v>1038</v>
      </c>
      <c r="H1314" s="9">
        <f t="shared" si="41"/>
        <v>43838</v>
      </c>
    </row>
    <row r="1315" spans="1:8" x14ac:dyDescent="0.25">
      <c r="A1315" s="22" t="s">
        <v>8683</v>
      </c>
      <c r="B1315" s="22" t="s">
        <v>8684</v>
      </c>
      <c r="C1315" s="22" t="s">
        <v>8684</v>
      </c>
      <c r="D1315" s="24">
        <v>43868</v>
      </c>
      <c r="E1315" s="22" t="s">
        <v>2125</v>
      </c>
      <c r="F1315" s="22" t="s">
        <v>9052</v>
      </c>
      <c r="G1315">
        <f t="shared" si="40"/>
        <v>1038</v>
      </c>
      <c r="H1315" s="9">
        <f t="shared" si="41"/>
        <v>43868</v>
      </c>
    </row>
    <row r="1316" spans="1:8" x14ac:dyDescent="0.25">
      <c r="A1316" s="22"/>
      <c r="B1316" s="22"/>
      <c r="C1316" s="22"/>
      <c r="D1316" s="24">
        <v>44018</v>
      </c>
      <c r="E1316" s="22" t="s">
        <v>6924</v>
      </c>
      <c r="F1316" s="22" t="s">
        <v>6925</v>
      </c>
      <c r="G1316">
        <f t="shared" si="40"/>
        <v>9119259</v>
      </c>
      <c r="H1316" s="9">
        <f t="shared" si="41"/>
        <v>44018</v>
      </c>
    </row>
    <row r="1317" spans="1:8" x14ac:dyDescent="0.25">
      <c r="A1317" s="22" t="s">
        <v>7995</v>
      </c>
      <c r="B1317" s="22" t="s">
        <v>7996</v>
      </c>
      <c r="C1317" s="22" t="s">
        <v>7996</v>
      </c>
      <c r="D1317" s="24">
        <v>44144</v>
      </c>
      <c r="E1317" s="22" t="s">
        <v>6924</v>
      </c>
      <c r="F1317" s="22" t="s">
        <v>6925</v>
      </c>
      <c r="G1317">
        <f t="shared" si="40"/>
        <v>9119259</v>
      </c>
      <c r="H1317" s="9">
        <f t="shared" si="41"/>
        <v>44144</v>
      </c>
    </row>
    <row r="1318" spans="1:8" x14ac:dyDescent="0.25">
      <c r="A1318" s="22" t="s">
        <v>8741</v>
      </c>
      <c r="B1318" s="22" t="s">
        <v>8742</v>
      </c>
      <c r="C1318" s="22" t="s">
        <v>8742</v>
      </c>
      <c r="D1318" s="24">
        <v>43997</v>
      </c>
      <c r="E1318" s="22" t="s">
        <v>6924</v>
      </c>
      <c r="F1318" s="22" t="s">
        <v>6925</v>
      </c>
      <c r="G1318">
        <f t="shared" si="40"/>
        <v>9119259</v>
      </c>
      <c r="H1318" s="9">
        <f t="shared" si="41"/>
        <v>43997</v>
      </c>
    </row>
    <row r="1319" spans="1:8" x14ac:dyDescent="0.25">
      <c r="A1319" s="22" t="s">
        <v>8781</v>
      </c>
      <c r="B1319" s="22" t="s">
        <v>8782</v>
      </c>
      <c r="C1319" s="22" t="s">
        <v>8782</v>
      </c>
      <c r="D1319" s="24">
        <v>43999</v>
      </c>
      <c r="E1319" s="22" t="s">
        <v>6924</v>
      </c>
      <c r="F1319" s="22" t="s">
        <v>6925</v>
      </c>
      <c r="G1319">
        <f t="shared" si="40"/>
        <v>9119259</v>
      </c>
      <c r="H1319" s="9">
        <f t="shared" si="41"/>
        <v>43999</v>
      </c>
    </row>
    <row r="1320" spans="1:8" x14ac:dyDescent="0.25">
      <c r="A1320" s="22" t="s">
        <v>8819</v>
      </c>
      <c r="B1320" s="22" t="s">
        <v>8820</v>
      </c>
      <c r="C1320" s="22" t="s">
        <v>8820</v>
      </c>
      <c r="D1320" s="24">
        <v>44078</v>
      </c>
      <c r="E1320" s="22" t="s">
        <v>6924</v>
      </c>
      <c r="F1320" s="22" t="s">
        <v>6925</v>
      </c>
      <c r="G1320">
        <f t="shared" si="40"/>
        <v>9119259</v>
      </c>
      <c r="H1320" s="9">
        <f t="shared" si="41"/>
        <v>44078</v>
      </c>
    </row>
    <row r="1321" spans="1:8" x14ac:dyDescent="0.25">
      <c r="A1321" s="22" t="s">
        <v>8831</v>
      </c>
      <c r="B1321" s="22" t="s">
        <v>8832</v>
      </c>
      <c r="C1321" s="22" t="s">
        <v>8832</v>
      </c>
      <c r="D1321" s="24">
        <v>43997</v>
      </c>
      <c r="E1321" s="22" t="s">
        <v>6924</v>
      </c>
      <c r="F1321" s="22" t="s">
        <v>6925</v>
      </c>
      <c r="G1321">
        <f t="shared" si="40"/>
        <v>9119259</v>
      </c>
      <c r="H1321" s="9">
        <f t="shared" si="41"/>
        <v>43997</v>
      </c>
    </row>
    <row r="1322" spans="1:8" x14ac:dyDescent="0.25">
      <c r="A1322" s="22" t="s">
        <v>8937</v>
      </c>
      <c r="B1322" s="22" t="s">
        <v>8938</v>
      </c>
      <c r="C1322" s="22" t="s">
        <v>8938</v>
      </c>
      <c r="D1322" s="24">
        <v>44344</v>
      </c>
      <c r="E1322" s="22" t="s">
        <v>6924</v>
      </c>
      <c r="F1322" s="22" t="s">
        <v>6925</v>
      </c>
      <c r="G1322">
        <f t="shared" si="40"/>
        <v>9119259</v>
      </c>
      <c r="H1322" s="9">
        <f t="shared" si="41"/>
        <v>44344</v>
      </c>
    </row>
    <row r="1323" spans="1:8" x14ac:dyDescent="0.25">
      <c r="A1323" s="22"/>
      <c r="B1323" s="22"/>
      <c r="C1323" s="22"/>
      <c r="D1323" s="24">
        <v>44192</v>
      </c>
      <c r="E1323" s="22" t="s">
        <v>6916</v>
      </c>
      <c r="F1323" s="22" t="s">
        <v>6917</v>
      </c>
      <c r="G1323">
        <f t="shared" si="40"/>
        <v>9121205</v>
      </c>
      <c r="H1323" s="9">
        <f t="shared" si="41"/>
        <v>44192</v>
      </c>
    </row>
    <row r="1324" spans="1:8" x14ac:dyDescent="0.25">
      <c r="A1324" s="22" t="s">
        <v>7789</v>
      </c>
      <c r="B1324" s="22" t="s">
        <v>7790</v>
      </c>
      <c r="C1324" s="22" t="s">
        <v>7790</v>
      </c>
      <c r="D1324" s="24">
        <v>44024</v>
      </c>
      <c r="E1324" s="22" t="s">
        <v>6916</v>
      </c>
      <c r="F1324" s="22" t="s">
        <v>6917</v>
      </c>
      <c r="G1324">
        <f t="shared" si="40"/>
        <v>9121205</v>
      </c>
      <c r="H1324" s="9">
        <f t="shared" si="41"/>
        <v>44024</v>
      </c>
    </row>
    <row r="1325" spans="1:8" x14ac:dyDescent="0.25">
      <c r="A1325" s="22" t="s">
        <v>7843</v>
      </c>
      <c r="B1325" s="22" t="s">
        <v>7844</v>
      </c>
      <c r="C1325" s="22" t="s">
        <v>7844</v>
      </c>
      <c r="D1325" s="24">
        <v>44094</v>
      </c>
      <c r="E1325" s="22" t="s">
        <v>6916</v>
      </c>
      <c r="F1325" s="22" t="s">
        <v>6917</v>
      </c>
      <c r="G1325">
        <f t="shared" si="40"/>
        <v>9121205</v>
      </c>
      <c r="H1325" s="9">
        <f t="shared" si="41"/>
        <v>44094</v>
      </c>
    </row>
    <row r="1326" spans="1:8" x14ac:dyDescent="0.25">
      <c r="A1326" s="22" t="s">
        <v>8270</v>
      </c>
      <c r="B1326" s="22" t="s">
        <v>8271</v>
      </c>
      <c r="C1326" s="22" t="s">
        <v>8271</v>
      </c>
      <c r="D1326" s="24">
        <v>44100</v>
      </c>
      <c r="E1326" s="22" t="s">
        <v>6916</v>
      </c>
      <c r="F1326" s="22" t="s">
        <v>6917</v>
      </c>
      <c r="G1326">
        <f t="shared" si="40"/>
        <v>9121205</v>
      </c>
      <c r="H1326" s="9">
        <f t="shared" si="41"/>
        <v>44100</v>
      </c>
    </row>
    <row r="1327" spans="1:8" x14ac:dyDescent="0.25">
      <c r="A1327" s="22" t="s">
        <v>8299</v>
      </c>
      <c r="B1327" s="22" t="s">
        <v>8300</v>
      </c>
      <c r="C1327" s="22" t="s">
        <v>8300</v>
      </c>
      <c r="D1327" s="24">
        <v>44340</v>
      </c>
      <c r="E1327" s="22" t="s">
        <v>6916</v>
      </c>
      <c r="F1327" s="22" t="s">
        <v>6917</v>
      </c>
      <c r="G1327">
        <f t="shared" si="40"/>
        <v>9121205</v>
      </c>
      <c r="H1327" s="9">
        <f t="shared" si="41"/>
        <v>44340</v>
      </c>
    </row>
    <row r="1328" spans="1:8" x14ac:dyDescent="0.25">
      <c r="A1328" s="22" t="s">
        <v>8573</v>
      </c>
      <c r="B1328" s="22" t="s">
        <v>8574</v>
      </c>
      <c r="C1328" s="22" t="s">
        <v>8574</v>
      </c>
      <c r="D1328" s="24">
        <v>44378</v>
      </c>
      <c r="E1328" s="22" t="s">
        <v>6916</v>
      </c>
      <c r="F1328" s="22" t="s">
        <v>6917</v>
      </c>
      <c r="G1328">
        <f t="shared" si="40"/>
        <v>9121205</v>
      </c>
      <c r="H1328" s="9">
        <f t="shared" si="41"/>
        <v>44378</v>
      </c>
    </row>
    <row r="1329" spans="1:8" x14ac:dyDescent="0.25">
      <c r="A1329" s="22" t="s">
        <v>8739</v>
      </c>
      <c r="B1329" s="22" t="s">
        <v>8740</v>
      </c>
      <c r="C1329" s="22" t="s">
        <v>8740</v>
      </c>
      <c r="D1329" s="24">
        <v>44038</v>
      </c>
      <c r="E1329" s="22" t="s">
        <v>6916</v>
      </c>
      <c r="F1329" s="22" t="s">
        <v>6917</v>
      </c>
      <c r="G1329">
        <f t="shared" si="40"/>
        <v>9121205</v>
      </c>
      <c r="H1329" s="9">
        <f t="shared" si="41"/>
        <v>44038</v>
      </c>
    </row>
    <row r="1330" spans="1:8" x14ac:dyDescent="0.25">
      <c r="A1330" s="22" t="s">
        <v>8777</v>
      </c>
      <c r="B1330" s="22" t="s">
        <v>8778</v>
      </c>
      <c r="C1330" s="22" t="s">
        <v>8778</v>
      </c>
      <c r="D1330" s="24">
        <v>43997</v>
      </c>
      <c r="E1330" s="22" t="s">
        <v>6916</v>
      </c>
      <c r="F1330" s="22" t="s">
        <v>6917</v>
      </c>
      <c r="G1330">
        <f t="shared" si="40"/>
        <v>9121205</v>
      </c>
      <c r="H1330" s="9">
        <f t="shared" si="41"/>
        <v>43997</v>
      </c>
    </row>
    <row r="1331" spans="1:8" x14ac:dyDescent="0.25">
      <c r="A1331" s="22" t="s">
        <v>8785</v>
      </c>
      <c r="B1331" s="22" t="s">
        <v>8786</v>
      </c>
      <c r="C1331" s="22" t="s">
        <v>8786</v>
      </c>
      <c r="D1331" s="24">
        <v>44035</v>
      </c>
      <c r="E1331" s="22" t="s">
        <v>6916</v>
      </c>
      <c r="F1331" s="22" t="s">
        <v>6917</v>
      </c>
      <c r="G1331">
        <f t="shared" si="40"/>
        <v>9121205</v>
      </c>
      <c r="H1331" s="9">
        <f t="shared" si="41"/>
        <v>44035</v>
      </c>
    </row>
    <row r="1332" spans="1:8" x14ac:dyDescent="0.25">
      <c r="A1332" s="22" t="s">
        <v>8789</v>
      </c>
      <c r="B1332" s="22" t="s">
        <v>8790</v>
      </c>
      <c r="C1332" s="22" t="s">
        <v>8790</v>
      </c>
      <c r="D1332" s="24">
        <v>44031</v>
      </c>
      <c r="E1332" s="22" t="s">
        <v>6916</v>
      </c>
      <c r="F1332" s="22" t="s">
        <v>6917</v>
      </c>
      <c r="G1332">
        <f t="shared" si="40"/>
        <v>9121205</v>
      </c>
      <c r="H1332" s="9">
        <f t="shared" si="41"/>
        <v>44031</v>
      </c>
    </row>
    <row r="1333" spans="1:8" x14ac:dyDescent="0.25">
      <c r="A1333" s="22" t="s">
        <v>8797</v>
      </c>
      <c r="B1333" s="22" t="s">
        <v>8798</v>
      </c>
      <c r="C1333" s="22" t="s">
        <v>8798</v>
      </c>
      <c r="D1333" s="24">
        <v>44073</v>
      </c>
      <c r="E1333" s="22" t="s">
        <v>6916</v>
      </c>
      <c r="F1333" s="22" t="s">
        <v>6917</v>
      </c>
      <c r="G1333">
        <f t="shared" si="40"/>
        <v>9121205</v>
      </c>
      <c r="H1333" s="9">
        <f t="shared" si="41"/>
        <v>44073</v>
      </c>
    </row>
    <row r="1334" spans="1:8" x14ac:dyDescent="0.25">
      <c r="A1334" s="22" t="s">
        <v>8799</v>
      </c>
      <c r="B1334" s="22" t="s">
        <v>8800</v>
      </c>
      <c r="C1334" s="22" t="s">
        <v>8800</v>
      </c>
      <c r="D1334" s="24">
        <v>44009</v>
      </c>
      <c r="E1334" s="22" t="s">
        <v>6916</v>
      </c>
      <c r="F1334" s="22" t="s">
        <v>6917</v>
      </c>
      <c r="G1334">
        <f t="shared" si="40"/>
        <v>9121205</v>
      </c>
      <c r="H1334" s="9">
        <f t="shared" si="41"/>
        <v>44009</v>
      </c>
    </row>
    <row r="1335" spans="1:8" x14ac:dyDescent="0.25">
      <c r="A1335" s="22" t="s">
        <v>8807</v>
      </c>
      <c r="B1335" s="22" t="s">
        <v>8808</v>
      </c>
      <c r="C1335" s="22" t="s">
        <v>8808</v>
      </c>
      <c r="D1335" s="24">
        <v>44032</v>
      </c>
      <c r="E1335" s="22" t="s">
        <v>6916</v>
      </c>
      <c r="F1335" s="22" t="s">
        <v>6917</v>
      </c>
      <c r="G1335">
        <f t="shared" si="40"/>
        <v>9121205</v>
      </c>
      <c r="H1335" s="9">
        <f t="shared" si="41"/>
        <v>44032</v>
      </c>
    </row>
    <row r="1336" spans="1:8" x14ac:dyDescent="0.25">
      <c r="A1336" s="22" t="s">
        <v>8813</v>
      </c>
      <c r="B1336" s="22" t="s">
        <v>8814</v>
      </c>
      <c r="C1336" s="22" t="s">
        <v>8814</v>
      </c>
      <c r="D1336" s="24">
        <v>44077</v>
      </c>
      <c r="E1336" s="22" t="s">
        <v>6916</v>
      </c>
      <c r="F1336" s="22" t="s">
        <v>6917</v>
      </c>
      <c r="G1336">
        <f t="shared" si="40"/>
        <v>9121205</v>
      </c>
      <c r="H1336" s="9">
        <f t="shared" si="41"/>
        <v>44077</v>
      </c>
    </row>
    <row r="1337" spans="1:8" x14ac:dyDescent="0.25">
      <c r="A1337" s="22" t="s">
        <v>8841</v>
      </c>
      <c r="B1337" s="22" t="s">
        <v>8842</v>
      </c>
      <c r="C1337" s="22" t="s">
        <v>8842</v>
      </c>
      <c r="D1337" s="24">
        <v>44074</v>
      </c>
      <c r="E1337" s="22" t="s">
        <v>6916</v>
      </c>
      <c r="F1337" s="22" t="s">
        <v>6917</v>
      </c>
      <c r="G1337">
        <f t="shared" si="40"/>
        <v>9121205</v>
      </c>
      <c r="H1337" s="9">
        <f t="shared" si="41"/>
        <v>44074</v>
      </c>
    </row>
    <row r="1338" spans="1:8" x14ac:dyDescent="0.25">
      <c r="A1338" s="22" t="s">
        <v>8226</v>
      </c>
      <c r="B1338" s="22" t="s">
        <v>7814</v>
      </c>
      <c r="C1338" s="22" t="s">
        <v>7814</v>
      </c>
      <c r="D1338" s="24">
        <v>43829</v>
      </c>
      <c r="E1338" s="22" t="s">
        <v>3230</v>
      </c>
      <c r="F1338" s="22" t="s">
        <v>9053</v>
      </c>
      <c r="G1338">
        <f t="shared" si="40"/>
        <v>4430</v>
      </c>
      <c r="H1338" s="9">
        <f t="shared" si="41"/>
        <v>43829</v>
      </c>
    </row>
    <row r="1339" spans="1:8" x14ac:dyDescent="0.25">
      <c r="A1339" s="22" t="s">
        <v>8546</v>
      </c>
      <c r="B1339" s="22" t="s">
        <v>8547</v>
      </c>
      <c r="C1339" s="22" t="s">
        <v>8547</v>
      </c>
      <c r="D1339" s="24">
        <v>43970</v>
      </c>
      <c r="E1339" s="22" t="s">
        <v>3230</v>
      </c>
      <c r="F1339" s="22" t="s">
        <v>9053</v>
      </c>
      <c r="G1339">
        <f t="shared" si="40"/>
        <v>4430</v>
      </c>
      <c r="H1339" s="9">
        <f t="shared" si="41"/>
        <v>43970</v>
      </c>
    </row>
    <row r="1340" spans="1:8" x14ac:dyDescent="0.25">
      <c r="A1340" s="22" t="s">
        <v>8303</v>
      </c>
      <c r="B1340" s="22" t="s">
        <v>8304</v>
      </c>
      <c r="C1340" s="22" t="s">
        <v>8304</v>
      </c>
      <c r="D1340" s="24">
        <v>43829</v>
      </c>
      <c r="E1340" s="22" t="s">
        <v>1356</v>
      </c>
      <c r="F1340" s="22" t="s">
        <v>9054</v>
      </c>
      <c r="G1340">
        <f t="shared" si="40"/>
        <v>10227</v>
      </c>
      <c r="H1340" s="9">
        <f t="shared" si="41"/>
        <v>43829</v>
      </c>
    </row>
    <row r="1341" spans="1:8" x14ac:dyDescent="0.25">
      <c r="A1341" s="22" t="s">
        <v>8567</v>
      </c>
      <c r="B1341" s="22" t="s">
        <v>8568</v>
      </c>
      <c r="C1341" s="22" t="s">
        <v>8568</v>
      </c>
      <c r="D1341" s="24">
        <v>44312</v>
      </c>
      <c r="E1341" s="22" t="s">
        <v>1503</v>
      </c>
      <c r="F1341" s="22" t="s">
        <v>9055</v>
      </c>
      <c r="G1341">
        <f t="shared" si="40"/>
        <v>209376</v>
      </c>
      <c r="H1341" s="9">
        <f t="shared" si="41"/>
        <v>44312</v>
      </c>
    </row>
    <row r="1342" spans="1:8" x14ac:dyDescent="0.25">
      <c r="A1342" s="22" t="s">
        <v>8569</v>
      </c>
      <c r="B1342" s="22" t="s">
        <v>8570</v>
      </c>
      <c r="C1342" s="22" t="s">
        <v>8570</v>
      </c>
      <c r="D1342" s="24">
        <v>44312</v>
      </c>
      <c r="E1342" s="22" t="s">
        <v>1503</v>
      </c>
      <c r="F1342" s="22" t="s">
        <v>9055</v>
      </c>
      <c r="G1342">
        <f t="shared" si="40"/>
        <v>209376</v>
      </c>
      <c r="H1342" s="9">
        <f t="shared" si="41"/>
        <v>44312</v>
      </c>
    </row>
    <row r="1343" spans="1:8" x14ac:dyDescent="0.25">
      <c r="A1343" s="22" t="s">
        <v>8637</v>
      </c>
      <c r="B1343" s="22" t="s">
        <v>8638</v>
      </c>
      <c r="C1343" s="22" t="s">
        <v>8638</v>
      </c>
      <c r="D1343" s="24">
        <v>44358</v>
      </c>
      <c r="E1343" s="22" t="s">
        <v>1503</v>
      </c>
      <c r="F1343" s="22" t="s">
        <v>9055</v>
      </c>
      <c r="G1343">
        <f t="shared" si="40"/>
        <v>209376</v>
      </c>
      <c r="H1343" s="9">
        <f t="shared" si="41"/>
        <v>44358</v>
      </c>
    </row>
    <row r="1344" spans="1:8" x14ac:dyDescent="0.25">
      <c r="A1344" s="22" t="s">
        <v>8797</v>
      </c>
      <c r="B1344" s="22" t="s">
        <v>8798</v>
      </c>
      <c r="C1344" s="22" t="s">
        <v>8798</v>
      </c>
      <c r="D1344" s="24">
        <v>44370</v>
      </c>
      <c r="E1344" s="22" t="s">
        <v>4112</v>
      </c>
      <c r="F1344" s="22" t="s">
        <v>9056</v>
      </c>
      <c r="G1344">
        <f t="shared" si="40"/>
        <v>200816</v>
      </c>
      <c r="H1344" s="9">
        <f t="shared" si="41"/>
        <v>44370</v>
      </c>
    </row>
    <row r="1345" spans="1:8" x14ac:dyDescent="0.25">
      <c r="A1345" s="22" t="s">
        <v>7749</v>
      </c>
      <c r="B1345" s="22" t="s">
        <v>7750</v>
      </c>
      <c r="C1345" s="22" t="s">
        <v>7750</v>
      </c>
      <c r="D1345" s="24">
        <v>44333</v>
      </c>
      <c r="E1345" s="22" t="s">
        <v>1717</v>
      </c>
      <c r="F1345" s="22" t="s">
        <v>9057</v>
      </c>
      <c r="G1345">
        <f t="shared" si="40"/>
        <v>10912</v>
      </c>
      <c r="H1345" s="9">
        <f t="shared" si="41"/>
        <v>44333</v>
      </c>
    </row>
    <row r="1346" spans="1:8" x14ac:dyDescent="0.25">
      <c r="A1346" s="22" t="s">
        <v>7868</v>
      </c>
      <c r="B1346" s="22" t="s">
        <v>7869</v>
      </c>
      <c r="C1346" s="22" t="s">
        <v>7869</v>
      </c>
      <c r="D1346" s="24">
        <v>43829</v>
      </c>
      <c r="E1346" s="22" t="s">
        <v>1717</v>
      </c>
      <c r="F1346" s="22" t="s">
        <v>9057</v>
      </c>
      <c r="G1346">
        <f t="shared" si="40"/>
        <v>10912</v>
      </c>
      <c r="H1346" s="9">
        <f t="shared" si="41"/>
        <v>43829</v>
      </c>
    </row>
    <row r="1347" spans="1:8" x14ac:dyDescent="0.25">
      <c r="A1347" s="22" t="s">
        <v>7973</v>
      </c>
      <c r="B1347" s="22" t="s">
        <v>7974</v>
      </c>
      <c r="C1347" s="22" t="s">
        <v>7974</v>
      </c>
      <c r="D1347" s="24">
        <v>43907</v>
      </c>
      <c r="E1347" s="22" t="s">
        <v>1717</v>
      </c>
      <c r="F1347" s="22" t="s">
        <v>9057</v>
      </c>
      <c r="G1347">
        <f t="shared" si="40"/>
        <v>10912</v>
      </c>
      <c r="H1347" s="9">
        <f t="shared" si="41"/>
        <v>43907</v>
      </c>
    </row>
    <row r="1348" spans="1:8" x14ac:dyDescent="0.25">
      <c r="A1348" s="22" t="s">
        <v>8589</v>
      </c>
      <c r="B1348" s="22" t="s">
        <v>8590</v>
      </c>
      <c r="C1348" s="22" t="s">
        <v>8590</v>
      </c>
      <c r="D1348" s="24">
        <v>43944</v>
      </c>
      <c r="E1348" s="22" t="s">
        <v>1717</v>
      </c>
      <c r="F1348" s="22" t="s">
        <v>9057</v>
      </c>
      <c r="G1348">
        <f t="shared" si="40"/>
        <v>10912</v>
      </c>
      <c r="H1348" s="9">
        <f t="shared" si="41"/>
        <v>43944</v>
      </c>
    </row>
    <row r="1349" spans="1:8" x14ac:dyDescent="0.25">
      <c r="A1349" s="22" t="s">
        <v>7728</v>
      </c>
      <c r="B1349" s="22" t="s">
        <v>7729</v>
      </c>
      <c r="C1349" s="22" t="s">
        <v>7729</v>
      </c>
      <c r="D1349" s="24">
        <v>43829</v>
      </c>
      <c r="E1349" s="22" t="s">
        <v>5020</v>
      </c>
      <c r="F1349" s="22" t="s">
        <v>9058</v>
      </c>
      <c r="G1349">
        <f t="shared" si="40"/>
        <v>6282</v>
      </c>
      <c r="H1349" s="9">
        <f t="shared" si="41"/>
        <v>43829</v>
      </c>
    </row>
    <row r="1350" spans="1:8" x14ac:dyDescent="0.25">
      <c r="A1350" s="22" t="s">
        <v>8106</v>
      </c>
      <c r="B1350" s="22" t="s">
        <v>8107</v>
      </c>
      <c r="C1350" s="22" t="s">
        <v>8107</v>
      </c>
      <c r="D1350" s="24">
        <v>43834</v>
      </c>
      <c r="E1350" s="22" t="s">
        <v>5038</v>
      </c>
      <c r="F1350" s="22" t="s">
        <v>9059</v>
      </c>
      <c r="G1350">
        <f t="shared" ref="G1350:G1413" si="42">IFERROR(E1350*1,E1350)</f>
        <v>9019</v>
      </c>
      <c r="H1350" s="9">
        <f t="shared" ref="H1350:H1413" si="43">D1350</f>
        <v>43834</v>
      </c>
    </row>
    <row r="1351" spans="1:8" x14ac:dyDescent="0.25">
      <c r="A1351" s="22" t="s">
        <v>8110</v>
      </c>
      <c r="B1351" s="22" t="s">
        <v>8111</v>
      </c>
      <c r="C1351" s="22" t="s">
        <v>8111</v>
      </c>
      <c r="D1351" s="24">
        <v>43834</v>
      </c>
      <c r="E1351" s="22" t="s">
        <v>5038</v>
      </c>
      <c r="F1351" s="22" t="s">
        <v>9059</v>
      </c>
      <c r="G1351">
        <f t="shared" si="42"/>
        <v>9019</v>
      </c>
      <c r="H1351" s="9">
        <f t="shared" si="43"/>
        <v>43834</v>
      </c>
    </row>
    <row r="1352" spans="1:8" x14ac:dyDescent="0.25">
      <c r="A1352" s="22" t="s">
        <v>8763</v>
      </c>
      <c r="B1352" s="22" t="s">
        <v>8764</v>
      </c>
      <c r="C1352" s="22" t="s">
        <v>8764</v>
      </c>
      <c r="D1352" s="24">
        <v>43997</v>
      </c>
      <c r="E1352" s="22" t="s">
        <v>5610</v>
      </c>
      <c r="F1352" s="22" t="s">
        <v>9060</v>
      </c>
      <c r="G1352">
        <f t="shared" si="42"/>
        <v>9205860</v>
      </c>
      <c r="H1352" s="9">
        <f t="shared" si="43"/>
        <v>43997</v>
      </c>
    </row>
    <row r="1353" spans="1:8" x14ac:dyDescent="0.25">
      <c r="A1353" s="22"/>
      <c r="B1353" s="22"/>
      <c r="C1353" s="22"/>
      <c r="D1353" s="24">
        <v>44026</v>
      </c>
      <c r="E1353" s="22" t="s">
        <v>4721</v>
      </c>
      <c r="F1353" s="22" t="s">
        <v>9061</v>
      </c>
      <c r="G1353">
        <f t="shared" si="42"/>
        <v>9204873</v>
      </c>
      <c r="H1353" s="9">
        <f t="shared" si="43"/>
        <v>44026</v>
      </c>
    </row>
    <row r="1354" spans="1:8" x14ac:dyDescent="0.25">
      <c r="A1354" s="22" t="s">
        <v>8691</v>
      </c>
      <c r="B1354" s="22" t="s">
        <v>8692</v>
      </c>
      <c r="C1354" s="22" t="s">
        <v>8692</v>
      </c>
      <c r="D1354" s="24">
        <v>43997</v>
      </c>
      <c r="E1354" s="22" t="s">
        <v>4721</v>
      </c>
      <c r="F1354" s="22" t="s">
        <v>9061</v>
      </c>
      <c r="G1354">
        <f t="shared" si="42"/>
        <v>9204873</v>
      </c>
      <c r="H1354" s="9">
        <f t="shared" si="43"/>
        <v>43997</v>
      </c>
    </row>
    <row r="1355" spans="1:8" x14ac:dyDescent="0.25">
      <c r="A1355" s="22" t="s">
        <v>8693</v>
      </c>
      <c r="B1355" s="22" t="s">
        <v>8694</v>
      </c>
      <c r="C1355" s="22" t="s">
        <v>8694</v>
      </c>
      <c r="D1355" s="24">
        <v>44009</v>
      </c>
      <c r="E1355" s="22" t="s">
        <v>4721</v>
      </c>
      <c r="F1355" s="22" t="s">
        <v>9061</v>
      </c>
      <c r="G1355">
        <f t="shared" si="42"/>
        <v>9204873</v>
      </c>
      <c r="H1355" s="9">
        <f t="shared" si="43"/>
        <v>44009</v>
      </c>
    </row>
    <row r="1356" spans="1:8" x14ac:dyDescent="0.25">
      <c r="A1356" s="22" t="s">
        <v>8723</v>
      </c>
      <c r="B1356" s="22" t="s">
        <v>8724</v>
      </c>
      <c r="C1356" s="22" t="s">
        <v>8724</v>
      </c>
      <c r="D1356" s="24">
        <v>44263</v>
      </c>
      <c r="E1356" s="22" t="s">
        <v>4721</v>
      </c>
      <c r="F1356" s="22" t="s">
        <v>9061</v>
      </c>
      <c r="G1356">
        <f t="shared" si="42"/>
        <v>9204873</v>
      </c>
      <c r="H1356" s="9">
        <f t="shared" si="43"/>
        <v>44263</v>
      </c>
    </row>
    <row r="1357" spans="1:8" x14ac:dyDescent="0.25">
      <c r="A1357" s="22" t="s">
        <v>8725</v>
      </c>
      <c r="B1357" s="22" t="s">
        <v>8726</v>
      </c>
      <c r="C1357" s="22" t="s">
        <v>8726</v>
      </c>
      <c r="D1357" s="24">
        <v>43997</v>
      </c>
      <c r="E1357" s="22" t="s">
        <v>4721</v>
      </c>
      <c r="F1357" s="22" t="s">
        <v>9061</v>
      </c>
      <c r="G1357">
        <f t="shared" si="42"/>
        <v>9204873</v>
      </c>
      <c r="H1357" s="9">
        <f t="shared" si="43"/>
        <v>43997</v>
      </c>
    </row>
    <row r="1358" spans="1:8" x14ac:dyDescent="0.25">
      <c r="A1358" s="22" t="s">
        <v>8727</v>
      </c>
      <c r="B1358" s="22" t="s">
        <v>8728</v>
      </c>
      <c r="C1358" s="22" t="s">
        <v>8728</v>
      </c>
      <c r="D1358" s="24">
        <v>44277</v>
      </c>
      <c r="E1358" s="22" t="s">
        <v>1295</v>
      </c>
      <c r="F1358" s="22" t="s">
        <v>9062</v>
      </c>
      <c r="G1358">
        <f t="shared" si="42"/>
        <v>9204542</v>
      </c>
      <c r="H1358" s="9">
        <f t="shared" si="43"/>
        <v>44277</v>
      </c>
    </row>
    <row r="1359" spans="1:8" x14ac:dyDescent="0.25">
      <c r="A1359" s="22" t="s">
        <v>8809</v>
      </c>
      <c r="B1359" s="22" t="s">
        <v>8810</v>
      </c>
      <c r="C1359" s="22" t="s">
        <v>8810</v>
      </c>
      <c r="D1359" s="24">
        <v>44040</v>
      </c>
      <c r="E1359" s="22" t="s">
        <v>1295</v>
      </c>
      <c r="F1359" s="22" t="s">
        <v>9062</v>
      </c>
      <c r="G1359">
        <f t="shared" si="42"/>
        <v>9204542</v>
      </c>
      <c r="H1359" s="9">
        <f t="shared" si="43"/>
        <v>44040</v>
      </c>
    </row>
    <row r="1360" spans="1:8" x14ac:dyDescent="0.25">
      <c r="A1360" s="22" t="s">
        <v>8857</v>
      </c>
      <c r="B1360" s="22" t="s">
        <v>8858</v>
      </c>
      <c r="C1360" s="22" t="s">
        <v>8858</v>
      </c>
      <c r="D1360" s="24">
        <v>43997</v>
      </c>
      <c r="E1360" s="22" t="s">
        <v>1295</v>
      </c>
      <c r="F1360" s="22" t="s">
        <v>9062</v>
      </c>
      <c r="G1360">
        <f t="shared" si="42"/>
        <v>9204542</v>
      </c>
      <c r="H1360" s="9">
        <f t="shared" si="43"/>
        <v>43997</v>
      </c>
    </row>
    <row r="1361" spans="1:8" x14ac:dyDescent="0.25">
      <c r="A1361" s="22"/>
      <c r="B1361" s="22"/>
      <c r="C1361" s="22"/>
      <c r="D1361" s="24">
        <v>44109</v>
      </c>
      <c r="E1361" s="22" t="s">
        <v>3994</v>
      </c>
      <c r="F1361" s="22" t="s">
        <v>7272</v>
      </c>
      <c r="G1361">
        <f t="shared" si="42"/>
        <v>200200</v>
      </c>
      <c r="H1361" s="9">
        <f t="shared" si="43"/>
        <v>44109</v>
      </c>
    </row>
    <row r="1362" spans="1:8" x14ac:dyDescent="0.25">
      <c r="A1362" s="22" t="s">
        <v>7876</v>
      </c>
      <c r="B1362" s="22" t="s">
        <v>7877</v>
      </c>
      <c r="C1362" s="22" t="s">
        <v>7877</v>
      </c>
      <c r="D1362" s="24">
        <v>43829</v>
      </c>
      <c r="E1362" s="22" t="s">
        <v>3994</v>
      </c>
      <c r="F1362" s="22" t="s">
        <v>7272</v>
      </c>
      <c r="G1362">
        <f t="shared" si="42"/>
        <v>200200</v>
      </c>
      <c r="H1362" s="9">
        <f t="shared" si="43"/>
        <v>43829</v>
      </c>
    </row>
    <row r="1363" spans="1:8" x14ac:dyDescent="0.25">
      <c r="A1363" s="22" t="s">
        <v>8043</v>
      </c>
      <c r="B1363" s="22" t="s">
        <v>8044</v>
      </c>
      <c r="C1363" s="22" t="s">
        <v>8044</v>
      </c>
      <c r="D1363" s="24">
        <v>44200</v>
      </c>
      <c r="E1363" s="22" t="s">
        <v>3994</v>
      </c>
      <c r="F1363" s="22" t="s">
        <v>7272</v>
      </c>
      <c r="G1363">
        <f t="shared" si="42"/>
        <v>200200</v>
      </c>
      <c r="H1363" s="9">
        <f t="shared" si="43"/>
        <v>44200</v>
      </c>
    </row>
    <row r="1364" spans="1:8" x14ac:dyDescent="0.25">
      <c r="A1364" s="22" t="s">
        <v>8474</v>
      </c>
      <c r="B1364" s="22" t="s">
        <v>8475</v>
      </c>
      <c r="C1364" s="22" t="s">
        <v>8475</v>
      </c>
      <c r="D1364" s="24">
        <v>44369</v>
      </c>
      <c r="E1364" s="22" t="s">
        <v>3994</v>
      </c>
      <c r="F1364" s="22" t="s">
        <v>7272</v>
      </c>
      <c r="G1364">
        <f t="shared" si="42"/>
        <v>200200</v>
      </c>
      <c r="H1364" s="9">
        <f t="shared" si="43"/>
        <v>44369</v>
      </c>
    </row>
    <row r="1365" spans="1:8" x14ac:dyDescent="0.25">
      <c r="A1365" s="22" t="s">
        <v>8478</v>
      </c>
      <c r="B1365" s="22" t="s">
        <v>8479</v>
      </c>
      <c r="C1365" s="22" t="s">
        <v>8479</v>
      </c>
      <c r="D1365" s="24">
        <v>44389</v>
      </c>
      <c r="E1365" s="22" t="s">
        <v>3994</v>
      </c>
      <c r="F1365" s="22" t="s">
        <v>7272</v>
      </c>
      <c r="G1365">
        <f t="shared" si="42"/>
        <v>200200</v>
      </c>
      <c r="H1365" s="9">
        <f t="shared" si="43"/>
        <v>44389</v>
      </c>
    </row>
    <row r="1366" spans="1:8" x14ac:dyDescent="0.25">
      <c r="A1366" s="22" t="s">
        <v>8484</v>
      </c>
      <c r="B1366" s="22" t="s">
        <v>8485</v>
      </c>
      <c r="C1366" s="22" t="s">
        <v>8485</v>
      </c>
      <c r="D1366" s="24">
        <v>43832</v>
      </c>
      <c r="E1366" s="22" t="s">
        <v>3994</v>
      </c>
      <c r="F1366" s="22" t="s">
        <v>7272</v>
      </c>
      <c r="G1366">
        <f t="shared" si="42"/>
        <v>200200</v>
      </c>
      <c r="H1366" s="9">
        <f t="shared" si="43"/>
        <v>43832</v>
      </c>
    </row>
    <row r="1367" spans="1:8" x14ac:dyDescent="0.25">
      <c r="A1367" s="22" t="s">
        <v>8486</v>
      </c>
      <c r="B1367" s="22" t="s">
        <v>8487</v>
      </c>
      <c r="C1367" s="22" t="s">
        <v>8487</v>
      </c>
      <c r="D1367" s="24">
        <v>44039</v>
      </c>
      <c r="E1367" s="22" t="s">
        <v>3994</v>
      </c>
      <c r="F1367" s="22" t="s">
        <v>7272</v>
      </c>
      <c r="G1367">
        <f t="shared" si="42"/>
        <v>200200</v>
      </c>
      <c r="H1367" s="9">
        <f t="shared" si="43"/>
        <v>44039</v>
      </c>
    </row>
    <row r="1368" spans="1:8" x14ac:dyDescent="0.25">
      <c r="A1368" s="22" t="s">
        <v>5054</v>
      </c>
      <c r="B1368" s="22" t="s">
        <v>8496</v>
      </c>
      <c r="C1368" s="22" t="s">
        <v>8496</v>
      </c>
      <c r="D1368" s="24">
        <v>43830</v>
      </c>
      <c r="E1368" s="22" t="s">
        <v>3994</v>
      </c>
      <c r="F1368" s="22" t="s">
        <v>7272</v>
      </c>
      <c r="G1368">
        <f t="shared" si="42"/>
        <v>200200</v>
      </c>
      <c r="H1368" s="9">
        <f t="shared" si="43"/>
        <v>43830</v>
      </c>
    </row>
    <row r="1369" spans="1:8" x14ac:dyDescent="0.25">
      <c r="A1369" s="22" t="s">
        <v>8506</v>
      </c>
      <c r="B1369" s="22" t="s">
        <v>8507</v>
      </c>
      <c r="C1369" s="22" t="s">
        <v>8507</v>
      </c>
      <c r="D1369" s="24">
        <v>44369</v>
      </c>
      <c r="E1369" s="22" t="s">
        <v>3994</v>
      </c>
      <c r="F1369" s="22" t="s">
        <v>7272</v>
      </c>
      <c r="G1369">
        <f t="shared" si="42"/>
        <v>200200</v>
      </c>
      <c r="H1369" s="9">
        <f t="shared" si="43"/>
        <v>44369</v>
      </c>
    </row>
    <row r="1370" spans="1:8" x14ac:dyDescent="0.25">
      <c r="A1370" s="22" t="s">
        <v>8599</v>
      </c>
      <c r="B1370" s="22" t="s">
        <v>8600</v>
      </c>
      <c r="C1370" s="22" t="s">
        <v>8600</v>
      </c>
      <c r="D1370" s="24">
        <v>44367</v>
      </c>
      <c r="E1370" s="22" t="s">
        <v>3994</v>
      </c>
      <c r="F1370" s="22" t="s">
        <v>7272</v>
      </c>
      <c r="G1370">
        <f t="shared" si="42"/>
        <v>200200</v>
      </c>
      <c r="H1370" s="9">
        <f t="shared" si="43"/>
        <v>44367</v>
      </c>
    </row>
    <row r="1371" spans="1:8" x14ac:dyDescent="0.25">
      <c r="A1371" s="22" t="s">
        <v>8454</v>
      </c>
      <c r="B1371" s="22" t="s">
        <v>8455</v>
      </c>
      <c r="C1371" s="22" t="s">
        <v>8455</v>
      </c>
      <c r="D1371" s="24">
        <v>44365</v>
      </c>
      <c r="E1371" s="22" t="s">
        <v>6178</v>
      </c>
      <c r="F1371" s="22" t="s">
        <v>9063</v>
      </c>
      <c r="G1371">
        <f t="shared" si="42"/>
        <v>210024</v>
      </c>
      <c r="H1371" s="9">
        <f t="shared" si="43"/>
        <v>44365</v>
      </c>
    </row>
    <row r="1372" spans="1:8" x14ac:dyDescent="0.25">
      <c r="A1372" s="22"/>
      <c r="B1372" s="22"/>
      <c r="C1372" s="22"/>
      <c r="D1372" s="24">
        <v>44176</v>
      </c>
      <c r="E1372" s="22" t="s">
        <v>4683</v>
      </c>
      <c r="F1372" s="22" t="s">
        <v>6501</v>
      </c>
      <c r="G1372">
        <f t="shared" si="42"/>
        <v>9205480</v>
      </c>
      <c r="H1372" s="9">
        <f t="shared" si="43"/>
        <v>44176</v>
      </c>
    </row>
    <row r="1373" spans="1:8" x14ac:dyDescent="0.25">
      <c r="A1373" s="22" t="s">
        <v>8723</v>
      </c>
      <c r="B1373" s="22" t="s">
        <v>8724</v>
      </c>
      <c r="C1373" s="22" t="s">
        <v>8724</v>
      </c>
      <c r="D1373" s="24">
        <v>44081</v>
      </c>
      <c r="E1373" s="22" t="s">
        <v>4683</v>
      </c>
      <c r="F1373" s="22" t="s">
        <v>6501</v>
      </c>
      <c r="G1373">
        <f t="shared" si="42"/>
        <v>9205480</v>
      </c>
      <c r="H1373" s="9">
        <f t="shared" si="43"/>
        <v>44081</v>
      </c>
    </row>
    <row r="1374" spans="1:8" x14ac:dyDescent="0.25">
      <c r="A1374" s="22" t="s">
        <v>8729</v>
      </c>
      <c r="B1374" s="22" t="s">
        <v>8730</v>
      </c>
      <c r="C1374" s="22" t="s">
        <v>8730</v>
      </c>
      <c r="D1374" s="24">
        <v>44068</v>
      </c>
      <c r="E1374" s="22" t="s">
        <v>4683</v>
      </c>
      <c r="F1374" s="22" t="s">
        <v>6501</v>
      </c>
      <c r="G1374">
        <f t="shared" si="42"/>
        <v>9205480</v>
      </c>
      <c r="H1374" s="9">
        <f t="shared" si="43"/>
        <v>44068</v>
      </c>
    </row>
    <row r="1375" spans="1:8" x14ac:dyDescent="0.25">
      <c r="A1375" s="22" t="s">
        <v>8737</v>
      </c>
      <c r="B1375" s="22" t="s">
        <v>8738</v>
      </c>
      <c r="C1375" s="22" t="s">
        <v>8738</v>
      </c>
      <c r="D1375" s="24">
        <v>44125</v>
      </c>
      <c r="E1375" s="22" t="s">
        <v>4683</v>
      </c>
      <c r="F1375" s="22" t="s">
        <v>6501</v>
      </c>
      <c r="G1375">
        <f t="shared" si="42"/>
        <v>9205480</v>
      </c>
      <c r="H1375" s="9">
        <f t="shared" si="43"/>
        <v>44125</v>
      </c>
    </row>
    <row r="1376" spans="1:8" x14ac:dyDescent="0.25">
      <c r="A1376" s="22" t="s">
        <v>8755</v>
      </c>
      <c r="B1376" s="22" t="s">
        <v>8756</v>
      </c>
      <c r="C1376" s="22" t="s">
        <v>8756</v>
      </c>
      <c r="D1376" s="24">
        <v>43997</v>
      </c>
      <c r="E1376" s="22" t="s">
        <v>4683</v>
      </c>
      <c r="F1376" s="22" t="s">
        <v>6501</v>
      </c>
      <c r="G1376">
        <f t="shared" si="42"/>
        <v>9205480</v>
      </c>
      <c r="H1376" s="9">
        <f t="shared" si="43"/>
        <v>43997</v>
      </c>
    </row>
    <row r="1377" spans="1:8" x14ac:dyDescent="0.25">
      <c r="A1377" s="22" t="s">
        <v>8763</v>
      </c>
      <c r="B1377" s="22" t="s">
        <v>8764</v>
      </c>
      <c r="C1377" s="22" t="s">
        <v>8764</v>
      </c>
      <c r="D1377" s="24">
        <v>44049</v>
      </c>
      <c r="E1377" s="22" t="s">
        <v>4683</v>
      </c>
      <c r="F1377" s="22" t="s">
        <v>6501</v>
      </c>
      <c r="G1377">
        <f t="shared" si="42"/>
        <v>9205480</v>
      </c>
      <c r="H1377" s="9">
        <f t="shared" si="43"/>
        <v>44049</v>
      </c>
    </row>
    <row r="1378" spans="1:8" x14ac:dyDescent="0.25">
      <c r="A1378" s="22" t="s">
        <v>8853</v>
      </c>
      <c r="B1378" s="22" t="s">
        <v>8854</v>
      </c>
      <c r="C1378" s="22" t="s">
        <v>8854</v>
      </c>
      <c r="D1378" s="24">
        <v>44039</v>
      </c>
      <c r="E1378" s="22" t="s">
        <v>4683</v>
      </c>
      <c r="F1378" s="22" t="s">
        <v>6501</v>
      </c>
      <c r="G1378">
        <f t="shared" si="42"/>
        <v>9205480</v>
      </c>
      <c r="H1378" s="9">
        <f t="shared" si="43"/>
        <v>44039</v>
      </c>
    </row>
    <row r="1379" spans="1:8" x14ac:dyDescent="0.25">
      <c r="A1379" s="22" t="s">
        <v>9064</v>
      </c>
      <c r="B1379" s="22" t="s">
        <v>9065</v>
      </c>
      <c r="C1379" s="22" t="s">
        <v>9065</v>
      </c>
      <c r="D1379" s="24">
        <v>44004</v>
      </c>
      <c r="E1379" s="22" t="s">
        <v>4683</v>
      </c>
      <c r="F1379" s="22" t="s">
        <v>6501</v>
      </c>
      <c r="G1379">
        <f t="shared" si="42"/>
        <v>9205480</v>
      </c>
      <c r="H1379" s="9">
        <f t="shared" si="43"/>
        <v>44004</v>
      </c>
    </row>
    <row r="1380" spans="1:8" x14ac:dyDescent="0.25">
      <c r="A1380" s="22"/>
      <c r="B1380" s="22"/>
      <c r="C1380" s="22"/>
      <c r="D1380" s="24">
        <v>44022</v>
      </c>
      <c r="E1380" s="22" t="s">
        <v>6821</v>
      </c>
      <c r="F1380" s="22" t="s">
        <v>6822</v>
      </c>
      <c r="G1380">
        <f t="shared" si="42"/>
        <v>9120025</v>
      </c>
      <c r="H1380" s="9">
        <f t="shared" si="43"/>
        <v>44022</v>
      </c>
    </row>
    <row r="1381" spans="1:8" x14ac:dyDescent="0.25">
      <c r="A1381" s="22" t="s">
        <v>7787</v>
      </c>
      <c r="B1381" s="22" t="s">
        <v>7788</v>
      </c>
      <c r="C1381" s="22" t="s">
        <v>7788</v>
      </c>
      <c r="D1381" s="24">
        <v>44109</v>
      </c>
      <c r="E1381" s="22" t="s">
        <v>6821</v>
      </c>
      <c r="F1381" s="22" t="s">
        <v>6822</v>
      </c>
      <c r="G1381">
        <f t="shared" si="42"/>
        <v>9120025</v>
      </c>
      <c r="H1381" s="9">
        <f t="shared" si="43"/>
        <v>44109</v>
      </c>
    </row>
    <row r="1382" spans="1:8" x14ac:dyDescent="0.25">
      <c r="A1382" s="22" t="s">
        <v>8200</v>
      </c>
      <c r="B1382" s="22" t="s">
        <v>8201</v>
      </c>
      <c r="C1382" s="22" t="s">
        <v>8201</v>
      </c>
      <c r="D1382" s="24">
        <v>44118</v>
      </c>
      <c r="E1382" s="22" t="s">
        <v>6821</v>
      </c>
      <c r="F1382" s="22" t="s">
        <v>6822</v>
      </c>
      <c r="G1382">
        <f t="shared" si="42"/>
        <v>9120025</v>
      </c>
      <c r="H1382" s="9">
        <f t="shared" si="43"/>
        <v>44118</v>
      </c>
    </row>
    <row r="1383" spans="1:8" x14ac:dyDescent="0.25">
      <c r="A1383" s="22" t="s">
        <v>8270</v>
      </c>
      <c r="B1383" s="22" t="s">
        <v>8271</v>
      </c>
      <c r="C1383" s="22" t="s">
        <v>8271</v>
      </c>
      <c r="D1383" s="24">
        <v>44116</v>
      </c>
      <c r="E1383" s="22" t="s">
        <v>6821</v>
      </c>
      <c r="F1383" s="22" t="s">
        <v>6822</v>
      </c>
      <c r="G1383">
        <f t="shared" si="42"/>
        <v>9120025</v>
      </c>
      <c r="H1383" s="9">
        <f t="shared" si="43"/>
        <v>44116</v>
      </c>
    </row>
    <row r="1384" spans="1:8" x14ac:dyDescent="0.25">
      <c r="A1384" s="22" t="s">
        <v>8811</v>
      </c>
      <c r="B1384" s="22" t="s">
        <v>8812</v>
      </c>
      <c r="C1384" s="22" t="s">
        <v>8812</v>
      </c>
      <c r="D1384" s="24">
        <v>44103</v>
      </c>
      <c r="E1384" s="22" t="s">
        <v>6821</v>
      </c>
      <c r="F1384" s="22" t="s">
        <v>6822</v>
      </c>
      <c r="G1384">
        <f t="shared" si="42"/>
        <v>9120025</v>
      </c>
      <c r="H1384" s="9">
        <f t="shared" si="43"/>
        <v>44103</v>
      </c>
    </row>
    <row r="1385" spans="1:8" x14ac:dyDescent="0.25">
      <c r="A1385" s="22" t="s">
        <v>8813</v>
      </c>
      <c r="B1385" s="22" t="s">
        <v>8814</v>
      </c>
      <c r="C1385" s="22" t="s">
        <v>8814</v>
      </c>
      <c r="D1385" s="24">
        <v>43997</v>
      </c>
      <c r="E1385" s="22" t="s">
        <v>6821</v>
      </c>
      <c r="F1385" s="22" t="s">
        <v>6822</v>
      </c>
      <c r="G1385">
        <f t="shared" si="42"/>
        <v>9120025</v>
      </c>
      <c r="H1385" s="9">
        <f t="shared" si="43"/>
        <v>43997</v>
      </c>
    </row>
    <row r="1386" spans="1:8" x14ac:dyDescent="0.25">
      <c r="A1386" s="22" t="s">
        <v>8823</v>
      </c>
      <c r="B1386" s="22" t="s">
        <v>8824</v>
      </c>
      <c r="C1386" s="22" t="s">
        <v>8824</v>
      </c>
      <c r="D1386" s="24">
        <v>44023</v>
      </c>
      <c r="E1386" s="22" t="s">
        <v>6821</v>
      </c>
      <c r="F1386" s="22" t="s">
        <v>6822</v>
      </c>
      <c r="G1386">
        <f t="shared" si="42"/>
        <v>9120025</v>
      </c>
      <c r="H1386" s="9">
        <f t="shared" si="43"/>
        <v>44023</v>
      </c>
    </row>
    <row r="1387" spans="1:8" x14ac:dyDescent="0.25">
      <c r="A1387" s="22" t="s">
        <v>8843</v>
      </c>
      <c r="B1387" s="22" t="s">
        <v>8844</v>
      </c>
      <c r="C1387" s="22" t="s">
        <v>8844</v>
      </c>
      <c r="D1387" s="24">
        <v>44054</v>
      </c>
      <c r="E1387" s="22" t="s">
        <v>6821</v>
      </c>
      <c r="F1387" s="22" t="s">
        <v>6822</v>
      </c>
      <c r="G1387">
        <f t="shared" si="42"/>
        <v>9120025</v>
      </c>
      <c r="H1387" s="9">
        <f t="shared" si="43"/>
        <v>44054</v>
      </c>
    </row>
    <row r="1388" spans="1:8" x14ac:dyDescent="0.25">
      <c r="A1388" s="22"/>
      <c r="B1388" s="22"/>
      <c r="C1388" s="22"/>
      <c r="D1388" s="24">
        <v>44083</v>
      </c>
      <c r="E1388" s="22" t="s">
        <v>4471</v>
      </c>
      <c r="F1388" s="22" t="s">
        <v>9066</v>
      </c>
      <c r="G1388">
        <f t="shared" si="42"/>
        <v>200776</v>
      </c>
      <c r="H1388" s="9">
        <f t="shared" si="43"/>
        <v>44083</v>
      </c>
    </row>
    <row r="1389" spans="1:8" x14ac:dyDescent="0.25">
      <c r="A1389" s="22" t="s">
        <v>8047</v>
      </c>
      <c r="B1389" s="22" t="s">
        <v>8048</v>
      </c>
      <c r="C1389" s="22" t="s">
        <v>8048</v>
      </c>
      <c r="D1389" s="24">
        <v>44123</v>
      </c>
      <c r="E1389" s="22" t="s">
        <v>4471</v>
      </c>
      <c r="F1389" s="22" t="s">
        <v>9066</v>
      </c>
      <c r="G1389">
        <f t="shared" si="42"/>
        <v>200776</v>
      </c>
      <c r="H1389" s="9">
        <f t="shared" si="43"/>
        <v>44123</v>
      </c>
    </row>
    <row r="1390" spans="1:8" x14ac:dyDescent="0.25">
      <c r="A1390" s="22" t="s">
        <v>8120</v>
      </c>
      <c r="B1390" s="22" t="s">
        <v>8121</v>
      </c>
      <c r="C1390" s="22" t="s">
        <v>8121</v>
      </c>
      <c r="D1390" s="24">
        <v>43878</v>
      </c>
      <c r="E1390" s="22" t="s">
        <v>4471</v>
      </c>
      <c r="F1390" s="22" t="s">
        <v>9066</v>
      </c>
      <c r="G1390">
        <f t="shared" si="42"/>
        <v>200776</v>
      </c>
      <c r="H1390" s="9">
        <f t="shared" si="43"/>
        <v>43878</v>
      </c>
    </row>
    <row r="1391" spans="1:8" x14ac:dyDescent="0.25">
      <c r="A1391" s="22" t="s">
        <v>8305</v>
      </c>
      <c r="B1391" s="22" t="s">
        <v>8306</v>
      </c>
      <c r="C1391" s="22" t="s">
        <v>8306</v>
      </c>
      <c r="D1391" s="24">
        <v>43926</v>
      </c>
      <c r="E1391" s="22" t="s">
        <v>4471</v>
      </c>
      <c r="F1391" s="22" t="s">
        <v>9066</v>
      </c>
      <c r="G1391">
        <f t="shared" si="42"/>
        <v>200776</v>
      </c>
      <c r="H1391" s="9">
        <f t="shared" si="43"/>
        <v>43926</v>
      </c>
    </row>
    <row r="1392" spans="1:8" x14ac:dyDescent="0.25">
      <c r="A1392" s="22" t="s">
        <v>8418</v>
      </c>
      <c r="B1392" s="22" t="s">
        <v>8419</v>
      </c>
      <c r="C1392" s="22" t="s">
        <v>8419</v>
      </c>
      <c r="D1392" s="24">
        <v>43829</v>
      </c>
      <c r="E1392" s="22" t="s">
        <v>4793</v>
      </c>
      <c r="F1392" s="22" t="s">
        <v>9067</v>
      </c>
      <c r="G1392">
        <f t="shared" si="42"/>
        <v>13012</v>
      </c>
      <c r="H1392" s="9">
        <f t="shared" si="43"/>
        <v>43829</v>
      </c>
    </row>
    <row r="1393" spans="1:8" x14ac:dyDescent="0.25">
      <c r="A1393" s="22"/>
      <c r="B1393" s="22"/>
      <c r="C1393" s="22"/>
      <c r="D1393" s="24">
        <v>44036</v>
      </c>
      <c r="E1393" s="22" t="s">
        <v>1860</v>
      </c>
      <c r="F1393" s="22" t="s">
        <v>6900</v>
      </c>
      <c r="G1393">
        <f t="shared" si="42"/>
        <v>11122</v>
      </c>
      <c r="H1393" s="9">
        <f t="shared" si="43"/>
        <v>44036</v>
      </c>
    </row>
    <row r="1394" spans="1:8" x14ac:dyDescent="0.25">
      <c r="A1394" s="22" t="s">
        <v>7787</v>
      </c>
      <c r="B1394" s="22" t="s">
        <v>7788</v>
      </c>
      <c r="C1394" s="22" t="s">
        <v>7788</v>
      </c>
      <c r="D1394" s="24">
        <v>44070</v>
      </c>
      <c r="E1394" s="22" t="s">
        <v>1860</v>
      </c>
      <c r="F1394" s="22" t="s">
        <v>6900</v>
      </c>
      <c r="G1394">
        <f t="shared" si="42"/>
        <v>11122</v>
      </c>
      <c r="H1394" s="9">
        <f t="shared" si="43"/>
        <v>44070</v>
      </c>
    </row>
    <row r="1395" spans="1:8" x14ac:dyDescent="0.25">
      <c r="A1395" s="22" t="s">
        <v>7838</v>
      </c>
      <c r="B1395" s="22" t="s">
        <v>7839</v>
      </c>
      <c r="C1395" s="22" t="s">
        <v>7839</v>
      </c>
      <c r="D1395" s="24">
        <v>44019</v>
      </c>
      <c r="E1395" s="22" t="s">
        <v>1860</v>
      </c>
      <c r="F1395" s="22" t="s">
        <v>6900</v>
      </c>
      <c r="G1395">
        <f t="shared" si="42"/>
        <v>11122</v>
      </c>
      <c r="H1395" s="9">
        <f t="shared" si="43"/>
        <v>44019</v>
      </c>
    </row>
    <row r="1396" spans="1:8" x14ac:dyDescent="0.25">
      <c r="A1396" s="22" t="s">
        <v>8144</v>
      </c>
      <c r="B1396" s="22" t="s">
        <v>8145</v>
      </c>
      <c r="C1396" s="22" t="s">
        <v>8145</v>
      </c>
      <c r="D1396" s="24">
        <v>44114</v>
      </c>
      <c r="E1396" s="22" t="s">
        <v>1860</v>
      </c>
      <c r="F1396" s="22" t="s">
        <v>6900</v>
      </c>
      <c r="G1396">
        <f t="shared" si="42"/>
        <v>11122</v>
      </c>
      <c r="H1396" s="9">
        <f t="shared" si="43"/>
        <v>44114</v>
      </c>
    </row>
    <row r="1397" spans="1:8" x14ac:dyDescent="0.25">
      <c r="A1397" s="22" t="s">
        <v>8276</v>
      </c>
      <c r="B1397" s="22" t="s">
        <v>8277</v>
      </c>
      <c r="C1397" s="22" t="s">
        <v>8277</v>
      </c>
      <c r="D1397" s="24">
        <v>44190</v>
      </c>
      <c r="E1397" s="22" t="s">
        <v>1860</v>
      </c>
      <c r="F1397" s="22" t="s">
        <v>6900</v>
      </c>
      <c r="G1397">
        <f t="shared" si="42"/>
        <v>11122</v>
      </c>
      <c r="H1397" s="9">
        <f t="shared" si="43"/>
        <v>44190</v>
      </c>
    </row>
    <row r="1398" spans="1:8" x14ac:dyDescent="0.25">
      <c r="A1398" s="22" t="s">
        <v>8299</v>
      </c>
      <c r="B1398" s="22" t="s">
        <v>8300</v>
      </c>
      <c r="C1398" s="22" t="s">
        <v>8300</v>
      </c>
      <c r="D1398" s="24">
        <v>44020</v>
      </c>
      <c r="E1398" s="22" t="s">
        <v>1860</v>
      </c>
      <c r="F1398" s="22" t="s">
        <v>6900</v>
      </c>
      <c r="G1398">
        <f t="shared" si="42"/>
        <v>11122</v>
      </c>
      <c r="H1398" s="9">
        <f t="shared" si="43"/>
        <v>44020</v>
      </c>
    </row>
    <row r="1399" spans="1:8" x14ac:dyDescent="0.25">
      <c r="A1399" s="22" t="s">
        <v>8392</v>
      </c>
      <c r="B1399" s="22" t="s">
        <v>8393</v>
      </c>
      <c r="C1399" s="22" t="s">
        <v>8393</v>
      </c>
      <c r="D1399" s="24">
        <v>43829</v>
      </c>
      <c r="E1399" s="22" t="s">
        <v>1860</v>
      </c>
      <c r="F1399" s="22" t="s">
        <v>6900</v>
      </c>
      <c r="G1399">
        <f t="shared" si="42"/>
        <v>11122</v>
      </c>
      <c r="H1399" s="9">
        <f t="shared" si="43"/>
        <v>43829</v>
      </c>
    </row>
    <row r="1400" spans="1:8" x14ac:dyDescent="0.25">
      <c r="A1400" s="22" t="s">
        <v>8526</v>
      </c>
      <c r="B1400" s="22" t="s">
        <v>8527</v>
      </c>
      <c r="C1400" s="22" t="s">
        <v>8527</v>
      </c>
      <c r="D1400" s="24">
        <v>43918</v>
      </c>
      <c r="E1400" s="22" t="s">
        <v>1860</v>
      </c>
      <c r="F1400" s="22" t="s">
        <v>6900</v>
      </c>
      <c r="G1400">
        <f t="shared" si="42"/>
        <v>11122</v>
      </c>
      <c r="H1400" s="9">
        <f t="shared" si="43"/>
        <v>43918</v>
      </c>
    </row>
    <row r="1401" spans="1:8" x14ac:dyDescent="0.25">
      <c r="A1401" s="22" t="s">
        <v>8841</v>
      </c>
      <c r="B1401" s="22" t="s">
        <v>8842</v>
      </c>
      <c r="C1401" s="22" t="s">
        <v>8842</v>
      </c>
      <c r="D1401" s="24">
        <v>44056</v>
      </c>
      <c r="E1401" s="22" t="s">
        <v>1860</v>
      </c>
      <c r="F1401" s="22" t="s">
        <v>6900</v>
      </c>
      <c r="G1401">
        <f t="shared" si="42"/>
        <v>11122</v>
      </c>
      <c r="H1401" s="9">
        <f t="shared" si="43"/>
        <v>44056</v>
      </c>
    </row>
    <row r="1402" spans="1:8" x14ac:dyDescent="0.25">
      <c r="A1402" s="22" t="s">
        <v>8937</v>
      </c>
      <c r="B1402" s="22" t="s">
        <v>8938</v>
      </c>
      <c r="C1402" s="22" t="s">
        <v>8938</v>
      </c>
      <c r="D1402" s="24">
        <v>43900</v>
      </c>
      <c r="E1402" s="22" t="s">
        <v>1860</v>
      </c>
      <c r="F1402" s="22" t="s">
        <v>6900</v>
      </c>
      <c r="G1402">
        <f t="shared" si="42"/>
        <v>11122</v>
      </c>
      <c r="H1402" s="9">
        <f t="shared" si="43"/>
        <v>43900</v>
      </c>
    </row>
    <row r="1403" spans="1:8" x14ac:dyDescent="0.25">
      <c r="A1403" s="22" t="s">
        <v>7989</v>
      </c>
      <c r="B1403" s="22" t="s">
        <v>7990</v>
      </c>
      <c r="C1403" s="22" t="s">
        <v>7990</v>
      </c>
      <c r="D1403" s="24">
        <v>43829</v>
      </c>
      <c r="E1403" s="22" t="s">
        <v>3814</v>
      </c>
      <c r="F1403" s="22" t="s">
        <v>7265</v>
      </c>
      <c r="G1403">
        <f t="shared" si="42"/>
        <v>10530</v>
      </c>
      <c r="H1403" s="9">
        <f t="shared" si="43"/>
        <v>43829</v>
      </c>
    </row>
    <row r="1404" spans="1:8" x14ac:dyDescent="0.25">
      <c r="A1404" s="22" t="s">
        <v>8148</v>
      </c>
      <c r="B1404" s="22" t="s">
        <v>8149</v>
      </c>
      <c r="C1404" s="22" t="s">
        <v>8149</v>
      </c>
      <c r="D1404" s="24">
        <v>44147</v>
      </c>
      <c r="E1404" s="22" t="s">
        <v>3814</v>
      </c>
      <c r="F1404" s="22" t="s">
        <v>7265</v>
      </c>
      <c r="G1404">
        <f t="shared" si="42"/>
        <v>10530</v>
      </c>
      <c r="H1404" s="9">
        <f t="shared" si="43"/>
        <v>44147</v>
      </c>
    </row>
    <row r="1405" spans="1:8" x14ac:dyDescent="0.25">
      <c r="A1405" s="22" t="s">
        <v>8344</v>
      </c>
      <c r="B1405" s="22" t="s">
        <v>8345</v>
      </c>
      <c r="C1405" s="22" t="s">
        <v>8345</v>
      </c>
      <c r="D1405" s="24">
        <v>43924</v>
      </c>
      <c r="E1405" s="22" t="s">
        <v>3814</v>
      </c>
      <c r="F1405" s="22" t="s">
        <v>7265</v>
      </c>
      <c r="G1405">
        <f t="shared" si="42"/>
        <v>10530</v>
      </c>
      <c r="H1405" s="9">
        <f t="shared" si="43"/>
        <v>43924</v>
      </c>
    </row>
    <row r="1406" spans="1:8" x14ac:dyDescent="0.25">
      <c r="A1406" s="22" t="s">
        <v>8346</v>
      </c>
      <c r="B1406" s="22" t="s">
        <v>8347</v>
      </c>
      <c r="C1406" s="22" t="s">
        <v>8347</v>
      </c>
      <c r="D1406" s="24">
        <v>43924</v>
      </c>
      <c r="E1406" s="22" t="s">
        <v>3814</v>
      </c>
      <c r="F1406" s="22" t="s">
        <v>7265</v>
      </c>
      <c r="G1406">
        <f t="shared" si="42"/>
        <v>10530</v>
      </c>
      <c r="H1406" s="9">
        <f t="shared" si="43"/>
        <v>43924</v>
      </c>
    </row>
    <row r="1407" spans="1:8" x14ac:dyDescent="0.25">
      <c r="A1407" s="22" t="s">
        <v>8412</v>
      </c>
      <c r="B1407" s="22" t="s">
        <v>8413</v>
      </c>
      <c r="C1407" s="22" t="s">
        <v>8413</v>
      </c>
      <c r="D1407" s="24">
        <v>43984</v>
      </c>
      <c r="E1407" s="22" t="s">
        <v>3814</v>
      </c>
      <c r="F1407" s="22" t="s">
        <v>7265</v>
      </c>
      <c r="G1407">
        <f t="shared" si="42"/>
        <v>10530</v>
      </c>
      <c r="H1407" s="9">
        <f t="shared" si="43"/>
        <v>43984</v>
      </c>
    </row>
    <row r="1408" spans="1:8" x14ac:dyDescent="0.25">
      <c r="A1408" s="22"/>
      <c r="B1408" s="22"/>
      <c r="C1408" s="22"/>
      <c r="D1408" s="24">
        <v>44334</v>
      </c>
      <c r="E1408" s="22" t="s">
        <v>4667</v>
      </c>
      <c r="F1408" s="22" t="s">
        <v>6786</v>
      </c>
      <c r="G1408">
        <f t="shared" si="42"/>
        <v>13363</v>
      </c>
      <c r="H1408" s="9">
        <f t="shared" si="43"/>
        <v>44334</v>
      </c>
    </row>
    <row r="1409" spans="1:8" x14ac:dyDescent="0.25">
      <c r="A1409" s="22" t="s">
        <v>7763</v>
      </c>
      <c r="B1409" s="22" t="s">
        <v>7764</v>
      </c>
      <c r="C1409" s="22" t="s">
        <v>7764</v>
      </c>
      <c r="D1409" s="24">
        <v>43998</v>
      </c>
      <c r="E1409" s="22" t="s">
        <v>4667</v>
      </c>
      <c r="F1409" s="22" t="s">
        <v>6786</v>
      </c>
      <c r="G1409">
        <f t="shared" si="42"/>
        <v>13363</v>
      </c>
      <c r="H1409" s="9">
        <f t="shared" si="43"/>
        <v>43998</v>
      </c>
    </row>
    <row r="1410" spans="1:8" x14ac:dyDescent="0.25">
      <c r="A1410" s="22" t="s">
        <v>7813</v>
      </c>
      <c r="B1410" s="22" t="s">
        <v>7814</v>
      </c>
      <c r="C1410" s="22" t="s">
        <v>7814</v>
      </c>
      <c r="D1410" s="24">
        <v>43830</v>
      </c>
      <c r="E1410" s="22" t="s">
        <v>4667</v>
      </c>
      <c r="F1410" s="22" t="s">
        <v>6786</v>
      </c>
      <c r="G1410">
        <f t="shared" si="42"/>
        <v>13363</v>
      </c>
      <c r="H1410" s="9">
        <f t="shared" si="43"/>
        <v>43830</v>
      </c>
    </row>
    <row r="1411" spans="1:8" x14ac:dyDescent="0.25">
      <c r="A1411" s="22" t="s">
        <v>8226</v>
      </c>
      <c r="B1411" s="22" t="s">
        <v>7814</v>
      </c>
      <c r="C1411" s="22" t="s">
        <v>7814</v>
      </c>
      <c r="D1411" s="24">
        <v>43830</v>
      </c>
      <c r="E1411" s="22" t="s">
        <v>4667</v>
      </c>
      <c r="F1411" s="22" t="s">
        <v>6786</v>
      </c>
      <c r="G1411">
        <f t="shared" si="42"/>
        <v>13363</v>
      </c>
      <c r="H1411" s="9">
        <f t="shared" si="43"/>
        <v>43830</v>
      </c>
    </row>
    <row r="1412" spans="1:8" x14ac:dyDescent="0.25">
      <c r="A1412" s="22" t="s">
        <v>8693</v>
      </c>
      <c r="B1412" s="22" t="s">
        <v>8694</v>
      </c>
      <c r="C1412" s="22" t="s">
        <v>8694</v>
      </c>
      <c r="D1412" s="24">
        <v>44331</v>
      </c>
      <c r="E1412" s="22" t="s">
        <v>4667</v>
      </c>
      <c r="F1412" s="22" t="s">
        <v>6786</v>
      </c>
      <c r="G1412">
        <f t="shared" si="42"/>
        <v>13363</v>
      </c>
      <c r="H1412" s="9">
        <f t="shared" si="43"/>
        <v>44331</v>
      </c>
    </row>
    <row r="1413" spans="1:8" x14ac:dyDescent="0.25">
      <c r="A1413" s="22" t="s">
        <v>8297</v>
      </c>
      <c r="B1413" s="22" t="s">
        <v>8298</v>
      </c>
      <c r="C1413" s="22" t="s">
        <v>8298</v>
      </c>
      <c r="D1413" s="24">
        <v>44350</v>
      </c>
      <c r="E1413" s="22" t="s">
        <v>6209</v>
      </c>
      <c r="F1413" s="22" t="s">
        <v>9068</v>
      </c>
      <c r="G1413">
        <f t="shared" si="42"/>
        <v>209762</v>
      </c>
      <c r="H1413" s="9">
        <f t="shared" si="43"/>
        <v>44350</v>
      </c>
    </row>
    <row r="1414" spans="1:8" x14ac:dyDescent="0.25">
      <c r="A1414" s="22" t="s">
        <v>8303</v>
      </c>
      <c r="B1414" s="22" t="s">
        <v>8304</v>
      </c>
      <c r="C1414" s="22" t="s">
        <v>8304</v>
      </c>
      <c r="D1414" s="24">
        <v>44347</v>
      </c>
      <c r="E1414" s="22" t="s">
        <v>6209</v>
      </c>
      <c r="F1414" s="22" t="s">
        <v>9068</v>
      </c>
      <c r="G1414">
        <f t="shared" ref="G1414:G1477" si="44">IFERROR(E1414*1,E1414)</f>
        <v>209762</v>
      </c>
      <c r="H1414" s="9">
        <f t="shared" ref="H1414:H1477" si="45">D1414</f>
        <v>44347</v>
      </c>
    </row>
    <row r="1415" spans="1:8" x14ac:dyDescent="0.25">
      <c r="A1415" s="22" t="s">
        <v>7741</v>
      </c>
      <c r="B1415" s="22" t="s">
        <v>7742</v>
      </c>
      <c r="C1415" s="22" t="s">
        <v>7742</v>
      </c>
      <c r="D1415" s="24">
        <v>44354</v>
      </c>
      <c r="E1415" s="22" t="s">
        <v>948</v>
      </c>
      <c r="F1415" s="22" t="s">
        <v>9069</v>
      </c>
      <c r="G1415">
        <f t="shared" si="44"/>
        <v>209617</v>
      </c>
      <c r="H1415" s="9">
        <f t="shared" si="45"/>
        <v>44354</v>
      </c>
    </row>
    <row r="1416" spans="1:8" x14ac:dyDescent="0.25">
      <c r="A1416" s="22" t="s">
        <v>8368</v>
      </c>
      <c r="B1416" s="22" t="s">
        <v>8369</v>
      </c>
      <c r="C1416" s="22" t="s">
        <v>8369</v>
      </c>
      <c r="D1416" s="24">
        <v>43836</v>
      </c>
      <c r="E1416" s="22" t="s">
        <v>2024</v>
      </c>
      <c r="F1416" s="22" t="s">
        <v>9070</v>
      </c>
      <c r="G1416">
        <f t="shared" si="44"/>
        <v>200174</v>
      </c>
      <c r="H1416" s="9">
        <f t="shared" si="45"/>
        <v>43836</v>
      </c>
    </row>
    <row r="1417" spans="1:8" x14ac:dyDescent="0.25">
      <c r="A1417" s="22" t="s">
        <v>8725</v>
      </c>
      <c r="B1417" s="22" t="s">
        <v>8726</v>
      </c>
      <c r="C1417" s="22" t="s">
        <v>8726</v>
      </c>
      <c r="D1417" s="24">
        <v>44364</v>
      </c>
      <c r="E1417" s="22" t="s">
        <v>6176</v>
      </c>
      <c r="F1417" s="22" t="s">
        <v>9071</v>
      </c>
      <c r="G1417">
        <f t="shared" si="44"/>
        <v>210012</v>
      </c>
      <c r="H1417" s="9">
        <f t="shared" si="45"/>
        <v>44364</v>
      </c>
    </row>
    <row r="1418" spans="1:8" x14ac:dyDescent="0.25">
      <c r="A1418" s="22" t="s">
        <v>7676</v>
      </c>
      <c r="B1418" s="22" t="s">
        <v>7677</v>
      </c>
      <c r="C1418" s="22" t="s">
        <v>7677</v>
      </c>
      <c r="D1418" s="24">
        <v>44287</v>
      </c>
      <c r="E1418" s="22" t="s">
        <v>3514</v>
      </c>
      <c r="F1418" s="22" t="s">
        <v>9072</v>
      </c>
      <c r="G1418">
        <f t="shared" si="44"/>
        <v>209251</v>
      </c>
      <c r="H1418" s="9">
        <f t="shared" si="45"/>
        <v>44287</v>
      </c>
    </row>
    <row r="1419" spans="1:8" x14ac:dyDescent="0.25">
      <c r="A1419" s="22" t="s">
        <v>7997</v>
      </c>
      <c r="B1419" s="22" t="s">
        <v>7998</v>
      </c>
      <c r="C1419" s="22" t="s">
        <v>7998</v>
      </c>
      <c r="D1419" s="24">
        <v>44025</v>
      </c>
      <c r="E1419" s="22" t="s">
        <v>4779</v>
      </c>
      <c r="F1419" s="22" t="s">
        <v>9073</v>
      </c>
      <c r="G1419">
        <f t="shared" si="44"/>
        <v>583</v>
      </c>
      <c r="H1419" s="9">
        <f t="shared" si="45"/>
        <v>44025</v>
      </c>
    </row>
    <row r="1420" spans="1:8" x14ac:dyDescent="0.25">
      <c r="A1420" s="22" t="s">
        <v>8669</v>
      </c>
      <c r="B1420" s="22" t="s">
        <v>8670</v>
      </c>
      <c r="C1420" s="22" t="s">
        <v>8670</v>
      </c>
      <c r="D1420" s="24">
        <v>43829</v>
      </c>
      <c r="E1420" s="22" t="s">
        <v>4779</v>
      </c>
      <c r="F1420" s="22" t="s">
        <v>9073</v>
      </c>
      <c r="G1420">
        <f t="shared" si="44"/>
        <v>583</v>
      </c>
      <c r="H1420" s="9">
        <f t="shared" si="45"/>
        <v>43829</v>
      </c>
    </row>
    <row r="1421" spans="1:8" x14ac:dyDescent="0.25">
      <c r="A1421" s="22" t="s">
        <v>8687</v>
      </c>
      <c r="B1421" s="22" t="s">
        <v>8688</v>
      </c>
      <c r="C1421" s="22" t="s">
        <v>8688</v>
      </c>
      <c r="D1421" s="24">
        <v>44144</v>
      </c>
      <c r="E1421" s="22" t="s">
        <v>4779</v>
      </c>
      <c r="F1421" s="22" t="s">
        <v>9073</v>
      </c>
      <c r="G1421">
        <f t="shared" si="44"/>
        <v>583</v>
      </c>
      <c r="H1421" s="9">
        <f t="shared" si="45"/>
        <v>44144</v>
      </c>
    </row>
    <row r="1422" spans="1:8" x14ac:dyDescent="0.25">
      <c r="A1422" s="22"/>
      <c r="B1422" s="22"/>
      <c r="C1422" s="22"/>
      <c r="D1422" s="24">
        <v>44151</v>
      </c>
      <c r="E1422" s="22" t="s">
        <v>5733</v>
      </c>
      <c r="F1422" s="22" t="s">
        <v>7297</v>
      </c>
      <c r="G1422">
        <f t="shared" si="44"/>
        <v>9879</v>
      </c>
      <c r="H1422" s="9">
        <f t="shared" si="45"/>
        <v>44151</v>
      </c>
    </row>
    <row r="1423" spans="1:8" x14ac:dyDescent="0.25">
      <c r="A1423" s="22" t="s">
        <v>5991</v>
      </c>
      <c r="B1423" s="22" t="s">
        <v>7840</v>
      </c>
      <c r="C1423" s="22" t="s">
        <v>7840</v>
      </c>
      <c r="D1423" s="24">
        <v>44134</v>
      </c>
      <c r="E1423" s="22" t="s">
        <v>5733</v>
      </c>
      <c r="F1423" s="22" t="s">
        <v>7297</v>
      </c>
      <c r="G1423">
        <f t="shared" si="44"/>
        <v>9879</v>
      </c>
      <c r="H1423" s="9">
        <f t="shared" si="45"/>
        <v>44134</v>
      </c>
    </row>
    <row r="1424" spans="1:8" x14ac:dyDescent="0.25">
      <c r="A1424" s="22" t="s">
        <v>8140</v>
      </c>
      <c r="B1424" s="22" t="s">
        <v>8141</v>
      </c>
      <c r="C1424" s="22" t="s">
        <v>8141</v>
      </c>
      <c r="D1424" s="24">
        <v>44123</v>
      </c>
      <c r="E1424" s="22" t="s">
        <v>5733</v>
      </c>
      <c r="F1424" s="22" t="s">
        <v>7297</v>
      </c>
      <c r="G1424">
        <f t="shared" si="44"/>
        <v>9879</v>
      </c>
      <c r="H1424" s="9">
        <f t="shared" si="45"/>
        <v>44123</v>
      </c>
    </row>
    <row r="1425" spans="1:8" x14ac:dyDescent="0.25">
      <c r="A1425" s="22" t="s">
        <v>8164</v>
      </c>
      <c r="B1425" s="22" t="s">
        <v>8165</v>
      </c>
      <c r="C1425" s="22" t="s">
        <v>8165</v>
      </c>
      <c r="D1425" s="24">
        <v>43829</v>
      </c>
      <c r="E1425" s="22" t="s">
        <v>5733</v>
      </c>
      <c r="F1425" s="22" t="s">
        <v>7297</v>
      </c>
      <c r="G1425">
        <f t="shared" si="44"/>
        <v>9879</v>
      </c>
      <c r="H1425" s="9">
        <f t="shared" si="45"/>
        <v>43829</v>
      </c>
    </row>
    <row r="1426" spans="1:8" x14ac:dyDescent="0.25">
      <c r="A1426" s="22" t="s">
        <v>8520</v>
      </c>
      <c r="B1426" s="22" t="s">
        <v>8521</v>
      </c>
      <c r="C1426" s="22" t="s">
        <v>8521</v>
      </c>
      <c r="D1426" s="24">
        <v>44173</v>
      </c>
      <c r="E1426" s="22" t="s">
        <v>5733</v>
      </c>
      <c r="F1426" s="22" t="s">
        <v>7297</v>
      </c>
      <c r="G1426">
        <f t="shared" si="44"/>
        <v>9879</v>
      </c>
      <c r="H1426" s="9">
        <f t="shared" si="45"/>
        <v>44173</v>
      </c>
    </row>
    <row r="1427" spans="1:8" x14ac:dyDescent="0.25">
      <c r="A1427" s="22" t="s">
        <v>8530</v>
      </c>
      <c r="B1427" s="22" t="s">
        <v>8531</v>
      </c>
      <c r="C1427" s="22" t="s">
        <v>8531</v>
      </c>
      <c r="D1427" s="24">
        <v>44145</v>
      </c>
      <c r="E1427" s="22" t="s">
        <v>5733</v>
      </c>
      <c r="F1427" s="22" t="s">
        <v>7297</v>
      </c>
      <c r="G1427">
        <f t="shared" si="44"/>
        <v>9879</v>
      </c>
      <c r="H1427" s="9">
        <f t="shared" si="45"/>
        <v>44145</v>
      </c>
    </row>
    <row r="1428" spans="1:8" x14ac:dyDescent="0.25">
      <c r="A1428" s="22" t="s">
        <v>8607</v>
      </c>
      <c r="B1428" s="22" t="s">
        <v>8608</v>
      </c>
      <c r="C1428" s="22" t="s">
        <v>8608</v>
      </c>
      <c r="D1428" s="24">
        <v>44378</v>
      </c>
      <c r="E1428" s="22" t="s">
        <v>5733</v>
      </c>
      <c r="F1428" s="22" t="s">
        <v>7297</v>
      </c>
      <c r="G1428">
        <f t="shared" si="44"/>
        <v>9879</v>
      </c>
      <c r="H1428" s="9">
        <f t="shared" si="45"/>
        <v>44378</v>
      </c>
    </row>
    <row r="1429" spans="1:8" x14ac:dyDescent="0.25">
      <c r="A1429" s="22" t="s">
        <v>8645</v>
      </c>
      <c r="B1429" s="22" t="s">
        <v>8646</v>
      </c>
      <c r="C1429" s="22" t="s">
        <v>8646</v>
      </c>
      <c r="D1429" s="24">
        <v>44173</v>
      </c>
      <c r="E1429" s="22" t="s">
        <v>5733</v>
      </c>
      <c r="F1429" s="22" t="s">
        <v>7297</v>
      </c>
      <c r="G1429">
        <f t="shared" si="44"/>
        <v>9879</v>
      </c>
      <c r="H1429" s="9">
        <f t="shared" si="45"/>
        <v>44173</v>
      </c>
    </row>
    <row r="1430" spans="1:8" x14ac:dyDescent="0.25">
      <c r="A1430" s="22" t="s">
        <v>8647</v>
      </c>
      <c r="B1430" s="22" t="s">
        <v>8648</v>
      </c>
      <c r="C1430" s="22" t="s">
        <v>8648</v>
      </c>
      <c r="D1430" s="24">
        <v>44137</v>
      </c>
      <c r="E1430" s="22" t="s">
        <v>5733</v>
      </c>
      <c r="F1430" s="22" t="s">
        <v>7297</v>
      </c>
      <c r="G1430">
        <f t="shared" si="44"/>
        <v>9879</v>
      </c>
      <c r="H1430" s="9">
        <f t="shared" si="45"/>
        <v>44137</v>
      </c>
    </row>
    <row r="1431" spans="1:8" x14ac:dyDescent="0.25">
      <c r="A1431" s="22" t="s">
        <v>8737</v>
      </c>
      <c r="B1431" s="22" t="s">
        <v>8738</v>
      </c>
      <c r="C1431" s="22" t="s">
        <v>8738</v>
      </c>
      <c r="D1431" s="24">
        <v>44229</v>
      </c>
      <c r="E1431" s="22" t="s">
        <v>5733</v>
      </c>
      <c r="F1431" s="22" t="s">
        <v>7297</v>
      </c>
      <c r="G1431">
        <f t="shared" si="44"/>
        <v>9879</v>
      </c>
      <c r="H1431" s="9">
        <f t="shared" si="45"/>
        <v>44229</v>
      </c>
    </row>
    <row r="1432" spans="1:8" x14ac:dyDescent="0.25">
      <c r="A1432" s="22" t="s">
        <v>8182</v>
      </c>
      <c r="B1432" s="22" t="s">
        <v>8183</v>
      </c>
      <c r="C1432" s="22" t="s">
        <v>8183</v>
      </c>
      <c r="D1432" s="24">
        <v>43829</v>
      </c>
      <c r="E1432" s="22" t="s">
        <v>5086</v>
      </c>
      <c r="F1432" s="22" t="s">
        <v>9074</v>
      </c>
      <c r="G1432">
        <f t="shared" si="44"/>
        <v>12927</v>
      </c>
      <c r="H1432" s="9">
        <f t="shared" si="45"/>
        <v>43829</v>
      </c>
    </row>
    <row r="1433" spans="1:8" x14ac:dyDescent="0.25">
      <c r="A1433" s="22"/>
      <c r="B1433" s="22"/>
      <c r="C1433" s="22"/>
      <c r="D1433" s="24">
        <v>44171</v>
      </c>
      <c r="E1433" s="22" t="s">
        <v>9075</v>
      </c>
      <c r="F1433" s="22" t="s">
        <v>9076</v>
      </c>
      <c r="G1433">
        <f t="shared" si="44"/>
        <v>9119736</v>
      </c>
      <c r="H1433" s="9">
        <f t="shared" si="45"/>
        <v>44171</v>
      </c>
    </row>
    <row r="1434" spans="1:8" x14ac:dyDescent="0.25">
      <c r="A1434" s="22" t="s">
        <v>8623</v>
      </c>
      <c r="B1434" s="22" t="s">
        <v>8624</v>
      </c>
      <c r="C1434" s="22" t="s">
        <v>8624</v>
      </c>
      <c r="D1434" s="24">
        <v>44378</v>
      </c>
      <c r="E1434" s="22" t="s">
        <v>9075</v>
      </c>
      <c r="F1434" s="22" t="s">
        <v>9076</v>
      </c>
      <c r="G1434">
        <f t="shared" si="44"/>
        <v>9119736</v>
      </c>
      <c r="H1434" s="9">
        <f t="shared" si="45"/>
        <v>44378</v>
      </c>
    </row>
    <row r="1435" spans="1:8" x14ac:dyDescent="0.25">
      <c r="A1435" s="22" t="s">
        <v>8765</v>
      </c>
      <c r="B1435" s="22" t="s">
        <v>8766</v>
      </c>
      <c r="C1435" s="22" t="s">
        <v>8766</v>
      </c>
      <c r="D1435" s="24">
        <v>43997</v>
      </c>
      <c r="E1435" s="22" t="s">
        <v>9075</v>
      </c>
      <c r="F1435" s="22" t="s">
        <v>9076</v>
      </c>
      <c r="G1435">
        <f t="shared" si="44"/>
        <v>9119736</v>
      </c>
      <c r="H1435" s="9">
        <f t="shared" si="45"/>
        <v>43997</v>
      </c>
    </row>
    <row r="1436" spans="1:8" x14ac:dyDescent="0.25">
      <c r="A1436" s="22" t="s">
        <v>8775</v>
      </c>
      <c r="B1436" s="22" t="s">
        <v>8776</v>
      </c>
      <c r="C1436" s="22" t="s">
        <v>8776</v>
      </c>
      <c r="D1436" s="24">
        <v>44165</v>
      </c>
      <c r="E1436" s="22" t="s">
        <v>9075</v>
      </c>
      <c r="F1436" s="22" t="s">
        <v>9076</v>
      </c>
      <c r="G1436">
        <f t="shared" si="44"/>
        <v>9119736</v>
      </c>
      <c r="H1436" s="9">
        <f t="shared" si="45"/>
        <v>44165</v>
      </c>
    </row>
    <row r="1437" spans="1:8" x14ac:dyDescent="0.25">
      <c r="A1437" s="22" t="s">
        <v>8809</v>
      </c>
      <c r="B1437" s="22" t="s">
        <v>8810</v>
      </c>
      <c r="C1437" s="22" t="s">
        <v>8810</v>
      </c>
      <c r="D1437" s="24">
        <v>44059</v>
      </c>
      <c r="E1437" s="22" t="s">
        <v>9075</v>
      </c>
      <c r="F1437" s="22" t="s">
        <v>9076</v>
      </c>
      <c r="G1437">
        <f t="shared" si="44"/>
        <v>9119736</v>
      </c>
      <c r="H1437" s="9">
        <f t="shared" si="45"/>
        <v>44059</v>
      </c>
    </row>
    <row r="1438" spans="1:8" x14ac:dyDescent="0.25">
      <c r="A1438" s="22"/>
      <c r="B1438" s="22"/>
      <c r="C1438" s="22"/>
      <c r="D1438" s="24">
        <v>44384</v>
      </c>
      <c r="E1438" s="22" t="s">
        <v>1339</v>
      </c>
      <c r="F1438" s="22" t="s">
        <v>6984</v>
      </c>
      <c r="G1438">
        <f t="shared" si="44"/>
        <v>9555</v>
      </c>
      <c r="H1438" s="9">
        <f t="shared" si="45"/>
        <v>44384</v>
      </c>
    </row>
    <row r="1439" spans="1:8" x14ac:dyDescent="0.25">
      <c r="A1439" s="22" t="s">
        <v>7672</v>
      </c>
      <c r="B1439" s="22" t="s">
        <v>7673</v>
      </c>
      <c r="C1439" s="22" t="s">
        <v>7673</v>
      </c>
      <c r="D1439" s="24">
        <v>44391</v>
      </c>
      <c r="E1439" s="22" t="s">
        <v>1339</v>
      </c>
      <c r="F1439" s="22" t="s">
        <v>6984</v>
      </c>
      <c r="G1439">
        <f t="shared" si="44"/>
        <v>9555</v>
      </c>
      <c r="H1439" s="9">
        <f t="shared" si="45"/>
        <v>44391</v>
      </c>
    </row>
    <row r="1440" spans="1:8" x14ac:dyDescent="0.25">
      <c r="A1440" s="22" t="s">
        <v>7989</v>
      </c>
      <c r="B1440" s="22" t="s">
        <v>7990</v>
      </c>
      <c r="C1440" s="22" t="s">
        <v>7990</v>
      </c>
      <c r="D1440" s="24">
        <v>44030</v>
      </c>
      <c r="E1440" s="22" t="s">
        <v>1339</v>
      </c>
      <c r="F1440" s="22" t="s">
        <v>6984</v>
      </c>
      <c r="G1440">
        <f t="shared" si="44"/>
        <v>9555</v>
      </c>
      <c r="H1440" s="9">
        <f t="shared" si="45"/>
        <v>44030</v>
      </c>
    </row>
    <row r="1441" spans="1:8" x14ac:dyDescent="0.25">
      <c r="A1441" s="22" t="s">
        <v>8152</v>
      </c>
      <c r="B1441" s="22" t="s">
        <v>8153</v>
      </c>
      <c r="C1441" s="22" t="s">
        <v>8153</v>
      </c>
      <c r="D1441" s="24">
        <v>43831</v>
      </c>
      <c r="E1441" s="22" t="s">
        <v>1339</v>
      </c>
      <c r="F1441" s="22" t="s">
        <v>6984</v>
      </c>
      <c r="G1441">
        <f t="shared" si="44"/>
        <v>9555</v>
      </c>
      <c r="H1441" s="9">
        <f t="shared" si="45"/>
        <v>43831</v>
      </c>
    </row>
    <row r="1442" spans="1:8" x14ac:dyDescent="0.25">
      <c r="A1442" s="22" t="s">
        <v>8344</v>
      </c>
      <c r="B1442" s="22" t="s">
        <v>8345</v>
      </c>
      <c r="C1442" s="22" t="s">
        <v>8345</v>
      </c>
      <c r="D1442" s="24">
        <v>44010</v>
      </c>
      <c r="E1442" s="22" t="s">
        <v>1339</v>
      </c>
      <c r="F1442" s="22" t="s">
        <v>6984</v>
      </c>
      <c r="G1442">
        <f t="shared" si="44"/>
        <v>9555</v>
      </c>
      <c r="H1442" s="9">
        <f t="shared" si="45"/>
        <v>44010</v>
      </c>
    </row>
    <row r="1443" spans="1:8" x14ac:dyDescent="0.25">
      <c r="A1443" s="22" t="s">
        <v>8412</v>
      </c>
      <c r="B1443" s="22" t="s">
        <v>8413</v>
      </c>
      <c r="C1443" s="22" t="s">
        <v>8413</v>
      </c>
      <c r="D1443" s="24">
        <v>43967</v>
      </c>
      <c r="E1443" s="22" t="s">
        <v>1339</v>
      </c>
      <c r="F1443" s="22" t="s">
        <v>6984</v>
      </c>
      <c r="G1443">
        <f t="shared" si="44"/>
        <v>9555</v>
      </c>
      <c r="H1443" s="9">
        <f t="shared" si="45"/>
        <v>43967</v>
      </c>
    </row>
    <row r="1444" spans="1:8" x14ac:dyDescent="0.25">
      <c r="A1444" s="22" t="s">
        <v>8430</v>
      </c>
      <c r="B1444" s="22" t="s">
        <v>8431</v>
      </c>
      <c r="C1444" s="22" t="s">
        <v>8431</v>
      </c>
      <c r="D1444" s="24">
        <v>44381</v>
      </c>
      <c r="E1444" s="22" t="s">
        <v>1339</v>
      </c>
      <c r="F1444" s="22" t="s">
        <v>6984</v>
      </c>
      <c r="G1444">
        <f t="shared" si="44"/>
        <v>9555</v>
      </c>
      <c r="H1444" s="9">
        <f t="shared" si="45"/>
        <v>44381</v>
      </c>
    </row>
    <row r="1445" spans="1:8" x14ac:dyDescent="0.25">
      <c r="A1445" s="22" t="s">
        <v>8464</v>
      </c>
      <c r="B1445" s="22" t="s">
        <v>8465</v>
      </c>
      <c r="C1445" s="22" t="s">
        <v>8465</v>
      </c>
      <c r="D1445" s="24">
        <v>44376</v>
      </c>
      <c r="E1445" s="22" t="s">
        <v>1339</v>
      </c>
      <c r="F1445" s="22" t="s">
        <v>6984</v>
      </c>
      <c r="G1445">
        <f t="shared" si="44"/>
        <v>9555</v>
      </c>
      <c r="H1445" s="9">
        <f t="shared" si="45"/>
        <v>44376</v>
      </c>
    </row>
    <row r="1446" spans="1:8" x14ac:dyDescent="0.25">
      <c r="A1446" s="22" t="s">
        <v>8541</v>
      </c>
      <c r="B1446" s="22" t="s">
        <v>8542</v>
      </c>
      <c r="C1446" s="22" t="s">
        <v>8542</v>
      </c>
      <c r="D1446" s="24">
        <v>44127</v>
      </c>
      <c r="E1446" s="22" t="s">
        <v>1339</v>
      </c>
      <c r="F1446" s="22" t="s">
        <v>6984</v>
      </c>
      <c r="G1446">
        <f t="shared" si="44"/>
        <v>9555</v>
      </c>
      <c r="H1446" s="9">
        <f t="shared" si="45"/>
        <v>44127</v>
      </c>
    </row>
    <row r="1447" spans="1:8" x14ac:dyDescent="0.25">
      <c r="A1447" s="22"/>
      <c r="B1447" s="22"/>
      <c r="C1447" s="22"/>
      <c r="D1447" s="24">
        <v>44055</v>
      </c>
      <c r="E1447" s="22" t="s">
        <v>1053</v>
      </c>
      <c r="F1447" s="22" t="s">
        <v>9077</v>
      </c>
      <c r="G1447">
        <f t="shared" si="44"/>
        <v>202999</v>
      </c>
      <c r="H1447" s="9">
        <f t="shared" si="45"/>
        <v>44055</v>
      </c>
    </row>
    <row r="1448" spans="1:8" x14ac:dyDescent="0.25">
      <c r="A1448" s="22" t="s">
        <v>8843</v>
      </c>
      <c r="B1448" s="22" t="s">
        <v>8844</v>
      </c>
      <c r="C1448" s="22" t="s">
        <v>8844</v>
      </c>
      <c r="D1448" s="24">
        <v>44050</v>
      </c>
      <c r="E1448" s="22" t="s">
        <v>1053</v>
      </c>
      <c r="F1448" s="22" t="s">
        <v>9077</v>
      </c>
      <c r="G1448">
        <f t="shared" si="44"/>
        <v>202999</v>
      </c>
      <c r="H1448" s="9">
        <f t="shared" si="45"/>
        <v>44050</v>
      </c>
    </row>
    <row r="1449" spans="1:8" x14ac:dyDescent="0.25">
      <c r="A1449" s="22" t="s">
        <v>8615</v>
      </c>
      <c r="B1449" s="22" t="s">
        <v>8616</v>
      </c>
      <c r="C1449" s="22" t="s">
        <v>8616</v>
      </c>
      <c r="D1449" s="24">
        <v>44311</v>
      </c>
      <c r="E1449" s="22" t="s">
        <v>9078</v>
      </c>
      <c r="F1449" s="22" t="s">
        <v>9079</v>
      </c>
      <c r="G1449">
        <f t="shared" si="44"/>
        <v>9121409</v>
      </c>
      <c r="H1449" s="9">
        <f t="shared" si="45"/>
        <v>44311</v>
      </c>
    </row>
    <row r="1450" spans="1:8" x14ac:dyDescent="0.25">
      <c r="A1450" s="22" t="s">
        <v>8695</v>
      </c>
      <c r="B1450" s="22" t="s">
        <v>8696</v>
      </c>
      <c r="C1450" s="22" t="s">
        <v>8696</v>
      </c>
      <c r="D1450" s="24">
        <v>44255</v>
      </c>
      <c r="E1450" s="22" t="s">
        <v>9078</v>
      </c>
      <c r="F1450" s="22" t="s">
        <v>9079</v>
      </c>
      <c r="G1450">
        <f t="shared" si="44"/>
        <v>9121409</v>
      </c>
      <c r="H1450" s="9">
        <f t="shared" si="45"/>
        <v>44255</v>
      </c>
    </row>
    <row r="1451" spans="1:8" x14ac:dyDescent="0.25">
      <c r="A1451" s="22" t="s">
        <v>8703</v>
      </c>
      <c r="B1451" s="22" t="s">
        <v>8704</v>
      </c>
      <c r="C1451" s="22" t="s">
        <v>8704</v>
      </c>
      <c r="D1451" s="24">
        <v>43997</v>
      </c>
      <c r="E1451" s="22" t="s">
        <v>9078</v>
      </c>
      <c r="F1451" s="22" t="s">
        <v>9079</v>
      </c>
      <c r="G1451">
        <f t="shared" si="44"/>
        <v>9121409</v>
      </c>
      <c r="H1451" s="9">
        <f t="shared" si="45"/>
        <v>43997</v>
      </c>
    </row>
    <row r="1452" spans="1:8" ht="150" x14ac:dyDescent="0.25">
      <c r="A1452" s="22" t="s">
        <v>8839</v>
      </c>
      <c r="B1452" s="29" t="s">
        <v>8840</v>
      </c>
      <c r="C1452" s="29" t="s">
        <v>8840</v>
      </c>
      <c r="D1452" s="24">
        <v>44355</v>
      </c>
      <c r="E1452" s="22" t="s">
        <v>9078</v>
      </c>
      <c r="F1452" s="22" t="s">
        <v>9079</v>
      </c>
      <c r="G1452">
        <f t="shared" si="44"/>
        <v>9121409</v>
      </c>
      <c r="H1452" s="9">
        <f t="shared" si="45"/>
        <v>44355</v>
      </c>
    </row>
    <row r="1453" spans="1:8" x14ac:dyDescent="0.25">
      <c r="A1453" s="22" t="s">
        <v>8847</v>
      </c>
      <c r="B1453" s="22" t="s">
        <v>8848</v>
      </c>
      <c r="C1453" s="22" t="s">
        <v>8848</v>
      </c>
      <c r="D1453" s="24">
        <v>44159</v>
      </c>
      <c r="E1453" s="22" t="s">
        <v>9078</v>
      </c>
      <c r="F1453" s="22" t="s">
        <v>9079</v>
      </c>
      <c r="G1453">
        <f t="shared" si="44"/>
        <v>9121409</v>
      </c>
      <c r="H1453" s="9">
        <f t="shared" si="45"/>
        <v>44159</v>
      </c>
    </row>
    <row r="1454" spans="1:8" x14ac:dyDescent="0.25">
      <c r="A1454" s="22" t="s">
        <v>8346</v>
      </c>
      <c r="B1454" s="22" t="s">
        <v>8347</v>
      </c>
      <c r="C1454" s="22" t="s">
        <v>8347</v>
      </c>
      <c r="D1454" s="24">
        <v>44362</v>
      </c>
      <c r="E1454" s="22" t="s">
        <v>6181</v>
      </c>
      <c r="F1454" s="22" t="s">
        <v>7254</v>
      </c>
      <c r="G1454">
        <f t="shared" si="44"/>
        <v>209971</v>
      </c>
      <c r="H1454" s="9">
        <f t="shared" si="45"/>
        <v>44362</v>
      </c>
    </row>
    <row r="1455" spans="1:8" x14ac:dyDescent="0.25">
      <c r="A1455" s="22" t="s">
        <v>8414</v>
      </c>
      <c r="B1455" s="22" t="s">
        <v>8415</v>
      </c>
      <c r="C1455" s="22" t="s">
        <v>8415</v>
      </c>
      <c r="D1455" s="24">
        <v>44368</v>
      </c>
      <c r="E1455" s="22" t="s">
        <v>6181</v>
      </c>
      <c r="F1455" s="22" t="s">
        <v>7254</v>
      </c>
      <c r="G1455">
        <f t="shared" si="44"/>
        <v>209971</v>
      </c>
      <c r="H1455" s="9">
        <f t="shared" si="45"/>
        <v>44368</v>
      </c>
    </row>
    <row r="1456" spans="1:8" x14ac:dyDescent="0.25">
      <c r="A1456" s="22" t="s">
        <v>8781</v>
      </c>
      <c r="B1456" s="22" t="s">
        <v>8782</v>
      </c>
      <c r="C1456" s="22" t="s">
        <v>8782</v>
      </c>
      <c r="D1456" s="24">
        <v>44370</v>
      </c>
      <c r="E1456" s="22" t="s">
        <v>6181</v>
      </c>
      <c r="F1456" s="22" t="s">
        <v>7254</v>
      </c>
      <c r="G1456">
        <f t="shared" si="44"/>
        <v>209971</v>
      </c>
      <c r="H1456" s="9">
        <f t="shared" si="45"/>
        <v>44370</v>
      </c>
    </row>
    <row r="1457" spans="1:8" x14ac:dyDescent="0.25">
      <c r="A1457" s="22" t="s">
        <v>7838</v>
      </c>
      <c r="B1457" s="22" t="s">
        <v>7839</v>
      </c>
      <c r="C1457" s="22" t="s">
        <v>7839</v>
      </c>
      <c r="D1457" s="24">
        <v>43983</v>
      </c>
      <c r="E1457" s="22" t="s">
        <v>928</v>
      </c>
      <c r="F1457" s="22" t="s">
        <v>9080</v>
      </c>
      <c r="G1457">
        <f t="shared" si="44"/>
        <v>12929</v>
      </c>
      <c r="H1457" s="9">
        <f t="shared" si="45"/>
        <v>43983</v>
      </c>
    </row>
    <row r="1458" spans="1:8" x14ac:dyDescent="0.25">
      <c r="A1458" s="22" t="s">
        <v>7977</v>
      </c>
      <c r="B1458" s="22" t="s">
        <v>7978</v>
      </c>
      <c r="C1458" s="22" t="s">
        <v>7978</v>
      </c>
      <c r="D1458" s="24">
        <v>43829</v>
      </c>
      <c r="E1458" s="22" t="s">
        <v>928</v>
      </c>
      <c r="F1458" s="22" t="s">
        <v>9080</v>
      </c>
      <c r="G1458">
        <f t="shared" si="44"/>
        <v>12929</v>
      </c>
      <c r="H1458" s="9">
        <f t="shared" si="45"/>
        <v>43829</v>
      </c>
    </row>
    <row r="1459" spans="1:8" x14ac:dyDescent="0.25">
      <c r="A1459" s="22" t="s">
        <v>8041</v>
      </c>
      <c r="B1459" s="22" t="s">
        <v>8042</v>
      </c>
      <c r="C1459" s="22" t="s">
        <v>8042</v>
      </c>
      <c r="D1459" s="24">
        <v>44324</v>
      </c>
      <c r="E1459" s="22" t="s">
        <v>928</v>
      </c>
      <c r="F1459" s="22" t="s">
        <v>9080</v>
      </c>
      <c r="G1459">
        <f t="shared" si="44"/>
        <v>12929</v>
      </c>
      <c r="H1459" s="9">
        <f t="shared" si="45"/>
        <v>44324</v>
      </c>
    </row>
    <row r="1460" spans="1:8" x14ac:dyDescent="0.25">
      <c r="A1460" s="22" t="s">
        <v>8366</v>
      </c>
      <c r="B1460" s="22" t="s">
        <v>8367</v>
      </c>
      <c r="C1460" s="22" t="s">
        <v>8367</v>
      </c>
      <c r="D1460" s="24">
        <v>43829</v>
      </c>
      <c r="E1460" s="22" t="s">
        <v>928</v>
      </c>
      <c r="F1460" s="22" t="s">
        <v>9080</v>
      </c>
      <c r="G1460">
        <f t="shared" si="44"/>
        <v>12929</v>
      </c>
      <c r="H1460" s="9">
        <f t="shared" si="45"/>
        <v>43829</v>
      </c>
    </row>
    <row r="1461" spans="1:8" x14ac:dyDescent="0.25">
      <c r="A1461" s="22"/>
      <c r="B1461" s="22"/>
      <c r="C1461" s="22"/>
      <c r="D1461" s="24">
        <v>44062</v>
      </c>
      <c r="E1461" s="22" t="s">
        <v>568</v>
      </c>
      <c r="F1461" s="22" t="s">
        <v>6320</v>
      </c>
      <c r="G1461">
        <f t="shared" si="44"/>
        <v>10999</v>
      </c>
      <c r="H1461" s="9">
        <f t="shared" si="45"/>
        <v>44062</v>
      </c>
    </row>
    <row r="1462" spans="1:8" x14ac:dyDescent="0.25">
      <c r="A1462" s="22" t="s">
        <v>7644</v>
      </c>
      <c r="B1462" s="22" t="s">
        <v>7645</v>
      </c>
      <c r="C1462" s="22" t="s">
        <v>7645</v>
      </c>
      <c r="D1462" s="24">
        <v>43878</v>
      </c>
      <c r="E1462" s="22" t="s">
        <v>568</v>
      </c>
      <c r="F1462" s="22" t="s">
        <v>6320</v>
      </c>
      <c r="G1462">
        <f t="shared" si="44"/>
        <v>10999</v>
      </c>
      <c r="H1462" s="9">
        <f t="shared" si="45"/>
        <v>43878</v>
      </c>
    </row>
    <row r="1463" spans="1:8" x14ac:dyDescent="0.25">
      <c r="A1463" s="22" t="s">
        <v>8303</v>
      </c>
      <c r="B1463" s="22" t="s">
        <v>8304</v>
      </c>
      <c r="C1463" s="22" t="s">
        <v>8304</v>
      </c>
      <c r="D1463" s="24">
        <v>43829</v>
      </c>
      <c r="E1463" s="22" t="s">
        <v>568</v>
      </c>
      <c r="F1463" s="22" t="s">
        <v>6320</v>
      </c>
      <c r="G1463">
        <f t="shared" si="44"/>
        <v>10999</v>
      </c>
      <c r="H1463" s="9">
        <f t="shared" si="45"/>
        <v>43829</v>
      </c>
    </row>
    <row r="1464" spans="1:8" x14ac:dyDescent="0.25">
      <c r="A1464" s="22" t="s">
        <v>7672</v>
      </c>
      <c r="B1464" s="22" t="s">
        <v>7673</v>
      </c>
      <c r="C1464" s="22" t="s">
        <v>7673</v>
      </c>
      <c r="D1464" s="24">
        <v>43830</v>
      </c>
      <c r="E1464" s="22" t="s">
        <v>4280</v>
      </c>
      <c r="F1464" s="22" t="s">
        <v>7327</v>
      </c>
      <c r="G1464">
        <f t="shared" si="44"/>
        <v>10546</v>
      </c>
      <c r="H1464" s="9">
        <f t="shared" si="45"/>
        <v>43830</v>
      </c>
    </row>
    <row r="1465" spans="1:8" x14ac:dyDescent="0.25">
      <c r="A1465" s="22" t="s">
        <v>8125</v>
      </c>
      <c r="B1465" s="22" t="s">
        <v>8126</v>
      </c>
      <c r="C1465" s="22" t="s">
        <v>8126</v>
      </c>
      <c r="D1465" s="24">
        <v>43901</v>
      </c>
      <c r="E1465" s="22" t="s">
        <v>4280</v>
      </c>
      <c r="F1465" s="22" t="s">
        <v>7327</v>
      </c>
      <c r="G1465">
        <f t="shared" si="44"/>
        <v>10546</v>
      </c>
      <c r="H1465" s="9">
        <f t="shared" si="45"/>
        <v>43901</v>
      </c>
    </row>
    <row r="1466" spans="1:8" x14ac:dyDescent="0.25">
      <c r="A1466" s="22" t="s">
        <v>8412</v>
      </c>
      <c r="B1466" s="22" t="s">
        <v>8413</v>
      </c>
      <c r="C1466" s="22" t="s">
        <v>8413</v>
      </c>
      <c r="D1466" s="24">
        <v>44285</v>
      </c>
      <c r="E1466" s="22" t="s">
        <v>4280</v>
      </c>
      <c r="F1466" s="22" t="s">
        <v>7327</v>
      </c>
      <c r="G1466">
        <f t="shared" si="44"/>
        <v>10546</v>
      </c>
      <c r="H1466" s="9">
        <f t="shared" si="45"/>
        <v>44285</v>
      </c>
    </row>
    <row r="1467" spans="1:8" x14ac:dyDescent="0.25">
      <c r="A1467" s="22" t="s">
        <v>8448</v>
      </c>
      <c r="B1467" s="22" t="s">
        <v>8449</v>
      </c>
      <c r="C1467" s="22" t="s">
        <v>8449</v>
      </c>
      <c r="D1467" s="24">
        <v>43865</v>
      </c>
      <c r="E1467" s="22" t="s">
        <v>4280</v>
      </c>
      <c r="F1467" s="22" t="s">
        <v>7327</v>
      </c>
      <c r="G1467">
        <f t="shared" si="44"/>
        <v>10546</v>
      </c>
      <c r="H1467" s="9">
        <f t="shared" si="45"/>
        <v>43865</v>
      </c>
    </row>
    <row r="1468" spans="1:8" x14ac:dyDescent="0.25">
      <c r="A1468" s="22"/>
      <c r="B1468" s="22"/>
      <c r="C1468" s="22"/>
      <c r="D1468" s="24">
        <v>43862</v>
      </c>
      <c r="E1468" s="22" t="s">
        <v>3206</v>
      </c>
      <c r="F1468" s="22" t="s">
        <v>6919</v>
      </c>
      <c r="G1468">
        <f t="shared" si="44"/>
        <v>4460</v>
      </c>
      <c r="H1468" s="9">
        <f t="shared" si="45"/>
        <v>43862</v>
      </c>
    </row>
    <row r="1469" spans="1:8" x14ac:dyDescent="0.25">
      <c r="A1469" s="22" t="s">
        <v>7824</v>
      </c>
      <c r="B1469" s="22" t="s">
        <v>7825</v>
      </c>
      <c r="C1469" s="22" t="s">
        <v>7825</v>
      </c>
      <c r="D1469" s="24">
        <v>44015</v>
      </c>
      <c r="E1469" s="22" t="s">
        <v>3206</v>
      </c>
      <c r="F1469" s="22" t="s">
        <v>6919</v>
      </c>
      <c r="G1469">
        <f t="shared" si="44"/>
        <v>4460</v>
      </c>
      <c r="H1469" s="9">
        <f t="shared" si="45"/>
        <v>44015</v>
      </c>
    </row>
    <row r="1470" spans="1:8" x14ac:dyDescent="0.25">
      <c r="A1470" s="22" t="s">
        <v>7866</v>
      </c>
      <c r="B1470" s="22" t="s">
        <v>7867</v>
      </c>
      <c r="C1470" s="22" t="s">
        <v>7867</v>
      </c>
      <c r="D1470" s="24">
        <v>43829</v>
      </c>
      <c r="E1470" s="22" t="s">
        <v>3206</v>
      </c>
      <c r="F1470" s="22" t="s">
        <v>6919</v>
      </c>
      <c r="G1470">
        <f t="shared" si="44"/>
        <v>4460</v>
      </c>
      <c r="H1470" s="9">
        <f t="shared" si="45"/>
        <v>43829</v>
      </c>
    </row>
    <row r="1471" spans="1:8" x14ac:dyDescent="0.25">
      <c r="A1471" s="22" t="s">
        <v>7989</v>
      </c>
      <c r="B1471" s="22" t="s">
        <v>7990</v>
      </c>
      <c r="C1471" s="22" t="s">
        <v>7990</v>
      </c>
      <c r="D1471" s="24">
        <v>44151</v>
      </c>
      <c r="E1471" s="22" t="s">
        <v>3206</v>
      </c>
      <c r="F1471" s="22" t="s">
        <v>6919</v>
      </c>
      <c r="G1471">
        <f t="shared" si="44"/>
        <v>4460</v>
      </c>
      <c r="H1471" s="9">
        <f t="shared" si="45"/>
        <v>44151</v>
      </c>
    </row>
    <row r="1472" spans="1:8" x14ac:dyDescent="0.25">
      <c r="A1472" s="22" t="s">
        <v>8342</v>
      </c>
      <c r="B1472" s="22" t="s">
        <v>8343</v>
      </c>
      <c r="C1472" s="22" t="s">
        <v>8343</v>
      </c>
      <c r="D1472" s="24">
        <v>44066</v>
      </c>
      <c r="E1472" s="22" t="s">
        <v>3206</v>
      </c>
      <c r="F1472" s="22" t="s">
        <v>6919</v>
      </c>
      <c r="G1472">
        <f t="shared" si="44"/>
        <v>4460</v>
      </c>
      <c r="H1472" s="9">
        <f t="shared" si="45"/>
        <v>44066</v>
      </c>
    </row>
    <row r="1473" spans="1:8" x14ac:dyDescent="0.25">
      <c r="A1473" s="22" t="s">
        <v>8344</v>
      </c>
      <c r="B1473" s="22" t="s">
        <v>8345</v>
      </c>
      <c r="C1473" s="22" t="s">
        <v>8345</v>
      </c>
      <c r="D1473" s="24">
        <v>44046</v>
      </c>
      <c r="E1473" s="22" t="s">
        <v>3206</v>
      </c>
      <c r="F1473" s="22" t="s">
        <v>6919</v>
      </c>
      <c r="G1473">
        <f t="shared" si="44"/>
        <v>4460</v>
      </c>
      <c r="H1473" s="9">
        <f t="shared" si="45"/>
        <v>44046</v>
      </c>
    </row>
    <row r="1474" spans="1:8" x14ac:dyDescent="0.25">
      <c r="A1474" s="22" t="s">
        <v>8346</v>
      </c>
      <c r="B1474" s="22" t="s">
        <v>8347</v>
      </c>
      <c r="C1474" s="22" t="s">
        <v>8347</v>
      </c>
      <c r="D1474" s="24">
        <v>44065</v>
      </c>
      <c r="E1474" s="22" t="s">
        <v>3206</v>
      </c>
      <c r="F1474" s="22" t="s">
        <v>6919</v>
      </c>
      <c r="G1474">
        <f t="shared" si="44"/>
        <v>4460</v>
      </c>
      <c r="H1474" s="9">
        <f t="shared" si="45"/>
        <v>44065</v>
      </c>
    </row>
    <row r="1475" spans="1:8" x14ac:dyDescent="0.25">
      <c r="A1475" s="22" t="s">
        <v>8376</v>
      </c>
      <c r="B1475" s="22" t="s">
        <v>8377</v>
      </c>
      <c r="C1475" s="22" t="s">
        <v>8377</v>
      </c>
      <c r="D1475" s="24">
        <v>43841</v>
      </c>
      <c r="E1475" s="22" t="s">
        <v>3206</v>
      </c>
      <c r="F1475" s="22" t="s">
        <v>6919</v>
      </c>
      <c r="G1475">
        <f t="shared" si="44"/>
        <v>4460</v>
      </c>
      <c r="H1475" s="9">
        <f t="shared" si="45"/>
        <v>43841</v>
      </c>
    </row>
    <row r="1476" spans="1:8" x14ac:dyDescent="0.25">
      <c r="A1476" s="22" t="s">
        <v>8346</v>
      </c>
      <c r="B1476" s="22" t="s">
        <v>8347</v>
      </c>
      <c r="C1476" s="22" t="s">
        <v>8347</v>
      </c>
      <c r="D1476" s="24">
        <v>44341</v>
      </c>
      <c r="E1476" s="22" t="s">
        <v>6211</v>
      </c>
      <c r="F1476" s="22" t="s">
        <v>9081</v>
      </c>
      <c r="G1476">
        <f t="shared" si="44"/>
        <v>209693</v>
      </c>
      <c r="H1476" s="9">
        <f t="shared" si="45"/>
        <v>44341</v>
      </c>
    </row>
    <row r="1477" spans="1:8" x14ac:dyDescent="0.25">
      <c r="A1477" s="22"/>
      <c r="B1477" s="22"/>
      <c r="C1477" s="22"/>
      <c r="D1477" s="24">
        <v>44017</v>
      </c>
      <c r="E1477" s="22" t="s">
        <v>5554</v>
      </c>
      <c r="F1477" s="22" t="s">
        <v>9082</v>
      </c>
      <c r="G1477">
        <f t="shared" si="44"/>
        <v>12330</v>
      </c>
      <c r="H1477" s="9">
        <f t="shared" si="45"/>
        <v>44017</v>
      </c>
    </row>
    <row r="1478" spans="1:8" x14ac:dyDescent="0.25">
      <c r="A1478" s="22" t="s">
        <v>7820</v>
      </c>
      <c r="B1478" s="22" t="s">
        <v>7821</v>
      </c>
      <c r="C1478" s="22" t="s">
        <v>7821</v>
      </c>
      <c r="D1478" s="24">
        <v>43829</v>
      </c>
      <c r="E1478" s="22" t="s">
        <v>5554</v>
      </c>
      <c r="F1478" s="22" t="s">
        <v>9082</v>
      </c>
      <c r="G1478">
        <f t="shared" ref="G1478:G1541" si="46">IFERROR(E1478*1,E1478)</f>
        <v>12330</v>
      </c>
      <c r="H1478" s="9">
        <f t="shared" ref="H1478:H1541" si="47">D1478</f>
        <v>43829</v>
      </c>
    </row>
    <row r="1479" spans="1:8" x14ac:dyDescent="0.25">
      <c r="A1479" s="22" t="s">
        <v>8150</v>
      </c>
      <c r="B1479" s="22" t="s">
        <v>8151</v>
      </c>
      <c r="C1479" s="22" t="s">
        <v>8151</v>
      </c>
      <c r="D1479" s="24">
        <v>44016</v>
      </c>
      <c r="E1479" s="22" t="s">
        <v>5554</v>
      </c>
      <c r="F1479" s="22" t="s">
        <v>9082</v>
      </c>
      <c r="G1479">
        <f t="shared" si="46"/>
        <v>12330</v>
      </c>
      <c r="H1479" s="9">
        <f t="shared" si="47"/>
        <v>44016</v>
      </c>
    </row>
    <row r="1480" spans="1:8" x14ac:dyDescent="0.25">
      <c r="A1480" s="22" t="s">
        <v>8829</v>
      </c>
      <c r="B1480" s="22" t="s">
        <v>8830</v>
      </c>
      <c r="C1480" s="22" t="s">
        <v>8830</v>
      </c>
      <c r="D1480" s="24">
        <v>44122</v>
      </c>
      <c r="E1480" s="22" t="s">
        <v>5554</v>
      </c>
      <c r="F1480" s="22" t="s">
        <v>9082</v>
      </c>
      <c r="G1480">
        <f t="shared" si="46"/>
        <v>12330</v>
      </c>
      <c r="H1480" s="9">
        <f t="shared" si="47"/>
        <v>44122</v>
      </c>
    </row>
    <row r="1481" spans="1:8" x14ac:dyDescent="0.25">
      <c r="A1481" s="22" t="s">
        <v>7672</v>
      </c>
      <c r="B1481" s="22" t="s">
        <v>7673</v>
      </c>
      <c r="C1481" s="22" t="s">
        <v>7673</v>
      </c>
      <c r="D1481" s="24">
        <v>43829</v>
      </c>
      <c r="E1481" s="22" t="s">
        <v>1091</v>
      </c>
      <c r="F1481" s="22" t="s">
        <v>6674</v>
      </c>
      <c r="G1481">
        <f t="shared" si="46"/>
        <v>5583</v>
      </c>
      <c r="H1481" s="9">
        <f t="shared" si="47"/>
        <v>43829</v>
      </c>
    </row>
    <row r="1482" spans="1:8" x14ac:dyDescent="0.25">
      <c r="A1482" s="22" t="s">
        <v>8448</v>
      </c>
      <c r="B1482" s="22" t="s">
        <v>8449</v>
      </c>
      <c r="C1482" s="22" t="s">
        <v>8449</v>
      </c>
      <c r="D1482" s="24">
        <v>43905</v>
      </c>
      <c r="E1482" s="22" t="s">
        <v>1091</v>
      </c>
      <c r="F1482" s="22" t="s">
        <v>6674</v>
      </c>
      <c r="G1482">
        <f t="shared" si="46"/>
        <v>5583</v>
      </c>
      <c r="H1482" s="9">
        <f t="shared" si="47"/>
        <v>43905</v>
      </c>
    </row>
    <row r="1483" spans="1:8" x14ac:dyDescent="0.25">
      <c r="A1483" s="22"/>
      <c r="B1483" s="22"/>
      <c r="C1483" s="22"/>
      <c r="D1483" s="24">
        <v>43845</v>
      </c>
      <c r="E1483" s="22" t="s">
        <v>1481</v>
      </c>
      <c r="F1483" s="22" t="s">
        <v>9083</v>
      </c>
      <c r="G1483">
        <f t="shared" si="46"/>
        <v>10242</v>
      </c>
      <c r="H1483" s="9">
        <f t="shared" si="47"/>
        <v>43845</v>
      </c>
    </row>
    <row r="1484" spans="1:8" x14ac:dyDescent="0.25">
      <c r="A1484" s="22" t="s">
        <v>7864</v>
      </c>
      <c r="B1484" s="22" t="s">
        <v>7865</v>
      </c>
      <c r="C1484" s="22" t="s">
        <v>7865</v>
      </c>
      <c r="D1484" s="24">
        <v>43829</v>
      </c>
      <c r="E1484" s="22" t="s">
        <v>1481</v>
      </c>
      <c r="F1484" s="22" t="s">
        <v>9083</v>
      </c>
      <c r="G1484">
        <f t="shared" si="46"/>
        <v>10242</v>
      </c>
      <c r="H1484" s="9">
        <f t="shared" si="47"/>
        <v>43829</v>
      </c>
    </row>
    <row r="1485" spans="1:8" x14ac:dyDescent="0.25">
      <c r="A1485" s="22" t="s">
        <v>8248</v>
      </c>
      <c r="B1485" s="22" t="s">
        <v>8249</v>
      </c>
      <c r="C1485" s="22" t="s">
        <v>8249</v>
      </c>
      <c r="D1485" s="24">
        <v>43829</v>
      </c>
      <c r="E1485" s="22" t="s">
        <v>4877</v>
      </c>
      <c r="F1485" s="22" t="s">
        <v>9084</v>
      </c>
      <c r="G1485">
        <f t="shared" si="46"/>
        <v>11317</v>
      </c>
      <c r="H1485" s="9">
        <f t="shared" si="47"/>
        <v>43829</v>
      </c>
    </row>
    <row r="1486" spans="1:8" x14ac:dyDescent="0.25">
      <c r="A1486" s="22"/>
      <c r="B1486" s="22"/>
      <c r="C1486" s="22"/>
      <c r="D1486" s="24">
        <v>44202</v>
      </c>
      <c r="E1486" s="22" t="s">
        <v>4859</v>
      </c>
      <c r="F1486" s="22" t="s">
        <v>9085</v>
      </c>
      <c r="G1486">
        <f t="shared" si="46"/>
        <v>485</v>
      </c>
      <c r="H1486" s="9">
        <f t="shared" si="47"/>
        <v>44202</v>
      </c>
    </row>
    <row r="1487" spans="1:8" x14ac:dyDescent="0.25">
      <c r="A1487" s="22" t="s">
        <v>7676</v>
      </c>
      <c r="B1487" s="22" t="s">
        <v>7677</v>
      </c>
      <c r="C1487" s="22" t="s">
        <v>7677</v>
      </c>
      <c r="D1487" s="24">
        <v>44123</v>
      </c>
      <c r="E1487" s="22" t="s">
        <v>4859</v>
      </c>
      <c r="F1487" s="22" t="s">
        <v>9085</v>
      </c>
      <c r="G1487">
        <f t="shared" si="46"/>
        <v>485</v>
      </c>
      <c r="H1487" s="9">
        <f t="shared" si="47"/>
        <v>44123</v>
      </c>
    </row>
    <row r="1488" spans="1:8" x14ac:dyDescent="0.25">
      <c r="A1488" s="22" t="s">
        <v>7834</v>
      </c>
      <c r="B1488" s="22" t="s">
        <v>7835</v>
      </c>
      <c r="C1488" s="22" t="s">
        <v>7835</v>
      </c>
      <c r="D1488" s="24">
        <v>44137</v>
      </c>
      <c r="E1488" s="22" t="s">
        <v>4859</v>
      </c>
      <c r="F1488" s="22" t="s">
        <v>9085</v>
      </c>
      <c r="G1488">
        <f t="shared" si="46"/>
        <v>485</v>
      </c>
      <c r="H1488" s="9">
        <f t="shared" si="47"/>
        <v>44137</v>
      </c>
    </row>
    <row r="1489" spans="1:8" x14ac:dyDescent="0.25">
      <c r="A1489" s="22" t="s">
        <v>8132</v>
      </c>
      <c r="B1489" s="22" t="s">
        <v>8133</v>
      </c>
      <c r="C1489" s="22" t="s">
        <v>8133</v>
      </c>
      <c r="D1489" s="24">
        <v>44199</v>
      </c>
      <c r="E1489" s="22" t="s">
        <v>4859</v>
      </c>
      <c r="F1489" s="22" t="s">
        <v>9085</v>
      </c>
      <c r="G1489">
        <f t="shared" si="46"/>
        <v>485</v>
      </c>
      <c r="H1489" s="9">
        <f t="shared" si="47"/>
        <v>44199</v>
      </c>
    </row>
    <row r="1490" spans="1:8" x14ac:dyDescent="0.25">
      <c r="A1490" s="22" t="s">
        <v>8182</v>
      </c>
      <c r="B1490" s="22" t="s">
        <v>8183</v>
      </c>
      <c r="C1490" s="22" t="s">
        <v>8183</v>
      </c>
      <c r="D1490" s="24">
        <v>44158</v>
      </c>
      <c r="E1490" s="22" t="s">
        <v>4859</v>
      </c>
      <c r="F1490" s="22" t="s">
        <v>9085</v>
      </c>
      <c r="G1490">
        <f t="shared" si="46"/>
        <v>485</v>
      </c>
      <c r="H1490" s="9">
        <f t="shared" si="47"/>
        <v>44158</v>
      </c>
    </row>
    <row r="1491" spans="1:8" x14ac:dyDescent="0.25">
      <c r="A1491" s="22" t="s">
        <v>8655</v>
      </c>
      <c r="B1491" s="22" t="s">
        <v>8656</v>
      </c>
      <c r="C1491" s="22" t="s">
        <v>8656</v>
      </c>
      <c r="D1491" s="24">
        <v>43829</v>
      </c>
      <c r="E1491" s="22" t="s">
        <v>4859</v>
      </c>
      <c r="F1491" s="22" t="s">
        <v>9085</v>
      </c>
      <c r="G1491">
        <f t="shared" si="46"/>
        <v>485</v>
      </c>
      <c r="H1491" s="9">
        <f t="shared" si="47"/>
        <v>43829</v>
      </c>
    </row>
    <row r="1492" spans="1:8" x14ac:dyDescent="0.25">
      <c r="A1492" s="22" t="s">
        <v>8677</v>
      </c>
      <c r="B1492" s="22" t="s">
        <v>8678</v>
      </c>
      <c r="C1492" s="22" t="s">
        <v>8678</v>
      </c>
      <c r="D1492" s="24">
        <v>43913</v>
      </c>
      <c r="E1492" s="22" t="s">
        <v>4859</v>
      </c>
      <c r="F1492" s="22" t="s">
        <v>9085</v>
      </c>
      <c r="G1492">
        <f t="shared" si="46"/>
        <v>485</v>
      </c>
      <c r="H1492" s="9">
        <f t="shared" si="47"/>
        <v>43913</v>
      </c>
    </row>
    <row r="1493" spans="1:8" x14ac:dyDescent="0.25">
      <c r="A1493" s="22" t="s">
        <v>8679</v>
      </c>
      <c r="B1493" s="22" t="s">
        <v>8680</v>
      </c>
      <c r="C1493" s="22" t="s">
        <v>8680</v>
      </c>
      <c r="D1493" s="24">
        <v>44223</v>
      </c>
      <c r="E1493" s="22" t="s">
        <v>4859</v>
      </c>
      <c r="F1493" s="22" t="s">
        <v>9085</v>
      </c>
      <c r="G1493">
        <f t="shared" si="46"/>
        <v>485</v>
      </c>
      <c r="H1493" s="9">
        <f t="shared" si="47"/>
        <v>44223</v>
      </c>
    </row>
    <row r="1494" spans="1:8" x14ac:dyDescent="0.25">
      <c r="A1494" s="22" t="s">
        <v>8761</v>
      </c>
      <c r="B1494" s="22" t="s">
        <v>8762</v>
      </c>
      <c r="C1494" s="22" t="s">
        <v>8762</v>
      </c>
      <c r="D1494" s="24">
        <v>44159</v>
      </c>
      <c r="E1494" s="22" t="s">
        <v>4859</v>
      </c>
      <c r="F1494" s="22" t="s">
        <v>9085</v>
      </c>
      <c r="G1494">
        <f t="shared" si="46"/>
        <v>485</v>
      </c>
      <c r="H1494" s="9">
        <f t="shared" si="47"/>
        <v>44159</v>
      </c>
    </row>
    <row r="1495" spans="1:8" x14ac:dyDescent="0.25">
      <c r="A1495" s="22" t="s">
        <v>8799</v>
      </c>
      <c r="B1495" s="22" t="s">
        <v>8800</v>
      </c>
      <c r="C1495" s="22" t="s">
        <v>8800</v>
      </c>
      <c r="D1495" s="24">
        <v>44218</v>
      </c>
      <c r="E1495" s="22" t="s">
        <v>4859</v>
      </c>
      <c r="F1495" s="22" t="s">
        <v>9085</v>
      </c>
      <c r="G1495">
        <f t="shared" si="46"/>
        <v>485</v>
      </c>
      <c r="H1495" s="9">
        <f t="shared" si="47"/>
        <v>44218</v>
      </c>
    </row>
    <row r="1496" spans="1:8" x14ac:dyDescent="0.25">
      <c r="A1496" s="22" t="s">
        <v>8813</v>
      </c>
      <c r="B1496" s="22" t="s">
        <v>8814</v>
      </c>
      <c r="C1496" s="22" t="s">
        <v>8814</v>
      </c>
      <c r="D1496" s="24">
        <v>44362</v>
      </c>
      <c r="E1496" s="22" t="s">
        <v>3564</v>
      </c>
      <c r="F1496" s="22" t="s">
        <v>9086</v>
      </c>
      <c r="G1496">
        <f t="shared" si="46"/>
        <v>209704</v>
      </c>
      <c r="H1496" s="9">
        <f t="shared" si="47"/>
        <v>44362</v>
      </c>
    </row>
    <row r="1497" spans="1:8" x14ac:dyDescent="0.25">
      <c r="A1497" s="22"/>
      <c r="B1497" s="22"/>
      <c r="C1497" s="22"/>
      <c r="D1497" s="24">
        <v>44006</v>
      </c>
      <c r="E1497" s="22" t="s">
        <v>4483</v>
      </c>
      <c r="F1497" s="22" t="s">
        <v>9087</v>
      </c>
      <c r="G1497">
        <f t="shared" si="46"/>
        <v>9200904</v>
      </c>
      <c r="H1497" s="9">
        <f t="shared" si="47"/>
        <v>44006</v>
      </c>
    </row>
    <row r="1498" spans="1:8" x14ac:dyDescent="0.25">
      <c r="A1498" s="22" t="s">
        <v>8927</v>
      </c>
      <c r="B1498" s="22" t="s">
        <v>8928</v>
      </c>
      <c r="C1498" s="22" t="s">
        <v>8928</v>
      </c>
      <c r="D1498" s="24">
        <v>43968</v>
      </c>
      <c r="E1498" s="22" t="s">
        <v>4483</v>
      </c>
      <c r="F1498" s="22" t="s">
        <v>9087</v>
      </c>
      <c r="G1498">
        <f t="shared" si="46"/>
        <v>9200904</v>
      </c>
      <c r="H1498" s="9">
        <f t="shared" si="47"/>
        <v>43968</v>
      </c>
    </row>
    <row r="1499" spans="1:8" x14ac:dyDescent="0.25">
      <c r="A1499" s="22" t="s">
        <v>8039</v>
      </c>
      <c r="B1499" s="22" t="s">
        <v>8040</v>
      </c>
      <c r="C1499" s="22" t="s">
        <v>8040</v>
      </c>
      <c r="D1499" s="24">
        <v>44053</v>
      </c>
      <c r="E1499" s="22" t="s">
        <v>4437</v>
      </c>
      <c r="F1499" s="22" t="s">
        <v>6727</v>
      </c>
      <c r="G1499">
        <f t="shared" si="46"/>
        <v>11127</v>
      </c>
      <c r="H1499" s="9">
        <f t="shared" si="47"/>
        <v>44053</v>
      </c>
    </row>
    <row r="1500" spans="1:8" x14ac:dyDescent="0.25">
      <c r="A1500" s="22" t="s">
        <v>8080</v>
      </c>
      <c r="B1500" s="22" t="s">
        <v>8081</v>
      </c>
      <c r="C1500" s="22" t="s">
        <v>8081</v>
      </c>
      <c r="D1500" s="24">
        <v>43829</v>
      </c>
      <c r="E1500" s="22" t="s">
        <v>4437</v>
      </c>
      <c r="F1500" s="22" t="s">
        <v>6727</v>
      </c>
      <c r="G1500">
        <f t="shared" si="46"/>
        <v>11127</v>
      </c>
      <c r="H1500" s="9">
        <f t="shared" si="47"/>
        <v>43829</v>
      </c>
    </row>
    <row r="1501" spans="1:8" x14ac:dyDescent="0.25">
      <c r="A1501" s="22" t="s">
        <v>8146</v>
      </c>
      <c r="B1501" s="22" t="s">
        <v>8147</v>
      </c>
      <c r="C1501" s="22" t="s">
        <v>8147</v>
      </c>
      <c r="D1501" s="24">
        <v>43829</v>
      </c>
      <c r="E1501" s="22" t="s">
        <v>4437</v>
      </c>
      <c r="F1501" s="22" t="s">
        <v>6727</v>
      </c>
      <c r="G1501">
        <f t="shared" si="46"/>
        <v>11127</v>
      </c>
      <c r="H1501" s="9">
        <f t="shared" si="47"/>
        <v>43829</v>
      </c>
    </row>
    <row r="1502" spans="1:8" x14ac:dyDescent="0.25">
      <c r="A1502" s="22" t="s">
        <v>8693</v>
      </c>
      <c r="B1502" s="22" t="s">
        <v>8694</v>
      </c>
      <c r="C1502" s="22" t="s">
        <v>8694</v>
      </c>
      <c r="D1502" s="24">
        <v>43997</v>
      </c>
      <c r="E1502" s="22" t="s">
        <v>2897</v>
      </c>
      <c r="F1502" s="22" t="s">
        <v>9088</v>
      </c>
      <c r="G1502">
        <f t="shared" si="46"/>
        <v>9206467</v>
      </c>
      <c r="H1502" s="9">
        <f t="shared" si="47"/>
        <v>43997</v>
      </c>
    </row>
    <row r="1503" spans="1:8" x14ac:dyDescent="0.25">
      <c r="A1503" s="22" t="s">
        <v>7676</v>
      </c>
      <c r="B1503" s="22" t="s">
        <v>7677</v>
      </c>
      <c r="C1503" s="22" t="s">
        <v>7677</v>
      </c>
      <c r="D1503" s="24">
        <v>44339</v>
      </c>
      <c r="E1503" s="22" t="s">
        <v>4833</v>
      </c>
      <c r="F1503" s="22" t="s">
        <v>9089</v>
      </c>
      <c r="G1503">
        <f t="shared" si="46"/>
        <v>209660</v>
      </c>
      <c r="H1503" s="9">
        <f t="shared" si="47"/>
        <v>44339</v>
      </c>
    </row>
    <row r="1504" spans="1:8" x14ac:dyDescent="0.25">
      <c r="A1504" s="22" t="s">
        <v>7652</v>
      </c>
      <c r="B1504" s="22" t="s">
        <v>7653</v>
      </c>
      <c r="C1504" s="22" t="s">
        <v>7653</v>
      </c>
      <c r="D1504" s="24">
        <v>44095</v>
      </c>
      <c r="E1504" s="22" t="s">
        <v>444</v>
      </c>
      <c r="F1504" s="22" t="s">
        <v>7117</v>
      </c>
      <c r="G1504">
        <f t="shared" si="46"/>
        <v>8418</v>
      </c>
      <c r="H1504" s="9">
        <f t="shared" si="47"/>
        <v>44095</v>
      </c>
    </row>
    <row r="1505" spans="1:8" x14ac:dyDescent="0.25">
      <c r="A1505" s="22" t="s">
        <v>8138</v>
      </c>
      <c r="B1505" s="22" t="s">
        <v>8139</v>
      </c>
      <c r="C1505" s="22" t="s">
        <v>8139</v>
      </c>
      <c r="D1505" s="24">
        <v>44008</v>
      </c>
      <c r="E1505" s="22" t="s">
        <v>444</v>
      </c>
      <c r="F1505" s="22" t="s">
        <v>7117</v>
      </c>
      <c r="G1505">
        <f t="shared" si="46"/>
        <v>8418</v>
      </c>
      <c r="H1505" s="9">
        <f t="shared" si="47"/>
        <v>44008</v>
      </c>
    </row>
    <row r="1506" spans="1:8" x14ac:dyDescent="0.25">
      <c r="A1506" s="22" t="s">
        <v>8430</v>
      </c>
      <c r="B1506" s="22" t="s">
        <v>8431</v>
      </c>
      <c r="C1506" s="22" t="s">
        <v>8431</v>
      </c>
      <c r="D1506" s="24">
        <v>43829</v>
      </c>
      <c r="E1506" s="22" t="s">
        <v>444</v>
      </c>
      <c r="F1506" s="22" t="s">
        <v>7117</v>
      </c>
      <c r="G1506">
        <f t="shared" si="46"/>
        <v>8418</v>
      </c>
      <c r="H1506" s="9">
        <f t="shared" si="47"/>
        <v>43829</v>
      </c>
    </row>
    <row r="1507" spans="1:8" x14ac:dyDescent="0.25">
      <c r="A1507" s="22" t="s">
        <v>8751</v>
      </c>
      <c r="B1507" s="22" t="s">
        <v>8752</v>
      </c>
      <c r="C1507" s="22" t="s">
        <v>8752</v>
      </c>
      <c r="D1507" s="24">
        <v>44317</v>
      </c>
      <c r="E1507" s="22" t="s">
        <v>1858</v>
      </c>
      <c r="F1507" s="22" t="s">
        <v>9090</v>
      </c>
      <c r="G1507">
        <f t="shared" si="46"/>
        <v>209396</v>
      </c>
      <c r="H1507" s="9">
        <f t="shared" si="47"/>
        <v>44317</v>
      </c>
    </row>
    <row r="1508" spans="1:8" x14ac:dyDescent="0.25">
      <c r="A1508" s="22" t="s">
        <v>7730</v>
      </c>
      <c r="B1508" s="22" t="s">
        <v>7731</v>
      </c>
      <c r="C1508" s="22" t="s">
        <v>7731</v>
      </c>
      <c r="D1508" s="24">
        <v>43834</v>
      </c>
      <c r="E1508" s="22" t="s">
        <v>2666</v>
      </c>
      <c r="F1508" s="22" t="s">
        <v>9091</v>
      </c>
      <c r="G1508">
        <f t="shared" si="46"/>
        <v>4947</v>
      </c>
      <c r="H1508" s="9">
        <f t="shared" si="47"/>
        <v>43834</v>
      </c>
    </row>
    <row r="1509" spans="1:8" x14ac:dyDescent="0.25">
      <c r="A1509" s="22" t="s">
        <v>7802</v>
      </c>
      <c r="B1509" s="22" t="s">
        <v>7731</v>
      </c>
      <c r="C1509" s="22" t="s">
        <v>7731</v>
      </c>
      <c r="D1509" s="24">
        <v>44043</v>
      </c>
      <c r="E1509" s="22" t="s">
        <v>2666</v>
      </c>
      <c r="F1509" s="22" t="s">
        <v>9091</v>
      </c>
      <c r="G1509">
        <f t="shared" si="46"/>
        <v>4947</v>
      </c>
      <c r="H1509" s="9">
        <f t="shared" si="47"/>
        <v>44043</v>
      </c>
    </row>
    <row r="1510" spans="1:8" x14ac:dyDescent="0.25">
      <c r="A1510" s="22"/>
      <c r="B1510" s="22"/>
      <c r="C1510" s="22"/>
      <c r="D1510" s="24">
        <v>44006</v>
      </c>
      <c r="E1510" s="22" t="s">
        <v>1067</v>
      </c>
      <c r="F1510" s="22" t="s">
        <v>9092</v>
      </c>
      <c r="G1510">
        <f t="shared" si="46"/>
        <v>9206522</v>
      </c>
      <c r="H1510" s="9">
        <f t="shared" si="47"/>
        <v>44006</v>
      </c>
    </row>
    <row r="1511" spans="1:8" x14ac:dyDescent="0.25">
      <c r="A1511" s="22" t="s">
        <v>8933</v>
      </c>
      <c r="B1511" s="22" t="s">
        <v>8934</v>
      </c>
      <c r="C1511" s="22" t="s">
        <v>8934</v>
      </c>
      <c r="D1511" s="24">
        <v>43997</v>
      </c>
      <c r="E1511" s="22" t="s">
        <v>1067</v>
      </c>
      <c r="F1511" s="22" t="s">
        <v>9092</v>
      </c>
      <c r="G1511">
        <f t="shared" si="46"/>
        <v>9206522</v>
      </c>
      <c r="H1511" s="9">
        <f t="shared" si="47"/>
        <v>43997</v>
      </c>
    </row>
    <row r="1512" spans="1:8" x14ac:dyDescent="0.25">
      <c r="A1512" s="22" t="s">
        <v>8847</v>
      </c>
      <c r="B1512" s="22" t="s">
        <v>8848</v>
      </c>
      <c r="C1512" s="22" t="s">
        <v>8848</v>
      </c>
      <c r="D1512" s="24">
        <v>44349</v>
      </c>
      <c r="E1512" s="22" t="s">
        <v>1737</v>
      </c>
      <c r="F1512" s="22" t="s">
        <v>9093</v>
      </c>
      <c r="G1512">
        <f t="shared" si="46"/>
        <v>209457</v>
      </c>
      <c r="H1512" s="9">
        <f t="shared" si="47"/>
        <v>44349</v>
      </c>
    </row>
    <row r="1513" spans="1:8" x14ac:dyDescent="0.25">
      <c r="A1513" s="22" t="s">
        <v>8771</v>
      </c>
      <c r="B1513" s="22" t="s">
        <v>8772</v>
      </c>
      <c r="C1513" s="22" t="s">
        <v>8772</v>
      </c>
      <c r="D1513" s="24">
        <v>43997</v>
      </c>
      <c r="E1513" s="22" t="s">
        <v>9094</v>
      </c>
      <c r="F1513" s="22" t="s">
        <v>9095</v>
      </c>
      <c r="G1513">
        <f t="shared" si="46"/>
        <v>9207362</v>
      </c>
      <c r="H1513" s="9">
        <f t="shared" si="47"/>
        <v>43997</v>
      </c>
    </row>
    <row r="1514" spans="1:8" x14ac:dyDescent="0.25">
      <c r="A1514" s="22" t="s">
        <v>7737</v>
      </c>
      <c r="B1514" s="22" t="s">
        <v>7738</v>
      </c>
      <c r="C1514" s="22" t="s">
        <v>7738</v>
      </c>
      <c r="D1514" s="24">
        <v>43829</v>
      </c>
      <c r="E1514" s="22" t="s">
        <v>2634</v>
      </c>
      <c r="F1514" s="22" t="s">
        <v>6552</v>
      </c>
      <c r="G1514">
        <f t="shared" si="46"/>
        <v>4894</v>
      </c>
      <c r="H1514" s="9">
        <f t="shared" si="47"/>
        <v>43829</v>
      </c>
    </row>
    <row r="1515" spans="1:8" x14ac:dyDescent="0.25">
      <c r="A1515" s="22" t="s">
        <v>7805</v>
      </c>
      <c r="B1515" s="22" t="s">
        <v>7738</v>
      </c>
      <c r="C1515" s="22" t="s">
        <v>7738</v>
      </c>
      <c r="D1515" s="24">
        <v>43835</v>
      </c>
      <c r="E1515" s="22" t="s">
        <v>2634</v>
      </c>
      <c r="F1515" s="22" t="s">
        <v>6552</v>
      </c>
      <c r="G1515">
        <f t="shared" si="46"/>
        <v>4894</v>
      </c>
      <c r="H1515" s="9">
        <f t="shared" si="47"/>
        <v>43835</v>
      </c>
    </row>
    <row r="1516" spans="1:8" x14ac:dyDescent="0.25">
      <c r="A1516" s="22" t="s">
        <v>7654</v>
      </c>
      <c r="B1516" s="22" t="s">
        <v>7655</v>
      </c>
      <c r="C1516" s="22" t="s">
        <v>7655</v>
      </c>
      <c r="D1516" s="24">
        <v>43996</v>
      </c>
      <c r="E1516" s="22" t="s">
        <v>2384</v>
      </c>
      <c r="F1516" s="22" t="s">
        <v>9096</v>
      </c>
      <c r="G1516">
        <f t="shared" si="46"/>
        <v>7223</v>
      </c>
      <c r="H1516" s="9">
        <f t="shared" si="47"/>
        <v>43996</v>
      </c>
    </row>
    <row r="1517" spans="1:8" x14ac:dyDescent="0.25">
      <c r="A1517" s="22" t="s">
        <v>7818</v>
      </c>
      <c r="B1517" s="22" t="s">
        <v>7819</v>
      </c>
      <c r="C1517" s="22" t="s">
        <v>7819</v>
      </c>
      <c r="D1517" s="24">
        <v>44127</v>
      </c>
      <c r="E1517" s="22" t="s">
        <v>2384</v>
      </c>
      <c r="F1517" s="22" t="s">
        <v>9096</v>
      </c>
      <c r="G1517">
        <f t="shared" si="46"/>
        <v>7223</v>
      </c>
      <c r="H1517" s="9">
        <f t="shared" si="47"/>
        <v>44127</v>
      </c>
    </row>
    <row r="1518" spans="1:8" x14ac:dyDescent="0.25">
      <c r="A1518" s="22" t="s">
        <v>8454</v>
      </c>
      <c r="B1518" s="22" t="s">
        <v>8455</v>
      </c>
      <c r="C1518" s="22" t="s">
        <v>8455</v>
      </c>
      <c r="D1518" s="24">
        <v>43829</v>
      </c>
      <c r="E1518" s="22" t="s">
        <v>2384</v>
      </c>
      <c r="F1518" s="22" t="s">
        <v>9096</v>
      </c>
      <c r="G1518">
        <f t="shared" si="46"/>
        <v>7223</v>
      </c>
      <c r="H1518" s="9">
        <f t="shared" si="47"/>
        <v>43829</v>
      </c>
    </row>
    <row r="1519" spans="1:8" x14ac:dyDescent="0.25">
      <c r="A1519" s="22" t="s">
        <v>8593</v>
      </c>
      <c r="B1519" s="22" t="s">
        <v>8594</v>
      </c>
      <c r="C1519" s="22" t="s">
        <v>8594</v>
      </c>
      <c r="D1519" s="24">
        <v>44200</v>
      </c>
      <c r="E1519" s="22" t="s">
        <v>2384</v>
      </c>
      <c r="F1519" s="22" t="s">
        <v>9096</v>
      </c>
      <c r="G1519">
        <f t="shared" si="46"/>
        <v>7223</v>
      </c>
      <c r="H1519" s="9">
        <f t="shared" si="47"/>
        <v>44200</v>
      </c>
    </row>
    <row r="1520" spans="1:8" x14ac:dyDescent="0.25">
      <c r="A1520" s="22" t="s">
        <v>8649</v>
      </c>
      <c r="B1520" s="22" t="s">
        <v>8650</v>
      </c>
      <c r="C1520" s="22" t="s">
        <v>8650</v>
      </c>
      <c r="D1520" s="24">
        <v>43829</v>
      </c>
      <c r="E1520" s="22" t="s">
        <v>2384</v>
      </c>
      <c r="F1520" s="22" t="s">
        <v>9096</v>
      </c>
      <c r="G1520">
        <f t="shared" si="46"/>
        <v>7223</v>
      </c>
      <c r="H1520" s="9">
        <f t="shared" si="47"/>
        <v>43829</v>
      </c>
    </row>
    <row r="1521" spans="1:8" x14ac:dyDescent="0.25">
      <c r="A1521" s="22" t="s">
        <v>8781</v>
      </c>
      <c r="B1521" s="22" t="s">
        <v>8782</v>
      </c>
      <c r="C1521" s="22" t="s">
        <v>8782</v>
      </c>
      <c r="D1521" s="24">
        <v>44104</v>
      </c>
      <c r="E1521" s="22" t="s">
        <v>2384</v>
      </c>
      <c r="F1521" s="22" t="s">
        <v>9096</v>
      </c>
      <c r="G1521">
        <f t="shared" si="46"/>
        <v>7223</v>
      </c>
      <c r="H1521" s="9">
        <f t="shared" si="47"/>
        <v>44104</v>
      </c>
    </row>
    <row r="1522" spans="1:8" x14ac:dyDescent="0.25">
      <c r="A1522" s="22"/>
      <c r="B1522" s="22"/>
      <c r="C1522" s="22"/>
      <c r="D1522" s="24">
        <v>44382</v>
      </c>
      <c r="E1522" s="22" t="s">
        <v>2508</v>
      </c>
      <c r="F1522" s="22" t="s">
        <v>9097</v>
      </c>
      <c r="G1522">
        <f t="shared" si="46"/>
        <v>210011</v>
      </c>
      <c r="H1522" s="9">
        <f t="shared" si="47"/>
        <v>44382</v>
      </c>
    </row>
    <row r="1523" spans="1:8" x14ac:dyDescent="0.25">
      <c r="A1523" s="22"/>
      <c r="B1523" s="22"/>
      <c r="C1523" s="22"/>
      <c r="D1523" s="24">
        <v>44196</v>
      </c>
      <c r="E1523" s="22" t="s">
        <v>3876</v>
      </c>
      <c r="F1523" s="22" t="s">
        <v>6715</v>
      </c>
      <c r="G1523">
        <f t="shared" si="46"/>
        <v>9954</v>
      </c>
      <c r="H1523" s="9">
        <f t="shared" si="47"/>
        <v>44196</v>
      </c>
    </row>
    <row r="1524" spans="1:8" x14ac:dyDescent="0.25">
      <c r="A1524" s="22" t="s">
        <v>7810</v>
      </c>
      <c r="B1524" s="22" t="s">
        <v>7811</v>
      </c>
      <c r="C1524" s="22" t="s">
        <v>7811</v>
      </c>
      <c r="D1524" s="24">
        <v>43900</v>
      </c>
      <c r="E1524" s="22" t="s">
        <v>3876</v>
      </c>
      <c r="F1524" s="22" t="s">
        <v>6715</v>
      </c>
      <c r="G1524">
        <f t="shared" si="46"/>
        <v>9954</v>
      </c>
      <c r="H1524" s="9">
        <f t="shared" si="47"/>
        <v>43900</v>
      </c>
    </row>
    <row r="1525" spans="1:8" x14ac:dyDescent="0.25">
      <c r="A1525" s="22" t="s">
        <v>8125</v>
      </c>
      <c r="B1525" s="22" t="s">
        <v>8126</v>
      </c>
      <c r="C1525" s="22" t="s">
        <v>8126</v>
      </c>
      <c r="D1525" s="24">
        <v>43965</v>
      </c>
      <c r="E1525" s="22" t="s">
        <v>3876</v>
      </c>
      <c r="F1525" s="22" t="s">
        <v>6715</v>
      </c>
      <c r="G1525">
        <f t="shared" si="46"/>
        <v>9954</v>
      </c>
      <c r="H1525" s="9">
        <f t="shared" si="47"/>
        <v>43965</v>
      </c>
    </row>
    <row r="1526" spans="1:8" x14ac:dyDescent="0.25">
      <c r="A1526" s="22" t="s">
        <v>8233</v>
      </c>
      <c r="B1526" s="22" t="s">
        <v>7811</v>
      </c>
      <c r="C1526" s="22" t="s">
        <v>7811</v>
      </c>
      <c r="D1526" s="24">
        <v>43830</v>
      </c>
      <c r="E1526" s="22" t="s">
        <v>3876</v>
      </c>
      <c r="F1526" s="22" t="s">
        <v>6715</v>
      </c>
      <c r="G1526">
        <f t="shared" si="46"/>
        <v>9954</v>
      </c>
      <c r="H1526" s="9">
        <f t="shared" si="47"/>
        <v>43830</v>
      </c>
    </row>
    <row r="1527" spans="1:8" x14ac:dyDescent="0.25">
      <c r="A1527" s="22" t="s">
        <v>8236</v>
      </c>
      <c r="B1527" s="22" t="s">
        <v>8237</v>
      </c>
      <c r="C1527" s="22" t="s">
        <v>8237</v>
      </c>
      <c r="D1527" s="24">
        <v>43831</v>
      </c>
      <c r="E1527" s="22" t="s">
        <v>3876</v>
      </c>
      <c r="F1527" s="22" t="s">
        <v>6715</v>
      </c>
      <c r="G1527">
        <f t="shared" si="46"/>
        <v>9954</v>
      </c>
      <c r="H1527" s="9">
        <f t="shared" si="47"/>
        <v>43831</v>
      </c>
    </row>
    <row r="1528" spans="1:8" x14ac:dyDescent="0.25">
      <c r="A1528" s="22" t="s">
        <v>8297</v>
      </c>
      <c r="B1528" s="22" t="s">
        <v>8298</v>
      </c>
      <c r="C1528" s="22" t="s">
        <v>8298</v>
      </c>
      <c r="D1528" s="24">
        <v>44364</v>
      </c>
      <c r="E1528" s="22" t="s">
        <v>3876</v>
      </c>
      <c r="F1528" s="22" t="s">
        <v>6715</v>
      </c>
      <c r="G1528">
        <f t="shared" si="46"/>
        <v>9954</v>
      </c>
      <c r="H1528" s="9">
        <f t="shared" si="47"/>
        <v>44364</v>
      </c>
    </row>
    <row r="1529" spans="1:8" x14ac:dyDescent="0.25">
      <c r="A1529" s="22" t="s">
        <v>8303</v>
      </c>
      <c r="B1529" s="22" t="s">
        <v>8304</v>
      </c>
      <c r="C1529" s="22" t="s">
        <v>8304</v>
      </c>
      <c r="D1529" s="24">
        <v>44052</v>
      </c>
      <c r="E1529" s="22" t="s">
        <v>3876</v>
      </c>
      <c r="F1529" s="22" t="s">
        <v>6715</v>
      </c>
      <c r="G1529">
        <f t="shared" si="46"/>
        <v>9954</v>
      </c>
      <c r="H1529" s="9">
        <f t="shared" si="47"/>
        <v>44052</v>
      </c>
    </row>
    <row r="1530" spans="1:8" x14ac:dyDescent="0.25">
      <c r="A1530" s="22" t="s">
        <v>8817</v>
      </c>
      <c r="B1530" s="22" t="s">
        <v>8818</v>
      </c>
      <c r="C1530" s="22" t="s">
        <v>8818</v>
      </c>
      <c r="D1530" s="24">
        <v>44375</v>
      </c>
      <c r="E1530" s="22" t="s">
        <v>3336</v>
      </c>
      <c r="F1530" s="22" t="s">
        <v>9098</v>
      </c>
      <c r="G1530">
        <f t="shared" si="46"/>
        <v>209977</v>
      </c>
      <c r="H1530" s="9">
        <f t="shared" si="47"/>
        <v>44375</v>
      </c>
    </row>
    <row r="1531" spans="1:8" x14ac:dyDescent="0.25">
      <c r="A1531" s="22" t="s">
        <v>7735</v>
      </c>
      <c r="B1531" s="22" t="s">
        <v>7736</v>
      </c>
      <c r="C1531" s="22" t="s">
        <v>7736</v>
      </c>
      <c r="D1531" s="24">
        <v>43829</v>
      </c>
      <c r="E1531" s="22" t="s">
        <v>2135</v>
      </c>
      <c r="F1531" s="22" t="s">
        <v>9099</v>
      </c>
      <c r="G1531">
        <f t="shared" si="46"/>
        <v>4822</v>
      </c>
      <c r="H1531" s="9">
        <f t="shared" si="47"/>
        <v>43829</v>
      </c>
    </row>
    <row r="1532" spans="1:8" x14ac:dyDescent="0.25">
      <c r="A1532" s="22" t="s">
        <v>8112</v>
      </c>
      <c r="B1532" s="22" t="s">
        <v>8113</v>
      </c>
      <c r="C1532" s="22" t="s">
        <v>8113</v>
      </c>
      <c r="D1532" s="24">
        <v>44279</v>
      </c>
      <c r="E1532" s="22" t="s">
        <v>2135</v>
      </c>
      <c r="F1532" s="22" t="s">
        <v>9099</v>
      </c>
      <c r="G1532">
        <f t="shared" si="46"/>
        <v>4822</v>
      </c>
      <c r="H1532" s="9">
        <f t="shared" si="47"/>
        <v>44279</v>
      </c>
    </row>
    <row r="1533" spans="1:8" x14ac:dyDescent="0.25">
      <c r="A1533" s="22" t="s">
        <v>8533</v>
      </c>
      <c r="B1533" s="22" t="s">
        <v>8534</v>
      </c>
      <c r="C1533" s="22" t="s">
        <v>8534</v>
      </c>
      <c r="D1533" s="24">
        <v>43927</v>
      </c>
      <c r="E1533" s="22" t="s">
        <v>2135</v>
      </c>
      <c r="F1533" s="22" t="s">
        <v>9099</v>
      </c>
      <c r="G1533">
        <f t="shared" si="46"/>
        <v>4822</v>
      </c>
      <c r="H1533" s="9">
        <f t="shared" si="47"/>
        <v>43927</v>
      </c>
    </row>
    <row r="1534" spans="1:8" x14ac:dyDescent="0.25">
      <c r="A1534" s="22" t="s">
        <v>8693</v>
      </c>
      <c r="B1534" s="22" t="s">
        <v>8694</v>
      </c>
      <c r="C1534" s="22" t="s">
        <v>8694</v>
      </c>
      <c r="D1534" s="24">
        <v>44235</v>
      </c>
      <c r="E1534" s="22" t="s">
        <v>3043</v>
      </c>
      <c r="F1534" s="22" t="s">
        <v>9100</v>
      </c>
      <c r="G1534">
        <f t="shared" si="46"/>
        <v>9203881</v>
      </c>
      <c r="H1534" s="9">
        <f t="shared" si="47"/>
        <v>44235</v>
      </c>
    </row>
    <row r="1535" spans="1:8" x14ac:dyDescent="0.25">
      <c r="A1535" s="22" t="s">
        <v>8725</v>
      </c>
      <c r="B1535" s="22" t="s">
        <v>8726</v>
      </c>
      <c r="C1535" s="22" t="s">
        <v>8726</v>
      </c>
      <c r="D1535" s="24">
        <v>43997</v>
      </c>
      <c r="E1535" s="22" t="s">
        <v>3043</v>
      </c>
      <c r="F1535" s="22" t="s">
        <v>9100</v>
      </c>
      <c r="G1535">
        <f t="shared" si="46"/>
        <v>9203881</v>
      </c>
      <c r="H1535" s="9">
        <f t="shared" si="47"/>
        <v>43997</v>
      </c>
    </row>
    <row r="1536" spans="1:8" x14ac:dyDescent="0.25">
      <c r="A1536" s="22"/>
      <c r="B1536" s="22"/>
      <c r="C1536" s="22"/>
      <c r="D1536" s="24">
        <v>43899</v>
      </c>
      <c r="E1536" s="22" t="s">
        <v>1545</v>
      </c>
      <c r="F1536" s="22" t="s">
        <v>6740</v>
      </c>
      <c r="G1536">
        <f t="shared" si="46"/>
        <v>11751</v>
      </c>
      <c r="H1536" s="9">
        <f t="shared" si="47"/>
        <v>43899</v>
      </c>
    </row>
    <row r="1537" spans="1:8" x14ac:dyDescent="0.25">
      <c r="A1537" s="22" t="s">
        <v>7648</v>
      </c>
      <c r="B1537" s="22" t="s">
        <v>7649</v>
      </c>
      <c r="C1537" s="22" t="s">
        <v>7649</v>
      </c>
      <c r="D1537" s="24">
        <v>43949</v>
      </c>
      <c r="E1537" s="22" t="s">
        <v>1545</v>
      </c>
      <c r="F1537" s="22" t="s">
        <v>6740</v>
      </c>
      <c r="G1537">
        <f t="shared" si="46"/>
        <v>11751</v>
      </c>
      <c r="H1537" s="9">
        <f t="shared" si="47"/>
        <v>43949</v>
      </c>
    </row>
    <row r="1538" spans="1:8" x14ac:dyDescent="0.25">
      <c r="A1538" s="22" t="s">
        <v>7751</v>
      </c>
      <c r="B1538" s="22" t="s">
        <v>7752</v>
      </c>
      <c r="C1538" s="22" t="s">
        <v>7752</v>
      </c>
      <c r="D1538" s="24">
        <v>44326</v>
      </c>
      <c r="E1538" s="22" t="s">
        <v>1545</v>
      </c>
      <c r="F1538" s="22" t="s">
        <v>6740</v>
      </c>
      <c r="G1538">
        <f t="shared" si="46"/>
        <v>11751</v>
      </c>
      <c r="H1538" s="9">
        <f t="shared" si="47"/>
        <v>44326</v>
      </c>
    </row>
    <row r="1539" spans="1:8" x14ac:dyDescent="0.25">
      <c r="A1539" s="22" t="s">
        <v>7876</v>
      </c>
      <c r="B1539" s="22" t="s">
        <v>7877</v>
      </c>
      <c r="C1539" s="22" t="s">
        <v>7877</v>
      </c>
      <c r="D1539" s="24">
        <v>44088</v>
      </c>
      <c r="E1539" s="22" t="s">
        <v>1545</v>
      </c>
      <c r="F1539" s="22" t="s">
        <v>6740</v>
      </c>
      <c r="G1539">
        <f t="shared" si="46"/>
        <v>11751</v>
      </c>
      <c r="H1539" s="9">
        <f t="shared" si="47"/>
        <v>44088</v>
      </c>
    </row>
    <row r="1540" spans="1:8" x14ac:dyDescent="0.25">
      <c r="A1540" s="22" t="s">
        <v>7878</v>
      </c>
      <c r="B1540" s="22" t="s">
        <v>7879</v>
      </c>
      <c r="C1540" s="22" t="s">
        <v>7879</v>
      </c>
      <c r="D1540" s="24">
        <v>44298</v>
      </c>
      <c r="E1540" s="22" t="s">
        <v>1545</v>
      </c>
      <c r="F1540" s="22" t="s">
        <v>6740</v>
      </c>
      <c r="G1540">
        <f t="shared" si="46"/>
        <v>11751</v>
      </c>
      <c r="H1540" s="9">
        <f t="shared" si="47"/>
        <v>44298</v>
      </c>
    </row>
    <row r="1541" spans="1:8" x14ac:dyDescent="0.25">
      <c r="A1541" s="22" t="s">
        <v>8140</v>
      </c>
      <c r="B1541" s="22" t="s">
        <v>8141</v>
      </c>
      <c r="C1541" s="22" t="s">
        <v>8141</v>
      </c>
      <c r="D1541" s="24">
        <v>44094</v>
      </c>
      <c r="E1541" s="22" t="s">
        <v>1545</v>
      </c>
      <c r="F1541" s="22" t="s">
        <v>6740</v>
      </c>
      <c r="G1541">
        <f t="shared" si="46"/>
        <v>11751</v>
      </c>
      <c r="H1541" s="9">
        <f t="shared" si="47"/>
        <v>44094</v>
      </c>
    </row>
    <row r="1542" spans="1:8" x14ac:dyDescent="0.25">
      <c r="A1542" s="22" t="s">
        <v>8216</v>
      </c>
      <c r="B1542" s="22" t="s">
        <v>8217</v>
      </c>
      <c r="C1542" s="22" t="s">
        <v>8217</v>
      </c>
      <c r="D1542" s="24">
        <v>43829</v>
      </c>
      <c r="E1542" s="22" t="s">
        <v>1545</v>
      </c>
      <c r="F1542" s="22" t="s">
        <v>6740</v>
      </c>
      <c r="G1542">
        <f t="shared" ref="G1542:G1605" si="48">IFERROR(E1542*1,E1542)</f>
        <v>11751</v>
      </c>
      <c r="H1542" s="9">
        <f t="shared" ref="H1542:H1605" si="49">D1542</f>
        <v>43829</v>
      </c>
    </row>
    <row r="1543" spans="1:8" x14ac:dyDescent="0.25">
      <c r="A1543" s="22" t="s">
        <v>8329</v>
      </c>
      <c r="B1543" s="22" t="s">
        <v>8330</v>
      </c>
      <c r="C1543" s="22" t="s">
        <v>8330</v>
      </c>
      <c r="D1543" s="24">
        <v>44159</v>
      </c>
      <c r="E1543" s="22" t="s">
        <v>1545</v>
      </c>
      <c r="F1543" s="22" t="s">
        <v>6740</v>
      </c>
      <c r="G1543">
        <f t="shared" si="48"/>
        <v>11751</v>
      </c>
      <c r="H1543" s="9">
        <f t="shared" si="49"/>
        <v>44159</v>
      </c>
    </row>
    <row r="1544" spans="1:8" x14ac:dyDescent="0.25">
      <c r="A1544" s="22" t="s">
        <v>8418</v>
      </c>
      <c r="B1544" s="22" t="s">
        <v>8419</v>
      </c>
      <c r="C1544" s="22" t="s">
        <v>8419</v>
      </c>
      <c r="D1544" s="24">
        <v>44208</v>
      </c>
      <c r="E1544" s="22" t="s">
        <v>1545</v>
      </c>
      <c r="F1544" s="22" t="s">
        <v>6740</v>
      </c>
      <c r="G1544">
        <f t="shared" si="48"/>
        <v>11751</v>
      </c>
      <c r="H1544" s="9">
        <f t="shared" si="49"/>
        <v>44208</v>
      </c>
    </row>
    <row r="1545" spans="1:8" x14ac:dyDescent="0.25">
      <c r="A1545" s="22" t="s">
        <v>8510</v>
      </c>
      <c r="B1545" s="22" t="s">
        <v>8511</v>
      </c>
      <c r="C1545" s="22" t="s">
        <v>8511</v>
      </c>
      <c r="D1545" s="24">
        <v>44340</v>
      </c>
      <c r="E1545" s="22" t="s">
        <v>1545</v>
      </c>
      <c r="F1545" s="22" t="s">
        <v>6740</v>
      </c>
      <c r="G1545">
        <f t="shared" si="48"/>
        <v>11751</v>
      </c>
      <c r="H1545" s="9">
        <f t="shared" si="49"/>
        <v>44340</v>
      </c>
    </row>
    <row r="1546" spans="1:8" x14ac:dyDescent="0.25">
      <c r="A1546" s="22" t="s">
        <v>8530</v>
      </c>
      <c r="B1546" s="22" t="s">
        <v>8531</v>
      </c>
      <c r="C1546" s="22" t="s">
        <v>8531</v>
      </c>
      <c r="D1546" s="24">
        <v>43914</v>
      </c>
      <c r="E1546" s="22" t="s">
        <v>1545</v>
      </c>
      <c r="F1546" s="22" t="s">
        <v>6740</v>
      </c>
      <c r="G1546">
        <f t="shared" si="48"/>
        <v>11751</v>
      </c>
      <c r="H1546" s="9">
        <f t="shared" si="49"/>
        <v>43914</v>
      </c>
    </row>
    <row r="1547" spans="1:8" x14ac:dyDescent="0.25">
      <c r="A1547" s="22" t="s">
        <v>8565</v>
      </c>
      <c r="B1547" s="22" t="s">
        <v>8566</v>
      </c>
      <c r="C1547" s="22" t="s">
        <v>8566</v>
      </c>
      <c r="D1547" s="24">
        <v>44163</v>
      </c>
      <c r="E1547" s="22" t="s">
        <v>1545</v>
      </c>
      <c r="F1547" s="22" t="s">
        <v>6740</v>
      </c>
      <c r="G1547">
        <f t="shared" si="48"/>
        <v>11751</v>
      </c>
      <c r="H1547" s="9">
        <f t="shared" si="49"/>
        <v>44163</v>
      </c>
    </row>
    <row r="1548" spans="1:8" x14ac:dyDescent="0.25">
      <c r="A1548" s="22"/>
      <c r="B1548" s="22"/>
      <c r="C1548" s="22"/>
      <c r="D1548" s="24">
        <v>44024</v>
      </c>
      <c r="E1548" s="22" t="s">
        <v>1589</v>
      </c>
      <c r="F1548" s="22" t="s">
        <v>7182</v>
      </c>
      <c r="G1548">
        <f t="shared" si="48"/>
        <v>9204323</v>
      </c>
      <c r="H1548" s="9">
        <f t="shared" si="49"/>
        <v>44024</v>
      </c>
    </row>
    <row r="1549" spans="1:8" x14ac:dyDescent="0.25">
      <c r="A1549" s="22" t="s">
        <v>8414</v>
      </c>
      <c r="B1549" s="22" t="s">
        <v>8415</v>
      </c>
      <c r="C1549" s="22" t="s">
        <v>8415</v>
      </c>
      <c r="D1549" s="24">
        <v>44024</v>
      </c>
      <c r="E1549" s="22" t="s">
        <v>1589</v>
      </c>
      <c r="F1549" s="22" t="s">
        <v>7182</v>
      </c>
      <c r="G1549">
        <f t="shared" si="48"/>
        <v>9204323</v>
      </c>
      <c r="H1549" s="9">
        <f t="shared" si="49"/>
        <v>44024</v>
      </c>
    </row>
    <row r="1550" spans="1:8" x14ac:dyDescent="0.25">
      <c r="A1550" s="22" t="s">
        <v>8565</v>
      </c>
      <c r="B1550" s="22" t="s">
        <v>8566</v>
      </c>
      <c r="C1550" s="22" t="s">
        <v>8566</v>
      </c>
      <c r="D1550" s="24">
        <v>44285</v>
      </c>
      <c r="E1550" s="22" t="s">
        <v>1589</v>
      </c>
      <c r="F1550" s="22" t="s">
        <v>7182</v>
      </c>
      <c r="G1550">
        <f t="shared" si="48"/>
        <v>9204323</v>
      </c>
      <c r="H1550" s="9">
        <f t="shared" si="49"/>
        <v>44285</v>
      </c>
    </row>
    <row r="1551" spans="1:8" x14ac:dyDescent="0.25">
      <c r="A1551" s="22" t="s">
        <v>8691</v>
      </c>
      <c r="B1551" s="22" t="s">
        <v>8692</v>
      </c>
      <c r="C1551" s="22" t="s">
        <v>8692</v>
      </c>
      <c r="D1551" s="24">
        <v>44227</v>
      </c>
      <c r="E1551" s="22" t="s">
        <v>1589</v>
      </c>
      <c r="F1551" s="22" t="s">
        <v>7182</v>
      </c>
      <c r="G1551">
        <f t="shared" si="48"/>
        <v>9204323</v>
      </c>
      <c r="H1551" s="9">
        <f t="shared" si="49"/>
        <v>44227</v>
      </c>
    </row>
    <row r="1552" spans="1:8" x14ac:dyDescent="0.25">
      <c r="A1552" s="22" t="s">
        <v>8697</v>
      </c>
      <c r="B1552" s="22" t="s">
        <v>8698</v>
      </c>
      <c r="C1552" s="22" t="s">
        <v>8698</v>
      </c>
      <c r="D1552" s="24">
        <v>43997</v>
      </c>
      <c r="E1552" s="22" t="s">
        <v>1589</v>
      </c>
      <c r="F1552" s="22" t="s">
        <v>7182</v>
      </c>
      <c r="G1552">
        <f t="shared" si="48"/>
        <v>9204323</v>
      </c>
      <c r="H1552" s="9">
        <f t="shared" si="49"/>
        <v>43997</v>
      </c>
    </row>
    <row r="1553" spans="1:8" x14ac:dyDescent="0.25">
      <c r="A1553" s="22" t="s">
        <v>8709</v>
      </c>
      <c r="B1553" s="22" t="s">
        <v>8710</v>
      </c>
      <c r="C1553" s="22" t="s">
        <v>8710</v>
      </c>
      <c r="D1553" s="24">
        <v>44009</v>
      </c>
      <c r="E1553" s="22" t="s">
        <v>1589</v>
      </c>
      <c r="F1553" s="22" t="s">
        <v>7182</v>
      </c>
      <c r="G1553">
        <f t="shared" si="48"/>
        <v>9204323</v>
      </c>
      <c r="H1553" s="9">
        <f t="shared" si="49"/>
        <v>44009</v>
      </c>
    </row>
    <row r="1554" spans="1:8" x14ac:dyDescent="0.25">
      <c r="A1554" s="22" t="s">
        <v>8727</v>
      </c>
      <c r="B1554" s="22" t="s">
        <v>8728</v>
      </c>
      <c r="C1554" s="22" t="s">
        <v>8728</v>
      </c>
      <c r="D1554" s="24">
        <v>44033</v>
      </c>
      <c r="E1554" s="22" t="s">
        <v>1589</v>
      </c>
      <c r="F1554" s="22" t="s">
        <v>7182</v>
      </c>
      <c r="G1554">
        <f t="shared" si="48"/>
        <v>9204323</v>
      </c>
      <c r="H1554" s="9">
        <f t="shared" si="49"/>
        <v>44033</v>
      </c>
    </row>
    <row r="1555" spans="1:8" x14ac:dyDescent="0.25">
      <c r="A1555" s="22" t="s">
        <v>8857</v>
      </c>
      <c r="B1555" s="22" t="s">
        <v>8858</v>
      </c>
      <c r="C1555" s="22" t="s">
        <v>8858</v>
      </c>
      <c r="D1555" s="24">
        <v>44053</v>
      </c>
      <c r="E1555" s="22" t="s">
        <v>1589</v>
      </c>
      <c r="F1555" s="22" t="s">
        <v>7182</v>
      </c>
      <c r="G1555">
        <f t="shared" si="48"/>
        <v>9204323</v>
      </c>
      <c r="H1555" s="9">
        <f t="shared" si="49"/>
        <v>44053</v>
      </c>
    </row>
    <row r="1556" spans="1:8" x14ac:dyDescent="0.25">
      <c r="A1556" s="22" t="s">
        <v>8865</v>
      </c>
      <c r="B1556" s="22" t="s">
        <v>8866</v>
      </c>
      <c r="C1556" s="22" t="s">
        <v>8866</v>
      </c>
      <c r="D1556" s="24">
        <v>44062</v>
      </c>
      <c r="E1556" s="22" t="s">
        <v>1589</v>
      </c>
      <c r="F1556" s="22" t="s">
        <v>7182</v>
      </c>
      <c r="G1556">
        <f t="shared" si="48"/>
        <v>9204323</v>
      </c>
      <c r="H1556" s="9">
        <f t="shared" si="49"/>
        <v>44062</v>
      </c>
    </row>
    <row r="1557" spans="1:8" x14ac:dyDescent="0.25">
      <c r="A1557" s="22"/>
      <c r="B1557" s="22"/>
      <c r="C1557" s="22"/>
      <c r="D1557" s="24">
        <v>44053</v>
      </c>
      <c r="E1557" s="22" t="s">
        <v>695</v>
      </c>
      <c r="F1557" s="22" t="s">
        <v>9101</v>
      </c>
      <c r="G1557">
        <f t="shared" si="48"/>
        <v>9122242</v>
      </c>
      <c r="H1557" s="9">
        <f t="shared" si="49"/>
        <v>44053</v>
      </c>
    </row>
    <row r="1558" spans="1:8" x14ac:dyDescent="0.25">
      <c r="A1558" s="22" t="s">
        <v>8719</v>
      </c>
      <c r="B1558" s="22" t="s">
        <v>8720</v>
      </c>
      <c r="C1558" s="22" t="s">
        <v>8720</v>
      </c>
      <c r="D1558" s="24">
        <v>44378</v>
      </c>
      <c r="E1558" s="22" t="s">
        <v>695</v>
      </c>
      <c r="F1558" s="22" t="s">
        <v>9101</v>
      </c>
      <c r="G1558">
        <f t="shared" si="48"/>
        <v>9122242</v>
      </c>
      <c r="H1558" s="9">
        <f t="shared" si="49"/>
        <v>44378</v>
      </c>
    </row>
    <row r="1559" spans="1:8" x14ac:dyDescent="0.25">
      <c r="A1559" s="22" t="s">
        <v>8739</v>
      </c>
      <c r="B1559" s="22" t="s">
        <v>8740</v>
      </c>
      <c r="C1559" s="22" t="s">
        <v>8740</v>
      </c>
      <c r="D1559" s="24">
        <v>43997</v>
      </c>
      <c r="E1559" s="22" t="s">
        <v>695</v>
      </c>
      <c r="F1559" s="22" t="s">
        <v>9101</v>
      </c>
      <c r="G1559">
        <f t="shared" si="48"/>
        <v>9122242</v>
      </c>
      <c r="H1559" s="9">
        <f t="shared" si="49"/>
        <v>43997</v>
      </c>
    </row>
    <row r="1560" spans="1:8" x14ac:dyDescent="0.25">
      <c r="A1560" s="22" t="s">
        <v>8763</v>
      </c>
      <c r="B1560" s="22" t="s">
        <v>8764</v>
      </c>
      <c r="C1560" s="22" t="s">
        <v>8764</v>
      </c>
      <c r="D1560" s="24">
        <v>44000</v>
      </c>
      <c r="E1560" s="22" t="s">
        <v>1850</v>
      </c>
      <c r="F1560" s="22" t="s">
        <v>9102</v>
      </c>
      <c r="G1560">
        <f t="shared" si="48"/>
        <v>9206808</v>
      </c>
      <c r="H1560" s="9">
        <f t="shared" si="49"/>
        <v>44000</v>
      </c>
    </row>
    <row r="1561" spans="1:8" x14ac:dyDescent="0.25">
      <c r="A1561" s="22" t="s">
        <v>8767</v>
      </c>
      <c r="B1561" s="22" t="s">
        <v>8768</v>
      </c>
      <c r="C1561" s="22" t="s">
        <v>8768</v>
      </c>
      <c r="D1561" s="24">
        <v>43997</v>
      </c>
      <c r="E1561" s="22" t="s">
        <v>1850</v>
      </c>
      <c r="F1561" s="22" t="s">
        <v>9102</v>
      </c>
      <c r="G1561">
        <f t="shared" si="48"/>
        <v>9206808</v>
      </c>
      <c r="H1561" s="9">
        <f t="shared" si="49"/>
        <v>43997</v>
      </c>
    </row>
    <row r="1562" spans="1:8" x14ac:dyDescent="0.25">
      <c r="A1562" s="22" t="s">
        <v>8771</v>
      </c>
      <c r="B1562" s="22" t="s">
        <v>8772</v>
      </c>
      <c r="C1562" s="22" t="s">
        <v>8772</v>
      </c>
      <c r="D1562" s="24">
        <v>44042</v>
      </c>
      <c r="E1562" s="22" t="s">
        <v>1850</v>
      </c>
      <c r="F1562" s="22" t="s">
        <v>9102</v>
      </c>
      <c r="G1562">
        <f t="shared" si="48"/>
        <v>9206808</v>
      </c>
      <c r="H1562" s="9">
        <f t="shared" si="49"/>
        <v>44042</v>
      </c>
    </row>
    <row r="1563" spans="1:8" x14ac:dyDescent="0.25">
      <c r="A1563" s="22"/>
      <c r="B1563" s="22"/>
      <c r="C1563" s="22"/>
      <c r="D1563" s="24">
        <v>44278</v>
      </c>
      <c r="E1563" s="22" t="s">
        <v>5332</v>
      </c>
      <c r="F1563" s="22" t="s">
        <v>6449</v>
      </c>
      <c r="G1563">
        <f t="shared" si="48"/>
        <v>9205415</v>
      </c>
      <c r="H1563" s="9">
        <f t="shared" si="49"/>
        <v>44278</v>
      </c>
    </row>
    <row r="1564" spans="1:8" x14ac:dyDescent="0.25">
      <c r="A1564" s="22" t="s">
        <v>8711</v>
      </c>
      <c r="B1564" s="22" t="s">
        <v>8712</v>
      </c>
      <c r="C1564" s="22" t="s">
        <v>8712</v>
      </c>
      <c r="D1564" s="24">
        <v>44284</v>
      </c>
      <c r="E1564" s="22" t="s">
        <v>5332</v>
      </c>
      <c r="F1564" s="22" t="s">
        <v>6449</v>
      </c>
      <c r="G1564">
        <f t="shared" si="48"/>
        <v>9205415</v>
      </c>
      <c r="H1564" s="9">
        <f t="shared" si="49"/>
        <v>44284</v>
      </c>
    </row>
    <row r="1565" spans="1:8" x14ac:dyDescent="0.25">
      <c r="A1565" s="22" t="s">
        <v>8713</v>
      </c>
      <c r="B1565" s="22" t="s">
        <v>8714</v>
      </c>
      <c r="C1565" s="22" t="s">
        <v>8714</v>
      </c>
      <c r="D1565" s="24">
        <v>44277</v>
      </c>
      <c r="E1565" s="22" t="s">
        <v>5332</v>
      </c>
      <c r="F1565" s="22" t="s">
        <v>6449</v>
      </c>
      <c r="G1565">
        <f t="shared" si="48"/>
        <v>9205415</v>
      </c>
      <c r="H1565" s="9">
        <f t="shared" si="49"/>
        <v>44277</v>
      </c>
    </row>
    <row r="1566" spans="1:8" x14ac:dyDescent="0.25">
      <c r="A1566" s="22" t="s">
        <v>8737</v>
      </c>
      <c r="B1566" s="22" t="s">
        <v>8738</v>
      </c>
      <c r="C1566" s="22" t="s">
        <v>8738</v>
      </c>
      <c r="D1566" s="24">
        <v>44119</v>
      </c>
      <c r="E1566" s="22" t="s">
        <v>5332</v>
      </c>
      <c r="F1566" s="22" t="s">
        <v>6449</v>
      </c>
      <c r="G1566">
        <f t="shared" si="48"/>
        <v>9205415</v>
      </c>
      <c r="H1566" s="9">
        <f t="shared" si="49"/>
        <v>44119</v>
      </c>
    </row>
    <row r="1567" spans="1:8" x14ac:dyDescent="0.25">
      <c r="A1567" s="22" t="s">
        <v>8755</v>
      </c>
      <c r="B1567" s="22" t="s">
        <v>8756</v>
      </c>
      <c r="C1567" s="22" t="s">
        <v>8756</v>
      </c>
      <c r="D1567" s="24">
        <v>43997</v>
      </c>
      <c r="E1567" s="22" t="s">
        <v>5332</v>
      </c>
      <c r="F1567" s="22" t="s">
        <v>6449</v>
      </c>
      <c r="G1567">
        <f t="shared" si="48"/>
        <v>9205415</v>
      </c>
      <c r="H1567" s="9">
        <f t="shared" si="49"/>
        <v>43997</v>
      </c>
    </row>
    <row r="1568" spans="1:8" x14ac:dyDescent="0.25">
      <c r="A1568" s="22" t="s">
        <v>8937</v>
      </c>
      <c r="B1568" s="22" t="s">
        <v>8938</v>
      </c>
      <c r="C1568" s="22" t="s">
        <v>8938</v>
      </c>
      <c r="D1568" s="24">
        <v>44337</v>
      </c>
      <c r="E1568" s="22" t="s">
        <v>5332</v>
      </c>
      <c r="F1568" s="22" t="s">
        <v>6449</v>
      </c>
      <c r="G1568">
        <f t="shared" si="48"/>
        <v>9205415</v>
      </c>
      <c r="H1568" s="9">
        <f t="shared" si="49"/>
        <v>44337</v>
      </c>
    </row>
    <row r="1569" spans="1:8" x14ac:dyDescent="0.25">
      <c r="A1569" s="22" t="s">
        <v>8665</v>
      </c>
      <c r="B1569" s="22" t="s">
        <v>8666</v>
      </c>
      <c r="C1569" s="22" t="s">
        <v>8666</v>
      </c>
      <c r="D1569" s="24">
        <v>43829</v>
      </c>
      <c r="E1569" s="22" t="s">
        <v>1440</v>
      </c>
      <c r="F1569" s="22" t="s">
        <v>9103</v>
      </c>
      <c r="G1569">
        <f t="shared" si="48"/>
        <v>3195</v>
      </c>
      <c r="H1569" s="9">
        <f t="shared" si="49"/>
        <v>43829</v>
      </c>
    </row>
    <row r="1570" spans="1:8" x14ac:dyDescent="0.25">
      <c r="A1570" s="22" t="s">
        <v>8737</v>
      </c>
      <c r="B1570" s="22" t="s">
        <v>8738</v>
      </c>
      <c r="C1570" s="22" t="s">
        <v>8738</v>
      </c>
      <c r="D1570" s="24">
        <v>43997</v>
      </c>
      <c r="E1570" s="22" t="s">
        <v>5895</v>
      </c>
      <c r="F1570" s="22" t="s">
        <v>9104</v>
      </c>
      <c r="G1570">
        <f t="shared" si="48"/>
        <v>9205710</v>
      </c>
      <c r="H1570" s="9">
        <f t="shared" si="49"/>
        <v>43997</v>
      </c>
    </row>
    <row r="1571" spans="1:8" x14ac:dyDescent="0.25">
      <c r="A1571" s="22" t="s">
        <v>8853</v>
      </c>
      <c r="B1571" s="22" t="s">
        <v>8854</v>
      </c>
      <c r="C1571" s="22" t="s">
        <v>8854</v>
      </c>
      <c r="D1571" s="24">
        <v>44025</v>
      </c>
      <c r="E1571" s="22" t="s">
        <v>5895</v>
      </c>
      <c r="F1571" s="22" t="s">
        <v>9104</v>
      </c>
      <c r="G1571">
        <f t="shared" si="48"/>
        <v>9205710</v>
      </c>
      <c r="H1571" s="9">
        <f t="shared" si="49"/>
        <v>44025</v>
      </c>
    </row>
    <row r="1572" spans="1:8" x14ac:dyDescent="0.25">
      <c r="A1572" s="22"/>
      <c r="B1572" s="22"/>
      <c r="C1572" s="22"/>
      <c r="D1572" s="24">
        <v>43809</v>
      </c>
      <c r="E1572" s="22" t="s">
        <v>552</v>
      </c>
      <c r="F1572" s="22" t="s">
        <v>6353</v>
      </c>
      <c r="G1572">
        <f t="shared" si="48"/>
        <v>12962</v>
      </c>
      <c r="H1572" s="9">
        <f t="shared" si="49"/>
        <v>43809</v>
      </c>
    </row>
    <row r="1573" spans="1:8" x14ac:dyDescent="0.25">
      <c r="A1573" s="22" t="s">
        <v>7726</v>
      </c>
      <c r="B1573" s="22" t="s">
        <v>7727</v>
      </c>
      <c r="C1573" s="22" t="s">
        <v>7727</v>
      </c>
      <c r="D1573" s="24">
        <v>43829</v>
      </c>
      <c r="E1573" s="22" t="s">
        <v>552</v>
      </c>
      <c r="F1573" s="22" t="s">
        <v>6353</v>
      </c>
      <c r="G1573">
        <f t="shared" si="48"/>
        <v>12962</v>
      </c>
      <c r="H1573" s="9">
        <f t="shared" si="49"/>
        <v>43829</v>
      </c>
    </row>
    <row r="1574" spans="1:8" x14ac:dyDescent="0.25">
      <c r="A1574" s="22" t="s">
        <v>7735</v>
      </c>
      <c r="B1574" s="22" t="s">
        <v>7736</v>
      </c>
      <c r="C1574" s="22" t="s">
        <v>7736</v>
      </c>
      <c r="D1574" s="24">
        <v>44377</v>
      </c>
      <c r="E1574" s="22" t="s">
        <v>552</v>
      </c>
      <c r="F1574" s="22" t="s">
        <v>6353</v>
      </c>
      <c r="G1574">
        <f t="shared" si="48"/>
        <v>12962</v>
      </c>
      <c r="H1574" s="9">
        <f t="shared" si="49"/>
        <v>44377</v>
      </c>
    </row>
    <row r="1575" spans="1:8" x14ac:dyDescent="0.25">
      <c r="A1575" s="22" t="s">
        <v>7800</v>
      </c>
      <c r="B1575" s="22" t="s">
        <v>7727</v>
      </c>
      <c r="C1575" s="22" t="s">
        <v>7727</v>
      </c>
      <c r="D1575" s="24">
        <v>44043</v>
      </c>
      <c r="E1575" s="22" t="s">
        <v>552</v>
      </c>
      <c r="F1575" s="22" t="s">
        <v>6353</v>
      </c>
      <c r="G1575">
        <f t="shared" si="48"/>
        <v>12962</v>
      </c>
      <c r="H1575" s="9">
        <f t="shared" si="49"/>
        <v>44043</v>
      </c>
    </row>
    <row r="1576" spans="1:8" x14ac:dyDescent="0.25">
      <c r="A1576" s="22" t="s">
        <v>8085</v>
      </c>
      <c r="B1576" s="22" t="s">
        <v>8086</v>
      </c>
      <c r="C1576" s="22" t="s">
        <v>8086</v>
      </c>
      <c r="D1576" s="24">
        <v>44289</v>
      </c>
      <c r="E1576" s="22" t="s">
        <v>552</v>
      </c>
      <c r="F1576" s="22" t="s">
        <v>6353</v>
      </c>
      <c r="G1576">
        <f t="shared" si="48"/>
        <v>12962</v>
      </c>
      <c r="H1576" s="9">
        <f t="shared" si="49"/>
        <v>44289</v>
      </c>
    </row>
    <row r="1577" spans="1:8" x14ac:dyDescent="0.25">
      <c r="A1577" s="22" t="s">
        <v>8937</v>
      </c>
      <c r="B1577" s="22" t="s">
        <v>8938</v>
      </c>
      <c r="C1577" s="22" t="s">
        <v>8938</v>
      </c>
      <c r="D1577" s="24">
        <v>43881</v>
      </c>
      <c r="E1577" s="22" t="s">
        <v>552</v>
      </c>
      <c r="F1577" s="22" t="s">
        <v>6353</v>
      </c>
      <c r="G1577">
        <f t="shared" si="48"/>
        <v>12962</v>
      </c>
      <c r="H1577" s="9">
        <f t="shared" si="49"/>
        <v>43881</v>
      </c>
    </row>
    <row r="1578" spans="1:8" x14ac:dyDescent="0.25">
      <c r="A1578" s="22" t="s">
        <v>8444</v>
      </c>
      <c r="B1578" s="22" t="s">
        <v>8445</v>
      </c>
      <c r="C1578" s="22" t="s">
        <v>8445</v>
      </c>
      <c r="D1578" s="24">
        <v>44361</v>
      </c>
      <c r="E1578" s="22" t="s">
        <v>5766</v>
      </c>
      <c r="F1578" s="22" t="s">
        <v>9105</v>
      </c>
      <c r="G1578">
        <f t="shared" si="48"/>
        <v>209703</v>
      </c>
      <c r="H1578" s="9">
        <f t="shared" si="49"/>
        <v>44361</v>
      </c>
    </row>
    <row r="1579" spans="1:8" x14ac:dyDescent="0.25">
      <c r="A1579" s="22" t="s">
        <v>8460</v>
      </c>
      <c r="B1579" s="22" t="s">
        <v>8461</v>
      </c>
      <c r="C1579" s="22" t="s">
        <v>8461</v>
      </c>
      <c r="D1579" s="24">
        <v>44361</v>
      </c>
      <c r="E1579" s="22" t="s">
        <v>5766</v>
      </c>
      <c r="F1579" s="22" t="s">
        <v>9105</v>
      </c>
      <c r="G1579">
        <f t="shared" si="48"/>
        <v>209703</v>
      </c>
      <c r="H1579" s="9">
        <f t="shared" si="49"/>
        <v>44361</v>
      </c>
    </row>
    <row r="1580" spans="1:8" x14ac:dyDescent="0.25">
      <c r="A1580" s="22" t="s">
        <v>8783</v>
      </c>
      <c r="B1580" s="22" t="s">
        <v>8784</v>
      </c>
      <c r="C1580" s="22" t="s">
        <v>8784</v>
      </c>
      <c r="D1580" s="24">
        <v>44366</v>
      </c>
      <c r="E1580" s="22" t="s">
        <v>5766</v>
      </c>
      <c r="F1580" s="22" t="s">
        <v>9105</v>
      </c>
      <c r="G1580">
        <f t="shared" si="48"/>
        <v>209703</v>
      </c>
      <c r="H1580" s="9">
        <f t="shared" si="49"/>
        <v>44366</v>
      </c>
    </row>
    <row r="1581" spans="1:8" x14ac:dyDescent="0.25">
      <c r="A1581" s="22" t="s">
        <v>8811</v>
      </c>
      <c r="B1581" s="22" t="s">
        <v>8812</v>
      </c>
      <c r="C1581" s="22" t="s">
        <v>8812</v>
      </c>
      <c r="D1581" s="24">
        <v>44367</v>
      </c>
      <c r="E1581" s="22" t="s">
        <v>5766</v>
      </c>
      <c r="F1581" s="22" t="s">
        <v>9105</v>
      </c>
      <c r="G1581">
        <f t="shared" si="48"/>
        <v>209703</v>
      </c>
      <c r="H1581" s="9">
        <f t="shared" si="49"/>
        <v>44367</v>
      </c>
    </row>
    <row r="1582" spans="1:8" x14ac:dyDescent="0.25">
      <c r="A1582" s="22" t="s">
        <v>7735</v>
      </c>
      <c r="B1582" s="22" t="s">
        <v>7736</v>
      </c>
      <c r="C1582" s="22" t="s">
        <v>7736</v>
      </c>
      <c r="D1582" s="24">
        <v>43830</v>
      </c>
      <c r="E1582" s="22" t="s">
        <v>2450</v>
      </c>
      <c r="F1582" s="22" t="s">
        <v>9106</v>
      </c>
      <c r="G1582">
        <f t="shared" si="48"/>
        <v>4816</v>
      </c>
      <c r="H1582" s="9">
        <f t="shared" si="49"/>
        <v>43830</v>
      </c>
    </row>
    <row r="1583" spans="1:8" x14ac:dyDescent="0.25">
      <c r="A1583" s="22" t="s">
        <v>8533</v>
      </c>
      <c r="B1583" s="22" t="s">
        <v>8534</v>
      </c>
      <c r="C1583" s="22" t="s">
        <v>8534</v>
      </c>
      <c r="D1583" s="24">
        <v>43941</v>
      </c>
      <c r="E1583" s="22" t="s">
        <v>2450</v>
      </c>
      <c r="F1583" s="22" t="s">
        <v>9106</v>
      </c>
      <c r="G1583">
        <f t="shared" si="48"/>
        <v>4816</v>
      </c>
      <c r="H1583" s="9">
        <f t="shared" si="49"/>
        <v>43941</v>
      </c>
    </row>
    <row r="1584" spans="1:8" x14ac:dyDescent="0.25">
      <c r="A1584" s="22"/>
      <c r="B1584" s="22"/>
      <c r="C1584" s="22"/>
      <c r="D1584" s="24">
        <v>44112</v>
      </c>
      <c r="E1584" s="22" t="s">
        <v>5022</v>
      </c>
      <c r="F1584" s="22" t="s">
        <v>9107</v>
      </c>
      <c r="G1584">
        <f t="shared" si="48"/>
        <v>200796</v>
      </c>
      <c r="H1584" s="9">
        <f t="shared" si="49"/>
        <v>44112</v>
      </c>
    </row>
    <row r="1585" spans="1:8" x14ac:dyDescent="0.25">
      <c r="A1585" s="22" t="s">
        <v>8510</v>
      </c>
      <c r="B1585" s="22" t="s">
        <v>8511</v>
      </c>
      <c r="C1585" s="22" t="s">
        <v>8511</v>
      </c>
      <c r="D1585" s="24">
        <v>43922</v>
      </c>
      <c r="E1585" s="22" t="s">
        <v>5022</v>
      </c>
      <c r="F1585" s="22" t="s">
        <v>9107</v>
      </c>
      <c r="G1585">
        <f t="shared" si="48"/>
        <v>200796</v>
      </c>
      <c r="H1585" s="9">
        <f t="shared" si="49"/>
        <v>43922</v>
      </c>
    </row>
    <row r="1586" spans="1:8" x14ac:dyDescent="0.25">
      <c r="A1586" s="22" t="s">
        <v>7676</v>
      </c>
      <c r="B1586" s="22" t="s">
        <v>7677</v>
      </c>
      <c r="C1586" s="22" t="s">
        <v>7677</v>
      </c>
      <c r="D1586" s="24">
        <v>43829</v>
      </c>
      <c r="E1586" s="22" t="s">
        <v>2953</v>
      </c>
      <c r="F1586" s="22" t="s">
        <v>9108</v>
      </c>
      <c r="G1586">
        <f t="shared" si="48"/>
        <v>7822</v>
      </c>
      <c r="H1586" s="9">
        <f t="shared" si="49"/>
        <v>43829</v>
      </c>
    </row>
    <row r="1587" spans="1:8" x14ac:dyDescent="0.25">
      <c r="A1587" s="22"/>
      <c r="B1587" s="22"/>
      <c r="C1587" s="22"/>
      <c r="D1587" s="24">
        <v>44031</v>
      </c>
      <c r="E1587" s="22" t="s">
        <v>9109</v>
      </c>
      <c r="F1587" s="22" t="s">
        <v>9110</v>
      </c>
      <c r="G1587">
        <f t="shared" si="48"/>
        <v>9121849</v>
      </c>
      <c r="H1587" s="9">
        <f t="shared" si="49"/>
        <v>44031</v>
      </c>
    </row>
    <row r="1588" spans="1:8" x14ac:dyDescent="0.25">
      <c r="A1588" s="22" t="s">
        <v>8841</v>
      </c>
      <c r="B1588" s="22" t="s">
        <v>8842</v>
      </c>
      <c r="C1588" s="22" t="s">
        <v>8842</v>
      </c>
      <c r="D1588" s="24">
        <v>44059</v>
      </c>
      <c r="E1588" s="22" t="s">
        <v>9109</v>
      </c>
      <c r="F1588" s="22" t="s">
        <v>9110</v>
      </c>
      <c r="G1588">
        <f t="shared" si="48"/>
        <v>9121849</v>
      </c>
      <c r="H1588" s="9">
        <f t="shared" si="49"/>
        <v>44059</v>
      </c>
    </row>
    <row r="1589" spans="1:8" x14ac:dyDescent="0.25">
      <c r="A1589" s="22" t="s">
        <v>8843</v>
      </c>
      <c r="B1589" s="22" t="s">
        <v>8844</v>
      </c>
      <c r="C1589" s="22" t="s">
        <v>8844</v>
      </c>
      <c r="D1589" s="24">
        <v>43997</v>
      </c>
      <c r="E1589" s="22" t="s">
        <v>9109</v>
      </c>
      <c r="F1589" s="22" t="s">
        <v>9110</v>
      </c>
      <c r="G1589">
        <f t="shared" si="48"/>
        <v>9121849</v>
      </c>
      <c r="H1589" s="9">
        <f t="shared" si="49"/>
        <v>43997</v>
      </c>
    </row>
    <row r="1590" spans="1:8" x14ac:dyDescent="0.25">
      <c r="A1590" s="22" t="s">
        <v>7805</v>
      </c>
      <c r="B1590" s="22" t="s">
        <v>7738</v>
      </c>
      <c r="C1590" s="22" t="s">
        <v>7738</v>
      </c>
      <c r="D1590" s="24">
        <v>44111</v>
      </c>
      <c r="E1590" s="22" t="s">
        <v>3852</v>
      </c>
      <c r="F1590" s="22" t="s">
        <v>9111</v>
      </c>
      <c r="G1590">
        <f t="shared" si="48"/>
        <v>140075</v>
      </c>
      <c r="H1590" s="9">
        <f t="shared" si="49"/>
        <v>44111</v>
      </c>
    </row>
    <row r="1591" spans="1:8" x14ac:dyDescent="0.25">
      <c r="A1591" s="22" t="s">
        <v>7806</v>
      </c>
      <c r="B1591" s="22" t="s">
        <v>7740</v>
      </c>
      <c r="C1591" s="22" t="s">
        <v>7740</v>
      </c>
      <c r="D1591" s="24">
        <v>43829</v>
      </c>
      <c r="E1591" s="22" t="s">
        <v>3852</v>
      </c>
      <c r="F1591" s="22" t="s">
        <v>9111</v>
      </c>
      <c r="G1591">
        <f t="shared" si="48"/>
        <v>140075</v>
      </c>
      <c r="H1591" s="9">
        <f t="shared" si="49"/>
        <v>43829</v>
      </c>
    </row>
    <row r="1592" spans="1:8" x14ac:dyDescent="0.25">
      <c r="A1592" s="22"/>
      <c r="B1592" s="22"/>
      <c r="C1592" s="22"/>
      <c r="D1592" s="24">
        <v>43829</v>
      </c>
      <c r="E1592" s="22" t="s">
        <v>4945</v>
      </c>
      <c r="F1592" s="22" t="s">
        <v>6243</v>
      </c>
      <c r="G1592">
        <f t="shared" si="48"/>
        <v>1253</v>
      </c>
      <c r="H1592" s="9">
        <f t="shared" si="49"/>
        <v>43829</v>
      </c>
    </row>
    <row r="1593" spans="1:8" x14ac:dyDescent="0.25">
      <c r="A1593" s="22" t="s">
        <v>7741</v>
      </c>
      <c r="B1593" s="22" t="s">
        <v>7742</v>
      </c>
      <c r="C1593" s="22" t="s">
        <v>7742</v>
      </c>
      <c r="D1593" s="24">
        <v>43829</v>
      </c>
      <c r="E1593" s="22" t="s">
        <v>4945</v>
      </c>
      <c r="F1593" s="22" t="s">
        <v>6243</v>
      </c>
      <c r="G1593">
        <f t="shared" si="48"/>
        <v>1253</v>
      </c>
      <c r="H1593" s="9">
        <f t="shared" si="49"/>
        <v>43829</v>
      </c>
    </row>
    <row r="1594" spans="1:8" x14ac:dyDescent="0.25">
      <c r="A1594" s="22" t="s">
        <v>8526</v>
      </c>
      <c r="B1594" s="22" t="s">
        <v>8527</v>
      </c>
      <c r="C1594" s="22" t="s">
        <v>8527</v>
      </c>
      <c r="D1594" s="24">
        <v>43966</v>
      </c>
      <c r="E1594" s="22" t="s">
        <v>4945</v>
      </c>
      <c r="F1594" s="22" t="s">
        <v>6243</v>
      </c>
      <c r="G1594">
        <f t="shared" si="48"/>
        <v>1253</v>
      </c>
      <c r="H1594" s="9">
        <f t="shared" si="49"/>
        <v>43966</v>
      </c>
    </row>
    <row r="1595" spans="1:8" x14ac:dyDescent="0.25">
      <c r="A1595" s="22" t="s">
        <v>5991</v>
      </c>
      <c r="B1595" s="22" t="s">
        <v>7840</v>
      </c>
      <c r="C1595" s="22" t="s">
        <v>7840</v>
      </c>
      <c r="D1595" s="24">
        <v>43829</v>
      </c>
      <c r="E1595" s="22" t="s">
        <v>4006</v>
      </c>
      <c r="F1595" s="22" t="s">
        <v>9112</v>
      </c>
      <c r="G1595">
        <f t="shared" si="48"/>
        <v>8161</v>
      </c>
      <c r="H1595" s="9">
        <f t="shared" si="49"/>
        <v>43829</v>
      </c>
    </row>
    <row r="1596" spans="1:8" x14ac:dyDescent="0.25">
      <c r="A1596" s="22" t="s">
        <v>8072</v>
      </c>
      <c r="B1596" s="22" t="s">
        <v>8073</v>
      </c>
      <c r="C1596" s="22" t="s">
        <v>8073</v>
      </c>
      <c r="D1596" s="24">
        <v>44270</v>
      </c>
      <c r="E1596" s="22" t="s">
        <v>9113</v>
      </c>
      <c r="F1596" s="22" t="s">
        <v>9114</v>
      </c>
      <c r="G1596">
        <f t="shared" si="48"/>
        <v>9114483</v>
      </c>
      <c r="H1596" s="9">
        <f t="shared" si="49"/>
        <v>44270</v>
      </c>
    </row>
    <row r="1597" spans="1:8" x14ac:dyDescent="0.25">
      <c r="A1597" s="22" t="s">
        <v>8733</v>
      </c>
      <c r="B1597" s="22" t="s">
        <v>8734</v>
      </c>
      <c r="C1597" s="22" t="s">
        <v>8734</v>
      </c>
      <c r="D1597" s="24">
        <v>43997</v>
      </c>
      <c r="E1597" s="22" t="s">
        <v>9113</v>
      </c>
      <c r="F1597" s="22" t="s">
        <v>9114</v>
      </c>
      <c r="G1597">
        <f t="shared" si="48"/>
        <v>9114483</v>
      </c>
      <c r="H1597" s="9">
        <f t="shared" si="49"/>
        <v>43997</v>
      </c>
    </row>
    <row r="1598" spans="1:8" x14ac:dyDescent="0.25">
      <c r="A1598" s="22" t="s">
        <v>8775</v>
      </c>
      <c r="B1598" s="22" t="s">
        <v>8776</v>
      </c>
      <c r="C1598" s="22" t="s">
        <v>8776</v>
      </c>
      <c r="D1598" s="24">
        <v>44165</v>
      </c>
      <c r="E1598" s="22" t="s">
        <v>9113</v>
      </c>
      <c r="F1598" s="22" t="s">
        <v>9114</v>
      </c>
      <c r="G1598">
        <f t="shared" si="48"/>
        <v>9114483</v>
      </c>
      <c r="H1598" s="9">
        <f t="shared" si="49"/>
        <v>44165</v>
      </c>
    </row>
    <row r="1599" spans="1:8" x14ac:dyDescent="0.25">
      <c r="A1599" s="22" t="s">
        <v>8809</v>
      </c>
      <c r="B1599" s="22" t="s">
        <v>8810</v>
      </c>
      <c r="C1599" s="22" t="s">
        <v>8810</v>
      </c>
      <c r="D1599" s="24">
        <v>43998</v>
      </c>
      <c r="E1599" s="22" t="s">
        <v>9113</v>
      </c>
      <c r="F1599" s="22" t="s">
        <v>9114</v>
      </c>
      <c r="G1599">
        <f t="shared" si="48"/>
        <v>9114483</v>
      </c>
      <c r="H1599" s="9">
        <f t="shared" si="49"/>
        <v>43998</v>
      </c>
    </row>
    <row r="1600" spans="1:8" x14ac:dyDescent="0.25">
      <c r="A1600" s="22"/>
      <c r="B1600" s="22"/>
      <c r="C1600" s="22"/>
      <c r="D1600" s="24">
        <v>44023</v>
      </c>
      <c r="E1600" s="22" t="s">
        <v>6914</v>
      </c>
      <c r="F1600" s="22" t="s">
        <v>6915</v>
      </c>
      <c r="G1600">
        <f t="shared" si="48"/>
        <v>9118791</v>
      </c>
      <c r="H1600" s="9">
        <f t="shared" si="49"/>
        <v>44023</v>
      </c>
    </row>
    <row r="1601" spans="1:8" x14ac:dyDescent="0.25">
      <c r="A1601" s="22" t="s">
        <v>7787</v>
      </c>
      <c r="B1601" s="22" t="s">
        <v>7788</v>
      </c>
      <c r="C1601" s="22" t="s">
        <v>7788</v>
      </c>
      <c r="D1601" s="24">
        <v>44088</v>
      </c>
      <c r="E1601" s="22" t="s">
        <v>6914</v>
      </c>
      <c r="F1601" s="22" t="s">
        <v>6915</v>
      </c>
      <c r="G1601">
        <f t="shared" si="48"/>
        <v>9118791</v>
      </c>
      <c r="H1601" s="9">
        <f t="shared" si="49"/>
        <v>44088</v>
      </c>
    </row>
    <row r="1602" spans="1:8" x14ac:dyDescent="0.25">
      <c r="A1602" s="22" t="s">
        <v>8299</v>
      </c>
      <c r="B1602" s="22" t="s">
        <v>8300</v>
      </c>
      <c r="C1602" s="22" t="s">
        <v>8300</v>
      </c>
      <c r="D1602" s="24">
        <v>44375</v>
      </c>
      <c r="E1602" s="22" t="s">
        <v>6914</v>
      </c>
      <c r="F1602" s="22" t="s">
        <v>6915</v>
      </c>
      <c r="G1602">
        <f t="shared" si="48"/>
        <v>9118791</v>
      </c>
      <c r="H1602" s="9">
        <f t="shared" si="49"/>
        <v>44375</v>
      </c>
    </row>
    <row r="1603" spans="1:8" x14ac:dyDescent="0.25">
      <c r="A1603" s="22" t="s">
        <v>8428</v>
      </c>
      <c r="B1603" s="22" t="s">
        <v>8429</v>
      </c>
      <c r="C1603" s="22" t="s">
        <v>8429</v>
      </c>
      <c r="D1603" s="24">
        <v>44088</v>
      </c>
      <c r="E1603" s="22" t="s">
        <v>6914</v>
      </c>
      <c r="F1603" s="22" t="s">
        <v>6915</v>
      </c>
      <c r="G1603">
        <f t="shared" si="48"/>
        <v>9118791</v>
      </c>
      <c r="H1603" s="9">
        <f t="shared" si="49"/>
        <v>44088</v>
      </c>
    </row>
    <row r="1604" spans="1:8" x14ac:dyDescent="0.25">
      <c r="A1604" s="22" t="s">
        <v>8573</v>
      </c>
      <c r="B1604" s="22" t="s">
        <v>8574</v>
      </c>
      <c r="C1604" s="22" t="s">
        <v>8574</v>
      </c>
      <c r="D1604" s="24">
        <v>44314</v>
      </c>
      <c r="E1604" s="22" t="s">
        <v>6914</v>
      </c>
      <c r="F1604" s="22" t="s">
        <v>6915</v>
      </c>
      <c r="G1604">
        <f t="shared" si="48"/>
        <v>9118791</v>
      </c>
      <c r="H1604" s="9">
        <f t="shared" si="49"/>
        <v>44314</v>
      </c>
    </row>
    <row r="1605" spans="1:8" x14ac:dyDescent="0.25">
      <c r="A1605" s="22" t="s">
        <v>8633</v>
      </c>
      <c r="B1605" s="22" t="s">
        <v>8634</v>
      </c>
      <c r="C1605" s="22" t="s">
        <v>8634</v>
      </c>
      <c r="D1605" s="24">
        <v>44104</v>
      </c>
      <c r="E1605" s="22" t="s">
        <v>6914</v>
      </c>
      <c r="F1605" s="22" t="s">
        <v>6915</v>
      </c>
      <c r="G1605">
        <f t="shared" si="48"/>
        <v>9118791</v>
      </c>
      <c r="H1605" s="9">
        <f t="shared" si="49"/>
        <v>44104</v>
      </c>
    </row>
    <row r="1606" spans="1:8" x14ac:dyDescent="0.25">
      <c r="A1606" s="22" t="s">
        <v>8739</v>
      </c>
      <c r="B1606" s="22" t="s">
        <v>8740</v>
      </c>
      <c r="C1606" s="22" t="s">
        <v>8740</v>
      </c>
      <c r="D1606" s="24">
        <v>44031</v>
      </c>
      <c r="E1606" s="22" t="s">
        <v>6914</v>
      </c>
      <c r="F1606" s="22" t="s">
        <v>6915</v>
      </c>
      <c r="G1606">
        <f t="shared" ref="G1606:G1669" si="50">IFERROR(E1606*1,E1606)</f>
        <v>9118791</v>
      </c>
      <c r="H1606" s="9">
        <f t="shared" ref="H1606:H1669" si="51">D1606</f>
        <v>44031</v>
      </c>
    </row>
    <row r="1607" spans="1:8" x14ac:dyDescent="0.25">
      <c r="A1607" s="22" t="s">
        <v>8777</v>
      </c>
      <c r="B1607" s="22" t="s">
        <v>8778</v>
      </c>
      <c r="C1607" s="22" t="s">
        <v>8778</v>
      </c>
      <c r="D1607" s="24">
        <v>43997</v>
      </c>
      <c r="E1607" s="22" t="s">
        <v>6914</v>
      </c>
      <c r="F1607" s="22" t="s">
        <v>6915</v>
      </c>
      <c r="G1607">
        <f t="shared" si="50"/>
        <v>9118791</v>
      </c>
      <c r="H1607" s="9">
        <f t="shared" si="51"/>
        <v>43997</v>
      </c>
    </row>
    <row r="1608" spans="1:8" x14ac:dyDescent="0.25">
      <c r="A1608" s="22" t="s">
        <v>8785</v>
      </c>
      <c r="B1608" s="22" t="s">
        <v>8786</v>
      </c>
      <c r="C1608" s="22" t="s">
        <v>8786</v>
      </c>
      <c r="D1608" s="24">
        <v>44034</v>
      </c>
      <c r="E1608" s="22" t="s">
        <v>6914</v>
      </c>
      <c r="F1608" s="22" t="s">
        <v>6915</v>
      </c>
      <c r="G1608">
        <f t="shared" si="50"/>
        <v>9118791</v>
      </c>
      <c r="H1608" s="9">
        <f t="shared" si="51"/>
        <v>44034</v>
      </c>
    </row>
    <row r="1609" spans="1:8" x14ac:dyDescent="0.25">
      <c r="A1609" s="22" t="s">
        <v>8789</v>
      </c>
      <c r="B1609" s="22" t="s">
        <v>8790</v>
      </c>
      <c r="C1609" s="22" t="s">
        <v>8790</v>
      </c>
      <c r="D1609" s="24">
        <v>44038</v>
      </c>
      <c r="E1609" s="22" t="s">
        <v>6914</v>
      </c>
      <c r="F1609" s="22" t="s">
        <v>6915</v>
      </c>
      <c r="G1609">
        <f t="shared" si="50"/>
        <v>9118791</v>
      </c>
      <c r="H1609" s="9">
        <f t="shared" si="51"/>
        <v>44038</v>
      </c>
    </row>
    <row r="1610" spans="1:8" x14ac:dyDescent="0.25">
      <c r="A1610" s="22" t="s">
        <v>8797</v>
      </c>
      <c r="B1610" s="22" t="s">
        <v>8798</v>
      </c>
      <c r="C1610" s="22" t="s">
        <v>8798</v>
      </c>
      <c r="D1610" s="24">
        <v>44073</v>
      </c>
      <c r="E1610" s="22" t="s">
        <v>6914</v>
      </c>
      <c r="F1610" s="22" t="s">
        <v>6915</v>
      </c>
      <c r="G1610">
        <f t="shared" si="50"/>
        <v>9118791</v>
      </c>
      <c r="H1610" s="9">
        <f t="shared" si="51"/>
        <v>44073</v>
      </c>
    </row>
    <row r="1611" spans="1:8" x14ac:dyDescent="0.25">
      <c r="A1611" s="22" t="s">
        <v>8799</v>
      </c>
      <c r="B1611" s="22" t="s">
        <v>8800</v>
      </c>
      <c r="C1611" s="22" t="s">
        <v>8800</v>
      </c>
      <c r="D1611" s="24">
        <v>44008</v>
      </c>
      <c r="E1611" s="22" t="s">
        <v>6914</v>
      </c>
      <c r="F1611" s="22" t="s">
        <v>6915</v>
      </c>
      <c r="G1611">
        <f t="shared" si="50"/>
        <v>9118791</v>
      </c>
      <c r="H1611" s="9">
        <f t="shared" si="51"/>
        <v>44008</v>
      </c>
    </row>
    <row r="1612" spans="1:8" x14ac:dyDescent="0.25">
      <c r="A1612" s="22" t="s">
        <v>8807</v>
      </c>
      <c r="B1612" s="22" t="s">
        <v>8808</v>
      </c>
      <c r="C1612" s="22" t="s">
        <v>8808</v>
      </c>
      <c r="D1612" s="24">
        <v>44029</v>
      </c>
      <c r="E1612" s="22" t="s">
        <v>6914</v>
      </c>
      <c r="F1612" s="22" t="s">
        <v>6915</v>
      </c>
      <c r="G1612">
        <f t="shared" si="50"/>
        <v>9118791</v>
      </c>
      <c r="H1612" s="9">
        <f t="shared" si="51"/>
        <v>44029</v>
      </c>
    </row>
    <row r="1613" spans="1:8" x14ac:dyDescent="0.25">
      <c r="A1613" s="22" t="s">
        <v>8813</v>
      </c>
      <c r="B1613" s="22" t="s">
        <v>8814</v>
      </c>
      <c r="C1613" s="22" t="s">
        <v>8814</v>
      </c>
      <c r="D1613" s="24">
        <v>44081</v>
      </c>
      <c r="E1613" s="22" t="s">
        <v>6914</v>
      </c>
      <c r="F1613" s="22" t="s">
        <v>6915</v>
      </c>
      <c r="G1613">
        <f t="shared" si="50"/>
        <v>9118791</v>
      </c>
      <c r="H1613" s="9">
        <f t="shared" si="51"/>
        <v>44081</v>
      </c>
    </row>
    <row r="1614" spans="1:8" x14ac:dyDescent="0.25">
      <c r="A1614" s="22" t="s">
        <v>8841</v>
      </c>
      <c r="B1614" s="22" t="s">
        <v>8842</v>
      </c>
      <c r="C1614" s="22" t="s">
        <v>8842</v>
      </c>
      <c r="D1614" s="24">
        <v>44074</v>
      </c>
      <c r="E1614" s="22" t="s">
        <v>6914</v>
      </c>
      <c r="F1614" s="22" t="s">
        <v>6915</v>
      </c>
      <c r="G1614">
        <f t="shared" si="50"/>
        <v>9118791</v>
      </c>
      <c r="H1614" s="9">
        <f t="shared" si="51"/>
        <v>44074</v>
      </c>
    </row>
    <row r="1615" spans="1:8" x14ac:dyDescent="0.25">
      <c r="A1615" s="22" t="s">
        <v>7654</v>
      </c>
      <c r="B1615" s="22" t="s">
        <v>7655</v>
      </c>
      <c r="C1615" s="22" t="s">
        <v>7655</v>
      </c>
      <c r="D1615" s="24">
        <v>43831</v>
      </c>
      <c r="E1615" s="22" t="s">
        <v>4234</v>
      </c>
      <c r="F1615" s="22" t="s">
        <v>9115</v>
      </c>
      <c r="G1615">
        <f t="shared" si="50"/>
        <v>12697</v>
      </c>
      <c r="H1615" s="9">
        <f t="shared" si="51"/>
        <v>43831</v>
      </c>
    </row>
    <row r="1616" spans="1:8" x14ac:dyDescent="0.25">
      <c r="A1616" s="22" t="s">
        <v>8454</v>
      </c>
      <c r="B1616" s="22" t="s">
        <v>8455</v>
      </c>
      <c r="C1616" s="22" t="s">
        <v>8455</v>
      </c>
      <c r="D1616" s="24">
        <v>44038</v>
      </c>
      <c r="E1616" s="22" t="s">
        <v>4234</v>
      </c>
      <c r="F1616" s="22" t="s">
        <v>9115</v>
      </c>
      <c r="G1616">
        <f t="shared" si="50"/>
        <v>12697</v>
      </c>
      <c r="H1616" s="9">
        <f t="shared" si="51"/>
        <v>44038</v>
      </c>
    </row>
    <row r="1617" spans="1:8" x14ac:dyDescent="0.25">
      <c r="A1617" s="22" t="s">
        <v>8581</v>
      </c>
      <c r="B1617" s="22" t="s">
        <v>8582</v>
      </c>
      <c r="C1617" s="22" t="s">
        <v>8582</v>
      </c>
      <c r="D1617" s="24">
        <v>44312</v>
      </c>
      <c r="E1617" s="22" t="s">
        <v>4234</v>
      </c>
      <c r="F1617" s="22" t="s">
        <v>9115</v>
      </c>
      <c r="G1617">
        <f t="shared" si="50"/>
        <v>12697</v>
      </c>
      <c r="H1617" s="9">
        <f t="shared" si="51"/>
        <v>44312</v>
      </c>
    </row>
    <row r="1618" spans="1:8" x14ac:dyDescent="0.25">
      <c r="A1618" s="22" t="s">
        <v>8651</v>
      </c>
      <c r="B1618" s="22" t="s">
        <v>8652</v>
      </c>
      <c r="C1618" s="22" t="s">
        <v>8652</v>
      </c>
      <c r="D1618" s="24">
        <v>43831</v>
      </c>
      <c r="E1618" s="22" t="s">
        <v>4234</v>
      </c>
      <c r="F1618" s="22" t="s">
        <v>9115</v>
      </c>
      <c r="G1618">
        <f t="shared" si="50"/>
        <v>12697</v>
      </c>
      <c r="H1618" s="9">
        <f t="shared" si="51"/>
        <v>43831</v>
      </c>
    </row>
    <row r="1619" spans="1:8" x14ac:dyDescent="0.25">
      <c r="A1619" s="22" t="s">
        <v>8653</v>
      </c>
      <c r="B1619" s="22" t="s">
        <v>8654</v>
      </c>
      <c r="C1619" s="22" t="s">
        <v>8654</v>
      </c>
      <c r="D1619" s="24">
        <v>43984</v>
      </c>
      <c r="E1619" s="22" t="s">
        <v>4234</v>
      </c>
      <c r="F1619" s="22" t="s">
        <v>9115</v>
      </c>
      <c r="G1619">
        <f t="shared" si="50"/>
        <v>12697</v>
      </c>
      <c r="H1619" s="9">
        <f t="shared" si="51"/>
        <v>43984</v>
      </c>
    </row>
    <row r="1620" spans="1:8" x14ac:dyDescent="0.25">
      <c r="A1620" s="22" t="s">
        <v>8781</v>
      </c>
      <c r="B1620" s="22" t="s">
        <v>8782</v>
      </c>
      <c r="C1620" s="22" t="s">
        <v>8782</v>
      </c>
      <c r="D1620" s="24">
        <v>44004</v>
      </c>
      <c r="E1620" s="22" t="s">
        <v>4234</v>
      </c>
      <c r="F1620" s="22" t="s">
        <v>9115</v>
      </c>
      <c r="G1620">
        <f t="shared" si="50"/>
        <v>12697</v>
      </c>
      <c r="H1620" s="9">
        <f t="shared" si="51"/>
        <v>44004</v>
      </c>
    </row>
    <row r="1621" spans="1:8" x14ac:dyDescent="0.25">
      <c r="A1621" s="22" t="s">
        <v>8733</v>
      </c>
      <c r="B1621" s="22" t="s">
        <v>8734</v>
      </c>
      <c r="C1621" s="22" t="s">
        <v>8734</v>
      </c>
      <c r="D1621" s="24">
        <v>44372</v>
      </c>
      <c r="E1621" s="22" t="s">
        <v>2183</v>
      </c>
      <c r="F1621" s="22" t="s">
        <v>9116</v>
      </c>
      <c r="G1621">
        <f t="shared" si="50"/>
        <v>210019</v>
      </c>
      <c r="H1621" s="9">
        <f t="shared" si="51"/>
        <v>44372</v>
      </c>
    </row>
    <row r="1622" spans="1:8" x14ac:dyDescent="0.25">
      <c r="A1622" s="22"/>
      <c r="B1622" s="22"/>
      <c r="C1622" s="22"/>
      <c r="D1622" s="24">
        <v>43928</v>
      </c>
      <c r="E1622" s="22" t="s">
        <v>2506</v>
      </c>
      <c r="F1622" s="22" t="s">
        <v>9117</v>
      </c>
      <c r="G1622">
        <f t="shared" si="50"/>
        <v>13237</v>
      </c>
      <c r="H1622" s="9">
        <f t="shared" si="51"/>
        <v>43928</v>
      </c>
    </row>
    <row r="1623" spans="1:8" x14ac:dyDescent="0.25">
      <c r="A1623" s="22" t="s">
        <v>7686</v>
      </c>
      <c r="B1623" s="22" t="s">
        <v>7687</v>
      </c>
      <c r="C1623" s="22" t="s">
        <v>7687</v>
      </c>
      <c r="D1623" s="24">
        <v>44102</v>
      </c>
      <c r="E1623" s="22" t="s">
        <v>2506</v>
      </c>
      <c r="F1623" s="22" t="s">
        <v>9117</v>
      </c>
      <c r="G1623">
        <f t="shared" si="50"/>
        <v>13237</v>
      </c>
      <c r="H1623" s="9">
        <f t="shared" si="51"/>
        <v>44102</v>
      </c>
    </row>
    <row r="1624" spans="1:8" x14ac:dyDescent="0.25">
      <c r="A1624" s="22" t="s">
        <v>8466</v>
      </c>
      <c r="B1624" s="22" t="s">
        <v>8467</v>
      </c>
      <c r="C1624" s="22" t="s">
        <v>8467</v>
      </c>
      <c r="D1624" s="24">
        <v>43829</v>
      </c>
      <c r="E1624" s="22" t="s">
        <v>2506</v>
      </c>
      <c r="F1624" s="22" t="s">
        <v>9117</v>
      </c>
      <c r="G1624">
        <f t="shared" si="50"/>
        <v>13237</v>
      </c>
      <c r="H1624" s="9">
        <f t="shared" si="51"/>
        <v>43829</v>
      </c>
    </row>
    <row r="1625" spans="1:8" x14ac:dyDescent="0.25">
      <c r="A1625" s="22" t="s">
        <v>8522</v>
      </c>
      <c r="B1625" s="22" t="s">
        <v>8523</v>
      </c>
      <c r="C1625" s="22" t="s">
        <v>8523</v>
      </c>
      <c r="D1625" s="24">
        <v>43914</v>
      </c>
      <c r="E1625" s="22" t="s">
        <v>2506</v>
      </c>
      <c r="F1625" s="22" t="s">
        <v>9117</v>
      </c>
      <c r="G1625">
        <f t="shared" si="50"/>
        <v>13237</v>
      </c>
      <c r="H1625" s="9">
        <f t="shared" si="51"/>
        <v>43914</v>
      </c>
    </row>
    <row r="1626" spans="1:8" x14ac:dyDescent="0.25">
      <c r="A1626" s="22" t="s">
        <v>8535</v>
      </c>
      <c r="B1626" s="22" t="s">
        <v>8536</v>
      </c>
      <c r="C1626" s="22" t="s">
        <v>8536</v>
      </c>
      <c r="D1626" s="24">
        <v>43923</v>
      </c>
      <c r="E1626" s="22" t="s">
        <v>2506</v>
      </c>
      <c r="F1626" s="22" t="s">
        <v>9117</v>
      </c>
      <c r="G1626">
        <f t="shared" si="50"/>
        <v>13237</v>
      </c>
      <c r="H1626" s="9">
        <f t="shared" si="51"/>
        <v>43923</v>
      </c>
    </row>
    <row r="1627" spans="1:8" x14ac:dyDescent="0.25">
      <c r="A1627" s="22" t="s">
        <v>8563</v>
      </c>
      <c r="B1627" s="22" t="s">
        <v>8564</v>
      </c>
      <c r="C1627" s="22" t="s">
        <v>8564</v>
      </c>
      <c r="D1627" s="24">
        <v>44139</v>
      </c>
      <c r="E1627" s="22" t="s">
        <v>2506</v>
      </c>
      <c r="F1627" s="22" t="s">
        <v>9117</v>
      </c>
      <c r="G1627">
        <f t="shared" si="50"/>
        <v>13237</v>
      </c>
      <c r="H1627" s="9">
        <f t="shared" si="51"/>
        <v>44139</v>
      </c>
    </row>
    <row r="1628" spans="1:8" x14ac:dyDescent="0.25">
      <c r="A1628" s="22" t="s">
        <v>8364</v>
      </c>
      <c r="B1628" s="22" t="s">
        <v>8365</v>
      </c>
      <c r="C1628" s="22" t="s">
        <v>8365</v>
      </c>
      <c r="D1628" s="24">
        <v>44024</v>
      </c>
      <c r="E1628" s="22" t="s">
        <v>2806</v>
      </c>
      <c r="F1628" s="22" t="s">
        <v>9118</v>
      </c>
      <c r="G1628">
        <f t="shared" si="50"/>
        <v>13634</v>
      </c>
      <c r="H1628" s="9">
        <f t="shared" si="51"/>
        <v>44024</v>
      </c>
    </row>
    <row r="1629" spans="1:8" x14ac:dyDescent="0.25">
      <c r="A1629" s="22" t="s">
        <v>8651</v>
      </c>
      <c r="B1629" s="22" t="s">
        <v>8652</v>
      </c>
      <c r="C1629" s="22" t="s">
        <v>8652</v>
      </c>
      <c r="D1629" s="24">
        <v>43829</v>
      </c>
      <c r="E1629" s="22" t="s">
        <v>2806</v>
      </c>
      <c r="F1629" s="22" t="s">
        <v>9118</v>
      </c>
      <c r="G1629">
        <f t="shared" si="50"/>
        <v>13634</v>
      </c>
      <c r="H1629" s="9">
        <f t="shared" si="51"/>
        <v>43829</v>
      </c>
    </row>
    <row r="1630" spans="1:8" x14ac:dyDescent="0.25">
      <c r="A1630" s="22" t="s">
        <v>8653</v>
      </c>
      <c r="B1630" s="22" t="s">
        <v>8654</v>
      </c>
      <c r="C1630" s="22" t="s">
        <v>8654</v>
      </c>
      <c r="D1630" s="24">
        <v>43833</v>
      </c>
      <c r="E1630" s="22" t="s">
        <v>2806</v>
      </c>
      <c r="F1630" s="22" t="s">
        <v>9118</v>
      </c>
      <c r="G1630">
        <f t="shared" si="50"/>
        <v>13634</v>
      </c>
      <c r="H1630" s="9">
        <f t="shared" si="51"/>
        <v>43833</v>
      </c>
    </row>
    <row r="1631" spans="1:8" x14ac:dyDescent="0.25">
      <c r="A1631" s="22" t="s">
        <v>8781</v>
      </c>
      <c r="B1631" s="22" t="s">
        <v>8782</v>
      </c>
      <c r="C1631" s="22" t="s">
        <v>8782</v>
      </c>
      <c r="D1631" s="24">
        <v>44002</v>
      </c>
      <c r="E1631" s="22" t="s">
        <v>2806</v>
      </c>
      <c r="F1631" s="22" t="s">
        <v>9118</v>
      </c>
      <c r="G1631">
        <f t="shared" si="50"/>
        <v>13634</v>
      </c>
      <c r="H1631" s="9">
        <f t="shared" si="51"/>
        <v>44002</v>
      </c>
    </row>
    <row r="1632" spans="1:8" x14ac:dyDescent="0.25">
      <c r="A1632" s="22" t="s">
        <v>7793</v>
      </c>
      <c r="B1632" s="22" t="s">
        <v>7794</v>
      </c>
      <c r="C1632" s="22" t="s">
        <v>7794</v>
      </c>
      <c r="D1632" s="24">
        <v>43829</v>
      </c>
      <c r="E1632" s="22" t="s">
        <v>4809</v>
      </c>
      <c r="F1632" s="22" t="s">
        <v>9119</v>
      </c>
      <c r="G1632">
        <f t="shared" si="50"/>
        <v>6496</v>
      </c>
      <c r="H1632" s="9">
        <f t="shared" si="51"/>
        <v>43829</v>
      </c>
    </row>
    <row r="1633" spans="1:8" x14ac:dyDescent="0.25">
      <c r="A1633" s="22" t="s">
        <v>7795</v>
      </c>
      <c r="B1633" s="22" t="s">
        <v>7796</v>
      </c>
      <c r="C1633" s="22" t="s">
        <v>7796</v>
      </c>
      <c r="D1633" s="24">
        <v>43829</v>
      </c>
      <c r="E1633" s="22" t="s">
        <v>3902</v>
      </c>
      <c r="F1633" s="22" t="s">
        <v>9120</v>
      </c>
      <c r="G1633">
        <f t="shared" si="50"/>
        <v>6489</v>
      </c>
      <c r="H1633" s="9">
        <f t="shared" si="51"/>
        <v>43829</v>
      </c>
    </row>
    <row r="1634" spans="1:8" x14ac:dyDescent="0.25">
      <c r="A1634" s="22" t="s">
        <v>8144</v>
      </c>
      <c r="B1634" s="22" t="s">
        <v>8145</v>
      </c>
      <c r="C1634" s="22" t="s">
        <v>8145</v>
      </c>
      <c r="D1634" s="24">
        <v>43829</v>
      </c>
      <c r="E1634" s="22" t="s">
        <v>5695</v>
      </c>
      <c r="F1634" s="22" t="s">
        <v>9121</v>
      </c>
      <c r="G1634">
        <f t="shared" si="50"/>
        <v>9413</v>
      </c>
      <c r="H1634" s="9">
        <f t="shared" si="51"/>
        <v>43829</v>
      </c>
    </row>
    <row r="1635" spans="1:8" x14ac:dyDescent="0.25">
      <c r="A1635" s="22" t="s">
        <v>8462</v>
      </c>
      <c r="B1635" s="22" t="s">
        <v>8463</v>
      </c>
      <c r="C1635" s="22" t="s">
        <v>8463</v>
      </c>
      <c r="D1635" s="24">
        <v>43869</v>
      </c>
      <c r="E1635" s="22" t="s">
        <v>5695</v>
      </c>
      <c r="F1635" s="22" t="s">
        <v>9121</v>
      </c>
      <c r="G1635">
        <f t="shared" si="50"/>
        <v>9413</v>
      </c>
      <c r="H1635" s="9">
        <f t="shared" si="51"/>
        <v>43869</v>
      </c>
    </row>
    <row r="1636" spans="1:8" x14ac:dyDescent="0.25">
      <c r="A1636" s="22" t="s">
        <v>7747</v>
      </c>
      <c r="B1636" s="22" t="s">
        <v>7748</v>
      </c>
      <c r="C1636" s="22" t="s">
        <v>7748</v>
      </c>
      <c r="D1636" s="24">
        <v>44349</v>
      </c>
      <c r="E1636" s="22" t="s">
        <v>871</v>
      </c>
      <c r="F1636" s="22" t="s">
        <v>9122</v>
      </c>
      <c r="G1636">
        <f t="shared" si="50"/>
        <v>9967</v>
      </c>
      <c r="H1636" s="9">
        <f t="shared" si="51"/>
        <v>44349</v>
      </c>
    </row>
    <row r="1637" spans="1:8" x14ac:dyDescent="0.25">
      <c r="A1637" s="22" t="s">
        <v>8180</v>
      </c>
      <c r="B1637" s="22" t="s">
        <v>8181</v>
      </c>
      <c r="C1637" s="22" t="s">
        <v>8181</v>
      </c>
      <c r="D1637" s="24">
        <v>43831</v>
      </c>
      <c r="E1637" s="22" t="s">
        <v>871</v>
      </c>
      <c r="F1637" s="22" t="s">
        <v>9122</v>
      </c>
      <c r="G1637">
        <f t="shared" si="50"/>
        <v>9967</v>
      </c>
      <c r="H1637" s="9">
        <f t="shared" si="51"/>
        <v>43831</v>
      </c>
    </row>
    <row r="1638" spans="1:8" x14ac:dyDescent="0.25">
      <c r="A1638" s="22" t="s">
        <v>8164</v>
      </c>
      <c r="B1638" s="22" t="s">
        <v>8165</v>
      </c>
      <c r="C1638" s="22" t="s">
        <v>8165</v>
      </c>
      <c r="D1638" s="24">
        <v>44367</v>
      </c>
      <c r="E1638" s="22" t="s">
        <v>1422</v>
      </c>
      <c r="F1638" s="22" t="s">
        <v>9123</v>
      </c>
      <c r="G1638">
        <f t="shared" si="50"/>
        <v>9121497</v>
      </c>
      <c r="H1638" s="9">
        <f t="shared" si="51"/>
        <v>44367</v>
      </c>
    </row>
    <row r="1639" spans="1:8" x14ac:dyDescent="0.25">
      <c r="A1639" s="22" t="s">
        <v>8761</v>
      </c>
      <c r="B1639" s="22" t="s">
        <v>8762</v>
      </c>
      <c r="C1639" s="22" t="s">
        <v>8762</v>
      </c>
      <c r="D1639" s="24">
        <v>43997</v>
      </c>
      <c r="E1639" s="22" t="s">
        <v>1422</v>
      </c>
      <c r="F1639" s="22" t="s">
        <v>9123</v>
      </c>
      <c r="G1639">
        <f t="shared" si="50"/>
        <v>9121497</v>
      </c>
      <c r="H1639" s="9">
        <f t="shared" si="51"/>
        <v>43997</v>
      </c>
    </row>
    <row r="1640" spans="1:8" x14ac:dyDescent="0.25">
      <c r="A1640" s="22" t="s">
        <v>5991</v>
      </c>
      <c r="B1640" s="22" t="s">
        <v>7840</v>
      </c>
      <c r="C1640" s="22" t="s">
        <v>7840</v>
      </c>
      <c r="D1640" s="24">
        <v>44377</v>
      </c>
      <c r="E1640" s="22" t="s">
        <v>1380</v>
      </c>
      <c r="F1640" s="22" t="s">
        <v>9124</v>
      </c>
      <c r="G1640">
        <f t="shared" si="50"/>
        <v>209717</v>
      </c>
      <c r="H1640" s="9">
        <f t="shared" si="51"/>
        <v>44377</v>
      </c>
    </row>
    <row r="1641" spans="1:8" x14ac:dyDescent="0.25">
      <c r="A1641" s="22" t="s">
        <v>8603</v>
      </c>
      <c r="B1641" s="22" t="s">
        <v>8604</v>
      </c>
      <c r="C1641" s="22" t="s">
        <v>8604</v>
      </c>
      <c r="D1641" s="24">
        <v>44391</v>
      </c>
      <c r="E1641" s="22" t="s">
        <v>1380</v>
      </c>
      <c r="F1641" s="22" t="s">
        <v>9124</v>
      </c>
      <c r="G1641">
        <f t="shared" si="50"/>
        <v>209717</v>
      </c>
      <c r="H1641" s="9">
        <f t="shared" si="51"/>
        <v>44391</v>
      </c>
    </row>
    <row r="1642" spans="1:8" x14ac:dyDescent="0.25">
      <c r="A1642" s="22" t="s">
        <v>8617</v>
      </c>
      <c r="B1642" s="22" t="s">
        <v>8618</v>
      </c>
      <c r="C1642" s="22" t="s">
        <v>8618</v>
      </c>
      <c r="D1642" s="24">
        <v>44348</v>
      </c>
      <c r="E1642" s="22" t="s">
        <v>1380</v>
      </c>
      <c r="F1642" s="22" t="s">
        <v>9124</v>
      </c>
      <c r="G1642">
        <f t="shared" si="50"/>
        <v>209717</v>
      </c>
      <c r="H1642" s="9">
        <f t="shared" si="51"/>
        <v>44348</v>
      </c>
    </row>
    <row r="1643" spans="1:8" x14ac:dyDescent="0.25">
      <c r="A1643" s="22" t="s">
        <v>8717</v>
      </c>
      <c r="B1643" s="22" t="s">
        <v>8718</v>
      </c>
      <c r="C1643" s="22" t="s">
        <v>8718</v>
      </c>
      <c r="D1643" s="24">
        <v>44393</v>
      </c>
      <c r="E1643" s="22" t="s">
        <v>1380</v>
      </c>
      <c r="F1643" s="22" t="s">
        <v>9124</v>
      </c>
      <c r="G1643">
        <f t="shared" si="50"/>
        <v>209717</v>
      </c>
      <c r="H1643" s="9">
        <f t="shared" si="51"/>
        <v>44393</v>
      </c>
    </row>
    <row r="1644" spans="1:8" x14ac:dyDescent="0.25">
      <c r="A1644" s="22" t="s">
        <v>8865</v>
      </c>
      <c r="B1644" s="22" t="s">
        <v>8866</v>
      </c>
      <c r="C1644" s="22" t="s">
        <v>8866</v>
      </c>
      <c r="D1644" s="24">
        <v>44383</v>
      </c>
      <c r="E1644" s="22" t="s">
        <v>1380</v>
      </c>
      <c r="F1644" s="22" t="s">
        <v>9124</v>
      </c>
      <c r="G1644">
        <f t="shared" si="50"/>
        <v>209717</v>
      </c>
      <c r="H1644" s="9">
        <f t="shared" si="51"/>
        <v>44383</v>
      </c>
    </row>
    <row r="1645" spans="1:8" x14ac:dyDescent="0.25">
      <c r="A1645" s="22"/>
      <c r="B1645" s="22"/>
      <c r="C1645" s="22"/>
      <c r="D1645" s="24">
        <v>43832</v>
      </c>
      <c r="E1645" s="22" t="s">
        <v>1755</v>
      </c>
      <c r="F1645" s="22" t="s">
        <v>9125</v>
      </c>
      <c r="G1645">
        <f t="shared" si="50"/>
        <v>9900077</v>
      </c>
      <c r="H1645" s="9">
        <f t="shared" si="51"/>
        <v>43832</v>
      </c>
    </row>
    <row r="1646" spans="1:8" x14ac:dyDescent="0.25">
      <c r="A1646" s="22" t="s">
        <v>9050</v>
      </c>
      <c r="B1646" s="22" t="s">
        <v>9051</v>
      </c>
      <c r="C1646" s="22" t="s">
        <v>9051</v>
      </c>
      <c r="D1646" s="24">
        <v>43832</v>
      </c>
      <c r="E1646" s="22" t="s">
        <v>1755</v>
      </c>
      <c r="F1646" s="22" t="s">
        <v>9125</v>
      </c>
      <c r="G1646">
        <f t="shared" si="50"/>
        <v>9900077</v>
      </c>
      <c r="H1646" s="9">
        <f t="shared" si="51"/>
        <v>43832</v>
      </c>
    </row>
    <row r="1647" spans="1:8" x14ac:dyDescent="0.25">
      <c r="A1647" s="22" t="s">
        <v>8799</v>
      </c>
      <c r="B1647" s="22" t="s">
        <v>8800</v>
      </c>
      <c r="C1647" s="22" t="s">
        <v>8800</v>
      </c>
      <c r="D1647" s="24">
        <v>43997</v>
      </c>
      <c r="E1647" s="22" t="s">
        <v>9126</v>
      </c>
      <c r="F1647" s="22" t="s">
        <v>9127</v>
      </c>
      <c r="G1647">
        <f t="shared" si="50"/>
        <v>9117823</v>
      </c>
      <c r="H1647" s="9">
        <f t="shared" si="51"/>
        <v>43997</v>
      </c>
    </row>
    <row r="1648" spans="1:8" x14ac:dyDescent="0.25">
      <c r="A1648" s="22"/>
      <c r="B1648" s="22"/>
      <c r="C1648" s="22"/>
      <c r="D1648" s="24">
        <v>44171</v>
      </c>
      <c r="E1648" s="22" t="s">
        <v>5452</v>
      </c>
      <c r="F1648" s="22" t="s">
        <v>7049</v>
      </c>
      <c r="G1648">
        <f t="shared" si="50"/>
        <v>6988</v>
      </c>
      <c r="H1648" s="9">
        <f t="shared" si="51"/>
        <v>44171</v>
      </c>
    </row>
    <row r="1649" spans="1:8" x14ac:dyDescent="0.25">
      <c r="A1649" s="22" t="s">
        <v>7678</v>
      </c>
      <c r="B1649" s="22" t="s">
        <v>7679</v>
      </c>
      <c r="C1649" s="22" t="s">
        <v>7679</v>
      </c>
      <c r="D1649" s="24">
        <v>43829</v>
      </c>
      <c r="E1649" s="22" t="s">
        <v>5452</v>
      </c>
      <c r="F1649" s="22" t="s">
        <v>7049</v>
      </c>
      <c r="G1649">
        <f t="shared" si="50"/>
        <v>6988</v>
      </c>
      <c r="H1649" s="9">
        <f t="shared" si="51"/>
        <v>43829</v>
      </c>
    </row>
    <row r="1650" spans="1:8" x14ac:dyDescent="0.25">
      <c r="A1650" s="22" t="s">
        <v>8015</v>
      </c>
      <c r="B1650" s="22" t="s">
        <v>8016</v>
      </c>
      <c r="C1650" s="22" t="s">
        <v>8016</v>
      </c>
      <c r="D1650" s="24">
        <v>44158</v>
      </c>
      <c r="E1650" s="22" t="s">
        <v>5452</v>
      </c>
      <c r="F1650" s="22" t="s">
        <v>7049</v>
      </c>
      <c r="G1650">
        <f t="shared" si="50"/>
        <v>6988</v>
      </c>
      <c r="H1650" s="9">
        <f t="shared" si="51"/>
        <v>44158</v>
      </c>
    </row>
    <row r="1651" spans="1:8" x14ac:dyDescent="0.25">
      <c r="A1651" s="22" t="s">
        <v>8031</v>
      </c>
      <c r="B1651" s="22" t="s">
        <v>8032</v>
      </c>
      <c r="C1651" s="22" t="s">
        <v>8032</v>
      </c>
      <c r="D1651" s="24">
        <v>44382</v>
      </c>
      <c r="E1651" s="22" t="s">
        <v>5452</v>
      </c>
      <c r="F1651" s="22" t="s">
        <v>7049</v>
      </c>
      <c r="G1651">
        <f t="shared" si="50"/>
        <v>6988</v>
      </c>
      <c r="H1651" s="9">
        <f t="shared" si="51"/>
        <v>44382</v>
      </c>
    </row>
    <row r="1652" spans="1:8" x14ac:dyDescent="0.25">
      <c r="A1652" s="22" t="s">
        <v>8033</v>
      </c>
      <c r="B1652" s="22" t="s">
        <v>8034</v>
      </c>
      <c r="C1652" s="22" t="s">
        <v>8034</v>
      </c>
      <c r="D1652" s="24">
        <v>44375</v>
      </c>
      <c r="E1652" s="22" t="s">
        <v>5452</v>
      </c>
      <c r="F1652" s="22" t="s">
        <v>7049</v>
      </c>
      <c r="G1652">
        <f t="shared" si="50"/>
        <v>6988</v>
      </c>
      <c r="H1652" s="9">
        <f t="shared" si="51"/>
        <v>44375</v>
      </c>
    </row>
    <row r="1653" spans="1:8" x14ac:dyDescent="0.25">
      <c r="A1653" s="22" t="s">
        <v>8058</v>
      </c>
      <c r="B1653" s="22" t="s">
        <v>8059</v>
      </c>
      <c r="C1653" s="22" t="s">
        <v>8059</v>
      </c>
      <c r="D1653" s="24">
        <v>44158</v>
      </c>
      <c r="E1653" s="22" t="s">
        <v>5452</v>
      </c>
      <c r="F1653" s="22" t="s">
        <v>7049</v>
      </c>
      <c r="G1653">
        <f t="shared" si="50"/>
        <v>6988</v>
      </c>
      <c r="H1653" s="9">
        <f t="shared" si="51"/>
        <v>44158</v>
      </c>
    </row>
    <row r="1654" spans="1:8" x14ac:dyDescent="0.25">
      <c r="A1654" s="22" t="s">
        <v>8270</v>
      </c>
      <c r="B1654" s="22" t="s">
        <v>8271</v>
      </c>
      <c r="C1654" s="22" t="s">
        <v>8271</v>
      </c>
      <c r="D1654" s="24">
        <v>44080</v>
      </c>
      <c r="E1654" s="22" t="s">
        <v>962</v>
      </c>
      <c r="F1654" s="22" t="s">
        <v>9128</v>
      </c>
      <c r="G1654">
        <f t="shared" si="50"/>
        <v>203245</v>
      </c>
      <c r="H1654" s="9">
        <f t="shared" si="51"/>
        <v>44080</v>
      </c>
    </row>
    <row r="1655" spans="1:8" x14ac:dyDescent="0.25">
      <c r="A1655" s="22" t="s">
        <v>8695</v>
      </c>
      <c r="B1655" s="22" t="s">
        <v>8696</v>
      </c>
      <c r="C1655" s="22" t="s">
        <v>8696</v>
      </c>
      <c r="D1655" s="24">
        <v>44003</v>
      </c>
      <c r="E1655" s="22" t="s">
        <v>9129</v>
      </c>
      <c r="F1655" s="22" t="s">
        <v>9130</v>
      </c>
      <c r="G1655">
        <f t="shared" si="50"/>
        <v>9115040</v>
      </c>
      <c r="H1655" s="9">
        <f t="shared" si="51"/>
        <v>44003</v>
      </c>
    </row>
    <row r="1656" spans="1:8" x14ac:dyDescent="0.25">
      <c r="A1656" s="22" t="s">
        <v>8797</v>
      </c>
      <c r="B1656" s="22" t="s">
        <v>8798</v>
      </c>
      <c r="C1656" s="22" t="s">
        <v>8798</v>
      </c>
      <c r="D1656" s="24">
        <v>44387</v>
      </c>
      <c r="E1656" s="22" t="s">
        <v>1169</v>
      </c>
      <c r="F1656" s="22" t="s">
        <v>9131</v>
      </c>
      <c r="G1656">
        <f t="shared" si="50"/>
        <v>209967</v>
      </c>
      <c r="H1656" s="9">
        <f t="shared" si="51"/>
        <v>44387</v>
      </c>
    </row>
    <row r="1657" spans="1:8" x14ac:dyDescent="0.25">
      <c r="A1657" s="22" t="s">
        <v>8691</v>
      </c>
      <c r="B1657" s="22" t="s">
        <v>8692</v>
      </c>
      <c r="C1657" s="22" t="s">
        <v>8692</v>
      </c>
      <c r="D1657" s="24">
        <v>43997</v>
      </c>
      <c r="E1657" s="22" t="s">
        <v>1225</v>
      </c>
      <c r="F1657" s="22" t="s">
        <v>9132</v>
      </c>
      <c r="G1657">
        <f t="shared" si="50"/>
        <v>9203358</v>
      </c>
      <c r="H1657" s="9">
        <f t="shared" si="51"/>
        <v>43997</v>
      </c>
    </row>
    <row r="1658" spans="1:8" x14ac:dyDescent="0.25">
      <c r="A1658" s="22" t="s">
        <v>8765</v>
      </c>
      <c r="B1658" s="22" t="s">
        <v>8766</v>
      </c>
      <c r="C1658" s="22" t="s">
        <v>8766</v>
      </c>
      <c r="D1658" s="24">
        <v>44376</v>
      </c>
      <c r="E1658" s="22" t="s">
        <v>4608</v>
      </c>
      <c r="F1658" s="22" t="s">
        <v>9133</v>
      </c>
      <c r="G1658">
        <f t="shared" si="50"/>
        <v>209707</v>
      </c>
      <c r="H1658" s="9">
        <f t="shared" si="51"/>
        <v>44376</v>
      </c>
    </row>
    <row r="1659" spans="1:8" x14ac:dyDescent="0.25">
      <c r="A1659" s="22" t="s">
        <v>8691</v>
      </c>
      <c r="B1659" s="22" t="s">
        <v>8692</v>
      </c>
      <c r="C1659" s="22" t="s">
        <v>8692</v>
      </c>
      <c r="D1659" s="24">
        <v>43997</v>
      </c>
      <c r="E1659" s="22" t="s">
        <v>4377</v>
      </c>
      <c r="F1659" s="22" t="s">
        <v>9134</v>
      </c>
      <c r="G1659">
        <f t="shared" si="50"/>
        <v>9202419</v>
      </c>
      <c r="H1659" s="9">
        <f t="shared" si="51"/>
        <v>43997</v>
      </c>
    </row>
    <row r="1660" spans="1:8" x14ac:dyDescent="0.25">
      <c r="A1660" s="22" t="s">
        <v>8693</v>
      </c>
      <c r="B1660" s="22" t="s">
        <v>8694</v>
      </c>
      <c r="C1660" s="22" t="s">
        <v>8694</v>
      </c>
      <c r="D1660" s="24">
        <v>44338</v>
      </c>
      <c r="E1660" s="22" t="s">
        <v>1946</v>
      </c>
      <c r="F1660" s="22" t="s">
        <v>9135</v>
      </c>
      <c r="G1660">
        <f t="shared" si="50"/>
        <v>209637</v>
      </c>
      <c r="H1660" s="9">
        <f t="shared" si="51"/>
        <v>44338</v>
      </c>
    </row>
    <row r="1661" spans="1:8" x14ac:dyDescent="0.25">
      <c r="A1661" s="22" t="s">
        <v>8849</v>
      </c>
      <c r="B1661" s="22" t="s">
        <v>8850</v>
      </c>
      <c r="C1661" s="22" t="s">
        <v>8850</v>
      </c>
      <c r="D1661" s="24">
        <v>44380</v>
      </c>
      <c r="E1661" s="22" t="s">
        <v>1946</v>
      </c>
      <c r="F1661" s="22" t="s">
        <v>9135</v>
      </c>
      <c r="G1661">
        <f t="shared" si="50"/>
        <v>209637</v>
      </c>
      <c r="H1661" s="9">
        <f t="shared" si="51"/>
        <v>44380</v>
      </c>
    </row>
    <row r="1662" spans="1:8" x14ac:dyDescent="0.25">
      <c r="A1662" s="22"/>
      <c r="B1662" s="22"/>
      <c r="C1662" s="22"/>
      <c r="D1662" s="24">
        <v>43960</v>
      </c>
      <c r="E1662" s="22" t="s">
        <v>3528</v>
      </c>
      <c r="F1662" s="22" t="s">
        <v>9136</v>
      </c>
      <c r="G1662">
        <f t="shared" si="50"/>
        <v>13181</v>
      </c>
      <c r="H1662" s="9">
        <f t="shared" si="51"/>
        <v>43960</v>
      </c>
    </row>
    <row r="1663" spans="1:8" x14ac:dyDescent="0.25">
      <c r="A1663" s="22" t="s">
        <v>7735</v>
      </c>
      <c r="B1663" s="22" t="s">
        <v>7736</v>
      </c>
      <c r="C1663" s="22" t="s">
        <v>7736</v>
      </c>
      <c r="D1663" s="24">
        <v>43830</v>
      </c>
      <c r="E1663" s="22" t="s">
        <v>3528</v>
      </c>
      <c r="F1663" s="22" t="s">
        <v>9136</v>
      </c>
      <c r="G1663">
        <f t="shared" si="50"/>
        <v>13181</v>
      </c>
      <c r="H1663" s="9">
        <f t="shared" si="51"/>
        <v>43830</v>
      </c>
    </row>
    <row r="1664" spans="1:8" x14ac:dyDescent="0.25">
      <c r="A1664" s="22" t="s">
        <v>8533</v>
      </c>
      <c r="B1664" s="22" t="s">
        <v>8534</v>
      </c>
      <c r="C1664" s="22" t="s">
        <v>8534</v>
      </c>
      <c r="D1664" s="24">
        <v>43956</v>
      </c>
      <c r="E1664" s="22" t="s">
        <v>3528</v>
      </c>
      <c r="F1664" s="22" t="s">
        <v>9136</v>
      </c>
      <c r="G1664">
        <f t="shared" si="50"/>
        <v>13181</v>
      </c>
      <c r="H1664" s="9">
        <f t="shared" si="51"/>
        <v>43956</v>
      </c>
    </row>
    <row r="1665" spans="1:8" x14ac:dyDescent="0.25">
      <c r="A1665" s="22"/>
      <c r="B1665" s="22"/>
      <c r="C1665" s="22"/>
      <c r="D1665" s="24">
        <v>44322</v>
      </c>
      <c r="E1665" s="22" t="s">
        <v>5691</v>
      </c>
      <c r="F1665" s="22" t="s">
        <v>9137</v>
      </c>
      <c r="G1665">
        <f t="shared" si="50"/>
        <v>12357</v>
      </c>
      <c r="H1665" s="9">
        <f t="shared" si="51"/>
        <v>44322</v>
      </c>
    </row>
    <row r="1666" spans="1:8" x14ac:dyDescent="0.25">
      <c r="A1666" s="22" t="s">
        <v>2955</v>
      </c>
      <c r="B1666" s="22" t="s">
        <v>7734</v>
      </c>
      <c r="C1666" s="22" t="s">
        <v>7734</v>
      </c>
      <c r="D1666" s="24">
        <v>43829</v>
      </c>
      <c r="E1666" s="22" t="s">
        <v>5691</v>
      </c>
      <c r="F1666" s="22" t="s">
        <v>9137</v>
      </c>
      <c r="G1666">
        <f t="shared" si="50"/>
        <v>12357</v>
      </c>
      <c r="H1666" s="9">
        <f t="shared" si="51"/>
        <v>43829</v>
      </c>
    </row>
    <row r="1667" spans="1:8" x14ac:dyDescent="0.25">
      <c r="A1667" s="22" t="s">
        <v>8811</v>
      </c>
      <c r="B1667" s="22" t="s">
        <v>8812</v>
      </c>
      <c r="C1667" s="22" t="s">
        <v>8812</v>
      </c>
      <c r="D1667" s="24">
        <v>44321</v>
      </c>
      <c r="E1667" s="22" t="s">
        <v>5691</v>
      </c>
      <c r="F1667" s="22" t="s">
        <v>9137</v>
      </c>
      <c r="G1667">
        <f t="shared" si="50"/>
        <v>12357</v>
      </c>
      <c r="H1667" s="9">
        <f t="shared" si="51"/>
        <v>44321</v>
      </c>
    </row>
    <row r="1668" spans="1:8" x14ac:dyDescent="0.25">
      <c r="A1668" s="22"/>
      <c r="B1668" s="22"/>
      <c r="C1668" s="22"/>
      <c r="D1668" s="24">
        <v>43854</v>
      </c>
      <c r="E1668" s="22" t="s">
        <v>5380</v>
      </c>
      <c r="F1668" s="22" t="s">
        <v>6848</v>
      </c>
      <c r="G1668">
        <f t="shared" si="50"/>
        <v>5974</v>
      </c>
      <c r="H1668" s="9">
        <f t="shared" si="51"/>
        <v>43854</v>
      </c>
    </row>
    <row r="1669" spans="1:8" x14ac:dyDescent="0.25">
      <c r="A1669" s="22" t="s">
        <v>7737</v>
      </c>
      <c r="B1669" s="22" t="s">
        <v>7738</v>
      </c>
      <c r="C1669" s="22" t="s">
        <v>7738</v>
      </c>
      <c r="D1669" s="24">
        <v>43829</v>
      </c>
      <c r="E1669" s="22" t="s">
        <v>5380</v>
      </c>
      <c r="F1669" s="22" t="s">
        <v>6848</v>
      </c>
      <c r="G1669">
        <f t="shared" si="50"/>
        <v>5974</v>
      </c>
      <c r="H1669" s="9">
        <f t="shared" si="51"/>
        <v>43829</v>
      </c>
    </row>
    <row r="1670" spans="1:8" x14ac:dyDescent="0.25">
      <c r="A1670" s="22" t="s">
        <v>7739</v>
      </c>
      <c r="B1670" s="22" t="s">
        <v>7740</v>
      </c>
      <c r="C1670" s="22" t="s">
        <v>7740</v>
      </c>
      <c r="D1670" s="24">
        <v>43829</v>
      </c>
      <c r="E1670" s="22" t="s">
        <v>5380</v>
      </c>
      <c r="F1670" s="22" t="s">
        <v>6848</v>
      </c>
      <c r="G1670">
        <f t="shared" ref="G1670:G1733" si="52">IFERROR(E1670*1,E1670)</f>
        <v>5974</v>
      </c>
      <c r="H1670" s="9">
        <f t="shared" ref="H1670:H1733" si="53">D1670</f>
        <v>43829</v>
      </c>
    </row>
    <row r="1671" spans="1:8" x14ac:dyDescent="0.25">
      <c r="A1671" s="22" t="s">
        <v>8180</v>
      </c>
      <c r="B1671" s="22" t="s">
        <v>8181</v>
      </c>
      <c r="C1671" s="22" t="s">
        <v>8181</v>
      </c>
      <c r="D1671" s="24">
        <v>44054</v>
      </c>
      <c r="E1671" s="22" t="s">
        <v>5380</v>
      </c>
      <c r="F1671" s="22" t="s">
        <v>6848</v>
      </c>
      <c r="G1671">
        <f t="shared" si="52"/>
        <v>5974</v>
      </c>
      <c r="H1671" s="9">
        <f t="shared" si="53"/>
        <v>44054</v>
      </c>
    </row>
    <row r="1672" spans="1:8" x14ac:dyDescent="0.25">
      <c r="A1672" s="22" t="s">
        <v>8546</v>
      </c>
      <c r="B1672" s="22" t="s">
        <v>8547</v>
      </c>
      <c r="C1672" s="22" t="s">
        <v>8547</v>
      </c>
      <c r="D1672" s="24">
        <v>43962</v>
      </c>
      <c r="E1672" s="22" t="s">
        <v>5380</v>
      </c>
      <c r="F1672" s="22" t="s">
        <v>6848</v>
      </c>
      <c r="G1672">
        <f t="shared" si="52"/>
        <v>5974</v>
      </c>
      <c r="H1672" s="9">
        <f t="shared" si="53"/>
        <v>43962</v>
      </c>
    </row>
    <row r="1673" spans="1:8" x14ac:dyDescent="0.25">
      <c r="A1673" s="22" t="s">
        <v>8937</v>
      </c>
      <c r="B1673" s="22" t="s">
        <v>8938</v>
      </c>
      <c r="C1673" s="22" t="s">
        <v>8938</v>
      </c>
      <c r="D1673" s="24">
        <v>43853</v>
      </c>
      <c r="E1673" s="22" t="s">
        <v>5380</v>
      </c>
      <c r="F1673" s="22" t="s">
        <v>6848</v>
      </c>
      <c r="G1673">
        <f t="shared" si="52"/>
        <v>5974</v>
      </c>
      <c r="H1673" s="9">
        <f t="shared" si="53"/>
        <v>43853</v>
      </c>
    </row>
    <row r="1674" spans="1:8" x14ac:dyDescent="0.25">
      <c r="A1674" s="22" t="s">
        <v>7741</v>
      </c>
      <c r="B1674" s="22" t="s">
        <v>7742</v>
      </c>
      <c r="C1674" s="22" t="s">
        <v>7742</v>
      </c>
      <c r="D1674" s="24">
        <v>43829</v>
      </c>
      <c r="E1674" s="22" t="s">
        <v>536</v>
      </c>
      <c r="F1674" s="22" t="s">
        <v>9138</v>
      </c>
      <c r="G1674">
        <f t="shared" si="52"/>
        <v>1262</v>
      </c>
      <c r="H1674" s="9">
        <f t="shared" si="53"/>
        <v>43829</v>
      </c>
    </row>
    <row r="1675" spans="1:8" x14ac:dyDescent="0.25">
      <c r="A1675" s="22" t="s">
        <v>8526</v>
      </c>
      <c r="B1675" s="22" t="s">
        <v>8527</v>
      </c>
      <c r="C1675" s="22" t="s">
        <v>8527</v>
      </c>
      <c r="D1675" s="24">
        <v>43976</v>
      </c>
      <c r="E1675" s="22" t="s">
        <v>536</v>
      </c>
      <c r="F1675" s="22" t="s">
        <v>9138</v>
      </c>
      <c r="G1675">
        <f t="shared" si="52"/>
        <v>1262</v>
      </c>
      <c r="H1675" s="9">
        <f t="shared" si="53"/>
        <v>43976</v>
      </c>
    </row>
    <row r="1676" spans="1:8" x14ac:dyDescent="0.25">
      <c r="A1676" s="22"/>
      <c r="B1676" s="22"/>
      <c r="C1676" s="22"/>
      <c r="D1676" s="24">
        <v>43857</v>
      </c>
      <c r="E1676" s="22" t="s">
        <v>640</v>
      </c>
      <c r="F1676" s="22" t="s">
        <v>7325</v>
      </c>
      <c r="G1676">
        <f t="shared" si="52"/>
        <v>7937</v>
      </c>
      <c r="H1676" s="9">
        <f t="shared" si="53"/>
        <v>43857</v>
      </c>
    </row>
    <row r="1677" spans="1:8" x14ac:dyDescent="0.25">
      <c r="A1677" s="22" t="s">
        <v>7672</v>
      </c>
      <c r="B1677" s="22" t="s">
        <v>7673</v>
      </c>
      <c r="C1677" s="22" t="s">
        <v>7673</v>
      </c>
      <c r="D1677" s="24">
        <v>43829</v>
      </c>
      <c r="E1677" s="22" t="s">
        <v>640</v>
      </c>
      <c r="F1677" s="22" t="s">
        <v>7325</v>
      </c>
      <c r="G1677">
        <f t="shared" si="52"/>
        <v>7937</v>
      </c>
      <c r="H1677" s="9">
        <f t="shared" si="53"/>
        <v>43829</v>
      </c>
    </row>
    <row r="1678" spans="1:8" x14ac:dyDescent="0.25">
      <c r="A1678" s="22" t="s">
        <v>7765</v>
      </c>
      <c r="B1678" s="22" t="s">
        <v>7766</v>
      </c>
      <c r="C1678" s="22" t="s">
        <v>7766</v>
      </c>
      <c r="D1678" s="24">
        <v>44132</v>
      </c>
      <c r="E1678" s="22" t="s">
        <v>640</v>
      </c>
      <c r="F1678" s="22" t="s">
        <v>7325</v>
      </c>
      <c r="G1678">
        <f t="shared" si="52"/>
        <v>7937</v>
      </c>
      <c r="H1678" s="9">
        <f t="shared" si="53"/>
        <v>44132</v>
      </c>
    </row>
    <row r="1679" spans="1:8" x14ac:dyDescent="0.25">
      <c r="A1679" s="22" t="s">
        <v>7864</v>
      </c>
      <c r="B1679" s="22" t="s">
        <v>7865</v>
      </c>
      <c r="C1679" s="22" t="s">
        <v>7865</v>
      </c>
      <c r="D1679" s="24">
        <v>44054</v>
      </c>
      <c r="E1679" s="22" t="s">
        <v>640</v>
      </c>
      <c r="F1679" s="22" t="s">
        <v>7325</v>
      </c>
      <c r="G1679">
        <f t="shared" si="52"/>
        <v>7937</v>
      </c>
      <c r="H1679" s="9">
        <f t="shared" si="53"/>
        <v>44054</v>
      </c>
    </row>
    <row r="1680" spans="1:8" x14ac:dyDescent="0.25">
      <c r="A1680" s="22" t="s">
        <v>8125</v>
      </c>
      <c r="B1680" s="22" t="s">
        <v>8126</v>
      </c>
      <c r="C1680" s="22" t="s">
        <v>8126</v>
      </c>
      <c r="D1680" s="24">
        <v>44246</v>
      </c>
      <c r="E1680" s="22" t="s">
        <v>640</v>
      </c>
      <c r="F1680" s="22" t="s">
        <v>7325</v>
      </c>
      <c r="G1680">
        <f t="shared" si="52"/>
        <v>7937</v>
      </c>
      <c r="H1680" s="9">
        <f t="shared" si="53"/>
        <v>44246</v>
      </c>
    </row>
    <row r="1681" spans="1:8" x14ac:dyDescent="0.25">
      <c r="A1681" s="22" t="s">
        <v>8448</v>
      </c>
      <c r="B1681" s="22" t="s">
        <v>8449</v>
      </c>
      <c r="C1681" s="22" t="s">
        <v>8449</v>
      </c>
      <c r="D1681" s="24">
        <v>44040</v>
      </c>
      <c r="E1681" s="22" t="s">
        <v>640</v>
      </c>
      <c r="F1681" s="22" t="s">
        <v>7325</v>
      </c>
      <c r="G1681">
        <f t="shared" si="52"/>
        <v>7937</v>
      </c>
      <c r="H1681" s="9">
        <f t="shared" si="53"/>
        <v>44040</v>
      </c>
    </row>
    <row r="1682" spans="1:8" x14ac:dyDescent="0.25">
      <c r="A1682" s="22" t="s">
        <v>8464</v>
      </c>
      <c r="B1682" s="22" t="s">
        <v>8465</v>
      </c>
      <c r="C1682" s="22" t="s">
        <v>8465</v>
      </c>
      <c r="D1682" s="24">
        <v>43829</v>
      </c>
      <c r="E1682" s="22" t="s">
        <v>640</v>
      </c>
      <c r="F1682" s="22" t="s">
        <v>7325</v>
      </c>
      <c r="G1682">
        <f t="shared" si="52"/>
        <v>7937</v>
      </c>
      <c r="H1682" s="9">
        <f t="shared" si="53"/>
        <v>43829</v>
      </c>
    </row>
    <row r="1683" spans="1:8" x14ac:dyDescent="0.25">
      <c r="A1683" s="22" t="s">
        <v>8937</v>
      </c>
      <c r="B1683" s="22" t="s">
        <v>8938</v>
      </c>
      <c r="C1683" s="22" t="s">
        <v>8938</v>
      </c>
      <c r="D1683" s="24">
        <v>44111</v>
      </c>
      <c r="E1683" s="22" t="s">
        <v>640</v>
      </c>
      <c r="F1683" s="22" t="s">
        <v>7325</v>
      </c>
      <c r="G1683">
        <f t="shared" si="52"/>
        <v>7937</v>
      </c>
      <c r="H1683" s="9">
        <f t="shared" si="53"/>
        <v>44111</v>
      </c>
    </row>
    <row r="1684" spans="1:8" x14ac:dyDescent="0.25">
      <c r="A1684" s="22" t="s">
        <v>8711</v>
      </c>
      <c r="B1684" s="22" t="s">
        <v>8712</v>
      </c>
      <c r="C1684" s="22" t="s">
        <v>8712</v>
      </c>
      <c r="D1684" s="24">
        <v>43997</v>
      </c>
      <c r="E1684" s="22" t="s">
        <v>446</v>
      </c>
      <c r="F1684" s="22" t="s">
        <v>9139</v>
      </c>
      <c r="G1684">
        <f t="shared" si="52"/>
        <v>9204440</v>
      </c>
      <c r="H1684" s="9">
        <f t="shared" si="53"/>
        <v>43997</v>
      </c>
    </row>
    <row r="1685" spans="1:8" x14ac:dyDescent="0.25">
      <c r="A1685" s="22" t="s">
        <v>8713</v>
      </c>
      <c r="B1685" s="22" t="s">
        <v>8714</v>
      </c>
      <c r="C1685" s="22" t="s">
        <v>8714</v>
      </c>
      <c r="D1685" s="24">
        <v>43997</v>
      </c>
      <c r="E1685" s="22" t="s">
        <v>446</v>
      </c>
      <c r="F1685" s="22" t="s">
        <v>9139</v>
      </c>
      <c r="G1685">
        <f t="shared" si="52"/>
        <v>9204440</v>
      </c>
      <c r="H1685" s="9">
        <f t="shared" si="53"/>
        <v>43997</v>
      </c>
    </row>
    <row r="1686" spans="1:8" x14ac:dyDescent="0.25">
      <c r="A1686" s="22" t="s">
        <v>8719</v>
      </c>
      <c r="B1686" s="22" t="s">
        <v>8720</v>
      </c>
      <c r="C1686" s="22" t="s">
        <v>8720</v>
      </c>
      <c r="D1686" s="24">
        <v>44081</v>
      </c>
      <c r="E1686" s="22" t="s">
        <v>446</v>
      </c>
      <c r="F1686" s="22" t="s">
        <v>9139</v>
      </c>
      <c r="G1686">
        <f t="shared" si="52"/>
        <v>9204440</v>
      </c>
      <c r="H1686" s="9">
        <f t="shared" si="53"/>
        <v>44081</v>
      </c>
    </row>
    <row r="1687" spans="1:8" x14ac:dyDescent="0.25">
      <c r="A1687" s="22" t="s">
        <v>8731</v>
      </c>
      <c r="B1687" s="22" t="s">
        <v>8732</v>
      </c>
      <c r="C1687" s="22" t="s">
        <v>8732</v>
      </c>
      <c r="D1687" s="24">
        <v>44004</v>
      </c>
      <c r="E1687" s="22" t="s">
        <v>446</v>
      </c>
      <c r="F1687" s="22" t="s">
        <v>9139</v>
      </c>
      <c r="G1687">
        <f t="shared" si="52"/>
        <v>9204440</v>
      </c>
      <c r="H1687" s="9">
        <f t="shared" si="53"/>
        <v>44004</v>
      </c>
    </row>
    <row r="1688" spans="1:8" x14ac:dyDescent="0.25">
      <c r="A1688" s="22" t="s">
        <v>8743</v>
      </c>
      <c r="B1688" s="22" t="s">
        <v>8744</v>
      </c>
      <c r="C1688" s="22" t="s">
        <v>8744</v>
      </c>
      <c r="D1688" s="24">
        <v>44327</v>
      </c>
      <c r="E1688" s="22" t="s">
        <v>446</v>
      </c>
      <c r="F1688" s="22" t="s">
        <v>9139</v>
      </c>
      <c r="G1688">
        <f t="shared" si="52"/>
        <v>9204440</v>
      </c>
      <c r="H1688" s="9">
        <f t="shared" si="53"/>
        <v>44327</v>
      </c>
    </row>
    <row r="1689" spans="1:8" x14ac:dyDescent="0.25">
      <c r="A1689" s="22" t="s">
        <v>8757</v>
      </c>
      <c r="B1689" s="22" t="s">
        <v>8758</v>
      </c>
      <c r="C1689" s="22" t="s">
        <v>8758</v>
      </c>
      <c r="D1689" s="24">
        <v>44372</v>
      </c>
      <c r="E1689" s="22" t="s">
        <v>446</v>
      </c>
      <c r="F1689" s="22" t="s">
        <v>9139</v>
      </c>
      <c r="G1689">
        <f t="shared" si="52"/>
        <v>9204440</v>
      </c>
      <c r="H1689" s="9">
        <f t="shared" si="53"/>
        <v>44372</v>
      </c>
    </row>
    <row r="1690" spans="1:8" x14ac:dyDescent="0.25">
      <c r="A1690" s="22" t="s">
        <v>8855</v>
      </c>
      <c r="B1690" s="22" t="s">
        <v>8856</v>
      </c>
      <c r="C1690" s="22" t="s">
        <v>8856</v>
      </c>
      <c r="D1690" s="24">
        <v>44085</v>
      </c>
      <c r="E1690" s="22" t="s">
        <v>446</v>
      </c>
      <c r="F1690" s="22" t="s">
        <v>9139</v>
      </c>
      <c r="G1690">
        <f t="shared" si="52"/>
        <v>9204440</v>
      </c>
      <c r="H1690" s="9">
        <f t="shared" si="53"/>
        <v>44085</v>
      </c>
    </row>
    <row r="1691" spans="1:8" x14ac:dyDescent="0.25">
      <c r="A1691" s="22" t="s">
        <v>7706</v>
      </c>
      <c r="B1691" s="22" t="s">
        <v>7707</v>
      </c>
      <c r="C1691" s="22" t="s">
        <v>7707</v>
      </c>
      <c r="D1691" s="24">
        <v>43829</v>
      </c>
      <c r="E1691" s="22" t="s">
        <v>6051</v>
      </c>
      <c r="F1691" s="22" t="s">
        <v>6864</v>
      </c>
      <c r="G1691">
        <f t="shared" si="52"/>
        <v>12124</v>
      </c>
      <c r="H1691" s="9">
        <f t="shared" si="53"/>
        <v>43829</v>
      </c>
    </row>
    <row r="1692" spans="1:8" x14ac:dyDescent="0.25">
      <c r="A1692" s="22" t="s">
        <v>7749</v>
      </c>
      <c r="B1692" s="22" t="s">
        <v>7750</v>
      </c>
      <c r="C1692" s="22" t="s">
        <v>7750</v>
      </c>
      <c r="D1692" s="24">
        <v>43957</v>
      </c>
      <c r="E1692" s="22" t="s">
        <v>6051</v>
      </c>
      <c r="F1692" s="22" t="s">
        <v>6864</v>
      </c>
      <c r="G1692">
        <f t="shared" si="52"/>
        <v>12124</v>
      </c>
      <c r="H1692" s="9">
        <f t="shared" si="53"/>
        <v>43957</v>
      </c>
    </row>
    <row r="1693" spans="1:8" x14ac:dyDescent="0.25">
      <c r="A1693" s="22" t="s">
        <v>7852</v>
      </c>
      <c r="B1693" s="22" t="s">
        <v>7853</v>
      </c>
      <c r="C1693" s="22" t="s">
        <v>7853</v>
      </c>
      <c r="D1693" s="24">
        <v>44319</v>
      </c>
      <c r="E1693" s="22" t="s">
        <v>6051</v>
      </c>
      <c r="F1693" s="22" t="s">
        <v>6864</v>
      </c>
      <c r="G1693">
        <f t="shared" si="52"/>
        <v>12124</v>
      </c>
      <c r="H1693" s="9">
        <f t="shared" si="53"/>
        <v>44319</v>
      </c>
    </row>
    <row r="1694" spans="1:8" x14ac:dyDescent="0.25">
      <c r="A1694" s="22" t="s">
        <v>7854</v>
      </c>
      <c r="B1694" s="22" t="s">
        <v>7855</v>
      </c>
      <c r="C1694" s="22" t="s">
        <v>7855</v>
      </c>
      <c r="D1694" s="24">
        <v>44249</v>
      </c>
      <c r="E1694" s="22" t="s">
        <v>6051</v>
      </c>
      <c r="F1694" s="22" t="s">
        <v>6864</v>
      </c>
      <c r="G1694">
        <f t="shared" si="52"/>
        <v>12124</v>
      </c>
      <c r="H1694" s="9">
        <f t="shared" si="53"/>
        <v>44249</v>
      </c>
    </row>
    <row r="1695" spans="1:8" x14ac:dyDescent="0.25">
      <c r="A1695" s="22" t="s">
        <v>8360</v>
      </c>
      <c r="B1695" s="22" t="s">
        <v>8361</v>
      </c>
      <c r="C1695" s="22" t="s">
        <v>8361</v>
      </c>
      <c r="D1695" s="24">
        <v>43879</v>
      </c>
      <c r="E1695" s="22" t="s">
        <v>6051</v>
      </c>
      <c r="F1695" s="22" t="s">
        <v>6864</v>
      </c>
      <c r="G1695">
        <f t="shared" si="52"/>
        <v>12124</v>
      </c>
      <c r="H1695" s="9">
        <f t="shared" si="53"/>
        <v>43879</v>
      </c>
    </row>
    <row r="1696" spans="1:8" x14ac:dyDescent="0.25">
      <c r="A1696" s="22" t="s">
        <v>8406</v>
      </c>
      <c r="B1696" s="22" t="s">
        <v>8407</v>
      </c>
      <c r="C1696" s="22" t="s">
        <v>8407</v>
      </c>
      <c r="D1696" s="24">
        <v>43959</v>
      </c>
      <c r="E1696" s="22" t="s">
        <v>6051</v>
      </c>
      <c r="F1696" s="22" t="s">
        <v>6864</v>
      </c>
      <c r="G1696">
        <f t="shared" si="52"/>
        <v>12124</v>
      </c>
      <c r="H1696" s="9">
        <f t="shared" si="53"/>
        <v>43959</v>
      </c>
    </row>
    <row r="1697" spans="1:8" x14ac:dyDescent="0.25">
      <c r="A1697" s="22"/>
      <c r="B1697" s="22"/>
      <c r="C1697" s="22"/>
      <c r="D1697" s="24">
        <v>44124</v>
      </c>
      <c r="E1697" s="22" t="s">
        <v>4837</v>
      </c>
      <c r="F1697" s="22" t="s">
        <v>9140</v>
      </c>
      <c r="G1697">
        <f t="shared" si="52"/>
        <v>9558</v>
      </c>
      <c r="H1697" s="9">
        <f t="shared" si="53"/>
        <v>44124</v>
      </c>
    </row>
    <row r="1698" spans="1:8" x14ac:dyDescent="0.25">
      <c r="A1698" s="22" t="s">
        <v>7989</v>
      </c>
      <c r="B1698" s="22" t="s">
        <v>7990</v>
      </c>
      <c r="C1698" s="22" t="s">
        <v>7990</v>
      </c>
      <c r="D1698" s="24">
        <v>44030</v>
      </c>
      <c r="E1698" s="22" t="s">
        <v>4837</v>
      </c>
      <c r="F1698" s="22" t="s">
        <v>9140</v>
      </c>
      <c r="G1698">
        <f t="shared" si="52"/>
        <v>9558</v>
      </c>
      <c r="H1698" s="9">
        <f t="shared" si="53"/>
        <v>44030</v>
      </c>
    </row>
    <row r="1699" spans="1:8" x14ac:dyDescent="0.25">
      <c r="A1699" s="22" t="s">
        <v>8093</v>
      </c>
      <c r="B1699" s="22" t="s">
        <v>8094</v>
      </c>
      <c r="C1699" s="22" t="s">
        <v>8094</v>
      </c>
      <c r="D1699" s="24">
        <v>44096</v>
      </c>
      <c r="E1699" s="22" t="s">
        <v>4837</v>
      </c>
      <c r="F1699" s="22" t="s">
        <v>9140</v>
      </c>
      <c r="G1699">
        <f t="shared" si="52"/>
        <v>9558</v>
      </c>
      <c r="H1699" s="9">
        <f t="shared" si="53"/>
        <v>44096</v>
      </c>
    </row>
    <row r="1700" spans="1:8" x14ac:dyDescent="0.25">
      <c r="A1700" s="22" t="s">
        <v>8152</v>
      </c>
      <c r="B1700" s="22" t="s">
        <v>8153</v>
      </c>
      <c r="C1700" s="22" t="s">
        <v>8153</v>
      </c>
      <c r="D1700" s="24">
        <v>43830</v>
      </c>
      <c r="E1700" s="22" t="s">
        <v>4837</v>
      </c>
      <c r="F1700" s="22" t="s">
        <v>9140</v>
      </c>
      <c r="G1700">
        <f t="shared" si="52"/>
        <v>9558</v>
      </c>
      <c r="H1700" s="9">
        <f t="shared" si="53"/>
        <v>43830</v>
      </c>
    </row>
    <row r="1701" spans="1:8" x14ac:dyDescent="0.25">
      <c r="A1701" s="22" t="s">
        <v>8344</v>
      </c>
      <c r="B1701" s="22" t="s">
        <v>8345</v>
      </c>
      <c r="C1701" s="22" t="s">
        <v>8345</v>
      </c>
      <c r="D1701" s="24">
        <v>44010</v>
      </c>
      <c r="E1701" s="22" t="s">
        <v>4837</v>
      </c>
      <c r="F1701" s="22" t="s">
        <v>9140</v>
      </c>
      <c r="G1701">
        <f t="shared" si="52"/>
        <v>9558</v>
      </c>
      <c r="H1701" s="9">
        <f t="shared" si="53"/>
        <v>44010</v>
      </c>
    </row>
    <row r="1702" spans="1:8" x14ac:dyDescent="0.25">
      <c r="A1702" s="22" t="s">
        <v>8346</v>
      </c>
      <c r="B1702" s="22" t="s">
        <v>8347</v>
      </c>
      <c r="C1702" s="22" t="s">
        <v>8347</v>
      </c>
      <c r="D1702" s="24">
        <v>44193</v>
      </c>
      <c r="E1702" s="22" t="s">
        <v>4837</v>
      </c>
      <c r="F1702" s="22" t="s">
        <v>9140</v>
      </c>
      <c r="G1702">
        <f t="shared" si="52"/>
        <v>9558</v>
      </c>
      <c r="H1702" s="9">
        <f t="shared" si="53"/>
        <v>44193</v>
      </c>
    </row>
    <row r="1703" spans="1:8" x14ac:dyDescent="0.25">
      <c r="A1703" s="22" t="s">
        <v>8412</v>
      </c>
      <c r="B1703" s="22" t="s">
        <v>8413</v>
      </c>
      <c r="C1703" s="22" t="s">
        <v>8413</v>
      </c>
      <c r="D1703" s="24">
        <v>43987</v>
      </c>
      <c r="E1703" s="22" t="s">
        <v>4837</v>
      </c>
      <c r="F1703" s="22" t="s">
        <v>9140</v>
      </c>
      <c r="G1703">
        <f t="shared" si="52"/>
        <v>9558</v>
      </c>
      <c r="H1703" s="9">
        <f t="shared" si="53"/>
        <v>43987</v>
      </c>
    </row>
    <row r="1704" spans="1:8" x14ac:dyDescent="0.25">
      <c r="A1704" s="22" t="s">
        <v>8739</v>
      </c>
      <c r="B1704" s="22" t="s">
        <v>8740</v>
      </c>
      <c r="C1704" s="22" t="s">
        <v>8740</v>
      </c>
      <c r="D1704" s="24">
        <v>44121</v>
      </c>
      <c r="E1704" s="22" t="s">
        <v>4837</v>
      </c>
      <c r="F1704" s="22" t="s">
        <v>9140</v>
      </c>
      <c r="G1704">
        <f t="shared" si="52"/>
        <v>9558</v>
      </c>
      <c r="H1704" s="9">
        <f t="shared" si="53"/>
        <v>44121</v>
      </c>
    </row>
    <row r="1705" spans="1:8" x14ac:dyDescent="0.25">
      <c r="A1705" s="22" t="s">
        <v>8615</v>
      </c>
      <c r="B1705" s="22" t="s">
        <v>8616</v>
      </c>
      <c r="C1705" s="22" t="s">
        <v>8616</v>
      </c>
      <c r="D1705" s="24">
        <v>44311</v>
      </c>
      <c r="E1705" s="22" t="s">
        <v>2568</v>
      </c>
      <c r="F1705" s="22" t="s">
        <v>9141</v>
      </c>
      <c r="G1705">
        <f t="shared" si="52"/>
        <v>203280</v>
      </c>
      <c r="H1705" s="9">
        <f t="shared" si="53"/>
        <v>44311</v>
      </c>
    </row>
    <row r="1706" spans="1:8" x14ac:dyDescent="0.25">
      <c r="A1706" s="22" t="s">
        <v>8751</v>
      </c>
      <c r="B1706" s="22" t="s">
        <v>8752</v>
      </c>
      <c r="C1706" s="22" t="s">
        <v>8752</v>
      </c>
      <c r="D1706" s="24">
        <v>44097</v>
      </c>
      <c r="E1706" s="22" t="s">
        <v>2568</v>
      </c>
      <c r="F1706" s="22" t="s">
        <v>9141</v>
      </c>
      <c r="G1706">
        <f t="shared" si="52"/>
        <v>203280</v>
      </c>
      <c r="H1706" s="9">
        <f t="shared" si="53"/>
        <v>44097</v>
      </c>
    </row>
    <row r="1707" spans="1:8" x14ac:dyDescent="0.25">
      <c r="A1707" s="22" t="s">
        <v>7674</v>
      </c>
      <c r="B1707" s="22" t="s">
        <v>7675</v>
      </c>
      <c r="C1707" s="22" t="s">
        <v>7675</v>
      </c>
      <c r="D1707" s="24">
        <v>43829</v>
      </c>
      <c r="E1707" s="22" t="s">
        <v>5666</v>
      </c>
      <c r="F1707" s="22" t="s">
        <v>7242</v>
      </c>
      <c r="G1707">
        <f t="shared" si="52"/>
        <v>4649</v>
      </c>
      <c r="H1707" s="9">
        <f t="shared" si="53"/>
        <v>43829</v>
      </c>
    </row>
    <row r="1708" spans="1:8" x14ac:dyDescent="0.25">
      <c r="A1708" s="22" t="s">
        <v>7775</v>
      </c>
      <c r="B1708" s="22" t="s">
        <v>7776</v>
      </c>
      <c r="C1708" s="22" t="s">
        <v>7776</v>
      </c>
      <c r="D1708" s="24">
        <v>43836</v>
      </c>
      <c r="E1708" s="22" t="s">
        <v>5666</v>
      </c>
      <c r="F1708" s="22" t="s">
        <v>7242</v>
      </c>
      <c r="G1708">
        <f t="shared" si="52"/>
        <v>4649</v>
      </c>
      <c r="H1708" s="9">
        <f t="shared" si="53"/>
        <v>43836</v>
      </c>
    </row>
    <row r="1709" spans="1:8" x14ac:dyDescent="0.25">
      <c r="A1709" s="22" t="s">
        <v>7995</v>
      </c>
      <c r="B1709" s="22" t="s">
        <v>7996</v>
      </c>
      <c r="C1709" s="22" t="s">
        <v>7996</v>
      </c>
      <c r="D1709" s="24">
        <v>44347</v>
      </c>
      <c r="E1709" s="22" t="s">
        <v>5666</v>
      </c>
      <c r="F1709" s="22" t="s">
        <v>7242</v>
      </c>
      <c r="G1709">
        <f t="shared" si="52"/>
        <v>4649</v>
      </c>
      <c r="H1709" s="9">
        <f t="shared" si="53"/>
        <v>44347</v>
      </c>
    </row>
    <row r="1710" spans="1:8" x14ac:dyDescent="0.25">
      <c r="A1710" s="22" t="s">
        <v>8023</v>
      </c>
      <c r="B1710" s="22" t="s">
        <v>8024</v>
      </c>
      <c r="C1710" s="22" t="s">
        <v>8024</v>
      </c>
      <c r="D1710" s="24">
        <v>43836</v>
      </c>
      <c r="E1710" s="22" t="s">
        <v>5666</v>
      </c>
      <c r="F1710" s="22" t="s">
        <v>7242</v>
      </c>
      <c r="G1710">
        <f t="shared" si="52"/>
        <v>4649</v>
      </c>
      <c r="H1710" s="9">
        <f t="shared" si="53"/>
        <v>43836</v>
      </c>
    </row>
    <row r="1711" spans="1:8" x14ac:dyDescent="0.25">
      <c r="A1711" s="22" t="s">
        <v>8589</v>
      </c>
      <c r="B1711" s="22" t="s">
        <v>8590</v>
      </c>
      <c r="C1711" s="22" t="s">
        <v>8590</v>
      </c>
      <c r="D1711" s="24">
        <v>43995</v>
      </c>
      <c r="E1711" s="22" t="s">
        <v>5666</v>
      </c>
      <c r="F1711" s="22" t="s">
        <v>7242</v>
      </c>
      <c r="G1711">
        <f t="shared" si="52"/>
        <v>4649</v>
      </c>
      <c r="H1711" s="9">
        <f t="shared" si="53"/>
        <v>43995</v>
      </c>
    </row>
    <row r="1712" spans="1:8" x14ac:dyDescent="0.25">
      <c r="A1712" s="22" t="s">
        <v>7743</v>
      </c>
      <c r="B1712" s="22" t="s">
        <v>7744</v>
      </c>
      <c r="C1712" s="22" t="s">
        <v>7744</v>
      </c>
      <c r="D1712" s="24">
        <v>43829</v>
      </c>
      <c r="E1712" s="22" t="s">
        <v>2931</v>
      </c>
      <c r="F1712" s="22" t="s">
        <v>9142</v>
      </c>
      <c r="G1712">
        <f t="shared" si="52"/>
        <v>9107</v>
      </c>
      <c r="H1712" s="9">
        <f t="shared" si="53"/>
        <v>43829</v>
      </c>
    </row>
    <row r="1713" spans="1:8" x14ac:dyDescent="0.25">
      <c r="A1713" s="22" t="s">
        <v>8200</v>
      </c>
      <c r="B1713" s="22" t="s">
        <v>8201</v>
      </c>
      <c r="C1713" s="22" t="s">
        <v>8201</v>
      </c>
      <c r="D1713" s="24">
        <v>44335</v>
      </c>
      <c r="E1713" s="22" t="s">
        <v>1812</v>
      </c>
      <c r="F1713" s="22" t="s">
        <v>9143</v>
      </c>
      <c r="G1713">
        <f t="shared" si="52"/>
        <v>209502</v>
      </c>
      <c r="H1713" s="9">
        <f t="shared" si="53"/>
        <v>44335</v>
      </c>
    </row>
    <row r="1714" spans="1:8" x14ac:dyDescent="0.25">
      <c r="A1714" s="22" t="s">
        <v>8444</v>
      </c>
      <c r="B1714" s="22" t="s">
        <v>8445</v>
      </c>
      <c r="C1714" s="22" t="s">
        <v>8445</v>
      </c>
      <c r="D1714" s="24">
        <v>44357</v>
      </c>
      <c r="E1714" s="22" t="s">
        <v>1812</v>
      </c>
      <c r="F1714" s="22" t="s">
        <v>9143</v>
      </c>
      <c r="G1714">
        <f t="shared" si="52"/>
        <v>209502</v>
      </c>
      <c r="H1714" s="9">
        <f t="shared" si="53"/>
        <v>44357</v>
      </c>
    </row>
    <row r="1715" spans="1:8" x14ac:dyDescent="0.25">
      <c r="A1715" s="22"/>
      <c r="B1715" s="22"/>
      <c r="C1715" s="22"/>
      <c r="D1715" s="24">
        <v>43845</v>
      </c>
      <c r="E1715" s="22" t="s">
        <v>960</v>
      </c>
      <c r="F1715" s="22" t="s">
        <v>6453</v>
      </c>
      <c r="G1715">
        <f t="shared" si="52"/>
        <v>3292</v>
      </c>
      <c r="H1715" s="9">
        <f t="shared" si="53"/>
        <v>43845</v>
      </c>
    </row>
    <row r="1716" spans="1:8" x14ac:dyDescent="0.25">
      <c r="A1716" s="22" t="s">
        <v>7739</v>
      </c>
      <c r="B1716" s="22" t="s">
        <v>7740</v>
      </c>
      <c r="C1716" s="22" t="s">
        <v>7740</v>
      </c>
      <c r="D1716" s="24">
        <v>44088</v>
      </c>
      <c r="E1716" s="22" t="s">
        <v>960</v>
      </c>
      <c r="F1716" s="22" t="s">
        <v>6453</v>
      </c>
      <c r="G1716">
        <f t="shared" si="52"/>
        <v>3292</v>
      </c>
      <c r="H1716" s="9">
        <f t="shared" si="53"/>
        <v>44088</v>
      </c>
    </row>
    <row r="1717" spans="1:8" x14ac:dyDescent="0.25">
      <c r="A1717" s="22" t="s">
        <v>8933</v>
      </c>
      <c r="B1717" s="22" t="s">
        <v>8934</v>
      </c>
      <c r="C1717" s="22" t="s">
        <v>8934</v>
      </c>
      <c r="D1717" s="24">
        <v>43829</v>
      </c>
      <c r="E1717" s="22" t="s">
        <v>960</v>
      </c>
      <c r="F1717" s="22" t="s">
        <v>6453</v>
      </c>
      <c r="G1717">
        <f t="shared" si="52"/>
        <v>3292</v>
      </c>
      <c r="H1717" s="9">
        <f t="shared" si="53"/>
        <v>43829</v>
      </c>
    </row>
    <row r="1718" spans="1:8" x14ac:dyDescent="0.25">
      <c r="A1718" s="22" t="s">
        <v>8797</v>
      </c>
      <c r="B1718" s="22" t="s">
        <v>8798</v>
      </c>
      <c r="C1718" s="22" t="s">
        <v>8798</v>
      </c>
      <c r="D1718" s="24">
        <v>44361</v>
      </c>
      <c r="E1718" s="22" t="s">
        <v>4531</v>
      </c>
      <c r="F1718" s="22" t="s">
        <v>9144</v>
      </c>
      <c r="G1718">
        <f t="shared" si="52"/>
        <v>209598</v>
      </c>
      <c r="H1718" s="9">
        <f t="shared" si="53"/>
        <v>44361</v>
      </c>
    </row>
    <row r="1719" spans="1:8" x14ac:dyDescent="0.25">
      <c r="A1719" s="22" t="s">
        <v>7735</v>
      </c>
      <c r="B1719" s="22" t="s">
        <v>7736</v>
      </c>
      <c r="C1719" s="22" t="s">
        <v>7736</v>
      </c>
      <c r="D1719" s="24">
        <v>44392</v>
      </c>
      <c r="E1719" s="22" t="s">
        <v>4361</v>
      </c>
      <c r="F1719" s="22" t="s">
        <v>9145</v>
      </c>
      <c r="G1719">
        <f t="shared" si="52"/>
        <v>210305</v>
      </c>
      <c r="H1719" s="9">
        <f t="shared" si="53"/>
        <v>44392</v>
      </c>
    </row>
    <row r="1720" spans="1:8" x14ac:dyDescent="0.25">
      <c r="A1720" s="22"/>
      <c r="B1720" s="22"/>
      <c r="C1720" s="22"/>
      <c r="D1720" s="24">
        <v>43875</v>
      </c>
      <c r="E1720" s="22" t="s">
        <v>509</v>
      </c>
      <c r="F1720" s="22" t="s">
        <v>9146</v>
      </c>
      <c r="G1720">
        <f t="shared" si="52"/>
        <v>8170</v>
      </c>
      <c r="H1720" s="9">
        <f t="shared" si="53"/>
        <v>43875</v>
      </c>
    </row>
    <row r="1721" spans="1:8" x14ac:dyDescent="0.25">
      <c r="A1721" s="22" t="s">
        <v>7763</v>
      </c>
      <c r="B1721" s="22" t="s">
        <v>7764</v>
      </c>
      <c r="C1721" s="22" t="s">
        <v>7764</v>
      </c>
      <c r="D1721" s="24">
        <v>43831</v>
      </c>
      <c r="E1721" s="22" t="s">
        <v>509</v>
      </c>
      <c r="F1721" s="22" t="s">
        <v>9146</v>
      </c>
      <c r="G1721">
        <f t="shared" si="52"/>
        <v>8170</v>
      </c>
      <c r="H1721" s="9">
        <f t="shared" si="53"/>
        <v>43831</v>
      </c>
    </row>
    <row r="1722" spans="1:8" x14ac:dyDescent="0.25">
      <c r="A1722" s="22" t="s">
        <v>8327</v>
      </c>
      <c r="B1722" s="22" t="s">
        <v>8328</v>
      </c>
      <c r="C1722" s="22" t="s">
        <v>8328</v>
      </c>
      <c r="D1722" s="24">
        <v>43869</v>
      </c>
      <c r="E1722" s="22" t="s">
        <v>509</v>
      </c>
      <c r="F1722" s="22" t="s">
        <v>9146</v>
      </c>
      <c r="G1722">
        <f t="shared" si="52"/>
        <v>8170</v>
      </c>
      <c r="H1722" s="9">
        <f t="shared" si="53"/>
        <v>43869</v>
      </c>
    </row>
    <row r="1723" spans="1:8" x14ac:dyDescent="0.25">
      <c r="A1723" s="22"/>
      <c r="B1723" s="22"/>
      <c r="C1723" s="22"/>
      <c r="D1723" s="24">
        <v>43879</v>
      </c>
      <c r="E1723" s="22" t="s">
        <v>4968</v>
      </c>
      <c r="F1723" s="22" t="s">
        <v>9147</v>
      </c>
      <c r="G1723">
        <f t="shared" si="52"/>
        <v>9292</v>
      </c>
      <c r="H1723" s="9">
        <f t="shared" si="53"/>
        <v>43879</v>
      </c>
    </row>
    <row r="1724" spans="1:8" x14ac:dyDescent="0.25">
      <c r="A1724" s="22" t="s">
        <v>8933</v>
      </c>
      <c r="B1724" s="22" t="s">
        <v>8934</v>
      </c>
      <c r="C1724" s="22" t="s">
        <v>8934</v>
      </c>
      <c r="D1724" s="24">
        <v>43829</v>
      </c>
      <c r="E1724" s="22" t="s">
        <v>4968</v>
      </c>
      <c r="F1724" s="22" t="s">
        <v>9147</v>
      </c>
      <c r="G1724">
        <f t="shared" si="52"/>
        <v>9292</v>
      </c>
      <c r="H1724" s="9">
        <f t="shared" si="53"/>
        <v>43829</v>
      </c>
    </row>
    <row r="1725" spans="1:8" x14ac:dyDescent="0.25">
      <c r="A1725" s="22" t="s">
        <v>7676</v>
      </c>
      <c r="B1725" s="22" t="s">
        <v>7677</v>
      </c>
      <c r="C1725" s="22" t="s">
        <v>7677</v>
      </c>
      <c r="D1725" s="24">
        <v>44348</v>
      </c>
      <c r="E1725" s="22" t="s">
        <v>5640</v>
      </c>
      <c r="F1725" s="22" t="s">
        <v>9148</v>
      </c>
      <c r="G1725">
        <f t="shared" si="52"/>
        <v>209560</v>
      </c>
      <c r="H1725" s="9">
        <f t="shared" si="53"/>
        <v>44348</v>
      </c>
    </row>
    <row r="1726" spans="1:8" x14ac:dyDescent="0.25">
      <c r="A1726" s="22"/>
      <c r="B1726" s="22"/>
      <c r="C1726" s="22"/>
      <c r="D1726" s="24">
        <v>43966</v>
      </c>
      <c r="E1726" s="22" t="s">
        <v>3842</v>
      </c>
      <c r="F1726" s="22" t="s">
        <v>6918</v>
      </c>
      <c r="G1726">
        <f t="shared" si="52"/>
        <v>11115</v>
      </c>
      <c r="H1726" s="9">
        <f t="shared" si="53"/>
        <v>43966</v>
      </c>
    </row>
    <row r="1727" spans="1:8" x14ac:dyDescent="0.25">
      <c r="A1727" s="22" t="s">
        <v>7755</v>
      </c>
      <c r="B1727" s="22" t="s">
        <v>7756</v>
      </c>
      <c r="C1727" s="22" t="s">
        <v>7756</v>
      </c>
      <c r="D1727" s="24">
        <v>43941</v>
      </c>
      <c r="E1727" s="22" t="s">
        <v>3842</v>
      </c>
      <c r="F1727" s="22" t="s">
        <v>6918</v>
      </c>
      <c r="G1727">
        <f t="shared" si="52"/>
        <v>11115</v>
      </c>
      <c r="H1727" s="9">
        <f t="shared" si="53"/>
        <v>43941</v>
      </c>
    </row>
    <row r="1728" spans="1:8" x14ac:dyDescent="0.25">
      <c r="A1728" s="22" t="s">
        <v>8346</v>
      </c>
      <c r="B1728" s="22" t="s">
        <v>8347</v>
      </c>
      <c r="C1728" s="22" t="s">
        <v>8347</v>
      </c>
      <c r="D1728" s="24">
        <v>44186</v>
      </c>
      <c r="E1728" s="22" t="s">
        <v>3842</v>
      </c>
      <c r="F1728" s="22" t="s">
        <v>6918</v>
      </c>
      <c r="G1728">
        <f t="shared" si="52"/>
        <v>11115</v>
      </c>
      <c r="H1728" s="9">
        <f t="shared" si="53"/>
        <v>44186</v>
      </c>
    </row>
    <row r="1729" spans="1:8" x14ac:dyDescent="0.25">
      <c r="A1729" s="22" t="s">
        <v>8412</v>
      </c>
      <c r="B1729" s="22" t="s">
        <v>8413</v>
      </c>
      <c r="C1729" s="22" t="s">
        <v>8413</v>
      </c>
      <c r="D1729" s="24">
        <v>44019</v>
      </c>
      <c r="E1729" s="22" t="s">
        <v>3842</v>
      </c>
      <c r="F1729" s="22" t="s">
        <v>6918</v>
      </c>
      <c r="G1729">
        <f t="shared" si="52"/>
        <v>11115</v>
      </c>
      <c r="H1729" s="9">
        <f t="shared" si="53"/>
        <v>44019</v>
      </c>
    </row>
    <row r="1730" spans="1:8" x14ac:dyDescent="0.25">
      <c r="A1730" s="22" t="s">
        <v>8456</v>
      </c>
      <c r="B1730" s="22" t="s">
        <v>8457</v>
      </c>
      <c r="C1730" s="22" t="s">
        <v>8457</v>
      </c>
      <c r="D1730" s="24">
        <v>43829</v>
      </c>
      <c r="E1730" s="22" t="s">
        <v>3842</v>
      </c>
      <c r="F1730" s="22" t="s">
        <v>6918</v>
      </c>
      <c r="G1730">
        <f t="shared" si="52"/>
        <v>11115</v>
      </c>
      <c r="H1730" s="9">
        <f t="shared" si="53"/>
        <v>43829</v>
      </c>
    </row>
    <row r="1731" spans="1:8" x14ac:dyDescent="0.25">
      <c r="A1731" s="22" t="s">
        <v>8546</v>
      </c>
      <c r="B1731" s="22" t="s">
        <v>8547</v>
      </c>
      <c r="C1731" s="22" t="s">
        <v>8547</v>
      </c>
      <c r="D1731" s="24">
        <v>43962</v>
      </c>
      <c r="E1731" s="22" t="s">
        <v>3842</v>
      </c>
      <c r="F1731" s="22" t="s">
        <v>6918</v>
      </c>
      <c r="G1731">
        <f t="shared" si="52"/>
        <v>11115</v>
      </c>
      <c r="H1731" s="9">
        <f t="shared" si="53"/>
        <v>43962</v>
      </c>
    </row>
    <row r="1732" spans="1:8" x14ac:dyDescent="0.25">
      <c r="A1732" s="22"/>
      <c r="B1732" s="22"/>
      <c r="C1732" s="22"/>
      <c r="D1732" s="24">
        <v>44016</v>
      </c>
      <c r="E1732" s="22" t="s">
        <v>3746</v>
      </c>
      <c r="F1732" s="22" t="s">
        <v>9149</v>
      </c>
      <c r="G1732">
        <f t="shared" si="52"/>
        <v>9202698</v>
      </c>
      <c r="H1732" s="9">
        <f t="shared" si="53"/>
        <v>44016</v>
      </c>
    </row>
    <row r="1733" spans="1:8" x14ac:dyDescent="0.25">
      <c r="A1733" s="22" t="s">
        <v>8763</v>
      </c>
      <c r="B1733" s="22" t="s">
        <v>8764</v>
      </c>
      <c r="C1733" s="22" t="s">
        <v>8764</v>
      </c>
      <c r="D1733" s="24">
        <v>43997</v>
      </c>
      <c r="E1733" s="22" t="s">
        <v>3746</v>
      </c>
      <c r="F1733" s="22" t="s">
        <v>9149</v>
      </c>
      <c r="G1733">
        <f t="shared" si="52"/>
        <v>9202698</v>
      </c>
      <c r="H1733" s="9">
        <f t="shared" si="53"/>
        <v>43997</v>
      </c>
    </row>
    <row r="1734" spans="1:8" x14ac:dyDescent="0.25">
      <c r="A1734" s="22" t="s">
        <v>8454</v>
      </c>
      <c r="B1734" s="22" t="s">
        <v>8455</v>
      </c>
      <c r="C1734" s="22" t="s">
        <v>8455</v>
      </c>
      <c r="D1734" s="24">
        <v>43996</v>
      </c>
      <c r="E1734" s="22" t="s">
        <v>650</v>
      </c>
      <c r="F1734" s="22" t="s">
        <v>6564</v>
      </c>
      <c r="G1734">
        <f t="shared" ref="G1734:G1797" si="54">IFERROR(E1734*1,E1734)</f>
        <v>5126</v>
      </c>
      <c r="H1734" s="9">
        <f t="shared" ref="H1734:H1797" si="55">D1734</f>
        <v>43996</v>
      </c>
    </row>
    <row r="1735" spans="1:8" x14ac:dyDescent="0.25">
      <c r="A1735" s="22" t="s">
        <v>8581</v>
      </c>
      <c r="B1735" s="22" t="s">
        <v>8582</v>
      </c>
      <c r="C1735" s="22" t="s">
        <v>8582</v>
      </c>
      <c r="D1735" s="24">
        <v>44201</v>
      </c>
      <c r="E1735" s="22" t="s">
        <v>650</v>
      </c>
      <c r="F1735" s="22" t="s">
        <v>6564</v>
      </c>
      <c r="G1735">
        <f t="shared" si="54"/>
        <v>5126</v>
      </c>
      <c r="H1735" s="9">
        <f t="shared" si="55"/>
        <v>44201</v>
      </c>
    </row>
    <row r="1736" spans="1:8" x14ac:dyDescent="0.25">
      <c r="A1736" s="22" t="s">
        <v>8653</v>
      </c>
      <c r="B1736" s="22" t="s">
        <v>8654</v>
      </c>
      <c r="C1736" s="22" t="s">
        <v>8654</v>
      </c>
      <c r="D1736" s="24">
        <v>43829</v>
      </c>
      <c r="E1736" s="22" t="s">
        <v>650</v>
      </c>
      <c r="F1736" s="22" t="s">
        <v>6564</v>
      </c>
      <c r="G1736">
        <f t="shared" si="54"/>
        <v>5126</v>
      </c>
      <c r="H1736" s="9">
        <f t="shared" si="55"/>
        <v>43829</v>
      </c>
    </row>
    <row r="1737" spans="1:8" x14ac:dyDescent="0.25">
      <c r="A1737" s="22"/>
      <c r="B1737" s="22"/>
      <c r="C1737" s="22"/>
      <c r="D1737" s="24">
        <v>44032</v>
      </c>
      <c r="E1737" s="22" t="s">
        <v>5468</v>
      </c>
      <c r="F1737" s="22" t="s">
        <v>7139</v>
      </c>
      <c r="G1737">
        <f t="shared" si="54"/>
        <v>9202461</v>
      </c>
      <c r="H1737" s="9">
        <f t="shared" si="55"/>
        <v>44032</v>
      </c>
    </row>
    <row r="1738" spans="1:8" x14ac:dyDescent="0.25">
      <c r="A1738" s="22" t="s">
        <v>7864</v>
      </c>
      <c r="B1738" s="22" t="s">
        <v>7865</v>
      </c>
      <c r="C1738" s="22" t="s">
        <v>7865</v>
      </c>
      <c r="D1738" s="24">
        <v>44048</v>
      </c>
      <c r="E1738" s="22" t="s">
        <v>5468</v>
      </c>
      <c r="F1738" s="22" t="s">
        <v>7139</v>
      </c>
      <c r="G1738">
        <f t="shared" si="54"/>
        <v>9202461</v>
      </c>
      <c r="H1738" s="9">
        <f t="shared" si="55"/>
        <v>44048</v>
      </c>
    </row>
    <row r="1739" spans="1:8" x14ac:dyDescent="0.25">
      <c r="A1739" s="22" t="s">
        <v>8565</v>
      </c>
      <c r="B1739" s="22" t="s">
        <v>8566</v>
      </c>
      <c r="C1739" s="22" t="s">
        <v>8566</v>
      </c>
      <c r="D1739" s="24">
        <v>44160</v>
      </c>
      <c r="E1739" s="22" t="s">
        <v>5468</v>
      </c>
      <c r="F1739" s="22" t="s">
        <v>7139</v>
      </c>
      <c r="G1739">
        <f t="shared" si="54"/>
        <v>9202461</v>
      </c>
      <c r="H1739" s="9">
        <f t="shared" si="55"/>
        <v>44160</v>
      </c>
    </row>
    <row r="1740" spans="1:8" x14ac:dyDescent="0.25">
      <c r="A1740" s="22" t="s">
        <v>8603</v>
      </c>
      <c r="B1740" s="22" t="s">
        <v>8604</v>
      </c>
      <c r="C1740" s="22" t="s">
        <v>8604</v>
      </c>
      <c r="D1740" s="24">
        <v>44382</v>
      </c>
      <c r="E1740" s="22" t="s">
        <v>5468</v>
      </c>
      <c r="F1740" s="22" t="s">
        <v>7139</v>
      </c>
      <c r="G1740">
        <f t="shared" si="54"/>
        <v>9202461</v>
      </c>
      <c r="H1740" s="9">
        <f t="shared" si="55"/>
        <v>44382</v>
      </c>
    </row>
    <row r="1741" spans="1:8" x14ac:dyDescent="0.25">
      <c r="A1741" s="22" t="s">
        <v>8721</v>
      </c>
      <c r="B1741" s="22" t="s">
        <v>8722</v>
      </c>
      <c r="C1741" s="22" t="s">
        <v>8722</v>
      </c>
      <c r="D1741" s="24">
        <v>43997</v>
      </c>
      <c r="E1741" s="22" t="s">
        <v>5468</v>
      </c>
      <c r="F1741" s="22" t="s">
        <v>7139</v>
      </c>
      <c r="G1741">
        <f t="shared" si="54"/>
        <v>9202461</v>
      </c>
      <c r="H1741" s="9">
        <f t="shared" si="55"/>
        <v>43997</v>
      </c>
    </row>
    <row r="1742" spans="1:8" x14ac:dyDescent="0.25">
      <c r="A1742" s="22" t="s">
        <v>8723</v>
      </c>
      <c r="B1742" s="22" t="s">
        <v>8724</v>
      </c>
      <c r="C1742" s="22" t="s">
        <v>8724</v>
      </c>
      <c r="D1742" s="24">
        <v>44053</v>
      </c>
      <c r="E1742" s="22" t="s">
        <v>5468</v>
      </c>
      <c r="F1742" s="22" t="s">
        <v>7139</v>
      </c>
      <c r="G1742">
        <f t="shared" si="54"/>
        <v>9202461</v>
      </c>
      <c r="H1742" s="9">
        <f t="shared" si="55"/>
        <v>44053</v>
      </c>
    </row>
    <row r="1743" spans="1:8" x14ac:dyDescent="0.25">
      <c r="A1743" s="22" t="s">
        <v>8729</v>
      </c>
      <c r="B1743" s="22" t="s">
        <v>8730</v>
      </c>
      <c r="C1743" s="22" t="s">
        <v>8730</v>
      </c>
      <c r="D1743" s="24">
        <v>44128</v>
      </c>
      <c r="E1743" s="22" t="s">
        <v>5468</v>
      </c>
      <c r="F1743" s="22" t="s">
        <v>7139</v>
      </c>
      <c r="G1743">
        <f t="shared" si="54"/>
        <v>9202461</v>
      </c>
      <c r="H1743" s="9">
        <f t="shared" si="55"/>
        <v>44128</v>
      </c>
    </row>
    <row r="1744" spans="1:8" x14ac:dyDescent="0.25">
      <c r="A1744" s="22" t="s">
        <v>8755</v>
      </c>
      <c r="B1744" s="22" t="s">
        <v>8756</v>
      </c>
      <c r="C1744" s="22" t="s">
        <v>8756</v>
      </c>
      <c r="D1744" s="24">
        <v>44393</v>
      </c>
      <c r="E1744" s="22" t="s">
        <v>5468</v>
      </c>
      <c r="F1744" s="22" t="s">
        <v>7139</v>
      </c>
      <c r="G1744">
        <f t="shared" si="54"/>
        <v>9202461</v>
      </c>
      <c r="H1744" s="9">
        <f t="shared" si="55"/>
        <v>44393</v>
      </c>
    </row>
    <row r="1745" spans="1:8" x14ac:dyDescent="0.25">
      <c r="A1745" s="22" t="s">
        <v>8763</v>
      </c>
      <c r="B1745" s="22" t="s">
        <v>8764</v>
      </c>
      <c r="C1745" s="22" t="s">
        <v>8764</v>
      </c>
      <c r="D1745" s="24">
        <v>44240</v>
      </c>
      <c r="E1745" s="22" t="s">
        <v>5468</v>
      </c>
      <c r="F1745" s="22" t="s">
        <v>7139</v>
      </c>
      <c r="G1745">
        <f t="shared" si="54"/>
        <v>9202461</v>
      </c>
      <c r="H1745" s="9">
        <f t="shared" si="55"/>
        <v>44240</v>
      </c>
    </row>
    <row r="1746" spans="1:8" x14ac:dyDescent="0.25">
      <c r="A1746" s="22" t="s">
        <v>8853</v>
      </c>
      <c r="B1746" s="22" t="s">
        <v>8854</v>
      </c>
      <c r="C1746" s="22" t="s">
        <v>8854</v>
      </c>
      <c r="D1746" s="24">
        <v>44026</v>
      </c>
      <c r="E1746" s="22" t="s">
        <v>5468</v>
      </c>
      <c r="F1746" s="22" t="s">
        <v>7139</v>
      </c>
      <c r="G1746">
        <f t="shared" si="54"/>
        <v>9202461</v>
      </c>
      <c r="H1746" s="9">
        <f t="shared" si="55"/>
        <v>44026</v>
      </c>
    </row>
    <row r="1747" spans="1:8" x14ac:dyDescent="0.25">
      <c r="A1747" s="22"/>
      <c r="B1747" s="22"/>
      <c r="C1747" s="22"/>
      <c r="D1747" s="24">
        <v>44109</v>
      </c>
      <c r="E1747" s="22" t="s">
        <v>5951</v>
      </c>
      <c r="F1747" s="22" t="s">
        <v>9150</v>
      </c>
      <c r="G1747">
        <f t="shared" si="54"/>
        <v>2224</v>
      </c>
      <c r="H1747" s="9">
        <f t="shared" si="55"/>
        <v>44109</v>
      </c>
    </row>
    <row r="1748" spans="1:8" x14ac:dyDescent="0.25">
      <c r="A1748" s="22" t="s">
        <v>7650</v>
      </c>
      <c r="B1748" s="22" t="s">
        <v>7651</v>
      </c>
      <c r="C1748" s="22" t="s">
        <v>7651</v>
      </c>
      <c r="D1748" s="24">
        <v>43829</v>
      </c>
      <c r="E1748" s="22" t="s">
        <v>5951</v>
      </c>
      <c r="F1748" s="22" t="s">
        <v>9150</v>
      </c>
      <c r="G1748">
        <f t="shared" si="54"/>
        <v>2224</v>
      </c>
      <c r="H1748" s="9">
        <f t="shared" si="55"/>
        <v>43829</v>
      </c>
    </row>
    <row r="1749" spans="1:8" x14ac:dyDescent="0.25">
      <c r="A1749" s="22"/>
      <c r="B1749" s="22"/>
      <c r="C1749" s="22"/>
      <c r="D1749" s="24">
        <v>44123</v>
      </c>
      <c r="E1749" s="22" t="s">
        <v>3954</v>
      </c>
      <c r="F1749" s="22" t="s">
        <v>9151</v>
      </c>
      <c r="G1749">
        <f t="shared" si="54"/>
        <v>8404</v>
      </c>
      <c r="H1749" s="9">
        <f t="shared" si="55"/>
        <v>44123</v>
      </c>
    </row>
    <row r="1750" spans="1:8" x14ac:dyDescent="0.25">
      <c r="A1750" s="22" t="s">
        <v>7858</v>
      </c>
      <c r="B1750" s="22" t="s">
        <v>7859</v>
      </c>
      <c r="C1750" s="22" t="s">
        <v>7859</v>
      </c>
      <c r="D1750" s="24">
        <v>44012</v>
      </c>
      <c r="E1750" s="22" t="s">
        <v>3954</v>
      </c>
      <c r="F1750" s="22" t="s">
        <v>9151</v>
      </c>
      <c r="G1750">
        <f t="shared" si="54"/>
        <v>8404</v>
      </c>
      <c r="H1750" s="9">
        <f t="shared" si="55"/>
        <v>44012</v>
      </c>
    </row>
    <row r="1751" spans="1:8" x14ac:dyDescent="0.25">
      <c r="A1751" s="22" t="s">
        <v>7874</v>
      </c>
      <c r="B1751" s="22" t="s">
        <v>7875</v>
      </c>
      <c r="C1751" s="22" t="s">
        <v>7875</v>
      </c>
      <c r="D1751" s="24">
        <v>43830</v>
      </c>
      <c r="E1751" s="22" t="s">
        <v>3954</v>
      </c>
      <c r="F1751" s="22" t="s">
        <v>9151</v>
      </c>
      <c r="G1751">
        <f t="shared" si="54"/>
        <v>8404</v>
      </c>
      <c r="H1751" s="9">
        <f t="shared" si="55"/>
        <v>43830</v>
      </c>
    </row>
    <row r="1752" spans="1:8" x14ac:dyDescent="0.25">
      <c r="A1752" s="22" t="s">
        <v>8226</v>
      </c>
      <c r="B1752" s="22" t="s">
        <v>7814</v>
      </c>
      <c r="C1752" s="22" t="s">
        <v>7814</v>
      </c>
      <c r="D1752" s="24">
        <v>44129</v>
      </c>
      <c r="E1752" s="22" t="s">
        <v>3954</v>
      </c>
      <c r="F1752" s="22" t="s">
        <v>9151</v>
      </c>
      <c r="G1752">
        <f t="shared" si="54"/>
        <v>8404</v>
      </c>
      <c r="H1752" s="9">
        <f t="shared" si="55"/>
        <v>44129</v>
      </c>
    </row>
    <row r="1753" spans="1:8" x14ac:dyDescent="0.25">
      <c r="A1753" s="22" t="s">
        <v>8581</v>
      </c>
      <c r="B1753" s="22" t="s">
        <v>8582</v>
      </c>
      <c r="C1753" s="22" t="s">
        <v>8582</v>
      </c>
      <c r="D1753" s="24">
        <v>44393</v>
      </c>
      <c r="E1753" s="22" t="s">
        <v>5725</v>
      </c>
      <c r="F1753" s="22" t="s">
        <v>9152</v>
      </c>
      <c r="G1753">
        <f t="shared" si="54"/>
        <v>210209</v>
      </c>
      <c r="H1753" s="9">
        <f t="shared" si="55"/>
        <v>44393</v>
      </c>
    </row>
    <row r="1754" spans="1:8" x14ac:dyDescent="0.25">
      <c r="A1754" s="22" t="s">
        <v>8651</v>
      </c>
      <c r="B1754" s="22" t="s">
        <v>8652</v>
      </c>
      <c r="C1754" s="22" t="s">
        <v>8652</v>
      </c>
      <c r="D1754" s="24">
        <v>44390</v>
      </c>
      <c r="E1754" s="22" t="s">
        <v>5725</v>
      </c>
      <c r="F1754" s="22" t="s">
        <v>9152</v>
      </c>
      <c r="G1754">
        <f t="shared" si="54"/>
        <v>210209</v>
      </c>
      <c r="H1754" s="9">
        <f t="shared" si="55"/>
        <v>44390</v>
      </c>
    </row>
    <row r="1755" spans="1:8" x14ac:dyDescent="0.25">
      <c r="A1755" s="22"/>
      <c r="B1755" s="22"/>
      <c r="C1755" s="22"/>
      <c r="D1755" s="24">
        <v>43847</v>
      </c>
      <c r="E1755" s="22" t="s">
        <v>2528</v>
      </c>
      <c r="F1755" s="22" t="s">
        <v>6796</v>
      </c>
      <c r="G1755">
        <f t="shared" si="54"/>
        <v>200294</v>
      </c>
      <c r="H1755" s="9">
        <f t="shared" si="55"/>
        <v>43847</v>
      </c>
    </row>
    <row r="1756" spans="1:8" x14ac:dyDescent="0.25">
      <c r="A1756" s="22" t="s">
        <v>7718</v>
      </c>
      <c r="B1756" s="22" t="s">
        <v>7719</v>
      </c>
      <c r="C1756" s="22" t="s">
        <v>7719</v>
      </c>
      <c r="D1756" s="24">
        <v>44067</v>
      </c>
      <c r="E1756" s="22" t="s">
        <v>2528</v>
      </c>
      <c r="F1756" s="22" t="s">
        <v>6796</v>
      </c>
      <c r="G1756">
        <f t="shared" si="54"/>
        <v>200294</v>
      </c>
      <c r="H1756" s="9">
        <f t="shared" si="55"/>
        <v>44067</v>
      </c>
    </row>
    <row r="1757" spans="1:8" x14ac:dyDescent="0.25">
      <c r="A1757" s="22" t="s">
        <v>7995</v>
      </c>
      <c r="B1757" s="22" t="s">
        <v>7996</v>
      </c>
      <c r="C1757" s="22" t="s">
        <v>7996</v>
      </c>
      <c r="D1757" s="24">
        <v>43836</v>
      </c>
      <c r="E1757" s="22" t="s">
        <v>2528</v>
      </c>
      <c r="F1757" s="22" t="s">
        <v>6796</v>
      </c>
      <c r="G1757">
        <f t="shared" si="54"/>
        <v>200294</v>
      </c>
      <c r="H1757" s="9">
        <f t="shared" si="55"/>
        <v>43836</v>
      </c>
    </row>
    <row r="1758" spans="1:8" x14ac:dyDescent="0.25">
      <c r="A1758" s="22" t="s">
        <v>8937</v>
      </c>
      <c r="B1758" s="22" t="s">
        <v>8938</v>
      </c>
      <c r="C1758" s="22" t="s">
        <v>8938</v>
      </c>
      <c r="D1758" s="24">
        <v>43881</v>
      </c>
      <c r="E1758" s="22" t="s">
        <v>2528</v>
      </c>
      <c r="F1758" s="22" t="s">
        <v>6796</v>
      </c>
      <c r="G1758">
        <f t="shared" si="54"/>
        <v>200294</v>
      </c>
      <c r="H1758" s="9">
        <f t="shared" si="55"/>
        <v>43881</v>
      </c>
    </row>
    <row r="1759" spans="1:8" x14ac:dyDescent="0.25">
      <c r="A1759" s="22" t="s">
        <v>8819</v>
      </c>
      <c r="B1759" s="22" t="s">
        <v>8820</v>
      </c>
      <c r="C1759" s="22" t="s">
        <v>8820</v>
      </c>
      <c r="D1759" s="24">
        <v>44375</v>
      </c>
      <c r="E1759" s="22" t="s">
        <v>381</v>
      </c>
      <c r="F1759" s="22" t="s">
        <v>9153</v>
      </c>
      <c r="G1759">
        <f t="shared" si="54"/>
        <v>210020</v>
      </c>
      <c r="H1759" s="9">
        <f t="shared" si="55"/>
        <v>44375</v>
      </c>
    </row>
    <row r="1760" spans="1:8" x14ac:dyDescent="0.25">
      <c r="A1760" s="22" t="s">
        <v>8132</v>
      </c>
      <c r="B1760" s="22" t="s">
        <v>8133</v>
      </c>
      <c r="C1760" s="22" t="s">
        <v>8133</v>
      </c>
      <c r="D1760" s="24">
        <v>44347</v>
      </c>
      <c r="E1760" s="22" t="s">
        <v>6424</v>
      </c>
      <c r="F1760" s="22" t="s">
        <v>6425</v>
      </c>
      <c r="G1760">
        <f t="shared" si="54"/>
        <v>9117169</v>
      </c>
      <c r="H1760" s="9">
        <f t="shared" si="55"/>
        <v>44347</v>
      </c>
    </row>
    <row r="1761" spans="1:8" x14ac:dyDescent="0.25">
      <c r="A1761" s="22" t="s">
        <v>8595</v>
      </c>
      <c r="B1761" s="22" t="s">
        <v>8596</v>
      </c>
      <c r="C1761" s="22" t="s">
        <v>8596</v>
      </c>
      <c r="D1761" s="24">
        <v>44199</v>
      </c>
      <c r="E1761" s="22" t="s">
        <v>6424</v>
      </c>
      <c r="F1761" s="22" t="s">
        <v>6425</v>
      </c>
      <c r="G1761">
        <f t="shared" si="54"/>
        <v>9117169</v>
      </c>
      <c r="H1761" s="9">
        <f t="shared" si="55"/>
        <v>44199</v>
      </c>
    </row>
    <row r="1762" spans="1:8" x14ac:dyDescent="0.25">
      <c r="A1762" s="22" t="s">
        <v>8789</v>
      </c>
      <c r="B1762" s="22" t="s">
        <v>8790</v>
      </c>
      <c r="C1762" s="22" t="s">
        <v>8790</v>
      </c>
      <c r="D1762" s="24">
        <v>43997</v>
      </c>
      <c r="E1762" s="22" t="s">
        <v>6424</v>
      </c>
      <c r="F1762" s="22" t="s">
        <v>6425</v>
      </c>
      <c r="G1762">
        <f t="shared" si="54"/>
        <v>9117169</v>
      </c>
      <c r="H1762" s="9">
        <f t="shared" si="55"/>
        <v>43997</v>
      </c>
    </row>
    <row r="1763" spans="1:8" x14ac:dyDescent="0.25">
      <c r="A1763" s="22" t="s">
        <v>8793</v>
      </c>
      <c r="B1763" s="22" t="s">
        <v>8794</v>
      </c>
      <c r="C1763" s="22" t="s">
        <v>8794</v>
      </c>
      <c r="D1763" s="24">
        <v>43997</v>
      </c>
      <c r="E1763" s="22" t="s">
        <v>6424</v>
      </c>
      <c r="F1763" s="22" t="s">
        <v>6425</v>
      </c>
      <c r="G1763">
        <f t="shared" si="54"/>
        <v>9117169</v>
      </c>
      <c r="H1763" s="9">
        <f t="shared" si="55"/>
        <v>43997</v>
      </c>
    </row>
    <row r="1764" spans="1:8" x14ac:dyDescent="0.25">
      <c r="A1764" s="22" t="s">
        <v>8797</v>
      </c>
      <c r="B1764" s="22" t="s">
        <v>8798</v>
      </c>
      <c r="C1764" s="22" t="s">
        <v>8798</v>
      </c>
      <c r="D1764" s="24">
        <v>44060</v>
      </c>
      <c r="E1764" s="22" t="s">
        <v>6424</v>
      </c>
      <c r="F1764" s="22" t="s">
        <v>6425</v>
      </c>
      <c r="G1764">
        <f t="shared" si="54"/>
        <v>9117169</v>
      </c>
      <c r="H1764" s="9">
        <f t="shared" si="55"/>
        <v>44060</v>
      </c>
    </row>
    <row r="1765" spans="1:8" x14ac:dyDescent="0.25">
      <c r="A1765" s="22" t="s">
        <v>8799</v>
      </c>
      <c r="B1765" s="22" t="s">
        <v>8800</v>
      </c>
      <c r="C1765" s="22" t="s">
        <v>8800</v>
      </c>
      <c r="D1765" s="24">
        <v>44007</v>
      </c>
      <c r="E1765" s="22" t="s">
        <v>6424</v>
      </c>
      <c r="F1765" s="22" t="s">
        <v>6425</v>
      </c>
      <c r="G1765">
        <f t="shared" si="54"/>
        <v>9117169</v>
      </c>
      <c r="H1765" s="9">
        <f t="shared" si="55"/>
        <v>44007</v>
      </c>
    </row>
    <row r="1766" spans="1:8" x14ac:dyDescent="0.25">
      <c r="A1766" s="22" t="s">
        <v>8823</v>
      </c>
      <c r="B1766" s="22" t="s">
        <v>8824</v>
      </c>
      <c r="C1766" s="22" t="s">
        <v>8824</v>
      </c>
      <c r="D1766" s="24">
        <v>44008</v>
      </c>
      <c r="E1766" s="22" t="s">
        <v>6424</v>
      </c>
      <c r="F1766" s="22" t="s">
        <v>6425</v>
      </c>
      <c r="G1766">
        <f t="shared" si="54"/>
        <v>9117169</v>
      </c>
      <c r="H1766" s="9">
        <f t="shared" si="55"/>
        <v>44008</v>
      </c>
    </row>
    <row r="1767" spans="1:8" x14ac:dyDescent="0.25">
      <c r="A1767" s="22" t="s">
        <v>7726</v>
      </c>
      <c r="B1767" s="22" t="s">
        <v>7727</v>
      </c>
      <c r="C1767" s="22" t="s">
        <v>7727</v>
      </c>
      <c r="D1767" s="24">
        <v>43832</v>
      </c>
      <c r="E1767" s="22" t="s">
        <v>560</v>
      </c>
      <c r="F1767" s="22" t="s">
        <v>9154</v>
      </c>
      <c r="G1767">
        <f t="shared" si="54"/>
        <v>5063</v>
      </c>
      <c r="H1767" s="9">
        <f t="shared" si="55"/>
        <v>43832</v>
      </c>
    </row>
    <row r="1768" spans="1:8" x14ac:dyDescent="0.25">
      <c r="A1768" s="22" t="s">
        <v>7800</v>
      </c>
      <c r="B1768" s="22" t="s">
        <v>7727</v>
      </c>
      <c r="C1768" s="22" t="s">
        <v>7727</v>
      </c>
      <c r="D1768" s="24">
        <v>43833</v>
      </c>
      <c r="E1768" s="22" t="s">
        <v>560</v>
      </c>
      <c r="F1768" s="22" t="s">
        <v>9154</v>
      </c>
      <c r="G1768">
        <f t="shared" si="54"/>
        <v>5063</v>
      </c>
      <c r="H1768" s="9">
        <f t="shared" si="55"/>
        <v>43833</v>
      </c>
    </row>
    <row r="1769" spans="1:8" x14ac:dyDescent="0.25">
      <c r="A1769" s="22" t="s">
        <v>7993</v>
      </c>
      <c r="B1769" s="22" t="s">
        <v>7994</v>
      </c>
      <c r="C1769" s="22" t="s">
        <v>7994</v>
      </c>
      <c r="D1769" s="24">
        <v>43834</v>
      </c>
      <c r="E1769" s="22" t="s">
        <v>851</v>
      </c>
      <c r="F1769" s="22" t="s">
        <v>9155</v>
      </c>
      <c r="G1769">
        <f t="shared" si="54"/>
        <v>12535</v>
      </c>
      <c r="H1769" s="9">
        <f t="shared" si="55"/>
        <v>43834</v>
      </c>
    </row>
    <row r="1770" spans="1:8" x14ac:dyDescent="0.25">
      <c r="A1770" s="22"/>
      <c r="B1770" s="22"/>
      <c r="C1770" s="22"/>
      <c r="D1770" s="24">
        <v>44021</v>
      </c>
      <c r="E1770" s="22" t="s">
        <v>6436</v>
      </c>
      <c r="F1770" s="22" t="s">
        <v>6437</v>
      </c>
      <c r="G1770">
        <f t="shared" si="54"/>
        <v>9117168</v>
      </c>
      <c r="H1770" s="9">
        <f t="shared" si="55"/>
        <v>44021</v>
      </c>
    </row>
    <row r="1771" spans="1:8" x14ac:dyDescent="0.25">
      <c r="A1771" s="22" t="s">
        <v>8799</v>
      </c>
      <c r="B1771" s="22" t="s">
        <v>8800</v>
      </c>
      <c r="C1771" s="22" t="s">
        <v>8800</v>
      </c>
      <c r="D1771" s="24">
        <v>43997</v>
      </c>
      <c r="E1771" s="22" t="s">
        <v>6436</v>
      </c>
      <c r="F1771" s="22" t="s">
        <v>6437</v>
      </c>
      <c r="G1771">
        <f t="shared" si="54"/>
        <v>9117168</v>
      </c>
      <c r="H1771" s="9">
        <f t="shared" si="55"/>
        <v>43997</v>
      </c>
    </row>
    <row r="1772" spans="1:8" x14ac:dyDescent="0.25">
      <c r="A1772" s="22" t="s">
        <v>8807</v>
      </c>
      <c r="B1772" s="22" t="s">
        <v>8808</v>
      </c>
      <c r="C1772" s="22" t="s">
        <v>8808</v>
      </c>
      <c r="D1772" s="24">
        <v>44104</v>
      </c>
      <c r="E1772" s="22" t="s">
        <v>6436</v>
      </c>
      <c r="F1772" s="22" t="s">
        <v>6437</v>
      </c>
      <c r="G1772">
        <f t="shared" si="54"/>
        <v>9117168</v>
      </c>
      <c r="H1772" s="9">
        <f t="shared" si="55"/>
        <v>44104</v>
      </c>
    </row>
    <row r="1773" spans="1:8" x14ac:dyDescent="0.25">
      <c r="A1773" s="22" t="s">
        <v>8937</v>
      </c>
      <c r="B1773" s="22" t="s">
        <v>8938</v>
      </c>
      <c r="C1773" s="22" t="s">
        <v>8938</v>
      </c>
      <c r="D1773" s="24">
        <v>44336</v>
      </c>
      <c r="E1773" s="22" t="s">
        <v>6436</v>
      </c>
      <c r="F1773" s="22" t="s">
        <v>6437</v>
      </c>
      <c r="G1773">
        <f t="shared" si="54"/>
        <v>9117168</v>
      </c>
      <c r="H1773" s="9">
        <f t="shared" si="55"/>
        <v>44336</v>
      </c>
    </row>
    <row r="1774" spans="1:8" x14ac:dyDescent="0.25">
      <c r="A1774" s="22" t="s">
        <v>7759</v>
      </c>
      <c r="B1774" s="22" t="s">
        <v>7760</v>
      </c>
      <c r="C1774" s="22" t="s">
        <v>7760</v>
      </c>
      <c r="D1774" s="24">
        <v>43829</v>
      </c>
      <c r="E1774" s="22" t="s">
        <v>590</v>
      </c>
      <c r="F1774" s="22" t="s">
        <v>9156</v>
      </c>
      <c r="G1774">
        <f t="shared" si="54"/>
        <v>9852</v>
      </c>
      <c r="H1774" s="9">
        <f t="shared" si="55"/>
        <v>43829</v>
      </c>
    </row>
    <row r="1775" spans="1:8" x14ac:dyDescent="0.25">
      <c r="A1775" s="22" t="s">
        <v>8615</v>
      </c>
      <c r="B1775" s="22" t="s">
        <v>8616</v>
      </c>
      <c r="C1775" s="22" t="s">
        <v>8616</v>
      </c>
      <c r="D1775" s="24">
        <v>44318</v>
      </c>
      <c r="E1775" s="22" t="s">
        <v>590</v>
      </c>
      <c r="F1775" s="22" t="s">
        <v>9156</v>
      </c>
      <c r="G1775">
        <f t="shared" si="54"/>
        <v>9852</v>
      </c>
      <c r="H1775" s="9">
        <f t="shared" si="55"/>
        <v>44318</v>
      </c>
    </row>
    <row r="1776" spans="1:8" x14ac:dyDescent="0.25">
      <c r="A1776" s="22" t="s">
        <v>8847</v>
      </c>
      <c r="B1776" s="22" t="s">
        <v>8848</v>
      </c>
      <c r="C1776" s="22" t="s">
        <v>8848</v>
      </c>
      <c r="D1776" s="24">
        <v>44258</v>
      </c>
      <c r="E1776" s="22" t="s">
        <v>590</v>
      </c>
      <c r="F1776" s="22" t="s">
        <v>9156</v>
      </c>
      <c r="G1776">
        <f t="shared" si="54"/>
        <v>9852</v>
      </c>
      <c r="H1776" s="9">
        <f t="shared" si="55"/>
        <v>44258</v>
      </c>
    </row>
    <row r="1777" spans="1:8" x14ac:dyDescent="0.25">
      <c r="A1777" s="22" t="s">
        <v>7787</v>
      </c>
      <c r="B1777" s="22" t="s">
        <v>7788</v>
      </c>
      <c r="C1777" s="22" t="s">
        <v>7788</v>
      </c>
      <c r="D1777" s="24">
        <v>44104</v>
      </c>
      <c r="E1777" s="22" t="s">
        <v>7096</v>
      </c>
      <c r="F1777" s="22" t="s">
        <v>7097</v>
      </c>
      <c r="G1777">
        <f t="shared" si="54"/>
        <v>9117508</v>
      </c>
      <c r="H1777" s="9">
        <f t="shared" si="55"/>
        <v>44104</v>
      </c>
    </row>
    <row r="1778" spans="1:8" x14ac:dyDescent="0.25">
      <c r="A1778" s="22" t="s">
        <v>8144</v>
      </c>
      <c r="B1778" s="22" t="s">
        <v>8145</v>
      </c>
      <c r="C1778" s="22" t="s">
        <v>8145</v>
      </c>
      <c r="D1778" s="24">
        <v>44130</v>
      </c>
      <c r="E1778" s="22" t="s">
        <v>7096</v>
      </c>
      <c r="F1778" s="22" t="s">
        <v>7097</v>
      </c>
      <c r="G1778">
        <f t="shared" si="54"/>
        <v>9117508</v>
      </c>
      <c r="H1778" s="9">
        <f t="shared" si="55"/>
        <v>44130</v>
      </c>
    </row>
    <row r="1779" spans="1:8" x14ac:dyDescent="0.25">
      <c r="A1779" s="22" t="s">
        <v>8270</v>
      </c>
      <c r="B1779" s="22" t="s">
        <v>8271</v>
      </c>
      <c r="C1779" s="22" t="s">
        <v>8271</v>
      </c>
      <c r="D1779" s="24">
        <v>44105</v>
      </c>
      <c r="E1779" s="22" t="s">
        <v>7096</v>
      </c>
      <c r="F1779" s="22" t="s">
        <v>7097</v>
      </c>
      <c r="G1779">
        <f t="shared" si="54"/>
        <v>9117508</v>
      </c>
      <c r="H1779" s="9">
        <f t="shared" si="55"/>
        <v>44105</v>
      </c>
    </row>
    <row r="1780" spans="1:8" x14ac:dyDescent="0.25">
      <c r="A1780" s="22" t="s">
        <v>8633</v>
      </c>
      <c r="B1780" s="22" t="s">
        <v>8634</v>
      </c>
      <c r="C1780" s="22" t="s">
        <v>8634</v>
      </c>
      <c r="D1780" s="24">
        <v>44130</v>
      </c>
      <c r="E1780" s="22" t="s">
        <v>7096</v>
      </c>
      <c r="F1780" s="22" t="s">
        <v>7097</v>
      </c>
      <c r="G1780">
        <f t="shared" si="54"/>
        <v>9117508</v>
      </c>
      <c r="H1780" s="9">
        <f t="shared" si="55"/>
        <v>44130</v>
      </c>
    </row>
    <row r="1781" spans="1:8" x14ac:dyDescent="0.25">
      <c r="A1781" s="22" t="s">
        <v>8783</v>
      </c>
      <c r="B1781" s="22" t="s">
        <v>8784</v>
      </c>
      <c r="C1781" s="22" t="s">
        <v>8784</v>
      </c>
      <c r="D1781" s="24">
        <v>44116</v>
      </c>
      <c r="E1781" s="22" t="s">
        <v>7096</v>
      </c>
      <c r="F1781" s="22" t="s">
        <v>7097</v>
      </c>
      <c r="G1781">
        <f t="shared" si="54"/>
        <v>9117508</v>
      </c>
      <c r="H1781" s="9">
        <f t="shared" si="55"/>
        <v>44116</v>
      </c>
    </row>
    <row r="1782" spans="1:8" x14ac:dyDescent="0.25">
      <c r="A1782" s="22" t="s">
        <v>8813</v>
      </c>
      <c r="B1782" s="22" t="s">
        <v>8814</v>
      </c>
      <c r="C1782" s="22" t="s">
        <v>8814</v>
      </c>
      <c r="D1782" s="24">
        <v>43997</v>
      </c>
      <c r="E1782" s="22" t="s">
        <v>7096</v>
      </c>
      <c r="F1782" s="22" t="s">
        <v>7097</v>
      </c>
      <c r="G1782">
        <f t="shared" si="54"/>
        <v>9117508</v>
      </c>
      <c r="H1782" s="9">
        <f t="shared" si="55"/>
        <v>43997</v>
      </c>
    </row>
    <row r="1783" spans="1:8" x14ac:dyDescent="0.25">
      <c r="A1783" s="22" t="s">
        <v>8841</v>
      </c>
      <c r="B1783" s="22" t="s">
        <v>8842</v>
      </c>
      <c r="C1783" s="22" t="s">
        <v>8842</v>
      </c>
      <c r="D1783" s="24">
        <v>44200</v>
      </c>
      <c r="E1783" s="22" t="s">
        <v>7096</v>
      </c>
      <c r="F1783" s="22" t="s">
        <v>7097</v>
      </c>
      <c r="G1783">
        <f t="shared" si="54"/>
        <v>9117508</v>
      </c>
      <c r="H1783" s="9">
        <f t="shared" si="55"/>
        <v>44200</v>
      </c>
    </row>
    <row r="1784" spans="1:8" x14ac:dyDescent="0.25">
      <c r="A1784" s="22" t="s">
        <v>7745</v>
      </c>
      <c r="B1784" s="22" t="s">
        <v>7746</v>
      </c>
      <c r="C1784" s="22" t="s">
        <v>7746</v>
      </c>
      <c r="D1784" s="24">
        <v>43829</v>
      </c>
      <c r="E1784" s="22" t="s">
        <v>3282</v>
      </c>
      <c r="F1784" s="22" t="s">
        <v>9157</v>
      </c>
      <c r="G1784">
        <f t="shared" si="54"/>
        <v>7574</v>
      </c>
      <c r="H1784" s="9">
        <f t="shared" si="55"/>
        <v>43829</v>
      </c>
    </row>
    <row r="1785" spans="1:8" x14ac:dyDescent="0.25">
      <c r="A1785" s="22" t="s">
        <v>8809</v>
      </c>
      <c r="B1785" s="22" t="s">
        <v>8810</v>
      </c>
      <c r="C1785" s="22" t="s">
        <v>8810</v>
      </c>
      <c r="D1785" s="24">
        <v>44006</v>
      </c>
      <c r="E1785" s="22" t="s">
        <v>3282</v>
      </c>
      <c r="F1785" s="22" t="s">
        <v>9157</v>
      </c>
      <c r="G1785">
        <f t="shared" si="54"/>
        <v>7574</v>
      </c>
      <c r="H1785" s="9">
        <f t="shared" si="55"/>
        <v>44006</v>
      </c>
    </row>
    <row r="1786" spans="1:8" x14ac:dyDescent="0.25">
      <c r="A1786" s="22"/>
      <c r="B1786" s="22"/>
      <c r="C1786" s="22"/>
      <c r="D1786" s="24">
        <v>43973</v>
      </c>
      <c r="E1786" s="22" t="s">
        <v>3122</v>
      </c>
      <c r="F1786" s="22" t="s">
        <v>6647</v>
      </c>
      <c r="G1786">
        <f t="shared" si="54"/>
        <v>3205</v>
      </c>
      <c r="H1786" s="9">
        <f t="shared" si="55"/>
        <v>43973</v>
      </c>
    </row>
    <row r="1787" spans="1:8" x14ac:dyDescent="0.25">
      <c r="A1787" s="22" t="s">
        <v>8581</v>
      </c>
      <c r="B1787" s="22" t="s">
        <v>8582</v>
      </c>
      <c r="C1787" s="22" t="s">
        <v>8582</v>
      </c>
      <c r="D1787" s="24">
        <v>44200</v>
      </c>
      <c r="E1787" s="22" t="s">
        <v>3122</v>
      </c>
      <c r="F1787" s="22" t="s">
        <v>6647</v>
      </c>
      <c r="G1787">
        <f t="shared" si="54"/>
        <v>3205</v>
      </c>
      <c r="H1787" s="9">
        <f t="shared" si="55"/>
        <v>44200</v>
      </c>
    </row>
    <row r="1788" spans="1:8" x14ac:dyDescent="0.25">
      <c r="A1788" s="22" t="s">
        <v>8653</v>
      </c>
      <c r="B1788" s="22" t="s">
        <v>8654</v>
      </c>
      <c r="C1788" s="22" t="s">
        <v>8654</v>
      </c>
      <c r="D1788" s="24">
        <v>43829</v>
      </c>
      <c r="E1788" s="22" t="s">
        <v>3122</v>
      </c>
      <c r="F1788" s="22" t="s">
        <v>6647</v>
      </c>
      <c r="G1788">
        <f t="shared" si="54"/>
        <v>3205</v>
      </c>
      <c r="H1788" s="9">
        <f t="shared" si="55"/>
        <v>43829</v>
      </c>
    </row>
    <row r="1789" spans="1:8" x14ac:dyDescent="0.25">
      <c r="A1789" s="22"/>
      <c r="B1789" s="22"/>
      <c r="C1789" s="22"/>
      <c r="D1789" s="24">
        <v>44033</v>
      </c>
      <c r="E1789" s="22" t="s">
        <v>2536</v>
      </c>
      <c r="F1789" s="22" t="s">
        <v>9158</v>
      </c>
      <c r="G1789">
        <f t="shared" si="54"/>
        <v>9207120</v>
      </c>
      <c r="H1789" s="9">
        <f t="shared" si="55"/>
        <v>44033</v>
      </c>
    </row>
    <row r="1790" spans="1:8" x14ac:dyDescent="0.25">
      <c r="A1790" s="22" t="s">
        <v>8693</v>
      </c>
      <c r="B1790" s="22" t="s">
        <v>8694</v>
      </c>
      <c r="C1790" s="22" t="s">
        <v>8694</v>
      </c>
      <c r="D1790" s="24">
        <v>44029</v>
      </c>
      <c r="E1790" s="22" t="s">
        <v>2536</v>
      </c>
      <c r="F1790" s="22" t="s">
        <v>9158</v>
      </c>
      <c r="G1790">
        <f t="shared" si="54"/>
        <v>9207120</v>
      </c>
      <c r="H1790" s="9">
        <f t="shared" si="55"/>
        <v>44029</v>
      </c>
    </row>
    <row r="1791" spans="1:8" x14ac:dyDescent="0.25">
      <c r="A1791" s="22" t="s">
        <v>8697</v>
      </c>
      <c r="B1791" s="22" t="s">
        <v>8698</v>
      </c>
      <c r="C1791" s="22" t="s">
        <v>8698</v>
      </c>
      <c r="D1791" s="24">
        <v>43997</v>
      </c>
      <c r="E1791" s="22" t="s">
        <v>2536</v>
      </c>
      <c r="F1791" s="22" t="s">
        <v>9158</v>
      </c>
      <c r="G1791">
        <f t="shared" si="54"/>
        <v>9207120</v>
      </c>
      <c r="H1791" s="9">
        <f t="shared" si="55"/>
        <v>43997</v>
      </c>
    </row>
    <row r="1792" spans="1:8" x14ac:dyDescent="0.25">
      <c r="A1792" s="22" t="s">
        <v>8709</v>
      </c>
      <c r="B1792" s="22" t="s">
        <v>8710</v>
      </c>
      <c r="C1792" s="22" t="s">
        <v>8710</v>
      </c>
      <c r="D1792" s="24">
        <v>44029</v>
      </c>
      <c r="E1792" s="22" t="s">
        <v>2536</v>
      </c>
      <c r="F1792" s="22" t="s">
        <v>9158</v>
      </c>
      <c r="G1792">
        <f t="shared" si="54"/>
        <v>9207120</v>
      </c>
      <c r="H1792" s="9">
        <f t="shared" si="55"/>
        <v>44029</v>
      </c>
    </row>
    <row r="1793" spans="1:8" x14ac:dyDescent="0.25">
      <c r="A1793" s="22" t="s">
        <v>8865</v>
      </c>
      <c r="B1793" s="22" t="s">
        <v>8866</v>
      </c>
      <c r="C1793" s="22" t="s">
        <v>8866</v>
      </c>
      <c r="D1793" s="24">
        <v>44067</v>
      </c>
      <c r="E1793" s="22" t="s">
        <v>2536</v>
      </c>
      <c r="F1793" s="22" t="s">
        <v>9158</v>
      </c>
      <c r="G1793">
        <f t="shared" si="54"/>
        <v>9207120</v>
      </c>
      <c r="H1793" s="9">
        <f t="shared" si="55"/>
        <v>44067</v>
      </c>
    </row>
    <row r="1794" spans="1:8" x14ac:dyDescent="0.25">
      <c r="A1794" s="22" t="s">
        <v>8615</v>
      </c>
      <c r="B1794" s="22" t="s">
        <v>8616</v>
      </c>
      <c r="C1794" s="22" t="s">
        <v>8616</v>
      </c>
      <c r="D1794" s="24">
        <v>44346</v>
      </c>
      <c r="E1794" s="22" t="s">
        <v>3612</v>
      </c>
      <c r="F1794" s="22" t="s">
        <v>9159</v>
      </c>
      <c r="G1794">
        <f t="shared" si="54"/>
        <v>209655</v>
      </c>
      <c r="H1794" s="9">
        <f t="shared" si="55"/>
        <v>44346</v>
      </c>
    </row>
    <row r="1795" spans="1:8" x14ac:dyDescent="0.25">
      <c r="A1795" s="22" t="s">
        <v>8695</v>
      </c>
      <c r="B1795" s="22" t="s">
        <v>8696</v>
      </c>
      <c r="C1795" s="22" t="s">
        <v>8696</v>
      </c>
      <c r="D1795" s="24">
        <v>44346</v>
      </c>
      <c r="E1795" s="22" t="s">
        <v>3612</v>
      </c>
      <c r="F1795" s="22" t="s">
        <v>9159</v>
      </c>
      <c r="G1795">
        <f t="shared" si="54"/>
        <v>209655</v>
      </c>
      <c r="H1795" s="9">
        <f t="shared" si="55"/>
        <v>44346</v>
      </c>
    </row>
    <row r="1796" spans="1:8" x14ac:dyDescent="0.25">
      <c r="A1796" s="22" t="s">
        <v>8212</v>
      </c>
      <c r="B1796" s="22" t="s">
        <v>8213</v>
      </c>
      <c r="C1796" s="22" t="s">
        <v>8213</v>
      </c>
      <c r="D1796" s="24">
        <v>43829</v>
      </c>
      <c r="E1796" s="22" t="s">
        <v>588</v>
      </c>
      <c r="F1796" s="22" t="s">
        <v>9160</v>
      </c>
      <c r="G1796">
        <f t="shared" si="54"/>
        <v>13214</v>
      </c>
      <c r="H1796" s="9">
        <f t="shared" si="55"/>
        <v>43829</v>
      </c>
    </row>
    <row r="1797" spans="1:8" x14ac:dyDescent="0.25">
      <c r="A1797" s="22"/>
      <c r="B1797" s="22"/>
      <c r="C1797" s="22"/>
      <c r="D1797" s="24">
        <v>44286</v>
      </c>
      <c r="E1797" s="22" t="s">
        <v>1753</v>
      </c>
      <c r="F1797" s="22" t="s">
        <v>9161</v>
      </c>
      <c r="G1797">
        <f t="shared" si="54"/>
        <v>209146</v>
      </c>
      <c r="H1797" s="9">
        <f t="shared" si="55"/>
        <v>44286</v>
      </c>
    </row>
    <row r="1798" spans="1:8" x14ac:dyDescent="0.25">
      <c r="A1798" s="22" t="s">
        <v>9050</v>
      </c>
      <c r="B1798" s="22" t="s">
        <v>9051</v>
      </c>
      <c r="C1798" s="22" t="s">
        <v>9051</v>
      </c>
      <c r="D1798" s="24">
        <v>44312</v>
      </c>
      <c r="E1798" s="22" t="s">
        <v>1753</v>
      </c>
      <c r="F1798" s="22" t="s">
        <v>9161</v>
      </c>
      <c r="G1798">
        <f t="shared" ref="G1798:G1861" si="56">IFERROR(E1798*1,E1798)</f>
        <v>209146</v>
      </c>
      <c r="H1798" s="9">
        <f t="shared" ref="H1798:H1861" si="57">D1798</f>
        <v>44312</v>
      </c>
    </row>
    <row r="1799" spans="1:8" x14ac:dyDescent="0.25">
      <c r="A1799" s="22" t="s">
        <v>8553</v>
      </c>
      <c r="B1799" s="22" t="s">
        <v>8554</v>
      </c>
      <c r="C1799" s="22" t="s">
        <v>8554</v>
      </c>
      <c r="D1799" s="24">
        <v>44130</v>
      </c>
      <c r="E1799" s="22" t="s">
        <v>194</v>
      </c>
      <c r="F1799" s="22" t="s">
        <v>9162</v>
      </c>
      <c r="G1799">
        <f t="shared" si="56"/>
        <v>203358</v>
      </c>
      <c r="H1799" s="9">
        <f t="shared" si="57"/>
        <v>44130</v>
      </c>
    </row>
    <row r="1800" spans="1:8" x14ac:dyDescent="0.25">
      <c r="A1800" s="22" t="s">
        <v>8635</v>
      </c>
      <c r="B1800" s="22" t="s">
        <v>8636</v>
      </c>
      <c r="C1800" s="22" t="s">
        <v>8636</v>
      </c>
      <c r="D1800" s="24">
        <v>44109</v>
      </c>
      <c r="E1800" s="22" t="s">
        <v>194</v>
      </c>
      <c r="F1800" s="22" t="s">
        <v>9162</v>
      </c>
      <c r="G1800">
        <f t="shared" si="56"/>
        <v>203358</v>
      </c>
      <c r="H1800" s="9">
        <f t="shared" si="57"/>
        <v>44109</v>
      </c>
    </row>
    <row r="1801" spans="1:8" x14ac:dyDescent="0.25">
      <c r="A1801" s="22" t="s">
        <v>7995</v>
      </c>
      <c r="B1801" s="22" t="s">
        <v>7996</v>
      </c>
      <c r="C1801" s="22" t="s">
        <v>7996</v>
      </c>
      <c r="D1801" s="24">
        <v>43829</v>
      </c>
      <c r="E1801" s="22" t="s">
        <v>4385</v>
      </c>
      <c r="F1801" s="22" t="s">
        <v>9163</v>
      </c>
      <c r="G1801">
        <f t="shared" si="56"/>
        <v>8888</v>
      </c>
      <c r="H1801" s="9">
        <f t="shared" si="57"/>
        <v>43829</v>
      </c>
    </row>
    <row r="1802" spans="1:8" x14ac:dyDescent="0.25">
      <c r="A1802" s="22" t="s">
        <v>7789</v>
      </c>
      <c r="B1802" s="22" t="s">
        <v>7790</v>
      </c>
      <c r="C1802" s="22" t="s">
        <v>7790</v>
      </c>
      <c r="D1802" s="24">
        <v>43829</v>
      </c>
      <c r="E1802" s="22" t="s">
        <v>2340</v>
      </c>
      <c r="F1802" s="22" t="s">
        <v>6869</v>
      </c>
      <c r="G1802">
        <f t="shared" si="56"/>
        <v>10744</v>
      </c>
      <c r="H1802" s="9">
        <f t="shared" si="57"/>
        <v>43829</v>
      </c>
    </row>
    <row r="1803" spans="1:8" x14ac:dyDescent="0.25">
      <c r="A1803" s="22" t="s">
        <v>8200</v>
      </c>
      <c r="B1803" s="22" t="s">
        <v>8201</v>
      </c>
      <c r="C1803" s="22" t="s">
        <v>8201</v>
      </c>
      <c r="D1803" s="24">
        <v>44004</v>
      </c>
      <c r="E1803" s="22" t="s">
        <v>2340</v>
      </c>
      <c r="F1803" s="22" t="s">
        <v>6869</v>
      </c>
      <c r="G1803">
        <f t="shared" si="56"/>
        <v>10744</v>
      </c>
      <c r="H1803" s="9">
        <f t="shared" si="57"/>
        <v>44004</v>
      </c>
    </row>
    <row r="1804" spans="1:8" x14ac:dyDescent="0.25">
      <c r="A1804" s="22" t="s">
        <v>7672</v>
      </c>
      <c r="B1804" s="22" t="s">
        <v>7673</v>
      </c>
      <c r="C1804" s="22" t="s">
        <v>7673</v>
      </c>
      <c r="D1804" s="24">
        <v>43997</v>
      </c>
      <c r="E1804" s="22" t="s">
        <v>2578</v>
      </c>
      <c r="F1804" s="22" t="s">
        <v>7285</v>
      </c>
      <c r="G1804">
        <f t="shared" si="56"/>
        <v>9551</v>
      </c>
      <c r="H1804" s="9">
        <f t="shared" si="57"/>
        <v>43997</v>
      </c>
    </row>
    <row r="1805" spans="1:8" x14ac:dyDescent="0.25">
      <c r="A1805" s="22" t="s">
        <v>7989</v>
      </c>
      <c r="B1805" s="22" t="s">
        <v>7990</v>
      </c>
      <c r="C1805" s="22" t="s">
        <v>7990</v>
      </c>
      <c r="D1805" s="24">
        <v>44029</v>
      </c>
      <c r="E1805" s="22" t="s">
        <v>2578</v>
      </c>
      <c r="F1805" s="22" t="s">
        <v>7285</v>
      </c>
      <c r="G1805">
        <f t="shared" si="56"/>
        <v>9551</v>
      </c>
      <c r="H1805" s="9">
        <f t="shared" si="57"/>
        <v>44029</v>
      </c>
    </row>
    <row r="1806" spans="1:8" x14ac:dyDescent="0.25">
      <c r="A1806" s="22" t="s">
        <v>8152</v>
      </c>
      <c r="B1806" s="22" t="s">
        <v>8153</v>
      </c>
      <c r="C1806" s="22" t="s">
        <v>8153</v>
      </c>
      <c r="D1806" s="24">
        <v>43829</v>
      </c>
      <c r="E1806" s="22" t="s">
        <v>2578</v>
      </c>
      <c r="F1806" s="22" t="s">
        <v>7285</v>
      </c>
      <c r="G1806">
        <f t="shared" si="56"/>
        <v>9551</v>
      </c>
      <c r="H1806" s="9">
        <f t="shared" si="57"/>
        <v>43829</v>
      </c>
    </row>
    <row r="1807" spans="1:8" x14ac:dyDescent="0.25">
      <c r="A1807" s="22" t="s">
        <v>8342</v>
      </c>
      <c r="B1807" s="22" t="s">
        <v>8343</v>
      </c>
      <c r="C1807" s="22" t="s">
        <v>8343</v>
      </c>
      <c r="D1807" s="24">
        <v>44056</v>
      </c>
      <c r="E1807" s="22" t="s">
        <v>2578</v>
      </c>
      <c r="F1807" s="22" t="s">
        <v>7285</v>
      </c>
      <c r="G1807">
        <f t="shared" si="56"/>
        <v>9551</v>
      </c>
      <c r="H1807" s="9">
        <f t="shared" si="57"/>
        <v>44056</v>
      </c>
    </row>
    <row r="1808" spans="1:8" x14ac:dyDescent="0.25">
      <c r="A1808" s="22" t="s">
        <v>8344</v>
      </c>
      <c r="B1808" s="22" t="s">
        <v>8345</v>
      </c>
      <c r="C1808" s="22" t="s">
        <v>8345</v>
      </c>
      <c r="D1808" s="24">
        <v>44057</v>
      </c>
      <c r="E1808" s="22" t="s">
        <v>2578</v>
      </c>
      <c r="F1808" s="22" t="s">
        <v>7285</v>
      </c>
      <c r="G1808">
        <f t="shared" si="56"/>
        <v>9551</v>
      </c>
      <c r="H1808" s="9">
        <f t="shared" si="57"/>
        <v>44057</v>
      </c>
    </row>
    <row r="1809" spans="1:8" x14ac:dyDescent="0.25">
      <c r="A1809" s="22" t="s">
        <v>8346</v>
      </c>
      <c r="B1809" s="22" t="s">
        <v>8347</v>
      </c>
      <c r="C1809" s="22" t="s">
        <v>8347</v>
      </c>
      <c r="D1809" s="24">
        <v>44336</v>
      </c>
      <c r="E1809" s="22" t="s">
        <v>2578</v>
      </c>
      <c r="F1809" s="22" t="s">
        <v>7285</v>
      </c>
      <c r="G1809">
        <f t="shared" si="56"/>
        <v>9551</v>
      </c>
      <c r="H1809" s="9">
        <f t="shared" si="57"/>
        <v>44336</v>
      </c>
    </row>
    <row r="1810" spans="1:8" x14ac:dyDescent="0.25">
      <c r="A1810" s="22" t="s">
        <v>8412</v>
      </c>
      <c r="B1810" s="22" t="s">
        <v>8413</v>
      </c>
      <c r="C1810" s="22" t="s">
        <v>8413</v>
      </c>
      <c r="D1810" s="24">
        <v>43986</v>
      </c>
      <c r="E1810" s="22" t="s">
        <v>2578</v>
      </c>
      <c r="F1810" s="22" t="s">
        <v>7285</v>
      </c>
      <c r="G1810">
        <f t="shared" si="56"/>
        <v>9551</v>
      </c>
      <c r="H1810" s="9">
        <f t="shared" si="57"/>
        <v>43986</v>
      </c>
    </row>
    <row r="1811" spans="1:8" x14ac:dyDescent="0.25">
      <c r="A1811" s="22" t="s">
        <v>8430</v>
      </c>
      <c r="B1811" s="22" t="s">
        <v>8431</v>
      </c>
      <c r="C1811" s="22" t="s">
        <v>8431</v>
      </c>
      <c r="D1811" s="24">
        <v>44380</v>
      </c>
      <c r="E1811" s="22" t="s">
        <v>2578</v>
      </c>
      <c r="F1811" s="22" t="s">
        <v>7285</v>
      </c>
      <c r="G1811">
        <f t="shared" si="56"/>
        <v>9551</v>
      </c>
      <c r="H1811" s="9">
        <f t="shared" si="57"/>
        <v>44380</v>
      </c>
    </row>
    <row r="1812" spans="1:8" x14ac:dyDescent="0.25">
      <c r="A1812" s="22" t="s">
        <v>8541</v>
      </c>
      <c r="B1812" s="22" t="s">
        <v>8542</v>
      </c>
      <c r="C1812" s="22" t="s">
        <v>8542</v>
      </c>
      <c r="D1812" s="24">
        <v>44165</v>
      </c>
      <c r="E1812" s="22" t="s">
        <v>2578</v>
      </c>
      <c r="F1812" s="22" t="s">
        <v>7285</v>
      </c>
      <c r="G1812">
        <f t="shared" si="56"/>
        <v>9551</v>
      </c>
      <c r="H1812" s="9">
        <f t="shared" si="57"/>
        <v>44165</v>
      </c>
    </row>
    <row r="1813" spans="1:8" x14ac:dyDescent="0.25">
      <c r="A1813" s="22"/>
      <c r="B1813" s="22"/>
      <c r="C1813" s="22"/>
      <c r="D1813" s="24">
        <v>44196</v>
      </c>
      <c r="E1813" s="22" t="s">
        <v>5514</v>
      </c>
      <c r="F1813" s="22" t="s">
        <v>9164</v>
      </c>
      <c r="G1813">
        <f t="shared" si="56"/>
        <v>4220</v>
      </c>
      <c r="H1813" s="9">
        <f t="shared" si="57"/>
        <v>44196</v>
      </c>
    </row>
    <row r="1814" spans="1:8" x14ac:dyDescent="0.25">
      <c r="A1814" s="22" t="s">
        <v>7739</v>
      </c>
      <c r="B1814" s="22" t="s">
        <v>7740</v>
      </c>
      <c r="C1814" s="22" t="s">
        <v>7740</v>
      </c>
      <c r="D1814" s="24">
        <v>43829</v>
      </c>
      <c r="E1814" s="22" t="s">
        <v>5514</v>
      </c>
      <c r="F1814" s="22" t="s">
        <v>9164</v>
      </c>
      <c r="G1814">
        <f t="shared" si="56"/>
        <v>4220</v>
      </c>
      <c r="H1814" s="9">
        <f t="shared" si="57"/>
        <v>43829</v>
      </c>
    </row>
    <row r="1815" spans="1:8" x14ac:dyDescent="0.25">
      <c r="A1815" s="22" t="s">
        <v>7858</v>
      </c>
      <c r="B1815" s="22" t="s">
        <v>7859</v>
      </c>
      <c r="C1815" s="22" t="s">
        <v>7859</v>
      </c>
      <c r="D1815" s="24">
        <v>44277</v>
      </c>
      <c r="E1815" s="22" t="s">
        <v>5514</v>
      </c>
      <c r="F1815" s="22" t="s">
        <v>9164</v>
      </c>
      <c r="G1815">
        <f t="shared" si="56"/>
        <v>4220</v>
      </c>
      <c r="H1815" s="9">
        <f t="shared" si="57"/>
        <v>44277</v>
      </c>
    </row>
    <row r="1816" spans="1:8" x14ac:dyDescent="0.25">
      <c r="A1816" s="22" t="s">
        <v>7963</v>
      </c>
      <c r="B1816" s="22" t="s">
        <v>7964</v>
      </c>
      <c r="C1816" s="22" t="s">
        <v>7964</v>
      </c>
      <c r="D1816" s="24">
        <v>44186</v>
      </c>
      <c r="E1816" s="22" t="s">
        <v>5514</v>
      </c>
      <c r="F1816" s="22" t="s">
        <v>9164</v>
      </c>
      <c r="G1816">
        <f t="shared" si="56"/>
        <v>4220</v>
      </c>
      <c r="H1816" s="9">
        <f t="shared" si="57"/>
        <v>44186</v>
      </c>
    </row>
    <row r="1817" spans="1:8" x14ac:dyDescent="0.25">
      <c r="A1817" s="22" t="s">
        <v>3530</v>
      </c>
      <c r="B1817" s="22" t="s">
        <v>8550</v>
      </c>
      <c r="C1817" s="22" t="s">
        <v>8550</v>
      </c>
      <c r="D1817" s="24">
        <v>44292</v>
      </c>
      <c r="E1817" s="22" t="s">
        <v>5514</v>
      </c>
      <c r="F1817" s="22" t="s">
        <v>9164</v>
      </c>
      <c r="G1817">
        <f t="shared" si="56"/>
        <v>4220</v>
      </c>
      <c r="H1817" s="9">
        <f t="shared" si="57"/>
        <v>44292</v>
      </c>
    </row>
    <row r="1818" spans="1:8" x14ac:dyDescent="0.25">
      <c r="A1818" s="22" t="s">
        <v>7852</v>
      </c>
      <c r="B1818" s="22" t="s">
        <v>7853</v>
      </c>
      <c r="C1818" s="22" t="s">
        <v>7853</v>
      </c>
      <c r="D1818" s="24">
        <v>43913</v>
      </c>
      <c r="E1818" s="22" t="s">
        <v>703</v>
      </c>
      <c r="F1818" s="22" t="s">
        <v>6506</v>
      </c>
      <c r="G1818">
        <f t="shared" si="56"/>
        <v>334</v>
      </c>
      <c r="H1818" s="9">
        <f t="shared" si="57"/>
        <v>43913</v>
      </c>
    </row>
    <row r="1819" spans="1:8" x14ac:dyDescent="0.25">
      <c r="A1819" s="22" t="s">
        <v>8651</v>
      </c>
      <c r="B1819" s="22" t="s">
        <v>8652</v>
      </c>
      <c r="C1819" s="22" t="s">
        <v>8652</v>
      </c>
      <c r="D1819" s="24">
        <v>43829</v>
      </c>
      <c r="E1819" s="22" t="s">
        <v>703</v>
      </c>
      <c r="F1819" s="22" t="s">
        <v>6506</v>
      </c>
      <c r="G1819">
        <f t="shared" si="56"/>
        <v>334</v>
      </c>
      <c r="H1819" s="9">
        <f t="shared" si="57"/>
        <v>43829</v>
      </c>
    </row>
    <row r="1820" spans="1:8" x14ac:dyDescent="0.25">
      <c r="A1820" s="22" t="s">
        <v>7728</v>
      </c>
      <c r="B1820" s="22" t="s">
        <v>7729</v>
      </c>
      <c r="C1820" s="22" t="s">
        <v>7729</v>
      </c>
      <c r="D1820" s="24">
        <v>43829</v>
      </c>
      <c r="E1820" s="22" t="s">
        <v>2408</v>
      </c>
      <c r="F1820" s="22" t="s">
        <v>9165</v>
      </c>
      <c r="G1820">
        <f t="shared" si="56"/>
        <v>5031</v>
      </c>
      <c r="H1820" s="9">
        <f t="shared" si="57"/>
        <v>43829</v>
      </c>
    </row>
    <row r="1821" spans="1:8" x14ac:dyDescent="0.25">
      <c r="A1821" s="22"/>
      <c r="B1821" s="22"/>
      <c r="C1821" s="22"/>
      <c r="D1821" s="24">
        <v>44194</v>
      </c>
      <c r="E1821" s="22" t="s">
        <v>2066</v>
      </c>
      <c r="F1821" s="22" t="s">
        <v>7073</v>
      </c>
      <c r="G1821">
        <f t="shared" si="56"/>
        <v>12511</v>
      </c>
      <c r="H1821" s="9">
        <f t="shared" si="57"/>
        <v>44194</v>
      </c>
    </row>
    <row r="1822" spans="1:8" x14ac:dyDescent="0.25">
      <c r="A1822" s="22" t="s">
        <v>7686</v>
      </c>
      <c r="B1822" s="22" t="s">
        <v>7687</v>
      </c>
      <c r="C1822" s="22" t="s">
        <v>7687</v>
      </c>
      <c r="D1822" s="24">
        <v>44199</v>
      </c>
      <c r="E1822" s="22" t="s">
        <v>2066</v>
      </c>
      <c r="F1822" s="22" t="s">
        <v>7073</v>
      </c>
      <c r="G1822">
        <f t="shared" si="56"/>
        <v>12511</v>
      </c>
      <c r="H1822" s="9">
        <f t="shared" si="57"/>
        <v>44199</v>
      </c>
    </row>
    <row r="1823" spans="1:8" x14ac:dyDescent="0.25">
      <c r="A1823" s="22" t="s">
        <v>7834</v>
      </c>
      <c r="B1823" s="22" t="s">
        <v>7835</v>
      </c>
      <c r="C1823" s="22" t="s">
        <v>7835</v>
      </c>
      <c r="D1823" s="24">
        <v>43829</v>
      </c>
      <c r="E1823" s="22" t="s">
        <v>2066</v>
      </c>
      <c r="F1823" s="22" t="s">
        <v>7073</v>
      </c>
      <c r="G1823">
        <f t="shared" si="56"/>
        <v>12511</v>
      </c>
      <c r="H1823" s="9">
        <f t="shared" si="57"/>
        <v>43829</v>
      </c>
    </row>
    <row r="1824" spans="1:8" x14ac:dyDescent="0.25">
      <c r="A1824" s="22" t="s">
        <v>8797</v>
      </c>
      <c r="B1824" s="22" t="s">
        <v>8798</v>
      </c>
      <c r="C1824" s="22" t="s">
        <v>8798</v>
      </c>
      <c r="D1824" s="24">
        <v>44326</v>
      </c>
      <c r="E1824" s="22" t="s">
        <v>2066</v>
      </c>
      <c r="F1824" s="22" t="s">
        <v>7073</v>
      </c>
      <c r="G1824">
        <f t="shared" si="56"/>
        <v>12511</v>
      </c>
      <c r="H1824" s="9">
        <f t="shared" si="57"/>
        <v>44326</v>
      </c>
    </row>
    <row r="1825" spans="1:8" x14ac:dyDescent="0.25">
      <c r="A1825" s="22" t="s">
        <v>7728</v>
      </c>
      <c r="B1825" s="22" t="s">
        <v>7729</v>
      </c>
      <c r="C1825" s="22" t="s">
        <v>7729</v>
      </c>
      <c r="D1825" s="24">
        <v>43831</v>
      </c>
      <c r="E1825" s="22" t="s">
        <v>3402</v>
      </c>
      <c r="F1825" s="22" t="s">
        <v>9166</v>
      </c>
      <c r="G1825">
        <f t="shared" si="56"/>
        <v>11593</v>
      </c>
      <c r="H1825" s="9">
        <f t="shared" si="57"/>
        <v>43831</v>
      </c>
    </row>
    <row r="1826" spans="1:8" x14ac:dyDescent="0.25">
      <c r="A1826" s="22"/>
      <c r="B1826" s="22"/>
      <c r="C1826" s="22"/>
      <c r="D1826" s="24">
        <v>44020</v>
      </c>
      <c r="E1826" s="22" t="s">
        <v>2598</v>
      </c>
      <c r="F1826" s="22" t="s">
        <v>7199</v>
      </c>
      <c r="G1826">
        <f t="shared" si="56"/>
        <v>8331</v>
      </c>
      <c r="H1826" s="9">
        <f t="shared" si="57"/>
        <v>44020</v>
      </c>
    </row>
    <row r="1827" spans="1:8" x14ac:dyDescent="0.25">
      <c r="A1827" s="22" t="s">
        <v>7704</v>
      </c>
      <c r="B1827" s="22" t="s">
        <v>7705</v>
      </c>
      <c r="C1827" s="22" t="s">
        <v>7705</v>
      </c>
      <c r="D1827" s="24">
        <v>43829</v>
      </c>
      <c r="E1827" s="22" t="s">
        <v>2598</v>
      </c>
      <c r="F1827" s="22" t="s">
        <v>7199</v>
      </c>
      <c r="G1827">
        <f t="shared" si="56"/>
        <v>8331</v>
      </c>
      <c r="H1827" s="9">
        <f t="shared" si="57"/>
        <v>43829</v>
      </c>
    </row>
    <row r="1828" spans="1:8" x14ac:dyDescent="0.25">
      <c r="A1828" s="22" t="s">
        <v>8054</v>
      </c>
      <c r="B1828" s="22" t="s">
        <v>8055</v>
      </c>
      <c r="C1828" s="22" t="s">
        <v>8055</v>
      </c>
      <c r="D1828" s="24">
        <v>43835</v>
      </c>
      <c r="E1828" s="22" t="s">
        <v>2598</v>
      </c>
      <c r="F1828" s="22" t="s">
        <v>7199</v>
      </c>
      <c r="G1828">
        <f t="shared" si="56"/>
        <v>8331</v>
      </c>
      <c r="H1828" s="9">
        <f t="shared" si="57"/>
        <v>43835</v>
      </c>
    </row>
    <row r="1829" spans="1:8" x14ac:dyDescent="0.25">
      <c r="A1829" s="22" t="s">
        <v>8056</v>
      </c>
      <c r="B1829" s="22" t="s">
        <v>8057</v>
      </c>
      <c r="C1829" s="22" t="s">
        <v>8057</v>
      </c>
      <c r="D1829" s="24">
        <v>43835</v>
      </c>
      <c r="E1829" s="22" t="s">
        <v>2598</v>
      </c>
      <c r="F1829" s="22" t="s">
        <v>7199</v>
      </c>
      <c r="G1829">
        <f t="shared" si="56"/>
        <v>8331</v>
      </c>
      <c r="H1829" s="9">
        <f t="shared" si="57"/>
        <v>43835</v>
      </c>
    </row>
    <row r="1830" spans="1:8" x14ac:dyDescent="0.25">
      <c r="A1830" s="22" t="s">
        <v>8526</v>
      </c>
      <c r="B1830" s="22" t="s">
        <v>8527</v>
      </c>
      <c r="C1830" s="22" t="s">
        <v>8527</v>
      </c>
      <c r="D1830" s="24">
        <v>44018</v>
      </c>
      <c r="E1830" s="22" t="s">
        <v>2598</v>
      </c>
      <c r="F1830" s="22" t="s">
        <v>7199</v>
      </c>
      <c r="G1830">
        <f t="shared" si="56"/>
        <v>8331</v>
      </c>
      <c r="H1830" s="9">
        <f t="shared" si="57"/>
        <v>44018</v>
      </c>
    </row>
    <row r="1831" spans="1:8" x14ac:dyDescent="0.25">
      <c r="A1831" s="22" t="s">
        <v>8573</v>
      </c>
      <c r="B1831" s="22" t="s">
        <v>8574</v>
      </c>
      <c r="C1831" s="22" t="s">
        <v>8574</v>
      </c>
      <c r="D1831" s="24">
        <v>44341</v>
      </c>
      <c r="E1831" s="22" t="s">
        <v>2598</v>
      </c>
      <c r="F1831" s="22" t="s">
        <v>7199</v>
      </c>
      <c r="G1831">
        <f t="shared" si="56"/>
        <v>8331</v>
      </c>
      <c r="H1831" s="9">
        <f t="shared" si="57"/>
        <v>44341</v>
      </c>
    </row>
    <row r="1832" spans="1:8" x14ac:dyDescent="0.25">
      <c r="A1832" s="22" t="s">
        <v>7674</v>
      </c>
      <c r="B1832" s="22" t="s">
        <v>7675</v>
      </c>
      <c r="C1832" s="22" t="s">
        <v>7675</v>
      </c>
      <c r="D1832" s="24">
        <v>43829</v>
      </c>
      <c r="E1832" s="22" t="s">
        <v>2131</v>
      </c>
      <c r="F1832" s="22" t="s">
        <v>9167</v>
      </c>
      <c r="G1832">
        <f t="shared" si="56"/>
        <v>11003</v>
      </c>
      <c r="H1832" s="9">
        <f t="shared" si="57"/>
        <v>43829</v>
      </c>
    </row>
    <row r="1833" spans="1:8" x14ac:dyDescent="0.25">
      <c r="A1833" s="22" t="s">
        <v>7718</v>
      </c>
      <c r="B1833" s="22" t="s">
        <v>7719</v>
      </c>
      <c r="C1833" s="22" t="s">
        <v>7719</v>
      </c>
      <c r="D1833" s="24">
        <v>44067</v>
      </c>
      <c r="E1833" s="22" t="s">
        <v>2131</v>
      </c>
      <c r="F1833" s="22" t="s">
        <v>9167</v>
      </c>
      <c r="G1833">
        <f t="shared" si="56"/>
        <v>11003</v>
      </c>
      <c r="H1833" s="9">
        <f t="shared" si="57"/>
        <v>44067</v>
      </c>
    </row>
    <row r="1834" spans="1:8" x14ac:dyDescent="0.25">
      <c r="A1834" s="22" t="s">
        <v>7775</v>
      </c>
      <c r="B1834" s="22" t="s">
        <v>7776</v>
      </c>
      <c r="C1834" s="22" t="s">
        <v>7776</v>
      </c>
      <c r="D1834" s="24">
        <v>44043</v>
      </c>
      <c r="E1834" s="22" t="s">
        <v>2131</v>
      </c>
      <c r="F1834" s="22" t="s">
        <v>9167</v>
      </c>
      <c r="G1834">
        <f t="shared" si="56"/>
        <v>11003</v>
      </c>
      <c r="H1834" s="9">
        <f t="shared" si="57"/>
        <v>44043</v>
      </c>
    </row>
    <row r="1835" spans="1:8" x14ac:dyDescent="0.25">
      <c r="A1835" s="22" t="s">
        <v>7995</v>
      </c>
      <c r="B1835" s="22" t="s">
        <v>7996</v>
      </c>
      <c r="C1835" s="22" t="s">
        <v>7996</v>
      </c>
      <c r="D1835" s="24">
        <v>44067</v>
      </c>
      <c r="E1835" s="22" t="s">
        <v>2131</v>
      </c>
      <c r="F1835" s="22" t="s">
        <v>9167</v>
      </c>
      <c r="G1835">
        <f t="shared" si="56"/>
        <v>11003</v>
      </c>
      <c r="H1835" s="9">
        <f t="shared" si="57"/>
        <v>44067</v>
      </c>
    </row>
    <row r="1836" spans="1:8" x14ac:dyDescent="0.25">
      <c r="A1836" s="22" t="s">
        <v>8023</v>
      </c>
      <c r="B1836" s="22" t="s">
        <v>8024</v>
      </c>
      <c r="C1836" s="22" t="s">
        <v>8024</v>
      </c>
      <c r="D1836" s="24">
        <v>43829</v>
      </c>
      <c r="E1836" s="22" t="s">
        <v>2131</v>
      </c>
      <c r="F1836" s="22" t="s">
        <v>9167</v>
      </c>
      <c r="G1836">
        <f t="shared" si="56"/>
        <v>11003</v>
      </c>
      <c r="H1836" s="9">
        <f t="shared" si="57"/>
        <v>43829</v>
      </c>
    </row>
    <row r="1837" spans="1:8" x14ac:dyDescent="0.25">
      <c r="A1837" s="22" t="s">
        <v>8208</v>
      </c>
      <c r="B1837" s="22" t="s">
        <v>8209</v>
      </c>
      <c r="C1837" s="22" t="s">
        <v>8209</v>
      </c>
      <c r="D1837" s="24">
        <v>43836</v>
      </c>
      <c r="E1837" s="22" t="s">
        <v>2131</v>
      </c>
      <c r="F1837" s="22" t="s">
        <v>9167</v>
      </c>
      <c r="G1837">
        <f t="shared" si="56"/>
        <v>11003</v>
      </c>
      <c r="H1837" s="9">
        <f t="shared" si="57"/>
        <v>43836</v>
      </c>
    </row>
    <row r="1838" spans="1:8" x14ac:dyDescent="0.25">
      <c r="A1838" s="22" t="s">
        <v>8313</v>
      </c>
      <c r="B1838" s="22" t="s">
        <v>8314</v>
      </c>
      <c r="C1838" s="22" t="s">
        <v>8314</v>
      </c>
      <c r="D1838" s="24">
        <v>44036</v>
      </c>
      <c r="E1838" s="22" t="s">
        <v>2131</v>
      </c>
      <c r="F1838" s="22" t="s">
        <v>9167</v>
      </c>
      <c r="G1838">
        <f t="shared" si="56"/>
        <v>11003</v>
      </c>
      <c r="H1838" s="9">
        <f t="shared" si="57"/>
        <v>44036</v>
      </c>
    </row>
    <row r="1839" spans="1:8" x14ac:dyDescent="0.25">
      <c r="A1839" s="22" t="s">
        <v>8589</v>
      </c>
      <c r="B1839" s="22" t="s">
        <v>8590</v>
      </c>
      <c r="C1839" s="22" t="s">
        <v>8590</v>
      </c>
      <c r="D1839" s="24">
        <v>44047</v>
      </c>
      <c r="E1839" s="22" t="s">
        <v>2131</v>
      </c>
      <c r="F1839" s="22" t="s">
        <v>9167</v>
      </c>
      <c r="G1839">
        <f t="shared" si="56"/>
        <v>11003</v>
      </c>
      <c r="H1839" s="9">
        <f t="shared" si="57"/>
        <v>44047</v>
      </c>
    </row>
    <row r="1840" spans="1:8" x14ac:dyDescent="0.25">
      <c r="A1840" s="22" t="s">
        <v>8763</v>
      </c>
      <c r="B1840" s="22" t="s">
        <v>8764</v>
      </c>
      <c r="C1840" s="22" t="s">
        <v>8764</v>
      </c>
      <c r="D1840" s="24">
        <v>43997</v>
      </c>
      <c r="E1840" s="22" t="s">
        <v>5318</v>
      </c>
      <c r="F1840" s="22" t="s">
        <v>9168</v>
      </c>
      <c r="G1840">
        <f t="shared" si="56"/>
        <v>9203711</v>
      </c>
      <c r="H1840" s="9">
        <f t="shared" si="57"/>
        <v>43997</v>
      </c>
    </row>
    <row r="1841" spans="1:8" x14ac:dyDescent="0.25">
      <c r="A1841" s="22" t="s">
        <v>8767</v>
      </c>
      <c r="B1841" s="22" t="s">
        <v>8768</v>
      </c>
      <c r="C1841" s="22" t="s">
        <v>8768</v>
      </c>
      <c r="D1841" s="24">
        <v>43997</v>
      </c>
      <c r="E1841" s="22" t="s">
        <v>5318</v>
      </c>
      <c r="F1841" s="22" t="s">
        <v>9168</v>
      </c>
      <c r="G1841">
        <f t="shared" si="56"/>
        <v>9203711</v>
      </c>
      <c r="H1841" s="9">
        <f t="shared" si="57"/>
        <v>43997</v>
      </c>
    </row>
    <row r="1842" spans="1:8" x14ac:dyDescent="0.25">
      <c r="A1842" s="22" t="s">
        <v>8771</v>
      </c>
      <c r="B1842" s="22" t="s">
        <v>8772</v>
      </c>
      <c r="C1842" s="22" t="s">
        <v>8772</v>
      </c>
      <c r="D1842" s="24">
        <v>44046</v>
      </c>
      <c r="E1842" s="22" t="s">
        <v>5318</v>
      </c>
      <c r="F1842" s="22" t="s">
        <v>9168</v>
      </c>
      <c r="G1842">
        <f t="shared" si="56"/>
        <v>9203711</v>
      </c>
      <c r="H1842" s="9">
        <f t="shared" si="57"/>
        <v>44046</v>
      </c>
    </row>
    <row r="1843" spans="1:8" x14ac:dyDescent="0.25">
      <c r="A1843" s="22" t="s">
        <v>8829</v>
      </c>
      <c r="B1843" s="22" t="s">
        <v>8830</v>
      </c>
      <c r="C1843" s="22" t="s">
        <v>8830</v>
      </c>
      <c r="D1843" s="24">
        <v>44367</v>
      </c>
      <c r="E1843" s="22" t="s">
        <v>3928</v>
      </c>
      <c r="F1843" s="22" t="s">
        <v>9169</v>
      </c>
      <c r="G1843">
        <f t="shared" si="56"/>
        <v>210000</v>
      </c>
      <c r="H1843" s="9">
        <f t="shared" si="57"/>
        <v>44367</v>
      </c>
    </row>
    <row r="1844" spans="1:8" x14ac:dyDescent="0.25">
      <c r="A1844" s="22" t="s">
        <v>8789</v>
      </c>
      <c r="B1844" s="22" t="s">
        <v>8790</v>
      </c>
      <c r="C1844" s="22" t="s">
        <v>8790</v>
      </c>
      <c r="D1844" s="24">
        <v>44391</v>
      </c>
      <c r="E1844" s="22" t="s">
        <v>5915</v>
      </c>
      <c r="F1844" s="22" t="s">
        <v>9170</v>
      </c>
      <c r="G1844">
        <f t="shared" si="56"/>
        <v>210284</v>
      </c>
      <c r="H1844" s="9">
        <f t="shared" si="57"/>
        <v>44391</v>
      </c>
    </row>
    <row r="1845" spans="1:8" x14ac:dyDescent="0.25">
      <c r="A1845" s="22"/>
      <c r="B1845" s="22"/>
      <c r="C1845" s="22"/>
      <c r="D1845" s="24">
        <v>44254</v>
      </c>
      <c r="E1845" s="22" t="s">
        <v>242</v>
      </c>
      <c r="F1845" s="22" t="s">
        <v>9171</v>
      </c>
      <c r="G1845">
        <f t="shared" si="56"/>
        <v>9204023</v>
      </c>
      <c r="H1845" s="9">
        <f t="shared" si="57"/>
        <v>44254</v>
      </c>
    </row>
    <row r="1846" spans="1:8" x14ac:dyDescent="0.25">
      <c r="A1846" s="22" t="s">
        <v>8548</v>
      </c>
      <c r="B1846" s="22" t="s">
        <v>8549</v>
      </c>
      <c r="C1846" s="22" t="s">
        <v>8549</v>
      </c>
      <c r="D1846" s="24">
        <v>44147</v>
      </c>
      <c r="E1846" s="22" t="s">
        <v>242</v>
      </c>
      <c r="F1846" s="22" t="s">
        <v>9171</v>
      </c>
      <c r="G1846">
        <f t="shared" si="56"/>
        <v>9204023</v>
      </c>
      <c r="H1846" s="9">
        <f t="shared" si="57"/>
        <v>44147</v>
      </c>
    </row>
    <row r="1847" spans="1:8" x14ac:dyDescent="0.25">
      <c r="A1847" s="22" t="s">
        <v>8855</v>
      </c>
      <c r="B1847" s="22" t="s">
        <v>8856</v>
      </c>
      <c r="C1847" s="22" t="s">
        <v>8856</v>
      </c>
      <c r="D1847" s="24">
        <v>44226</v>
      </c>
      <c r="E1847" s="22" t="s">
        <v>242</v>
      </c>
      <c r="F1847" s="22" t="s">
        <v>9171</v>
      </c>
      <c r="G1847">
        <f t="shared" si="56"/>
        <v>9204023</v>
      </c>
      <c r="H1847" s="9">
        <f t="shared" si="57"/>
        <v>44226</v>
      </c>
    </row>
    <row r="1848" spans="1:8" x14ac:dyDescent="0.25">
      <c r="A1848" s="22" t="s">
        <v>8859</v>
      </c>
      <c r="B1848" s="22" t="s">
        <v>8860</v>
      </c>
      <c r="C1848" s="22" t="s">
        <v>8860</v>
      </c>
      <c r="D1848" s="24">
        <v>43999</v>
      </c>
      <c r="E1848" s="22" t="s">
        <v>242</v>
      </c>
      <c r="F1848" s="22" t="s">
        <v>9171</v>
      </c>
      <c r="G1848">
        <f t="shared" si="56"/>
        <v>9204023</v>
      </c>
      <c r="H1848" s="9">
        <f t="shared" si="57"/>
        <v>43999</v>
      </c>
    </row>
    <row r="1849" spans="1:8" x14ac:dyDescent="0.25">
      <c r="A1849" s="22"/>
      <c r="B1849" s="22"/>
      <c r="C1849" s="22"/>
      <c r="D1849" s="24">
        <v>44073</v>
      </c>
      <c r="E1849" s="22" t="s">
        <v>9172</v>
      </c>
      <c r="F1849" s="22" t="s">
        <v>9173</v>
      </c>
      <c r="G1849">
        <f t="shared" si="56"/>
        <v>9121025</v>
      </c>
      <c r="H1849" s="9">
        <f t="shared" si="57"/>
        <v>44073</v>
      </c>
    </row>
    <row r="1850" spans="1:8" x14ac:dyDescent="0.25">
      <c r="A1850" s="22" t="s">
        <v>8759</v>
      </c>
      <c r="B1850" s="22" t="s">
        <v>8760</v>
      </c>
      <c r="C1850" s="22" t="s">
        <v>8760</v>
      </c>
      <c r="D1850" s="24">
        <v>43997</v>
      </c>
      <c r="E1850" s="22" t="s">
        <v>9172</v>
      </c>
      <c r="F1850" s="22" t="s">
        <v>9173</v>
      </c>
      <c r="G1850">
        <f t="shared" si="56"/>
        <v>9121025</v>
      </c>
      <c r="H1850" s="9">
        <f t="shared" si="57"/>
        <v>43997</v>
      </c>
    </row>
    <row r="1851" spans="1:8" x14ac:dyDescent="0.25">
      <c r="A1851" s="22" t="s">
        <v>8789</v>
      </c>
      <c r="B1851" s="22" t="s">
        <v>8790</v>
      </c>
      <c r="C1851" s="22" t="s">
        <v>8790</v>
      </c>
      <c r="D1851" s="24">
        <v>44073</v>
      </c>
      <c r="E1851" s="22" t="s">
        <v>9172</v>
      </c>
      <c r="F1851" s="22" t="s">
        <v>9173</v>
      </c>
      <c r="G1851">
        <f t="shared" si="56"/>
        <v>9121025</v>
      </c>
      <c r="H1851" s="9">
        <f t="shared" si="57"/>
        <v>44073</v>
      </c>
    </row>
    <row r="1852" spans="1:8" x14ac:dyDescent="0.25">
      <c r="A1852" s="22" t="s">
        <v>8799</v>
      </c>
      <c r="B1852" s="22" t="s">
        <v>8800</v>
      </c>
      <c r="C1852" s="22" t="s">
        <v>8800</v>
      </c>
      <c r="D1852" s="24">
        <v>44314</v>
      </c>
      <c r="E1852" s="22" t="s">
        <v>9172</v>
      </c>
      <c r="F1852" s="22" t="s">
        <v>9173</v>
      </c>
      <c r="G1852">
        <f t="shared" si="56"/>
        <v>9121025</v>
      </c>
      <c r="H1852" s="9">
        <f t="shared" si="57"/>
        <v>44314</v>
      </c>
    </row>
    <row r="1853" spans="1:8" x14ac:dyDescent="0.25">
      <c r="A1853" s="22" t="s">
        <v>8823</v>
      </c>
      <c r="B1853" s="22" t="s">
        <v>8824</v>
      </c>
      <c r="C1853" s="22" t="s">
        <v>8824</v>
      </c>
      <c r="D1853" s="24">
        <v>44007</v>
      </c>
      <c r="E1853" s="22" t="s">
        <v>9172</v>
      </c>
      <c r="F1853" s="22" t="s">
        <v>9173</v>
      </c>
      <c r="G1853">
        <f t="shared" si="56"/>
        <v>9121025</v>
      </c>
      <c r="H1853" s="9">
        <f t="shared" si="57"/>
        <v>44007</v>
      </c>
    </row>
    <row r="1854" spans="1:8" x14ac:dyDescent="0.25">
      <c r="A1854" s="22" t="s">
        <v>8422</v>
      </c>
      <c r="B1854" s="22" t="s">
        <v>7809</v>
      </c>
      <c r="C1854" s="22" t="s">
        <v>7809</v>
      </c>
      <c r="D1854" s="24">
        <v>43832</v>
      </c>
      <c r="E1854" s="22" t="s">
        <v>4649</v>
      </c>
      <c r="F1854" s="22" t="s">
        <v>9174</v>
      </c>
      <c r="G1854">
        <f t="shared" si="56"/>
        <v>12827</v>
      </c>
      <c r="H1854" s="9">
        <f t="shared" si="57"/>
        <v>43832</v>
      </c>
    </row>
    <row r="1855" spans="1:8" x14ac:dyDescent="0.25">
      <c r="A1855" s="22"/>
      <c r="B1855" s="22"/>
      <c r="C1855" s="22"/>
      <c r="D1855" s="24">
        <v>44305</v>
      </c>
      <c r="E1855" s="22" t="s">
        <v>3059</v>
      </c>
      <c r="F1855" s="22" t="s">
        <v>9175</v>
      </c>
      <c r="G1855">
        <f t="shared" si="56"/>
        <v>9205446</v>
      </c>
      <c r="H1855" s="9">
        <f t="shared" si="57"/>
        <v>44305</v>
      </c>
    </row>
    <row r="1856" spans="1:8" x14ac:dyDescent="0.25">
      <c r="A1856" s="22" t="s">
        <v>7700</v>
      </c>
      <c r="B1856" s="22" t="s">
        <v>7701</v>
      </c>
      <c r="C1856" s="22" t="s">
        <v>7701</v>
      </c>
      <c r="D1856" s="24">
        <v>44241</v>
      </c>
      <c r="E1856" s="22" t="s">
        <v>3059</v>
      </c>
      <c r="F1856" s="22" t="s">
        <v>9175</v>
      </c>
      <c r="G1856">
        <f t="shared" si="56"/>
        <v>9205446</v>
      </c>
      <c r="H1856" s="9">
        <f t="shared" si="57"/>
        <v>44241</v>
      </c>
    </row>
    <row r="1857" spans="1:8" x14ac:dyDescent="0.25">
      <c r="A1857" s="22" t="s">
        <v>8691</v>
      </c>
      <c r="B1857" s="22" t="s">
        <v>8692</v>
      </c>
      <c r="C1857" s="22" t="s">
        <v>8692</v>
      </c>
      <c r="D1857" s="24">
        <v>44320</v>
      </c>
      <c r="E1857" s="22" t="s">
        <v>3059</v>
      </c>
      <c r="F1857" s="22" t="s">
        <v>9175</v>
      </c>
      <c r="G1857">
        <f t="shared" si="56"/>
        <v>9205446</v>
      </c>
      <c r="H1857" s="9">
        <f t="shared" si="57"/>
        <v>44320</v>
      </c>
    </row>
    <row r="1858" spans="1:8" x14ac:dyDescent="0.25">
      <c r="A1858" s="22" t="s">
        <v>8693</v>
      </c>
      <c r="B1858" s="22" t="s">
        <v>8694</v>
      </c>
      <c r="C1858" s="22" t="s">
        <v>8694</v>
      </c>
      <c r="D1858" s="24">
        <v>44326</v>
      </c>
      <c r="E1858" s="22" t="s">
        <v>3059</v>
      </c>
      <c r="F1858" s="22" t="s">
        <v>9175</v>
      </c>
      <c r="G1858">
        <f t="shared" si="56"/>
        <v>9205446</v>
      </c>
      <c r="H1858" s="9">
        <f t="shared" si="57"/>
        <v>44326</v>
      </c>
    </row>
    <row r="1859" spans="1:8" x14ac:dyDescent="0.25">
      <c r="A1859" s="22" t="s">
        <v>8701</v>
      </c>
      <c r="B1859" s="22" t="s">
        <v>8702</v>
      </c>
      <c r="C1859" s="22" t="s">
        <v>8702</v>
      </c>
      <c r="D1859" s="24">
        <v>43997</v>
      </c>
      <c r="E1859" s="22" t="s">
        <v>3059</v>
      </c>
      <c r="F1859" s="22" t="s">
        <v>9175</v>
      </c>
      <c r="G1859">
        <f t="shared" si="56"/>
        <v>9205446</v>
      </c>
      <c r="H1859" s="9">
        <f t="shared" si="57"/>
        <v>43997</v>
      </c>
    </row>
    <row r="1860" spans="1:8" x14ac:dyDescent="0.25">
      <c r="A1860" s="22" t="s">
        <v>8767</v>
      </c>
      <c r="B1860" s="22" t="s">
        <v>8768</v>
      </c>
      <c r="C1860" s="22" t="s">
        <v>8768</v>
      </c>
      <c r="D1860" s="24">
        <v>44249</v>
      </c>
      <c r="E1860" s="22" t="s">
        <v>3059</v>
      </c>
      <c r="F1860" s="22" t="s">
        <v>9175</v>
      </c>
      <c r="G1860">
        <f t="shared" si="56"/>
        <v>9205446</v>
      </c>
      <c r="H1860" s="9">
        <f t="shared" si="57"/>
        <v>44249</v>
      </c>
    </row>
    <row r="1861" spans="1:8" x14ac:dyDescent="0.25">
      <c r="A1861" s="22" t="s">
        <v>8853</v>
      </c>
      <c r="B1861" s="22" t="s">
        <v>8854</v>
      </c>
      <c r="C1861" s="22" t="s">
        <v>8854</v>
      </c>
      <c r="D1861" s="24">
        <v>44265</v>
      </c>
      <c r="E1861" s="22" t="s">
        <v>3059</v>
      </c>
      <c r="F1861" s="22" t="s">
        <v>9175</v>
      </c>
      <c r="G1861">
        <f t="shared" si="56"/>
        <v>9205446</v>
      </c>
      <c r="H1861" s="9">
        <f t="shared" si="57"/>
        <v>44265</v>
      </c>
    </row>
    <row r="1862" spans="1:8" x14ac:dyDescent="0.25">
      <c r="A1862" s="22" t="s">
        <v>8865</v>
      </c>
      <c r="B1862" s="22" t="s">
        <v>8866</v>
      </c>
      <c r="C1862" s="22" t="s">
        <v>8866</v>
      </c>
      <c r="D1862" s="24">
        <v>44067</v>
      </c>
      <c r="E1862" s="22" t="s">
        <v>3059</v>
      </c>
      <c r="F1862" s="22" t="s">
        <v>9175</v>
      </c>
      <c r="G1862">
        <f t="shared" ref="G1862:G1925" si="58">IFERROR(E1862*1,E1862)</f>
        <v>9205446</v>
      </c>
      <c r="H1862" s="9">
        <f t="shared" ref="H1862:H1925" si="59">D1862</f>
        <v>44067</v>
      </c>
    </row>
    <row r="1863" spans="1:8" x14ac:dyDescent="0.25">
      <c r="A1863" s="22" t="s">
        <v>8164</v>
      </c>
      <c r="B1863" s="22" t="s">
        <v>8165</v>
      </c>
      <c r="C1863" s="22" t="s">
        <v>8165</v>
      </c>
      <c r="D1863" s="24">
        <v>44348</v>
      </c>
      <c r="E1863" s="22" t="s">
        <v>4349</v>
      </c>
      <c r="F1863" s="22" t="s">
        <v>9176</v>
      </c>
      <c r="G1863">
        <f t="shared" si="58"/>
        <v>209511</v>
      </c>
      <c r="H1863" s="9">
        <f t="shared" si="59"/>
        <v>44348</v>
      </c>
    </row>
    <row r="1864" spans="1:8" x14ac:dyDescent="0.25">
      <c r="A1864" s="22" t="s">
        <v>8751</v>
      </c>
      <c r="B1864" s="22" t="s">
        <v>8752</v>
      </c>
      <c r="C1864" s="22" t="s">
        <v>8752</v>
      </c>
      <c r="D1864" s="24">
        <v>44331</v>
      </c>
      <c r="E1864" s="22" t="s">
        <v>4743</v>
      </c>
      <c r="F1864" s="22" t="s">
        <v>9177</v>
      </c>
      <c r="G1864">
        <f t="shared" si="58"/>
        <v>209429</v>
      </c>
      <c r="H1864" s="9">
        <f t="shared" si="59"/>
        <v>44331</v>
      </c>
    </row>
    <row r="1865" spans="1:8" x14ac:dyDescent="0.25">
      <c r="A1865" s="22" t="s">
        <v>8777</v>
      </c>
      <c r="B1865" s="22" t="s">
        <v>8778</v>
      </c>
      <c r="C1865" s="22" t="s">
        <v>8778</v>
      </c>
      <c r="D1865" s="24">
        <v>43997</v>
      </c>
      <c r="E1865" s="22" t="s">
        <v>6912</v>
      </c>
      <c r="F1865" s="22" t="s">
        <v>6913</v>
      </c>
      <c r="G1865">
        <f t="shared" si="58"/>
        <v>9116193</v>
      </c>
      <c r="H1865" s="9">
        <f t="shared" si="59"/>
        <v>43997</v>
      </c>
    </row>
    <row r="1866" spans="1:8" x14ac:dyDescent="0.25">
      <c r="A1866" s="22" t="s">
        <v>8799</v>
      </c>
      <c r="B1866" s="22" t="s">
        <v>8800</v>
      </c>
      <c r="C1866" s="22" t="s">
        <v>8800</v>
      </c>
      <c r="D1866" s="24">
        <v>44048</v>
      </c>
      <c r="E1866" s="22" t="s">
        <v>6912</v>
      </c>
      <c r="F1866" s="22" t="s">
        <v>6913</v>
      </c>
      <c r="G1866">
        <f t="shared" si="58"/>
        <v>9116193</v>
      </c>
      <c r="H1866" s="9">
        <f t="shared" si="59"/>
        <v>44048</v>
      </c>
    </row>
    <row r="1867" spans="1:8" x14ac:dyDescent="0.25">
      <c r="A1867" s="22" t="s">
        <v>8813</v>
      </c>
      <c r="B1867" s="22" t="s">
        <v>8814</v>
      </c>
      <c r="C1867" s="22" t="s">
        <v>8814</v>
      </c>
      <c r="D1867" s="24">
        <v>44081</v>
      </c>
      <c r="E1867" s="22" t="s">
        <v>6912</v>
      </c>
      <c r="F1867" s="22" t="s">
        <v>6913</v>
      </c>
      <c r="G1867">
        <f t="shared" si="58"/>
        <v>9116193</v>
      </c>
      <c r="H1867" s="9">
        <f t="shared" si="59"/>
        <v>44081</v>
      </c>
    </row>
    <row r="1868" spans="1:8" x14ac:dyDescent="0.25">
      <c r="A1868" s="22" t="s">
        <v>8841</v>
      </c>
      <c r="B1868" s="22" t="s">
        <v>8842</v>
      </c>
      <c r="C1868" s="22" t="s">
        <v>8842</v>
      </c>
      <c r="D1868" s="24">
        <v>44074</v>
      </c>
      <c r="E1868" s="22" t="s">
        <v>6912</v>
      </c>
      <c r="F1868" s="22" t="s">
        <v>6913</v>
      </c>
      <c r="G1868">
        <f t="shared" si="58"/>
        <v>9116193</v>
      </c>
      <c r="H1868" s="9">
        <f t="shared" si="59"/>
        <v>44074</v>
      </c>
    </row>
    <row r="1869" spans="1:8" x14ac:dyDescent="0.25">
      <c r="A1869" s="22"/>
      <c r="B1869" s="22"/>
      <c r="C1869" s="22"/>
      <c r="D1869" s="24">
        <v>44014</v>
      </c>
      <c r="E1869" s="22" t="s">
        <v>1133</v>
      </c>
      <c r="F1869" s="22" t="s">
        <v>9178</v>
      </c>
      <c r="G1869">
        <f t="shared" si="58"/>
        <v>9203678</v>
      </c>
      <c r="H1869" s="9">
        <f t="shared" si="59"/>
        <v>44014</v>
      </c>
    </row>
    <row r="1870" spans="1:8" x14ac:dyDescent="0.25">
      <c r="A1870" s="22" t="s">
        <v>8691</v>
      </c>
      <c r="B1870" s="22" t="s">
        <v>8692</v>
      </c>
      <c r="C1870" s="22" t="s">
        <v>8692</v>
      </c>
      <c r="D1870" s="24">
        <v>43997</v>
      </c>
      <c r="E1870" s="22" t="s">
        <v>1133</v>
      </c>
      <c r="F1870" s="22" t="s">
        <v>9178</v>
      </c>
      <c r="G1870">
        <f t="shared" si="58"/>
        <v>9203678</v>
      </c>
      <c r="H1870" s="9">
        <f t="shared" si="59"/>
        <v>43997</v>
      </c>
    </row>
    <row r="1871" spans="1:8" x14ac:dyDescent="0.25">
      <c r="A1871" s="22" t="s">
        <v>8693</v>
      </c>
      <c r="B1871" s="22" t="s">
        <v>8694</v>
      </c>
      <c r="C1871" s="22" t="s">
        <v>8694</v>
      </c>
      <c r="D1871" s="24">
        <v>44311</v>
      </c>
      <c r="E1871" s="22" t="s">
        <v>1133</v>
      </c>
      <c r="F1871" s="22" t="s">
        <v>9178</v>
      </c>
      <c r="G1871">
        <f t="shared" si="58"/>
        <v>9203678</v>
      </c>
      <c r="H1871" s="9">
        <f t="shared" si="59"/>
        <v>44311</v>
      </c>
    </row>
    <row r="1872" spans="1:8" x14ac:dyDescent="0.25">
      <c r="A1872" s="22" t="s">
        <v>8717</v>
      </c>
      <c r="B1872" s="22" t="s">
        <v>8718</v>
      </c>
      <c r="C1872" s="22" t="s">
        <v>8718</v>
      </c>
      <c r="D1872" s="24">
        <v>43997</v>
      </c>
      <c r="E1872" s="22" t="s">
        <v>1133</v>
      </c>
      <c r="F1872" s="22" t="s">
        <v>9178</v>
      </c>
      <c r="G1872">
        <f t="shared" si="58"/>
        <v>9203678</v>
      </c>
      <c r="H1872" s="9">
        <f t="shared" si="59"/>
        <v>43997</v>
      </c>
    </row>
    <row r="1873" spans="1:8" x14ac:dyDescent="0.25">
      <c r="A1873" s="22" t="s">
        <v>7989</v>
      </c>
      <c r="B1873" s="22" t="s">
        <v>7990</v>
      </c>
      <c r="C1873" s="22" t="s">
        <v>7990</v>
      </c>
      <c r="D1873" s="24">
        <v>43831</v>
      </c>
      <c r="E1873" s="22" t="s">
        <v>1543</v>
      </c>
      <c r="F1873" s="22" t="s">
        <v>7124</v>
      </c>
      <c r="G1873">
        <f t="shared" si="58"/>
        <v>11407</v>
      </c>
      <c r="H1873" s="9">
        <f t="shared" si="59"/>
        <v>43831</v>
      </c>
    </row>
    <row r="1874" spans="1:8" x14ac:dyDescent="0.25">
      <c r="A1874" s="22" t="s">
        <v>8412</v>
      </c>
      <c r="B1874" s="22" t="s">
        <v>8413</v>
      </c>
      <c r="C1874" s="22" t="s">
        <v>8413</v>
      </c>
      <c r="D1874" s="24">
        <v>44252</v>
      </c>
      <c r="E1874" s="22" t="s">
        <v>1543</v>
      </c>
      <c r="F1874" s="22" t="s">
        <v>7124</v>
      </c>
      <c r="G1874">
        <f t="shared" si="58"/>
        <v>11407</v>
      </c>
      <c r="H1874" s="9">
        <f t="shared" si="59"/>
        <v>44252</v>
      </c>
    </row>
    <row r="1875" spans="1:8" x14ac:dyDescent="0.25">
      <c r="A1875" s="22" t="s">
        <v>8140</v>
      </c>
      <c r="B1875" s="22" t="s">
        <v>8141</v>
      </c>
      <c r="C1875" s="22" t="s">
        <v>8141</v>
      </c>
      <c r="D1875" s="24">
        <v>43829</v>
      </c>
      <c r="E1875" s="22" t="s">
        <v>5913</v>
      </c>
      <c r="F1875" s="22" t="s">
        <v>9179</v>
      </c>
      <c r="G1875">
        <f t="shared" si="58"/>
        <v>12899</v>
      </c>
      <c r="H1875" s="9">
        <f t="shared" si="59"/>
        <v>43829</v>
      </c>
    </row>
    <row r="1876" spans="1:8" x14ac:dyDescent="0.25">
      <c r="A1876" s="22" t="s">
        <v>8146</v>
      </c>
      <c r="B1876" s="22" t="s">
        <v>8147</v>
      </c>
      <c r="C1876" s="22" t="s">
        <v>8147</v>
      </c>
      <c r="D1876" s="24">
        <v>43925</v>
      </c>
      <c r="E1876" s="22" t="s">
        <v>5913</v>
      </c>
      <c r="F1876" s="22" t="s">
        <v>9179</v>
      </c>
      <c r="G1876">
        <f t="shared" si="58"/>
        <v>12899</v>
      </c>
      <c r="H1876" s="9">
        <f t="shared" si="59"/>
        <v>43925</v>
      </c>
    </row>
    <row r="1877" spans="1:8" x14ac:dyDescent="0.25">
      <c r="A1877" s="22" t="s">
        <v>8937</v>
      </c>
      <c r="B1877" s="22" t="s">
        <v>8938</v>
      </c>
      <c r="C1877" s="22" t="s">
        <v>8938</v>
      </c>
      <c r="D1877" s="24">
        <v>44116</v>
      </c>
      <c r="E1877" s="22" t="s">
        <v>5913</v>
      </c>
      <c r="F1877" s="22" t="s">
        <v>9179</v>
      </c>
      <c r="G1877">
        <f t="shared" si="58"/>
        <v>12899</v>
      </c>
      <c r="H1877" s="9">
        <f t="shared" si="59"/>
        <v>44116</v>
      </c>
    </row>
    <row r="1878" spans="1:8" x14ac:dyDescent="0.25">
      <c r="A1878" s="22"/>
      <c r="B1878" s="22"/>
      <c r="C1878" s="22"/>
      <c r="D1878" s="24">
        <v>44201</v>
      </c>
      <c r="E1878" s="22" t="s">
        <v>7143</v>
      </c>
      <c r="F1878" s="22" t="s">
        <v>7144</v>
      </c>
      <c r="G1878">
        <f t="shared" si="58"/>
        <v>9122147</v>
      </c>
      <c r="H1878" s="9">
        <f t="shared" si="59"/>
        <v>44201</v>
      </c>
    </row>
    <row r="1879" spans="1:8" x14ac:dyDescent="0.25">
      <c r="A1879" s="22" t="s">
        <v>8454</v>
      </c>
      <c r="B1879" s="22" t="s">
        <v>8455</v>
      </c>
      <c r="C1879" s="22" t="s">
        <v>8455</v>
      </c>
      <c r="D1879" s="24">
        <v>44359</v>
      </c>
      <c r="E1879" s="22" t="s">
        <v>7143</v>
      </c>
      <c r="F1879" s="22" t="s">
        <v>7144</v>
      </c>
      <c r="G1879">
        <f t="shared" si="58"/>
        <v>9122147</v>
      </c>
      <c r="H1879" s="9">
        <f t="shared" si="59"/>
        <v>44359</v>
      </c>
    </row>
    <row r="1880" spans="1:8" x14ac:dyDescent="0.25">
      <c r="A1880" s="22" t="s">
        <v>8623</v>
      </c>
      <c r="B1880" s="22" t="s">
        <v>8624</v>
      </c>
      <c r="C1880" s="22" t="s">
        <v>8624</v>
      </c>
      <c r="D1880" s="24">
        <v>44378</v>
      </c>
      <c r="E1880" s="22" t="s">
        <v>7143</v>
      </c>
      <c r="F1880" s="22" t="s">
        <v>7144</v>
      </c>
      <c r="G1880">
        <f t="shared" si="58"/>
        <v>9122147</v>
      </c>
      <c r="H1880" s="9">
        <f t="shared" si="59"/>
        <v>44378</v>
      </c>
    </row>
    <row r="1881" spans="1:8" x14ac:dyDescent="0.25">
      <c r="A1881" s="22" t="s">
        <v>8625</v>
      </c>
      <c r="B1881" s="22" t="s">
        <v>8626</v>
      </c>
      <c r="C1881" s="22" t="s">
        <v>8626</v>
      </c>
      <c r="D1881" s="24">
        <v>44391</v>
      </c>
      <c r="E1881" s="22" t="s">
        <v>7143</v>
      </c>
      <c r="F1881" s="22" t="s">
        <v>7144</v>
      </c>
      <c r="G1881">
        <f t="shared" si="58"/>
        <v>9122147</v>
      </c>
      <c r="H1881" s="9">
        <f t="shared" si="59"/>
        <v>44391</v>
      </c>
    </row>
    <row r="1882" spans="1:8" x14ac:dyDescent="0.25">
      <c r="A1882" s="22" t="s">
        <v>8765</v>
      </c>
      <c r="B1882" s="22" t="s">
        <v>8766</v>
      </c>
      <c r="C1882" s="22" t="s">
        <v>8766</v>
      </c>
      <c r="D1882" s="24">
        <v>44179</v>
      </c>
      <c r="E1882" s="22" t="s">
        <v>7143</v>
      </c>
      <c r="F1882" s="22" t="s">
        <v>7144</v>
      </c>
      <c r="G1882">
        <f t="shared" si="58"/>
        <v>9122147</v>
      </c>
      <c r="H1882" s="9">
        <f t="shared" si="59"/>
        <v>44179</v>
      </c>
    </row>
    <row r="1883" spans="1:8" x14ac:dyDescent="0.25">
      <c r="A1883" s="22" t="s">
        <v>8775</v>
      </c>
      <c r="B1883" s="22" t="s">
        <v>8776</v>
      </c>
      <c r="C1883" s="22" t="s">
        <v>8776</v>
      </c>
      <c r="D1883" s="24">
        <v>44208</v>
      </c>
      <c r="E1883" s="22" t="s">
        <v>7143</v>
      </c>
      <c r="F1883" s="22" t="s">
        <v>7144</v>
      </c>
      <c r="G1883">
        <f t="shared" si="58"/>
        <v>9122147</v>
      </c>
      <c r="H1883" s="9">
        <f t="shared" si="59"/>
        <v>44208</v>
      </c>
    </row>
    <row r="1884" spans="1:8" x14ac:dyDescent="0.25">
      <c r="A1884" s="22" t="s">
        <v>8809</v>
      </c>
      <c r="B1884" s="22" t="s">
        <v>8810</v>
      </c>
      <c r="C1884" s="22" t="s">
        <v>8810</v>
      </c>
      <c r="D1884" s="24">
        <v>43906</v>
      </c>
      <c r="E1884" s="22" t="s">
        <v>7143</v>
      </c>
      <c r="F1884" s="22" t="s">
        <v>7144</v>
      </c>
      <c r="G1884">
        <f t="shared" si="58"/>
        <v>9122147</v>
      </c>
      <c r="H1884" s="9">
        <f t="shared" si="59"/>
        <v>43906</v>
      </c>
    </row>
    <row r="1885" spans="1:8" x14ac:dyDescent="0.25">
      <c r="A1885" s="22"/>
      <c r="B1885" s="22"/>
      <c r="C1885" s="22"/>
      <c r="D1885" s="24">
        <v>44163</v>
      </c>
      <c r="E1885" s="22" t="s">
        <v>4270</v>
      </c>
      <c r="F1885" s="22" t="s">
        <v>9180</v>
      </c>
      <c r="G1885">
        <f t="shared" si="58"/>
        <v>9202530</v>
      </c>
      <c r="H1885" s="9">
        <f t="shared" si="59"/>
        <v>44163</v>
      </c>
    </row>
    <row r="1886" spans="1:8" x14ac:dyDescent="0.25">
      <c r="A1886" s="22" t="s">
        <v>8721</v>
      </c>
      <c r="B1886" s="22" t="s">
        <v>8722</v>
      </c>
      <c r="C1886" s="22" t="s">
        <v>8722</v>
      </c>
      <c r="D1886" s="24">
        <v>44002</v>
      </c>
      <c r="E1886" s="22" t="s">
        <v>4270</v>
      </c>
      <c r="F1886" s="22" t="s">
        <v>9180</v>
      </c>
      <c r="G1886">
        <f t="shared" si="58"/>
        <v>9202530</v>
      </c>
      <c r="H1886" s="9">
        <f t="shared" si="59"/>
        <v>44002</v>
      </c>
    </row>
    <row r="1887" spans="1:8" x14ac:dyDescent="0.25">
      <c r="A1887" s="22" t="s">
        <v>8182</v>
      </c>
      <c r="B1887" s="22" t="s">
        <v>8183</v>
      </c>
      <c r="C1887" s="22" t="s">
        <v>8183</v>
      </c>
      <c r="D1887" s="24">
        <v>43829</v>
      </c>
      <c r="E1887" s="22" t="s">
        <v>3482</v>
      </c>
      <c r="F1887" s="22" t="s">
        <v>9181</v>
      </c>
      <c r="G1887">
        <f t="shared" si="58"/>
        <v>11900</v>
      </c>
      <c r="H1887" s="9">
        <f t="shared" si="59"/>
        <v>43829</v>
      </c>
    </row>
    <row r="1888" spans="1:8" x14ac:dyDescent="0.25">
      <c r="A1888" s="22" t="s">
        <v>8248</v>
      </c>
      <c r="B1888" s="22" t="s">
        <v>8249</v>
      </c>
      <c r="C1888" s="22" t="s">
        <v>8249</v>
      </c>
      <c r="D1888" s="24">
        <v>43829</v>
      </c>
      <c r="E1888" s="22" t="s">
        <v>3340</v>
      </c>
      <c r="F1888" s="22" t="s">
        <v>9182</v>
      </c>
      <c r="G1888">
        <f t="shared" si="58"/>
        <v>11312</v>
      </c>
      <c r="H1888" s="9">
        <f t="shared" si="59"/>
        <v>43829</v>
      </c>
    </row>
    <row r="1889" spans="1:8" x14ac:dyDescent="0.25">
      <c r="A1889" s="22" t="s">
        <v>7730</v>
      </c>
      <c r="B1889" s="22" t="s">
        <v>7731</v>
      </c>
      <c r="C1889" s="22" t="s">
        <v>7731</v>
      </c>
      <c r="D1889" s="24">
        <v>43829</v>
      </c>
      <c r="E1889" s="22" t="s">
        <v>3210</v>
      </c>
      <c r="F1889" s="22" t="s">
        <v>6567</v>
      </c>
      <c r="G1889">
        <f t="shared" si="58"/>
        <v>5270</v>
      </c>
      <c r="H1889" s="9">
        <f t="shared" si="59"/>
        <v>43829</v>
      </c>
    </row>
    <row r="1890" spans="1:8" x14ac:dyDescent="0.25">
      <c r="A1890" s="22" t="s">
        <v>7802</v>
      </c>
      <c r="B1890" s="22" t="s">
        <v>7731</v>
      </c>
      <c r="C1890" s="22" t="s">
        <v>7731</v>
      </c>
      <c r="D1890" s="24">
        <v>43829</v>
      </c>
      <c r="E1890" s="22" t="s">
        <v>3210</v>
      </c>
      <c r="F1890" s="22" t="s">
        <v>6567</v>
      </c>
      <c r="G1890">
        <f t="shared" si="58"/>
        <v>5270</v>
      </c>
      <c r="H1890" s="9">
        <f t="shared" si="59"/>
        <v>43829</v>
      </c>
    </row>
    <row r="1891" spans="1:8" x14ac:dyDescent="0.25">
      <c r="A1891" s="22" t="s">
        <v>8753</v>
      </c>
      <c r="B1891" s="22" t="s">
        <v>8754</v>
      </c>
      <c r="C1891" s="22" t="s">
        <v>8754</v>
      </c>
      <c r="D1891" s="24">
        <v>44378</v>
      </c>
      <c r="E1891" s="22" t="s">
        <v>2941</v>
      </c>
      <c r="F1891" s="22" t="s">
        <v>9183</v>
      </c>
      <c r="G1891">
        <f t="shared" si="58"/>
        <v>210073</v>
      </c>
      <c r="H1891" s="9">
        <f t="shared" si="59"/>
        <v>44378</v>
      </c>
    </row>
    <row r="1892" spans="1:8" x14ac:dyDescent="0.25">
      <c r="A1892" s="22"/>
      <c r="B1892" s="22"/>
      <c r="C1892" s="22"/>
      <c r="D1892" s="24">
        <v>44024</v>
      </c>
      <c r="E1892" s="22" t="s">
        <v>2606</v>
      </c>
      <c r="F1892" s="22" t="s">
        <v>7200</v>
      </c>
      <c r="G1892">
        <f t="shared" si="58"/>
        <v>8284</v>
      </c>
      <c r="H1892" s="9">
        <f t="shared" si="59"/>
        <v>44024</v>
      </c>
    </row>
    <row r="1893" spans="1:8" x14ac:dyDescent="0.25">
      <c r="A1893" s="22" t="s">
        <v>7644</v>
      </c>
      <c r="B1893" s="22" t="s">
        <v>7645</v>
      </c>
      <c r="C1893" s="22" t="s">
        <v>7645</v>
      </c>
      <c r="D1893" s="24">
        <v>43829</v>
      </c>
      <c r="E1893" s="22" t="s">
        <v>2606</v>
      </c>
      <c r="F1893" s="22" t="s">
        <v>7200</v>
      </c>
      <c r="G1893">
        <f t="shared" si="58"/>
        <v>8284</v>
      </c>
      <c r="H1893" s="9">
        <f t="shared" si="59"/>
        <v>43829</v>
      </c>
    </row>
    <row r="1894" spans="1:8" x14ac:dyDescent="0.25">
      <c r="A1894" s="22" t="s">
        <v>7874</v>
      </c>
      <c r="B1894" s="22" t="s">
        <v>7875</v>
      </c>
      <c r="C1894" s="22" t="s">
        <v>7875</v>
      </c>
      <c r="D1894" s="24">
        <v>44401</v>
      </c>
      <c r="E1894" s="22" t="s">
        <v>2606</v>
      </c>
      <c r="F1894" s="22" t="s">
        <v>7200</v>
      </c>
      <c r="G1894">
        <f t="shared" si="58"/>
        <v>8284</v>
      </c>
      <c r="H1894" s="9">
        <f t="shared" si="59"/>
        <v>44401</v>
      </c>
    </row>
    <row r="1895" spans="1:8" x14ac:dyDescent="0.25">
      <c r="A1895" s="22" t="s">
        <v>7989</v>
      </c>
      <c r="B1895" s="22" t="s">
        <v>7990</v>
      </c>
      <c r="C1895" s="22" t="s">
        <v>7990</v>
      </c>
      <c r="D1895" s="24">
        <v>44065</v>
      </c>
      <c r="E1895" s="22" t="s">
        <v>2606</v>
      </c>
      <c r="F1895" s="22" t="s">
        <v>7200</v>
      </c>
      <c r="G1895">
        <f t="shared" si="58"/>
        <v>8284</v>
      </c>
      <c r="H1895" s="9">
        <f t="shared" si="59"/>
        <v>44065</v>
      </c>
    </row>
    <row r="1896" spans="1:8" x14ac:dyDescent="0.25">
      <c r="A1896" s="22" t="s">
        <v>8125</v>
      </c>
      <c r="B1896" s="22" t="s">
        <v>8126</v>
      </c>
      <c r="C1896" s="22" t="s">
        <v>8126</v>
      </c>
      <c r="D1896" s="24">
        <v>44052</v>
      </c>
      <c r="E1896" s="22" t="s">
        <v>2606</v>
      </c>
      <c r="F1896" s="22" t="s">
        <v>7200</v>
      </c>
      <c r="G1896">
        <f t="shared" si="58"/>
        <v>8284</v>
      </c>
      <c r="H1896" s="9">
        <f t="shared" si="59"/>
        <v>44052</v>
      </c>
    </row>
    <row r="1897" spans="1:8" x14ac:dyDescent="0.25">
      <c r="A1897" s="22" t="s">
        <v>8198</v>
      </c>
      <c r="B1897" s="22" t="s">
        <v>8199</v>
      </c>
      <c r="C1897" s="22" t="s">
        <v>8199</v>
      </c>
      <c r="D1897" s="24">
        <v>44050</v>
      </c>
      <c r="E1897" s="22" t="s">
        <v>2606</v>
      </c>
      <c r="F1897" s="22" t="s">
        <v>7200</v>
      </c>
      <c r="G1897">
        <f t="shared" si="58"/>
        <v>8284</v>
      </c>
      <c r="H1897" s="9">
        <f t="shared" si="59"/>
        <v>44050</v>
      </c>
    </row>
    <row r="1898" spans="1:8" x14ac:dyDescent="0.25">
      <c r="A1898" s="22" t="s">
        <v>8303</v>
      </c>
      <c r="B1898" s="22" t="s">
        <v>8304</v>
      </c>
      <c r="C1898" s="22" t="s">
        <v>8304</v>
      </c>
      <c r="D1898" s="24">
        <v>44030</v>
      </c>
      <c r="E1898" s="22" t="s">
        <v>2606</v>
      </c>
      <c r="F1898" s="22" t="s">
        <v>7200</v>
      </c>
      <c r="G1898">
        <f t="shared" si="58"/>
        <v>8284</v>
      </c>
      <c r="H1898" s="9">
        <f t="shared" si="59"/>
        <v>44030</v>
      </c>
    </row>
    <row r="1899" spans="1:8" x14ac:dyDescent="0.25">
      <c r="A1899" s="22" t="s">
        <v>8344</v>
      </c>
      <c r="B1899" s="22" t="s">
        <v>8345</v>
      </c>
      <c r="C1899" s="22" t="s">
        <v>8345</v>
      </c>
      <c r="D1899" s="24">
        <v>44008</v>
      </c>
      <c r="E1899" s="22" t="s">
        <v>2606</v>
      </c>
      <c r="F1899" s="22" t="s">
        <v>7200</v>
      </c>
      <c r="G1899">
        <f t="shared" si="58"/>
        <v>8284</v>
      </c>
      <c r="H1899" s="9">
        <f t="shared" si="59"/>
        <v>44008</v>
      </c>
    </row>
    <row r="1900" spans="1:8" x14ac:dyDescent="0.25">
      <c r="A1900" s="22" t="s">
        <v>8346</v>
      </c>
      <c r="B1900" s="22" t="s">
        <v>8347</v>
      </c>
      <c r="C1900" s="22" t="s">
        <v>8347</v>
      </c>
      <c r="D1900" s="24">
        <v>44277</v>
      </c>
      <c r="E1900" s="22" t="s">
        <v>2606</v>
      </c>
      <c r="F1900" s="22" t="s">
        <v>7200</v>
      </c>
      <c r="G1900">
        <f t="shared" si="58"/>
        <v>8284</v>
      </c>
      <c r="H1900" s="9">
        <f t="shared" si="59"/>
        <v>44277</v>
      </c>
    </row>
    <row r="1901" spans="1:8" x14ac:dyDescent="0.25">
      <c r="A1901" s="22" t="s">
        <v>8490</v>
      </c>
      <c r="B1901" s="22" t="s">
        <v>8491</v>
      </c>
      <c r="C1901" s="22" t="s">
        <v>8491</v>
      </c>
      <c r="D1901" s="24">
        <v>44207</v>
      </c>
      <c r="E1901" s="22" t="s">
        <v>2606</v>
      </c>
      <c r="F1901" s="22" t="s">
        <v>7200</v>
      </c>
      <c r="G1901">
        <f t="shared" si="58"/>
        <v>8284</v>
      </c>
      <c r="H1901" s="9">
        <f t="shared" si="59"/>
        <v>44207</v>
      </c>
    </row>
    <row r="1902" spans="1:8" x14ac:dyDescent="0.25">
      <c r="A1902" s="22" t="s">
        <v>8508</v>
      </c>
      <c r="B1902" s="22" t="s">
        <v>8509</v>
      </c>
      <c r="C1902" s="22" t="s">
        <v>8509</v>
      </c>
      <c r="D1902" s="24">
        <v>44054</v>
      </c>
      <c r="E1902" s="22" t="s">
        <v>2606</v>
      </c>
      <c r="F1902" s="22" t="s">
        <v>7200</v>
      </c>
      <c r="G1902">
        <f t="shared" si="58"/>
        <v>8284</v>
      </c>
      <c r="H1902" s="9">
        <f t="shared" si="59"/>
        <v>44054</v>
      </c>
    </row>
    <row r="1903" spans="1:8" x14ac:dyDescent="0.25">
      <c r="A1903" s="22"/>
      <c r="B1903" s="22"/>
      <c r="C1903" s="22"/>
      <c r="D1903" s="24">
        <v>44378</v>
      </c>
      <c r="E1903" s="22" t="s">
        <v>5402</v>
      </c>
      <c r="F1903" s="22" t="s">
        <v>6309</v>
      </c>
      <c r="G1903">
        <f t="shared" si="58"/>
        <v>9501</v>
      </c>
      <c r="H1903" s="9">
        <f t="shared" si="59"/>
        <v>44378</v>
      </c>
    </row>
    <row r="1904" spans="1:8" x14ac:dyDescent="0.25">
      <c r="A1904" s="22" t="s">
        <v>7737</v>
      </c>
      <c r="B1904" s="22" t="s">
        <v>7738</v>
      </c>
      <c r="C1904" s="22" t="s">
        <v>7738</v>
      </c>
      <c r="D1904" s="24">
        <v>43829</v>
      </c>
      <c r="E1904" s="22" t="s">
        <v>5402</v>
      </c>
      <c r="F1904" s="22" t="s">
        <v>6309</v>
      </c>
      <c r="G1904">
        <f t="shared" si="58"/>
        <v>9501</v>
      </c>
      <c r="H1904" s="9">
        <f t="shared" si="59"/>
        <v>43829</v>
      </c>
    </row>
    <row r="1905" spans="1:8" x14ac:dyDescent="0.25">
      <c r="A1905" s="22" t="s">
        <v>7747</v>
      </c>
      <c r="B1905" s="22" t="s">
        <v>7748</v>
      </c>
      <c r="C1905" s="22" t="s">
        <v>7748</v>
      </c>
      <c r="D1905" s="24">
        <v>43829</v>
      </c>
      <c r="E1905" s="22" t="s">
        <v>5402</v>
      </c>
      <c r="F1905" s="22" t="s">
        <v>6309</v>
      </c>
      <c r="G1905">
        <f t="shared" si="58"/>
        <v>9501</v>
      </c>
      <c r="H1905" s="9">
        <f t="shared" si="59"/>
        <v>43829</v>
      </c>
    </row>
    <row r="1906" spans="1:8" x14ac:dyDescent="0.25">
      <c r="A1906" s="22" t="s">
        <v>7728</v>
      </c>
      <c r="B1906" s="22" t="s">
        <v>7729</v>
      </c>
      <c r="C1906" s="22" t="s">
        <v>7729</v>
      </c>
      <c r="D1906" s="24">
        <v>43829</v>
      </c>
      <c r="E1906" s="22" t="s">
        <v>2710</v>
      </c>
      <c r="F1906" s="22" t="s">
        <v>6566</v>
      </c>
      <c r="G1906">
        <f t="shared" si="58"/>
        <v>5256</v>
      </c>
      <c r="H1906" s="9">
        <f t="shared" si="59"/>
        <v>43829</v>
      </c>
    </row>
    <row r="1907" spans="1:8" x14ac:dyDescent="0.25">
      <c r="A1907" s="22" t="s">
        <v>7801</v>
      </c>
      <c r="B1907" s="22" t="s">
        <v>7729</v>
      </c>
      <c r="C1907" s="22" t="s">
        <v>7729</v>
      </c>
      <c r="D1907" s="24">
        <v>43829</v>
      </c>
      <c r="E1907" s="22" t="s">
        <v>2710</v>
      </c>
      <c r="F1907" s="22" t="s">
        <v>6566</v>
      </c>
      <c r="G1907">
        <f t="shared" si="58"/>
        <v>5256</v>
      </c>
      <c r="H1907" s="9">
        <f t="shared" si="59"/>
        <v>43829</v>
      </c>
    </row>
    <row r="1908" spans="1:8" x14ac:dyDescent="0.25">
      <c r="A1908" s="22" t="s">
        <v>8303</v>
      </c>
      <c r="B1908" s="22" t="s">
        <v>8304</v>
      </c>
      <c r="C1908" s="22" t="s">
        <v>8304</v>
      </c>
      <c r="D1908" s="24">
        <v>44367</v>
      </c>
      <c r="E1908" s="22" t="s">
        <v>885</v>
      </c>
      <c r="F1908" s="22" t="s">
        <v>9184</v>
      </c>
      <c r="G1908">
        <f t="shared" si="58"/>
        <v>209910</v>
      </c>
      <c r="H1908" s="9">
        <f t="shared" si="59"/>
        <v>44367</v>
      </c>
    </row>
    <row r="1909" spans="1:8" x14ac:dyDescent="0.25">
      <c r="A1909" s="22"/>
      <c r="B1909" s="22"/>
      <c r="C1909" s="22"/>
      <c r="D1909" s="24">
        <v>44164</v>
      </c>
      <c r="E1909" s="22" t="s">
        <v>4765</v>
      </c>
      <c r="F1909" s="22" t="s">
        <v>9185</v>
      </c>
      <c r="G1909">
        <f t="shared" si="58"/>
        <v>13275</v>
      </c>
      <c r="H1909" s="9">
        <f t="shared" si="59"/>
        <v>44164</v>
      </c>
    </row>
    <row r="1910" spans="1:8" x14ac:dyDescent="0.25">
      <c r="A1910" s="22" t="s">
        <v>7832</v>
      </c>
      <c r="B1910" s="22" t="s">
        <v>7833</v>
      </c>
      <c r="C1910" s="22" t="s">
        <v>7833</v>
      </c>
      <c r="D1910" s="24">
        <v>44171</v>
      </c>
      <c r="E1910" s="22" t="s">
        <v>4765</v>
      </c>
      <c r="F1910" s="22" t="s">
        <v>9185</v>
      </c>
      <c r="G1910">
        <f t="shared" si="58"/>
        <v>13275</v>
      </c>
      <c r="H1910" s="9">
        <f t="shared" si="59"/>
        <v>44171</v>
      </c>
    </row>
    <row r="1911" spans="1:8" x14ac:dyDescent="0.25">
      <c r="A1911" s="22" t="s">
        <v>8301</v>
      </c>
      <c r="B1911" s="22" t="s">
        <v>8302</v>
      </c>
      <c r="C1911" s="22" t="s">
        <v>8302</v>
      </c>
      <c r="D1911" s="24">
        <v>43829</v>
      </c>
      <c r="E1911" s="22" t="s">
        <v>4765</v>
      </c>
      <c r="F1911" s="22" t="s">
        <v>9185</v>
      </c>
      <c r="G1911">
        <f t="shared" si="58"/>
        <v>13275</v>
      </c>
      <c r="H1911" s="9">
        <f t="shared" si="59"/>
        <v>43829</v>
      </c>
    </row>
    <row r="1912" spans="1:8" x14ac:dyDescent="0.25">
      <c r="A1912" s="22" t="s">
        <v>8358</v>
      </c>
      <c r="B1912" s="22" t="s">
        <v>8359</v>
      </c>
      <c r="C1912" s="22" t="s">
        <v>8359</v>
      </c>
      <c r="D1912" s="24">
        <v>43831</v>
      </c>
      <c r="E1912" s="22" t="s">
        <v>4765</v>
      </c>
      <c r="F1912" s="22" t="s">
        <v>9185</v>
      </c>
      <c r="G1912">
        <f t="shared" si="58"/>
        <v>13275</v>
      </c>
      <c r="H1912" s="9">
        <f t="shared" si="59"/>
        <v>43831</v>
      </c>
    </row>
    <row r="1913" spans="1:8" x14ac:dyDescent="0.25">
      <c r="A1913" s="22" t="s">
        <v>8440</v>
      </c>
      <c r="B1913" s="22" t="s">
        <v>8441</v>
      </c>
      <c r="C1913" s="22" t="s">
        <v>8441</v>
      </c>
      <c r="D1913" s="24">
        <v>43910</v>
      </c>
      <c r="E1913" s="22" t="s">
        <v>4765</v>
      </c>
      <c r="F1913" s="22" t="s">
        <v>9185</v>
      </c>
      <c r="G1913">
        <f t="shared" si="58"/>
        <v>13275</v>
      </c>
      <c r="H1913" s="9">
        <f t="shared" si="59"/>
        <v>43910</v>
      </c>
    </row>
    <row r="1914" spans="1:8" x14ac:dyDescent="0.25">
      <c r="A1914" s="22" t="s">
        <v>8488</v>
      </c>
      <c r="B1914" s="22" t="s">
        <v>8489</v>
      </c>
      <c r="C1914" s="22" t="s">
        <v>8489</v>
      </c>
      <c r="D1914" s="24">
        <v>43881</v>
      </c>
      <c r="E1914" s="22" t="s">
        <v>4765</v>
      </c>
      <c r="F1914" s="22" t="s">
        <v>9185</v>
      </c>
      <c r="G1914">
        <f t="shared" si="58"/>
        <v>13275</v>
      </c>
      <c r="H1914" s="9">
        <f t="shared" si="59"/>
        <v>43881</v>
      </c>
    </row>
    <row r="1915" spans="1:8" x14ac:dyDescent="0.25">
      <c r="A1915" s="22" t="s">
        <v>8773</v>
      </c>
      <c r="B1915" s="22" t="s">
        <v>8774</v>
      </c>
      <c r="C1915" s="22" t="s">
        <v>8774</v>
      </c>
      <c r="D1915" s="24">
        <v>44210</v>
      </c>
      <c r="E1915" s="22" t="s">
        <v>4765</v>
      </c>
      <c r="F1915" s="22" t="s">
        <v>9185</v>
      </c>
      <c r="G1915">
        <f t="shared" si="58"/>
        <v>13275</v>
      </c>
      <c r="H1915" s="9">
        <f t="shared" si="59"/>
        <v>44210</v>
      </c>
    </row>
    <row r="1916" spans="1:8" x14ac:dyDescent="0.25">
      <c r="A1916" s="22" t="s">
        <v>8797</v>
      </c>
      <c r="B1916" s="22" t="s">
        <v>8798</v>
      </c>
      <c r="C1916" s="22" t="s">
        <v>8798</v>
      </c>
      <c r="D1916" s="24">
        <v>44163</v>
      </c>
      <c r="E1916" s="22" t="s">
        <v>4765</v>
      </c>
      <c r="F1916" s="22" t="s">
        <v>9185</v>
      </c>
      <c r="G1916">
        <f t="shared" si="58"/>
        <v>13275</v>
      </c>
      <c r="H1916" s="9">
        <f t="shared" si="59"/>
        <v>44163</v>
      </c>
    </row>
    <row r="1917" spans="1:8" x14ac:dyDescent="0.25">
      <c r="A1917" s="22" t="s">
        <v>8829</v>
      </c>
      <c r="B1917" s="22" t="s">
        <v>8830</v>
      </c>
      <c r="C1917" s="22" t="s">
        <v>8830</v>
      </c>
      <c r="D1917" s="24">
        <v>44269</v>
      </c>
      <c r="E1917" s="22" t="s">
        <v>4765</v>
      </c>
      <c r="F1917" s="22" t="s">
        <v>9185</v>
      </c>
      <c r="G1917">
        <f t="shared" si="58"/>
        <v>13275</v>
      </c>
      <c r="H1917" s="9">
        <f t="shared" si="59"/>
        <v>44269</v>
      </c>
    </row>
    <row r="1918" spans="1:8" x14ac:dyDescent="0.25">
      <c r="A1918" s="22" t="s">
        <v>8474</v>
      </c>
      <c r="B1918" s="22" t="s">
        <v>8475</v>
      </c>
      <c r="C1918" s="22" t="s">
        <v>8475</v>
      </c>
      <c r="D1918" s="24">
        <v>44373</v>
      </c>
      <c r="E1918" s="22" t="s">
        <v>1976</v>
      </c>
      <c r="F1918" s="22" t="s">
        <v>9186</v>
      </c>
      <c r="G1918">
        <f t="shared" si="58"/>
        <v>200743</v>
      </c>
      <c r="H1918" s="9">
        <f t="shared" si="59"/>
        <v>44373</v>
      </c>
    </row>
    <row r="1919" spans="1:8" x14ac:dyDescent="0.25">
      <c r="A1919" s="22" t="s">
        <v>8482</v>
      </c>
      <c r="B1919" s="22" t="s">
        <v>8483</v>
      </c>
      <c r="C1919" s="22" t="s">
        <v>8483</v>
      </c>
      <c r="D1919" s="24">
        <v>44374</v>
      </c>
      <c r="E1919" s="22" t="s">
        <v>1976</v>
      </c>
      <c r="F1919" s="22" t="s">
        <v>9186</v>
      </c>
      <c r="G1919">
        <f t="shared" si="58"/>
        <v>200743</v>
      </c>
      <c r="H1919" s="9">
        <f t="shared" si="59"/>
        <v>44374</v>
      </c>
    </row>
    <row r="1920" spans="1:8" x14ac:dyDescent="0.25">
      <c r="A1920" s="22" t="s">
        <v>8506</v>
      </c>
      <c r="B1920" s="22" t="s">
        <v>8507</v>
      </c>
      <c r="C1920" s="22" t="s">
        <v>8507</v>
      </c>
      <c r="D1920" s="24">
        <v>43862</v>
      </c>
      <c r="E1920" s="22" t="s">
        <v>1976</v>
      </c>
      <c r="F1920" s="22" t="s">
        <v>9186</v>
      </c>
      <c r="G1920">
        <f t="shared" si="58"/>
        <v>200743</v>
      </c>
      <c r="H1920" s="9">
        <f t="shared" si="59"/>
        <v>43862</v>
      </c>
    </row>
    <row r="1921" spans="1:8" x14ac:dyDescent="0.25">
      <c r="A1921" s="22" t="s">
        <v>8423</v>
      </c>
      <c r="B1921" s="22" t="s">
        <v>8424</v>
      </c>
      <c r="C1921" s="22" t="s">
        <v>8424</v>
      </c>
      <c r="D1921" s="24">
        <v>43829</v>
      </c>
      <c r="E1921" s="22" t="s">
        <v>3673</v>
      </c>
      <c r="F1921" s="22" t="s">
        <v>9187</v>
      </c>
      <c r="G1921">
        <f t="shared" si="58"/>
        <v>12582</v>
      </c>
      <c r="H1921" s="9">
        <f t="shared" si="59"/>
        <v>43829</v>
      </c>
    </row>
    <row r="1922" spans="1:8" x14ac:dyDescent="0.25">
      <c r="A1922" s="22" t="s">
        <v>8140</v>
      </c>
      <c r="B1922" s="22" t="s">
        <v>8141</v>
      </c>
      <c r="C1922" s="22" t="s">
        <v>8141</v>
      </c>
      <c r="D1922" s="24">
        <v>44095</v>
      </c>
      <c r="E1922" s="22" t="s">
        <v>1362</v>
      </c>
      <c r="F1922" s="22" t="s">
        <v>9188</v>
      </c>
      <c r="G1922">
        <f t="shared" si="58"/>
        <v>13533</v>
      </c>
      <c r="H1922" s="9">
        <f t="shared" si="59"/>
        <v>44095</v>
      </c>
    </row>
    <row r="1923" spans="1:8" x14ac:dyDescent="0.25">
      <c r="A1923" s="22" t="s">
        <v>8216</v>
      </c>
      <c r="B1923" s="22" t="s">
        <v>8217</v>
      </c>
      <c r="C1923" s="22" t="s">
        <v>8217</v>
      </c>
      <c r="D1923" s="24">
        <v>43829</v>
      </c>
      <c r="E1923" s="22" t="s">
        <v>1362</v>
      </c>
      <c r="F1923" s="22" t="s">
        <v>9188</v>
      </c>
      <c r="G1923">
        <f t="shared" si="58"/>
        <v>13533</v>
      </c>
      <c r="H1923" s="9">
        <f t="shared" si="59"/>
        <v>43829</v>
      </c>
    </row>
    <row r="1924" spans="1:8" x14ac:dyDescent="0.25">
      <c r="A1924" s="22" t="s">
        <v>8268</v>
      </c>
      <c r="B1924" s="22" t="s">
        <v>8269</v>
      </c>
      <c r="C1924" s="22" t="s">
        <v>8269</v>
      </c>
      <c r="D1924" s="24">
        <v>44141</v>
      </c>
      <c r="E1924" s="22" t="s">
        <v>1362</v>
      </c>
      <c r="F1924" s="22" t="s">
        <v>9188</v>
      </c>
      <c r="G1924">
        <f t="shared" si="58"/>
        <v>13533</v>
      </c>
      <c r="H1924" s="9">
        <f t="shared" si="59"/>
        <v>44141</v>
      </c>
    </row>
    <row r="1925" spans="1:8" x14ac:dyDescent="0.25">
      <c r="A1925" s="22" t="s">
        <v>8693</v>
      </c>
      <c r="B1925" s="22" t="s">
        <v>8694</v>
      </c>
      <c r="C1925" s="22" t="s">
        <v>8694</v>
      </c>
      <c r="D1925" s="24">
        <v>44330</v>
      </c>
      <c r="E1925" s="22" t="s">
        <v>1362</v>
      </c>
      <c r="F1925" s="22" t="s">
        <v>9188</v>
      </c>
      <c r="G1925">
        <f t="shared" si="58"/>
        <v>13533</v>
      </c>
      <c r="H1925" s="9">
        <f t="shared" si="59"/>
        <v>44330</v>
      </c>
    </row>
    <row r="1926" spans="1:8" x14ac:dyDescent="0.25">
      <c r="A1926" s="22" t="s">
        <v>8717</v>
      </c>
      <c r="B1926" s="22" t="s">
        <v>8718</v>
      </c>
      <c r="C1926" s="22" t="s">
        <v>8718</v>
      </c>
      <c r="D1926" s="24">
        <v>44387</v>
      </c>
      <c r="E1926" s="22" t="s">
        <v>1362</v>
      </c>
      <c r="F1926" s="22" t="s">
        <v>9188</v>
      </c>
      <c r="G1926">
        <f t="shared" ref="G1926:G1989" si="60">IFERROR(E1926*1,E1926)</f>
        <v>13533</v>
      </c>
      <c r="H1926" s="9">
        <f t="shared" ref="H1926:H1989" si="61">D1926</f>
        <v>44387</v>
      </c>
    </row>
    <row r="1927" spans="1:8" x14ac:dyDescent="0.25">
      <c r="A1927" s="22" t="s">
        <v>8767</v>
      </c>
      <c r="B1927" s="22" t="s">
        <v>8768</v>
      </c>
      <c r="C1927" s="22" t="s">
        <v>8768</v>
      </c>
      <c r="D1927" s="24">
        <v>44334</v>
      </c>
      <c r="E1927" s="22" t="s">
        <v>3404</v>
      </c>
      <c r="F1927" s="22" t="s">
        <v>9189</v>
      </c>
      <c r="G1927">
        <f t="shared" si="60"/>
        <v>209473</v>
      </c>
      <c r="H1927" s="9">
        <f t="shared" si="61"/>
        <v>44334</v>
      </c>
    </row>
    <row r="1928" spans="1:8" x14ac:dyDescent="0.25">
      <c r="A1928" s="22"/>
      <c r="B1928" s="22"/>
      <c r="C1928" s="22"/>
      <c r="D1928" s="24">
        <v>43854</v>
      </c>
      <c r="E1928" s="22" t="s">
        <v>4477</v>
      </c>
      <c r="F1928" s="22" t="s">
        <v>9190</v>
      </c>
      <c r="G1928">
        <f t="shared" si="60"/>
        <v>8989</v>
      </c>
      <c r="H1928" s="9">
        <f t="shared" si="61"/>
        <v>43854</v>
      </c>
    </row>
    <row r="1929" spans="1:8" x14ac:dyDescent="0.25">
      <c r="A1929" s="22" t="s">
        <v>7818</v>
      </c>
      <c r="B1929" s="22" t="s">
        <v>7819</v>
      </c>
      <c r="C1929" s="22" t="s">
        <v>7819</v>
      </c>
      <c r="D1929" s="24">
        <v>44109</v>
      </c>
      <c r="E1929" s="22" t="s">
        <v>4477</v>
      </c>
      <c r="F1929" s="22" t="s">
        <v>9190</v>
      </c>
      <c r="G1929">
        <f t="shared" si="60"/>
        <v>8989</v>
      </c>
      <c r="H1929" s="9">
        <f t="shared" si="61"/>
        <v>44109</v>
      </c>
    </row>
    <row r="1930" spans="1:8" x14ac:dyDescent="0.25">
      <c r="A1930" s="22" t="s">
        <v>7975</v>
      </c>
      <c r="B1930" s="22" t="s">
        <v>7976</v>
      </c>
      <c r="C1930" s="22" t="s">
        <v>7976</v>
      </c>
      <c r="D1930" s="24">
        <v>43829</v>
      </c>
      <c r="E1930" s="22" t="s">
        <v>4477</v>
      </c>
      <c r="F1930" s="22" t="s">
        <v>9190</v>
      </c>
      <c r="G1930">
        <f t="shared" si="60"/>
        <v>8989</v>
      </c>
      <c r="H1930" s="9">
        <f t="shared" si="61"/>
        <v>43829</v>
      </c>
    </row>
    <row r="1931" spans="1:8" x14ac:dyDescent="0.25">
      <c r="A1931" s="22" t="s">
        <v>8454</v>
      </c>
      <c r="B1931" s="22" t="s">
        <v>8455</v>
      </c>
      <c r="C1931" s="22" t="s">
        <v>8455</v>
      </c>
      <c r="D1931" s="24">
        <v>43855</v>
      </c>
      <c r="E1931" s="22" t="s">
        <v>4477</v>
      </c>
      <c r="F1931" s="22" t="s">
        <v>9190</v>
      </c>
      <c r="G1931">
        <f t="shared" si="60"/>
        <v>8989</v>
      </c>
      <c r="H1931" s="9">
        <f t="shared" si="61"/>
        <v>43855</v>
      </c>
    </row>
    <row r="1932" spans="1:8" x14ac:dyDescent="0.25">
      <c r="A1932" s="22" t="s">
        <v>8593</v>
      </c>
      <c r="B1932" s="22" t="s">
        <v>8594</v>
      </c>
      <c r="C1932" s="22" t="s">
        <v>8594</v>
      </c>
      <c r="D1932" s="24">
        <v>44202</v>
      </c>
      <c r="E1932" s="22" t="s">
        <v>4477</v>
      </c>
      <c r="F1932" s="22" t="s">
        <v>9190</v>
      </c>
      <c r="G1932">
        <f t="shared" si="60"/>
        <v>8989</v>
      </c>
      <c r="H1932" s="9">
        <f t="shared" si="61"/>
        <v>44202</v>
      </c>
    </row>
    <row r="1933" spans="1:8" x14ac:dyDescent="0.25">
      <c r="A1933" s="22" t="s">
        <v>8641</v>
      </c>
      <c r="B1933" s="22" t="s">
        <v>8642</v>
      </c>
      <c r="C1933" s="22" t="s">
        <v>8642</v>
      </c>
      <c r="D1933" s="24">
        <v>44110</v>
      </c>
      <c r="E1933" s="22" t="s">
        <v>4477</v>
      </c>
      <c r="F1933" s="22" t="s">
        <v>9190</v>
      </c>
      <c r="G1933">
        <f t="shared" si="60"/>
        <v>8989</v>
      </c>
      <c r="H1933" s="9">
        <f t="shared" si="61"/>
        <v>44110</v>
      </c>
    </row>
    <row r="1934" spans="1:8" x14ac:dyDescent="0.25">
      <c r="A1934" s="22" t="s">
        <v>8649</v>
      </c>
      <c r="B1934" s="22" t="s">
        <v>8650</v>
      </c>
      <c r="C1934" s="22" t="s">
        <v>8650</v>
      </c>
      <c r="D1934" s="24">
        <v>43829</v>
      </c>
      <c r="E1934" s="22" t="s">
        <v>4477</v>
      </c>
      <c r="F1934" s="22" t="s">
        <v>9190</v>
      </c>
      <c r="G1934">
        <f t="shared" si="60"/>
        <v>8989</v>
      </c>
      <c r="H1934" s="9">
        <f t="shared" si="61"/>
        <v>43829</v>
      </c>
    </row>
    <row r="1935" spans="1:8" x14ac:dyDescent="0.25">
      <c r="A1935" s="22" t="s">
        <v>8653</v>
      </c>
      <c r="B1935" s="22" t="s">
        <v>8654</v>
      </c>
      <c r="C1935" s="22" t="s">
        <v>8654</v>
      </c>
      <c r="D1935" s="24">
        <v>43854</v>
      </c>
      <c r="E1935" s="22" t="s">
        <v>4477</v>
      </c>
      <c r="F1935" s="22" t="s">
        <v>9190</v>
      </c>
      <c r="G1935">
        <f t="shared" si="60"/>
        <v>8989</v>
      </c>
      <c r="H1935" s="9">
        <f t="shared" si="61"/>
        <v>43854</v>
      </c>
    </row>
    <row r="1936" spans="1:8" x14ac:dyDescent="0.25">
      <c r="A1936" s="22" t="s">
        <v>8781</v>
      </c>
      <c r="B1936" s="22" t="s">
        <v>8782</v>
      </c>
      <c r="C1936" s="22" t="s">
        <v>8782</v>
      </c>
      <c r="D1936" s="24">
        <v>44158</v>
      </c>
      <c r="E1936" s="22" t="s">
        <v>4477</v>
      </c>
      <c r="F1936" s="22" t="s">
        <v>9190</v>
      </c>
      <c r="G1936">
        <f t="shared" si="60"/>
        <v>8989</v>
      </c>
      <c r="H1936" s="9">
        <f t="shared" si="61"/>
        <v>44158</v>
      </c>
    </row>
    <row r="1937" spans="1:8" x14ac:dyDescent="0.25">
      <c r="A1937" s="22"/>
      <c r="B1937" s="22"/>
      <c r="C1937" s="22"/>
      <c r="D1937" s="24">
        <v>44133</v>
      </c>
      <c r="E1937" s="22" t="s">
        <v>4990</v>
      </c>
      <c r="F1937" s="22" t="s">
        <v>6516</v>
      </c>
      <c r="G1937">
        <f t="shared" si="60"/>
        <v>1691</v>
      </c>
      <c r="H1937" s="9">
        <f t="shared" si="61"/>
        <v>44133</v>
      </c>
    </row>
    <row r="1938" spans="1:8" x14ac:dyDescent="0.25">
      <c r="A1938" s="22" t="s">
        <v>7753</v>
      </c>
      <c r="B1938" s="22" t="s">
        <v>7754</v>
      </c>
      <c r="C1938" s="22" t="s">
        <v>7754</v>
      </c>
      <c r="D1938" s="24">
        <v>43829</v>
      </c>
      <c r="E1938" s="22" t="s">
        <v>4990</v>
      </c>
      <c r="F1938" s="22" t="s">
        <v>6516</v>
      </c>
      <c r="G1938">
        <f t="shared" si="60"/>
        <v>1691</v>
      </c>
      <c r="H1938" s="9">
        <f t="shared" si="61"/>
        <v>43829</v>
      </c>
    </row>
    <row r="1939" spans="1:8" x14ac:dyDescent="0.25">
      <c r="A1939" s="22" t="s">
        <v>7787</v>
      </c>
      <c r="B1939" s="22" t="s">
        <v>7788</v>
      </c>
      <c r="C1939" s="22" t="s">
        <v>7788</v>
      </c>
      <c r="D1939" s="24">
        <v>44113</v>
      </c>
      <c r="E1939" s="22" t="s">
        <v>4990</v>
      </c>
      <c r="F1939" s="22" t="s">
        <v>6516</v>
      </c>
      <c r="G1939">
        <f t="shared" si="60"/>
        <v>1691</v>
      </c>
      <c r="H1939" s="9">
        <f t="shared" si="61"/>
        <v>44113</v>
      </c>
    </row>
    <row r="1940" spans="1:8" x14ac:dyDescent="0.25">
      <c r="A1940" s="22" t="s">
        <v>7789</v>
      </c>
      <c r="B1940" s="22" t="s">
        <v>7790</v>
      </c>
      <c r="C1940" s="22" t="s">
        <v>7790</v>
      </c>
      <c r="D1940" s="24">
        <v>44082</v>
      </c>
      <c r="E1940" s="22" t="s">
        <v>4990</v>
      </c>
      <c r="F1940" s="22" t="s">
        <v>6516</v>
      </c>
      <c r="G1940">
        <f t="shared" si="60"/>
        <v>1691</v>
      </c>
      <c r="H1940" s="9">
        <f t="shared" si="61"/>
        <v>44082</v>
      </c>
    </row>
    <row r="1941" spans="1:8" x14ac:dyDescent="0.25">
      <c r="A1941" s="22" t="s">
        <v>7846</v>
      </c>
      <c r="B1941" s="22" t="s">
        <v>7847</v>
      </c>
      <c r="C1941" s="22" t="s">
        <v>7847</v>
      </c>
      <c r="D1941" s="24">
        <v>44169</v>
      </c>
      <c r="E1941" s="22" t="s">
        <v>4990</v>
      </c>
      <c r="F1941" s="22" t="s">
        <v>6516</v>
      </c>
      <c r="G1941">
        <f t="shared" si="60"/>
        <v>1691</v>
      </c>
      <c r="H1941" s="9">
        <f t="shared" si="61"/>
        <v>44169</v>
      </c>
    </row>
    <row r="1942" spans="1:8" x14ac:dyDescent="0.25">
      <c r="A1942" s="22" t="s">
        <v>8428</v>
      </c>
      <c r="B1942" s="22" t="s">
        <v>8429</v>
      </c>
      <c r="C1942" s="22" t="s">
        <v>8429</v>
      </c>
      <c r="D1942" s="24">
        <v>44085</v>
      </c>
      <c r="E1942" s="22" t="s">
        <v>4990</v>
      </c>
      <c r="F1942" s="22" t="s">
        <v>6516</v>
      </c>
      <c r="G1942">
        <f t="shared" si="60"/>
        <v>1691</v>
      </c>
      <c r="H1942" s="9">
        <f t="shared" si="61"/>
        <v>44085</v>
      </c>
    </row>
    <row r="1943" spans="1:8" x14ac:dyDescent="0.25">
      <c r="A1943" s="22" t="s">
        <v>8526</v>
      </c>
      <c r="B1943" s="22" t="s">
        <v>8527</v>
      </c>
      <c r="C1943" s="22" t="s">
        <v>8527</v>
      </c>
      <c r="D1943" s="24">
        <v>43937</v>
      </c>
      <c r="E1943" s="22" t="s">
        <v>4990</v>
      </c>
      <c r="F1943" s="22" t="s">
        <v>6516</v>
      </c>
      <c r="G1943">
        <f t="shared" si="60"/>
        <v>1691</v>
      </c>
      <c r="H1943" s="9">
        <f t="shared" si="61"/>
        <v>43937</v>
      </c>
    </row>
    <row r="1944" spans="1:8" x14ac:dyDescent="0.25">
      <c r="A1944" s="22" t="s">
        <v>8573</v>
      </c>
      <c r="B1944" s="22" t="s">
        <v>8574</v>
      </c>
      <c r="C1944" s="22" t="s">
        <v>8574</v>
      </c>
      <c r="D1944" s="24">
        <v>44249</v>
      </c>
      <c r="E1944" s="22" t="s">
        <v>4990</v>
      </c>
      <c r="F1944" s="22" t="s">
        <v>6516</v>
      </c>
      <c r="G1944">
        <f t="shared" si="60"/>
        <v>1691</v>
      </c>
      <c r="H1944" s="9">
        <f t="shared" si="61"/>
        <v>44249</v>
      </c>
    </row>
    <row r="1945" spans="1:8" x14ac:dyDescent="0.25">
      <c r="A1945" s="22" t="s">
        <v>8633</v>
      </c>
      <c r="B1945" s="22" t="s">
        <v>8634</v>
      </c>
      <c r="C1945" s="22" t="s">
        <v>8634</v>
      </c>
      <c r="D1945" s="24">
        <v>44105</v>
      </c>
      <c r="E1945" s="22" t="s">
        <v>4990</v>
      </c>
      <c r="F1945" s="22" t="s">
        <v>6516</v>
      </c>
      <c r="G1945">
        <f t="shared" si="60"/>
        <v>1691</v>
      </c>
      <c r="H1945" s="9">
        <f t="shared" si="61"/>
        <v>44105</v>
      </c>
    </row>
    <row r="1946" spans="1:8" x14ac:dyDescent="0.25">
      <c r="A1946" s="22" t="s">
        <v>8454</v>
      </c>
      <c r="B1946" s="22" t="s">
        <v>8455</v>
      </c>
      <c r="C1946" s="22" t="s">
        <v>8455</v>
      </c>
      <c r="D1946" s="24">
        <v>44109</v>
      </c>
      <c r="E1946" s="22" t="s">
        <v>4598</v>
      </c>
      <c r="F1946" s="22" t="s">
        <v>9191</v>
      </c>
      <c r="G1946">
        <f t="shared" si="60"/>
        <v>1485</v>
      </c>
      <c r="H1946" s="9">
        <f t="shared" si="61"/>
        <v>44109</v>
      </c>
    </row>
    <row r="1947" spans="1:8" x14ac:dyDescent="0.25">
      <c r="A1947" s="22" t="s">
        <v>8649</v>
      </c>
      <c r="B1947" s="22" t="s">
        <v>8650</v>
      </c>
      <c r="C1947" s="22" t="s">
        <v>8650</v>
      </c>
      <c r="D1947" s="24">
        <v>43829</v>
      </c>
      <c r="E1947" s="22" t="s">
        <v>4598</v>
      </c>
      <c r="F1947" s="22" t="s">
        <v>9191</v>
      </c>
      <c r="G1947">
        <f t="shared" si="60"/>
        <v>1485</v>
      </c>
      <c r="H1947" s="9">
        <f t="shared" si="61"/>
        <v>43829</v>
      </c>
    </row>
    <row r="1948" spans="1:8" x14ac:dyDescent="0.25">
      <c r="A1948" s="22" t="s">
        <v>8781</v>
      </c>
      <c r="B1948" s="22" t="s">
        <v>8782</v>
      </c>
      <c r="C1948" s="22" t="s">
        <v>8782</v>
      </c>
      <c r="D1948" s="24">
        <v>44171</v>
      </c>
      <c r="E1948" s="22" t="s">
        <v>4598</v>
      </c>
      <c r="F1948" s="22" t="s">
        <v>9191</v>
      </c>
      <c r="G1948">
        <f t="shared" si="60"/>
        <v>1485</v>
      </c>
      <c r="H1948" s="9">
        <f t="shared" si="61"/>
        <v>44171</v>
      </c>
    </row>
    <row r="1949" spans="1:8" x14ac:dyDescent="0.25">
      <c r="A1949" s="22"/>
      <c r="B1949" s="22"/>
      <c r="C1949" s="22"/>
      <c r="D1949" s="24">
        <v>44344</v>
      </c>
      <c r="E1949" s="22" t="s">
        <v>234</v>
      </c>
      <c r="F1949" s="22" t="s">
        <v>9192</v>
      </c>
      <c r="G1949">
        <f t="shared" si="60"/>
        <v>7023</v>
      </c>
      <c r="H1949" s="9">
        <f t="shared" si="61"/>
        <v>44344</v>
      </c>
    </row>
    <row r="1950" spans="1:8" x14ac:dyDescent="0.25">
      <c r="A1950" s="22" t="s">
        <v>7783</v>
      </c>
      <c r="B1950" s="22" t="s">
        <v>7784</v>
      </c>
      <c r="C1950" s="22" t="s">
        <v>7784</v>
      </c>
      <c r="D1950" s="24">
        <v>44095</v>
      </c>
      <c r="E1950" s="22" t="s">
        <v>234</v>
      </c>
      <c r="F1950" s="22" t="s">
        <v>9192</v>
      </c>
      <c r="G1950">
        <f t="shared" si="60"/>
        <v>7023</v>
      </c>
      <c r="H1950" s="9">
        <f t="shared" si="61"/>
        <v>44095</v>
      </c>
    </row>
    <row r="1951" spans="1:8" x14ac:dyDescent="0.25">
      <c r="A1951" s="22" t="s">
        <v>7832</v>
      </c>
      <c r="B1951" s="22" t="s">
        <v>7833</v>
      </c>
      <c r="C1951" s="22" t="s">
        <v>7833</v>
      </c>
      <c r="D1951" s="24">
        <v>43829</v>
      </c>
      <c r="E1951" s="22" t="s">
        <v>234</v>
      </c>
      <c r="F1951" s="22" t="s">
        <v>9192</v>
      </c>
      <c r="G1951">
        <f t="shared" si="60"/>
        <v>7023</v>
      </c>
      <c r="H1951" s="9">
        <f t="shared" si="61"/>
        <v>43829</v>
      </c>
    </row>
    <row r="1952" spans="1:8" x14ac:dyDescent="0.25">
      <c r="A1952" s="22" t="s">
        <v>8773</v>
      </c>
      <c r="B1952" s="22" t="s">
        <v>8774</v>
      </c>
      <c r="C1952" s="22" t="s">
        <v>8774</v>
      </c>
      <c r="D1952" s="24">
        <v>44322</v>
      </c>
      <c r="E1952" s="22" t="s">
        <v>234</v>
      </c>
      <c r="F1952" s="22" t="s">
        <v>9192</v>
      </c>
      <c r="G1952">
        <f t="shared" si="60"/>
        <v>7023</v>
      </c>
      <c r="H1952" s="9">
        <f t="shared" si="61"/>
        <v>44322</v>
      </c>
    </row>
    <row r="1953" spans="1:8" x14ac:dyDescent="0.25">
      <c r="A1953" s="22" t="s">
        <v>8797</v>
      </c>
      <c r="B1953" s="22" t="s">
        <v>8798</v>
      </c>
      <c r="C1953" s="22" t="s">
        <v>8798</v>
      </c>
      <c r="D1953" s="24">
        <v>44352</v>
      </c>
      <c r="E1953" s="22" t="s">
        <v>234</v>
      </c>
      <c r="F1953" s="22" t="s">
        <v>9192</v>
      </c>
      <c r="G1953">
        <f t="shared" si="60"/>
        <v>7023</v>
      </c>
      <c r="H1953" s="9">
        <f t="shared" si="61"/>
        <v>44352</v>
      </c>
    </row>
    <row r="1954" spans="1:8" x14ac:dyDescent="0.25">
      <c r="A1954" s="22" t="s">
        <v>8837</v>
      </c>
      <c r="B1954" s="22" t="s">
        <v>8838</v>
      </c>
      <c r="C1954" s="22" t="s">
        <v>8838</v>
      </c>
      <c r="D1954" s="24">
        <v>44346</v>
      </c>
      <c r="E1954" s="22" t="s">
        <v>234</v>
      </c>
      <c r="F1954" s="22" t="s">
        <v>9192</v>
      </c>
      <c r="G1954">
        <f t="shared" si="60"/>
        <v>7023</v>
      </c>
      <c r="H1954" s="9">
        <f t="shared" si="61"/>
        <v>44346</v>
      </c>
    </row>
    <row r="1955" spans="1:8" x14ac:dyDescent="0.25">
      <c r="A1955" s="22" t="s">
        <v>7722</v>
      </c>
      <c r="B1955" s="22" t="s">
        <v>7723</v>
      </c>
      <c r="C1955" s="22" t="s">
        <v>7723</v>
      </c>
      <c r="D1955" s="24">
        <v>43829</v>
      </c>
      <c r="E1955" s="22" t="s">
        <v>4590</v>
      </c>
      <c r="F1955" s="22" t="s">
        <v>9193</v>
      </c>
      <c r="G1955">
        <f t="shared" si="60"/>
        <v>9744</v>
      </c>
      <c r="H1955" s="9">
        <f t="shared" si="61"/>
        <v>43829</v>
      </c>
    </row>
    <row r="1956" spans="1:8" x14ac:dyDescent="0.25">
      <c r="A1956" s="22" t="s">
        <v>7868</v>
      </c>
      <c r="B1956" s="22" t="s">
        <v>7869</v>
      </c>
      <c r="C1956" s="22" t="s">
        <v>7869</v>
      </c>
      <c r="D1956" s="24">
        <v>43829</v>
      </c>
      <c r="E1956" s="22" t="s">
        <v>4026</v>
      </c>
      <c r="F1956" s="22" t="s">
        <v>6597</v>
      </c>
      <c r="G1956">
        <f t="shared" si="60"/>
        <v>11556</v>
      </c>
      <c r="H1956" s="9">
        <f t="shared" si="61"/>
        <v>43829</v>
      </c>
    </row>
    <row r="1957" spans="1:8" x14ac:dyDescent="0.25">
      <c r="A1957" s="22"/>
      <c r="B1957" s="22"/>
      <c r="C1957" s="22"/>
      <c r="D1957" s="24">
        <v>43866</v>
      </c>
      <c r="E1957" s="22" t="s">
        <v>5028</v>
      </c>
      <c r="F1957" s="22" t="s">
        <v>9194</v>
      </c>
      <c r="G1957">
        <f t="shared" si="60"/>
        <v>6394</v>
      </c>
      <c r="H1957" s="9">
        <f t="shared" si="61"/>
        <v>43866</v>
      </c>
    </row>
    <row r="1958" spans="1:8" x14ac:dyDescent="0.25">
      <c r="A1958" s="22" t="s">
        <v>7654</v>
      </c>
      <c r="B1958" s="22" t="s">
        <v>7655</v>
      </c>
      <c r="C1958" s="22" t="s">
        <v>7655</v>
      </c>
      <c r="D1958" s="24">
        <v>43829</v>
      </c>
      <c r="E1958" s="22" t="s">
        <v>5028</v>
      </c>
      <c r="F1958" s="22" t="s">
        <v>9194</v>
      </c>
      <c r="G1958">
        <f t="shared" si="60"/>
        <v>6394</v>
      </c>
      <c r="H1958" s="9">
        <f t="shared" si="61"/>
        <v>43829</v>
      </c>
    </row>
    <row r="1959" spans="1:8" x14ac:dyDescent="0.25">
      <c r="A1959" s="22" t="s">
        <v>7852</v>
      </c>
      <c r="B1959" s="22" t="s">
        <v>7853</v>
      </c>
      <c r="C1959" s="22" t="s">
        <v>7853</v>
      </c>
      <c r="D1959" s="24">
        <v>43927</v>
      </c>
      <c r="E1959" s="22" t="s">
        <v>5028</v>
      </c>
      <c r="F1959" s="22" t="s">
        <v>9194</v>
      </c>
      <c r="G1959">
        <f t="shared" si="60"/>
        <v>6394</v>
      </c>
      <c r="H1959" s="9">
        <f t="shared" si="61"/>
        <v>43927</v>
      </c>
    </row>
    <row r="1960" spans="1:8" x14ac:dyDescent="0.25">
      <c r="A1960" s="22" t="s">
        <v>8364</v>
      </c>
      <c r="B1960" s="22" t="s">
        <v>8365</v>
      </c>
      <c r="C1960" s="22" t="s">
        <v>8365</v>
      </c>
      <c r="D1960" s="24">
        <v>43840</v>
      </c>
      <c r="E1960" s="22" t="s">
        <v>5028</v>
      </c>
      <c r="F1960" s="22" t="s">
        <v>9194</v>
      </c>
      <c r="G1960">
        <f t="shared" si="60"/>
        <v>6394</v>
      </c>
      <c r="H1960" s="9">
        <f t="shared" si="61"/>
        <v>43840</v>
      </c>
    </row>
    <row r="1961" spans="1:8" x14ac:dyDescent="0.25">
      <c r="A1961" s="22" t="s">
        <v>8593</v>
      </c>
      <c r="B1961" s="22" t="s">
        <v>8594</v>
      </c>
      <c r="C1961" s="22" t="s">
        <v>8594</v>
      </c>
      <c r="D1961" s="24">
        <v>44209</v>
      </c>
      <c r="E1961" s="22" t="s">
        <v>5028</v>
      </c>
      <c r="F1961" s="22" t="s">
        <v>9194</v>
      </c>
      <c r="G1961">
        <f t="shared" si="60"/>
        <v>6394</v>
      </c>
      <c r="H1961" s="9">
        <f t="shared" si="61"/>
        <v>44209</v>
      </c>
    </row>
    <row r="1962" spans="1:8" x14ac:dyDescent="0.25">
      <c r="A1962" s="22" t="s">
        <v>8653</v>
      </c>
      <c r="B1962" s="22" t="s">
        <v>8654</v>
      </c>
      <c r="C1962" s="22" t="s">
        <v>8654</v>
      </c>
      <c r="D1962" s="24">
        <v>43829</v>
      </c>
      <c r="E1962" s="22" t="s">
        <v>5028</v>
      </c>
      <c r="F1962" s="22" t="s">
        <v>9194</v>
      </c>
      <c r="G1962">
        <f t="shared" si="60"/>
        <v>6394</v>
      </c>
      <c r="H1962" s="9">
        <f t="shared" si="61"/>
        <v>43829</v>
      </c>
    </row>
    <row r="1963" spans="1:8" x14ac:dyDescent="0.25">
      <c r="A1963" s="22" t="s">
        <v>8781</v>
      </c>
      <c r="B1963" s="22" t="s">
        <v>8782</v>
      </c>
      <c r="C1963" s="22" t="s">
        <v>8782</v>
      </c>
      <c r="D1963" s="24">
        <v>44353</v>
      </c>
      <c r="E1963" s="22" t="s">
        <v>5028</v>
      </c>
      <c r="F1963" s="22" t="s">
        <v>9194</v>
      </c>
      <c r="G1963">
        <f t="shared" si="60"/>
        <v>6394</v>
      </c>
      <c r="H1963" s="9">
        <f t="shared" si="61"/>
        <v>44353</v>
      </c>
    </row>
    <row r="1964" spans="1:8" x14ac:dyDescent="0.25">
      <c r="A1964" s="22" t="s">
        <v>8875</v>
      </c>
      <c r="B1964" s="22" t="s">
        <v>8876</v>
      </c>
      <c r="C1964" s="22" t="s">
        <v>8876</v>
      </c>
      <c r="D1964" s="24">
        <v>43851</v>
      </c>
      <c r="E1964" s="22" t="s">
        <v>5028</v>
      </c>
      <c r="F1964" s="22" t="s">
        <v>9194</v>
      </c>
      <c r="G1964">
        <f t="shared" si="60"/>
        <v>6394</v>
      </c>
      <c r="H1964" s="9">
        <f t="shared" si="61"/>
        <v>43851</v>
      </c>
    </row>
    <row r="1965" spans="1:8" x14ac:dyDescent="0.25">
      <c r="A1965" s="22" t="s">
        <v>8448</v>
      </c>
      <c r="B1965" s="22" t="s">
        <v>8449</v>
      </c>
      <c r="C1965" s="22" t="s">
        <v>8449</v>
      </c>
      <c r="D1965" s="24">
        <v>44347</v>
      </c>
      <c r="E1965" s="22" t="s">
        <v>6085</v>
      </c>
      <c r="F1965" s="22" t="s">
        <v>9195</v>
      </c>
      <c r="G1965">
        <f t="shared" si="60"/>
        <v>209676</v>
      </c>
      <c r="H1965" s="9">
        <f t="shared" si="61"/>
        <v>44347</v>
      </c>
    </row>
    <row r="1966" spans="1:8" x14ac:dyDescent="0.25">
      <c r="A1966" s="22" t="s">
        <v>8152</v>
      </c>
      <c r="B1966" s="22" t="s">
        <v>8153</v>
      </c>
      <c r="C1966" s="22" t="s">
        <v>8153</v>
      </c>
      <c r="D1966" s="24">
        <v>43829</v>
      </c>
      <c r="E1966" s="22" t="s">
        <v>1531</v>
      </c>
      <c r="F1966" s="22" t="s">
        <v>6725</v>
      </c>
      <c r="G1966">
        <f t="shared" si="60"/>
        <v>10812</v>
      </c>
      <c r="H1966" s="9">
        <f t="shared" si="61"/>
        <v>43829</v>
      </c>
    </row>
    <row r="1967" spans="1:8" x14ac:dyDescent="0.25">
      <c r="A1967" s="22" t="s">
        <v>8344</v>
      </c>
      <c r="B1967" s="22" t="s">
        <v>8345</v>
      </c>
      <c r="C1967" s="22" t="s">
        <v>8345</v>
      </c>
      <c r="D1967" s="24">
        <v>44074</v>
      </c>
      <c r="E1967" s="22" t="s">
        <v>1531</v>
      </c>
      <c r="F1967" s="22" t="s">
        <v>6725</v>
      </c>
      <c r="G1967">
        <f t="shared" si="60"/>
        <v>10812</v>
      </c>
      <c r="H1967" s="9">
        <f t="shared" si="61"/>
        <v>44074</v>
      </c>
    </row>
    <row r="1968" spans="1:8" x14ac:dyDescent="0.25">
      <c r="A1968" s="22" t="s">
        <v>8346</v>
      </c>
      <c r="B1968" s="22" t="s">
        <v>8347</v>
      </c>
      <c r="C1968" s="22" t="s">
        <v>8347</v>
      </c>
      <c r="D1968" s="24">
        <v>43987</v>
      </c>
      <c r="E1968" s="22" t="s">
        <v>1531</v>
      </c>
      <c r="F1968" s="22" t="s">
        <v>6725</v>
      </c>
      <c r="G1968">
        <f t="shared" si="60"/>
        <v>10812</v>
      </c>
      <c r="H1968" s="9">
        <f t="shared" si="61"/>
        <v>43987</v>
      </c>
    </row>
    <row r="1969" spans="1:8" x14ac:dyDescent="0.25">
      <c r="A1969" s="22" t="s">
        <v>8412</v>
      </c>
      <c r="B1969" s="22" t="s">
        <v>8413</v>
      </c>
      <c r="C1969" s="22" t="s">
        <v>8413</v>
      </c>
      <c r="D1969" s="24">
        <v>44167</v>
      </c>
      <c r="E1969" s="22" t="s">
        <v>1531</v>
      </c>
      <c r="F1969" s="22" t="s">
        <v>6725</v>
      </c>
      <c r="G1969">
        <f t="shared" si="60"/>
        <v>10812</v>
      </c>
      <c r="H1969" s="9">
        <f t="shared" si="61"/>
        <v>44167</v>
      </c>
    </row>
    <row r="1970" spans="1:8" x14ac:dyDescent="0.25">
      <c r="A1970" s="22" t="s">
        <v>8430</v>
      </c>
      <c r="B1970" s="22" t="s">
        <v>8431</v>
      </c>
      <c r="C1970" s="22" t="s">
        <v>8431</v>
      </c>
      <c r="D1970" s="24">
        <v>44367</v>
      </c>
      <c r="E1970" s="22" t="s">
        <v>1531</v>
      </c>
      <c r="F1970" s="22" t="s">
        <v>6725</v>
      </c>
      <c r="G1970">
        <f t="shared" si="60"/>
        <v>10812</v>
      </c>
      <c r="H1970" s="9">
        <f t="shared" si="61"/>
        <v>44367</v>
      </c>
    </row>
    <row r="1971" spans="1:8" x14ac:dyDescent="0.25">
      <c r="A1971" s="22" t="s">
        <v>8508</v>
      </c>
      <c r="B1971" s="22" t="s">
        <v>8509</v>
      </c>
      <c r="C1971" s="22" t="s">
        <v>8509</v>
      </c>
      <c r="D1971" s="24">
        <v>44209</v>
      </c>
      <c r="E1971" s="22" t="s">
        <v>1531</v>
      </c>
      <c r="F1971" s="22" t="s">
        <v>6725</v>
      </c>
      <c r="G1971">
        <f t="shared" si="60"/>
        <v>10812</v>
      </c>
      <c r="H1971" s="9">
        <f t="shared" si="61"/>
        <v>44209</v>
      </c>
    </row>
    <row r="1972" spans="1:8" x14ac:dyDescent="0.25">
      <c r="A1972" s="22" t="s">
        <v>8297</v>
      </c>
      <c r="B1972" s="22" t="s">
        <v>8298</v>
      </c>
      <c r="C1972" s="22" t="s">
        <v>8298</v>
      </c>
      <c r="D1972" s="24">
        <v>44351</v>
      </c>
      <c r="E1972" s="22" t="s">
        <v>2814</v>
      </c>
      <c r="F1972" s="22" t="s">
        <v>9196</v>
      </c>
      <c r="G1972">
        <f t="shared" si="60"/>
        <v>209798</v>
      </c>
      <c r="H1972" s="9">
        <f t="shared" si="61"/>
        <v>44351</v>
      </c>
    </row>
    <row r="1973" spans="1:8" x14ac:dyDescent="0.25">
      <c r="A1973" s="22" t="s">
        <v>8303</v>
      </c>
      <c r="B1973" s="22" t="s">
        <v>8304</v>
      </c>
      <c r="C1973" s="22" t="s">
        <v>8304</v>
      </c>
      <c r="D1973" s="24">
        <v>44351</v>
      </c>
      <c r="E1973" s="22" t="s">
        <v>2814</v>
      </c>
      <c r="F1973" s="22" t="s">
        <v>9196</v>
      </c>
      <c r="G1973">
        <f t="shared" si="60"/>
        <v>209798</v>
      </c>
      <c r="H1973" s="9">
        <f t="shared" si="61"/>
        <v>44351</v>
      </c>
    </row>
    <row r="1974" spans="1:8" x14ac:dyDescent="0.25">
      <c r="A1974" s="22" t="s">
        <v>8625</v>
      </c>
      <c r="B1974" s="22" t="s">
        <v>8626</v>
      </c>
      <c r="C1974" s="22" t="s">
        <v>8626</v>
      </c>
      <c r="D1974" s="24">
        <v>44380</v>
      </c>
      <c r="E1974" s="22" t="s">
        <v>6167</v>
      </c>
      <c r="F1974" s="22" t="s">
        <v>9197</v>
      </c>
      <c r="G1974">
        <f t="shared" si="60"/>
        <v>210275</v>
      </c>
      <c r="H1974" s="9">
        <f t="shared" si="61"/>
        <v>44380</v>
      </c>
    </row>
    <row r="1975" spans="1:8" x14ac:dyDescent="0.25">
      <c r="A1975" s="22" t="s">
        <v>8414</v>
      </c>
      <c r="B1975" s="22" t="s">
        <v>8415</v>
      </c>
      <c r="C1975" s="22" t="s">
        <v>8415</v>
      </c>
      <c r="D1975" s="24">
        <v>44392</v>
      </c>
      <c r="E1975" s="22" t="s">
        <v>6159</v>
      </c>
      <c r="F1975" s="22" t="s">
        <v>9197</v>
      </c>
      <c r="G1975">
        <f t="shared" si="60"/>
        <v>210318</v>
      </c>
      <c r="H1975" s="9">
        <f t="shared" si="61"/>
        <v>44392</v>
      </c>
    </row>
    <row r="1976" spans="1:8" x14ac:dyDescent="0.25">
      <c r="A1976" s="22" t="s">
        <v>7686</v>
      </c>
      <c r="B1976" s="22" t="s">
        <v>7687</v>
      </c>
      <c r="C1976" s="22" t="s">
        <v>7687</v>
      </c>
      <c r="D1976" s="24">
        <v>44374</v>
      </c>
      <c r="E1976" s="22" t="s">
        <v>6172</v>
      </c>
      <c r="F1976" s="22" t="s">
        <v>9198</v>
      </c>
      <c r="G1976">
        <f t="shared" si="60"/>
        <v>210062</v>
      </c>
      <c r="H1976" s="9">
        <f t="shared" si="61"/>
        <v>44374</v>
      </c>
    </row>
    <row r="1977" spans="1:8" x14ac:dyDescent="0.25">
      <c r="A1977" s="22" t="s">
        <v>8182</v>
      </c>
      <c r="B1977" s="22" t="s">
        <v>8183</v>
      </c>
      <c r="C1977" s="22" t="s">
        <v>8183</v>
      </c>
      <c r="D1977" s="24">
        <v>44373</v>
      </c>
      <c r="E1977" s="22" t="s">
        <v>6172</v>
      </c>
      <c r="F1977" s="22" t="s">
        <v>9198</v>
      </c>
      <c r="G1977">
        <f t="shared" si="60"/>
        <v>210062</v>
      </c>
      <c r="H1977" s="9">
        <f t="shared" si="61"/>
        <v>44373</v>
      </c>
    </row>
    <row r="1978" spans="1:8" x14ac:dyDescent="0.25">
      <c r="A1978" s="22" t="s">
        <v>8655</v>
      </c>
      <c r="B1978" s="22" t="s">
        <v>8656</v>
      </c>
      <c r="C1978" s="22" t="s">
        <v>8656</v>
      </c>
      <c r="D1978" s="24">
        <v>44369</v>
      </c>
      <c r="E1978" s="22" t="s">
        <v>6172</v>
      </c>
      <c r="F1978" s="22" t="s">
        <v>9198</v>
      </c>
      <c r="G1978">
        <f t="shared" si="60"/>
        <v>210062</v>
      </c>
      <c r="H1978" s="9">
        <f t="shared" si="61"/>
        <v>44369</v>
      </c>
    </row>
    <row r="1979" spans="1:8" x14ac:dyDescent="0.25">
      <c r="A1979" s="22" t="s">
        <v>8663</v>
      </c>
      <c r="B1979" s="22" t="s">
        <v>8664</v>
      </c>
      <c r="C1979" s="22" t="s">
        <v>8664</v>
      </c>
      <c r="D1979" s="24">
        <v>44372</v>
      </c>
      <c r="E1979" s="22" t="s">
        <v>6172</v>
      </c>
      <c r="F1979" s="22" t="s">
        <v>9198</v>
      </c>
      <c r="G1979">
        <f t="shared" si="60"/>
        <v>210062</v>
      </c>
      <c r="H1979" s="9">
        <f t="shared" si="61"/>
        <v>44372</v>
      </c>
    </row>
    <row r="1980" spans="1:8" x14ac:dyDescent="0.25">
      <c r="A1980" s="22" t="s">
        <v>8677</v>
      </c>
      <c r="B1980" s="22" t="s">
        <v>8678</v>
      </c>
      <c r="C1980" s="22" t="s">
        <v>8678</v>
      </c>
      <c r="D1980" s="24">
        <v>44369</v>
      </c>
      <c r="E1980" s="22" t="s">
        <v>6172</v>
      </c>
      <c r="F1980" s="22" t="s">
        <v>9198</v>
      </c>
      <c r="G1980">
        <f t="shared" si="60"/>
        <v>210062</v>
      </c>
      <c r="H1980" s="9">
        <f t="shared" si="61"/>
        <v>44369</v>
      </c>
    </row>
    <row r="1981" spans="1:8" x14ac:dyDescent="0.25">
      <c r="A1981" s="22" t="s">
        <v>8789</v>
      </c>
      <c r="B1981" s="22" t="s">
        <v>8790</v>
      </c>
      <c r="C1981" s="22" t="s">
        <v>8790</v>
      </c>
      <c r="D1981" s="24">
        <v>44375</v>
      </c>
      <c r="E1981" s="22" t="s">
        <v>6172</v>
      </c>
      <c r="F1981" s="22" t="s">
        <v>9198</v>
      </c>
      <c r="G1981">
        <f t="shared" si="60"/>
        <v>210062</v>
      </c>
      <c r="H1981" s="9">
        <f t="shared" si="61"/>
        <v>44375</v>
      </c>
    </row>
    <row r="1982" spans="1:8" x14ac:dyDescent="0.25">
      <c r="A1982" s="22" t="s">
        <v>7728</v>
      </c>
      <c r="B1982" s="22" t="s">
        <v>7729</v>
      </c>
      <c r="C1982" s="22" t="s">
        <v>7729</v>
      </c>
      <c r="D1982" s="24">
        <v>43829</v>
      </c>
      <c r="E1982" s="22" t="s">
        <v>2404</v>
      </c>
      <c r="F1982" s="22" t="s">
        <v>9199</v>
      </c>
      <c r="G1982">
        <f t="shared" si="60"/>
        <v>5032</v>
      </c>
      <c r="H1982" s="9">
        <f t="shared" si="61"/>
        <v>43829</v>
      </c>
    </row>
    <row r="1983" spans="1:8" x14ac:dyDescent="0.25">
      <c r="A1983" s="22"/>
      <c r="B1983" s="22"/>
      <c r="C1983" s="22"/>
      <c r="D1983" s="24">
        <v>43872</v>
      </c>
      <c r="E1983" s="22" t="s">
        <v>5249</v>
      </c>
      <c r="F1983" s="22" t="s">
        <v>9200</v>
      </c>
      <c r="G1983">
        <f t="shared" si="60"/>
        <v>4103</v>
      </c>
      <c r="H1983" s="9">
        <f t="shared" si="61"/>
        <v>43872</v>
      </c>
    </row>
    <row r="1984" spans="1:8" x14ac:dyDescent="0.25">
      <c r="A1984" s="22" t="s">
        <v>7730</v>
      </c>
      <c r="B1984" s="22" t="s">
        <v>7731</v>
      </c>
      <c r="C1984" s="22" t="s">
        <v>7731</v>
      </c>
      <c r="D1984" s="24">
        <v>43829</v>
      </c>
      <c r="E1984" s="22" t="s">
        <v>5249</v>
      </c>
      <c r="F1984" s="22" t="s">
        <v>9200</v>
      </c>
      <c r="G1984">
        <f t="shared" si="60"/>
        <v>4103</v>
      </c>
      <c r="H1984" s="9">
        <f t="shared" si="61"/>
        <v>43829</v>
      </c>
    </row>
    <row r="1985" spans="1:8" x14ac:dyDescent="0.25">
      <c r="A1985" s="22"/>
      <c r="B1985" s="22"/>
      <c r="C1985" s="22"/>
      <c r="D1985" s="24">
        <v>43907</v>
      </c>
      <c r="E1985" s="22" t="s">
        <v>5813</v>
      </c>
      <c r="F1985" s="22" t="s">
        <v>9201</v>
      </c>
      <c r="G1985">
        <f t="shared" si="60"/>
        <v>7804</v>
      </c>
      <c r="H1985" s="9">
        <f t="shared" si="61"/>
        <v>43907</v>
      </c>
    </row>
    <row r="1986" spans="1:8" x14ac:dyDescent="0.25">
      <c r="A1986" s="22" t="s">
        <v>7852</v>
      </c>
      <c r="B1986" s="22" t="s">
        <v>7853</v>
      </c>
      <c r="C1986" s="22" t="s">
        <v>7853</v>
      </c>
      <c r="D1986" s="24">
        <v>43829</v>
      </c>
      <c r="E1986" s="22" t="s">
        <v>5813</v>
      </c>
      <c r="F1986" s="22" t="s">
        <v>9201</v>
      </c>
      <c r="G1986">
        <f t="shared" si="60"/>
        <v>7804</v>
      </c>
      <c r="H1986" s="9">
        <f t="shared" si="61"/>
        <v>43829</v>
      </c>
    </row>
    <row r="1987" spans="1:8" x14ac:dyDescent="0.25">
      <c r="A1987" s="22" t="s">
        <v>7997</v>
      </c>
      <c r="B1987" s="22" t="s">
        <v>7998</v>
      </c>
      <c r="C1987" s="22" t="s">
        <v>7998</v>
      </c>
      <c r="D1987" s="24">
        <v>43829</v>
      </c>
      <c r="E1987" s="22" t="s">
        <v>672</v>
      </c>
      <c r="F1987" s="22" t="s">
        <v>9202</v>
      </c>
      <c r="G1987">
        <f t="shared" si="60"/>
        <v>8895</v>
      </c>
      <c r="H1987" s="9">
        <f t="shared" si="61"/>
        <v>43829</v>
      </c>
    </row>
    <row r="1988" spans="1:8" x14ac:dyDescent="0.25">
      <c r="A1988" s="22" t="s">
        <v>7783</v>
      </c>
      <c r="B1988" s="22" t="s">
        <v>7784</v>
      </c>
      <c r="C1988" s="22" t="s">
        <v>7784</v>
      </c>
      <c r="D1988" s="24">
        <v>44389</v>
      </c>
      <c r="E1988" s="22" t="s">
        <v>743</v>
      </c>
      <c r="F1988" s="22" t="s">
        <v>9203</v>
      </c>
      <c r="G1988">
        <f t="shared" si="60"/>
        <v>209953</v>
      </c>
      <c r="H1988" s="9">
        <f t="shared" si="61"/>
        <v>44389</v>
      </c>
    </row>
    <row r="1989" spans="1:8" x14ac:dyDescent="0.25">
      <c r="A1989" s="22" t="s">
        <v>8741</v>
      </c>
      <c r="B1989" s="22" t="s">
        <v>8742</v>
      </c>
      <c r="C1989" s="22" t="s">
        <v>8742</v>
      </c>
      <c r="D1989" s="24">
        <v>44367</v>
      </c>
      <c r="E1989" s="22" t="s">
        <v>877</v>
      </c>
      <c r="F1989" s="22" t="s">
        <v>9204</v>
      </c>
      <c r="G1989">
        <f t="shared" si="60"/>
        <v>209689</v>
      </c>
      <c r="H1989" s="9">
        <f t="shared" si="61"/>
        <v>44367</v>
      </c>
    </row>
    <row r="1990" spans="1:8" x14ac:dyDescent="0.25">
      <c r="A1990" s="22" t="s">
        <v>8831</v>
      </c>
      <c r="B1990" s="22" t="s">
        <v>8832</v>
      </c>
      <c r="C1990" s="22" t="s">
        <v>8832</v>
      </c>
      <c r="D1990" s="24">
        <v>44362</v>
      </c>
      <c r="E1990" s="22" t="s">
        <v>877</v>
      </c>
      <c r="F1990" s="22" t="s">
        <v>9204</v>
      </c>
      <c r="G1990">
        <f t="shared" ref="G1990:G2053" si="62">IFERROR(E1990*1,E1990)</f>
        <v>209689</v>
      </c>
      <c r="H1990" s="9">
        <f t="shared" ref="H1990:H2053" si="63">D1990</f>
        <v>44362</v>
      </c>
    </row>
    <row r="1991" spans="1:8" x14ac:dyDescent="0.25">
      <c r="A1991" s="22"/>
      <c r="B1991" s="22"/>
      <c r="C1991" s="22"/>
      <c r="D1991" s="24">
        <v>44368</v>
      </c>
      <c r="E1991" s="22" t="s">
        <v>824</v>
      </c>
      <c r="F1991" s="22" t="s">
        <v>9205</v>
      </c>
      <c r="G1991">
        <f t="shared" si="62"/>
        <v>9206931</v>
      </c>
      <c r="H1991" s="9">
        <f t="shared" si="63"/>
        <v>44368</v>
      </c>
    </row>
    <row r="1992" spans="1:8" x14ac:dyDescent="0.25">
      <c r="A1992" s="22" t="s">
        <v>8617</v>
      </c>
      <c r="B1992" s="22" t="s">
        <v>8618</v>
      </c>
      <c r="C1992" s="22" t="s">
        <v>8618</v>
      </c>
      <c r="D1992" s="24">
        <v>44341</v>
      </c>
      <c r="E1992" s="22" t="s">
        <v>824</v>
      </c>
      <c r="F1992" s="22" t="s">
        <v>9205</v>
      </c>
      <c r="G1992">
        <f t="shared" si="62"/>
        <v>9206931</v>
      </c>
      <c r="H1992" s="9">
        <f t="shared" si="63"/>
        <v>44341</v>
      </c>
    </row>
    <row r="1993" spans="1:8" x14ac:dyDescent="0.25">
      <c r="A1993" s="22" t="s">
        <v>8691</v>
      </c>
      <c r="B1993" s="22" t="s">
        <v>8692</v>
      </c>
      <c r="C1993" s="22" t="s">
        <v>8692</v>
      </c>
      <c r="D1993" s="24">
        <v>44024</v>
      </c>
      <c r="E1993" s="22" t="s">
        <v>824</v>
      </c>
      <c r="F1993" s="22" t="s">
        <v>9205</v>
      </c>
      <c r="G1993">
        <f t="shared" si="62"/>
        <v>9206931</v>
      </c>
      <c r="H1993" s="9">
        <f t="shared" si="63"/>
        <v>44024</v>
      </c>
    </row>
    <row r="1994" spans="1:8" x14ac:dyDescent="0.25">
      <c r="A1994" s="22" t="s">
        <v>8709</v>
      </c>
      <c r="B1994" s="22" t="s">
        <v>8710</v>
      </c>
      <c r="C1994" s="22" t="s">
        <v>8710</v>
      </c>
      <c r="D1994" s="24">
        <v>44006</v>
      </c>
      <c r="E1994" s="22" t="s">
        <v>824</v>
      </c>
      <c r="F1994" s="22" t="s">
        <v>9205</v>
      </c>
      <c r="G1994">
        <f t="shared" si="62"/>
        <v>9206931</v>
      </c>
      <c r="H1994" s="9">
        <f t="shared" si="63"/>
        <v>44006</v>
      </c>
    </row>
    <row r="1995" spans="1:8" x14ac:dyDescent="0.25">
      <c r="A1995" s="22" t="s">
        <v>8713</v>
      </c>
      <c r="B1995" s="22" t="s">
        <v>8714</v>
      </c>
      <c r="C1995" s="22" t="s">
        <v>8714</v>
      </c>
      <c r="D1995" s="24">
        <v>44055</v>
      </c>
      <c r="E1995" s="22" t="s">
        <v>824</v>
      </c>
      <c r="F1995" s="22" t="s">
        <v>9205</v>
      </c>
      <c r="G1995">
        <f t="shared" si="62"/>
        <v>9206931</v>
      </c>
      <c r="H1995" s="9">
        <f t="shared" si="63"/>
        <v>44055</v>
      </c>
    </row>
    <row r="1996" spans="1:8" x14ac:dyDescent="0.25">
      <c r="A1996" s="22" t="s">
        <v>8727</v>
      </c>
      <c r="B1996" s="22" t="s">
        <v>8728</v>
      </c>
      <c r="C1996" s="22" t="s">
        <v>8728</v>
      </c>
      <c r="D1996" s="24">
        <v>44344</v>
      </c>
      <c r="E1996" s="22" t="s">
        <v>824</v>
      </c>
      <c r="F1996" s="22" t="s">
        <v>9205</v>
      </c>
      <c r="G1996">
        <f t="shared" si="62"/>
        <v>9206931</v>
      </c>
      <c r="H1996" s="9">
        <f t="shared" si="63"/>
        <v>44344</v>
      </c>
    </row>
    <row r="1997" spans="1:8" x14ac:dyDescent="0.25">
      <c r="A1997" s="22" t="s">
        <v>8735</v>
      </c>
      <c r="B1997" s="22" t="s">
        <v>8736</v>
      </c>
      <c r="C1997" s="22" t="s">
        <v>8736</v>
      </c>
      <c r="D1997" s="24">
        <v>44019</v>
      </c>
      <c r="E1997" s="22" t="s">
        <v>824</v>
      </c>
      <c r="F1997" s="22" t="s">
        <v>9205</v>
      </c>
      <c r="G1997">
        <f t="shared" si="62"/>
        <v>9206931</v>
      </c>
      <c r="H1997" s="9">
        <f t="shared" si="63"/>
        <v>44019</v>
      </c>
    </row>
    <row r="1998" spans="1:8" x14ac:dyDescent="0.25">
      <c r="A1998" s="22" t="s">
        <v>8861</v>
      </c>
      <c r="B1998" s="22" t="s">
        <v>8862</v>
      </c>
      <c r="C1998" s="22" t="s">
        <v>8862</v>
      </c>
      <c r="D1998" s="24">
        <v>43997</v>
      </c>
      <c r="E1998" s="22" t="s">
        <v>824</v>
      </c>
      <c r="F1998" s="22" t="s">
        <v>9205</v>
      </c>
      <c r="G1998">
        <f t="shared" si="62"/>
        <v>9206931</v>
      </c>
      <c r="H1998" s="9">
        <f t="shared" si="63"/>
        <v>43997</v>
      </c>
    </row>
    <row r="1999" spans="1:8" x14ac:dyDescent="0.25">
      <c r="A1999" s="22" t="s">
        <v>8865</v>
      </c>
      <c r="B1999" s="22" t="s">
        <v>8866</v>
      </c>
      <c r="C1999" s="22" t="s">
        <v>8866</v>
      </c>
      <c r="D1999" s="24">
        <v>44359</v>
      </c>
      <c r="E1999" s="22" t="s">
        <v>824</v>
      </c>
      <c r="F1999" s="22" t="s">
        <v>9205</v>
      </c>
      <c r="G1999">
        <f t="shared" si="62"/>
        <v>9206931</v>
      </c>
      <c r="H1999" s="9">
        <f t="shared" si="63"/>
        <v>44359</v>
      </c>
    </row>
    <row r="2000" spans="1:8" x14ac:dyDescent="0.25">
      <c r="A2000" s="22" t="s">
        <v>7820</v>
      </c>
      <c r="B2000" s="22" t="s">
        <v>7821</v>
      </c>
      <c r="C2000" s="22" t="s">
        <v>7821</v>
      </c>
      <c r="D2000" s="24">
        <v>43829</v>
      </c>
      <c r="E2000" s="22" t="s">
        <v>1406</v>
      </c>
      <c r="F2000" s="22" t="s">
        <v>9206</v>
      </c>
      <c r="G2000">
        <f t="shared" si="62"/>
        <v>10741</v>
      </c>
      <c r="H2000" s="9">
        <f t="shared" si="63"/>
        <v>43829</v>
      </c>
    </row>
    <row r="2001" spans="1:8" x14ac:dyDescent="0.25">
      <c r="A2001" s="22" t="s">
        <v>8301</v>
      </c>
      <c r="B2001" s="22" t="s">
        <v>8302</v>
      </c>
      <c r="C2001" s="22" t="s">
        <v>8302</v>
      </c>
      <c r="D2001" s="24">
        <v>44374</v>
      </c>
      <c r="E2001" s="22" t="s">
        <v>1406</v>
      </c>
      <c r="F2001" s="22" t="s">
        <v>9206</v>
      </c>
      <c r="G2001">
        <f t="shared" si="62"/>
        <v>10741</v>
      </c>
      <c r="H2001" s="9">
        <f t="shared" si="63"/>
        <v>44374</v>
      </c>
    </row>
    <row r="2002" spans="1:8" x14ac:dyDescent="0.25">
      <c r="A2002" s="22" t="s">
        <v>8829</v>
      </c>
      <c r="B2002" s="22" t="s">
        <v>8830</v>
      </c>
      <c r="C2002" s="22" t="s">
        <v>8830</v>
      </c>
      <c r="D2002" s="24">
        <v>44074</v>
      </c>
      <c r="E2002" s="22" t="s">
        <v>1406</v>
      </c>
      <c r="F2002" s="22" t="s">
        <v>9206</v>
      </c>
      <c r="G2002">
        <f t="shared" si="62"/>
        <v>10741</v>
      </c>
      <c r="H2002" s="9">
        <f t="shared" si="63"/>
        <v>44074</v>
      </c>
    </row>
    <row r="2003" spans="1:8" x14ac:dyDescent="0.25">
      <c r="A2003" s="22"/>
      <c r="B2003" s="22"/>
      <c r="C2003" s="22"/>
      <c r="D2003" s="24">
        <v>44069</v>
      </c>
      <c r="E2003" s="22" t="s">
        <v>9207</v>
      </c>
      <c r="F2003" s="22" t="s">
        <v>9208</v>
      </c>
      <c r="G2003">
        <f t="shared" si="62"/>
        <v>9121235</v>
      </c>
      <c r="H2003" s="9">
        <f t="shared" si="63"/>
        <v>44069</v>
      </c>
    </row>
    <row r="2004" spans="1:8" x14ac:dyDescent="0.25">
      <c r="A2004" s="22" t="s">
        <v>8831</v>
      </c>
      <c r="B2004" s="22" t="s">
        <v>8832</v>
      </c>
      <c r="C2004" s="22" t="s">
        <v>8832</v>
      </c>
      <c r="D2004" s="24">
        <v>43931</v>
      </c>
      <c r="E2004" s="22" t="s">
        <v>9207</v>
      </c>
      <c r="F2004" s="22" t="s">
        <v>9208</v>
      </c>
      <c r="G2004">
        <f t="shared" si="62"/>
        <v>9121235</v>
      </c>
      <c r="H2004" s="9">
        <f t="shared" si="63"/>
        <v>43931</v>
      </c>
    </row>
    <row r="2005" spans="1:8" x14ac:dyDescent="0.25">
      <c r="A2005" s="22"/>
      <c r="B2005" s="22"/>
      <c r="C2005" s="22"/>
      <c r="D2005" s="24">
        <v>44095</v>
      </c>
      <c r="E2005" s="22" t="s">
        <v>2044</v>
      </c>
      <c r="F2005" s="22" t="s">
        <v>9209</v>
      </c>
      <c r="G2005">
        <f t="shared" si="62"/>
        <v>6675</v>
      </c>
      <c r="H2005" s="9">
        <f t="shared" si="63"/>
        <v>44095</v>
      </c>
    </row>
    <row r="2006" spans="1:8" x14ac:dyDescent="0.25">
      <c r="A2006" s="22" t="s">
        <v>7820</v>
      </c>
      <c r="B2006" s="22" t="s">
        <v>7821</v>
      </c>
      <c r="C2006" s="22" t="s">
        <v>7821</v>
      </c>
      <c r="D2006" s="24">
        <v>43829</v>
      </c>
      <c r="E2006" s="22" t="s">
        <v>2044</v>
      </c>
      <c r="F2006" s="22" t="s">
        <v>9209</v>
      </c>
      <c r="G2006">
        <f t="shared" si="62"/>
        <v>6675</v>
      </c>
      <c r="H2006" s="9">
        <f t="shared" si="63"/>
        <v>43829</v>
      </c>
    </row>
    <row r="2007" spans="1:8" x14ac:dyDescent="0.25">
      <c r="A2007" s="22" t="s">
        <v>7852</v>
      </c>
      <c r="B2007" s="22" t="s">
        <v>7853</v>
      </c>
      <c r="C2007" s="22" t="s">
        <v>7853</v>
      </c>
      <c r="D2007" s="24">
        <v>44032</v>
      </c>
      <c r="E2007" s="22" t="s">
        <v>2044</v>
      </c>
      <c r="F2007" s="22" t="s">
        <v>9209</v>
      </c>
      <c r="G2007">
        <f t="shared" si="62"/>
        <v>6675</v>
      </c>
      <c r="H2007" s="9">
        <f t="shared" si="63"/>
        <v>44032</v>
      </c>
    </row>
    <row r="2008" spans="1:8" x14ac:dyDescent="0.25">
      <c r="A2008" s="22" t="s">
        <v>8561</v>
      </c>
      <c r="B2008" s="22" t="s">
        <v>8562</v>
      </c>
      <c r="C2008" s="22" t="s">
        <v>8562</v>
      </c>
      <c r="D2008" s="24">
        <v>44140</v>
      </c>
      <c r="E2008" s="22" t="s">
        <v>2044</v>
      </c>
      <c r="F2008" s="22" t="s">
        <v>9209</v>
      </c>
      <c r="G2008">
        <f t="shared" si="62"/>
        <v>6675</v>
      </c>
      <c r="H2008" s="9">
        <f t="shared" si="63"/>
        <v>44140</v>
      </c>
    </row>
    <row r="2009" spans="1:8" x14ac:dyDescent="0.25">
      <c r="A2009" s="22" t="s">
        <v>8829</v>
      </c>
      <c r="B2009" s="22" t="s">
        <v>8830</v>
      </c>
      <c r="C2009" s="22" t="s">
        <v>8830</v>
      </c>
      <c r="D2009" s="24">
        <v>44186</v>
      </c>
      <c r="E2009" s="22" t="s">
        <v>2044</v>
      </c>
      <c r="F2009" s="22" t="s">
        <v>9209</v>
      </c>
      <c r="G2009">
        <f t="shared" si="62"/>
        <v>6675</v>
      </c>
      <c r="H2009" s="9">
        <f t="shared" si="63"/>
        <v>44186</v>
      </c>
    </row>
    <row r="2010" spans="1:8" x14ac:dyDescent="0.25">
      <c r="A2010" s="22" t="s">
        <v>7722</v>
      </c>
      <c r="B2010" s="22" t="s">
        <v>7723</v>
      </c>
      <c r="C2010" s="22" t="s">
        <v>7723</v>
      </c>
      <c r="D2010" s="24">
        <v>43829</v>
      </c>
      <c r="E2010" s="22" t="s">
        <v>1101</v>
      </c>
      <c r="F2010" s="22" t="s">
        <v>9210</v>
      </c>
      <c r="G2010">
        <f t="shared" si="62"/>
        <v>12074</v>
      </c>
      <c r="H2010" s="9">
        <f t="shared" si="63"/>
        <v>43829</v>
      </c>
    </row>
    <row r="2011" spans="1:8" x14ac:dyDescent="0.25">
      <c r="A2011" s="22" t="s">
        <v>7749</v>
      </c>
      <c r="B2011" s="22" t="s">
        <v>7750</v>
      </c>
      <c r="C2011" s="22" t="s">
        <v>7750</v>
      </c>
      <c r="D2011" s="24">
        <v>43833</v>
      </c>
      <c r="E2011" s="22" t="s">
        <v>1101</v>
      </c>
      <c r="F2011" s="22" t="s">
        <v>9210</v>
      </c>
      <c r="G2011">
        <f t="shared" si="62"/>
        <v>12074</v>
      </c>
      <c r="H2011" s="9">
        <f t="shared" si="63"/>
        <v>43833</v>
      </c>
    </row>
    <row r="2012" spans="1:8" x14ac:dyDescent="0.25">
      <c r="A2012" s="22" t="s">
        <v>7868</v>
      </c>
      <c r="B2012" s="22" t="s">
        <v>7869</v>
      </c>
      <c r="C2012" s="22" t="s">
        <v>7869</v>
      </c>
      <c r="D2012" s="24">
        <v>43829</v>
      </c>
      <c r="E2012" s="22" t="s">
        <v>1101</v>
      </c>
      <c r="F2012" s="22" t="s">
        <v>9210</v>
      </c>
      <c r="G2012">
        <f t="shared" si="62"/>
        <v>12074</v>
      </c>
      <c r="H2012" s="9">
        <f t="shared" si="63"/>
        <v>43829</v>
      </c>
    </row>
    <row r="2013" spans="1:8" x14ac:dyDescent="0.25">
      <c r="A2013" s="22" t="s">
        <v>8410</v>
      </c>
      <c r="B2013" s="22" t="s">
        <v>8411</v>
      </c>
      <c r="C2013" s="22" t="s">
        <v>8411</v>
      </c>
      <c r="D2013" s="24">
        <v>43829</v>
      </c>
      <c r="E2013" s="22" t="s">
        <v>1101</v>
      </c>
      <c r="F2013" s="22" t="s">
        <v>9210</v>
      </c>
      <c r="G2013">
        <f t="shared" si="62"/>
        <v>12074</v>
      </c>
      <c r="H2013" s="9">
        <f t="shared" si="63"/>
        <v>43829</v>
      </c>
    </row>
    <row r="2014" spans="1:8" x14ac:dyDescent="0.25">
      <c r="A2014" s="22"/>
      <c r="B2014" s="22"/>
      <c r="C2014" s="22"/>
      <c r="D2014" s="24">
        <v>43846</v>
      </c>
      <c r="E2014" s="22" t="s">
        <v>2412</v>
      </c>
      <c r="F2014" s="22" t="s">
        <v>9211</v>
      </c>
      <c r="G2014">
        <f t="shared" si="62"/>
        <v>10905</v>
      </c>
      <c r="H2014" s="9">
        <f t="shared" si="63"/>
        <v>43846</v>
      </c>
    </row>
    <row r="2015" spans="1:8" x14ac:dyDescent="0.25">
      <c r="A2015" s="22" t="s">
        <v>8182</v>
      </c>
      <c r="B2015" s="22" t="s">
        <v>8183</v>
      </c>
      <c r="C2015" s="22" t="s">
        <v>8183</v>
      </c>
      <c r="D2015" s="24">
        <v>43829</v>
      </c>
      <c r="E2015" s="22" t="s">
        <v>2412</v>
      </c>
      <c r="F2015" s="22" t="s">
        <v>9211</v>
      </c>
      <c r="G2015">
        <f t="shared" si="62"/>
        <v>10905</v>
      </c>
      <c r="H2015" s="9">
        <f t="shared" si="63"/>
        <v>43829</v>
      </c>
    </row>
    <row r="2016" spans="1:8" x14ac:dyDescent="0.25">
      <c r="A2016" s="22"/>
      <c r="B2016" s="22"/>
      <c r="C2016" s="22"/>
      <c r="D2016" s="24">
        <v>44116</v>
      </c>
      <c r="E2016" s="22" t="s">
        <v>1862</v>
      </c>
      <c r="F2016" s="22" t="s">
        <v>9212</v>
      </c>
      <c r="G2016">
        <f t="shared" si="62"/>
        <v>203275</v>
      </c>
      <c r="H2016" s="9">
        <f t="shared" si="63"/>
        <v>44116</v>
      </c>
    </row>
    <row r="2017" spans="1:8" x14ac:dyDescent="0.25">
      <c r="A2017" s="22" t="s">
        <v>8553</v>
      </c>
      <c r="B2017" s="22" t="s">
        <v>8554</v>
      </c>
      <c r="C2017" s="22" t="s">
        <v>8554</v>
      </c>
      <c r="D2017" s="24">
        <v>44130</v>
      </c>
      <c r="E2017" s="22" t="s">
        <v>1862</v>
      </c>
      <c r="F2017" s="22" t="s">
        <v>9212</v>
      </c>
      <c r="G2017">
        <f t="shared" si="62"/>
        <v>203275</v>
      </c>
      <c r="H2017" s="9">
        <f t="shared" si="63"/>
        <v>44130</v>
      </c>
    </row>
    <row r="2018" spans="1:8" x14ac:dyDescent="0.25">
      <c r="A2018" s="22" t="s">
        <v>8635</v>
      </c>
      <c r="B2018" s="22" t="s">
        <v>8636</v>
      </c>
      <c r="C2018" s="22" t="s">
        <v>8636</v>
      </c>
      <c r="D2018" s="24">
        <v>44109</v>
      </c>
      <c r="E2018" s="22" t="s">
        <v>1862</v>
      </c>
      <c r="F2018" s="22" t="s">
        <v>9212</v>
      </c>
      <c r="G2018">
        <f t="shared" si="62"/>
        <v>203275</v>
      </c>
      <c r="H2018" s="9">
        <f t="shared" si="63"/>
        <v>44109</v>
      </c>
    </row>
    <row r="2019" spans="1:8" x14ac:dyDescent="0.25">
      <c r="A2019" s="22" t="s">
        <v>7715</v>
      </c>
      <c r="B2019" s="22" t="s">
        <v>7716</v>
      </c>
      <c r="C2019" s="22" t="s">
        <v>7716</v>
      </c>
      <c r="D2019" s="24">
        <v>44367</v>
      </c>
      <c r="E2019" s="22" t="s">
        <v>3802</v>
      </c>
      <c r="F2019" s="22" t="s">
        <v>9213</v>
      </c>
      <c r="G2019">
        <f t="shared" si="62"/>
        <v>209865</v>
      </c>
      <c r="H2019" s="9">
        <f t="shared" si="63"/>
        <v>44367</v>
      </c>
    </row>
    <row r="2020" spans="1:8" x14ac:dyDescent="0.25">
      <c r="A2020" s="22" t="s">
        <v>7820</v>
      </c>
      <c r="B2020" s="22" t="s">
        <v>7821</v>
      </c>
      <c r="C2020" s="22" t="s">
        <v>7821</v>
      </c>
      <c r="D2020" s="24">
        <v>43829</v>
      </c>
      <c r="E2020" s="22" t="s">
        <v>2668</v>
      </c>
      <c r="F2020" s="22" t="s">
        <v>9214</v>
      </c>
      <c r="G2020">
        <f t="shared" si="62"/>
        <v>6678</v>
      </c>
      <c r="H2020" s="9">
        <f t="shared" si="63"/>
        <v>43829</v>
      </c>
    </row>
    <row r="2021" spans="1:8" x14ac:dyDescent="0.25">
      <c r="A2021" s="22" t="s">
        <v>8829</v>
      </c>
      <c r="B2021" s="22" t="s">
        <v>8830</v>
      </c>
      <c r="C2021" s="22" t="s">
        <v>8830</v>
      </c>
      <c r="D2021" s="24">
        <v>44179</v>
      </c>
      <c r="E2021" s="22" t="s">
        <v>2668</v>
      </c>
      <c r="F2021" s="22" t="s">
        <v>9214</v>
      </c>
      <c r="G2021">
        <f t="shared" si="62"/>
        <v>6678</v>
      </c>
      <c r="H2021" s="9">
        <f t="shared" si="63"/>
        <v>44179</v>
      </c>
    </row>
    <row r="2022" spans="1:8" x14ac:dyDescent="0.25">
      <c r="A2022" s="22"/>
      <c r="B2022" s="22"/>
      <c r="C2022" s="22"/>
      <c r="D2022" s="24">
        <v>43839</v>
      </c>
      <c r="E2022" s="22" t="s">
        <v>3934</v>
      </c>
      <c r="F2022" s="22" t="s">
        <v>6307</v>
      </c>
      <c r="G2022">
        <f t="shared" si="62"/>
        <v>9454</v>
      </c>
      <c r="H2022" s="9">
        <f t="shared" si="63"/>
        <v>43839</v>
      </c>
    </row>
    <row r="2023" spans="1:8" x14ac:dyDescent="0.25">
      <c r="A2023" s="22" t="s">
        <v>7820</v>
      </c>
      <c r="B2023" s="22" t="s">
        <v>7821</v>
      </c>
      <c r="C2023" s="22" t="s">
        <v>7821</v>
      </c>
      <c r="D2023" s="24">
        <v>43829</v>
      </c>
      <c r="E2023" s="22" t="s">
        <v>3934</v>
      </c>
      <c r="F2023" s="22" t="s">
        <v>6307</v>
      </c>
      <c r="G2023">
        <f t="shared" si="62"/>
        <v>9454</v>
      </c>
      <c r="H2023" s="9">
        <f t="shared" si="63"/>
        <v>43829</v>
      </c>
    </row>
    <row r="2024" spans="1:8" x14ac:dyDescent="0.25">
      <c r="A2024" s="22" t="s">
        <v>7676</v>
      </c>
      <c r="B2024" s="22" t="s">
        <v>7677</v>
      </c>
      <c r="C2024" s="22" t="s">
        <v>7677</v>
      </c>
      <c r="D2024" s="24">
        <v>44024</v>
      </c>
      <c r="E2024" s="22" t="s">
        <v>1691</v>
      </c>
      <c r="F2024" s="22" t="s">
        <v>9215</v>
      </c>
      <c r="G2024">
        <f t="shared" si="62"/>
        <v>12190</v>
      </c>
      <c r="H2024" s="9">
        <f t="shared" si="63"/>
        <v>44024</v>
      </c>
    </row>
    <row r="2025" spans="1:8" x14ac:dyDescent="0.25">
      <c r="A2025" s="22" t="s">
        <v>7686</v>
      </c>
      <c r="B2025" s="22" t="s">
        <v>7687</v>
      </c>
      <c r="C2025" s="22" t="s">
        <v>7687</v>
      </c>
      <c r="D2025" s="24">
        <v>44003</v>
      </c>
      <c r="E2025" s="22" t="s">
        <v>1691</v>
      </c>
      <c r="F2025" s="22" t="s">
        <v>9215</v>
      </c>
      <c r="G2025">
        <f t="shared" si="62"/>
        <v>12190</v>
      </c>
      <c r="H2025" s="9">
        <f t="shared" si="63"/>
        <v>44003</v>
      </c>
    </row>
    <row r="2026" spans="1:8" x14ac:dyDescent="0.25">
      <c r="A2026" s="22" t="s">
        <v>7834</v>
      </c>
      <c r="B2026" s="22" t="s">
        <v>7835</v>
      </c>
      <c r="C2026" s="22" t="s">
        <v>7835</v>
      </c>
      <c r="D2026" s="24">
        <v>44092</v>
      </c>
      <c r="E2026" s="22" t="s">
        <v>1691</v>
      </c>
      <c r="F2026" s="22" t="s">
        <v>9215</v>
      </c>
      <c r="G2026">
        <f t="shared" si="62"/>
        <v>12190</v>
      </c>
      <c r="H2026" s="9">
        <f t="shared" si="63"/>
        <v>44092</v>
      </c>
    </row>
    <row r="2027" spans="1:8" x14ac:dyDescent="0.25">
      <c r="A2027" s="22" t="s">
        <v>8132</v>
      </c>
      <c r="B2027" s="22" t="s">
        <v>8133</v>
      </c>
      <c r="C2027" s="22" t="s">
        <v>8133</v>
      </c>
      <c r="D2027" s="24">
        <v>44283</v>
      </c>
      <c r="E2027" s="22" t="s">
        <v>1691</v>
      </c>
      <c r="F2027" s="22" t="s">
        <v>9215</v>
      </c>
      <c r="G2027">
        <f t="shared" si="62"/>
        <v>12190</v>
      </c>
      <c r="H2027" s="9">
        <f t="shared" si="63"/>
        <v>44283</v>
      </c>
    </row>
    <row r="2028" spans="1:8" x14ac:dyDescent="0.25">
      <c r="A2028" s="22" t="s">
        <v>8182</v>
      </c>
      <c r="B2028" s="22" t="s">
        <v>8183</v>
      </c>
      <c r="C2028" s="22" t="s">
        <v>8183</v>
      </c>
      <c r="D2028" s="24">
        <v>44125</v>
      </c>
      <c r="E2028" s="22" t="s">
        <v>1691</v>
      </c>
      <c r="F2028" s="22" t="s">
        <v>9215</v>
      </c>
      <c r="G2028">
        <f t="shared" si="62"/>
        <v>12190</v>
      </c>
      <c r="H2028" s="9">
        <f t="shared" si="63"/>
        <v>44125</v>
      </c>
    </row>
    <row r="2029" spans="1:8" x14ac:dyDescent="0.25">
      <c r="A2029" s="22" t="s">
        <v>8655</v>
      </c>
      <c r="B2029" s="22" t="s">
        <v>8656</v>
      </c>
      <c r="C2029" s="22" t="s">
        <v>8656</v>
      </c>
      <c r="D2029" s="24">
        <v>43829</v>
      </c>
      <c r="E2029" s="22" t="s">
        <v>1691</v>
      </c>
      <c r="F2029" s="22" t="s">
        <v>9215</v>
      </c>
      <c r="G2029">
        <f t="shared" si="62"/>
        <v>12190</v>
      </c>
      <c r="H2029" s="9">
        <f t="shared" si="63"/>
        <v>43829</v>
      </c>
    </row>
    <row r="2030" spans="1:8" x14ac:dyDescent="0.25">
      <c r="A2030" s="22" t="s">
        <v>8663</v>
      </c>
      <c r="B2030" s="22" t="s">
        <v>8664</v>
      </c>
      <c r="C2030" s="22" t="s">
        <v>8664</v>
      </c>
      <c r="D2030" s="24">
        <v>44368</v>
      </c>
      <c r="E2030" s="22" t="s">
        <v>1691</v>
      </c>
      <c r="F2030" s="22" t="s">
        <v>9215</v>
      </c>
      <c r="G2030">
        <f t="shared" si="62"/>
        <v>12190</v>
      </c>
      <c r="H2030" s="9">
        <f t="shared" si="63"/>
        <v>44368</v>
      </c>
    </row>
    <row r="2031" spans="1:8" x14ac:dyDescent="0.25">
      <c r="A2031" s="22" t="s">
        <v>8677</v>
      </c>
      <c r="B2031" s="22" t="s">
        <v>8678</v>
      </c>
      <c r="C2031" s="22" t="s">
        <v>8678</v>
      </c>
      <c r="D2031" s="24">
        <v>43829</v>
      </c>
      <c r="E2031" s="22" t="s">
        <v>1691</v>
      </c>
      <c r="F2031" s="22" t="s">
        <v>9215</v>
      </c>
      <c r="G2031">
        <f t="shared" si="62"/>
        <v>12190</v>
      </c>
      <c r="H2031" s="9">
        <f t="shared" si="63"/>
        <v>43829</v>
      </c>
    </row>
    <row r="2032" spans="1:8" x14ac:dyDescent="0.25">
      <c r="A2032" s="22" t="s">
        <v>8761</v>
      </c>
      <c r="B2032" s="22" t="s">
        <v>8762</v>
      </c>
      <c r="C2032" s="22" t="s">
        <v>8762</v>
      </c>
      <c r="D2032" s="24">
        <v>44175</v>
      </c>
      <c r="E2032" s="22" t="s">
        <v>1691</v>
      </c>
      <c r="F2032" s="22" t="s">
        <v>9215</v>
      </c>
      <c r="G2032">
        <f t="shared" si="62"/>
        <v>12190</v>
      </c>
      <c r="H2032" s="9">
        <f t="shared" si="63"/>
        <v>44175</v>
      </c>
    </row>
    <row r="2033" spans="1:8" x14ac:dyDescent="0.25">
      <c r="A2033" s="22" t="s">
        <v>8797</v>
      </c>
      <c r="B2033" s="22" t="s">
        <v>8798</v>
      </c>
      <c r="C2033" s="22" t="s">
        <v>8798</v>
      </c>
      <c r="D2033" s="24">
        <v>44148</v>
      </c>
      <c r="E2033" s="22" t="s">
        <v>1691</v>
      </c>
      <c r="F2033" s="22" t="s">
        <v>9215</v>
      </c>
      <c r="G2033">
        <f t="shared" si="62"/>
        <v>12190</v>
      </c>
      <c r="H2033" s="9">
        <f t="shared" si="63"/>
        <v>44148</v>
      </c>
    </row>
    <row r="2034" spans="1:8" x14ac:dyDescent="0.25">
      <c r="A2034" s="22" t="s">
        <v>8799</v>
      </c>
      <c r="B2034" s="22" t="s">
        <v>8800</v>
      </c>
      <c r="C2034" s="22" t="s">
        <v>8800</v>
      </c>
      <c r="D2034" s="24">
        <v>44214</v>
      </c>
      <c r="E2034" s="22" t="s">
        <v>1691</v>
      </c>
      <c r="F2034" s="22" t="s">
        <v>9215</v>
      </c>
      <c r="G2034">
        <f t="shared" si="62"/>
        <v>12190</v>
      </c>
      <c r="H2034" s="9">
        <f t="shared" si="63"/>
        <v>44214</v>
      </c>
    </row>
    <row r="2035" spans="1:8" x14ac:dyDescent="0.25">
      <c r="A2035" s="22" t="s">
        <v>8301</v>
      </c>
      <c r="B2035" s="22" t="s">
        <v>8302</v>
      </c>
      <c r="C2035" s="22" t="s">
        <v>8302</v>
      </c>
      <c r="D2035" s="24">
        <v>43830</v>
      </c>
      <c r="E2035" s="22" t="s">
        <v>2552</v>
      </c>
      <c r="F2035" s="22" t="s">
        <v>9216</v>
      </c>
      <c r="G2035">
        <f t="shared" si="62"/>
        <v>11484</v>
      </c>
      <c r="H2035" s="9">
        <f t="shared" si="63"/>
        <v>43830</v>
      </c>
    </row>
    <row r="2036" spans="1:8" x14ac:dyDescent="0.25">
      <c r="A2036" s="22" t="s">
        <v>8406</v>
      </c>
      <c r="B2036" s="22" t="s">
        <v>8407</v>
      </c>
      <c r="C2036" s="22" t="s">
        <v>8407</v>
      </c>
      <c r="D2036" s="24">
        <v>43969</v>
      </c>
      <c r="E2036" s="22" t="s">
        <v>2552</v>
      </c>
      <c r="F2036" s="22" t="s">
        <v>9216</v>
      </c>
      <c r="G2036">
        <f t="shared" si="62"/>
        <v>11484</v>
      </c>
      <c r="H2036" s="9">
        <f t="shared" si="63"/>
        <v>43969</v>
      </c>
    </row>
    <row r="2037" spans="1:8" x14ac:dyDescent="0.25">
      <c r="A2037" s="22" t="s">
        <v>8829</v>
      </c>
      <c r="B2037" s="22" t="s">
        <v>8830</v>
      </c>
      <c r="C2037" s="22" t="s">
        <v>8830</v>
      </c>
      <c r="D2037" s="24">
        <v>44286</v>
      </c>
      <c r="E2037" s="22" t="s">
        <v>2552</v>
      </c>
      <c r="F2037" s="22" t="s">
        <v>9216</v>
      </c>
      <c r="G2037">
        <f t="shared" si="62"/>
        <v>11484</v>
      </c>
      <c r="H2037" s="9">
        <f t="shared" si="63"/>
        <v>44286</v>
      </c>
    </row>
    <row r="2038" spans="1:8" x14ac:dyDescent="0.25">
      <c r="A2038" s="22" t="s">
        <v>8937</v>
      </c>
      <c r="B2038" s="22" t="s">
        <v>8938</v>
      </c>
      <c r="C2038" s="22" t="s">
        <v>8938</v>
      </c>
      <c r="D2038" s="24">
        <v>44082</v>
      </c>
      <c r="E2038" s="22" t="s">
        <v>2552</v>
      </c>
      <c r="F2038" s="22" t="s">
        <v>9216</v>
      </c>
      <c r="G2038">
        <f t="shared" si="62"/>
        <v>11484</v>
      </c>
      <c r="H2038" s="9">
        <f t="shared" si="63"/>
        <v>44082</v>
      </c>
    </row>
    <row r="2039" spans="1:8" x14ac:dyDescent="0.25">
      <c r="A2039" s="22"/>
      <c r="B2039" s="22"/>
      <c r="C2039" s="22"/>
      <c r="D2039" s="24">
        <v>43854</v>
      </c>
      <c r="E2039" s="22" t="s">
        <v>3318</v>
      </c>
      <c r="F2039" s="22" t="s">
        <v>6496</v>
      </c>
      <c r="G2039">
        <f t="shared" si="62"/>
        <v>12438</v>
      </c>
      <c r="H2039" s="9">
        <f t="shared" si="63"/>
        <v>43854</v>
      </c>
    </row>
    <row r="2040" spans="1:8" x14ac:dyDescent="0.25">
      <c r="A2040" s="22" t="s">
        <v>8402</v>
      </c>
      <c r="B2040" s="22" t="s">
        <v>8403</v>
      </c>
      <c r="C2040" s="22" t="s">
        <v>8403</v>
      </c>
      <c r="D2040" s="24">
        <v>43829</v>
      </c>
      <c r="E2040" s="22" t="s">
        <v>3318</v>
      </c>
      <c r="F2040" s="22" t="s">
        <v>6496</v>
      </c>
      <c r="G2040">
        <f t="shared" si="62"/>
        <v>12438</v>
      </c>
      <c r="H2040" s="9">
        <f t="shared" si="63"/>
        <v>43829</v>
      </c>
    </row>
    <row r="2041" spans="1:8" x14ac:dyDescent="0.25">
      <c r="A2041" s="22" t="s">
        <v>8404</v>
      </c>
      <c r="B2041" s="22" t="s">
        <v>8405</v>
      </c>
      <c r="C2041" s="22" t="s">
        <v>8405</v>
      </c>
      <c r="D2041" s="24">
        <v>43833</v>
      </c>
      <c r="E2041" s="22" t="s">
        <v>3318</v>
      </c>
      <c r="F2041" s="22" t="s">
        <v>6496</v>
      </c>
      <c r="G2041">
        <f t="shared" si="62"/>
        <v>12438</v>
      </c>
      <c r="H2041" s="9">
        <f t="shared" si="63"/>
        <v>43833</v>
      </c>
    </row>
    <row r="2042" spans="1:8" x14ac:dyDescent="0.25">
      <c r="A2042" s="22" t="s">
        <v>8937</v>
      </c>
      <c r="B2042" s="22" t="s">
        <v>8938</v>
      </c>
      <c r="C2042" s="22" t="s">
        <v>8938</v>
      </c>
      <c r="D2042" s="24">
        <v>43858</v>
      </c>
      <c r="E2042" s="22" t="s">
        <v>3318</v>
      </c>
      <c r="F2042" s="22" t="s">
        <v>6496</v>
      </c>
      <c r="G2042">
        <f t="shared" si="62"/>
        <v>12438</v>
      </c>
      <c r="H2042" s="9">
        <f t="shared" si="63"/>
        <v>43858</v>
      </c>
    </row>
    <row r="2043" spans="1:8" x14ac:dyDescent="0.25">
      <c r="A2043" s="22"/>
      <c r="B2043" s="22"/>
      <c r="C2043" s="22"/>
      <c r="D2043" s="24">
        <v>44126</v>
      </c>
      <c r="E2043" s="22" t="s">
        <v>4198</v>
      </c>
      <c r="F2043" s="22" t="s">
        <v>9217</v>
      </c>
      <c r="G2043">
        <f t="shared" si="62"/>
        <v>203307</v>
      </c>
      <c r="H2043" s="9">
        <f t="shared" si="63"/>
        <v>44126</v>
      </c>
    </row>
    <row r="2044" spans="1:8" x14ac:dyDescent="0.25">
      <c r="A2044" s="22" t="s">
        <v>8553</v>
      </c>
      <c r="B2044" s="22" t="s">
        <v>8554</v>
      </c>
      <c r="C2044" s="22" t="s">
        <v>8554</v>
      </c>
      <c r="D2044" s="24">
        <v>44130</v>
      </c>
      <c r="E2044" s="22" t="s">
        <v>4198</v>
      </c>
      <c r="F2044" s="22" t="s">
        <v>9217</v>
      </c>
      <c r="G2044">
        <f t="shared" si="62"/>
        <v>203307</v>
      </c>
      <c r="H2044" s="9">
        <f t="shared" si="63"/>
        <v>44130</v>
      </c>
    </row>
    <row r="2045" spans="1:8" x14ac:dyDescent="0.25">
      <c r="A2045" s="22" t="s">
        <v>8635</v>
      </c>
      <c r="B2045" s="22" t="s">
        <v>8636</v>
      </c>
      <c r="C2045" s="22" t="s">
        <v>8636</v>
      </c>
      <c r="D2045" s="24">
        <v>44109</v>
      </c>
      <c r="E2045" s="22" t="s">
        <v>4198</v>
      </c>
      <c r="F2045" s="22" t="s">
        <v>9217</v>
      </c>
      <c r="G2045">
        <f t="shared" si="62"/>
        <v>203307</v>
      </c>
      <c r="H2045" s="9">
        <f t="shared" si="63"/>
        <v>44109</v>
      </c>
    </row>
    <row r="2046" spans="1:8" x14ac:dyDescent="0.25">
      <c r="A2046" s="22" t="s">
        <v>7674</v>
      </c>
      <c r="B2046" s="22" t="s">
        <v>7675</v>
      </c>
      <c r="C2046" s="22" t="s">
        <v>7675</v>
      </c>
      <c r="D2046" s="24">
        <v>43829</v>
      </c>
      <c r="E2046" s="22" t="s">
        <v>5654</v>
      </c>
      <c r="F2046" s="22" t="s">
        <v>9218</v>
      </c>
      <c r="G2046">
        <f t="shared" si="62"/>
        <v>9994</v>
      </c>
      <c r="H2046" s="9">
        <f t="shared" si="63"/>
        <v>43829</v>
      </c>
    </row>
    <row r="2047" spans="1:8" x14ac:dyDescent="0.25">
      <c r="A2047" s="22" t="s">
        <v>7995</v>
      </c>
      <c r="B2047" s="22" t="s">
        <v>7996</v>
      </c>
      <c r="C2047" s="22" t="s">
        <v>7996</v>
      </c>
      <c r="D2047" s="24">
        <v>44067</v>
      </c>
      <c r="E2047" s="22" t="s">
        <v>5654</v>
      </c>
      <c r="F2047" s="22" t="s">
        <v>9218</v>
      </c>
      <c r="G2047">
        <f t="shared" si="62"/>
        <v>9994</v>
      </c>
      <c r="H2047" s="9">
        <f t="shared" si="63"/>
        <v>44067</v>
      </c>
    </row>
    <row r="2048" spans="1:8" x14ac:dyDescent="0.25">
      <c r="A2048" s="22" t="s">
        <v>8208</v>
      </c>
      <c r="B2048" s="22" t="s">
        <v>8209</v>
      </c>
      <c r="C2048" s="22" t="s">
        <v>8209</v>
      </c>
      <c r="D2048" s="24">
        <v>44204</v>
      </c>
      <c r="E2048" s="22" t="s">
        <v>5654</v>
      </c>
      <c r="F2048" s="22" t="s">
        <v>9218</v>
      </c>
      <c r="G2048">
        <f t="shared" si="62"/>
        <v>9994</v>
      </c>
      <c r="H2048" s="9">
        <f t="shared" si="63"/>
        <v>44204</v>
      </c>
    </row>
    <row r="2049" spans="1:8" x14ac:dyDescent="0.25">
      <c r="A2049" s="22" t="s">
        <v>7997</v>
      </c>
      <c r="B2049" s="22" t="s">
        <v>7998</v>
      </c>
      <c r="C2049" s="22" t="s">
        <v>7998</v>
      </c>
      <c r="D2049" s="24">
        <v>43829</v>
      </c>
      <c r="E2049" s="22" t="s">
        <v>3542</v>
      </c>
      <c r="F2049" s="22" t="s">
        <v>9219</v>
      </c>
      <c r="G2049">
        <f t="shared" si="62"/>
        <v>10605</v>
      </c>
      <c r="H2049" s="9">
        <f t="shared" si="63"/>
        <v>43829</v>
      </c>
    </row>
    <row r="2050" spans="1:8" x14ac:dyDescent="0.25">
      <c r="A2050" s="22" t="s">
        <v>8623</v>
      </c>
      <c r="B2050" s="22" t="s">
        <v>8624</v>
      </c>
      <c r="C2050" s="22" t="s">
        <v>8624</v>
      </c>
      <c r="D2050" s="24">
        <v>44382</v>
      </c>
      <c r="E2050" s="22" t="s">
        <v>2738</v>
      </c>
      <c r="F2050" s="22" t="s">
        <v>9220</v>
      </c>
      <c r="G2050">
        <f t="shared" si="62"/>
        <v>210098</v>
      </c>
      <c r="H2050" s="9">
        <f t="shared" si="63"/>
        <v>44382</v>
      </c>
    </row>
    <row r="2051" spans="1:8" x14ac:dyDescent="0.25">
      <c r="A2051" s="22" t="s">
        <v>8695</v>
      </c>
      <c r="B2051" s="22" t="s">
        <v>8696</v>
      </c>
      <c r="C2051" s="22" t="s">
        <v>8696</v>
      </c>
      <c r="D2051" s="24">
        <v>43998</v>
      </c>
      <c r="E2051" s="22" t="s">
        <v>9221</v>
      </c>
      <c r="F2051" s="22" t="s">
        <v>9222</v>
      </c>
      <c r="G2051">
        <f t="shared" si="62"/>
        <v>9114322</v>
      </c>
      <c r="H2051" s="9">
        <f t="shared" si="63"/>
        <v>43998</v>
      </c>
    </row>
    <row r="2052" spans="1:8" x14ac:dyDescent="0.25">
      <c r="A2052" s="22" t="s">
        <v>906</v>
      </c>
      <c r="B2052" s="22" t="s">
        <v>7721</v>
      </c>
      <c r="C2052" s="22" t="s">
        <v>7721</v>
      </c>
      <c r="D2052" s="24">
        <v>43829</v>
      </c>
      <c r="E2052" s="22" t="s">
        <v>3657</v>
      </c>
      <c r="F2052" s="22" t="s">
        <v>9223</v>
      </c>
      <c r="G2052">
        <f t="shared" si="62"/>
        <v>4581</v>
      </c>
      <c r="H2052" s="9">
        <f t="shared" si="63"/>
        <v>43829</v>
      </c>
    </row>
    <row r="2053" spans="1:8" x14ac:dyDescent="0.25">
      <c r="A2053" s="22" t="s">
        <v>7732</v>
      </c>
      <c r="B2053" s="22" t="s">
        <v>7733</v>
      </c>
      <c r="C2053" s="22" t="s">
        <v>7733</v>
      </c>
      <c r="D2053" s="24">
        <v>44378</v>
      </c>
      <c r="E2053" s="22" t="s">
        <v>3657</v>
      </c>
      <c r="F2053" s="22" t="s">
        <v>9223</v>
      </c>
      <c r="G2053">
        <f t="shared" si="62"/>
        <v>4581</v>
      </c>
      <c r="H2053" s="9">
        <f t="shared" si="63"/>
        <v>44378</v>
      </c>
    </row>
    <row r="2054" spans="1:8" x14ac:dyDescent="0.25">
      <c r="A2054" s="22" t="s">
        <v>7749</v>
      </c>
      <c r="B2054" s="22" t="s">
        <v>7750</v>
      </c>
      <c r="C2054" s="22" t="s">
        <v>7750</v>
      </c>
      <c r="D2054" s="24">
        <v>43892</v>
      </c>
      <c r="E2054" s="22" t="s">
        <v>3657</v>
      </c>
      <c r="F2054" s="22" t="s">
        <v>9223</v>
      </c>
      <c r="G2054">
        <f t="shared" ref="G2054:G2117" si="64">IFERROR(E2054*1,E2054)</f>
        <v>4581</v>
      </c>
      <c r="H2054" s="9">
        <f t="shared" ref="H2054:H2117" si="65">D2054</f>
        <v>43892</v>
      </c>
    </row>
    <row r="2055" spans="1:8" x14ac:dyDescent="0.25">
      <c r="A2055" s="22" t="s">
        <v>8579</v>
      </c>
      <c r="B2055" s="22" t="s">
        <v>8580</v>
      </c>
      <c r="C2055" s="22" t="s">
        <v>8580</v>
      </c>
      <c r="D2055" s="24">
        <v>44165</v>
      </c>
      <c r="E2055" s="22" t="s">
        <v>3657</v>
      </c>
      <c r="F2055" s="22" t="s">
        <v>9223</v>
      </c>
      <c r="G2055">
        <f t="shared" si="64"/>
        <v>4581</v>
      </c>
      <c r="H2055" s="9">
        <f t="shared" si="65"/>
        <v>44165</v>
      </c>
    </row>
    <row r="2056" spans="1:8" x14ac:dyDescent="0.25">
      <c r="A2056" s="22" t="s">
        <v>7818</v>
      </c>
      <c r="B2056" s="22" t="s">
        <v>7819</v>
      </c>
      <c r="C2056" s="22" t="s">
        <v>7819</v>
      </c>
      <c r="D2056" s="24">
        <v>43829</v>
      </c>
      <c r="E2056" s="22" t="s">
        <v>678</v>
      </c>
      <c r="F2056" s="22" t="s">
        <v>9224</v>
      </c>
      <c r="G2056">
        <f t="shared" si="64"/>
        <v>13152</v>
      </c>
      <c r="H2056" s="9">
        <f t="shared" si="65"/>
        <v>43829</v>
      </c>
    </row>
    <row r="2057" spans="1:8" x14ac:dyDescent="0.25">
      <c r="A2057" s="22"/>
      <c r="B2057" s="22"/>
      <c r="C2057" s="22"/>
      <c r="D2057" s="24">
        <v>44030</v>
      </c>
      <c r="E2057" s="22" t="s">
        <v>9225</v>
      </c>
      <c r="F2057" s="22" t="s">
        <v>9226</v>
      </c>
      <c r="G2057">
        <f t="shared" si="64"/>
        <v>9120540</v>
      </c>
      <c r="H2057" s="9">
        <f t="shared" si="65"/>
        <v>44030</v>
      </c>
    </row>
    <row r="2058" spans="1:8" x14ac:dyDescent="0.25">
      <c r="A2058" s="22" t="s">
        <v>8144</v>
      </c>
      <c r="B2058" s="22" t="s">
        <v>8145</v>
      </c>
      <c r="C2058" s="22" t="s">
        <v>8145</v>
      </c>
      <c r="D2058" s="24">
        <v>44142</v>
      </c>
      <c r="E2058" s="22" t="s">
        <v>9225</v>
      </c>
      <c r="F2058" s="22" t="s">
        <v>9226</v>
      </c>
      <c r="G2058">
        <f t="shared" si="64"/>
        <v>9120540</v>
      </c>
      <c r="H2058" s="9">
        <f t="shared" si="65"/>
        <v>44142</v>
      </c>
    </row>
    <row r="2059" spans="1:8" x14ac:dyDescent="0.25">
      <c r="A2059" s="22" t="s">
        <v>8299</v>
      </c>
      <c r="B2059" s="22" t="s">
        <v>8300</v>
      </c>
      <c r="C2059" s="22" t="s">
        <v>8300</v>
      </c>
      <c r="D2059" s="24">
        <v>44382</v>
      </c>
      <c r="E2059" s="22" t="s">
        <v>9225</v>
      </c>
      <c r="F2059" s="22" t="s">
        <v>9226</v>
      </c>
      <c r="G2059">
        <f t="shared" si="64"/>
        <v>9120540</v>
      </c>
      <c r="H2059" s="9">
        <f t="shared" si="65"/>
        <v>44382</v>
      </c>
    </row>
    <row r="2060" spans="1:8" x14ac:dyDescent="0.25">
      <c r="A2060" s="22" t="s">
        <v>8813</v>
      </c>
      <c r="B2060" s="22" t="s">
        <v>8814</v>
      </c>
      <c r="C2060" s="22" t="s">
        <v>8814</v>
      </c>
      <c r="D2060" s="24">
        <v>43997</v>
      </c>
      <c r="E2060" s="22" t="s">
        <v>9225</v>
      </c>
      <c r="F2060" s="22" t="s">
        <v>9226</v>
      </c>
      <c r="G2060">
        <f t="shared" si="64"/>
        <v>9120540</v>
      </c>
      <c r="H2060" s="9">
        <f t="shared" si="65"/>
        <v>43997</v>
      </c>
    </row>
    <row r="2061" spans="1:8" x14ac:dyDescent="0.25">
      <c r="A2061" s="22" t="s">
        <v>8841</v>
      </c>
      <c r="B2061" s="22" t="s">
        <v>8842</v>
      </c>
      <c r="C2061" s="22" t="s">
        <v>8842</v>
      </c>
      <c r="D2061" s="24">
        <v>44227</v>
      </c>
      <c r="E2061" s="22" t="s">
        <v>9225</v>
      </c>
      <c r="F2061" s="22" t="s">
        <v>9226</v>
      </c>
      <c r="G2061">
        <f t="shared" si="64"/>
        <v>9120540</v>
      </c>
      <c r="H2061" s="9">
        <f t="shared" si="65"/>
        <v>44227</v>
      </c>
    </row>
    <row r="2062" spans="1:8" x14ac:dyDescent="0.25">
      <c r="A2062" s="22" t="s">
        <v>7688</v>
      </c>
      <c r="B2062" s="22" t="s">
        <v>7689</v>
      </c>
      <c r="C2062" s="22" t="s">
        <v>7689</v>
      </c>
      <c r="D2062" s="24">
        <v>43829</v>
      </c>
      <c r="E2062" s="22" t="s">
        <v>4939</v>
      </c>
      <c r="F2062" s="22" t="s">
        <v>9227</v>
      </c>
      <c r="G2062">
        <f t="shared" si="64"/>
        <v>11309</v>
      </c>
      <c r="H2062" s="9">
        <f t="shared" si="65"/>
        <v>43829</v>
      </c>
    </row>
    <row r="2063" spans="1:8" x14ac:dyDescent="0.25">
      <c r="A2063" s="22" t="s">
        <v>7777</v>
      </c>
      <c r="B2063" s="22" t="s">
        <v>7778</v>
      </c>
      <c r="C2063" s="22" t="s">
        <v>7778</v>
      </c>
      <c r="D2063" s="24">
        <v>43834</v>
      </c>
      <c r="E2063" s="22" t="s">
        <v>4939</v>
      </c>
      <c r="F2063" s="22" t="s">
        <v>9227</v>
      </c>
      <c r="G2063">
        <f t="shared" si="64"/>
        <v>11309</v>
      </c>
      <c r="H2063" s="9">
        <f t="shared" si="65"/>
        <v>43834</v>
      </c>
    </row>
    <row r="2064" spans="1:8" x14ac:dyDescent="0.25">
      <c r="A2064" s="22" t="s">
        <v>7971</v>
      </c>
      <c r="B2064" s="22" t="s">
        <v>7972</v>
      </c>
      <c r="C2064" s="22" t="s">
        <v>7972</v>
      </c>
      <c r="D2064" s="24">
        <v>44334</v>
      </c>
      <c r="E2064" s="22" t="s">
        <v>4939</v>
      </c>
      <c r="F2064" s="22" t="s">
        <v>9227</v>
      </c>
      <c r="G2064">
        <f t="shared" si="64"/>
        <v>11309</v>
      </c>
      <c r="H2064" s="9">
        <f t="shared" si="65"/>
        <v>44334</v>
      </c>
    </row>
    <row r="2065" spans="1:8" x14ac:dyDescent="0.25">
      <c r="A2065" s="22" t="s">
        <v>8321</v>
      </c>
      <c r="B2065" s="22" t="s">
        <v>8322</v>
      </c>
      <c r="C2065" s="22" t="s">
        <v>8322</v>
      </c>
      <c r="D2065" s="24">
        <v>43829</v>
      </c>
      <c r="E2065" s="22" t="s">
        <v>4939</v>
      </c>
      <c r="F2065" s="22" t="s">
        <v>9227</v>
      </c>
      <c r="G2065">
        <f t="shared" si="64"/>
        <v>11309</v>
      </c>
      <c r="H2065" s="9">
        <f t="shared" si="65"/>
        <v>43829</v>
      </c>
    </row>
    <row r="2066" spans="1:8" x14ac:dyDescent="0.25">
      <c r="A2066" s="22" t="s">
        <v>7660</v>
      </c>
      <c r="B2066" s="22" t="s">
        <v>7661</v>
      </c>
      <c r="C2066" s="22" t="s">
        <v>7661</v>
      </c>
      <c r="D2066" s="24">
        <v>43829</v>
      </c>
      <c r="E2066" s="22" t="s">
        <v>4236</v>
      </c>
      <c r="F2066" s="22" t="s">
        <v>9228</v>
      </c>
      <c r="G2066">
        <f t="shared" si="64"/>
        <v>3572</v>
      </c>
      <c r="H2066" s="9">
        <f t="shared" si="65"/>
        <v>43829</v>
      </c>
    </row>
    <row r="2067" spans="1:8" x14ac:dyDescent="0.25">
      <c r="A2067" s="22" t="s">
        <v>7753</v>
      </c>
      <c r="B2067" s="22" t="s">
        <v>7754</v>
      </c>
      <c r="C2067" s="22" t="s">
        <v>7754</v>
      </c>
      <c r="D2067" s="24">
        <v>44368</v>
      </c>
      <c r="E2067" s="22" t="s">
        <v>4236</v>
      </c>
      <c r="F2067" s="22" t="s">
        <v>9228</v>
      </c>
      <c r="G2067">
        <f t="shared" si="64"/>
        <v>3572</v>
      </c>
      <c r="H2067" s="9">
        <f t="shared" si="65"/>
        <v>44368</v>
      </c>
    </row>
    <row r="2068" spans="1:8" x14ac:dyDescent="0.25">
      <c r="A2068" s="22" t="s">
        <v>7787</v>
      </c>
      <c r="B2068" s="22" t="s">
        <v>7788</v>
      </c>
      <c r="C2068" s="22" t="s">
        <v>7788</v>
      </c>
      <c r="D2068" s="24">
        <v>44125</v>
      </c>
      <c r="E2068" s="22" t="s">
        <v>4236</v>
      </c>
      <c r="F2068" s="22" t="s">
        <v>9228</v>
      </c>
      <c r="G2068">
        <f t="shared" si="64"/>
        <v>3572</v>
      </c>
      <c r="H2068" s="9">
        <f t="shared" si="65"/>
        <v>44125</v>
      </c>
    </row>
    <row r="2069" spans="1:8" x14ac:dyDescent="0.25">
      <c r="A2069" s="22" t="s">
        <v>7843</v>
      </c>
      <c r="B2069" s="22" t="s">
        <v>7844</v>
      </c>
      <c r="C2069" s="22" t="s">
        <v>7844</v>
      </c>
      <c r="D2069" s="24">
        <v>44033</v>
      </c>
      <c r="E2069" s="22" t="s">
        <v>4236</v>
      </c>
      <c r="F2069" s="22" t="s">
        <v>9228</v>
      </c>
      <c r="G2069">
        <f t="shared" si="64"/>
        <v>3572</v>
      </c>
      <c r="H2069" s="9">
        <f t="shared" si="65"/>
        <v>44033</v>
      </c>
    </row>
    <row r="2070" spans="1:8" x14ac:dyDescent="0.25">
      <c r="A2070" s="22" t="s">
        <v>8374</v>
      </c>
      <c r="B2070" s="22" t="s">
        <v>8375</v>
      </c>
      <c r="C2070" s="22" t="s">
        <v>8375</v>
      </c>
      <c r="D2070" s="24">
        <v>44077</v>
      </c>
      <c r="E2070" s="22" t="s">
        <v>4236</v>
      </c>
      <c r="F2070" s="22" t="s">
        <v>9228</v>
      </c>
      <c r="G2070">
        <f t="shared" si="64"/>
        <v>3572</v>
      </c>
      <c r="H2070" s="9">
        <f t="shared" si="65"/>
        <v>44077</v>
      </c>
    </row>
    <row r="2071" spans="1:8" x14ac:dyDescent="0.25">
      <c r="A2071" s="22" t="s">
        <v>8526</v>
      </c>
      <c r="B2071" s="22" t="s">
        <v>8527</v>
      </c>
      <c r="C2071" s="22" t="s">
        <v>8527</v>
      </c>
      <c r="D2071" s="24">
        <v>43922</v>
      </c>
      <c r="E2071" s="22" t="s">
        <v>4236</v>
      </c>
      <c r="F2071" s="22" t="s">
        <v>9228</v>
      </c>
      <c r="G2071">
        <f t="shared" si="64"/>
        <v>3572</v>
      </c>
      <c r="H2071" s="9">
        <f t="shared" si="65"/>
        <v>43922</v>
      </c>
    </row>
    <row r="2072" spans="1:8" x14ac:dyDescent="0.25">
      <c r="A2072" s="22" t="s">
        <v>8573</v>
      </c>
      <c r="B2072" s="22" t="s">
        <v>8574</v>
      </c>
      <c r="C2072" s="22" t="s">
        <v>8574</v>
      </c>
      <c r="D2072" s="24">
        <v>44208</v>
      </c>
      <c r="E2072" s="22" t="s">
        <v>4236</v>
      </c>
      <c r="F2072" s="22" t="s">
        <v>9228</v>
      </c>
      <c r="G2072">
        <f t="shared" si="64"/>
        <v>3572</v>
      </c>
      <c r="H2072" s="9">
        <f t="shared" si="65"/>
        <v>44208</v>
      </c>
    </row>
    <row r="2073" spans="1:8" x14ac:dyDescent="0.25">
      <c r="A2073" s="22" t="s">
        <v>8837</v>
      </c>
      <c r="B2073" s="22" t="s">
        <v>8838</v>
      </c>
      <c r="C2073" s="22" t="s">
        <v>8838</v>
      </c>
      <c r="D2073" s="24">
        <v>44373</v>
      </c>
      <c r="E2073" s="22" t="s">
        <v>5681</v>
      </c>
      <c r="F2073" s="22" t="s">
        <v>9229</v>
      </c>
      <c r="G2073">
        <f t="shared" si="64"/>
        <v>209906</v>
      </c>
      <c r="H2073" s="9">
        <f t="shared" si="65"/>
        <v>44373</v>
      </c>
    </row>
    <row r="2074" spans="1:8" x14ac:dyDescent="0.25">
      <c r="A2074" s="22" t="s">
        <v>8182</v>
      </c>
      <c r="B2074" s="22" t="s">
        <v>8183</v>
      </c>
      <c r="C2074" s="22" t="s">
        <v>8183</v>
      </c>
      <c r="D2074" s="24">
        <v>44351</v>
      </c>
      <c r="E2074" s="22" t="s">
        <v>5953</v>
      </c>
      <c r="F2074" s="22" t="s">
        <v>9230</v>
      </c>
      <c r="G2074">
        <f t="shared" si="64"/>
        <v>209552</v>
      </c>
      <c r="H2074" s="9">
        <f t="shared" si="65"/>
        <v>44351</v>
      </c>
    </row>
    <row r="2075" spans="1:8" x14ac:dyDescent="0.25">
      <c r="A2075" s="22"/>
      <c r="B2075" s="22"/>
      <c r="C2075" s="22"/>
      <c r="D2075" s="24">
        <v>44394</v>
      </c>
      <c r="E2075" s="22" t="s">
        <v>4106</v>
      </c>
      <c r="F2075" s="22" t="s">
        <v>6730</v>
      </c>
      <c r="G2075">
        <f t="shared" si="64"/>
        <v>11336</v>
      </c>
      <c r="H2075" s="9">
        <f t="shared" si="65"/>
        <v>44394</v>
      </c>
    </row>
    <row r="2076" spans="1:8" x14ac:dyDescent="0.25">
      <c r="A2076" s="22" t="s">
        <v>7838</v>
      </c>
      <c r="B2076" s="22" t="s">
        <v>7839</v>
      </c>
      <c r="C2076" s="22" t="s">
        <v>7839</v>
      </c>
      <c r="D2076" s="24">
        <v>43984</v>
      </c>
      <c r="E2076" s="22" t="s">
        <v>4106</v>
      </c>
      <c r="F2076" s="22" t="s">
        <v>6730</v>
      </c>
      <c r="G2076">
        <f t="shared" si="64"/>
        <v>11336</v>
      </c>
      <c r="H2076" s="9">
        <f t="shared" si="65"/>
        <v>43984</v>
      </c>
    </row>
    <row r="2077" spans="1:8" x14ac:dyDescent="0.25">
      <c r="A2077" s="22" t="s">
        <v>8252</v>
      </c>
      <c r="B2077" s="22" t="s">
        <v>8253</v>
      </c>
      <c r="C2077" s="22" t="s">
        <v>8253</v>
      </c>
      <c r="D2077" s="24">
        <v>43829</v>
      </c>
      <c r="E2077" s="22" t="s">
        <v>4106</v>
      </c>
      <c r="F2077" s="22" t="s">
        <v>6730</v>
      </c>
      <c r="G2077">
        <f t="shared" si="64"/>
        <v>11336</v>
      </c>
      <c r="H2077" s="9">
        <f t="shared" si="65"/>
        <v>43829</v>
      </c>
    </row>
    <row r="2078" spans="1:8" x14ac:dyDescent="0.25">
      <c r="A2078" s="22" t="s">
        <v>8366</v>
      </c>
      <c r="B2078" s="22" t="s">
        <v>8367</v>
      </c>
      <c r="C2078" s="22" t="s">
        <v>8367</v>
      </c>
      <c r="D2078" s="24">
        <v>43829</v>
      </c>
      <c r="E2078" s="22" t="s">
        <v>4106</v>
      </c>
      <c r="F2078" s="22" t="s">
        <v>6730</v>
      </c>
      <c r="G2078">
        <f t="shared" si="64"/>
        <v>11336</v>
      </c>
      <c r="H2078" s="9">
        <f t="shared" si="65"/>
        <v>43829</v>
      </c>
    </row>
    <row r="2079" spans="1:8" x14ac:dyDescent="0.25">
      <c r="A2079" s="22" t="s">
        <v>8691</v>
      </c>
      <c r="B2079" s="22" t="s">
        <v>8692</v>
      </c>
      <c r="C2079" s="22" t="s">
        <v>8692</v>
      </c>
      <c r="D2079" s="24">
        <v>43971</v>
      </c>
      <c r="E2079" s="22" t="s">
        <v>1287</v>
      </c>
      <c r="F2079" s="22" t="s">
        <v>9231</v>
      </c>
      <c r="G2079">
        <f t="shared" si="64"/>
        <v>9207057</v>
      </c>
      <c r="H2079" s="9">
        <f t="shared" si="65"/>
        <v>43971</v>
      </c>
    </row>
    <row r="2080" spans="1:8" x14ac:dyDescent="0.25">
      <c r="A2080" s="22" t="s">
        <v>8725</v>
      </c>
      <c r="B2080" s="22" t="s">
        <v>8726</v>
      </c>
      <c r="C2080" s="22" t="s">
        <v>8726</v>
      </c>
      <c r="D2080" s="24">
        <v>44097</v>
      </c>
      <c r="E2080" s="22" t="s">
        <v>1287</v>
      </c>
      <c r="F2080" s="22" t="s">
        <v>9231</v>
      </c>
      <c r="G2080">
        <f t="shared" si="64"/>
        <v>9207057</v>
      </c>
      <c r="H2080" s="9">
        <f t="shared" si="65"/>
        <v>44097</v>
      </c>
    </row>
    <row r="2081" spans="1:8" x14ac:dyDescent="0.25">
      <c r="A2081" s="22"/>
      <c r="B2081" s="22"/>
      <c r="C2081" s="22"/>
      <c r="D2081" s="24">
        <v>44025</v>
      </c>
      <c r="E2081" s="22" t="s">
        <v>2905</v>
      </c>
      <c r="F2081" s="22" t="s">
        <v>9232</v>
      </c>
      <c r="G2081">
        <f t="shared" si="64"/>
        <v>7266</v>
      </c>
      <c r="H2081" s="9">
        <f t="shared" si="65"/>
        <v>44025</v>
      </c>
    </row>
    <row r="2082" spans="1:8" x14ac:dyDescent="0.25">
      <c r="A2082" s="22" t="s">
        <v>7820</v>
      </c>
      <c r="B2082" s="22" t="s">
        <v>7821</v>
      </c>
      <c r="C2082" s="22" t="s">
        <v>7821</v>
      </c>
      <c r="D2082" s="24">
        <v>43829</v>
      </c>
      <c r="E2082" s="22" t="s">
        <v>2905</v>
      </c>
      <c r="F2082" s="22" t="s">
        <v>9232</v>
      </c>
      <c r="G2082">
        <f t="shared" si="64"/>
        <v>7266</v>
      </c>
      <c r="H2082" s="9">
        <f t="shared" si="65"/>
        <v>43829</v>
      </c>
    </row>
    <row r="2083" spans="1:8" x14ac:dyDescent="0.25">
      <c r="A2083" s="22" t="s">
        <v>7822</v>
      </c>
      <c r="B2083" s="22" t="s">
        <v>7823</v>
      </c>
      <c r="C2083" s="22" t="s">
        <v>7823</v>
      </c>
      <c r="D2083" s="24">
        <v>44027</v>
      </c>
      <c r="E2083" s="22" t="s">
        <v>2905</v>
      </c>
      <c r="F2083" s="22" t="s">
        <v>9232</v>
      </c>
      <c r="G2083">
        <f t="shared" si="64"/>
        <v>7266</v>
      </c>
      <c r="H2083" s="9">
        <f t="shared" si="65"/>
        <v>44027</v>
      </c>
    </row>
    <row r="2084" spans="1:8" x14ac:dyDescent="0.25">
      <c r="A2084" s="22" t="s">
        <v>8301</v>
      </c>
      <c r="B2084" s="22" t="s">
        <v>8302</v>
      </c>
      <c r="C2084" s="22" t="s">
        <v>8302</v>
      </c>
      <c r="D2084" s="24">
        <v>44326</v>
      </c>
      <c r="E2084" s="22" t="s">
        <v>2905</v>
      </c>
      <c r="F2084" s="22" t="s">
        <v>9232</v>
      </c>
      <c r="G2084">
        <f t="shared" si="64"/>
        <v>7266</v>
      </c>
      <c r="H2084" s="9">
        <f t="shared" si="65"/>
        <v>44326</v>
      </c>
    </row>
    <row r="2085" spans="1:8" x14ac:dyDescent="0.25">
      <c r="A2085" s="22" t="s">
        <v>8488</v>
      </c>
      <c r="B2085" s="22" t="s">
        <v>8489</v>
      </c>
      <c r="C2085" s="22" t="s">
        <v>8489</v>
      </c>
      <c r="D2085" s="24">
        <v>44081</v>
      </c>
      <c r="E2085" s="22" t="s">
        <v>2905</v>
      </c>
      <c r="F2085" s="22" t="s">
        <v>9232</v>
      </c>
      <c r="G2085">
        <f t="shared" si="64"/>
        <v>7266</v>
      </c>
      <c r="H2085" s="9">
        <f t="shared" si="65"/>
        <v>44081</v>
      </c>
    </row>
    <row r="2086" spans="1:8" x14ac:dyDescent="0.25">
      <c r="A2086" s="22" t="s">
        <v>8739</v>
      </c>
      <c r="B2086" s="22" t="s">
        <v>8740</v>
      </c>
      <c r="C2086" s="22" t="s">
        <v>8740</v>
      </c>
      <c r="D2086" s="24">
        <v>44018</v>
      </c>
      <c r="E2086" s="22" t="s">
        <v>2905</v>
      </c>
      <c r="F2086" s="22" t="s">
        <v>9232</v>
      </c>
      <c r="G2086">
        <f t="shared" si="64"/>
        <v>7266</v>
      </c>
      <c r="H2086" s="9">
        <f t="shared" si="65"/>
        <v>44018</v>
      </c>
    </row>
    <row r="2087" spans="1:8" x14ac:dyDescent="0.25">
      <c r="A2087" s="22"/>
      <c r="B2087" s="22"/>
      <c r="C2087" s="22"/>
      <c r="D2087" s="24">
        <v>44099</v>
      </c>
      <c r="E2087" s="22" t="s">
        <v>1077</v>
      </c>
      <c r="F2087" s="22" t="s">
        <v>9233</v>
      </c>
      <c r="G2087">
        <f t="shared" si="64"/>
        <v>13119</v>
      </c>
      <c r="H2087" s="9">
        <f t="shared" si="65"/>
        <v>44099</v>
      </c>
    </row>
    <row r="2088" spans="1:8" x14ac:dyDescent="0.25">
      <c r="A2088" s="22" t="s">
        <v>8082</v>
      </c>
      <c r="B2088" s="22" t="s">
        <v>8083</v>
      </c>
      <c r="C2088" s="22" t="s">
        <v>8083</v>
      </c>
      <c r="D2088" s="24">
        <v>43829</v>
      </c>
      <c r="E2088" s="22" t="s">
        <v>1077</v>
      </c>
      <c r="F2088" s="22" t="s">
        <v>9233</v>
      </c>
      <c r="G2088">
        <f t="shared" si="64"/>
        <v>13119</v>
      </c>
      <c r="H2088" s="9">
        <f t="shared" si="65"/>
        <v>43829</v>
      </c>
    </row>
    <row r="2089" spans="1:8" x14ac:dyDescent="0.25">
      <c r="A2089" s="22" t="s">
        <v>8305</v>
      </c>
      <c r="B2089" s="22" t="s">
        <v>8306</v>
      </c>
      <c r="C2089" s="22" t="s">
        <v>8306</v>
      </c>
      <c r="D2089" s="24">
        <v>43905</v>
      </c>
      <c r="E2089" s="22" t="s">
        <v>1077</v>
      </c>
      <c r="F2089" s="22" t="s">
        <v>9233</v>
      </c>
      <c r="G2089">
        <f t="shared" si="64"/>
        <v>13119</v>
      </c>
      <c r="H2089" s="9">
        <f t="shared" si="65"/>
        <v>43905</v>
      </c>
    </row>
    <row r="2090" spans="1:8" x14ac:dyDescent="0.25">
      <c r="A2090" s="22" t="s">
        <v>7672</v>
      </c>
      <c r="B2090" s="22" t="s">
        <v>7673</v>
      </c>
      <c r="C2090" s="22" t="s">
        <v>7673</v>
      </c>
      <c r="D2090" s="24">
        <v>43829</v>
      </c>
      <c r="E2090" s="22" t="s">
        <v>4341</v>
      </c>
      <c r="F2090" s="22" t="s">
        <v>7316</v>
      </c>
      <c r="G2090">
        <f t="shared" si="64"/>
        <v>10297</v>
      </c>
      <c r="H2090" s="9">
        <f t="shared" si="65"/>
        <v>43829</v>
      </c>
    </row>
    <row r="2091" spans="1:8" x14ac:dyDescent="0.25">
      <c r="A2091" s="22" t="s">
        <v>8152</v>
      </c>
      <c r="B2091" s="22" t="s">
        <v>8153</v>
      </c>
      <c r="C2091" s="22" t="s">
        <v>8153</v>
      </c>
      <c r="D2091" s="24">
        <v>44369</v>
      </c>
      <c r="E2091" s="22" t="s">
        <v>4341</v>
      </c>
      <c r="F2091" s="22" t="s">
        <v>7316</v>
      </c>
      <c r="G2091">
        <f t="shared" si="64"/>
        <v>10297</v>
      </c>
      <c r="H2091" s="9">
        <f t="shared" si="65"/>
        <v>44369</v>
      </c>
    </row>
    <row r="2092" spans="1:8" x14ac:dyDescent="0.25">
      <c r="A2092" s="22"/>
      <c r="B2092" s="22"/>
      <c r="C2092" s="22"/>
      <c r="D2092" s="24">
        <v>43886</v>
      </c>
      <c r="E2092" s="22" t="s">
        <v>1930</v>
      </c>
      <c r="F2092" s="22" t="s">
        <v>6428</v>
      </c>
      <c r="G2092">
        <f t="shared" si="64"/>
        <v>12869</v>
      </c>
      <c r="H2092" s="9">
        <f t="shared" si="65"/>
        <v>43886</v>
      </c>
    </row>
    <row r="2093" spans="1:8" x14ac:dyDescent="0.25">
      <c r="A2093" s="22" t="s">
        <v>8342</v>
      </c>
      <c r="B2093" s="22" t="s">
        <v>8343</v>
      </c>
      <c r="C2093" s="22" t="s">
        <v>8343</v>
      </c>
      <c r="D2093" s="24">
        <v>43829</v>
      </c>
      <c r="E2093" s="22" t="s">
        <v>1930</v>
      </c>
      <c r="F2093" s="22" t="s">
        <v>6428</v>
      </c>
      <c r="G2093">
        <f t="shared" si="64"/>
        <v>12869</v>
      </c>
      <c r="H2093" s="9">
        <f t="shared" si="65"/>
        <v>43829</v>
      </c>
    </row>
    <row r="2094" spans="1:8" x14ac:dyDescent="0.25">
      <c r="A2094" s="22" t="s">
        <v>8344</v>
      </c>
      <c r="B2094" s="22" t="s">
        <v>8345</v>
      </c>
      <c r="C2094" s="22" t="s">
        <v>8345</v>
      </c>
      <c r="D2094" s="24">
        <v>43829</v>
      </c>
      <c r="E2094" s="22" t="s">
        <v>1930</v>
      </c>
      <c r="F2094" s="22" t="s">
        <v>6428</v>
      </c>
      <c r="G2094">
        <f t="shared" si="64"/>
        <v>12869</v>
      </c>
      <c r="H2094" s="9">
        <f t="shared" si="65"/>
        <v>43829</v>
      </c>
    </row>
    <row r="2095" spans="1:8" x14ac:dyDescent="0.25">
      <c r="A2095" s="22" t="s">
        <v>8346</v>
      </c>
      <c r="B2095" s="22" t="s">
        <v>8347</v>
      </c>
      <c r="C2095" s="22" t="s">
        <v>8347</v>
      </c>
      <c r="D2095" s="24">
        <v>43829</v>
      </c>
      <c r="E2095" s="22" t="s">
        <v>1930</v>
      </c>
      <c r="F2095" s="22" t="s">
        <v>6428</v>
      </c>
      <c r="G2095">
        <f t="shared" si="64"/>
        <v>12869</v>
      </c>
      <c r="H2095" s="9">
        <f t="shared" si="65"/>
        <v>43829</v>
      </c>
    </row>
    <row r="2096" spans="1:8" x14ac:dyDescent="0.25">
      <c r="A2096" s="22"/>
      <c r="B2096" s="22"/>
      <c r="C2096" s="22"/>
      <c r="D2096" s="24">
        <v>43834</v>
      </c>
      <c r="E2096" s="22" t="s">
        <v>4096</v>
      </c>
      <c r="F2096" s="22" t="s">
        <v>9234</v>
      </c>
      <c r="G2096">
        <f t="shared" si="64"/>
        <v>9986</v>
      </c>
      <c r="H2096" s="9">
        <f t="shared" si="65"/>
        <v>43834</v>
      </c>
    </row>
    <row r="2097" spans="1:8" x14ac:dyDescent="0.25">
      <c r="A2097" s="22" t="s">
        <v>7830</v>
      </c>
      <c r="B2097" s="22" t="s">
        <v>7831</v>
      </c>
      <c r="C2097" s="22" t="s">
        <v>7831</v>
      </c>
      <c r="D2097" s="24">
        <v>43829</v>
      </c>
      <c r="E2097" s="22" t="s">
        <v>4096</v>
      </c>
      <c r="F2097" s="22" t="s">
        <v>9234</v>
      </c>
      <c r="G2097">
        <f t="shared" si="64"/>
        <v>9986</v>
      </c>
      <c r="H2097" s="9">
        <f t="shared" si="65"/>
        <v>43829</v>
      </c>
    </row>
    <row r="2098" spans="1:8" x14ac:dyDescent="0.25">
      <c r="A2098" s="22" t="s">
        <v>8303</v>
      </c>
      <c r="B2098" s="22" t="s">
        <v>8304</v>
      </c>
      <c r="C2098" s="22" t="s">
        <v>8304</v>
      </c>
      <c r="D2098" s="24">
        <v>43952</v>
      </c>
      <c r="E2098" s="22" t="s">
        <v>4096</v>
      </c>
      <c r="F2098" s="22" t="s">
        <v>9234</v>
      </c>
      <c r="G2098">
        <f t="shared" si="64"/>
        <v>9986</v>
      </c>
      <c r="H2098" s="9">
        <f t="shared" si="65"/>
        <v>43952</v>
      </c>
    </row>
    <row r="2099" spans="1:8" x14ac:dyDescent="0.25">
      <c r="A2099" s="22" t="s">
        <v>8327</v>
      </c>
      <c r="B2099" s="22" t="s">
        <v>8328</v>
      </c>
      <c r="C2099" s="22" t="s">
        <v>8328</v>
      </c>
      <c r="D2099" s="24">
        <v>44208</v>
      </c>
      <c r="E2099" s="22" t="s">
        <v>4096</v>
      </c>
      <c r="F2099" s="22" t="s">
        <v>9234</v>
      </c>
      <c r="G2099">
        <f t="shared" si="64"/>
        <v>9986</v>
      </c>
      <c r="H2099" s="9">
        <f t="shared" si="65"/>
        <v>44208</v>
      </c>
    </row>
    <row r="2100" spans="1:8" x14ac:dyDescent="0.25">
      <c r="A2100" s="22"/>
      <c r="B2100" s="22"/>
      <c r="C2100" s="22"/>
      <c r="D2100" s="24">
        <v>43989</v>
      </c>
      <c r="E2100" s="22" t="s">
        <v>1982</v>
      </c>
      <c r="F2100" s="22" t="s">
        <v>9235</v>
      </c>
      <c r="G2100">
        <f t="shared" si="64"/>
        <v>200157</v>
      </c>
      <c r="H2100" s="9">
        <f t="shared" si="65"/>
        <v>43989</v>
      </c>
    </row>
    <row r="2101" spans="1:8" x14ac:dyDescent="0.25">
      <c r="A2101" s="22" t="s">
        <v>7741</v>
      </c>
      <c r="B2101" s="22" t="s">
        <v>7742</v>
      </c>
      <c r="C2101" s="22" t="s">
        <v>7742</v>
      </c>
      <c r="D2101" s="24">
        <v>43832</v>
      </c>
      <c r="E2101" s="22" t="s">
        <v>1982</v>
      </c>
      <c r="F2101" s="22" t="s">
        <v>9235</v>
      </c>
      <c r="G2101">
        <f t="shared" si="64"/>
        <v>200157</v>
      </c>
      <c r="H2101" s="9">
        <f t="shared" si="65"/>
        <v>43832</v>
      </c>
    </row>
    <row r="2102" spans="1:8" x14ac:dyDescent="0.25">
      <c r="A2102" s="22" t="s">
        <v>8526</v>
      </c>
      <c r="B2102" s="22" t="s">
        <v>8527</v>
      </c>
      <c r="C2102" s="22" t="s">
        <v>8527</v>
      </c>
      <c r="D2102" s="24">
        <v>43980</v>
      </c>
      <c r="E2102" s="22" t="s">
        <v>1982</v>
      </c>
      <c r="F2102" s="22" t="s">
        <v>9235</v>
      </c>
      <c r="G2102">
        <f t="shared" si="64"/>
        <v>200157</v>
      </c>
      <c r="H2102" s="9">
        <f t="shared" si="65"/>
        <v>43980</v>
      </c>
    </row>
    <row r="2103" spans="1:8" x14ac:dyDescent="0.25">
      <c r="A2103" s="22" t="s">
        <v>3530</v>
      </c>
      <c r="B2103" s="22" t="s">
        <v>8550</v>
      </c>
      <c r="C2103" s="22" t="s">
        <v>8550</v>
      </c>
      <c r="D2103" s="24">
        <v>44349</v>
      </c>
      <c r="E2103" s="22" t="s">
        <v>2022</v>
      </c>
      <c r="F2103" s="22" t="s">
        <v>9236</v>
      </c>
      <c r="G2103">
        <f t="shared" si="64"/>
        <v>209748</v>
      </c>
      <c r="H2103" s="9">
        <f t="shared" si="65"/>
        <v>44349</v>
      </c>
    </row>
    <row r="2104" spans="1:8" x14ac:dyDescent="0.25">
      <c r="A2104" s="22"/>
      <c r="B2104" s="22"/>
      <c r="C2104" s="22"/>
      <c r="D2104" s="24">
        <v>43872</v>
      </c>
      <c r="E2104" s="22" t="s">
        <v>3942</v>
      </c>
      <c r="F2104" s="22" t="s">
        <v>9237</v>
      </c>
      <c r="G2104">
        <f t="shared" si="64"/>
        <v>9900819</v>
      </c>
      <c r="H2104" s="9">
        <f t="shared" si="65"/>
        <v>43872</v>
      </c>
    </row>
    <row r="2105" spans="1:8" x14ac:dyDescent="0.25">
      <c r="A2105" s="22" t="s">
        <v>8847</v>
      </c>
      <c r="B2105" s="22" t="s">
        <v>8848</v>
      </c>
      <c r="C2105" s="22" t="s">
        <v>8848</v>
      </c>
      <c r="D2105" s="24">
        <v>44381</v>
      </c>
      <c r="E2105" s="22" t="s">
        <v>4351</v>
      </c>
      <c r="F2105" s="22" t="s">
        <v>9238</v>
      </c>
      <c r="G2105">
        <f t="shared" si="64"/>
        <v>210130</v>
      </c>
      <c r="H2105" s="9">
        <f t="shared" si="65"/>
        <v>44381</v>
      </c>
    </row>
    <row r="2106" spans="1:8" x14ac:dyDescent="0.25">
      <c r="A2106" s="22" t="s">
        <v>8182</v>
      </c>
      <c r="B2106" s="22" t="s">
        <v>8183</v>
      </c>
      <c r="C2106" s="22" t="s">
        <v>8183</v>
      </c>
      <c r="D2106" s="24">
        <v>43829</v>
      </c>
      <c r="E2106" s="22" t="s">
        <v>1729</v>
      </c>
      <c r="F2106" s="22" t="s">
        <v>6728</v>
      </c>
      <c r="G2106">
        <f t="shared" si="64"/>
        <v>11158</v>
      </c>
      <c r="H2106" s="9">
        <f t="shared" si="65"/>
        <v>43829</v>
      </c>
    </row>
    <row r="2107" spans="1:8" x14ac:dyDescent="0.25">
      <c r="A2107" s="22" t="s">
        <v>8192</v>
      </c>
      <c r="B2107" s="22" t="s">
        <v>8193</v>
      </c>
      <c r="C2107" s="22" t="s">
        <v>8193</v>
      </c>
      <c r="D2107" s="24">
        <v>43829</v>
      </c>
      <c r="E2107" s="22" t="s">
        <v>1729</v>
      </c>
      <c r="F2107" s="22" t="s">
        <v>6728</v>
      </c>
      <c r="G2107">
        <f t="shared" si="64"/>
        <v>11158</v>
      </c>
      <c r="H2107" s="9">
        <f t="shared" si="65"/>
        <v>43829</v>
      </c>
    </row>
    <row r="2108" spans="1:8" x14ac:dyDescent="0.25">
      <c r="A2108" s="22" t="s">
        <v>8535</v>
      </c>
      <c r="B2108" s="22" t="s">
        <v>8536</v>
      </c>
      <c r="C2108" s="22" t="s">
        <v>8536</v>
      </c>
      <c r="D2108" s="24">
        <v>43925</v>
      </c>
      <c r="E2108" s="22" t="s">
        <v>1729</v>
      </c>
      <c r="F2108" s="22" t="s">
        <v>6728</v>
      </c>
      <c r="G2108">
        <f t="shared" si="64"/>
        <v>11158</v>
      </c>
      <c r="H2108" s="9">
        <f t="shared" si="65"/>
        <v>43925</v>
      </c>
    </row>
    <row r="2109" spans="1:8" x14ac:dyDescent="0.25">
      <c r="A2109" s="22" t="s">
        <v>7874</v>
      </c>
      <c r="B2109" s="22" t="s">
        <v>7875</v>
      </c>
      <c r="C2109" s="22" t="s">
        <v>7875</v>
      </c>
      <c r="D2109" s="24">
        <v>43829</v>
      </c>
      <c r="E2109" s="22" t="s">
        <v>4395</v>
      </c>
      <c r="F2109" s="22" t="s">
        <v>6301</v>
      </c>
      <c r="G2109">
        <f t="shared" si="64"/>
        <v>7862</v>
      </c>
      <c r="H2109" s="9">
        <f t="shared" si="65"/>
        <v>43829</v>
      </c>
    </row>
    <row r="2110" spans="1:8" x14ac:dyDescent="0.25">
      <c r="A2110" s="22"/>
      <c r="B2110" s="22"/>
      <c r="C2110" s="22"/>
      <c r="D2110" s="24">
        <v>43879</v>
      </c>
      <c r="E2110" s="22" t="s">
        <v>1181</v>
      </c>
      <c r="F2110" s="22" t="s">
        <v>6305</v>
      </c>
      <c r="G2110">
        <f t="shared" si="64"/>
        <v>8334</v>
      </c>
      <c r="H2110" s="9">
        <f t="shared" si="65"/>
        <v>43879</v>
      </c>
    </row>
    <row r="2111" spans="1:8" x14ac:dyDescent="0.25">
      <c r="A2111" s="22" t="s">
        <v>7864</v>
      </c>
      <c r="B2111" s="22" t="s">
        <v>7865</v>
      </c>
      <c r="C2111" s="22" t="s">
        <v>7865</v>
      </c>
      <c r="D2111" s="24">
        <v>43829</v>
      </c>
      <c r="E2111" s="22" t="s">
        <v>1181</v>
      </c>
      <c r="F2111" s="22" t="s">
        <v>6305</v>
      </c>
      <c r="G2111">
        <f t="shared" si="64"/>
        <v>8334</v>
      </c>
      <c r="H2111" s="9">
        <f t="shared" si="65"/>
        <v>43829</v>
      </c>
    </row>
    <row r="2112" spans="1:8" x14ac:dyDescent="0.25">
      <c r="A2112" s="22" t="s">
        <v>8937</v>
      </c>
      <c r="B2112" s="22" t="s">
        <v>8938</v>
      </c>
      <c r="C2112" s="22" t="s">
        <v>8938</v>
      </c>
      <c r="D2112" s="24">
        <v>44096</v>
      </c>
      <c r="E2112" s="22" t="s">
        <v>1181</v>
      </c>
      <c r="F2112" s="22" t="s">
        <v>6305</v>
      </c>
      <c r="G2112">
        <f t="shared" si="64"/>
        <v>8334</v>
      </c>
      <c r="H2112" s="9">
        <f t="shared" si="65"/>
        <v>44096</v>
      </c>
    </row>
    <row r="2113" spans="1:8" x14ac:dyDescent="0.25">
      <c r="A2113" s="22" t="s">
        <v>7805</v>
      </c>
      <c r="B2113" s="22" t="s">
        <v>7738</v>
      </c>
      <c r="C2113" s="22" t="s">
        <v>7738</v>
      </c>
      <c r="D2113" s="24">
        <v>44180</v>
      </c>
      <c r="E2113" s="22" t="s">
        <v>1693</v>
      </c>
      <c r="F2113" s="22" t="s">
        <v>9239</v>
      </c>
      <c r="G2113">
        <f t="shared" si="64"/>
        <v>140273</v>
      </c>
      <c r="H2113" s="9">
        <f t="shared" si="65"/>
        <v>44180</v>
      </c>
    </row>
    <row r="2114" spans="1:8" x14ac:dyDescent="0.25">
      <c r="A2114" s="22" t="s">
        <v>7806</v>
      </c>
      <c r="B2114" s="22" t="s">
        <v>7740</v>
      </c>
      <c r="C2114" s="22" t="s">
        <v>7740</v>
      </c>
      <c r="D2114" s="24">
        <v>43831</v>
      </c>
      <c r="E2114" s="22" t="s">
        <v>1693</v>
      </c>
      <c r="F2114" s="22" t="s">
        <v>9239</v>
      </c>
      <c r="G2114">
        <f t="shared" si="64"/>
        <v>140273</v>
      </c>
      <c r="H2114" s="9">
        <f t="shared" si="65"/>
        <v>43831</v>
      </c>
    </row>
    <row r="2115" spans="1:8" x14ac:dyDescent="0.25">
      <c r="A2115" s="22" t="s">
        <v>7813</v>
      </c>
      <c r="B2115" s="22" t="s">
        <v>7814</v>
      </c>
      <c r="C2115" s="22" t="s">
        <v>7814</v>
      </c>
      <c r="D2115" s="24">
        <v>44027</v>
      </c>
      <c r="E2115" s="22" t="s">
        <v>1693</v>
      </c>
      <c r="F2115" s="22" t="s">
        <v>9239</v>
      </c>
      <c r="G2115">
        <f t="shared" si="64"/>
        <v>140273</v>
      </c>
      <c r="H2115" s="9">
        <f t="shared" si="65"/>
        <v>44027</v>
      </c>
    </row>
    <row r="2116" spans="1:8" x14ac:dyDescent="0.25">
      <c r="A2116" s="22"/>
      <c r="B2116" s="22"/>
      <c r="C2116" s="22"/>
      <c r="D2116" s="24">
        <v>43836</v>
      </c>
      <c r="E2116" s="22" t="s">
        <v>1549</v>
      </c>
      <c r="F2116" s="22" t="s">
        <v>6280</v>
      </c>
      <c r="G2116">
        <f t="shared" si="64"/>
        <v>7397</v>
      </c>
      <c r="H2116" s="9">
        <f t="shared" si="65"/>
        <v>43836</v>
      </c>
    </row>
    <row r="2117" spans="1:8" x14ac:dyDescent="0.25">
      <c r="A2117" s="22" t="s">
        <v>7672</v>
      </c>
      <c r="B2117" s="22" t="s">
        <v>7673</v>
      </c>
      <c r="C2117" s="22" t="s">
        <v>7673</v>
      </c>
      <c r="D2117" s="24">
        <v>43829</v>
      </c>
      <c r="E2117" s="22" t="s">
        <v>1549</v>
      </c>
      <c r="F2117" s="22" t="s">
        <v>6280</v>
      </c>
      <c r="G2117">
        <f t="shared" si="64"/>
        <v>7397</v>
      </c>
      <c r="H2117" s="9">
        <f t="shared" si="65"/>
        <v>43829</v>
      </c>
    </row>
    <row r="2118" spans="1:8" x14ac:dyDescent="0.25">
      <c r="A2118" s="22" t="s">
        <v>7765</v>
      </c>
      <c r="B2118" s="22" t="s">
        <v>7766</v>
      </c>
      <c r="C2118" s="22" t="s">
        <v>7766</v>
      </c>
      <c r="D2118" s="24">
        <v>44180</v>
      </c>
      <c r="E2118" s="22" t="s">
        <v>1549</v>
      </c>
      <c r="F2118" s="22" t="s">
        <v>6280</v>
      </c>
      <c r="G2118">
        <f t="shared" ref="G2118:G2181" si="66">IFERROR(E2118*1,E2118)</f>
        <v>7397</v>
      </c>
      <c r="H2118" s="9">
        <f t="shared" ref="H2118:H2181" si="67">D2118</f>
        <v>44180</v>
      </c>
    </row>
    <row r="2119" spans="1:8" x14ac:dyDescent="0.25">
      <c r="A2119" s="22" t="s">
        <v>8448</v>
      </c>
      <c r="B2119" s="22" t="s">
        <v>8449</v>
      </c>
      <c r="C2119" s="22" t="s">
        <v>8449</v>
      </c>
      <c r="D2119" s="24">
        <v>43850</v>
      </c>
      <c r="E2119" s="22" t="s">
        <v>1549</v>
      </c>
      <c r="F2119" s="22" t="s">
        <v>6280</v>
      </c>
      <c r="G2119">
        <f t="shared" si="66"/>
        <v>7397</v>
      </c>
      <c r="H2119" s="9">
        <f t="shared" si="67"/>
        <v>43850</v>
      </c>
    </row>
    <row r="2120" spans="1:8" x14ac:dyDescent="0.25">
      <c r="A2120" s="22" t="s">
        <v>8464</v>
      </c>
      <c r="B2120" s="22" t="s">
        <v>8465</v>
      </c>
      <c r="C2120" s="22" t="s">
        <v>8465</v>
      </c>
      <c r="D2120" s="24">
        <v>44313</v>
      </c>
      <c r="E2120" s="22" t="s">
        <v>1549</v>
      </c>
      <c r="F2120" s="22" t="s">
        <v>6280</v>
      </c>
      <c r="G2120">
        <f t="shared" si="66"/>
        <v>7397</v>
      </c>
      <c r="H2120" s="9">
        <f t="shared" si="67"/>
        <v>44313</v>
      </c>
    </row>
    <row r="2121" spans="1:8" x14ac:dyDescent="0.25">
      <c r="A2121" s="22"/>
      <c r="B2121" s="22"/>
      <c r="C2121" s="22"/>
      <c r="D2121" s="24">
        <v>44370</v>
      </c>
      <c r="E2121" s="22" t="s">
        <v>1942</v>
      </c>
      <c r="F2121" s="22" t="s">
        <v>7244</v>
      </c>
      <c r="G2121">
        <f t="shared" si="66"/>
        <v>200267</v>
      </c>
      <c r="H2121" s="9">
        <f t="shared" si="67"/>
        <v>44370</v>
      </c>
    </row>
    <row r="2122" spans="1:8" x14ac:dyDescent="0.25">
      <c r="A2122" s="22" t="s">
        <v>7664</v>
      </c>
      <c r="B2122" s="22" t="s">
        <v>7665</v>
      </c>
      <c r="C2122" s="22" t="s">
        <v>7665</v>
      </c>
      <c r="D2122" s="24">
        <v>44045</v>
      </c>
      <c r="E2122" s="22" t="s">
        <v>1942</v>
      </c>
      <c r="F2122" s="22" t="s">
        <v>7244</v>
      </c>
      <c r="G2122">
        <f t="shared" si="66"/>
        <v>200267</v>
      </c>
      <c r="H2122" s="9">
        <f t="shared" si="67"/>
        <v>44045</v>
      </c>
    </row>
    <row r="2123" spans="1:8" x14ac:dyDescent="0.25">
      <c r="A2123" s="22" t="s">
        <v>7666</v>
      </c>
      <c r="B2123" s="22" t="s">
        <v>7667</v>
      </c>
      <c r="C2123" s="22" t="s">
        <v>7667</v>
      </c>
      <c r="D2123" s="24">
        <v>44025</v>
      </c>
      <c r="E2123" s="22" t="s">
        <v>1942</v>
      </c>
      <c r="F2123" s="22" t="s">
        <v>7244</v>
      </c>
      <c r="G2123">
        <f t="shared" si="66"/>
        <v>200267</v>
      </c>
      <c r="H2123" s="9">
        <f t="shared" si="67"/>
        <v>44025</v>
      </c>
    </row>
    <row r="2124" spans="1:8" x14ac:dyDescent="0.25">
      <c r="A2124" s="22" t="s">
        <v>7755</v>
      </c>
      <c r="B2124" s="22" t="s">
        <v>7756</v>
      </c>
      <c r="C2124" s="22" t="s">
        <v>7756</v>
      </c>
      <c r="D2124" s="24">
        <v>43878</v>
      </c>
      <c r="E2124" s="22" t="s">
        <v>1942</v>
      </c>
      <c r="F2124" s="22" t="s">
        <v>7244</v>
      </c>
      <c r="G2124">
        <f t="shared" si="66"/>
        <v>200267</v>
      </c>
      <c r="H2124" s="9">
        <f t="shared" si="67"/>
        <v>43878</v>
      </c>
    </row>
    <row r="2125" spans="1:8" x14ac:dyDescent="0.25">
      <c r="A2125" s="22" t="s">
        <v>8140</v>
      </c>
      <c r="B2125" s="22" t="s">
        <v>8141</v>
      </c>
      <c r="C2125" s="22" t="s">
        <v>8141</v>
      </c>
      <c r="D2125" s="24">
        <v>44374</v>
      </c>
      <c r="E2125" s="22" t="s">
        <v>1942</v>
      </c>
      <c r="F2125" s="22" t="s">
        <v>7244</v>
      </c>
      <c r="G2125">
        <f t="shared" si="66"/>
        <v>200267</v>
      </c>
      <c r="H2125" s="9">
        <f t="shared" si="67"/>
        <v>44374</v>
      </c>
    </row>
    <row r="2126" spans="1:8" x14ac:dyDescent="0.25">
      <c r="A2126" s="22" t="s">
        <v>8234</v>
      </c>
      <c r="B2126" s="22" t="s">
        <v>8235</v>
      </c>
      <c r="C2126" s="22" t="s">
        <v>8235</v>
      </c>
      <c r="D2126" s="24">
        <v>43882</v>
      </c>
      <c r="E2126" s="22" t="s">
        <v>1942</v>
      </c>
      <c r="F2126" s="22" t="s">
        <v>7244</v>
      </c>
      <c r="G2126">
        <f t="shared" si="66"/>
        <v>200267</v>
      </c>
      <c r="H2126" s="9">
        <f t="shared" si="67"/>
        <v>43882</v>
      </c>
    </row>
    <row r="2127" spans="1:8" x14ac:dyDescent="0.25">
      <c r="A2127" s="22" t="s">
        <v>8430</v>
      </c>
      <c r="B2127" s="22" t="s">
        <v>8431</v>
      </c>
      <c r="C2127" s="22" t="s">
        <v>8431</v>
      </c>
      <c r="D2127" s="24">
        <v>44391</v>
      </c>
      <c r="E2127" s="22" t="s">
        <v>1942</v>
      </c>
      <c r="F2127" s="22" t="s">
        <v>7244</v>
      </c>
      <c r="G2127">
        <f t="shared" si="66"/>
        <v>200267</v>
      </c>
      <c r="H2127" s="9">
        <f t="shared" si="67"/>
        <v>44391</v>
      </c>
    </row>
    <row r="2128" spans="1:8" x14ac:dyDescent="0.25">
      <c r="A2128" s="22" t="s">
        <v>8546</v>
      </c>
      <c r="B2128" s="22" t="s">
        <v>8547</v>
      </c>
      <c r="C2128" s="22" t="s">
        <v>8547</v>
      </c>
      <c r="D2128" s="24">
        <v>43962</v>
      </c>
      <c r="E2128" s="22" t="s">
        <v>1942</v>
      </c>
      <c r="F2128" s="22" t="s">
        <v>7244</v>
      </c>
      <c r="G2128">
        <f t="shared" si="66"/>
        <v>200267</v>
      </c>
      <c r="H2128" s="9">
        <f t="shared" si="67"/>
        <v>43962</v>
      </c>
    </row>
    <row r="2129" spans="1:8" x14ac:dyDescent="0.25">
      <c r="A2129" s="22" t="s">
        <v>8693</v>
      </c>
      <c r="B2129" s="22" t="s">
        <v>8694</v>
      </c>
      <c r="C2129" s="22" t="s">
        <v>8694</v>
      </c>
      <c r="D2129" s="24">
        <v>44367</v>
      </c>
      <c r="E2129" s="22" t="s">
        <v>1942</v>
      </c>
      <c r="F2129" s="22" t="s">
        <v>7244</v>
      </c>
      <c r="G2129">
        <f t="shared" si="66"/>
        <v>200267</v>
      </c>
      <c r="H2129" s="9">
        <f t="shared" si="67"/>
        <v>44367</v>
      </c>
    </row>
    <row r="2130" spans="1:8" x14ac:dyDescent="0.25">
      <c r="A2130" s="22"/>
      <c r="B2130" s="22"/>
      <c r="C2130" s="22"/>
      <c r="D2130" s="24">
        <v>43967</v>
      </c>
      <c r="E2130" s="22" t="s">
        <v>4268</v>
      </c>
      <c r="F2130" s="22" t="s">
        <v>6860</v>
      </c>
      <c r="G2130">
        <f t="shared" si="66"/>
        <v>7645</v>
      </c>
      <c r="H2130" s="9">
        <f t="shared" si="67"/>
        <v>43967</v>
      </c>
    </row>
    <row r="2131" spans="1:8" x14ac:dyDescent="0.25">
      <c r="A2131" s="22" t="s">
        <v>7824</v>
      </c>
      <c r="B2131" s="22" t="s">
        <v>7825</v>
      </c>
      <c r="C2131" s="22" t="s">
        <v>7825</v>
      </c>
      <c r="D2131" s="24">
        <v>44019</v>
      </c>
      <c r="E2131" s="22" t="s">
        <v>4268</v>
      </c>
      <c r="F2131" s="22" t="s">
        <v>6860</v>
      </c>
      <c r="G2131">
        <f t="shared" si="66"/>
        <v>7645</v>
      </c>
      <c r="H2131" s="9">
        <f t="shared" si="67"/>
        <v>44019</v>
      </c>
    </row>
    <row r="2132" spans="1:8" x14ac:dyDescent="0.25">
      <c r="A2132" s="22" t="s">
        <v>7963</v>
      </c>
      <c r="B2132" s="22" t="s">
        <v>7964</v>
      </c>
      <c r="C2132" s="22" t="s">
        <v>7964</v>
      </c>
      <c r="D2132" s="24">
        <v>44026</v>
      </c>
      <c r="E2132" s="22" t="s">
        <v>4268</v>
      </c>
      <c r="F2132" s="22" t="s">
        <v>6860</v>
      </c>
      <c r="G2132">
        <f t="shared" si="66"/>
        <v>7645</v>
      </c>
      <c r="H2132" s="9">
        <f t="shared" si="67"/>
        <v>44026</v>
      </c>
    </row>
    <row r="2133" spans="1:8" x14ac:dyDescent="0.25">
      <c r="A2133" s="22" t="s">
        <v>8170</v>
      </c>
      <c r="B2133" s="22" t="s">
        <v>8171</v>
      </c>
      <c r="C2133" s="22" t="s">
        <v>8171</v>
      </c>
      <c r="D2133" s="24">
        <v>44109</v>
      </c>
      <c r="E2133" s="22" t="s">
        <v>4268</v>
      </c>
      <c r="F2133" s="22" t="s">
        <v>6860</v>
      </c>
      <c r="G2133">
        <f t="shared" si="66"/>
        <v>7645</v>
      </c>
      <c r="H2133" s="9">
        <f t="shared" si="67"/>
        <v>44109</v>
      </c>
    </row>
    <row r="2134" spans="1:8" x14ac:dyDescent="0.25">
      <c r="A2134" s="22" t="s">
        <v>8430</v>
      </c>
      <c r="B2134" s="22" t="s">
        <v>8431</v>
      </c>
      <c r="C2134" s="22" t="s">
        <v>8431</v>
      </c>
      <c r="D2134" s="24">
        <v>43829</v>
      </c>
      <c r="E2134" s="22" t="s">
        <v>4268</v>
      </c>
      <c r="F2134" s="22" t="s">
        <v>6860</v>
      </c>
      <c r="G2134">
        <f t="shared" si="66"/>
        <v>7645</v>
      </c>
      <c r="H2134" s="9">
        <f t="shared" si="67"/>
        <v>43829</v>
      </c>
    </row>
    <row r="2135" spans="1:8" x14ac:dyDescent="0.25">
      <c r="A2135" s="22" t="s">
        <v>8546</v>
      </c>
      <c r="B2135" s="22" t="s">
        <v>8547</v>
      </c>
      <c r="C2135" s="22" t="s">
        <v>8547</v>
      </c>
      <c r="D2135" s="24">
        <v>43962</v>
      </c>
      <c r="E2135" s="22" t="s">
        <v>4268</v>
      </c>
      <c r="F2135" s="22" t="s">
        <v>6860</v>
      </c>
      <c r="G2135">
        <f t="shared" si="66"/>
        <v>7645</v>
      </c>
      <c r="H2135" s="9">
        <f t="shared" si="67"/>
        <v>43962</v>
      </c>
    </row>
    <row r="2136" spans="1:8" x14ac:dyDescent="0.25">
      <c r="A2136" s="22" t="s">
        <v>3530</v>
      </c>
      <c r="B2136" s="22" t="s">
        <v>8550</v>
      </c>
      <c r="C2136" s="22" t="s">
        <v>8550</v>
      </c>
      <c r="D2136" s="24">
        <v>44277</v>
      </c>
      <c r="E2136" s="22" t="s">
        <v>4268</v>
      </c>
      <c r="F2136" s="22" t="s">
        <v>6860</v>
      </c>
      <c r="G2136">
        <f t="shared" si="66"/>
        <v>7645</v>
      </c>
      <c r="H2136" s="9">
        <f t="shared" si="67"/>
        <v>44277</v>
      </c>
    </row>
    <row r="2137" spans="1:8" x14ac:dyDescent="0.25">
      <c r="A2137" s="22" t="s">
        <v>7672</v>
      </c>
      <c r="B2137" s="22" t="s">
        <v>7673</v>
      </c>
      <c r="C2137" s="22" t="s">
        <v>7673</v>
      </c>
      <c r="D2137" s="24">
        <v>43996</v>
      </c>
      <c r="E2137" s="22" t="s">
        <v>2600</v>
      </c>
      <c r="F2137" s="22" t="s">
        <v>6872</v>
      </c>
      <c r="G2137">
        <f t="shared" si="66"/>
        <v>11183</v>
      </c>
      <c r="H2137" s="9">
        <f t="shared" si="67"/>
        <v>43996</v>
      </c>
    </row>
    <row r="2138" spans="1:8" x14ac:dyDescent="0.25">
      <c r="A2138" s="22" t="s">
        <v>8233</v>
      </c>
      <c r="B2138" s="22" t="s">
        <v>7811</v>
      </c>
      <c r="C2138" s="22" t="s">
        <v>7811</v>
      </c>
      <c r="D2138" s="24">
        <v>43831</v>
      </c>
      <c r="E2138" s="22" t="s">
        <v>2600</v>
      </c>
      <c r="F2138" s="22" t="s">
        <v>6872</v>
      </c>
      <c r="G2138">
        <f t="shared" si="66"/>
        <v>11183</v>
      </c>
      <c r="H2138" s="9">
        <f t="shared" si="67"/>
        <v>43831</v>
      </c>
    </row>
    <row r="2139" spans="1:8" x14ac:dyDescent="0.25">
      <c r="A2139" s="22" t="s">
        <v>8297</v>
      </c>
      <c r="B2139" s="22" t="s">
        <v>8298</v>
      </c>
      <c r="C2139" s="22" t="s">
        <v>8298</v>
      </c>
      <c r="D2139" s="24">
        <v>44368</v>
      </c>
      <c r="E2139" s="22" t="s">
        <v>2600</v>
      </c>
      <c r="F2139" s="22" t="s">
        <v>6872</v>
      </c>
      <c r="G2139">
        <f t="shared" si="66"/>
        <v>11183</v>
      </c>
      <c r="H2139" s="9">
        <f t="shared" si="67"/>
        <v>44368</v>
      </c>
    </row>
    <row r="2140" spans="1:8" x14ac:dyDescent="0.25">
      <c r="A2140" s="22" t="s">
        <v>8303</v>
      </c>
      <c r="B2140" s="22" t="s">
        <v>8304</v>
      </c>
      <c r="C2140" s="22" t="s">
        <v>8304</v>
      </c>
      <c r="D2140" s="24">
        <v>44139</v>
      </c>
      <c r="E2140" s="22" t="s">
        <v>2600</v>
      </c>
      <c r="F2140" s="22" t="s">
        <v>6872</v>
      </c>
      <c r="G2140">
        <f t="shared" si="66"/>
        <v>11183</v>
      </c>
      <c r="H2140" s="9">
        <f t="shared" si="67"/>
        <v>44139</v>
      </c>
    </row>
    <row r="2141" spans="1:8" x14ac:dyDescent="0.25">
      <c r="A2141" s="22" t="s">
        <v>8344</v>
      </c>
      <c r="B2141" s="22" t="s">
        <v>8345</v>
      </c>
      <c r="C2141" s="22" t="s">
        <v>8345</v>
      </c>
      <c r="D2141" s="24">
        <v>44005</v>
      </c>
      <c r="E2141" s="22" t="s">
        <v>2600</v>
      </c>
      <c r="F2141" s="22" t="s">
        <v>6872</v>
      </c>
      <c r="G2141">
        <f t="shared" si="66"/>
        <v>11183</v>
      </c>
      <c r="H2141" s="9">
        <f t="shared" si="67"/>
        <v>44005</v>
      </c>
    </row>
    <row r="2142" spans="1:8" x14ac:dyDescent="0.25">
      <c r="A2142" s="22" t="s">
        <v>8346</v>
      </c>
      <c r="B2142" s="22" t="s">
        <v>8347</v>
      </c>
      <c r="C2142" s="22" t="s">
        <v>8347</v>
      </c>
      <c r="D2142" s="24">
        <v>44013</v>
      </c>
      <c r="E2142" s="22" t="s">
        <v>2600</v>
      </c>
      <c r="F2142" s="22" t="s">
        <v>6872</v>
      </c>
      <c r="G2142">
        <f t="shared" si="66"/>
        <v>11183</v>
      </c>
      <c r="H2142" s="9">
        <f t="shared" si="67"/>
        <v>44013</v>
      </c>
    </row>
    <row r="2143" spans="1:8" x14ac:dyDescent="0.25">
      <c r="A2143" s="22" t="s">
        <v>8404</v>
      </c>
      <c r="B2143" s="22" t="s">
        <v>8405</v>
      </c>
      <c r="C2143" s="22" t="s">
        <v>8405</v>
      </c>
      <c r="D2143" s="24">
        <v>44386</v>
      </c>
      <c r="E2143" s="22" t="s">
        <v>2600</v>
      </c>
      <c r="F2143" s="22" t="s">
        <v>6872</v>
      </c>
      <c r="G2143">
        <f t="shared" si="66"/>
        <v>11183</v>
      </c>
      <c r="H2143" s="9">
        <f t="shared" si="67"/>
        <v>44386</v>
      </c>
    </row>
    <row r="2144" spans="1:8" x14ac:dyDescent="0.25">
      <c r="A2144" s="22" t="s">
        <v>8164</v>
      </c>
      <c r="B2144" s="22" t="s">
        <v>8165</v>
      </c>
      <c r="C2144" s="22" t="s">
        <v>8165</v>
      </c>
      <c r="D2144" s="24">
        <v>44349</v>
      </c>
      <c r="E2144" s="22" t="s">
        <v>3620</v>
      </c>
      <c r="F2144" s="22" t="s">
        <v>9240</v>
      </c>
      <c r="G2144">
        <f t="shared" si="66"/>
        <v>9205582</v>
      </c>
      <c r="H2144" s="9">
        <f t="shared" si="67"/>
        <v>44349</v>
      </c>
    </row>
    <row r="2145" spans="1:8" x14ac:dyDescent="0.25">
      <c r="A2145" s="22" t="s">
        <v>8709</v>
      </c>
      <c r="B2145" s="22" t="s">
        <v>8710</v>
      </c>
      <c r="C2145" s="22" t="s">
        <v>8710</v>
      </c>
      <c r="D2145" s="24">
        <v>43997</v>
      </c>
      <c r="E2145" s="22" t="s">
        <v>3620</v>
      </c>
      <c r="F2145" s="22" t="s">
        <v>9240</v>
      </c>
      <c r="G2145">
        <f t="shared" si="66"/>
        <v>9205582</v>
      </c>
      <c r="H2145" s="9">
        <f t="shared" si="67"/>
        <v>43997</v>
      </c>
    </row>
    <row r="2146" spans="1:8" x14ac:dyDescent="0.25">
      <c r="A2146" s="22" t="s">
        <v>8725</v>
      </c>
      <c r="B2146" s="22" t="s">
        <v>8726</v>
      </c>
      <c r="C2146" s="22" t="s">
        <v>8726</v>
      </c>
      <c r="D2146" s="24">
        <v>44358</v>
      </c>
      <c r="E2146" s="22" t="s">
        <v>3620</v>
      </c>
      <c r="F2146" s="22" t="s">
        <v>9240</v>
      </c>
      <c r="G2146">
        <f t="shared" si="66"/>
        <v>9205582</v>
      </c>
      <c r="H2146" s="9">
        <f t="shared" si="67"/>
        <v>44358</v>
      </c>
    </row>
    <row r="2147" spans="1:8" x14ac:dyDescent="0.25">
      <c r="A2147" s="22" t="s">
        <v>7644</v>
      </c>
      <c r="B2147" s="22" t="s">
        <v>7645</v>
      </c>
      <c r="C2147" s="22" t="s">
        <v>7645</v>
      </c>
      <c r="D2147" s="24">
        <v>43829</v>
      </c>
      <c r="E2147" s="22" t="s">
        <v>4223</v>
      </c>
      <c r="F2147" s="22" t="s">
        <v>9241</v>
      </c>
      <c r="G2147">
        <f t="shared" si="66"/>
        <v>1681</v>
      </c>
      <c r="H2147" s="9">
        <f t="shared" si="67"/>
        <v>43829</v>
      </c>
    </row>
    <row r="2148" spans="1:8" x14ac:dyDescent="0.25">
      <c r="A2148" s="22" t="s">
        <v>8490</v>
      </c>
      <c r="B2148" s="22" t="s">
        <v>8491</v>
      </c>
      <c r="C2148" s="22" t="s">
        <v>8491</v>
      </c>
      <c r="D2148" s="24">
        <v>44207</v>
      </c>
      <c r="E2148" s="22" t="s">
        <v>4223</v>
      </c>
      <c r="F2148" s="22" t="s">
        <v>9241</v>
      </c>
      <c r="G2148">
        <f t="shared" si="66"/>
        <v>1681</v>
      </c>
      <c r="H2148" s="9">
        <f t="shared" si="67"/>
        <v>44207</v>
      </c>
    </row>
    <row r="2149" spans="1:8" x14ac:dyDescent="0.25">
      <c r="A2149" s="22" t="s">
        <v>8200</v>
      </c>
      <c r="B2149" s="22" t="s">
        <v>8201</v>
      </c>
      <c r="C2149" s="22" t="s">
        <v>8201</v>
      </c>
      <c r="D2149" s="24">
        <v>44353</v>
      </c>
      <c r="E2149" s="22" t="s">
        <v>3430</v>
      </c>
      <c r="F2149" s="22" t="s">
        <v>9242</v>
      </c>
      <c r="G2149">
        <f t="shared" si="66"/>
        <v>209503</v>
      </c>
      <c r="H2149" s="9">
        <f t="shared" si="67"/>
        <v>44353</v>
      </c>
    </row>
    <row r="2150" spans="1:8" x14ac:dyDescent="0.25">
      <c r="A2150" s="22" t="s">
        <v>8783</v>
      </c>
      <c r="B2150" s="22" t="s">
        <v>8784</v>
      </c>
      <c r="C2150" s="22" t="s">
        <v>8784</v>
      </c>
      <c r="D2150" s="24">
        <v>44385</v>
      </c>
      <c r="E2150" s="22" t="s">
        <v>3430</v>
      </c>
      <c r="F2150" s="22" t="s">
        <v>9242</v>
      </c>
      <c r="G2150">
        <f t="shared" si="66"/>
        <v>209503</v>
      </c>
      <c r="H2150" s="9">
        <f t="shared" si="67"/>
        <v>44385</v>
      </c>
    </row>
    <row r="2151" spans="1:8" x14ac:dyDescent="0.25">
      <c r="A2151" s="22"/>
      <c r="B2151" s="22"/>
      <c r="C2151" s="22"/>
      <c r="D2151" s="24">
        <v>44071</v>
      </c>
      <c r="E2151" s="22" t="s">
        <v>2070</v>
      </c>
      <c r="F2151" s="22" t="s">
        <v>6927</v>
      </c>
      <c r="G2151">
        <f t="shared" si="66"/>
        <v>11016</v>
      </c>
      <c r="H2151" s="9">
        <f t="shared" si="67"/>
        <v>44071</v>
      </c>
    </row>
    <row r="2152" spans="1:8" x14ac:dyDescent="0.25">
      <c r="A2152" s="22" t="s">
        <v>7824</v>
      </c>
      <c r="B2152" s="22" t="s">
        <v>7825</v>
      </c>
      <c r="C2152" s="22" t="s">
        <v>7825</v>
      </c>
      <c r="D2152" s="24">
        <v>43829</v>
      </c>
      <c r="E2152" s="22" t="s">
        <v>2070</v>
      </c>
      <c r="F2152" s="22" t="s">
        <v>6927</v>
      </c>
      <c r="G2152">
        <f t="shared" si="66"/>
        <v>11016</v>
      </c>
      <c r="H2152" s="9">
        <f t="shared" si="67"/>
        <v>43829</v>
      </c>
    </row>
    <row r="2153" spans="1:8" x14ac:dyDescent="0.25">
      <c r="A2153" s="22" t="s">
        <v>7866</v>
      </c>
      <c r="B2153" s="22" t="s">
        <v>7867</v>
      </c>
      <c r="C2153" s="22" t="s">
        <v>7867</v>
      </c>
      <c r="D2153" s="24">
        <v>43829</v>
      </c>
      <c r="E2153" s="22" t="s">
        <v>2070</v>
      </c>
      <c r="F2153" s="22" t="s">
        <v>6927</v>
      </c>
      <c r="G2153">
        <f t="shared" si="66"/>
        <v>11016</v>
      </c>
      <c r="H2153" s="9">
        <f t="shared" si="67"/>
        <v>43829</v>
      </c>
    </row>
    <row r="2154" spans="1:8" x14ac:dyDescent="0.25">
      <c r="A2154" s="22" t="s">
        <v>7963</v>
      </c>
      <c r="B2154" s="22" t="s">
        <v>7964</v>
      </c>
      <c r="C2154" s="22" t="s">
        <v>7964</v>
      </c>
      <c r="D2154" s="24">
        <v>44312</v>
      </c>
      <c r="E2154" s="22" t="s">
        <v>2070</v>
      </c>
      <c r="F2154" s="22" t="s">
        <v>6927</v>
      </c>
      <c r="G2154">
        <f t="shared" si="66"/>
        <v>11016</v>
      </c>
      <c r="H2154" s="9">
        <f t="shared" si="67"/>
        <v>44312</v>
      </c>
    </row>
    <row r="2155" spans="1:8" x14ac:dyDescent="0.25">
      <c r="A2155" s="22" t="s">
        <v>8170</v>
      </c>
      <c r="B2155" s="22" t="s">
        <v>8171</v>
      </c>
      <c r="C2155" s="22" t="s">
        <v>8171</v>
      </c>
      <c r="D2155" s="24">
        <v>43936</v>
      </c>
      <c r="E2155" s="22" t="s">
        <v>2070</v>
      </c>
      <c r="F2155" s="22" t="s">
        <v>6927</v>
      </c>
      <c r="G2155">
        <f t="shared" si="66"/>
        <v>11016</v>
      </c>
      <c r="H2155" s="9">
        <f t="shared" si="67"/>
        <v>43936</v>
      </c>
    </row>
    <row r="2156" spans="1:8" x14ac:dyDescent="0.25">
      <c r="A2156" s="22" t="s">
        <v>8376</v>
      </c>
      <c r="B2156" s="22" t="s">
        <v>8377</v>
      </c>
      <c r="C2156" s="22" t="s">
        <v>8377</v>
      </c>
      <c r="D2156" s="24">
        <v>43838</v>
      </c>
      <c r="E2156" s="22" t="s">
        <v>2070</v>
      </c>
      <c r="F2156" s="22" t="s">
        <v>6927</v>
      </c>
      <c r="G2156">
        <f t="shared" si="66"/>
        <v>11016</v>
      </c>
      <c r="H2156" s="9">
        <f t="shared" si="67"/>
        <v>43838</v>
      </c>
    </row>
    <row r="2157" spans="1:8" x14ac:dyDescent="0.25">
      <c r="A2157" s="22" t="s">
        <v>3530</v>
      </c>
      <c r="B2157" s="22" t="s">
        <v>8550</v>
      </c>
      <c r="C2157" s="22" t="s">
        <v>8550</v>
      </c>
      <c r="D2157" s="24">
        <v>44013</v>
      </c>
      <c r="E2157" s="22" t="s">
        <v>2070</v>
      </c>
      <c r="F2157" s="22" t="s">
        <v>6927</v>
      </c>
      <c r="G2157">
        <f t="shared" si="66"/>
        <v>11016</v>
      </c>
      <c r="H2157" s="9">
        <f t="shared" si="67"/>
        <v>44013</v>
      </c>
    </row>
    <row r="2158" spans="1:8" x14ac:dyDescent="0.25">
      <c r="A2158" s="22" t="s">
        <v>8631</v>
      </c>
      <c r="B2158" s="22" t="s">
        <v>8632</v>
      </c>
      <c r="C2158" s="22" t="s">
        <v>8632</v>
      </c>
      <c r="D2158" s="24">
        <v>44075</v>
      </c>
      <c r="E2158" s="22" t="s">
        <v>2070</v>
      </c>
      <c r="F2158" s="22" t="s">
        <v>6927</v>
      </c>
      <c r="G2158">
        <f t="shared" si="66"/>
        <v>11016</v>
      </c>
      <c r="H2158" s="9">
        <f t="shared" si="67"/>
        <v>44075</v>
      </c>
    </row>
    <row r="2159" spans="1:8" x14ac:dyDescent="0.25">
      <c r="A2159" s="22" t="s">
        <v>7995</v>
      </c>
      <c r="B2159" s="22" t="s">
        <v>7996</v>
      </c>
      <c r="C2159" s="22" t="s">
        <v>7996</v>
      </c>
      <c r="D2159" s="24">
        <v>44115</v>
      </c>
      <c r="E2159" s="22" t="s">
        <v>7014</v>
      </c>
      <c r="F2159" s="22" t="s">
        <v>7015</v>
      </c>
      <c r="G2159">
        <f t="shared" si="66"/>
        <v>9116411</v>
      </c>
      <c r="H2159" s="9">
        <f t="shared" si="67"/>
        <v>44115</v>
      </c>
    </row>
    <row r="2160" spans="1:8" x14ac:dyDescent="0.25">
      <c r="A2160" s="22" t="s">
        <v>8739</v>
      </c>
      <c r="B2160" s="22" t="s">
        <v>8740</v>
      </c>
      <c r="C2160" s="22" t="s">
        <v>8740</v>
      </c>
      <c r="D2160" s="24">
        <v>44022</v>
      </c>
      <c r="E2160" s="22" t="s">
        <v>7014</v>
      </c>
      <c r="F2160" s="22" t="s">
        <v>7015</v>
      </c>
      <c r="G2160">
        <f t="shared" si="66"/>
        <v>9116411</v>
      </c>
      <c r="H2160" s="9">
        <f t="shared" si="67"/>
        <v>44022</v>
      </c>
    </row>
    <row r="2161" spans="1:8" x14ac:dyDescent="0.25">
      <c r="A2161" s="22" t="s">
        <v>8741</v>
      </c>
      <c r="B2161" s="22" t="s">
        <v>8742</v>
      </c>
      <c r="C2161" s="22" t="s">
        <v>8742</v>
      </c>
      <c r="D2161" s="24">
        <v>43997</v>
      </c>
      <c r="E2161" s="22" t="s">
        <v>7014</v>
      </c>
      <c r="F2161" s="22" t="s">
        <v>7015</v>
      </c>
      <c r="G2161">
        <f t="shared" si="66"/>
        <v>9116411</v>
      </c>
      <c r="H2161" s="9">
        <f t="shared" si="67"/>
        <v>43997</v>
      </c>
    </row>
    <row r="2162" spans="1:8" x14ac:dyDescent="0.25">
      <c r="A2162" s="22" t="s">
        <v>8781</v>
      </c>
      <c r="B2162" s="22" t="s">
        <v>8782</v>
      </c>
      <c r="C2162" s="22" t="s">
        <v>8782</v>
      </c>
      <c r="D2162" s="24">
        <v>44013</v>
      </c>
      <c r="E2162" s="22" t="s">
        <v>7014</v>
      </c>
      <c r="F2162" s="22" t="s">
        <v>7015</v>
      </c>
      <c r="G2162">
        <f t="shared" si="66"/>
        <v>9116411</v>
      </c>
      <c r="H2162" s="9">
        <f t="shared" si="67"/>
        <v>44013</v>
      </c>
    </row>
    <row r="2163" spans="1:8" x14ac:dyDescent="0.25">
      <c r="A2163" s="22" t="s">
        <v>8831</v>
      </c>
      <c r="B2163" s="22" t="s">
        <v>8832</v>
      </c>
      <c r="C2163" s="22" t="s">
        <v>8832</v>
      </c>
      <c r="D2163" s="24">
        <v>43997</v>
      </c>
      <c r="E2163" s="22" t="s">
        <v>7014</v>
      </c>
      <c r="F2163" s="22" t="s">
        <v>7015</v>
      </c>
      <c r="G2163">
        <f t="shared" si="66"/>
        <v>9116411</v>
      </c>
      <c r="H2163" s="9">
        <f t="shared" si="67"/>
        <v>43997</v>
      </c>
    </row>
    <row r="2164" spans="1:8" x14ac:dyDescent="0.25">
      <c r="A2164" s="22" t="s">
        <v>8837</v>
      </c>
      <c r="B2164" s="22" t="s">
        <v>8838</v>
      </c>
      <c r="C2164" s="22" t="s">
        <v>8838</v>
      </c>
      <c r="D2164" s="24">
        <v>44134</v>
      </c>
      <c r="E2164" s="22" t="s">
        <v>7014</v>
      </c>
      <c r="F2164" s="22" t="s">
        <v>7015</v>
      </c>
      <c r="G2164">
        <f t="shared" si="66"/>
        <v>9116411</v>
      </c>
      <c r="H2164" s="9">
        <f t="shared" si="67"/>
        <v>44134</v>
      </c>
    </row>
    <row r="2165" spans="1:8" x14ac:dyDescent="0.25">
      <c r="A2165" s="22" t="s">
        <v>7678</v>
      </c>
      <c r="B2165" s="22" t="s">
        <v>7679</v>
      </c>
      <c r="C2165" s="22" t="s">
        <v>7679</v>
      </c>
      <c r="D2165" s="24">
        <v>43830</v>
      </c>
      <c r="E2165" s="22" t="s">
        <v>5851</v>
      </c>
      <c r="F2165" s="22" t="s">
        <v>7043</v>
      </c>
      <c r="G2165">
        <f t="shared" si="66"/>
        <v>8421</v>
      </c>
      <c r="H2165" s="9">
        <f t="shared" si="67"/>
        <v>43830</v>
      </c>
    </row>
    <row r="2166" spans="1:8" x14ac:dyDescent="0.25">
      <c r="A2166" s="22" t="s">
        <v>8490</v>
      </c>
      <c r="B2166" s="22" t="s">
        <v>8491</v>
      </c>
      <c r="C2166" s="22" t="s">
        <v>8491</v>
      </c>
      <c r="D2166" s="24">
        <v>44159</v>
      </c>
      <c r="E2166" s="22" t="s">
        <v>5851</v>
      </c>
      <c r="F2166" s="22" t="s">
        <v>7043</v>
      </c>
      <c r="G2166">
        <f t="shared" si="66"/>
        <v>8421</v>
      </c>
      <c r="H2166" s="9">
        <f t="shared" si="67"/>
        <v>44159</v>
      </c>
    </row>
    <row r="2167" spans="1:8" x14ac:dyDescent="0.25">
      <c r="A2167" s="22"/>
      <c r="B2167" s="22"/>
      <c r="C2167" s="22"/>
      <c r="D2167" s="24">
        <v>43855</v>
      </c>
      <c r="E2167" s="22" t="s">
        <v>150</v>
      </c>
      <c r="F2167" s="22" t="s">
        <v>9243</v>
      </c>
      <c r="G2167">
        <f t="shared" si="66"/>
        <v>11198</v>
      </c>
      <c r="H2167" s="9">
        <f t="shared" si="67"/>
        <v>43855</v>
      </c>
    </row>
    <row r="2168" spans="1:8" x14ac:dyDescent="0.25">
      <c r="A2168" s="22" t="s">
        <v>7767</v>
      </c>
      <c r="B2168" s="22" t="s">
        <v>7768</v>
      </c>
      <c r="C2168" s="22" t="s">
        <v>7768</v>
      </c>
      <c r="D2168" s="24">
        <v>44101</v>
      </c>
      <c r="E2168" s="22" t="s">
        <v>150</v>
      </c>
      <c r="F2168" s="22" t="s">
        <v>9243</v>
      </c>
      <c r="G2168">
        <f t="shared" si="66"/>
        <v>11198</v>
      </c>
      <c r="H2168" s="9">
        <f t="shared" si="67"/>
        <v>44101</v>
      </c>
    </row>
    <row r="2169" spans="1:8" x14ac:dyDescent="0.25">
      <c r="A2169" s="22" t="s">
        <v>7872</v>
      </c>
      <c r="B2169" s="22" t="s">
        <v>7873</v>
      </c>
      <c r="C2169" s="22" t="s">
        <v>7873</v>
      </c>
      <c r="D2169" s="24">
        <v>43829</v>
      </c>
      <c r="E2169" s="22" t="s">
        <v>150</v>
      </c>
      <c r="F2169" s="22" t="s">
        <v>9243</v>
      </c>
      <c r="G2169">
        <f t="shared" si="66"/>
        <v>11198</v>
      </c>
      <c r="H2169" s="9">
        <f t="shared" si="67"/>
        <v>43829</v>
      </c>
    </row>
    <row r="2170" spans="1:8" x14ac:dyDescent="0.25">
      <c r="A2170" s="22" t="s">
        <v>7993</v>
      </c>
      <c r="B2170" s="22" t="s">
        <v>7994</v>
      </c>
      <c r="C2170" s="22" t="s">
        <v>7994</v>
      </c>
      <c r="D2170" s="24">
        <v>43847</v>
      </c>
      <c r="E2170" s="22" t="s">
        <v>150</v>
      </c>
      <c r="F2170" s="22" t="s">
        <v>9243</v>
      </c>
      <c r="G2170">
        <f t="shared" si="66"/>
        <v>11198</v>
      </c>
      <c r="H2170" s="9">
        <f t="shared" si="67"/>
        <v>43847</v>
      </c>
    </row>
    <row r="2171" spans="1:8" x14ac:dyDescent="0.25">
      <c r="A2171" s="22" t="s">
        <v>8017</v>
      </c>
      <c r="B2171" s="22" t="s">
        <v>8018</v>
      </c>
      <c r="C2171" s="22" t="s">
        <v>8018</v>
      </c>
      <c r="D2171" s="24">
        <v>43940</v>
      </c>
      <c r="E2171" s="22" t="s">
        <v>150</v>
      </c>
      <c r="F2171" s="22" t="s">
        <v>9243</v>
      </c>
      <c r="G2171">
        <f t="shared" si="66"/>
        <v>11198</v>
      </c>
      <c r="H2171" s="9">
        <f t="shared" si="67"/>
        <v>43940</v>
      </c>
    </row>
    <row r="2172" spans="1:8" x14ac:dyDescent="0.25">
      <c r="A2172" s="22" t="s">
        <v>8019</v>
      </c>
      <c r="B2172" s="22" t="s">
        <v>8020</v>
      </c>
      <c r="C2172" s="22" t="s">
        <v>8020</v>
      </c>
      <c r="D2172" s="24">
        <v>43933</v>
      </c>
      <c r="E2172" s="22" t="s">
        <v>150</v>
      </c>
      <c r="F2172" s="22" t="s">
        <v>9243</v>
      </c>
      <c r="G2172">
        <f t="shared" si="66"/>
        <v>11198</v>
      </c>
      <c r="H2172" s="9">
        <f t="shared" si="67"/>
        <v>43933</v>
      </c>
    </row>
    <row r="2173" spans="1:8" x14ac:dyDescent="0.25">
      <c r="A2173" s="22" t="s">
        <v>8047</v>
      </c>
      <c r="B2173" s="22" t="s">
        <v>8048</v>
      </c>
      <c r="C2173" s="22" t="s">
        <v>8048</v>
      </c>
      <c r="D2173" s="24">
        <v>43917</v>
      </c>
      <c r="E2173" s="22" t="s">
        <v>150</v>
      </c>
      <c r="F2173" s="22" t="s">
        <v>9243</v>
      </c>
      <c r="G2173">
        <f t="shared" si="66"/>
        <v>11198</v>
      </c>
      <c r="H2173" s="9">
        <f t="shared" si="67"/>
        <v>43917</v>
      </c>
    </row>
    <row r="2174" spans="1:8" x14ac:dyDescent="0.25">
      <c r="A2174" s="22" t="s">
        <v>8066</v>
      </c>
      <c r="B2174" s="22" t="s">
        <v>8067</v>
      </c>
      <c r="C2174" s="22" t="s">
        <v>8067</v>
      </c>
      <c r="D2174" s="24">
        <v>43906</v>
      </c>
      <c r="E2174" s="22" t="s">
        <v>150</v>
      </c>
      <c r="F2174" s="22" t="s">
        <v>9243</v>
      </c>
      <c r="G2174">
        <f t="shared" si="66"/>
        <v>11198</v>
      </c>
      <c r="H2174" s="9">
        <f t="shared" si="67"/>
        <v>43906</v>
      </c>
    </row>
    <row r="2175" spans="1:8" x14ac:dyDescent="0.25">
      <c r="A2175" s="22" t="s">
        <v>8072</v>
      </c>
      <c r="B2175" s="22" t="s">
        <v>8073</v>
      </c>
      <c r="C2175" s="22" t="s">
        <v>8073</v>
      </c>
      <c r="D2175" s="24">
        <v>43844</v>
      </c>
      <c r="E2175" s="22" t="s">
        <v>150</v>
      </c>
      <c r="F2175" s="22" t="s">
        <v>9243</v>
      </c>
      <c r="G2175">
        <f t="shared" si="66"/>
        <v>11198</v>
      </c>
      <c r="H2175" s="9">
        <f t="shared" si="67"/>
        <v>43844</v>
      </c>
    </row>
    <row r="2176" spans="1:8" x14ac:dyDescent="0.25">
      <c r="A2176" s="22" t="s">
        <v>8082</v>
      </c>
      <c r="B2176" s="22" t="s">
        <v>8083</v>
      </c>
      <c r="C2176" s="22" t="s">
        <v>8083</v>
      </c>
      <c r="D2176" s="24">
        <v>43916</v>
      </c>
      <c r="E2176" s="22" t="s">
        <v>150</v>
      </c>
      <c r="F2176" s="22" t="s">
        <v>9243</v>
      </c>
      <c r="G2176">
        <f t="shared" si="66"/>
        <v>11198</v>
      </c>
      <c r="H2176" s="9">
        <f t="shared" si="67"/>
        <v>43916</v>
      </c>
    </row>
    <row r="2177" spans="1:8" x14ac:dyDescent="0.25">
      <c r="A2177" s="22" t="s">
        <v>8120</v>
      </c>
      <c r="B2177" s="22" t="s">
        <v>8121</v>
      </c>
      <c r="C2177" s="22" t="s">
        <v>8121</v>
      </c>
      <c r="D2177" s="24">
        <v>43829</v>
      </c>
      <c r="E2177" s="22" t="s">
        <v>150</v>
      </c>
      <c r="F2177" s="22" t="s">
        <v>9243</v>
      </c>
      <c r="G2177">
        <f t="shared" si="66"/>
        <v>11198</v>
      </c>
      <c r="H2177" s="9">
        <f t="shared" si="67"/>
        <v>43829</v>
      </c>
    </row>
    <row r="2178" spans="1:8" x14ac:dyDescent="0.25">
      <c r="A2178" s="22" t="s">
        <v>8122</v>
      </c>
      <c r="B2178" s="22" t="s">
        <v>8123</v>
      </c>
      <c r="C2178" s="22" t="s">
        <v>8123</v>
      </c>
      <c r="D2178" s="24">
        <v>43831</v>
      </c>
      <c r="E2178" s="22" t="s">
        <v>150</v>
      </c>
      <c r="F2178" s="22" t="s">
        <v>9243</v>
      </c>
      <c r="G2178">
        <f t="shared" si="66"/>
        <v>11198</v>
      </c>
      <c r="H2178" s="9">
        <f t="shared" si="67"/>
        <v>43831</v>
      </c>
    </row>
    <row r="2179" spans="1:8" x14ac:dyDescent="0.25">
      <c r="A2179" s="22" t="s">
        <v>1713</v>
      </c>
      <c r="B2179" s="22" t="s">
        <v>8124</v>
      </c>
      <c r="C2179" s="22" t="s">
        <v>8124</v>
      </c>
      <c r="D2179" s="24">
        <v>43832</v>
      </c>
      <c r="E2179" s="22" t="s">
        <v>150</v>
      </c>
      <c r="F2179" s="22" t="s">
        <v>9243</v>
      </c>
      <c r="G2179">
        <f t="shared" si="66"/>
        <v>11198</v>
      </c>
      <c r="H2179" s="9">
        <f t="shared" si="67"/>
        <v>43832</v>
      </c>
    </row>
    <row r="2180" spans="1:8" x14ac:dyDescent="0.25">
      <c r="A2180" s="22" t="s">
        <v>8174</v>
      </c>
      <c r="B2180" s="22" t="s">
        <v>8175</v>
      </c>
      <c r="C2180" s="22" t="s">
        <v>8175</v>
      </c>
      <c r="D2180" s="24">
        <v>44295</v>
      </c>
      <c r="E2180" s="22" t="s">
        <v>150</v>
      </c>
      <c r="F2180" s="22" t="s">
        <v>9243</v>
      </c>
      <c r="G2180">
        <f t="shared" si="66"/>
        <v>11198</v>
      </c>
      <c r="H2180" s="9">
        <f t="shared" si="67"/>
        <v>44295</v>
      </c>
    </row>
    <row r="2181" spans="1:8" x14ac:dyDescent="0.25">
      <c r="A2181" s="22" t="s">
        <v>8305</v>
      </c>
      <c r="B2181" s="22" t="s">
        <v>8306</v>
      </c>
      <c r="C2181" s="22" t="s">
        <v>8306</v>
      </c>
      <c r="D2181" s="24">
        <v>43833</v>
      </c>
      <c r="E2181" s="22" t="s">
        <v>150</v>
      </c>
      <c r="F2181" s="22" t="s">
        <v>9243</v>
      </c>
      <c r="G2181">
        <f t="shared" si="66"/>
        <v>11198</v>
      </c>
      <c r="H2181" s="9">
        <f t="shared" si="67"/>
        <v>43833</v>
      </c>
    </row>
    <row r="2182" spans="1:8" x14ac:dyDescent="0.25">
      <c r="A2182" s="22" t="s">
        <v>8338</v>
      </c>
      <c r="B2182" s="22" t="s">
        <v>8339</v>
      </c>
      <c r="C2182" s="22" t="s">
        <v>8339</v>
      </c>
      <c r="D2182" s="24">
        <v>43829</v>
      </c>
      <c r="E2182" s="22" t="s">
        <v>150</v>
      </c>
      <c r="F2182" s="22" t="s">
        <v>9243</v>
      </c>
      <c r="G2182">
        <f t="shared" ref="G2182:G2245" si="68">IFERROR(E2182*1,E2182)</f>
        <v>11198</v>
      </c>
      <c r="H2182" s="9">
        <f t="shared" ref="H2182:H2245" si="69">D2182</f>
        <v>43829</v>
      </c>
    </row>
    <row r="2183" spans="1:8" x14ac:dyDescent="0.25">
      <c r="A2183" s="22" t="s">
        <v>8671</v>
      </c>
      <c r="B2183" s="22" t="s">
        <v>8672</v>
      </c>
      <c r="C2183" s="22" t="s">
        <v>8672</v>
      </c>
      <c r="D2183" s="24">
        <v>43829</v>
      </c>
      <c r="E2183" s="22" t="s">
        <v>150</v>
      </c>
      <c r="F2183" s="22" t="s">
        <v>9243</v>
      </c>
      <c r="G2183">
        <f t="shared" si="68"/>
        <v>11198</v>
      </c>
      <c r="H2183" s="9">
        <f t="shared" si="69"/>
        <v>43829</v>
      </c>
    </row>
    <row r="2184" spans="1:8" x14ac:dyDescent="0.25">
      <c r="A2184" s="22" t="s">
        <v>116</v>
      </c>
      <c r="B2184" s="22" t="s">
        <v>117</v>
      </c>
      <c r="C2184" s="22" t="s">
        <v>117</v>
      </c>
      <c r="D2184" s="24">
        <v>44238</v>
      </c>
      <c r="E2184" s="22" t="s">
        <v>150</v>
      </c>
      <c r="F2184" s="22" t="s">
        <v>9243</v>
      </c>
      <c r="G2184">
        <f t="shared" si="68"/>
        <v>11198</v>
      </c>
      <c r="H2184" s="9">
        <f t="shared" si="69"/>
        <v>44238</v>
      </c>
    </row>
    <row r="2185" spans="1:8" x14ac:dyDescent="0.25">
      <c r="A2185" s="22" t="s">
        <v>8775</v>
      </c>
      <c r="B2185" s="22" t="s">
        <v>8776</v>
      </c>
      <c r="C2185" s="22" t="s">
        <v>8776</v>
      </c>
      <c r="D2185" s="24">
        <v>44318</v>
      </c>
      <c r="E2185" s="22" t="s">
        <v>150</v>
      </c>
      <c r="F2185" s="22" t="s">
        <v>9243</v>
      </c>
      <c r="G2185">
        <f t="shared" si="68"/>
        <v>11198</v>
      </c>
      <c r="H2185" s="9">
        <f t="shared" si="69"/>
        <v>44318</v>
      </c>
    </row>
    <row r="2186" spans="1:8" x14ac:dyDescent="0.25">
      <c r="A2186" s="22" t="s">
        <v>8833</v>
      </c>
      <c r="B2186" s="22" t="s">
        <v>8834</v>
      </c>
      <c r="C2186" s="22" t="s">
        <v>8834</v>
      </c>
      <c r="D2186" s="24">
        <v>44089</v>
      </c>
      <c r="E2186" s="22" t="s">
        <v>150</v>
      </c>
      <c r="F2186" s="22" t="s">
        <v>9243</v>
      </c>
      <c r="G2186">
        <f t="shared" si="68"/>
        <v>11198</v>
      </c>
      <c r="H2186" s="9">
        <f t="shared" si="69"/>
        <v>44089</v>
      </c>
    </row>
    <row r="2187" spans="1:8" x14ac:dyDescent="0.25">
      <c r="A2187" s="22" t="s">
        <v>8510</v>
      </c>
      <c r="B2187" s="22" t="s">
        <v>8511</v>
      </c>
      <c r="C2187" s="22" t="s">
        <v>8511</v>
      </c>
      <c r="D2187" s="24">
        <v>43922</v>
      </c>
      <c r="E2187" s="22" t="s">
        <v>2472</v>
      </c>
      <c r="F2187" s="22" t="s">
        <v>9244</v>
      </c>
      <c r="G2187">
        <f t="shared" si="68"/>
        <v>200797</v>
      </c>
      <c r="H2187" s="9">
        <f t="shared" si="69"/>
        <v>43922</v>
      </c>
    </row>
    <row r="2188" spans="1:8" x14ac:dyDescent="0.25">
      <c r="A2188" s="22" t="s">
        <v>8597</v>
      </c>
      <c r="B2188" s="22" t="s">
        <v>8598</v>
      </c>
      <c r="C2188" s="22" t="s">
        <v>8598</v>
      </c>
      <c r="D2188" s="24">
        <v>44235</v>
      </c>
      <c r="E2188" s="22" t="s">
        <v>2472</v>
      </c>
      <c r="F2188" s="22" t="s">
        <v>9244</v>
      </c>
      <c r="G2188">
        <f t="shared" si="68"/>
        <v>200797</v>
      </c>
      <c r="H2188" s="9">
        <f t="shared" si="69"/>
        <v>44235</v>
      </c>
    </row>
    <row r="2189" spans="1:8" x14ac:dyDescent="0.25">
      <c r="A2189" s="22" t="s">
        <v>8693</v>
      </c>
      <c r="B2189" s="22" t="s">
        <v>8694</v>
      </c>
      <c r="C2189" s="22" t="s">
        <v>8694</v>
      </c>
      <c r="D2189" s="24">
        <v>44389</v>
      </c>
      <c r="E2189" s="22" t="s">
        <v>2789</v>
      </c>
      <c r="F2189" s="22" t="s">
        <v>9245</v>
      </c>
      <c r="G2189">
        <f t="shared" si="68"/>
        <v>210253</v>
      </c>
      <c r="H2189" s="9">
        <f t="shared" si="69"/>
        <v>44389</v>
      </c>
    </row>
    <row r="2190" spans="1:8" x14ac:dyDescent="0.25">
      <c r="A2190" s="22" t="s">
        <v>8460</v>
      </c>
      <c r="B2190" s="22" t="s">
        <v>8461</v>
      </c>
      <c r="C2190" s="22" t="s">
        <v>8461</v>
      </c>
      <c r="D2190" s="24">
        <v>44370</v>
      </c>
      <c r="E2190" s="22" t="s">
        <v>2660</v>
      </c>
      <c r="F2190" s="22" t="s">
        <v>9246</v>
      </c>
      <c r="G2190">
        <f t="shared" si="68"/>
        <v>210047</v>
      </c>
      <c r="H2190" s="9">
        <f t="shared" si="69"/>
        <v>44370</v>
      </c>
    </row>
    <row r="2191" spans="1:8" x14ac:dyDescent="0.25">
      <c r="A2191" s="22" t="s">
        <v>8753</v>
      </c>
      <c r="B2191" s="22" t="s">
        <v>8754</v>
      </c>
      <c r="C2191" s="22" t="s">
        <v>8754</v>
      </c>
      <c r="D2191" s="24">
        <v>44366</v>
      </c>
      <c r="E2191" s="22" t="s">
        <v>1638</v>
      </c>
      <c r="F2191" s="22" t="s">
        <v>9247</v>
      </c>
      <c r="G2191">
        <f t="shared" si="68"/>
        <v>209974</v>
      </c>
      <c r="H2191" s="9">
        <f t="shared" si="69"/>
        <v>44366</v>
      </c>
    </row>
    <row r="2192" spans="1:8" x14ac:dyDescent="0.25">
      <c r="A2192" s="22"/>
      <c r="B2192" s="22"/>
      <c r="C2192" s="22"/>
      <c r="D2192" s="24">
        <v>44022</v>
      </c>
      <c r="E2192" s="22" t="s">
        <v>3520</v>
      </c>
      <c r="F2192" s="22" t="s">
        <v>9248</v>
      </c>
      <c r="G2192">
        <f t="shared" si="68"/>
        <v>140254</v>
      </c>
      <c r="H2192" s="9">
        <f t="shared" si="69"/>
        <v>44022</v>
      </c>
    </row>
    <row r="2193" spans="1:8" x14ac:dyDescent="0.25">
      <c r="A2193" s="22" t="s">
        <v>7810</v>
      </c>
      <c r="B2193" s="22" t="s">
        <v>7811</v>
      </c>
      <c r="C2193" s="22" t="s">
        <v>7811</v>
      </c>
      <c r="D2193" s="24">
        <v>43829</v>
      </c>
      <c r="E2193" s="22" t="s">
        <v>3520</v>
      </c>
      <c r="F2193" s="22" t="s">
        <v>9248</v>
      </c>
      <c r="G2193">
        <f t="shared" si="68"/>
        <v>140254</v>
      </c>
      <c r="H2193" s="9">
        <f t="shared" si="69"/>
        <v>43829</v>
      </c>
    </row>
    <row r="2194" spans="1:8" x14ac:dyDescent="0.25">
      <c r="A2194" s="22" t="s">
        <v>7813</v>
      </c>
      <c r="B2194" s="22" t="s">
        <v>7814</v>
      </c>
      <c r="C2194" s="22" t="s">
        <v>7814</v>
      </c>
      <c r="D2194" s="24">
        <v>44011</v>
      </c>
      <c r="E2194" s="22" t="s">
        <v>3520</v>
      </c>
      <c r="F2194" s="22" t="s">
        <v>9248</v>
      </c>
      <c r="G2194">
        <f t="shared" si="68"/>
        <v>140254</v>
      </c>
      <c r="H2194" s="9">
        <f t="shared" si="69"/>
        <v>44011</v>
      </c>
    </row>
    <row r="2195" spans="1:8" x14ac:dyDescent="0.25">
      <c r="A2195" s="22" t="s">
        <v>8303</v>
      </c>
      <c r="B2195" s="22" t="s">
        <v>8304</v>
      </c>
      <c r="C2195" s="22" t="s">
        <v>8304</v>
      </c>
      <c r="D2195" s="24">
        <v>43829</v>
      </c>
      <c r="E2195" s="22" t="s">
        <v>920</v>
      </c>
      <c r="F2195" s="22" t="s">
        <v>9249</v>
      </c>
      <c r="G2195">
        <f t="shared" si="68"/>
        <v>12255</v>
      </c>
      <c r="H2195" s="9">
        <f t="shared" si="69"/>
        <v>43829</v>
      </c>
    </row>
    <row r="2196" spans="1:8" x14ac:dyDescent="0.25">
      <c r="A2196" s="22" t="s">
        <v>8390</v>
      </c>
      <c r="B2196" s="22" t="s">
        <v>8391</v>
      </c>
      <c r="C2196" s="22" t="s">
        <v>8391</v>
      </c>
      <c r="D2196" s="24">
        <v>44329</v>
      </c>
      <c r="E2196" s="22" t="s">
        <v>920</v>
      </c>
      <c r="F2196" s="22" t="s">
        <v>9249</v>
      </c>
      <c r="G2196">
        <f t="shared" si="68"/>
        <v>12255</v>
      </c>
      <c r="H2196" s="9">
        <f t="shared" si="69"/>
        <v>44329</v>
      </c>
    </row>
    <row r="2197" spans="1:8" x14ac:dyDescent="0.25">
      <c r="A2197" s="22" t="s">
        <v>7728</v>
      </c>
      <c r="B2197" s="22" t="s">
        <v>7729</v>
      </c>
      <c r="C2197" s="22" t="s">
        <v>7729</v>
      </c>
      <c r="D2197" s="24">
        <v>43829</v>
      </c>
      <c r="E2197" s="22" t="s">
        <v>5897</v>
      </c>
      <c r="F2197" s="22" t="s">
        <v>9250</v>
      </c>
      <c r="G2197">
        <f t="shared" si="68"/>
        <v>5255</v>
      </c>
      <c r="H2197" s="9">
        <f t="shared" si="69"/>
        <v>43829</v>
      </c>
    </row>
    <row r="2198" spans="1:8" x14ac:dyDescent="0.25">
      <c r="A2198" s="22" t="s">
        <v>7801</v>
      </c>
      <c r="B2198" s="22" t="s">
        <v>7729</v>
      </c>
      <c r="C2198" s="22" t="s">
        <v>7729</v>
      </c>
      <c r="D2198" s="24">
        <v>44069</v>
      </c>
      <c r="E2198" s="22" t="s">
        <v>5897</v>
      </c>
      <c r="F2198" s="22" t="s">
        <v>9250</v>
      </c>
      <c r="G2198">
        <f t="shared" si="68"/>
        <v>5255</v>
      </c>
      <c r="H2198" s="9">
        <f t="shared" si="69"/>
        <v>44069</v>
      </c>
    </row>
    <row r="2199" spans="1:8" x14ac:dyDescent="0.25">
      <c r="A2199" s="22"/>
      <c r="B2199" s="22"/>
      <c r="C2199" s="22"/>
      <c r="D2199" s="24">
        <v>44376</v>
      </c>
      <c r="E2199" s="22" t="s">
        <v>3406</v>
      </c>
      <c r="F2199" s="22" t="s">
        <v>9251</v>
      </c>
      <c r="G2199">
        <f t="shared" si="68"/>
        <v>200232</v>
      </c>
      <c r="H2199" s="9">
        <f t="shared" si="69"/>
        <v>44376</v>
      </c>
    </row>
    <row r="2200" spans="1:8" x14ac:dyDescent="0.25">
      <c r="A2200" s="22" t="s">
        <v>7813</v>
      </c>
      <c r="B2200" s="22" t="s">
        <v>7814</v>
      </c>
      <c r="C2200" s="22" t="s">
        <v>7814</v>
      </c>
      <c r="D2200" s="24">
        <v>43838</v>
      </c>
      <c r="E2200" s="22" t="s">
        <v>3406</v>
      </c>
      <c r="F2200" s="22" t="s">
        <v>9251</v>
      </c>
      <c r="G2200">
        <f t="shared" si="68"/>
        <v>200232</v>
      </c>
      <c r="H2200" s="9">
        <f t="shared" si="69"/>
        <v>43838</v>
      </c>
    </row>
    <row r="2201" spans="1:8" x14ac:dyDescent="0.25">
      <c r="A2201" s="22" t="s">
        <v>7864</v>
      </c>
      <c r="B2201" s="22" t="s">
        <v>7865</v>
      </c>
      <c r="C2201" s="22" t="s">
        <v>7865</v>
      </c>
      <c r="D2201" s="24">
        <v>43830</v>
      </c>
      <c r="E2201" s="22" t="s">
        <v>2512</v>
      </c>
      <c r="F2201" s="22" t="s">
        <v>9252</v>
      </c>
      <c r="G2201">
        <f t="shared" si="68"/>
        <v>11618</v>
      </c>
      <c r="H2201" s="9">
        <f t="shared" si="69"/>
        <v>43830</v>
      </c>
    </row>
    <row r="2202" spans="1:8" x14ac:dyDescent="0.25">
      <c r="A2202" s="22" t="s">
        <v>8567</v>
      </c>
      <c r="B2202" s="22" t="s">
        <v>8568</v>
      </c>
      <c r="C2202" s="22" t="s">
        <v>8568</v>
      </c>
      <c r="D2202" s="24">
        <v>44176</v>
      </c>
      <c r="E2202" s="22" t="s">
        <v>1434</v>
      </c>
      <c r="F2202" s="22" t="s">
        <v>9253</v>
      </c>
      <c r="G2202">
        <f t="shared" si="68"/>
        <v>208945</v>
      </c>
      <c r="H2202" s="9">
        <f t="shared" si="69"/>
        <v>44176</v>
      </c>
    </row>
    <row r="2203" spans="1:8" x14ac:dyDescent="0.25">
      <c r="A2203" s="22" t="s">
        <v>8569</v>
      </c>
      <c r="B2203" s="22" t="s">
        <v>8570</v>
      </c>
      <c r="C2203" s="22" t="s">
        <v>8570</v>
      </c>
      <c r="D2203" s="24">
        <v>44176</v>
      </c>
      <c r="E2203" s="22" t="s">
        <v>1434</v>
      </c>
      <c r="F2203" s="22" t="s">
        <v>9253</v>
      </c>
      <c r="G2203">
        <f t="shared" si="68"/>
        <v>208945</v>
      </c>
      <c r="H2203" s="9">
        <f t="shared" si="69"/>
        <v>44176</v>
      </c>
    </row>
    <row r="2204" spans="1:8" x14ac:dyDescent="0.25">
      <c r="A2204" s="22"/>
      <c r="B2204" s="22"/>
      <c r="C2204" s="22"/>
      <c r="D2204" s="24">
        <v>44035</v>
      </c>
      <c r="E2204" s="22" t="s">
        <v>6835</v>
      </c>
      <c r="F2204" s="22" t="s">
        <v>6836</v>
      </c>
      <c r="G2204">
        <f t="shared" si="68"/>
        <v>9121583</v>
      </c>
      <c r="H2204" s="9">
        <f t="shared" si="69"/>
        <v>44035</v>
      </c>
    </row>
    <row r="2205" spans="1:8" x14ac:dyDescent="0.25">
      <c r="A2205" s="22" t="s">
        <v>7787</v>
      </c>
      <c r="B2205" s="22" t="s">
        <v>7788</v>
      </c>
      <c r="C2205" s="22" t="s">
        <v>7788</v>
      </c>
      <c r="D2205" s="24">
        <v>44088</v>
      </c>
      <c r="E2205" s="22" t="s">
        <v>6835</v>
      </c>
      <c r="F2205" s="22" t="s">
        <v>6836</v>
      </c>
      <c r="G2205">
        <f t="shared" si="68"/>
        <v>9121583</v>
      </c>
      <c r="H2205" s="9">
        <f t="shared" si="69"/>
        <v>44088</v>
      </c>
    </row>
    <row r="2206" spans="1:8" x14ac:dyDescent="0.25">
      <c r="A2206" s="22" t="s">
        <v>8633</v>
      </c>
      <c r="B2206" s="22" t="s">
        <v>8634</v>
      </c>
      <c r="C2206" s="22" t="s">
        <v>8634</v>
      </c>
      <c r="D2206" s="24">
        <v>44104</v>
      </c>
      <c r="E2206" s="22" t="s">
        <v>6835</v>
      </c>
      <c r="F2206" s="22" t="s">
        <v>6836</v>
      </c>
      <c r="G2206">
        <f t="shared" si="68"/>
        <v>9121583</v>
      </c>
      <c r="H2206" s="9">
        <f t="shared" si="69"/>
        <v>44104</v>
      </c>
    </row>
    <row r="2207" spans="1:8" x14ac:dyDescent="0.25">
      <c r="A2207" s="22" t="s">
        <v>8811</v>
      </c>
      <c r="B2207" s="22" t="s">
        <v>8812</v>
      </c>
      <c r="C2207" s="22" t="s">
        <v>8812</v>
      </c>
      <c r="D2207" s="24">
        <v>44027</v>
      </c>
      <c r="E2207" s="22" t="s">
        <v>6835</v>
      </c>
      <c r="F2207" s="22" t="s">
        <v>6836</v>
      </c>
      <c r="G2207">
        <f t="shared" si="68"/>
        <v>9121583</v>
      </c>
      <c r="H2207" s="9">
        <f t="shared" si="69"/>
        <v>44027</v>
      </c>
    </row>
    <row r="2208" spans="1:8" x14ac:dyDescent="0.25">
      <c r="A2208" s="22" t="s">
        <v>8813</v>
      </c>
      <c r="B2208" s="22" t="s">
        <v>8814</v>
      </c>
      <c r="C2208" s="22" t="s">
        <v>8814</v>
      </c>
      <c r="D2208" s="24">
        <v>44084</v>
      </c>
      <c r="E2208" s="22" t="s">
        <v>6835</v>
      </c>
      <c r="F2208" s="22" t="s">
        <v>6836</v>
      </c>
      <c r="G2208">
        <f t="shared" si="68"/>
        <v>9121583</v>
      </c>
      <c r="H2208" s="9">
        <f t="shared" si="69"/>
        <v>44084</v>
      </c>
    </row>
    <row r="2209" spans="1:8" x14ac:dyDescent="0.25">
      <c r="A2209" s="22" t="s">
        <v>8841</v>
      </c>
      <c r="B2209" s="22" t="s">
        <v>8842</v>
      </c>
      <c r="C2209" s="22" t="s">
        <v>8842</v>
      </c>
      <c r="D2209" s="24">
        <v>43997</v>
      </c>
      <c r="E2209" s="22" t="s">
        <v>6835</v>
      </c>
      <c r="F2209" s="22" t="s">
        <v>6836</v>
      </c>
      <c r="G2209">
        <f t="shared" si="68"/>
        <v>9121583</v>
      </c>
      <c r="H2209" s="9">
        <f t="shared" si="69"/>
        <v>43997</v>
      </c>
    </row>
    <row r="2210" spans="1:8" x14ac:dyDescent="0.25">
      <c r="A2210" s="22" t="s">
        <v>8727</v>
      </c>
      <c r="B2210" s="22" t="s">
        <v>8728</v>
      </c>
      <c r="C2210" s="22" t="s">
        <v>8728</v>
      </c>
      <c r="D2210" s="24">
        <v>43997</v>
      </c>
      <c r="E2210" s="22" t="s">
        <v>2638</v>
      </c>
      <c r="F2210" s="22" t="s">
        <v>9254</v>
      </c>
      <c r="G2210">
        <f t="shared" si="68"/>
        <v>9204520</v>
      </c>
      <c r="H2210" s="9">
        <f t="shared" si="69"/>
        <v>43997</v>
      </c>
    </row>
    <row r="2211" spans="1:8" x14ac:dyDescent="0.25">
      <c r="A2211" s="22" t="s">
        <v>8548</v>
      </c>
      <c r="B2211" s="22" t="s">
        <v>8549</v>
      </c>
      <c r="C2211" s="22" t="s">
        <v>8549</v>
      </c>
      <c r="D2211" s="24">
        <v>43983</v>
      </c>
      <c r="E2211" s="22" t="s">
        <v>3634</v>
      </c>
      <c r="F2211" s="22" t="s">
        <v>9255</v>
      </c>
      <c r="G2211">
        <f t="shared" si="68"/>
        <v>202160</v>
      </c>
      <c r="H2211" s="9">
        <f t="shared" si="69"/>
        <v>43983</v>
      </c>
    </row>
    <row r="2212" spans="1:8" x14ac:dyDescent="0.25">
      <c r="A2212" s="22"/>
      <c r="B2212" s="22"/>
      <c r="C2212" s="22"/>
      <c r="D2212" s="24">
        <v>44014</v>
      </c>
      <c r="E2212" s="22" t="s">
        <v>9256</v>
      </c>
      <c r="F2212" s="22" t="s">
        <v>9257</v>
      </c>
      <c r="G2212">
        <f t="shared" si="68"/>
        <v>9118256</v>
      </c>
      <c r="H2212" s="9">
        <f t="shared" si="69"/>
        <v>44014</v>
      </c>
    </row>
    <row r="2213" spans="1:8" x14ac:dyDescent="0.25">
      <c r="A2213" s="22" t="s">
        <v>8775</v>
      </c>
      <c r="B2213" s="22" t="s">
        <v>8776</v>
      </c>
      <c r="C2213" s="22" t="s">
        <v>8776</v>
      </c>
      <c r="D2213" s="24">
        <v>43850</v>
      </c>
      <c r="E2213" s="22" t="s">
        <v>9256</v>
      </c>
      <c r="F2213" s="22" t="s">
        <v>9257</v>
      </c>
      <c r="G2213">
        <f t="shared" si="68"/>
        <v>9118256</v>
      </c>
      <c r="H2213" s="9">
        <f t="shared" si="69"/>
        <v>43850</v>
      </c>
    </row>
    <row r="2214" spans="1:8" x14ac:dyDescent="0.25">
      <c r="A2214" s="22" t="s">
        <v>7843</v>
      </c>
      <c r="B2214" s="22" t="s">
        <v>7844</v>
      </c>
      <c r="C2214" s="22" t="s">
        <v>7844</v>
      </c>
      <c r="D2214" s="24">
        <v>44024</v>
      </c>
      <c r="E2214" s="22" t="s">
        <v>1569</v>
      </c>
      <c r="F2214" s="22" t="s">
        <v>9258</v>
      </c>
      <c r="G2214">
        <f t="shared" si="68"/>
        <v>13639</v>
      </c>
      <c r="H2214" s="9">
        <f t="shared" si="69"/>
        <v>44024</v>
      </c>
    </row>
    <row r="2215" spans="1:8" x14ac:dyDescent="0.25">
      <c r="A2215" s="22" t="s">
        <v>8200</v>
      </c>
      <c r="B2215" s="22" t="s">
        <v>8201</v>
      </c>
      <c r="C2215" s="22" t="s">
        <v>8201</v>
      </c>
      <c r="D2215" s="24">
        <v>43830</v>
      </c>
      <c r="E2215" s="22" t="s">
        <v>1569</v>
      </c>
      <c r="F2215" s="22" t="s">
        <v>9258</v>
      </c>
      <c r="G2215">
        <f t="shared" si="68"/>
        <v>13639</v>
      </c>
      <c r="H2215" s="9">
        <f t="shared" si="69"/>
        <v>43830</v>
      </c>
    </row>
    <row r="2216" spans="1:8" x14ac:dyDescent="0.25">
      <c r="A2216" s="22" t="s">
        <v>8444</v>
      </c>
      <c r="B2216" s="22" t="s">
        <v>8445</v>
      </c>
      <c r="C2216" s="22" t="s">
        <v>8445</v>
      </c>
      <c r="D2216" s="24">
        <v>44293</v>
      </c>
      <c r="E2216" s="22" t="s">
        <v>1569</v>
      </c>
      <c r="F2216" s="22" t="s">
        <v>9258</v>
      </c>
      <c r="G2216">
        <f t="shared" si="68"/>
        <v>13639</v>
      </c>
      <c r="H2216" s="9">
        <f t="shared" si="69"/>
        <v>44293</v>
      </c>
    </row>
    <row r="2217" spans="1:8" x14ac:dyDescent="0.25">
      <c r="A2217" s="22" t="s">
        <v>8811</v>
      </c>
      <c r="B2217" s="22" t="s">
        <v>8812</v>
      </c>
      <c r="C2217" s="22" t="s">
        <v>8812</v>
      </c>
      <c r="D2217" s="24">
        <v>44377</v>
      </c>
      <c r="E2217" s="22" t="s">
        <v>1569</v>
      </c>
      <c r="F2217" s="22" t="s">
        <v>9258</v>
      </c>
      <c r="G2217">
        <f t="shared" si="68"/>
        <v>13639</v>
      </c>
      <c r="H2217" s="9">
        <f t="shared" si="69"/>
        <v>44377</v>
      </c>
    </row>
    <row r="2218" spans="1:8" x14ac:dyDescent="0.25">
      <c r="A2218" s="22" t="s">
        <v>7688</v>
      </c>
      <c r="B2218" s="22" t="s">
        <v>7689</v>
      </c>
      <c r="C2218" s="22" t="s">
        <v>7689</v>
      </c>
      <c r="D2218" s="24">
        <v>43829</v>
      </c>
      <c r="E2218" s="22" t="s">
        <v>697</v>
      </c>
      <c r="F2218" s="22" t="s">
        <v>9259</v>
      </c>
      <c r="G2218">
        <f t="shared" si="68"/>
        <v>10862</v>
      </c>
      <c r="H2218" s="9">
        <f t="shared" si="69"/>
        <v>43829</v>
      </c>
    </row>
    <row r="2219" spans="1:8" x14ac:dyDescent="0.25">
      <c r="A2219" s="22"/>
      <c r="B2219" s="22"/>
      <c r="C2219" s="22"/>
      <c r="D2219" s="24">
        <v>44008</v>
      </c>
      <c r="E2219" s="22" t="s">
        <v>9260</v>
      </c>
      <c r="F2219" s="22" t="s">
        <v>9261</v>
      </c>
      <c r="G2219">
        <f t="shared" si="68"/>
        <v>9114381</v>
      </c>
      <c r="H2219" s="9">
        <f t="shared" si="69"/>
        <v>44008</v>
      </c>
    </row>
    <row r="2220" spans="1:8" x14ac:dyDescent="0.25">
      <c r="A2220" s="22" t="s">
        <v>8615</v>
      </c>
      <c r="B2220" s="22" t="s">
        <v>8616</v>
      </c>
      <c r="C2220" s="22" t="s">
        <v>8616</v>
      </c>
      <c r="D2220" s="24">
        <v>44347</v>
      </c>
      <c r="E2220" s="22" t="s">
        <v>9260</v>
      </c>
      <c r="F2220" s="22" t="s">
        <v>9261</v>
      </c>
      <c r="G2220">
        <f t="shared" si="68"/>
        <v>9114381</v>
      </c>
      <c r="H2220" s="9">
        <f t="shared" si="69"/>
        <v>44347</v>
      </c>
    </row>
    <row r="2221" spans="1:8" x14ac:dyDescent="0.25">
      <c r="A2221" s="22" t="s">
        <v>8805</v>
      </c>
      <c r="B2221" s="22" t="s">
        <v>8806</v>
      </c>
      <c r="C2221" s="22" t="s">
        <v>8806</v>
      </c>
      <c r="D2221" s="24">
        <v>43997</v>
      </c>
      <c r="E2221" s="22" t="s">
        <v>9260</v>
      </c>
      <c r="F2221" s="22" t="s">
        <v>9261</v>
      </c>
      <c r="G2221">
        <f t="shared" si="68"/>
        <v>9114381</v>
      </c>
      <c r="H2221" s="9">
        <f t="shared" si="69"/>
        <v>43997</v>
      </c>
    </row>
    <row r="2222" spans="1:8" x14ac:dyDescent="0.25">
      <c r="A2222" s="22" t="s">
        <v>8937</v>
      </c>
      <c r="B2222" s="22" t="s">
        <v>8938</v>
      </c>
      <c r="C2222" s="22" t="s">
        <v>8938</v>
      </c>
      <c r="D2222" s="24">
        <v>44111</v>
      </c>
      <c r="E2222" s="22" t="s">
        <v>9260</v>
      </c>
      <c r="F2222" s="22" t="s">
        <v>9261</v>
      </c>
      <c r="G2222">
        <f t="shared" si="68"/>
        <v>9114381</v>
      </c>
      <c r="H2222" s="9">
        <f t="shared" si="69"/>
        <v>44111</v>
      </c>
    </row>
    <row r="2223" spans="1:8" x14ac:dyDescent="0.25">
      <c r="A2223" s="22" t="s">
        <v>7931</v>
      </c>
      <c r="B2223" s="22" t="s">
        <v>7932</v>
      </c>
      <c r="C2223" s="22" t="s">
        <v>7932</v>
      </c>
      <c r="D2223" s="24">
        <v>44137</v>
      </c>
      <c r="E2223" s="22" t="s">
        <v>9262</v>
      </c>
      <c r="F2223" s="22" t="s">
        <v>9263</v>
      </c>
      <c r="G2223">
        <f t="shared" si="68"/>
        <v>9117859</v>
      </c>
      <c r="H2223" s="9">
        <f t="shared" si="69"/>
        <v>44137</v>
      </c>
    </row>
    <row r="2224" spans="1:8" x14ac:dyDescent="0.25">
      <c r="A2224" s="22" t="s">
        <v>8783</v>
      </c>
      <c r="B2224" s="22" t="s">
        <v>8784</v>
      </c>
      <c r="C2224" s="22" t="s">
        <v>8784</v>
      </c>
      <c r="D2224" s="24">
        <v>44011</v>
      </c>
      <c r="E2224" s="22" t="s">
        <v>9262</v>
      </c>
      <c r="F2224" s="22" t="s">
        <v>9263</v>
      </c>
      <c r="G2224">
        <f t="shared" si="68"/>
        <v>9117859</v>
      </c>
      <c r="H2224" s="9">
        <f t="shared" si="69"/>
        <v>44011</v>
      </c>
    </row>
    <row r="2225" spans="1:8" x14ac:dyDescent="0.25">
      <c r="A2225" s="22" t="s">
        <v>8801</v>
      </c>
      <c r="B2225" s="22" t="s">
        <v>8802</v>
      </c>
      <c r="C2225" s="22" t="s">
        <v>8802</v>
      </c>
      <c r="D2225" s="24">
        <v>43997</v>
      </c>
      <c r="E2225" s="22" t="s">
        <v>9262</v>
      </c>
      <c r="F2225" s="22" t="s">
        <v>9263</v>
      </c>
      <c r="G2225">
        <f t="shared" si="68"/>
        <v>9117859</v>
      </c>
      <c r="H2225" s="9">
        <f t="shared" si="69"/>
        <v>43997</v>
      </c>
    </row>
    <row r="2226" spans="1:8" x14ac:dyDescent="0.25">
      <c r="A2226" s="22"/>
      <c r="B2226" s="22"/>
      <c r="C2226" s="22"/>
      <c r="D2226" s="24">
        <v>43840</v>
      </c>
      <c r="E2226" s="22" t="s">
        <v>4309</v>
      </c>
      <c r="F2226" s="22" t="s">
        <v>7007</v>
      </c>
      <c r="G2226">
        <f t="shared" si="68"/>
        <v>9036</v>
      </c>
      <c r="H2226" s="9">
        <f t="shared" si="69"/>
        <v>43840</v>
      </c>
    </row>
    <row r="2227" spans="1:8" x14ac:dyDescent="0.25">
      <c r="A2227" s="22" t="s">
        <v>7787</v>
      </c>
      <c r="B2227" s="22" t="s">
        <v>7788</v>
      </c>
      <c r="C2227" s="22" t="s">
        <v>7788</v>
      </c>
      <c r="D2227" s="24">
        <v>44020</v>
      </c>
      <c r="E2227" s="22" t="s">
        <v>4309</v>
      </c>
      <c r="F2227" s="22" t="s">
        <v>7007</v>
      </c>
      <c r="G2227">
        <f t="shared" si="68"/>
        <v>9036</v>
      </c>
      <c r="H2227" s="9">
        <f t="shared" si="69"/>
        <v>44020</v>
      </c>
    </row>
    <row r="2228" spans="1:8" x14ac:dyDescent="0.25">
      <c r="A2228" s="22" t="s">
        <v>7838</v>
      </c>
      <c r="B2228" s="22" t="s">
        <v>7839</v>
      </c>
      <c r="C2228" s="22" t="s">
        <v>7839</v>
      </c>
      <c r="D2228" s="24">
        <v>43829</v>
      </c>
      <c r="E2228" s="22" t="s">
        <v>4309</v>
      </c>
      <c r="F2228" s="22" t="s">
        <v>7007</v>
      </c>
      <c r="G2228">
        <f t="shared" si="68"/>
        <v>9036</v>
      </c>
      <c r="H2228" s="9">
        <f t="shared" si="69"/>
        <v>43829</v>
      </c>
    </row>
    <row r="2229" spans="1:8" x14ac:dyDescent="0.25">
      <c r="A2229" s="22" t="s">
        <v>7977</v>
      </c>
      <c r="B2229" s="22" t="s">
        <v>7978</v>
      </c>
      <c r="C2229" s="22" t="s">
        <v>7978</v>
      </c>
      <c r="D2229" s="24">
        <v>44130</v>
      </c>
      <c r="E2229" s="22" t="s">
        <v>4309</v>
      </c>
      <c r="F2229" s="22" t="s">
        <v>7007</v>
      </c>
      <c r="G2229">
        <f t="shared" si="68"/>
        <v>9036</v>
      </c>
      <c r="H2229" s="9">
        <f t="shared" si="69"/>
        <v>44130</v>
      </c>
    </row>
    <row r="2230" spans="1:8" x14ac:dyDescent="0.25">
      <c r="A2230" s="22" t="s">
        <v>8144</v>
      </c>
      <c r="B2230" s="22" t="s">
        <v>8145</v>
      </c>
      <c r="C2230" s="22" t="s">
        <v>8145</v>
      </c>
      <c r="D2230" s="24">
        <v>44047</v>
      </c>
      <c r="E2230" s="22" t="s">
        <v>4309</v>
      </c>
      <c r="F2230" s="22" t="s">
        <v>7007</v>
      </c>
      <c r="G2230">
        <f t="shared" si="68"/>
        <v>9036</v>
      </c>
      <c r="H2230" s="9">
        <f t="shared" si="69"/>
        <v>44047</v>
      </c>
    </row>
    <row r="2231" spans="1:8" x14ac:dyDescent="0.25">
      <c r="A2231" s="22" t="s">
        <v>8526</v>
      </c>
      <c r="B2231" s="22" t="s">
        <v>8527</v>
      </c>
      <c r="C2231" s="22" t="s">
        <v>8527</v>
      </c>
      <c r="D2231" s="24">
        <v>44011</v>
      </c>
      <c r="E2231" s="22" t="s">
        <v>4309</v>
      </c>
      <c r="F2231" s="22" t="s">
        <v>7007</v>
      </c>
      <c r="G2231">
        <f t="shared" si="68"/>
        <v>9036</v>
      </c>
      <c r="H2231" s="9">
        <f t="shared" si="69"/>
        <v>44011</v>
      </c>
    </row>
    <row r="2232" spans="1:8" x14ac:dyDescent="0.25">
      <c r="A2232" s="22" t="s">
        <v>8528</v>
      </c>
      <c r="B2232" s="22" t="s">
        <v>8529</v>
      </c>
      <c r="C2232" s="22" t="s">
        <v>8529</v>
      </c>
      <c r="D2232" s="24">
        <v>43914</v>
      </c>
      <c r="E2232" s="22" t="s">
        <v>4309</v>
      </c>
      <c r="F2232" s="22" t="s">
        <v>7007</v>
      </c>
      <c r="G2232">
        <f t="shared" si="68"/>
        <v>9036</v>
      </c>
      <c r="H2232" s="9">
        <f t="shared" si="69"/>
        <v>43914</v>
      </c>
    </row>
    <row r="2233" spans="1:8" x14ac:dyDescent="0.25">
      <c r="A2233" s="22" t="s">
        <v>8533</v>
      </c>
      <c r="B2233" s="22" t="s">
        <v>8534</v>
      </c>
      <c r="C2233" s="22" t="s">
        <v>8534</v>
      </c>
      <c r="D2233" s="24">
        <v>44000</v>
      </c>
      <c r="E2233" s="22" t="s">
        <v>4309</v>
      </c>
      <c r="F2233" s="22" t="s">
        <v>7007</v>
      </c>
      <c r="G2233">
        <f t="shared" si="68"/>
        <v>9036</v>
      </c>
      <c r="H2233" s="9">
        <f t="shared" si="69"/>
        <v>44000</v>
      </c>
    </row>
    <row r="2234" spans="1:8" x14ac:dyDescent="0.25">
      <c r="A2234" s="22" t="s">
        <v>8779</v>
      </c>
      <c r="B2234" s="22" t="s">
        <v>8780</v>
      </c>
      <c r="C2234" s="22" t="s">
        <v>8780</v>
      </c>
      <c r="D2234" s="24">
        <v>44073</v>
      </c>
      <c r="E2234" s="22" t="s">
        <v>4309</v>
      </c>
      <c r="F2234" s="22" t="s">
        <v>7007</v>
      </c>
      <c r="G2234">
        <f t="shared" si="68"/>
        <v>9036</v>
      </c>
      <c r="H2234" s="9">
        <f t="shared" si="69"/>
        <v>44073</v>
      </c>
    </row>
    <row r="2235" spans="1:8" x14ac:dyDescent="0.25">
      <c r="A2235" s="22" t="s">
        <v>8783</v>
      </c>
      <c r="B2235" s="22" t="s">
        <v>8784</v>
      </c>
      <c r="C2235" s="22" t="s">
        <v>8784</v>
      </c>
      <c r="D2235" s="24">
        <v>44067</v>
      </c>
      <c r="E2235" s="22" t="s">
        <v>4309</v>
      </c>
      <c r="F2235" s="22" t="s">
        <v>7007</v>
      </c>
      <c r="G2235">
        <f t="shared" si="68"/>
        <v>9036</v>
      </c>
      <c r="H2235" s="9">
        <f t="shared" si="69"/>
        <v>44067</v>
      </c>
    </row>
    <row r="2236" spans="1:8" x14ac:dyDescent="0.25">
      <c r="A2236" s="22" t="s">
        <v>8811</v>
      </c>
      <c r="B2236" s="22" t="s">
        <v>8812</v>
      </c>
      <c r="C2236" s="22" t="s">
        <v>8812</v>
      </c>
      <c r="D2236" s="24">
        <v>44100</v>
      </c>
      <c r="E2236" s="22" t="s">
        <v>4309</v>
      </c>
      <c r="F2236" s="22" t="s">
        <v>7007</v>
      </c>
      <c r="G2236">
        <f t="shared" si="68"/>
        <v>9036</v>
      </c>
      <c r="H2236" s="9">
        <f t="shared" si="69"/>
        <v>44100</v>
      </c>
    </row>
    <row r="2237" spans="1:8" x14ac:dyDescent="0.25">
      <c r="A2237" s="22" t="s">
        <v>8813</v>
      </c>
      <c r="B2237" s="22" t="s">
        <v>8814</v>
      </c>
      <c r="C2237" s="22" t="s">
        <v>8814</v>
      </c>
      <c r="D2237" s="24">
        <v>44090</v>
      </c>
      <c r="E2237" s="22" t="s">
        <v>4309</v>
      </c>
      <c r="F2237" s="22" t="s">
        <v>7007</v>
      </c>
      <c r="G2237">
        <f t="shared" si="68"/>
        <v>9036</v>
      </c>
      <c r="H2237" s="9">
        <f t="shared" si="69"/>
        <v>44090</v>
      </c>
    </row>
    <row r="2238" spans="1:8" x14ac:dyDescent="0.25">
      <c r="A2238" s="22" t="s">
        <v>8843</v>
      </c>
      <c r="B2238" s="22" t="s">
        <v>8844</v>
      </c>
      <c r="C2238" s="22" t="s">
        <v>8844</v>
      </c>
      <c r="D2238" s="24">
        <v>44054</v>
      </c>
      <c r="E2238" s="22" t="s">
        <v>4309</v>
      </c>
      <c r="F2238" s="22" t="s">
        <v>7007</v>
      </c>
      <c r="G2238">
        <f t="shared" si="68"/>
        <v>9036</v>
      </c>
      <c r="H2238" s="9">
        <f t="shared" si="69"/>
        <v>44054</v>
      </c>
    </row>
    <row r="2239" spans="1:8" x14ac:dyDescent="0.25">
      <c r="A2239" s="22" t="s">
        <v>7737</v>
      </c>
      <c r="B2239" s="22" t="s">
        <v>7738</v>
      </c>
      <c r="C2239" s="22" t="s">
        <v>7738</v>
      </c>
      <c r="D2239" s="24">
        <v>43831</v>
      </c>
      <c r="E2239" s="22" t="s">
        <v>5440</v>
      </c>
      <c r="F2239" s="22" t="s">
        <v>6550</v>
      </c>
      <c r="G2239">
        <f t="shared" si="68"/>
        <v>4891</v>
      </c>
      <c r="H2239" s="9">
        <f t="shared" si="69"/>
        <v>43831</v>
      </c>
    </row>
    <row r="2240" spans="1:8" x14ac:dyDescent="0.25">
      <c r="A2240" s="22" t="s">
        <v>7805</v>
      </c>
      <c r="B2240" s="22" t="s">
        <v>7738</v>
      </c>
      <c r="C2240" s="22" t="s">
        <v>7738</v>
      </c>
      <c r="D2240" s="24">
        <v>43831</v>
      </c>
      <c r="E2240" s="22" t="s">
        <v>5440</v>
      </c>
      <c r="F2240" s="22" t="s">
        <v>6550</v>
      </c>
      <c r="G2240">
        <f t="shared" si="68"/>
        <v>4891</v>
      </c>
      <c r="H2240" s="9">
        <f t="shared" si="69"/>
        <v>43831</v>
      </c>
    </row>
    <row r="2241" spans="1:8" x14ac:dyDescent="0.25">
      <c r="A2241" s="22" t="s">
        <v>7793</v>
      </c>
      <c r="B2241" s="22" t="s">
        <v>7794</v>
      </c>
      <c r="C2241" s="22" t="s">
        <v>7794</v>
      </c>
      <c r="D2241" s="24">
        <v>44004</v>
      </c>
      <c r="E2241" s="22" t="s">
        <v>5630</v>
      </c>
      <c r="F2241" s="22" t="s">
        <v>9264</v>
      </c>
      <c r="G2241">
        <f t="shared" si="68"/>
        <v>12971</v>
      </c>
      <c r="H2241" s="9">
        <f t="shared" si="69"/>
        <v>44004</v>
      </c>
    </row>
    <row r="2242" spans="1:8" x14ac:dyDescent="0.25">
      <c r="A2242" s="22" t="s">
        <v>7816</v>
      </c>
      <c r="B2242" s="22" t="s">
        <v>7817</v>
      </c>
      <c r="C2242" s="22" t="s">
        <v>7817</v>
      </c>
      <c r="D2242" s="24">
        <v>43829</v>
      </c>
      <c r="E2242" s="22" t="s">
        <v>5630</v>
      </c>
      <c r="F2242" s="22" t="s">
        <v>9264</v>
      </c>
      <c r="G2242">
        <f t="shared" si="68"/>
        <v>12971</v>
      </c>
      <c r="H2242" s="9">
        <f t="shared" si="69"/>
        <v>43829</v>
      </c>
    </row>
    <row r="2243" spans="1:8" x14ac:dyDescent="0.25">
      <c r="A2243" s="22" t="s">
        <v>7997</v>
      </c>
      <c r="B2243" s="22" t="s">
        <v>7998</v>
      </c>
      <c r="C2243" s="22" t="s">
        <v>7998</v>
      </c>
      <c r="D2243" s="24">
        <v>44033</v>
      </c>
      <c r="E2243" s="22" t="s">
        <v>5630</v>
      </c>
      <c r="F2243" s="22" t="s">
        <v>9264</v>
      </c>
      <c r="G2243">
        <f t="shared" si="68"/>
        <v>12971</v>
      </c>
      <c r="H2243" s="9">
        <f t="shared" si="69"/>
        <v>44033</v>
      </c>
    </row>
    <row r="2244" spans="1:8" x14ac:dyDescent="0.25">
      <c r="A2244" s="22" t="s">
        <v>7652</v>
      </c>
      <c r="B2244" s="22" t="s">
        <v>7653</v>
      </c>
      <c r="C2244" s="22" t="s">
        <v>7653</v>
      </c>
      <c r="D2244" s="24">
        <v>43984</v>
      </c>
      <c r="E2244" s="22" t="s">
        <v>6107</v>
      </c>
      <c r="F2244" s="22" t="s">
        <v>6498</v>
      </c>
      <c r="G2244">
        <f t="shared" si="68"/>
        <v>12454</v>
      </c>
      <c r="H2244" s="9">
        <f t="shared" si="69"/>
        <v>43984</v>
      </c>
    </row>
    <row r="2245" spans="1:8" x14ac:dyDescent="0.25">
      <c r="A2245" s="22" t="s">
        <v>8303</v>
      </c>
      <c r="B2245" s="22" t="s">
        <v>8304</v>
      </c>
      <c r="C2245" s="22" t="s">
        <v>8304</v>
      </c>
      <c r="D2245" s="24">
        <v>44123</v>
      </c>
      <c r="E2245" s="22" t="s">
        <v>6107</v>
      </c>
      <c r="F2245" s="22" t="s">
        <v>6498</v>
      </c>
      <c r="G2245">
        <f t="shared" si="68"/>
        <v>12454</v>
      </c>
      <c r="H2245" s="9">
        <f t="shared" si="69"/>
        <v>44123</v>
      </c>
    </row>
    <row r="2246" spans="1:8" x14ac:dyDescent="0.25">
      <c r="A2246" s="22" t="s">
        <v>8402</v>
      </c>
      <c r="B2246" s="22" t="s">
        <v>8403</v>
      </c>
      <c r="C2246" s="22" t="s">
        <v>8403</v>
      </c>
      <c r="D2246" s="24">
        <v>43829</v>
      </c>
      <c r="E2246" s="22" t="s">
        <v>6107</v>
      </c>
      <c r="F2246" s="22" t="s">
        <v>6498</v>
      </c>
      <c r="G2246">
        <f t="shared" ref="G2246:G2309" si="70">IFERROR(E2246*1,E2246)</f>
        <v>12454</v>
      </c>
      <c r="H2246" s="9">
        <f t="shared" ref="H2246:H2309" si="71">D2246</f>
        <v>43829</v>
      </c>
    </row>
    <row r="2247" spans="1:8" x14ac:dyDescent="0.25">
      <c r="A2247" s="22" t="s">
        <v>7676</v>
      </c>
      <c r="B2247" s="22" t="s">
        <v>7677</v>
      </c>
      <c r="C2247" s="22" t="s">
        <v>7677</v>
      </c>
      <c r="D2247" s="24">
        <v>43957</v>
      </c>
      <c r="E2247" s="22" t="s">
        <v>2574</v>
      </c>
      <c r="F2247" s="22" t="s">
        <v>6884</v>
      </c>
      <c r="G2247">
        <f t="shared" si="70"/>
        <v>12247</v>
      </c>
      <c r="H2247" s="9">
        <f t="shared" si="71"/>
        <v>43957</v>
      </c>
    </row>
    <row r="2248" spans="1:8" x14ac:dyDescent="0.25">
      <c r="A2248" s="22" t="s">
        <v>7834</v>
      </c>
      <c r="B2248" s="22" t="s">
        <v>7835</v>
      </c>
      <c r="C2248" s="22" t="s">
        <v>7835</v>
      </c>
      <c r="D2248" s="24">
        <v>44084</v>
      </c>
      <c r="E2248" s="22" t="s">
        <v>2574</v>
      </c>
      <c r="F2248" s="22" t="s">
        <v>6884</v>
      </c>
      <c r="G2248">
        <f t="shared" si="70"/>
        <v>12247</v>
      </c>
      <c r="H2248" s="9">
        <f t="shared" si="71"/>
        <v>44084</v>
      </c>
    </row>
    <row r="2249" spans="1:8" x14ac:dyDescent="0.25">
      <c r="A2249" s="22" t="s">
        <v>8394</v>
      </c>
      <c r="B2249" s="22" t="s">
        <v>8395</v>
      </c>
      <c r="C2249" s="22" t="s">
        <v>8395</v>
      </c>
      <c r="D2249" s="24">
        <v>43831</v>
      </c>
      <c r="E2249" s="22" t="s">
        <v>2574</v>
      </c>
      <c r="F2249" s="22" t="s">
        <v>6884</v>
      </c>
      <c r="G2249">
        <f t="shared" si="70"/>
        <v>12247</v>
      </c>
      <c r="H2249" s="9">
        <f t="shared" si="71"/>
        <v>43831</v>
      </c>
    </row>
    <row r="2250" spans="1:8" x14ac:dyDescent="0.25">
      <c r="A2250" s="22" t="s">
        <v>8270</v>
      </c>
      <c r="B2250" s="22" t="s">
        <v>8271</v>
      </c>
      <c r="C2250" s="22" t="s">
        <v>8271</v>
      </c>
      <c r="D2250" s="24">
        <v>44335</v>
      </c>
      <c r="E2250" s="22" t="s">
        <v>3697</v>
      </c>
      <c r="F2250" s="22" t="s">
        <v>9265</v>
      </c>
      <c r="G2250">
        <f t="shared" si="70"/>
        <v>209613</v>
      </c>
      <c r="H2250" s="9">
        <f t="shared" si="71"/>
        <v>44335</v>
      </c>
    </row>
    <row r="2251" spans="1:8" x14ac:dyDescent="0.25">
      <c r="A2251" s="22" t="s">
        <v>8811</v>
      </c>
      <c r="B2251" s="22" t="s">
        <v>8812</v>
      </c>
      <c r="C2251" s="22" t="s">
        <v>8812</v>
      </c>
      <c r="D2251" s="24">
        <v>44377</v>
      </c>
      <c r="E2251" s="22" t="s">
        <v>3697</v>
      </c>
      <c r="F2251" s="22" t="s">
        <v>9265</v>
      </c>
      <c r="G2251">
        <f t="shared" si="70"/>
        <v>209613</v>
      </c>
      <c r="H2251" s="9">
        <f t="shared" si="71"/>
        <v>44377</v>
      </c>
    </row>
    <row r="2252" spans="1:8" x14ac:dyDescent="0.25">
      <c r="A2252" s="22" t="s">
        <v>8701</v>
      </c>
      <c r="B2252" s="22" t="s">
        <v>8702</v>
      </c>
      <c r="C2252" s="22" t="s">
        <v>8702</v>
      </c>
      <c r="D2252" s="24">
        <v>43997</v>
      </c>
      <c r="E2252" s="22" t="s">
        <v>5504</v>
      </c>
      <c r="F2252" s="22" t="s">
        <v>9266</v>
      </c>
      <c r="G2252">
        <f t="shared" si="70"/>
        <v>9204384</v>
      </c>
      <c r="H2252" s="9">
        <f t="shared" si="71"/>
        <v>43997</v>
      </c>
    </row>
    <row r="2253" spans="1:8" x14ac:dyDescent="0.25">
      <c r="A2253" s="22" t="s">
        <v>8853</v>
      </c>
      <c r="B2253" s="22" t="s">
        <v>8854</v>
      </c>
      <c r="C2253" s="22" t="s">
        <v>8854</v>
      </c>
      <c r="D2253" s="24">
        <v>44266</v>
      </c>
      <c r="E2253" s="22" t="s">
        <v>5504</v>
      </c>
      <c r="F2253" s="22" t="s">
        <v>9266</v>
      </c>
      <c r="G2253">
        <f t="shared" si="70"/>
        <v>9204384</v>
      </c>
      <c r="H2253" s="9">
        <f t="shared" si="71"/>
        <v>44266</v>
      </c>
    </row>
    <row r="2254" spans="1:8" x14ac:dyDescent="0.25">
      <c r="A2254" s="22" t="s">
        <v>8865</v>
      </c>
      <c r="B2254" s="22" t="s">
        <v>8866</v>
      </c>
      <c r="C2254" s="22" t="s">
        <v>8866</v>
      </c>
      <c r="D2254" s="24">
        <v>44074</v>
      </c>
      <c r="E2254" s="22" t="s">
        <v>5504</v>
      </c>
      <c r="F2254" s="22" t="s">
        <v>9266</v>
      </c>
      <c r="G2254">
        <f t="shared" si="70"/>
        <v>9204384</v>
      </c>
      <c r="H2254" s="9">
        <f t="shared" si="71"/>
        <v>44074</v>
      </c>
    </row>
    <row r="2255" spans="1:8" x14ac:dyDescent="0.25">
      <c r="A2255" s="22" t="s">
        <v>8200</v>
      </c>
      <c r="B2255" s="22" t="s">
        <v>8201</v>
      </c>
      <c r="C2255" s="22" t="s">
        <v>8201</v>
      </c>
      <c r="D2255" s="24">
        <v>43997</v>
      </c>
      <c r="E2255" s="22" t="s">
        <v>7058</v>
      </c>
      <c r="F2255" s="22" t="s">
        <v>7059</v>
      </c>
      <c r="G2255">
        <f t="shared" si="70"/>
        <v>9116537</v>
      </c>
      <c r="H2255" s="9">
        <f t="shared" si="71"/>
        <v>43997</v>
      </c>
    </row>
    <row r="2256" spans="1:8" x14ac:dyDescent="0.25">
      <c r="A2256" s="22" t="s">
        <v>8428</v>
      </c>
      <c r="B2256" s="22" t="s">
        <v>8429</v>
      </c>
      <c r="C2256" s="22" t="s">
        <v>8429</v>
      </c>
      <c r="D2256" s="24">
        <v>43997</v>
      </c>
      <c r="E2256" s="22" t="s">
        <v>7058</v>
      </c>
      <c r="F2256" s="22" t="s">
        <v>7059</v>
      </c>
      <c r="G2256">
        <f t="shared" si="70"/>
        <v>9116537</v>
      </c>
      <c r="H2256" s="9">
        <f t="shared" si="71"/>
        <v>43997</v>
      </c>
    </row>
    <row r="2257" spans="1:8" x14ac:dyDescent="0.25">
      <c r="A2257" s="22" t="s">
        <v>8783</v>
      </c>
      <c r="B2257" s="22" t="s">
        <v>8784</v>
      </c>
      <c r="C2257" s="22" t="s">
        <v>8784</v>
      </c>
      <c r="D2257" s="24">
        <v>43998</v>
      </c>
      <c r="E2257" s="22" t="s">
        <v>7058</v>
      </c>
      <c r="F2257" s="22" t="s">
        <v>7059</v>
      </c>
      <c r="G2257">
        <f t="shared" si="70"/>
        <v>9116537</v>
      </c>
      <c r="H2257" s="9">
        <f t="shared" si="71"/>
        <v>43998</v>
      </c>
    </row>
    <row r="2258" spans="1:8" x14ac:dyDescent="0.25">
      <c r="A2258" s="22" t="s">
        <v>8811</v>
      </c>
      <c r="B2258" s="22" t="s">
        <v>8812</v>
      </c>
      <c r="C2258" s="22" t="s">
        <v>8812</v>
      </c>
      <c r="D2258" s="24">
        <v>44377</v>
      </c>
      <c r="E2258" s="22" t="s">
        <v>7058</v>
      </c>
      <c r="F2258" s="22" t="s">
        <v>7059</v>
      </c>
      <c r="G2258">
        <f t="shared" si="70"/>
        <v>9116537</v>
      </c>
      <c r="H2258" s="9">
        <f t="shared" si="71"/>
        <v>44377</v>
      </c>
    </row>
    <row r="2259" spans="1:8" x14ac:dyDescent="0.25">
      <c r="A2259" s="22" t="s">
        <v>7745</v>
      </c>
      <c r="B2259" s="22" t="s">
        <v>7746</v>
      </c>
      <c r="C2259" s="22" t="s">
        <v>7746</v>
      </c>
      <c r="D2259" s="24">
        <v>43829</v>
      </c>
      <c r="E2259" s="22" t="s">
        <v>5301</v>
      </c>
      <c r="F2259" s="22" t="s">
        <v>9267</v>
      </c>
      <c r="G2259">
        <f t="shared" si="70"/>
        <v>5527</v>
      </c>
      <c r="H2259" s="9">
        <f t="shared" si="71"/>
        <v>43829</v>
      </c>
    </row>
    <row r="2260" spans="1:8" x14ac:dyDescent="0.25">
      <c r="A2260" s="22" t="s">
        <v>8831</v>
      </c>
      <c r="B2260" s="22" t="s">
        <v>8832</v>
      </c>
      <c r="C2260" s="22" t="s">
        <v>8832</v>
      </c>
      <c r="D2260" s="24">
        <v>43938</v>
      </c>
      <c r="E2260" s="22" t="s">
        <v>9268</v>
      </c>
      <c r="F2260" s="22" t="s">
        <v>9269</v>
      </c>
      <c r="G2260">
        <f t="shared" si="70"/>
        <v>9121241</v>
      </c>
      <c r="H2260" s="9">
        <f t="shared" si="71"/>
        <v>43938</v>
      </c>
    </row>
    <row r="2261" spans="1:8" x14ac:dyDescent="0.25">
      <c r="A2261" s="22" t="s">
        <v>8759</v>
      </c>
      <c r="B2261" s="22" t="s">
        <v>8760</v>
      </c>
      <c r="C2261" s="22" t="s">
        <v>8760</v>
      </c>
      <c r="D2261" s="24">
        <v>43998</v>
      </c>
      <c r="E2261" s="22" t="s">
        <v>9270</v>
      </c>
      <c r="F2261" s="22" t="s">
        <v>9271</v>
      </c>
      <c r="G2261">
        <f t="shared" si="70"/>
        <v>9117313</v>
      </c>
      <c r="H2261" s="9">
        <f t="shared" si="71"/>
        <v>43998</v>
      </c>
    </row>
    <row r="2262" spans="1:8" x14ac:dyDescent="0.25">
      <c r="A2262" s="22"/>
      <c r="B2262" s="22"/>
      <c r="C2262" s="22"/>
      <c r="D2262" s="24">
        <v>43917</v>
      </c>
      <c r="E2262" s="22" t="s">
        <v>4978</v>
      </c>
      <c r="F2262" s="22" t="s">
        <v>9272</v>
      </c>
      <c r="G2262">
        <f t="shared" si="70"/>
        <v>13640</v>
      </c>
      <c r="H2262" s="9">
        <f t="shared" si="71"/>
        <v>43917</v>
      </c>
    </row>
    <row r="2263" spans="1:8" x14ac:dyDescent="0.25">
      <c r="A2263" s="22" t="s">
        <v>7838</v>
      </c>
      <c r="B2263" s="22" t="s">
        <v>7839</v>
      </c>
      <c r="C2263" s="22" t="s">
        <v>7839</v>
      </c>
      <c r="D2263" s="24">
        <v>43829</v>
      </c>
      <c r="E2263" s="22" t="s">
        <v>4978</v>
      </c>
      <c r="F2263" s="22" t="s">
        <v>9272</v>
      </c>
      <c r="G2263">
        <f t="shared" si="70"/>
        <v>13640</v>
      </c>
      <c r="H2263" s="9">
        <f t="shared" si="71"/>
        <v>43829</v>
      </c>
    </row>
    <row r="2264" spans="1:8" x14ac:dyDescent="0.25">
      <c r="A2264" s="22" t="s">
        <v>7977</v>
      </c>
      <c r="B2264" s="22" t="s">
        <v>7978</v>
      </c>
      <c r="C2264" s="22" t="s">
        <v>7978</v>
      </c>
      <c r="D2264" s="24">
        <v>43833</v>
      </c>
      <c r="E2264" s="22" t="s">
        <v>4978</v>
      </c>
      <c r="F2264" s="22" t="s">
        <v>9272</v>
      </c>
      <c r="G2264">
        <f t="shared" si="70"/>
        <v>13640</v>
      </c>
      <c r="H2264" s="9">
        <f t="shared" si="71"/>
        <v>43833</v>
      </c>
    </row>
    <row r="2265" spans="1:8" x14ac:dyDescent="0.25">
      <c r="A2265" s="22" t="s">
        <v>8041</v>
      </c>
      <c r="B2265" s="22" t="s">
        <v>8042</v>
      </c>
      <c r="C2265" s="22" t="s">
        <v>8042</v>
      </c>
      <c r="D2265" s="24">
        <v>44304</v>
      </c>
      <c r="E2265" s="22" t="s">
        <v>4978</v>
      </c>
      <c r="F2265" s="22" t="s">
        <v>9272</v>
      </c>
      <c r="G2265">
        <f t="shared" si="70"/>
        <v>13640</v>
      </c>
      <c r="H2265" s="9">
        <f t="shared" si="71"/>
        <v>44304</v>
      </c>
    </row>
    <row r="2266" spans="1:8" x14ac:dyDescent="0.25">
      <c r="A2266" s="22" t="s">
        <v>8526</v>
      </c>
      <c r="B2266" s="22" t="s">
        <v>8527</v>
      </c>
      <c r="C2266" s="22" t="s">
        <v>8527</v>
      </c>
      <c r="D2266" s="24">
        <v>43934</v>
      </c>
      <c r="E2266" s="22" t="s">
        <v>4978</v>
      </c>
      <c r="F2266" s="22" t="s">
        <v>9272</v>
      </c>
      <c r="G2266">
        <f t="shared" si="70"/>
        <v>13640</v>
      </c>
      <c r="H2266" s="9">
        <f t="shared" si="71"/>
        <v>43934</v>
      </c>
    </row>
    <row r="2267" spans="1:8" x14ac:dyDescent="0.25">
      <c r="A2267" s="22" t="s">
        <v>8528</v>
      </c>
      <c r="B2267" s="22" t="s">
        <v>8529</v>
      </c>
      <c r="C2267" s="22" t="s">
        <v>8529</v>
      </c>
      <c r="D2267" s="24">
        <v>43917</v>
      </c>
      <c r="E2267" s="22" t="s">
        <v>4978</v>
      </c>
      <c r="F2267" s="22" t="s">
        <v>9272</v>
      </c>
      <c r="G2267">
        <f t="shared" si="70"/>
        <v>13640</v>
      </c>
      <c r="H2267" s="9">
        <f t="shared" si="71"/>
        <v>43917</v>
      </c>
    </row>
    <row r="2268" spans="1:8" x14ac:dyDescent="0.25">
      <c r="A2268" s="22"/>
      <c r="B2268" s="22"/>
      <c r="C2268" s="22"/>
      <c r="D2268" s="24">
        <v>43855</v>
      </c>
      <c r="E2268" s="22" t="s">
        <v>274</v>
      </c>
      <c r="F2268" s="22" t="s">
        <v>7264</v>
      </c>
      <c r="G2268">
        <f t="shared" si="70"/>
        <v>7953</v>
      </c>
      <c r="H2268" s="9">
        <f t="shared" si="71"/>
        <v>43855</v>
      </c>
    </row>
    <row r="2269" spans="1:8" x14ac:dyDescent="0.25">
      <c r="A2269" s="22" t="s">
        <v>7818</v>
      </c>
      <c r="B2269" s="22" t="s">
        <v>7819</v>
      </c>
      <c r="C2269" s="22" t="s">
        <v>7819</v>
      </c>
      <c r="D2269" s="24">
        <v>44116</v>
      </c>
      <c r="E2269" s="22" t="s">
        <v>274</v>
      </c>
      <c r="F2269" s="22" t="s">
        <v>7264</v>
      </c>
      <c r="G2269">
        <f t="shared" si="70"/>
        <v>7953</v>
      </c>
      <c r="H2269" s="9">
        <f t="shared" si="71"/>
        <v>44116</v>
      </c>
    </row>
    <row r="2270" spans="1:8" x14ac:dyDescent="0.25">
      <c r="A2270" s="22" t="s">
        <v>7975</v>
      </c>
      <c r="B2270" s="22" t="s">
        <v>7976</v>
      </c>
      <c r="C2270" s="22" t="s">
        <v>7976</v>
      </c>
      <c r="D2270" s="24">
        <v>43829</v>
      </c>
      <c r="E2270" s="22" t="s">
        <v>274</v>
      </c>
      <c r="F2270" s="22" t="s">
        <v>7264</v>
      </c>
      <c r="G2270">
        <f t="shared" si="70"/>
        <v>7953</v>
      </c>
      <c r="H2270" s="9">
        <f t="shared" si="71"/>
        <v>43829</v>
      </c>
    </row>
    <row r="2271" spans="1:8" x14ac:dyDescent="0.25">
      <c r="A2271" s="22" t="s">
        <v>8454</v>
      </c>
      <c r="B2271" s="22" t="s">
        <v>8455</v>
      </c>
      <c r="C2271" s="22" t="s">
        <v>8455</v>
      </c>
      <c r="D2271" s="24">
        <v>44119</v>
      </c>
      <c r="E2271" s="22" t="s">
        <v>274</v>
      </c>
      <c r="F2271" s="22" t="s">
        <v>7264</v>
      </c>
      <c r="G2271">
        <f t="shared" si="70"/>
        <v>7953</v>
      </c>
      <c r="H2271" s="9">
        <f t="shared" si="71"/>
        <v>44119</v>
      </c>
    </row>
    <row r="2272" spans="1:8" x14ac:dyDescent="0.25">
      <c r="A2272" s="22" t="s">
        <v>8593</v>
      </c>
      <c r="B2272" s="22" t="s">
        <v>8594</v>
      </c>
      <c r="C2272" s="22" t="s">
        <v>8594</v>
      </c>
      <c r="D2272" s="24">
        <v>44200</v>
      </c>
      <c r="E2272" s="22" t="s">
        <v>274</v>
      </c>
      <c r="F2272" s="22" t="s">
        <v>7264</v>
      </c>
      <c r="G2272">
        <f t="shared" si="70"/>
        <v>7953</v>
      </c>
      <c r="H2272" s="9">
        <f t="shared" si="71"/>
        <v>44200</v>
      </c>
    </row>
    <row r="2273" spans="1:8" x14ac:dyDescent="0.25">
      <c r="A2273" s="22" t="s">
        <v>8649</v>
      </c>
      <c r="B2273" s="22" t="s">
        <v>8650</v>
      </c>
      <c r="C2273" s="22" t="s">
        <v>8650</v>
      </c>
      <c r="D2273" s="24">
        <v>43857</v>
      </c>
      <c r="E2273" s="22" t="s">
        <v>274</v>
      </c>
      <c r="F2273" s="22" t="s">
        <v>7264</v>
      </c>
      <c r="G2273">
        <f t="shared" si="70"/>
        <v>7953</v>
      </c>
      <c r="H2273" s="9">
        <f t="shared" si="71"/>
        <v>43857</v>
      </c>
    </row>
    <row r="2274" spans="1:8" x14ac:dyDescent="0.25">
      <c r="A2274" s="22" t="s">
        <v>8651</v>
      </c>
      <c r="B2274" s="22" t="s">
        <v>8652</v>
      </c>
      <c r="C2274" s="22" t="s">
        <v>8652</v>
      </c>
      <c r="D2274" s="24">
        <v>44134</v>
      </c>
      <c r="E2274" s="22" t="s">
        <v>274</v>
      </c>
      <c r="F2274" s="22" t="s">
        <v>7264</v>
      </c>
      <c r="G2274">
        <f t="shared" si="70"/>
        <v>7953</v>
      </c>
      <c r="H2274" s="9">
        <f t="shared" si="71"/>
        <v>44134</v>
      </c>
    </row>
    <row r="2275" spans="1:8" x14ac:dyDescent="0.25">
      <c r="A2275" s="22" t="s">
        <v>8781</v>
      </c>
      <c r="B2275" s="22" t="s">
        <v>8782</v>
      </c>
      <c r="C2275" s="22" t="s">
        <v>8782</v>
      </c>
      <c r="D2275" s="24">
        <v>44258</v>
      </c>
      <c r="E2275" s="22" t="s">
        <v>274</v>
      </c>
      <c r="F2275" s="22" t="s">
        <v>7264</v>
      </c>
      <c r="G2275">
        <f t="shared" si="70"/>
        <v>7953</v>
      </c>
      <c r="H2275" s="9">
        <f t="shared" si="71"/>
        <v>44258</v>
      </c>
    </row>
    <row r="2276" spans="1:8" x14ac:dyDescent="0.25">
      <c r="A2276" s="22"/>
      <c r="B2276" s="22"/>
      <c r="C2276" s="22"/>
      <c r="D2276" s="24">
        <v>43808</v>
      </c>
      <c r="E2276" s="22" t="s">
        <v>1307</v>
      </c>
      <c r="F2276" s="22" t="s">
        <v>9273</v>
      </c>
      <c r="G2276">
        <f t="shared" si="70"/>
        <v>9900684</v>
      </c>
      <c r="H2276" s="9">
        <f t="shared" si="71"/>
        <v>43808</v>
      </c>
    </row>
    <row r="2277" spans="1:8" x14ac:dyDescent="0.25">
      <c r="A2277" s="22" t="s">
        <v>9050</v>
      </c>
      <c r="B2277" s="22" t="s">
        <v>9051</v>
      </c>
      <c r="C2277" s="22" t="s">
        <v>9051</v>
      </c>
      <c r="D2277" s="24">
        <v>43710</v>
      </c>
      <c r="E2277" s="22" t="s">
        <v>1307</v>
      </c>
      <c r="F2277" s="22" t="s">
        <v>9273</v>
      </c>
      <c r="G2277">
        <f t="shared" si="70"/>
        <v>9900684</v>
      </c>
      <c r="H2277" s="9">
        <f t="shared" si="71"/>
        <v>43710</v>
      </c>
    </row>
    <row r="2278" spans="1:8" x14ac:dyDescent="0.25">
      <c r="A2278" s="22" t="s">
        <v>7730</v>
      </c>
      <c r="B2278" s="22" t="s">
        <v>7731</v>
      </c>
      <c r="C2278" s="22" t="s">
        <v>7731</v>
      </c>
      <c r="D2278" s="24">
        <v>43834</v>
      </c>
      <c r="E2278" s="22" t="s">
        <v>4751</v>
      </c>
      <c r="F2278" s="22" t="s">
        <v>9274</v>
      </c>
      <c r="G2278">
        <f t="shared" si="70"/>
        <v>4954</v>
      </c>
      <c r="H2278" s="9">
        <f t="shared" si="71"/>
        <v>43834</v>
      </c>
    </row>
    <row r="2279" spans="1:8" x14ac:dyDescent="0.25">
      <c r="A2279" s="22"/>
      <c r="B2279" s="22"/>
      <c r="C2279" s="22"/>
      <c r="D2279" s="24">
        <v>44022</v>
      </c>
      <c r="E2279" s="22" t="s">
        <v>462</v>
      </c>
      <c r="F2279" s="22" t="s">
        <v>6390</v>
      </c>
      <c r="G2279">
        <f t="shared" si="70"/>
        <v>9200374</v>
      </c>
      <c r="H2279" s="9">
        <f t="shared" si="71"/>
        <v>44022</v>
      </c>
    </row>
    <row r="2280" spans="1:8" x14ac:dyDescent="0.25">
      <c r="A2280" s="22" t="s">
        <v>8723</v>
      </c>
      <c r="B2280" s="22" t="s">
        <v>8724</v>
      </c>
      <c r="C2280" s="22" t="s">
        <v>8724</v>
      </c>
      <c r="D2280" s="24">
        <v>44024</v>
      </c>
      <c r="E2280" s="22" t="s">
        <v>462</v>
      </c>
      <c r="F2280" s="22" t="s">
        <v>6390</v>
      </c>
      <c r="G2280">
        <f t="shared" si="70"/>
        <v>9200374</v>
      </c>
      <c r="H2280" s="9">
        <f t="shared" si="71"/>
        <v>44024</v>
      </c>
    </row>
    <row r="2281" spans="1:8" x14ac:dyDescent="0.25">
      <c r="A2281" s="22" t="s">
        <v>8745</v>
      </c>
      <c r="B2281" s="22" t="s">
        <v>8746</v>
      </c>
      <c r="C2281" s="22" t="s">
        <v>8746</v>
      </c>
      <c r="D2281" s="24">
        <v>44223</v>
      </c>
      <c r="E2281" s="22" t="s">
        <v>462</v>
      </c>
      <c r="F2281" s="22" t="s">
        <v>6390</v>
      </c>
      <c r="G2281">
        <f t="shared" si="70"/>
        <v>9200374</v>
      </c>
      <c r="H2281" s="9">
        <f t="shared" si="71"/>
        <v>44223</v>
      </c>
    </row>
    <row r="2282" spans="1:8" x14ac:dyDescent="0.25">
      <c r="A2282" s="22" t="s">
        <v>8749</v>
      </c>
      <c r="B2282" s="22" t="s">
        <v>8750</v>
      </c>
      <c r="C2282" s="22" t="s">
        <v>8750</v>
      </c>
      <c r="D2282" s="24">
        <v>43997</v>
      </c>
      <c r="E2282" s="22" t="s">
        <v>462</v>
      </c>
      <c r="F2282" s="22" t="s">
        <v>6390</v>
      </c>
      <c r="G2282">
        <f t="shared" si="70"/>
        <v>9200374</v>
      </c>
      <c r="H2282" s="9">
        <f t="shared" si="71"/>
        <v>43997</v>
      </c>
    </row>
    <row r="2283" spans="1:8" x14ac:dyDescent="0.25">
      <c r="A2283" s="22" t="s">
        <v>8937</v>
      </c>
      <c r="B2283" s="22" t="s">
        <v>8938</v>
      </c>
      <c r="C2283" s="22" t="s">
        <v>8938</v>
      </c>
      <c r="D2283" s="24">
        <v>44330</v>
      </c>
      <c r="E2283" s="22" t="s">
        <v>462</v>
      </c>
      <c r="F2283" s="22" t="s">
        <v>6390</v>
      </c>
      <c r="G2283">
        <f t="shared" si="70"/>
        <v>9200374</v>
      </c>
      <c r="H2283" s="9">
        <f t="shared" si="71"/>
        <v>44330</v>
      </c>
    </row>
    <row r="2284" spans="1:8" x14ac:dyDescent="0.25">
      <c r="A2284" s="22"/>
      <c r="B2284" s="22"/>
      <c r="C2284" s="22"/>
      <c r="D2284" s="24">
        <v>44143</v>
      </c>
      <c r="E2284" s="22" t="s">
        <v>2466</v>
      </c>
      <c r="F2284" s="22" t="s">
        <v>9275</v>
      </c>
      <c r="G2284">
        <f t="shared" si="70"/>
        <v>7292</v>
      </c>
      <c r="H2284" s="9">
        <f t="shared" si="71"/>
        <v>44143</v>
      </c>
    </row>
    <row r="2285" spans="1:8" x14ac:dyDescent="0.25">
      <c r="A2285" s="22" t="s">
        <v>7715</v>
      </c>
      <c r="B2285" s="22" t="s">
        <v>7716</v>
      </c>
      <c r="C2285" s="22" t="s">
        <v>7716</v>
      </c>
      <c r="D2285" s="24">
        <v>43829</v>
      </c>
      <c r="E2285" s="22" t="s">
        <v>2466</v>
      </c>
      <c r="F2285" s="22" t="s">
        <v>9275</v>
      </c>
      <c r="G2285">
        <f t="shared" si="70"/>
        <v>7292</v>
      </c>
      <c r="H2285" s="9">
        <f t="shared" si="71"/>
        <v>43829</v>
      </c>
    </row>
    <row r="2286" spans="1:8" x14ac:dyDescent="0.25">
      <c r="A2286" s="22" t="s">
        <v>8354</v>
      </c>
      <c r="B2286" s="22" t="s">
        <v>8355</v>
      </c>
      <c r="C2286" s="22" t="s">
        <v>8355</v>
      </c>
      <c r="D2286" s="24">
        <v>44019</v>
      </c>
      <c r="E2286" s="22" t="s">
        <v>2466</v>
      </c>
      <c r="F2286" s="22" t="s">
        <v>9275</v>
      </c>
      <c r="G2286">
        <f t="shared" si="70"/>
        <v>7292</v>
      </c>
      <c r="H2286" s="9">
        <f t="shared" si="71"/>
        <v>44019</v>
      </c>
    </row>
    <row r="2287" spans="1:8" x14ac:dyDescent="0.25">
      <c r="A2287" s="22"/>
      <c r="B2287" s="22"/>
      <c r="C2287" s="22"/>
      <c r="D2287" s="24">
        <v>44299</v>
      </c>
      <c r="E2287" s="22" t="s">
        <v>226</v>
      </c>
      <c r="F2287" s="22" t="s">
        <v>9276</v>
      </c>
      <c r="G2287">
        <f t="shared" si="70"/>
        <v>208995</v>
      </c>
      <c r="H2287" s="9">
        <f t="shared" si="71"/>
        <v>44299</v>
      </c>
    </row>
    <row r="2288" spans="1:8" x14ac:dyDescent="0.25">
      <c r="A2288" s="22" t="s">
        <v>8577</v>
      </c>
      <c r="B2288" s="22" t="s">
        <v>8578</v>
      </c>
      <c r="C2288" s="22" t="s">
        <v>8578</v>
      </c>
      <c r="D2288" s="24">
        <v>44197</v>
      </c>
      <c r="E2288" s="22" t="s">
        <v>226</v>
      </c>
      <c r="F2288" s="22" t="s">
        <v>9276</v>
      </c>
      <c r="G2288">
        <f t="shared" si="70"/>
        <v>208995</v>
      </c>
      <c r="H2288" s="9">
        <f t="shared" si="71"/>
        <v>44197</v>
      </c>
    </row>
    <row r="2289" spans="1:8" x14ac:dyDescent="0.25">
      <c r="A2289" s="22" t="s">
        <v>8344</v>
      </c>
      <c r="B2289" s="22" t="s">
        <v>8345</v>
      </c>
      <c r="C2289" s="22" t="s">
        <v>8345</v>
      </c>
      <c r="D2289" s="24">
        <v>44349</v>
      </c>
      <c r="E2289" s="22" t="s">
        <v>6200</v>
      </c>
      <c r="F2289" s="22" t="s">
        <v>9277</v>
      </c>
      <c r="G2289">
        <f t="shared" si="70"/>
        <v>209766</v>
      </c>
      <c r="H2289" s="9">
        <f t="shared" si="71"/>
        <v>44349</v>
      </c>
    </row>
    <row r="2290" spans="1:8" x14ac:dyDescent="0.25">
      <c r="A2290" s="22" t="s">
        <v>8346</v>
      </c>
      <c r="B2290" s="22" t="s">
        <v>8347</v>
      </c>
      <c r="C2290" s="22" t="s">
        <v>8347</v>
      </c>
      <c r="D2290" s="24">
        <v>44348</v>
      </c>
      <c r="E2290" s="22" t="s">
        <v>6200</v>
      </c>
      <c r="F2290" s="22" t="s">
        <v>9277</v>
      </c>
      <c r="G2290">
        <f t="shared" si="70"/>
        <v>209766</v>
      </c>
      <c r="H2290" s="9">
        <f t="shared" si="71"/>
        <v>44348</v>
      </c>
    </row>
    <row r="2291" spans="1:8" x14ac:dyDescent="0.25">
      <c r="A2291" s="22" t="s">
        <v>7997</v>
      </c>
      <c r="B2291" s="22" t="s">
        <v>7998</v>
      </c>
      <c r="C2291" s="22" t="s">
        <v>7998</v>
      </c>
      <c r="D2291" s="24">
        <v>44069</v>
      </c>
      <c r="E2291" s="22" t="s">
        <v>4012</v>
      </c>
      <c r="F2291" s="22" t="s">
        <v>9278</v>
      </c>
      <c r="G2291">
        <f t="shared" si="70"/>
        <v>203157</v>
      </c>
      <c r="H2291" s="9">
        <f t="shared" si="71"/>
        <v>44069</v>
      </c>
    </row>
    <row r="2292" spans="1:8" x14ac:dyDescent="0.25">
      <c r="A2292" s="22"/>
      <c r="B2292" s="22"/>
      <c r="C2292" s="22"/>
      <c r="D2292" s="24">
        <v>44102</v>
      </c>
      <c r="E2292" s="22" t="s">
        <v>5689</v>
      </c>
      <c r="F2292" s="22" t="s">
        <v>7154</v>
      </c>
      <c r="G2292">
        <f t="shared" si="70"/>
        <v>6378</v>
      </c>
      <c r="H2292" s="9">
        <f t="shared" si="71"/>
        <v>44102</v>
      </c>
    </row>
    <row r="2293" spans="1:8" x14ac:dyDescent="0.25">
      <c r="A2293" s="22" t="s">
        <v>7680</v>
      </c>
      <c r="B2293" s="22" t="s">
        <v>7681</v>
      </c>
      <c r="C2293" s="22" t="s">
        <v>7681</v>
      </c>
      <c r="D2293" s="24">
        <v>43831</v>
      </c>
      <c r="E2293" s="22" t="s">
        <v>5689</v>
      </c>
      <c r="F2293" s="22" t="s">
        <v>7154</v>
      </c>
      <c r="G2293">
        <f t="shared" si="70"/>
        <v>6378</v>
      </c>
      <c r="H2293" s="9">
        <f t="shared" si="71"/>
        <v>43831</v>
      </c>
    </row>
    <row r="2294" spans="1:8" x14ac:dyDescent="0.25">
      <c r="A2294" s="22" t="s">
        <v>8125</v>
      </c>
      <c r="B2294" s="22" t="s">
        <v>8126</v>
      </c>
      <c r="C2294" s="22" t="s">
        <v>8126</v>
      </c>
      <c r="D2294" s="24">
        <v>44258</v>
      </c>
      <c r="E2294" s="22" t="s">
        <v>5689</v>
      </c>
      <c r="F2294" s="22" t="s">
        <v>7154</v>
      </c>
      <c r="G2294">
        <f t="shared" si="70"/>
        <v>6378</v>
      </c>
      <c r="H2294" s="9">
        <f t="shared" si="71"/>
        <v>44258</v>
      </c>
    </row>
    <row r="2295" spans="1:8" x14ac:dyDescent="0.25">
      <c r="A2295" s="22" t="s">
        <v>8233</v>
      </c>
      <c r="B2295" s="22" t="s">
        <v>7811</v>
      </c>
      <c r="C2295" s="22" t="s">
        <v>7811</v>
      </c>
      <c r="D2295" s="24">
        <v>44349</v>
      </c>
      <c r="E2295" s="22" t="s">
        <v>5689</v>
      </c>
      <c r="F2295" s="22" t="s">
        <v>7154</v>
      </c>
      <c r="G2295">
        <f t="shared" si="70"/>
        <v>6378</v>
      </c>
      <c r="H2295" s="9">
        <f t="shared" si="71"/>
        <v>44349</v>
      </c>
    </row>
    <row r="2296" spans="1:8" x14ac:dyDescent="0.25">
      <c r="A2296" s="22" t="s">
        <v>8430</v>
      </c>
      <c r="B2296" s="22" t="s">
        <v>8431</v>
      </c>
      <c r="C2296" s="22" t="s">
        <v>8431</v>
      </c>
      <c r="D2296" s="24">
        <v>44380</v>
      </c>
      <c r="E2296" s="22" t="s">
        <v>5689</v>
      </c>
      <c r="F2296" s="22" t="s">
        <v>7154</v>
      </c>
      <c r="G2296">
        <f t="shared" si="70"/>
        <v>6378</v>
      </c>
      <c r="H2296" s="9">
        <f t="shared" si="71"/>
        <v>44380</v>
      </c>
    </row>
    <row r="2297" spans="1:8" x14ac:dyDescent="0.25">
      <c r="A2297" s="22" t="s">
        <v>8464</v>
      </c>
      <c r="B2297" s="22" t="s">
        <v>8465</v>
      </c>
      <c r="C2297" s="22" t="s">
        <v>8465</v>
      </c>
      <c r="D2297" s="24">
        <v>44382</v>
      </c>
      <c r="E2297" s="22" t="s">
        <v>5689</v>
      </c>
      <c r="F2297" s="22" t="s">
        <v>7154</v>
      </c>
      <c r="G2297">
        <f t="shared" si="70"/>
        <v>6378</v>
      </c>
      <c r="H2297" s="9">
        <f t="shared" si="71"/>
        <v>44382</v>
      </c>
    </row>
    <row r="2298" spans="1:8" x14ac:dyDescent="0.25">
      <c r="A2298" s="22" t="s">
        <v>8739</v>
      </c>
      <c r="B2298" s="22" t="s">
        <v>8740</v>
      </c>
      <c r="C2298" s="22" t="s">
        <v>8740</v>
      </c>
      <c r="D2298" s="24">
        <v>44096</v>
      </c>
      <c r="E2298" s="22" t="s">
        <v>5689</v>
      </c>
      <c r="F2298" s="22" t="s">
        <v>7154</v>
      </c>
      <c r="G2298">
        <f t="shared" si="70"/>
        <v>6378</v>
      </c>
      <c r="H2298" s="9">
        <f t="shared" si="71"/>
        <v>44096</v>
      </c>
    </row>
    <row r="2299" spans="1:8" x14ac:dyDescent="0.25">
      <c r="A2299" s="22" t="s">
        <v>7981</v>
      </c>
      <c r="B2299" s="22" t="s">
        <v>7982</v>
      </c>
      <c r="C2299" s="22" t="s">
        <v>7982</v>
      </c>
      <c r="D2299" s="24">
        <v>44039</v>
      </c>
      <c r="E2299" s="22" t="s">
        <v>5400</v>
      </c>
      <c r="F2299" s="22" t="s">
        <v>9279</v>
      </c>
      <c r="G2299">
        <f t="shared" si="70"/>
        <v>202851</v>
      </c>
      <c r="H2299" s="9">
        <f t="shared" si="71"/>
        <v>44039</v>
      </c>
    </row>
    <row r="2300" spans="1:8" x14ac:dyDescent="0.25">
      <c r="A2300" s="22" t="s">
        <v>8659</v>
      </c>
      <c r="B2300" s="22" t="s">
        <v>8660</v>
      </c>
      <c r="C2300" s="22" t="s">
        <v>8660</v>
      </c>
      <c r="D2300" s="24">
        <v>44183</v>
      </c>
      <c r="E2300" s="22" t="s">
        <v>5400</v>
      </c>
      <c r="F2300" s="22" t="s">
        <v>9279</v>
      </c>
      <c r="G2300">
        <f t="shared" si="70"/>
        <v>202851</v>
      </c>
      <c r="H2300" s="9">
        <f t="shared" si="71"/>
        <v>44183</v>
      </c>
    </row>
    <row r="2301" spans="1:8" x14ac:dyDescent="0.25">
      <c r="A2301" s="22"/>
      <c r="B2301" s="22"/>
      <c r="C2301" s="22"/>
      <c r="D2301" s="24">
        <v>43833</v>
      </c>
      <c r="E2301" s="22" t="s">
        <v>1557</v>
      </c>
      <c r="F2301" s="22" t="s">
        <v>9280</v>
      </c>
      <c r="G2301">
        <f t="shared" si="70"/>
        <v>9900278</v>
      </c>
      <c r="H2301" s="9">
        <f t="shared" si="71"/>
        <v>43833</v>
      </c>
    </row>
    <row r="2302" spans="1:8" x14ac:dyDescent="0.25">
      <c r="A2302" s="22" t="s">
        <v>9050</v>
      </c>
      <c r="B2302" s="22" t="s">
        <v>9051</v>
      </c>
      <c r="C2302" s="22" t="s">
        <v>9051</v>
      </c>
      <c r="D2302" s="24">
        <v>43885</v>
      </c>
      <c r="E2302" s="22" t="s">
        <v>1557</v>
      </c>
      <c r="F2302" s="22" t="s">
        <v>9280</v>
      </c>
      <c r="G2302">
        <f t="shared" si="70"/>
        <v>9900278</v>
      </c>
      <c r="H2302" s="9">
        <f t="shared" si="71"/>
        <v>43885</v>
      </c>
    </row>
    <row r="2303" spans="1:8" x14ac:dyDescent="0.25">
      <c r="A2303" s="22" t="s">
        <v>7775</v>
      </c>
      <c r="B2303" s="22" t="s">
        <v>7776</v>
      </c>
      <c r="C2303" s="22" t="s">
        <v>7776</v>
      </c>
      <c r="D2303" s="24">
        <v>43829</v>
      </c>
      <c r="E2303" s="22" t="s">
        <v>2632</v>
      </c>
      <c r="F2303" s="22" t="s">
        <v>7237</v>
      </c>
      <c r="G2303">
        <f t="shared" si="70"/>
        <v>9097</v>
      </c>
      <c r="H2303" s="9">
        <f t="shared" si="71"/>
        <v>43829</v>
      </c>
    </row>
    <row r="2304" spans="1:8" x14ac:dyDescent="0.25">
      <c r="A2304" s="22" t="s">
        <v>8023</v>
      </c>
      <c r="B2304" s="22" t="s">
        <v>8024</v>
      </c>
      <c r="C2304" s="22" t="s">
        <v>8024</v>
      </c>
      <c r="D2304" s="24">
        <v>43829</v>
      </c>
      <c r="E2304" s="22" t="s">
        <v>2632</v>
      </c>
      <c r="F2304" s="22" t="s">
        <v>7237</v>
      </c>
      <c r="G2304">
        <f t="shared" si="70"/>
        <v>9097</v>
      </c>
      <c r="H2304" s="9">
        <f t="shared" si="71"/>
        <v>43829</v>
      </c>
    </row>
    <row r="2305" spans="1:8" x14ac:dyDescent="0.25">
      <c r="A2305" s="22" t="s">
        <v>8208</v>
      </c>
      <c r="B2305" s="22" t="s">
        <v>8209</v>
      </c>
      <c r="C2305" s="22" t="s">
        <v>8209</v>
      </c>
      <c r="D2305" s="24">
        <v>43928</v>
      </c>
      <c r="E2305" s="22" t="s">
        <v>2632</v>
      </c>
      <c r="F2305" s="22" t="s">
        <v>7237</v>
      </c>
      <c r="G2305">
        <f t="shared" si="70"/>
        <v>9097</v>
      </c>
      <c r="H2305" s="9">
        <f t="shared" si="71"/>
        <v>43928</v>
      </c>
    </row>
    <row r="2306" spans="1:8" x14ac:dyDescent="0.25">
      <c r="A2306" s="22" t="s">
        <v>8182</v>
      </c>
      <c r="B2306" s="22" t="s">
        <v>8183</v>
      </c>
      <c r="C2306" s="22" t="s">
        <v>8183</v>
      </c>
      <c r="D2306" s="24">
        <v>43830</v>
      </c>
      <c r="E2306" s="22" t="s">
        <v>3082</v>
      </c>
      <c r="F2306" s="22" t="s">
        <v>9281</v>
      </c>
      <c r="G2306">
        <f t="shared" si="70"/>
        <v>13613</v>
      </c>
      <c r="H2306" s="9">
        <f t="shared" si="71"/>
        <v>43830</v>
      </c>
    </row>
    <row r="2307" spans="1:8" x14ac:dyDescent="0.25">
      <c r="A2307" s="22"/>
      <c r="B2307" s="22"/>
      <c r="C2307" s="22"/>
      <c r="D2307" s="24">
        <v>44316</v>
      </c>
      <c r="E2307" s="22" t="s">
        <v>3392</v>
      </c>
      <c r="F2307" s="22" t="s">
        <v>9282</v>
      </c>
      <c r="G2307">
        <f t="shared" si="70"/>
        <v>13477</v>
      </c>
      <c r="H2307" s="9">
        <f t="shared" si="71"/>
        <v>44316</v>
      </c>
    </row>
    <row r="2308" spans="1:8" x14ac:dyDescent="0.25">
      <c r="A2308" s="22" t="s">
        <v>7832</v>
      </c>
      <c r="B2308" s="22" t="s">
        <v>7833</v>
      </c>
      <c r="C2308" s="22" t="s">
        <v>7833</v>
      </c>
      <c r="D2308" s="24">
        <v>43832</v>
      </c>
      <c r="E2308" s="22" t="s">
        <v>3392</v>
      </c>
      <c r="F2308" s="22" t="s">
        <v>9282</v>
      </c>
      <c r="G2308">
        <f t="shared" si="70"/>
        <v>13477</v>
      </c>
      <c r="H2308" s="9">
        <f t="shared" si="71"/>
        <v>43832</v>
      </c>
    </row>
    <row r="2309" spans="1:8" x14ac:dyDescent="0.25">
      <c r="A2309" s="22" t="s">
        <v>8301</v>
      </c>
      <c r="B2309" s="22" t="s">
        <v>8302</v>
      </c>
      <c r="C2309" s="22" t="s">
        <v>8302</v>
      </c>
      <c r="D2309" s="24">
        <v>43840</v>
      </c>
      <c r="E2309" s="22" t="s">
        <v>3392</v>
      </c>
      <c r="F2309" s="22" t="s">
        <v>9282</v>
      </c>
      <c r="G2309">
        <f t="shared" si="70"/>
        <v>13477</v>
      </c>
      <c r="H2309" s="9">
        <f t="shared" si="71"/>
        <v>43840</v>
      </c>
    </row>
    <row r="2310" spans="1:8" x14ac:dyDescent="0.25">
      <c r="A2310" s="22" t="s">
        <v>8773</v>
      </c>
      <c r="B2310" s="22" t="s">
        <v>8774</v>
      </c>
      <c r="C2310" s="22" t="s">
        <v>8774</v>
      </c>
      <c r="D2310" s="24">
        <v>44287</v>
      </c>
      <c r="E2310" s="22" t="s">
        <v>3392</v>
      </c>
      <c r="F2310" s="22" t="s">
        <v>9282</v>
      </c>
      <c r="G2310">
        <f t="shared" ref="G2310:G2373" si="72">IFERROR(E2310*1,E2310)</f>
        <v>13477</v>
      </c>
      <c r="H2310" s="9">
        <f t="shared" ref="H2310:H2373" si="73">D2310</f>
        <v>44287</v>
      </c>
    </row>
    <row r="2311" spans="1:8" x14ac:dyDescent="0.25">
      <c r="A2311" s="22" t="s">
        <v>8829</v>
      </c>
      <c r="B2311" s="22" t="s">
        <v>8830</v>
      </c>
      <c r="C2311" s="22" t="s">
        <v>8830</v>
      </c>
      <c r="D2311" s="24">
        <v>44249</v>
      </c>
      <c r="E2311" s="22" t="s">
        <v>3392</v>
      </c>
      <c r="F2311" s="22" t="s">
        <v>9282</v>
      </c>
      <c r="G2311">
        <f t="shared" si="72"/>
        <v>13477</v>
      </c>
      <c r="H2311" s="9">
        <f t="shared" si="73"/>
        <v>44249</v>
      </c>
    </row>
    <row r="2312" spans="1:8" x14ac:dyDescent="0.25">
      <c r="A2312" s="22"/>
      <c r="B2312" s="22"/>
      <c r="C2312" s="22"/>
      <c r="D2312" s="24">
        <v>44346</v>
      </c>
      <c r="E2312" s="22" t="s">
        <v>422</v>
      </c>
      <c r="F2312" s="22" t="s">
        <v>6983</v>
      </c>
      <c r="G2312">
        <f t="shared" si="72"/>
        <v>9200493</v>
      </c>
      <c r="H2312" s="9">
        <f t="shared" si="73"/>
        <v>44346</v>
      </c>
    </row>
    <row r="2313" spans="1:8" x14ac:dyDescent="0.25">
      <c r="A2313" s="22" t="s">
        <v>7700</v>
      </c>
      <c r="B2313" s="22" t="s">
        <v>7701</v>
      </c>
      <c r="C2313" s="22" t="s">
        <v>7701</v>
      </c>
      <c r="D2313" s="24">
        <v>44250</v>
      </c>
      <c r="E2313" s="22" t="s">
        <v>422</v>
      </c>
      <c r="F2313" s="22" t="s">
        <v>6983</v>
      </c>
      <c r="G2313">
        <f t="shared" si="72"/>
        <v>9200493</v>
      </c>
      <c r="H2313" s="9">
        <f t="shared" si="73"/>
        <v>44250</v>
      </c>
    </row>
    <row r="2314" spans="1:8" x14ac:dyDescent="0.25">
      <c r="A2314" s="22" t="s">
        <v>8164</v>
      </c>
      <c r="B2314" s="22" t="s">
        <v>8165</v>
      </c>
      <c r="C2314" s="22" t="s">
        <v>8165</v>
      </c>
      <c r="D2314" s="24">
        <v>44319</v>
      </c>
      <c r="E2314" s="22" t="s">
        <v>422</v>
      </c>
      <c r="F2314" s="22" t="s">
        <v>6983</v>
      </c>
      <c r="G2314">
        <f t="shared" si="72"/>
        <v>9200493</v>
      </c>
      <c r="H2314" s="9">
        <f t="shared" si="73"/>
        <v>44319</v>
      </c>
    </row>
    <row r="2315" spans="1:8" x14ac:dyDescent="0.25">
      <c r="A2315" s="22" t="s">
        <v>8693</v>
      </c>
      <c r="B2315" s="22" t="s">
        <v>8694</v>
      </c>
      <c r="C2315" s="22" t="s">
        <v>8694</v>
      </c>
      <c r="D2315" s="24">
        <v>44332</v>
      </c>
      <c r="E2315" s="22" t="s">
        <v>422</v>
      </c>
      <c r="F2315" s="22" t="s">
        <v>6983</v>
      </c>
      <c r="G2315">
        <f t="shared" si="72"/>
        <v>9200493</v>
      </c>
      <c r="H2315" s="9">
        <f t="shared" si="73"/>
        <v>44332</v>
      </c>
    </row>
    <row r="2316" spans="1:8" x14ac:dyDescent="0.25">
      <c r="A2316" s="22" t="s">
        <v>8697</v>
      </c>
      <c r="B2316" s="22" t="s">
        <v>8698</v>
      </c>
      <c r="C2316" s="22" t="s">
        <v>8698</v>
      </c>
      <c r="D2316" s="24">
        <v>43997</v>
      </c>
      <c r="E2316" s="22" t="s">
        <v>422</v>
      </c>
      <c r="F2316" s="22" t="s">
        <v>6983</v>
      </c>
      <c r="G2316">
        <f t="shared" si="72"/>
        <v>9200493</v>
      </c>
      <c r="H2316" s="9">
        <f t="shared" si="73"/>
        <v>43997</v>
      </c>
    </row>
    <row r="2317" spans="1:8" x14ac:dyDescent="0.25">
      <c r="A2317" s="22" t="s">
        <v>8709</v>
      </c>
      <c r="B2317" s="22" t="s">
        <v>8710</v>
      </c>
      <c r="C2317" s="22" t="s">
        <v>8710</v>
      </c>
      <c r="D2317" s="24">
        <v>44052</v>
      </c>
      <c r="E2317" s="22" t="s">
        <v>422</v>
      </c>
      <c r="F2317" s="22" t="s">
        <v>6983</v>
      </c>
      <c r="G2317">
        <f t="shared" si="72"/>
        <v>9200493</v>
      </c>
      <c r="H2317" s="9">
        <f t="shared" si="73"/>
        <v>44052</v>
      </c>
    </row>
    <row r="2318" spans="1:8" x14ac:dyDescent="0.25">
      <c r="A2318" s="22" t="s">
        <v>8719</v>
      </c>
      <c r="B2318" s="22" t="s">
        <v>8720</v>
      </c>
      <c r="C2318" s="22" t="s">
        <v>8720</v>
      </c>
      <c r="D2318" s="24">
        <v>44087</v>
      </c>
      <c r="E2318" s="22" t="s">
        <v>422</v>
      </c>
      <c r="F2318" s="22" t="s">
        <v>6983</v>
      </c>
      <c r="G2318">
        <f t="shared" si="72"/>
        <v>9200493</v>
      </c>
      <c r="H2318" s="9">
        <f t="shared" si="73"/>
        <v>44087</v>
      </c>
    </row>
    <row r="2319" spans="1:8" x14ac:dyDescent="0.25">
      <c r="A2319" s="22" t="s">
        <v>8725</v>
      </c>
      <c r="B2319" s="22" t="s">
        <v>8726</v>
      </c>
      <c r="C2319" s="22" t="s">
        <v>8726</v>
      </c>
      <c r="D2319" s="24">
        <v>44320</v>
      </c>
      <c r="E2319" s="22" t="s">
        <v>422</v>
      </c>
      <c r="F2319" s="22" t="s">
        <v>6983</v>
      </c>
      <c r="G2319">
        <f t="shared" si="72"/>
        <v>9200493</v>
      </c>
      <c r="H2319" s="9">
        <f t="shared" si="73"/>
        <v>44320</v>
      </c>
    </row>
    <row r="2320" spans="1:8" x14ac:dyDescent="0.25">
      <c r="A2320" s="22" t="s">
        <v>8727</v>
      </c>
      <c r="B2320" s="22" t="s">
        <v>8728</v>
      </c>
      <c r="C2320" s="22" t="s">
        <v>8728</v>
      </c>
      <c r="D2320" s="24">
        <v>44346</v>
      </c>
      <c r="E2320" s="22" t="s">
        <v>422</v>
      </c>
      <c r="F2320" s="22" t="s">
        <v>6983</v>
      </c>
      <c r="G2320">
        <f t="shared" si="72"/>
        <v>9200493</v>
      </c>
      <c r="H2320" s="9">
        <f t="shared" si="73"/>
        <v>44346</v>
      </c>
    </row>
    <row r="2321" spans="1:8" x14ac:dyDescent="0.25">
      <c r="A2321" s="22" t="s">
        <v>8743</v>
      </c>
      <c r="B2321" s="22" t="s">
        <v>8744</v>
      </c>
      <c r="C2321" s="22" t="s">
        <v>8744</v>
      </c>
      <c r="D2321" s="24">
        <v>44019</v>
      </c>
      <c r="E2321" s="22" t="s">
        <v>422</v>
      </c>
      <c r="F2321" s="22" t="s">
        <v>6983</v>
      </c>
      <c r="G2321">
        <f t="shared" si="72"/>
        <v>9200493</v>
      </c>
      <c r="H2321" s="9">
        <f t="shared" si="73"/>
        <v>44019</v>
      </c>
    </row>
    <row r="2322" spans="1:8" x14ac:dyDescent="0.25">
      <c r="A2322" s="22" t="s">
        <v>8767</v>
      </c>
      <c r="B2322" s="22" t="s">
        <v>8768</v>
      </c>
      <c r="C2322" s="22" t="s">
        <v>8768</v>
      </c>
      <c r="D2322" s="24">
        <v>44288</v>
      </c>
      <c r="E2322" s="22" t="s">
        <v>422</v>
      </c>
      <c r="F2322" s="22" t="s">
        <v>6983</v>
      </c>
      <c r="G2322">
        <f t="shared" si="72"/>
        <v>9200493</v>
      </c>
      <c r="H2322" s="9">
        <f t="shared" si="73"/>
        <v>44288</v>
      </c>
    </row>
    <row r="2323" spans="1:8" x14ac:dyDescent="0.25">
      <c r="A2323" s="22" t="s">
        <v>8853</v>
      </c>
      <c r="B2323" s="22" t="s">
        <v>8854</v>
      </c>
      <c r="C2323" s="22" t="s">
        <v>8854</v>
      </c>
      <c r="D2323" s="24">
        <v>44271</v>
      </c>
      <c r="E2323" s="22" t="s">
        <v>422</v>
      </c>
      <c r="F2323" s="22" t="s">
        <v>6983</v>
      </c>
      <c r="G2323">
        <f t="shared" si="72"/>
        <v>9200493</v>
      </c>
      <c r="H2323" s="9">
        <f t="shared" si="73"/>
        <v>44271</v>
      </c>
    </row>
    <row r="2324" spans="1:8" x14ac:dyDescent="0.25">
      <c r="A2324" s="22" t="s">
        <v>8865</v>
      </c>
      <c r="B2324" s="22" t="s">
        <v>8866</v>
      </c>
      <c r="C2324" s="22" t="s">
        <v>8866</v>
      </c>
      <c r="D2324" s="24">
        <v>44067</v>
      </c>
      <c r="E2324" s="22" t="s">
        <v>422</v>
      </c>
      <c r="F2324" s="22" t="s">
        <v>6983</v>
      </c>
      <c r="G2324">
        <f t="shared" si="72"/>
        <v>9200493</v>
      </c>
      <c r="H2324" s="9">
        <f t="shared" si="73"/>
        <v>44067</v>
      </c>
    </row>
    <row r="2325" spans="1:8" x14ac:dyDescent="0.25">
      <c r="A2325" s="22" t="s">
        <v>7676</v>
      </c>
      <c r="B2325" s="22" t="s">
        <v>7677</v>
      </c>
      <c r="C2325" s="22" t="s">
        <v>7677</v>
      </c>
      <c r="D2325" s="24">
        <v>44117</v>
      </c>
      <c r="E2325" s="22" t="s">
        <v>236</v>
      </c>
      <c r="F2325" s="22" t="s">
        <v>9283</v>
      </c>
      <c r="G2325">
        <f t="shared" si="72"/>
        <v>203052</v>
      </c>
      <c r="H2325" s="9">
        <f t="shared" si="73"/>
        <v>44117</v>
      </c>
    </row>
    <row r="2326" spans="1:8" x14ac:dyDescent="0.25">
      <c r="A2326" s="22" t="s">
        <v>7686</v>
      </c>
      <c r="B2326" s="22" t="s">
        <v>7687</v>
      </c>
      <c r="C2326" s="22" t="s">
        <v>7687</v>
      </c>
      <c r="D2326" s="24">
        <v>44128</v>
      </c>
      <c r="E2326" s="22" t="s">
        <v>236</v>
      </c>
      <c r="F2326" s="22" t="s">
        <v>9283</v>
      </c>
      <c r="G2326">
        <f t="shared" si="72"/>
        <v>203052</v>
      </c>
      <c r="H2326" s="9">
        <f t="shared" si="73"/>
        <v>44128</v>
      </c>
    </row>
    <row r="2327" spans="1:8" x14ac:dyDescent="0.25">
      <c r="A2327" s="22" t="s">
        <v>8132</v>
      </c>
      <c r="B2327" s="22" t="s">
        <v>8133</v>
      </c>
      <c r="C2327" s="22" t="s">
        <v>8133</v>
      </c>
      <c r="D2327" s="24">
        <v>44361</v>
      </c>
      <c r="E2327" s="22" t="s">
        <v>236</v>
      </c>
      <c r="F2327" s="22" t="s">
        <v>9283</v>
      </c>
      <c r="G2327">
        <f t="shared" si="72"/>
        <v>203052</v>
      </c>
      <c r="H2327" s="9">
        <f t="shared" si="73"/>
        <v>44361</v>
      </c>
    </row>
    <row r="2328" spans="1:8" x14ac:dyDescent="0.25">
      <c r="A2328" s="22" t="s">
        <v>8182</v>
      </c>
      <c r="B2328" s="22" t="s">
        <v>8183</v>
      </c>
      <c r="C2328" s="22" t="s">
        <v>8183</v>
      </c>
      <c r="D2328" s="24">
        <v>44163</v>
      </c>
      <c r="E2328" s="22" t="s">
        <v>236</v>
      </c>
      <c r="F2328" s="22" t="s">
        <v>9283</v>
      </c>
      <c r="G2328">
        <f t="shared" si="72"/>
        <v>203052</v>
      </c>
      <c r="H2328" s="9">
        <f t="shared" si="73"/>
        <v>44163</v>
      </c>
    </row>
    <row r="2329" spans="1:8" x14ac:dyDescent="0.25">
      <c r="A2329" s="22" t="s">
        <v>8677</v>
      </c>
      <c r="B2329" s="22" t="s">
        <v>8678</v>
      </c>
      <c r="C2329" s="22" t="s">
        <v>8678</v>
      </c>
      <c r="D2329" s="24">
        <v>44312</v>
      </c>
      <c r="E2329" s="22" t="s">
        <v>236</v>
      </c>
      <c r="F2329" s="22" t="s">
        <v>9283</v>
      </c>
      <c r="G2329">
        <f t="shared" si="72"/>
        <v>203052</v>
      </c>
      <c r="H2329" s="9">
        <f t="shared" si="73"/>
        <v>44312</v>
      </c>
    </row>
    <row r="2330" spans="1:8" x14ac:dyDescent="0.25">
      <c r="A2330" s="22" t="s">
        <v>8789</v>
      </c>
      <c r="B2330" s="22" t="s">
        <v>8790</v>
      </c>
      <c r="C2330" s="22" t="s">
        <v>8790</v>
      </c>
      <c r="D2330" s="24">
        <v>44048</v>
      </c>
      <c r="E2330" s="22" t="s">
        <v>236</v>
      </c>
      <c r="F2330" s="22" t="s">
        <v>9283</v>
      </c>
      <c r="G2330">
        <f t="shared" si="72"/>
        <v>203052</v>
      </c>
      <c r="H2330" s="9">
        <f t="shared" si="73"/>
        <v>44048</v>
      </c>
    </row>
    <row r="2331" spans="1:8" x14ac:dyDescent="0.25">
      <c r="A2331" s="22" t="s">
        <v>8793</v>
      </c>
      <c r="B2331" s="22" t="s">
        <v>8794</v>
      </c>
      <c r="C2331" s="22" t="s">
        <v>8794</v>
      </c>
      <c r="D2331" s="24">
        <v>44084</v>
      </c>
      <c r="E2331" s="22" t="s">
        <v>236</v>
      </c>
      <c r="F2331" s="22" t="s">
        <v>9283</v>
      </c>
      <c r="G2331">
        <f t="shared" si="72"/>
        <v>203052</v>
      </c>
      <c r="H2331" s="9">
        <f t="shared" si="73"/>
        <v>44084</v>
      </c>
    </row>
    <row r="2332" spans="1:8" x14ac:dyDescent="0.25">
      <c r="A2332" s="22" t="s">
        <v>8723</v>
      </c>
      <c r="B2332" s="22" t="s">
        <v>8724</v>
      </c>
      <c r="C2332" s="22" t="s">
        <v>8724</v>
      </c>
      <c r="D2332" s="24">
        <v>44002</v>
      </c>
      <c r="E2332" s="22" t="s">
        <v>723</v>
      </c>
      <c r="F2332" s="22" t="s">
        <v>9284</v>
      </c>
      <c r="G2332">
        <f t="shared" si="72"/>
        <v>9204198</v>
      </c>
      <c r="H2332" s="9">
        <f t="shared" si="73"/>
        <v>44002</v>
      </c>
    </row>
    <row r="2333" spans="1:8" x14ac:dyDescent="0.25">
      <c r="A2333" s="22" t="s">
        <v>8414</v>
      </c>
      <c r="B2333" s="22" t="s">
        <v>8415</v>
      </c>
      <c r="C2333" s="22" t="s">
        <v>8415</v>
      </c>
      <c r="D2333" s="24">
        <v>44359</v>
      </c>
      <c r="E2333" s="22" t="s">
        <v>4479</v>
      </c>
      <c r="F2333" s="22" t="s">
        <v>9285</v>
      </c>
      <c r="G2333">
        <f t="shared" si="72"/>
        <v>209848</v>
      </c>
      <c r="H2333" s="9">
        <f t="shared" si="73"/>
        <v>44359</v>
      </c>
    </row>
    <row r="2334" spans="1:8" x14ac:dyDescent="0.25">
      <c r="A2334" s="22" t="s">
        <v>8248</v>
      </c>
      <c r="B2334" s="22" t="s">
        <v>8249</v>
      </c>
      <c r="C2334" s="22" t="s">
        <v>8249</v>
      </c>
      <c r="D2334" s="24">
        <v>43829</v>
      </c>
      <c r="E2334" s="22" t="s">
        <v>4453</v>
      </c>
      <c r="F2334" s="22" t="s">
        <v>9286</v>
      </c>
      <c r="G2334">
        <f t="shared" si="72"/>
        <v>11941</v>
      </c>
      <c r="H2334" s="9">
        <f t="shared" si="73"/>
        <v>43829</v>
      </c>
    </row>
    <row r="2335" spans="1:8" x14ac:dyDescent="0.25">
      <c r="A2335" s="22" t="s">
        <v>8490</v>
      </c>
      <c r="B2335" s="22" t="s">
        <v>8491</v>
      </c>
      <c r="C2335" s="22" t="s">
        <v>8491</v>
      </c>
      <c r="D2335" s="24">
        <v>44113</v>
      </c>
      <c r="E2335" s="22" t="s">
        <v>4453</v>
      </c>
      <c r="F2335" s="22" t="s">
        <v>9286</v>
      </c>
      <c r="G2335">
        <f t="shared" si="72"/>
        <v>11941</v>
      </c>
      <c r="H2335" s="9">
        <f t="shared" si="73"/>
        <v>44113</v>
      </c>
    </row>
    <row r="2336" spans="1:8" x14ac:dyDescent="0.25">
      <c r="A2336" s="22"/>
      <c r="B2336" s="22"/>
      <c r="C2336" s="22"/>
      <c r="D2336" s="24">
        <v>43965</v>
      </c>
      <c r="E2336" s="22" t="s">
        <v>5845</v>
      </c>
      <c r="F2336" s="22" t="s">
        <v>9287</v>
      </c>
      <c r="G2336">
        <f t="shared" si="72"/>
        <v>5310</v>
      </c>
      <c r="H2336" s="9">
        <f t="shared" si="73"/>
        <v>43965</v>
      </c>
    </row>
    <row r="2337" spans="1:8" x14ac:dyDescent="0.25">
      <c r="A2337" s="22" t="s">
        <v>7753</v>
      </c>
      <c r="B2337" s="22" t="s">
        <v>7754</v>
      </c>
      <c r="C2337" s="22" t="s">
        <v>7754</v>
      </c>
      <c r="D2337" s="24">
        <v>43829</v>
      </c>
      <c r="E2337" s="22" t="s">
        <v>5845</v>
      </c>
      <c r="F2337" s="22" t="s">
        <v>9287</v>
      </c>
      <c r="G2337">
        <f t="shared" si="72"/>
        <v>5310</v>
      </c>
      <c r="H2337" s="9">
        <f t="shared" si="73"/>
        <v>43829</v>
      </c>
    </row>
    <row r="2338" spans="1:8" x14ac:dyDescent="0.25">
      <c r="A2338" s="22" t="s">
        <v>7787</v>
      </c>
      <c r="B2338" s="22" t="s">
        <v>7788</v>
      </c>
      <c r="C2338" s="22" t="s">
        <v>7788</v>
      </c>
      <c r="D2338" s="24">
        <v>44074</v>
      </c>
      <c r="E2338" s="22" t="s">
        <v>5845</v>
      </c>
      <c r="F2338" s="22" t="s">
        <v>9287</v>
      </c>
      <c r="G2338">
        <f t="shared" si="72"/>
        <v>5310</v>
      </c>
      <c r="H2338" s="9">
        <f t="shared" si="73"/>
        <v>44074</v>
      </c>
    </row>
    <row r="2339" spans="1:8" x14ac:dyDescent="0.25">
      <c r="A2339" s="22" t="s">
        <v>7789</v>
      </c>
      <c r="B2339" s="22" t="s">
        <v>7790</v>
      </c>
      <c r="C2339" s="22" t="s">
        <v>7790</v>
      </c>
      <c r="D2339" s="24">
        <v>44077</v>
      </c>
      <c r="E2339" s="22" t="s">
        <v>5845</v>
      </c>
      <c r="F2339" s="22" t="s">
        <v>9287</v>
      </c>
      <c r="G2339">
        <f t="shared" si="72"/>
        <v>5310</v>
      </c>
      <c r="H2339" s="9">
        <f t="shared" si="73"/>
        <v>44077</v>
      </c>
    </row>
    <row r="2340" spans="1:8" x14ac:dyDescent="0.25">
      <c r="A2340" s="22" t="s">
        <v>7791</v>
      </c>
      <c r="B2340" s="22" t="s">
        <v>7792</v>
      </c>
      <c r="C2340" s="22" t="s">
        <v>7792</v>
      </c>
      <c r="D2340" s="24">
        <v>44096</v>
      </c>
      <c r="E2340" s="22" t="s">
        <v>5845</v>
      </c>
      <c r="F2340" s="22" t="s">
        <v>9287</v>
      </c>
      <c r="G2340">
        <f t="shared" si="72"/>
        <v>5310</v>
      </c>
      <c r="H2340" s="9">
        <f t="shared" si="73"/>
        <v>44096</v>
      </c>
    </row>
    <row r="2341" spans="1:8" x14ac:dyDescent="0.25">
      <c r="A2341" s="22" t="s">
        <v>4598</v>
      </c>
      <c r="B2341" s="22" t="s">
        <v>7845</v>
      </c>
      <c r="C2341" s="22" t="s">
        <v>7845</v>
      </c>
      <c r="D2341" s="24">
        <v>44166</v>
      </c>
      <c r="E2341" s="22" t="s">
        <v>5845</v>
      </c>
      <c r="F2341" s="22" t="s">
        <v>9287</v>
      </c>
      <c r="G2341">
        <f t="shared" si="72"/>
        <v>5310</v>
      </c>
      <c r="H2341" s="9">
        <f t="shared" si="73"/>
        <v>44166</v>
      </c>
    </row>
    <row r="2342" spans="1:8" x14ac:dyDescent="0.25">
      <c r="A2342" s="22" t="s">
        <v>7846</v>
      </c>
      <c r="B2342" s="22" t="s">
        <v>7847</v>
      </c>
      <c r="C2342" s="22" t="s">
        <v>7847</v>
      </c>
      <c r="D2342" s="24">
        <v>44167</v>
      </c>
      <c r="E2342" s="22" t="s">
        <v>5845</v>
      </c>
      <c r="F2342" s="22" t="s">
        <v>9287</v>
      </c>
      <c r="G2342">
        <f t="shared" si="72"/>
        <v>5310</v>
      </c>
      <c r="H2342" s="9">
        <f t="shared" si="73"/>
        <v>44167</v>
      </c>
    </row>
    <row r="2343" spans="1:8" x14ac:dyDescent="0.25">
      <c r="A2343" s="22" t="s">
        <v>7931</v>
      </c>
      <c r="B2343" s="22" t="s">
        <v>7932</v>
      </c>
      <c r="C2343" s="22" t="s">
        <v>7932</v>
      </c>
      <c r="D2343" s="24">
        <v>44179</v>
      </c>
      <c r="E2343" s="22" t="s">
        <v>5845</v>
      </c>
      <c r="F2343" s="22" t="s">
        <v>9287</v>
      </c>
      <c r="G2343">
        <f t="shared" si="72"/>
        <v>5310</v>
      </c>
      <c r="H2343" s="9">
        <f t="shared" si="73"/>
        <v>44179</v>
      </c>
    </row>
    <row r="2344" spans="1:8" x14ac:dyDescent="0.25">
      <c r="A2344" s="22" t="s">
        <v>8270</v>
      </c>
      <c r="B2344" s="22" t="s">
        <v>8271</v>
      </c>
      <c r="C2344" s="22" t="s">
        <v>8271</v>
      </c>
      <c r="D2344" s="24">
        <v>44083</v>
      </c>
      <c r="E2344" s="22" t="s">
        <v>5845</v>
      </c>
      <c r="F2344" s="22" t="s">
        <v>9287</v>
      </c>
      <c r="G2344">
        <f t="shared" si="72"/>
        <v>5310</v>
      </c>
      <c r="H2344" s="9">
        <f t="shared" si="73"/>
        <v>44083</v>
      </c>
    </row>
    <row r="2345" spans="1:8" x14ac:dyDescent="0.25">
      <c r="A2345" s="22" t="s">
        <v>8331</v>
      </c>
      <c r="B2345" s="22" t="s">
        <v>8332</v>
      </c>
      <c r="C2345" s="22" t="s">
        <v>8332</v>
      </c>
      <c r="D2345" s="24">
        <v>44034</v>
      </c>
      <c r="E2345" s="22" t="s">
        <v>5845</v>
      </c>
      <c r="F2345" s="22" t="s">
        <v>9287</v>
      </c>
      <c r="G2345">
        <f t="shared" si="72"/>
        <v>5310</v>
      </c>
      <c r="H2345" s="9">
        <f t="shared" si="73"/>
        <v>44034</v>
      </c>
    </row>
    <row r="2346" spans="1:8" x14ac:dyDescent="0.25">
      <c r="A2346" s="22" t="s">
        <v>8526</v>
      </c>
      <c r="B2346" s="22" t="s">
        <v>8527</v>
      </c>
      <c r="C2346" s="22" t="s">
        <v>8527</v>
      </c>
      <c r="D2346" s="24">
        <v>43937</v>
      </c>
      <c r="E2346" s="22" t="s">
        <v>5845</v>
      </c>
      <c r="F2346" s="22" t="s">
        <v>9287</v>
      </c>
      <c r="G2346">
        <f t="shared" si="72"/>
        <v>5310</v>
      </c>
      <c r="H2346" s="9">
        <f t="shared" si="73"/>
        <v>43937</v>
      </c>
    </row>
    <row r="2347" spans="1:8" x14ac:dyDescent="0.25">
      <c r="A2347" s="22" t="s">
        <v>8573</v>
      </c>
      <c r="B2347" s="22" t="s">
        <v>8574</v>
      </c>
      <c r="C2347" s="22" t="s">
        <v>8574</v>
      </c>
      <c r="D2347" s="24">
        <v>44207</v>
      </c>
      <c r="E2347" s="22" t="s">
        <v>5845</v>
      </c>
      <c r="F2347" s="22" t="s">
        <v>9287</v>
      </c>
      <c r="G2347">
        <f t="shared" si="72"/>
        <v>5310</v>
      </c>
      <c r="H2347" s="9">
        <f t="shared" si="73"/>
        <v>44207</v>
      </c>
    </row>
    <row r="2348" spans="1:8" x14ac:dyDescent="0.25">
      <c r="A2348" s="22" t="s">
        <v>8783</v>
      </c>
      <c r="B2348" s="22" t="s">
        <v>8784</v>
      </c>
      <c r="C2348" s="22" t="s">
        <v>8784</v>
      </c>
      <c r="D2348" s="24">
        <v>44351</v>
      </c>
      <c r="E2348" s="22" t="s">
        <v>5845</v>
      </c>
      <c r="F2348" s="22" t="s">
        <v>9287</v>
      </c>
      <c r="G2348">
        <f t="shared" si="72"/>
        <v>5310</v>
      </c>
      <c r="H2348" s="9">
        <f t="shared" si="73"/>
        <v>44351</v>
      </c>
    </row>
    <row r="2349" spans="1:8" x14ac:dyDescent="0.25">
      <c r="A2349" s="22" t="s">
        <v>8937</v>
      </c>
      <c r="B2349" s="22" t="s">
        <v>8938</v>
      </c>
      <c r="C2349" s="22" t="s">
        <v>8938</v>
      </c>
      <c r="D2349" s="24">
        <v>43837</v>
      </c>
      <c r="E2349" s="22" t="s">
        <v>5845</v>
      </c>
      <c r="F2349" s="22" t="s">
        <v>9287</v>
      </c>
      <c r="G2349">
        <f t="shared" si="72"/>
        <v>5310</v>
      </c>
      <c r="H2349" s="9">
        <f t="shared" si="73"/>
        <v>43837</v>
      </c>
    </row>
    <row r="2350" spans="1:8" x14ac:dyDescent="0.25">
      <c r="A2350" s="22" t="s">
        <v>8454</v>
      </c>
      <c r="B2350" s="22" t="s">
        <v>8455</v>
      </c>
      <c r="C2350" s="22" t="s">
        <v>8455</v>
      </c>
      <c r="D2350" s="24">
        <v>43830</v>
      </c>
      <c r="E2350" s="22" t="s">
        <v>3562</v>
      </c>
      <c r="F2350" s="22" t="s">
        <v>9288</v>
      </c>
      <c r="G2350">
        <f t="shared" si="72"/>
        <v>200038</v>
      </c>
      <c r="H2350" s="9">
        <f t="shared" si="73"/>
        <v>43830</v>
      </c>
    </row>
    <row r="2351" spans="1:8" x14ac:dyDescent="0.25">
      <c r="A2351" s="22" t="s">
        <v>8414</v>
      </c>
      <c r="B2351" s="22" t="s">
        <v>8415</v>
      </c>
      <c r="C2351" s="22" t="s">
        <v>8415</v>
      </c>
      <c r="D2351" s="24">
        <v>44390</v>
      </c>
      <c r="E2351" s="22" t="s">
        <v>6157</v>
      </c>
      <c r="F2351" s="22" t="s">
        <v>9289</v>
      </c>
      <c r="G2351">
        <f t="shared" si="72"/>
        <v>210316</v>
      </c>
      <c r="H2351" s="9">
        <f t="shared" si="73"/>
        <v>44390</v>
      </c>
    </row>
    <row r="2352" spans="1:8" x14ac:dyDescent="0.25">
      <c r="A2352" s="22"/>
      <c r="B2352" s="22"/>
      <c r="C2352" s="22"/>
      <c r="D2352" s="24">
        <v>44332</v>
      </c>
      <c r="E2352" s="22" t="s">
        <v>1283</v>
      </c>
      <c r="F2352" s="22" t="s">
        <v>9290</v>
      </c>
      <c r="G2352">
        <f t="shared" si="72"/>
        <v>11405</v>
      </c>
      <c r="H2352" s="9">
        <f t="shared" si="73"/>
        <v>44332</v>
      </c>
    </row>
    <row r="2353" spans="1:8" x14ac:dyDescent="0.25">
      <c r="A2353" s="22" t="s">
        <v>7644</v>
      </c>
      <c r="B2353" s="22" t="s">
        <v>7645</v>
      </c>
      <c r="C2353" s="22" t="s">
        <v>7645</v>
      </c>
      <c r="D2353" s="24">
        <v>43829</v>
      </c>
      <c r="E2353" s="22" t="s">
        <v>1283</v>
      </c>
      <c r="F2353" s="22" t="s">
        <v>9290</v>
      </c>
      <c r="G2353">
        <f t="shared" si="72"/>
        <v>11405</v>
      </c>
      <c r="H2353" s="9">
        <f t="shared" si="73"/>
        <v>43829</v>
      </c>
    </row>
    <row r="2354" spans="1:8" x14ac:dyDescent="0.25">
      <c r="A2354" s="22" t="s">
        <v>7737</v>
      </c>
      <c r="B2354" s="22" t="s">
        <v>7738</v>
      </c>
      <c r="C2354" s="22" t="s">
        <v>7738</v>
      </c>
      <c r="D2354" s="24">
        <v>43886</v>
      </c>
      <c r="E2354" s="22" t="s">
        <v>1283</v>
      </c>
      <c r="F2354" s="22" t="s">
        <v>9290</v>
      </c>
      <c r="G2354">
        <f t="shared" si="72"/>
        <v>11405</v>
      </c>
      <c r="H2354" s="9">
        <f t="shared" si="73"/>
        <v>43886</v>
      </c>
    </row>
    <row r="2355" spans="1:8" x14ac:dyDescent="0.25">
      <c r="A2355" s="22" t="s">
        <v>7805</v>
      </c>
      <c r="B2355" s="22" t="s">
        <v>7738</v>
      </c>
      <c r="C2355" s="22" t="s">
        <v>7738</v>
      </c>
      <c r="D2355" s="24">
        <v>44039</v>
      </c>
      <c r="E2355" s="22" t="s">
        <v>1283</v>
      </c>
      <c r="F2355" s="22" t="s">
        <v>9290</v>
      </c>
      <c r="G2355">
        <f t="shared" si="72"/>
        <v>11405</v>
      </c>
      <c r="H2355" s="9">
        <f t="shared" si="73"/>
        <v>44039</v>
      </c>
    </row>
    <row r="2356" spans="1:8" x14ac:dyDescent="0.25">
      <c r="A2356" s="22" t="s">
        <v>8346</v>
      </c>
      <c r="B2356" s="22" t="s">
        <v>8347</v>
      </c>
      <c r="C2356" s="22" t="s">
        <v>8347</v>
      </c>
      <c r="D2356" s="24">
        <v>43987</v>
      </c>
      <c r="E2356" s="22" t="s">
        <v>1283</v>
      </c>
      <c r="F2356" s="22" t="s">
        <v>9290</v>
      </c>
      <c r="G2356">
        <f t="shared" si="72"/>
        <v>11405</v>
      </c>
      <c r="H2356" s="9">
        <f t="shared" si="73"/>
        <v>43987</v>
      </c>
    </row>
    <row r="2357" spans="1:8" x14ac:dyDescent="0.25">
      <c r="A2357" s="22" t="s">
        <v>8693</v>
      </c>
      <c r="B2357" s="22" t="s">
        <v>8694</v>
      </c>
      <c r="C2357" s="22" t="s">
        <v>8694</v>
      </c>
      <c r="D2357" s="24">
        <v>44331</v>
      </c>
      <c r="E2357" s="22" t="s">
        <v>1283</v>
      </c>
      <c r="F2357" s="22" t="s">
        <v>9290</v>
      </c>
      <c r="G2357">
        <f t="shared" si="72"/>
        <v>11405</v>
      </c>
      <c r="H2357" s="9">
        <f t="shared" si="73"/>
        <v>44331</v>
      </c>
    </row>
    <row r="2358" spans="1:8" x14ac:dyDescent="0.25">
      <c r="A2358" s="22" t="s">
        <v>7672</v>
      </c>
      <c r="B2358" s="22" t="s">
        <v>7673</v>
      </c>
      <c r="C2358" s="22" t="s">
        <v>7673</v>
      </c>
      <c r="D2358" s="24">
        <v>44348</v>
      </c>
      <c r="E2358" s="22" t="s">
        <v>6201</v>
      </c>
      <c r="F2358" s="22" t="s">
        <v>9291</v>
      </c>
      <c r="G2358">
        <f t="shared" si="72"/>
        <v>209767</v>
      </c>
      <c r="H2358" s="9">
        <f t="shared" si="73"/>
        <v>44348</v>
      </c>
    </row>
    <row r="2359" spans="1:8" x14ac:dyDescent="0.25">
      <c r="A2359" s="22"/>
      <c r="B2359" s="22"/>
      <c r="C2359" s="22"/>
      <c r="D2359" s="24">
        <v>44139</v>
      </c>
      <c r="E2359" s="22" t="s">
        <v>618</v>
      </c>
      <c r="F2359" s="22" t="s">
        <v>9292</v>
      </c>
      <c r="G2359">
        <f t="shared" si="72"/>
        <v>12881</v>
      </c>
      <c r="H2359" s="9">
        <f t="shared" si="73"/>
        <v>44139</v>
      </c>
    </row>
    <row r="2360" spans="1:8" x14ac:dyDescent="0.25">
      <c r="A2360" s="22" t="s">
        <v>7648</v>
      </c>
      <c r="B2360" s="22" t="s">
        <v>7649</v>
      </c>
      <c r="C2360" s="22" t="s">
        <v>7649</v>
      </c>
      <c r="D2360" s="24">
        <v>43829</v>
      </c>
      <c r="E2360" s="22" t="s">
        <v>618</v>
      </c>
      <c r="F2360" s="22" t="s">
        <v>9292</v>
      </c>
      <c r="G2360">
        <f t="shared" si="72"/>
        <v>12881</v>
      </c>
      <c r="H2360" s="9">
        <f t="shared" si="73"/>
        <v>43829</v>
      </c>
    </row>
    <row r="2361" spans="1:8" x14ac:dyDescent="0.25">
      <c r="A2361" s="22" t="s">
        <v>7698</v>
      </c>
      <c r="B2361" s="22" t="s">
        <v>7699</v>
      </c>
      <c r="C2361" s="22" t="s">
        <v>7699</v>
      </c>
      <c r="D2361" s="24">
        <v>43886</v>
      </c>
      <c r="E2361" s="22" t="s">
        <v>618</v>
      </c>
      <c r="F2361" s="22" t="s">
        <v>9292</v>
      </c>
      <c r="G2361">
        <f t="shared" si="72"/>
        <v>12881</v>
      </c>
      <c r="H2361" s="9">
        <f t="shared" si="73"/>
        <v>43886</v>
      </c>
    </row>
    <row r="2362" spans="1:8" x14ac:dyDescent="0.25">
      <c r="A2362" s="22" t="s">
        <v>7751</v>
      </c>
      <c r="B2362" s="22" t="s">
        <v>7752</v>
      </c>
      <c r="C2362" s="22" t="s">
        <v>7752</v>
      </c>
      <c r="D2362" s="24">
        <v>44333</v>
      </c>
      <c r="E2362" s="22" t="s">
        <v>618</v>
      </c>
      <c r="F2362" s="22" t="s">
        <v>9292</v>
      </c>
      <c r="G2362">
        <f t="shared" si="72"/>
        <v>12881</v>
      </c>
      <c r="H2362" s="9">
        <f t="shared" si="73"/>
        <v>44333</v>
      </c>
    </row>
    <row r="2363" spans="1:8" x14ac:dyDescent="0.25">
      <c r="A2363" s="22" t="s">
        <v>7781</v>
      </c>
      <c r="B2363" s="22" t="s">
        <v>7782</v>
      </c>
      <c r="C2363" s="22" t="s">
        <v>7782</v>
      </c>
      <c r="D2363" s="24">
        <v>44146</v>
      </c>
      <c r="E2363" s="22" t="s">
        <v>618</v>
      </c>
      <c r="F2363" s="22" t="s">
        <v>9292</v>
      </c>
      <c r="G2363">
        <f t="shared" si="72"/>
        <v>12881</v>
      </c>
      <c r="H2363" s="9">
        <f t="shared" si="73"/>
        <v>44146</v>
      </c>
    </row>
    <row r="2364" spans="1:8" x14ac:dyDescent="0.25">
      <c r="A2364" s="22" t="s">
        <v>7828</v>
      </c>
      <c r="B2364" s="22" t="s">
        <v>7829</v>
      </c>
      <c r="C2364" s="22" t="s">
        <v>7829</v>
      </c>
      <c r="D2364" s="24">
        <v>43908</v>
      </c>
      <c r="E2364" s="22" t="s">
        <v>618</v>
      </c>
      <c r="F2364" s="22" t="s">
        <v>9292</v>
      </c>
      <c r="G2364">
        <f t="shared" si="72"/>
        <v>12881</v>
      </c>
      <c r="H2364" s="9">
        <f t="shared" si="73"/>
        <v>43908</v>
      </c>
    </row>
    <row r="2365" spans="1:8" x14ac:dyDescent="0.25">
      <c r="A2365" s="22" t="s">
        <v>7850</v>
      </c>
      <c r="B2365" s="22" t="s">
        <v>7851</v>
      </c>
      <c r="C2365" s="22" t="s">
        <v>7851</v>
      </c>
      <c r="D2365" s="24">
        <v>43836</v>
      </c>
      <c r="E2365" s="22" t="s">
        <v>618</v>
      </c>
      <c r="F2365" s="22" t="s">
        <v>9292</v>
      </c>
      <c r="G2365">
        <f t="shared" si="72"/>
        <v>12881</v>
      </c>
      <c r="H2365" s="9">
        <f t="shared" si="73"/>
        <v>43836</v>
      </c>
    </row>
    <row r="2366" spans="1:8" x14ac:dyDescent="0.25">
      <c r="A2366" s="22" t="s">
        <v>7969</v>
      </c>
      <c r="B2366" s="22" t="s">
        <v>7970</v>
      </c>
      <c r="C2366" s="22" t="s">
        <v>7970</v>
      </c>
      <c r="D2366" s="24">
        <v>43829</v>
      </c>
      <c r="E2366" s="22" t="s">
        <v>618</v>
      </c>
      <c r="F2366" s="22" t="s">
        <v>9292</v>
      </c>
      <c r="G2366">
        <f t="shared" si="72"/>
        <v>12881</v>
      </c>
      <c r="H2366" s="9">
        <f t="shared" si="73"/>
        <v>43829</v>
      </c>
    </row>
    <row r="2367" spans="1:8" x14ac:dyDescent="0.25">
      <c r="A2367" s="22" t="s">
        <v>8093</v>
      </c>
      <c r="B2367" s="22" t="s">
        <v>8094</v>
      </c>
      <c r="C2367" s="22" t="s">
        <v>8094</v>
      </c>
      <c r="D2367" s="24">
        <v>43832</v>
      </c>
      <c r="E2367" s="22" t="s">
        <v>618</v>
      </c>
      <c r="F2367" s="22" t="s">
        <v>9292</v>
      </c>
      <c r="G2367">
        <f t="shared" si="72"/>
        <v>12881</v>
      </c>
      <c r="H2367" s="9">
        <f t="shared" si="73"/>
        <v>43832</v>
      </c>
    </row>
    <row r="2368" spans="1:8" x14ac:dyDescent="0.25">
      <c r="A2368" s="22" t="s">
        <v>8095</v>
      </c>
      <c r="B2368" s="22" t="s">
        <v>8096</v>
      </c>
      <c r="C2368" s="22" t="s">
        <v>8096</v>
      </c>
      <c r="D2368" s="24">
        <v>43844</v>
      </c>
      <c r="E2368" s="22" t="s">
        <v>618</v>
      </c>
      <c r="F2368" s="22" t="s">
        <v>9292</v>
      </c>
      <c r="G2368">
        <f t="shared" si="72"/>
        <v>12881</v>
      </c>
      <c r="H2368" s="9">
        <f t="shared" si="73"/>
        <v>43844</v>
      </c>
    </row>
    <row r="2369" spans="1:8" x14ac:dyDescent="0.25">
      <c r="A2369" s="22" t="s">
        <v>8287</v>
      </c>
      <c r="B2369" s="22" t="s">
        <v>8288</v>
      </c>
      <c r="C2369" s="22" t="s">
        <v>8288</v>
      </c>
      <c r="D2369" s="24">
        <v>44109</v>
      </c>
      <c r="E2369" s="22" t="s">
        <v>618</v>
      </c>
      <c r="F2369" s="22" t="s">
        <v>9292</v>
      </c>
      <c r="G2369">
        <f t="shared" si="72"/>
        <v>12881</v>
      </c>
      <c r="H2369" s="9">
        <f t="shared" si="73"/>
        <v>44109</v>
      </c>
    </row>
    <row r="2370" spans="1:8" x14ac:dyDescent="0.25">
      <c r="A2370" s="22" t="s">
        <v>8317</v>
      </c>
      <c r="B2370" s="22" t="s">
        <v>8318</v>
      </c>
      <c r="C2370" s="22" t="s">
        <v>8318</v>
      </c>
      <c r="D2370" s="24">
        <v>43829</v>
      </c>
      <c r="E2370" s="22" t="s">
        <v>618</v>
      </c>
      <c r="F2370" s="22" t="s">
        <v>9292</v>
      </c>
      <c r="G2370">
        <f t="shared" si="72"/>
        <v>12881</v>
      </c>
      <c r="H2370" s="9">
        <f t="shared" si="73"/>
        <v>43829</v>
      </c>
    </row>
    <row r="2371" spans="1:8" x14ac:dyDescent="0.25">
      <c r="A2371" s="22" t="s">
        <v>8514</v>
      </c>
      <c r="B2371" s="22" t="s">
        <v>8515</v>
      </c>
      <c r="C2371" s="22" t="s">
        <v>8515</v>
      </c>
      <c r="D2371" s="24">
        <v>44053</v>
      </c>
      <c r="E2371" s="22" t="s">
        <v>618</v>
      </c>
      <c r="F2371" s="22" t="s">
        <v>9292</v>
      </c>
      <c r="G2371">
        <f t="shared" si="72"/>
        <v>12881</v>
      </c>
      <c r="H2371" s="9">
        <f t="shared" si="73"/>
        <v>44053</v>
      </c>
    </row>
    <row r="2372" spans="1:8" x14ac:dyDescent="0.25">
      <c r="A2372" s="22" t="s">
        <v>8565</v>
      </c>
      <c r="B2372" s="22" t="s">
        <v>8566</v>
      </c>
      <c r="C2372" s="22" t="s">
        <v>8566</v>
      </c>
      <c r="D2372" s="24">
        <v>44226</v>
      </c>
      <c r="E2372" s="22" t="s">
        <v>618</v>
      </c>
      <c r="F2372" s="22" t="s">
        <v>9292</v>
      </c>
      <c r="G2372">
        <f t="shared" si="72"/>
        <v>12881</v>
      </c>
      <c r="H2372" s="9">
        <f t="shared" si="73"/>
        <v>44226</v>
      </c>
    </row>
    <row r="2373" spans="1:8" x14ac:dyDescent="0.25">
      <c r="A2373" s="22" t="s">
        <v>8639</v>
      </c>
      <c r="B2373" s="22" t="s">
        <v>8640</v>
      </c>
      <c r="C2373" s="22" t="s">
        <v>8640</v>
      </c>
      <c r="D2373" s="24">
        <v>44074</v>
      </c>
      <c r="E2373" s="22" t="s">
        <v>618</v>
      </c>
      <c r="F2373" s="22" t="s">
        <v>9292</v>
      </c>
      <c r="G2373">
        <f t="shared" si="72"/>
        <v>12881</v>
      </c>
      <c r="H2373" s="9">
        <f t="shared" si="73"/>
        <v>44074</v>
      </c>
    </row>
    <row r="2374" spans="1:8" x14ac:dyDescent="0.25">
      <c r="A2374" s="22" t="s">
        <v>7741</v>
      </c>
      <c r="B2374" s="22" t="s">
        <v>7742</v>
      </c>
      <c r="C2374" s="22" t="s">
        <v>7742</v>
      </c>
      <c r="D2374" s="24">
        <v>44390</v>
      </c>
      <c r="E2374" s="22" t="s">
        <v>340</v>
      </c>
      <c r="F2374" s="22" t="s">
        <v>9293</v>
      </c>
      <c r="G2374">
        <f t="shared" ref="G2374:G2437" si="74">IFERROR(E2374*1,E2374)</f>
        <v>210183</v>
      </c>
      <c r="H2374" s="9">
        <f t="shared" ref="H2374:H2437" si="75">D2374</f>
        <v>44390</v>
      </c>
    </row>
    <row r="2375" spans="1:8" x14ac:dyDescent="0.25">
      <c r="A2375" s="22"/>
      <c r="B2375" s="22"/>
      <c r="C2375" s="22"/>
      <c r="D2375" s="24">
        <v>44140</v>
      </c>
      <c r="E2375" s="22" t="s">
        <v>1267</v>
      </c>
      <c r="F2375" s="22" t="s">
        <v>6639</v>
      </c>
      <c r="G2375">
        <f t="shared" si="74"/>
        <v>2374</v>
      </c>
      <c r="H2375" s="9">
        <f t="shared" si="75"/>
        <v>44140</v>
      </c>
    </row>
    <row r="2376" spans="1:8" x14ac:dyDescent="0.25">
      <c r="A2376" s="22" t="s">
        <v>7652</v>
      </c>
      <c r="B2376" s="22" t="s">
        <v>7653</v>
      </c>
      <c r="C2376" s="22" t="s">
        <v>7653</v>
      </c>
      <c r="D2376" s="24">
        <v>43829</v>
      </c>
      <c r="E2376" s="22" t="s">
        <v>1267</v>
      </c>
      <c r="F2376" s="22" t="s">
        <v>6639</v>
      </c>
      <c r="G2376">
        <f t="shared" si="74"/>
        <v>2374</v>
      </c>
      <c r="H2376" s="9">
        <f t="shared" si="75"/>
        <v>43829</v>
      </c>
    </row>
    <row r="2377" spans="1:8" x14ac:dyDescent="0.25">
      <c r="A2377" s="22" t="s">
        <v>8303</v>
      </c>
      <c r="B2377" s="22" t="s">
        <v>8304</v>
      </c>
      <c r="C2377" s="22" t="s">
        <v>8304</v>
      </c>
      <c r="D2377" s="24">
        <v>44068</v>
      </c>
      <c r="E2377" s="22" t="s">
        <v>1267</v>
      </c>
      <c r="F2377" s="22" t="s">
        <v>6639</v>
      </c>
      <c r="G2377">
        <f t="shared" si="74"/>
        <v>2374</v>
      </c>
      <c r="H2377" s="9">
        <f t="shared" si="75"/>
        <v>44068</v>
      </c>
    </row>
    <row r="2378" spans="1:8" x14ac:dyDescent="0.25">
      <c r="A2378" s="22" t="s">
        <v>8541</v>
      </c>
      <c r="B2378" s="22" t="s">
        <v>8542</v>
      </c>
      <c r="C2378" s="22" t="s">
        <v>8542</v>
      </c>
      <c r="D2378" s="24">
        <v>44137</v>
      </c>
      <c r="E2378" s="22" t="s">
        <v>1267</v>
      </c>
      <c r="F2378" s="22" t="s">
        <v>6639</v>
      </c>
      <c r="G2378">
        <f t="shared" si="74"/>
        <v>2374</v>
      </c>
      <c r="H2378" s="9">
        <f t="shared" si="75"/>
        <v>44137</v>
      </c>
    </row>
    <row r="2379" spans="1:8" x14ac:dyDescent="0.25">
      <c r="A2379" s="22" t="s">
        <v>7652</v>
      </c>
      <c r="B2379" s="22" t="s">
        <v>7653</v>
      </c>
      <c r="C2379" s="22" t="s">
        <v>7653</v>
      </c>
      <c r="D2379" s="24">
        <v>44000</v>
      </c>
      <c r="E2379" s="22" t="s">
        <v>5634</v>
      </c>
      <c r="F2379" s="22" t="s">
        <v>7122</v>
      </c>
      <c r="G2379">
        <f t="shared" si="74"/>
        <v>9277</v>
      </c>
      <c r="H2379" s="9">
        <f t="shared" si="75"/>
        <v>44000</v>
      </c>
    </row>
    <row r="2380" spans="1:8" x14ac:dyDescent="0.25">
      <c r="A2380" s="22" t="s">
        <v>7860</v>
      </c>
      <c r="B2380" s="22" t="s">
        <v>7861</v>
      </c>
      <c r="C2380" s="22" t="s">
        <v>7861</v>
      </c>
      <c r="D2380" s="24">
        <v>43829</v>
      </c>
      <c r="E2380" s="22" t="s">
        <v>5634</v>
      </c>
      <c r="F2380" s="22" t="s">
        <v>7122</v>
      </c>
      <c r="G2380">
        <f t="shared" si="74"/>
        <v>9277</v>
      </c>
      <c r="H2380" s="9">
        <f t="shared" si="75"/>
        <v>43829</v>
      </c>
    </row>
    <row r="2381" spans="1:8" x14ac:dyDescent="0.25">
      <c r="A2381" s="22" t="s">
        <v>8138</v>
      </c>
      <c r="B2381" s="22" t="s">
        <v>8139</v>
      </c>
      <c r="C2381" s="22" t="s">
        <v>8139</v>
      </c>
      <c r="D2381" s="24">
        <v>44090</v>
      </c>
      <c r="E2381" s="22" t="s">
        <v>5634</v>
      </c>
      <c r="F2381" s="22" t="s">
        <v>7122</v>
      </c>
      <c r="G2381">
        <f t="shared" si="74"/>
        <v>9277</v>
      </c>
      <c r="H2381" s="9">
        <f t="shared" si="75"/>
        <v>44090</v>
      </c>
    </row>
    <row r="2382" spans="1:8" x14ac:dyDescent="0.25">
      <c r="A2382" s="22" t="s">
        <v>8176</v>
      </c>
      <c r="B2382" s="22" t="s">
        <v>8177</v>
      </c>
      <c r="C2382" s="22" t="s">
        <v>8177</v>
      </c>
      <c r="D2382" s="24">
        <v>43829</v>
      </c>
      <c r="E2382" s="22" t="s">
        <v>5634</v>
      </c>
      <c r="F2382" s="22" t="s">
        <v>7122</v>
      </c>
      <c r="G2382">
        <f t="shared" si="74"/>
        <v>9277</v>
      </c>
      <c r="H2382" s="9">
        <f t="shared" si="75"/>
        <v>43829</v>
      </c>
    </row>
    <row r="2383" spans="1:8" x14ac:dyDescent="0.25">
      <c r="A2383" s="22" t="s">
        <v>8198</v>
      </c>
      <c r="B2383" s="22" t="s">
        <v>8199</v>
      </c>
      <c r="C2383" s="22" t="s">
        <v>8199</v>
      </c>
      <c r="D2383" s="24">
        <v>44055</v>
      </c>
      <c r="E2383" s="22" t="s">
        <v>5634</v>
      </c>
      <c r="F2383" s="22" t="s">
        <v>7122</v>
      </c>
      <c r="G2383">
        <f t="shared" si="74"/>
        <v>9277</v>
      </c>
      <c r="H2383" s="9">
        <f t="shared" si="75"/>
        <v>44055</v>
      </c>
    </row>
    <row r="2384" spans="1:8" x14ac:dyDescent="0.25">
      <c r="A2384" s="22" t="s">
        <v>8344</v>
      </c>
      <c r="B2384" s="22" t="s">
        <v>8345</v>
      </c>
      <c r="C2384" s="22" t="s">
        <v>8345</v>
      </c>
      <c r="D2384" s="24">
        <v>43992</v>
      </c>
      <c r="E2384" s="22" t="s">
        <v>5634</v>
      </c>
      <c r="F2384" s="22" t="s">
        <v>7122</v>
      </c>
      <c r="G2384">
        <f t="shared" si="74"/>
        <v>9277</v>
      </c>
      <c r="H2384" s="9">
        <f t="shared" si="75"/>
        <v>43992</v>
      </c>
    </row>
    <row r="2385" spans="1:8" x14ac:dyDescent="0.25">
      <c r="A2385" s="22" t="s">
        <v>8412</v>
      </c>
      <c r="B2385" s="22" t="s">
        <v>8413</v>
      </c>
      <c r="C2385" s="22" t="s">
        <v>8413</v>
      </c>
      <c r="D2385" s="24">
        <v>43967</v>
      </c>
      <c r="E2385" s="22" t="s">
        <v>5634</v>
      </c>
      <c r="F2385" s="22" t="s">
        <v>7122</v>
      </c>
      <c r="G2385">
        <f t="shared" si="74"/>
        <v>9277</v>
      </c>
      <c r="H2385" s="9">
        <f t="shared" si="75"/>
        <v>43967</v>
      </c>
    </row>
    <row r="2386" spans="1:8" x14ac:dyDescent="0.25">
      <c r="A2386" s="22" t="s">
        <v>8430</v>
      </c>
      <c r="B2386" s="22" t="s">
        <v>8431</v>
      </c>
      <c r="C2386" s="22" t="s">
        <v>8431</v>
      </c>
      <c r="D2386" s="24">
        <v>43836</v>
      </c>
      <c r="E2386" s="22" t="s">
        <v>5634</v>
      </c>
      <c r="F2386" s="22" t="s">
        <v>7122</v>
      </c>
      <c r="G2386">
        <f t="shared" si="74"/>
        <v>9277</v>
      </c>
      <c r="H2386" s="9">
        <f t="shared" si="75"/>
        <v>43836</v>
      </c>
    </row>
    <row r="2387" spans="1:8" x14ac:dyDescent="0.25">
      <c r="A2387" s="22" t="s">
        <v>8508</v>
      </c>
      <c r="B2387" s="22" t="s">
        <v>8509</v>
      </c>
      <c r="C2387" s="22" t="s">
        <v>8509</v>
      </c>
      <c r="D2387" s="24">
        <v>44335</v>
      </c>
      <c r="E2387" s="22" t="s">
        <v>5634</v>
      </c>
      <c r="F2387" s="22" t="s">
        <v>7122</v>
      </c>
      <c r="G2387">
        <f t="shared" si="74"/>
        <v>9277</v>
      </c>
      <c r="H2387" s="9">
        <f t="shared" si="75"/>
        <v>44335</v>
      </c>
    </row>
    <row r="2388" spans="1:8" x14ac:dyDescent="0.25">
      <c r="A2388" s="22" t="s">
        <v>8571</v>
      </c>
      <c r="B2388" s="22" t="s">
        <v>8572</v>
      </c>
      <c r="C2388" s="22" t="s">
        <v>8572</v>
      </c>
      <c r="D2388" s="24">
        <v>44251</v>
      </c>
      <c r="E2388" s="22" t="s">
        <v>5634</v>
      </c>
      <c r="F2388" s="22" t="s">
        <v>7122</v>
      </c>
      <c r="G2388">
        <f t="shared" si="74"/>
        <v>9277</v>
      </c>
      <c r="H2388" s="9">
        <f t="shared" si="75"/>
        <v>44251</v>
      </c>
    </row>
    <row r="2389" spans="1:8" x14ac:dyDescent="0.25">
      <c r="A2389" s="22" t="s">
        <v>7820</v>
      </c>
      <c r="B2389" s="22" t="s">
        <v>7821</v>
      </c>
      <c r="C2389" s="22" t="s">
        <v>7821</v>
      </c>
      <c r="D2389" s="24">
        <v>43829</v>
      </c>
      <c r="E2389" s="22" t="s">
        <v>580</v>
      </c>
      <c r="F2389" s="22" t="s">
        <v>9294</v>
      </c>
      <c r="G2389">
        <f t="shared" si="74"/>
        <v>7373</v>
      </c>
      <c r="H2389" s="9">
        <f t="shared" si="75"/>
        <v>43829</v>
      </c>
    </row>
    <row r="2390" spans="1:8" x14ac:dyDescent="0.25">
      <c r="A2390" s="22" t="s">
        <v>2728</v>
      </c>
      <c r="B2390" s="22" t="s">
        <v>8108</v>
      </c>
      <c r="C2390" s="22" t="s">
        <v>8108</v>
      </c>
      <c r="D2390" s="24">
        <v>43965</v>
      </c>
      <c r="E2390" s="22" t="s">
        <v>580</v>
      </c>
      <c r="F2390" s="22" t="s">
        <v>9294</v>
      </c>
      <c r="G2390">
        <f t="shared" si="74"/>
        <v>7373</v>
      </c>
      <c r="H2390" s="9">
        <f t="shared" si="75"/>
        <v>43965</v>
      </c>
    </row>
    <row r="2391" spans="1:8" x14ac:dyDescent="0.25">
      <c r="A2391" s="22"/>
      <c r="B2391" s="22"/>
      <c r="C2391" s="22"/>
      <c r="D2391" s="24">
        <v>44033</v>
      </c>
      <c r="E2391" s="22" t="s">
        <v>1121</v>
      </c>
      <c r="F2391" s="22" t="s">
        <v>7101</v>
      </c>
      <c r="G2391">
        <f t="shared" si="74"/>
        <v>12065</v>
      </c>
      <c r="H2391" s="9">
        <f t="shared" si="75"/>
        <v>44033</v>
      </c>
    </row>
    <row r="2392" spans="1:8" x14ac:dyDescent="0.25">
      <c r="A2392" s="22" t="s">
        <v>7773</v>
      </c>
      <c r="B2392" s="22" t="s">
        <v>7774</v>
      </c>
      <c r="C2392" s="22" t="s">
        <v>7774</v>
      </c>
      <c r="D2392" s="24">
        <v>43829</v>
      </c>
      <c r="E2392" s="22" t="s">
        <v>1121</v>
      </c>
      <c r="F2392" s="22" t="s">
        <v>7101</v>
      </c>
      <c r="G2392">
        <f t="shared" si="74"/>
        <v>12065</v>
      </c>
      <c r="H2392" s="9">
        <f t="shared" si="75"/>
        <v>43829</v>
      </c>
    </row>
    <row r="2393" spans="1:8" x14ac:dyDescent="0.25">
      <c r="A2393" s="22" t="s">
        <v>5991</v>
      </c>
      <c r="B2393" s="22" t="s">
        <v>7840</v>
      </c>
      <c r="C2393" s="22" t="s">
        <v>7840</v>
      </c>
      <c r="D2393" s="24">
        <v>43829</v>
      </c>
      <c r="E2393" s="22" t="s">
        <v>1121</v>
      </c>
      <c r="F2393" s="22" t="s">
        <v>7101</v>
      </c>
      <c r="G2393">
        <f t="shared" si="74"/>
        <v>12065</v>
      </c>
      <c r="H2393" s="9">
        <f t="shared" si="75"/>
        <v>43829</v>
      </c>
    </row>
    <row r="2394" spans="1:8" x14ac:dyDescent="0.25">
      <c r="A2394" s="22" t="s">
        <v>8164</v>
      </c>
      <c r="B2394" s="22" t="s">
        <v>8165</v>
      </c>
      <c r="C2394" s="22" t="s">
        <v>8165</v>
      </c>
      <c r="D2394" s="24">
        <v>44036</v>
      </c>
      <c r="E2394" s="22" t="s">
        <v>1121</v>
      </c>
      <c r="F2394" s="22" t="s">
        <v>7101</v>
      </c>
      <c r="G2394">
        <f t="shared" si="74"/>
        <v>12065</v>
      </c>
      <c r="H2394" s="9">
        <f t="shared" si="75"/>
        <v>44036</v>
      </c>
    </row>
    <row r="2395" spans="1:8" x14ac:dyDescent="0.25">
      <c r="A2395" s="22" t="s">
        <v>8548</v>
      </c>
      <c r="B2395" s="22" t="s">
        <v>8549</v>
      </c>
      <c r="C2395" s="22" t="s">
        <v>8549</v>
      </c>
      <c r="D2395" s="24">
        <v>44053</v>
      </c>
      <c r="E2395" s="22" t="s">
        <v>1121</v>
      </c>
      <c r="F2395" s="22" t="s">
        <v>7101</v>
      </c>
      <c r="G2395">
        <f t="shared" si="74"/>
        <v>12065</v>
      </c>
      <c r="H2395" s="9">
        <f t="shared" si="75"/>
        <v>44053</v>
      </c>
    </row>
    <row r="2396" spans="1:8" x14ac:dyDescent="0.25">
      <c r="A2396" s="22" t="s">
        <v>8937</v>
      </c>
      <c r="B2396" s="22" t="s">
        <v>8938</v>
      </c>
      <c r="C2396" s="22" t="s">
        <v>8938</v>
      </c>
      <c r="D2396" s="24">
        <v>43894</v>
      </c>
      <c r="E2396" s="22" t="s">
        <v>1121</v>
      </c>
      <c r="F2396" s="22" t="s">
        <v>7101</v>
      </c>
      <c r="G2396">
        <f t="shared" si="74"/>
        <v>12065</v>
      </c>
      <c r="H2396" s="9">
        <f t="shared" si="75"/>
        <v>43894</v>
      </c>
    </row>
    <row r="2397" spans="1:8" x14ac:dyDescent="0.25">
      <c r="A2397" s="22" t="s">
        <v>7815</v>
      </c>
      <c r="B2397" s="22" t="s">
        <v>7809</v>
      </c>
      <c r="C2397" s="22" t="s">
        <v>7809</v>
      </c>
      <c r="D2397" s="24">
        <v>43829</v>
      </c>
      <c r="E2397" s="22" t="s">
        <v>393</v>
      </c>
      <c r="F2397" s="22" t="s">
        <v>9295</v>
      </c>
      <c r="G2397">
        <f t="shared" si="74"/>
        <v>140259</v>
      </c>
      <c r="H2397" s="9">
        <f t="shared" si="75"/>
        <v>43829</v>
      </c>
    </row>
    <row r="2398" spans="1:8" x14ac:dyDescent="0.25">
      <c r="A2398" s="22" t="s">
        <v>7989</v>
      </c>
      <c r="B2398" s="22" t="s">
        <v>7990</v>
      </c>
      <c r="C2398" s="22" t="s">
        <v>7990</v>
      </c>
      <c r="D2398" s="24">
        <v>43829</v>
      </c>
      <c r="E2398" s="22" t="s">
        <v>727</v>
      </c>
      <c r="F2398" s="22" t="s">
        <v>9296</v>
      </c>
      <c r="G2398">
        <f t="shared" si="74"/>
        <v>4193</v>
      </c>
      <c r="H2398" s="9">
        <f t="shared" si="75"/>
        <v>43829</v>
      </c>
    </row>
    <row r="2399" spans="1:8" x14ac:dyDescent="0.25">
      <c r="A2399" s="22" t="s">
        <v>8775</v>
      </c>
      <c r="B2399" s="22" t="s">
        <v>8776</v>
      </c>
      <c r="C2399" s="22" t="s">
        <v>8776</v>
      </c>
      <c r="D2399" s="24">
        <v>43997</v>
      </c>
      <c r="E2399" s="22" t="s">
        <v>9297</v>
      </c>
      <c r="F2399" s="22" t="s">
        <v>9298</v>
      </c>
      <c r="G2399">
        <f t="shared" si="74"/>
        <v>9120536</v>
      </c>
      <c r="H2399" s="9">
        <f t="shared" si="75"/>
        <v>43997</v>
      </c>
    </row>
    <row r="2400" spans="1:8" x14ac:dyDescent="0.25">
      <c r="A2400" s="22" t="s">
        <v>8719</v>
      </c>
      <c r="B2400" s="22" t="s">
        <v>8720</v>
      </c>
      <c r="C2400" s="22" t="s">
        <v>8720</v>
      </c>
      <c r="D2400" s="24">
        <v>44366</v>
      </c>
      <c r="E2400" s="22" t="s">
        <v>3051</v>
      </c>
      <c r="F2400" s="22" t="s">
        <v>9299</v>
      </c>
      <c r="G2400">
        <f t="shared" si="74"/>
        <v>209987</v>
      </c>
      <c r="H2400" s="9">
        <f t="shared" si="75"/>
        <v>44366</v>
      </c>
    </row>
    <row r="2401" spans="1:8" x14ac:dyDescent="0.25">
      <c r="A2401" s="22" t="s">
        <v>8759</v>
      </c>
      <c r="B2401" s="22" t="s">
        <v>8760</v>
      </c>
      <c r="C2401" s="22" t="s">
        <v>8760</v>
      </c>
      <c r="D2401" s="24">
        <v>43997</v>
      </c>
      <c r="E2401" s="22" t="s">
        <v>7268</v>
      </c>
      <c r="F2401" s="22" t="s">
        <v>7269</v>
      </c>
      <c r="G2401">
        <f t="shared" si="74"/>
        <v>9114874</v>
      </c>
      <c r="H2401" s="9">
        <f t="shared" si="75"/>
        <v>43997</v>
      </c>
    </row>
    <row r="2402" spans="1:8" x14ac:dyDescent="0.25">
      <c r="A2402" s="22" t="s">
        <v>8761</v>
      </c>
      <c r="B2402" s="22" t="s">
        <v>8762</v>
      </c>
      <c r="C2402" s="22" t="s">
        <v>8762</v>
      </c>
      <c r="D2402" s="24">
        <v>44355</v>
      </c>
      <c r="E2402" s="22" t="s">
        <v>7268</v>
      </c>
      <c r="F2402" s="22" t="s">
        <v>7269</v>
      </c>
      <c r="G2402">
        <f t="shared" si="74"/>
        <v>9114874</v>
      </c>
      <c r="H2402" s="9">
        <f t="shared" si="75"/>
        <v>44355</v>
      </c>
    </row>
    <row r="2403" spans="1:8" x14ac:dyDescent="0.25">
      <c r="A2403" s="22"/>
      <c r="B2403" s="22"/>
      <c r="C2403" s="22"/>
      <c r="D2403" s="24">
        <v>44015</v>
      </c>
      <c r="E2403" s="22" t="s">
        <v>6610</v>
      </c>
      <c r="F2403" s="22" t="s">
        <v>6611</v>
      </c>
      <c r="G2403">
        <f t="shared" si="74"/>
        <v>9114848</v>
      </c>
      <c r="H2403" s="9">
        <f t="shared" si="75"/>
        <v>44015</v>
      </c>
    </row>
    <row r="2404" spans="1:8" x14ac:dyDescent="0.25">
      <c r="A2404" s="22" t="s">
        <v>8791</v>
      </c>
      <c r="B2404" s="22" t="s">
        <v>8792</v>
      </c>
      <c r="C2404" s="22" t="s">
        <v>8792</v>
      </c>
      <c r="D2404" s="24">
        <v>43901</v>
      </c>
      <c r="E2404" s="22" t="s">
        <v>6610</v>
      </c>
      <c r="F2404" s="22" t="s">
        <v>6611</v>
      </c>
      <c r="G2404">
        <f t="shared" si="74"/>
        <v>9114848</v>
      </c>
      <c r="H2404" s="9">
        <f t="shared" si="75"/>
        <v>43901</v>
      </c>
    </row>
    <row r="2405" spans="1:8" x14ac:dyDescent="0.25">
      <c r="A2405" s="22" t="s">
        <v>8793</v>
      </c>
      <c r="B2405" s="22" t="s">
        <v>8794</v>
      </c>
      <c r="C2405" s="22" t="s">
        <v>8794</v>
      </c>
      <c r="D2405" s="24">
        <v>44382</v>
      </c>
      <c r="E2405" s="22" t="s">
        <v>6610</v>
      </c>
      <c r="F2405" s="22" t="s">
        <v>6611</v>
      </c>
      <c r="G2405">
        <f t="shared" si="74"/>
        <v>9114848</v>
      </c>
      <c r="H2405" s="9">
        <f t="shared" si="75"/>
        <v>44382</v>
      </c>
    </row>
    <row r="2406" spans="1:8" x14ac:dyDescent="0.25">
      <c r="A2406" s="22" t="s">
        <v>8797</v>
      </c>
      <c r="B2406" s="22" t="s">
        <v>8798</v>
      </c>
      <c r="C2406" s="22" t="s">
        <v>8798</v>
      </c>
      <c r="D2406" s="24">
        <v>44067</v>
      </c>
      <c r="E2406" s="22" t="s">
        <v>6610</v>
      </c>
      <c r="F2406" s="22" t="s">
        <v>6611</v>
      </c>
      <c r="G2406">
        <f t="shared" si="74"/>
        <v>9114848</v>
      </c>
      <c r="H2406" s="9">
        <f t="shared" si="75"/>
        <v>44067</v>
      </c>
    </row>
    <row r="2407" spans="1:8" x14ac:dyDescent="0.25">
      <c r="A2407" s="22" t="s">
        <v>8799</v>
      </c>
      <c r="B2407" s="22" t="s">
        <v>8800</v>
      </c>
      <c r="C2407" s="22" t="s">
        <v>8800</v>
      </c>
      <c r="D2407" s="24">
        <v>44249</v>
      </c>
      <c r="E2407" s="22" t="s">
        <v>6610</v>
      </c>
      <c r="F2407" s="22" t="s">
        <v>6611</v>
      </c>
      <c r="G2407">
        <f t="shared" si="74"/>
        <v>9114848</v>
      </c>
      <c r="H2407" s="9">
        <f t="shared" si="75"/>
        <v>44249</v>
      </c>
    </row>
    <row r="2408" spans="1:8" x14ac:dyDescent="0.25">
      <c r="A2408" s="22" t="s">
        <v>8807</v>
      </c>
      <c r="B2408" s="22" t="s">
        <v>8808</v>
      </c>
      <c r="C2408" s="22" t="s">
        <v>8808</v>
      </c>
      <c r="D2408" s="24">
        <v>43997</v>
      </c>
      <c r="E2408" s="22" t="s">
        <v>6610</v>
      </c>
      <c r="F2408" s="22" t="s">
        <v>6611</v>
      </c>
      <c r="G2408">
        <f t="shared" si="74"/>
        <v>9114848</v>
      </c>
      <c r="H2408" s="9">
        <f t="shared" si="75"/>
        <v>43997</v>
      </c>
    </row>
    <row r="2409" spans="1:8" x14ac:dyDescent="0.25">
      <c r="A2409" s="22" t="s">
        <v>8937</v>
      </c>
      <c r="B2409" s="22" t="s">
        <v>8938</v>
      </c>
      <c r="C2409" s="22" t="s">
        <v>8938</v>
      </c>
      <c r="D2409" s="24">
        <v>44336</v>
      </c>
      <c r="E2409" s="22" t="s">
        <v>6610</v>
      </c>
      <c r="F2409" s="22" t="s">
        <v>6611</v>
      </c>
      <c r="G2409">
        <f t="shared" si="74"/>
        <v>9114848</v>
      </c>
      <c r="H2409" s="9">
        <f t="shared" si="75"/>
        <v>44336</v>
      </c>
    </row>
    <row r="2410" spans="1:8" x14ac:dyDescent="0.25">
      <c r="A2410" s="22"/>
      <c r="B2410" s="22"/>
      <c r="C2410" s="22"/>
      <c r="D2410" s="24">
        <v>43945</v>
      </c>
      <c r="E2410" s="22" t="s">
        <v>3156</v>
      </c>
      <c r="F2410" s="22" t="s">
        <v>9300</v>
      </c>
      <c r="G2410">
        <f t="shared" si="74"/>
        <v>5303</v>
      </c>
      <c r="H2410" s="9">
        <f t="shared" si="75"/>
        <v>43945</v>
      </c>
    </row>
    <row r="2411" spans="1:8" x14ac:dyDescent="0.25">
      <c r="A2411" s="22" t="s">
        <v>7753</v>
      </c>
      <c r="B2411" s="22" t="s">
        <v>7754</v>
      </c>
      <c r="C2411" s="22" t="s">
        <v>7754</v>
      </c>
      <c r="D2411" s="24">
        <v>43829</v>
      </c>
      <c r="E2411" s="22" t="s">
        <v>3156</v>
      </c>
      <c r="F2411" s="22" t="s">
        <v>9300</v>
      </c>
      <c r="G2411">
        <f t="shared" si="74"/>
        <v>5303</v>
      </c>
      <c r="H2411" s="9">
        <f t="shared" si="75"/>
        <v>43829</v>
      </c>
    </row>
    <row r="2412" spans="1:8" x14ac:dyDescent="0.25">
      <c r="A2412" s="22" t="s">
        <v>7787</v>
      </c>
      <c r="B2412" s="22" t="s">
        <v>7788</v>
      </c>
      <c r="C2412" s="22" t="s">
        <v>7788</v>
      </c>
      <c r="D2412" s="24">
        <v>44075</v>
      </c>
      <c r="E2412" s="22" t="s">
        <v>3156</v>
      </c>
      <c r="F2412" s="22" t="s">
        <v>9300</v>
      </c>
      <c r="G2412">
        <f t="shared" si="74"/>
        <v>5303</v>
      </c>
      <c r="H2412" s="9">
        <f t="shared" si="75"/>
        <v>44075</v>
      </c>
    </row>
    <row r="2413" spans="1:8" x14ac:dyDescent="0.25">
      <c r="A2413" s="22" t="s">
        <v>7789</v>
      </c>
      <c r="B2413" s="22" t="s">
        <v>7790</v>
      </c>
      <c r="C2413" s="22" t="s">
        <v>7790</v>
      </c>
      <c r="D2413" s="24">
        <v>44104</v>
      </c>
      <c r="E2413" s="22" t="s">
        <v>3156</v>
      </c>
      <c r="F2413" s="22" t="s">
        <v>9300</v>
      </c>
      <c r="G2413">
        <f t="shared" si="74"/>
        <v>5303</v>
      </c>
      <c r="H2413" s="9">
        <f t="shared" si="75"/>
        <v>44104</v>
      </c>
    </row>
    <row r="2414" spans="1:8" x14ac:dyDescent="0.25">
      <c r="A2414" s="22" t="s">
        <v>7843</v>
      </c>
      <c r="B2414" s="22" t="s">
        <v>7844</v>
      </c>
      <c r="C2414" s="22" t="s">
        <v>7844</v>
      </c>
      <c r="D2414" s="24">
        <v>44080</v>
      </c>
      <c r="E2414" s="22" t="s">
        <v>3156</v>
      </c>
      <c r="F2414" s="22" t="s">
        <v>9300</v>
      </c>
      <c r="G2414">
        <f t="shared" si="74"/>
        <v>5303</v>
      </c>
      <c r="H2414" s="9">
        <f t="shared" si="75"/>
        <v>44080</v>
      </c>
    </row>
    <row r="2415" spans="1:8" x14ac:dyDescent="0.25">
      <c r="A2415" s="22" t="s">
        <v>4598</v>
      </c>
      <c r="B2415" s="22" t="s">
        <v>7845</v>
      </c>
      <c r="C2415" s="22" t="s">
        <v>7845</v>
      </c>
      <c r="D2415" s="24">
        <v>44140</v>
      </c>
      <c r="E2415" s="22" t="s">
        <v>3156</v>
      </c>
      <c r="F2415" s="22" t="s">
        <v>9300</v>
      </c>
      <c r="G2415">
        <f t="shared" si="74"/>
        <v>5303</v>
      </c>
      <c r="H2415" s="9">
        <f t="shared" si="75"/>
        <v>44140</v>
      </c>
    </row>
    <row r="2416" spans="1:8" x14ac:dyDescent="0.25">
      <c r="A2416" s="22" t="s">
        <v>7846</v>
      </c>
      <c r="B2416" s="22" t="s">
        <v>7847</v>
      </c>
      <c r="C2416" s="22" t="s">
        <v>7847</v>
      </c>
      <c r="D2416" s="24">
        <v>44167</v>
      </c>
      <c r="E2416" s="22" t="s">
        <v>3156</v>
      </c>
      <c r="F2416" s="22" t="s">
        <v>9300</v>
      </c>
      <c r="G2416">
        <f t="shared" si="74"/>
        <v>5303</v>
      </c>
      <c r="H2416" s="9">
        <f t="shared" si="75"/>
        <v>44167</v>
      </c>
    </row>
    <row r="2417" spans="1:8" x14ac:dyDescent="0.25">
      <c r="A2417" s="22" t="s">
        <v>7931</v>
      </c>
      <c r="B2417" s="22" t="s">
        <v>7932</v>
      </c>
      <c r="C2417" s="22" t="s">
        <v>7932</v>
      </c>
      <c r="D2417" s="24">
        <v>44116</v>
      </c>
      <c r="E2417" s="22" t="s">
        <v>3156</v>
      </c>
      <c r="F2417" s="22" t="s">
        <v>9300</v>
      </c>
      <c r="G2417">
        <f t="shared" si="74"/>
        <v>5303</v>
      </c>
      <c r="H2417" s="9">
        <f t="shared" si="75"/>
        <v>44116</v>
      </c>
    </row>
    <row r="2418" spans="1:8" x14ac:dyDescent="0.25">
      <c r="A2418" s="22" t="s">
        <v>4685</v>
      </c>
      <c r="B2418" s="22" t="s">
        <v>8131</v>
      </c>
      <c r="C2418" s="22" t="s">
        <v>8131</v>
      </c>
      <c r="D2418" s="24">
        <v>44087</v>
      </c>
      <c r="E2418" s="22" t="s">
        <v>3156</v>
      </c>
      <c r="F2418" s="22" t="s">
        <v>9300</v>
      </c>
      <c r="G2418">
        <f t="shared" si="74"/>
        <v>5303</v>
      </c>
      <c r="H2418" s="9">
        <f t="shared" si="75"/>
        <v>44087</v>
      </c>
    </row>
    <row r="2419" spans="1:8" x14ac:dyDescent="0.25">
      <c r="A2419" s="22" t="s">
        <v>8186</v>
      </c>
      <c r="B2419" s="22" t="s">
        <v>8187</v>
      </c>
      <c r="C2419" s="22" t="s">
        <v>8187</v>
      </c>
      <c r="D2419" s="24">
        <v>44031</v>
      </c>
      <c r="E2419" s="22" t="s">
        <v>3156</v>
      </c>
      <c r="F2419" s="22" t="s">
        <v>9300</v>
      </c>
      <c r="G2419">
        <f t="shared" si="74"/>
        <v>5303</v>
      </c>
      <c r="H2419" s="9">
        <f t="shared" si="75"/>
        <v>44031</v>
      </c>
    </row>
    <row r="2420" spans="1:8" x14ac:dyDescent="0.25">
      <c r="A2420" s="22" t="s">
        <v>8200</v>
      </c>
      <c r="B2420" s="22" t="s">
        <v>8201</v>
      </c>
      <c r="C2420" s="22" t="s">
        <v>8201</v>
      </c>
      <c r="D2420" s="24">
        <v>44094</v>
      </c>
      <c r="E2420" s="22" t="s">
        <v>3156</v>
      </c>
      <c r="F2420" s="22" t="s">
        <v>9300</v>
      </c>
      <c r="G2420">
        <f t="shared" si="74"/>
        <v>5303</v>
      </c>
      <c r="H2420" s="9">
        <f t="shared" si="75"/>
        <v>44094</v>
      </c>
    </row>
    <row r="2421" spans="1:8" x14ac:dyDescent="0.25">
      <c r="A2421" s="22" t="s">
        <v>8270</v>
      </c>
      <c r="B2421" s="22" t="s">
        <v>8271</v>
      </c>
      <c r="C2421" s="22" t="s">
        <v>8271</v>
      </c>
      <c r="D2421" s="24">
        <v>44097</v>
      </c>
      <c r="E2421" s="22" t="s">
        <v>3156</v>
      </c>
      <c r="F2421" s="22" t="s">
        <v>9300</v>
      </c>
      <c r="G2421">
        <f t="shared" si="74"/>
        <v>5303</v>
      </c>
      <c r="H2421" s="9">
        <f t="shared" si="75"/>
        <v>44097</v>
      </c>
    </row>
    <row r="2422" spans="1:8" x14ac:dyDescent="0.25">
      <c r="A2422" s="22" t="s">
        <v>8428</v>
      </c>
      <c r="B2422" s="22" t="s">
        <v>8429</v>
      </c>
      <c r="C2422" s="22" t="s">
        <v>8429</v>
      </c>
      <c r="D2422" s="24">
        <v>44078</v>
      </c>
      <c r="E2422" s="22" t="s">
        <v>3156</v>
      </c>
      <c r="F2422" s="22" t="s">
        <v>9300</v>
      </c>
      <c r="G2422">
        <f t="shared" si="74"/>
        <v>5303</v>
      </c>
      <c r="H2422" s="9">
        <f t="shared" si="75"/>
        <v>44078</v>
      </c>
    </row>
    <row r="2423" spans="1:8" x14ac:dyDescent="0.25">
      <c r="A2423" s="22" t="s">
        <v>8526</v>
      </c>
      <c r="B2423" s="22" t="s">
        <v>8527</v>
      </c>
      <c r="C2423" s="22" t="s">
        <v>8527</v>
      </c>
      <c r="D2423" s="24">
        <v>43944</v>
      </c>
      <c r="E2423" s="22" t="s">
        <v>3156</v>
      </c>
      <c r="F2423" s="22" t="s">
        <v>9300</v>
      </c>
      <c r="G2423">
        <f t="shared" si="74"/>
        <v>5303</v>
      </c>
      <c r="H2423" s="9">
        <f t="shared" si="75"/>
        <v>43944</v>
      </c>
    </row>
    <row r="2424" spans="1:8" x14ac:dyDescent="0.25">
      <c r="A2424" s="22" t="s">
        <v>8573</v>
      </c>
      <c r="B2424" s="22" t="s">
        <v>8574</v>
      </c>
      <c r="C2424" s="22" t="s">
        <v>8574</v>
      </c>
      <c r="D2424" s="24">
        <v>44209</v>
      </c>
      <c r="E2424" s="22" t="s">
        <v>3156</v>
      </c>
      <c r="F2424" s="22" t="s">
        <v>9300</v>
      </c>
      <c r="G2424">
        <f t="shared" si="74"/>
        <v>5303</v>
      </c>
      <c r="H2424" s="9">
        <f t="shared" si="75"/>
        <v>44209</v>
      </c>
    </row>
    <row r="2425" spans="1:8" x14ac:dyDescent="0.25">
      <c r="A2425" s="22" t="s">
        <v>8633</v>
      </c>
      <c r="B2425" s="22" t="s">
        <v>8634</v>
      </c>
      <c r="C2425" s="22" t="s">
        <v>8634</v>
      </c>
      <c r="D2425" s="24">
        <v>44106</v>
      </c>
      <c r="E2425" s="22" t="s">
        <v>3156</v>
      </c>
      <c r="F2425" s="22" t="s">
        <v>9300</v>
      </c>
      <c r="G2425">
        <f t="shared" si="74"/>
        <v>5303</v>
      </c>
      <c r="H2425" s="9">
        <f t="shared" si="75"/>
        <v>44106</v>
      </c>
    </row>
    <row r="2426" spans="1:8" x14ac:dyDescent="0.25">
      <c r="A2426" s="22" t="s">
        <v>8813</v>
      </c>
      <c r="B2426" s="22" t="s">
        <v>8814</v>
      </c>
      <c r="C2426" s="22" t="s">
        <v>8814</v>
      </c>
      <c r="D2426" s="24">
        <v>44195</v>
      </c>
      <c r="E2426" s="22" t="s">
        <v>3156</v>
      </c>
      <c r="F2426" s="22" t="s">
        <v>9300</v>
      </c>
      <c r="G2426">
        <f t="shared" si="74"/>
        <v>5303</v>
      </c>
      <c r="H2426" s="9">
        <f t="shared" si="75"/>
        <v>44195</v>
      </c>
    </row>
    <row r="2427" spans="1:8" x14ac:dyDescent="0.25">
      <c r="A2427" s="22" t="s">
        <v>8937</v>
      </c>
      <c r="B2427" s="22" t="s">
        <v>8938</v>
      </c>
      <c r="C2427" s="22" t="s">
        <v>8938</v>
      </c>
      <c r="D2427" s="24">
        <v>43837</v>
      </c>
      <c r="E2427" s="22" t="s">
        <v>3156</v>
      </c>
      <c r="F2427" s="22" t="s">
        <v>9300</v>
      </c>
      <c r="G2427">
        <f t="shared" si="74"/>
        <v>5303</v>
      </c>
      <c r="H2427" s="9">
        <f t="shared" si="75"/>
        <v>43837</v>
      </c>
    </row>
    <row r="2428" spans="1:8" x14ac:dyDescent="0.25">
      <c r="A2428" s="22"/>
      <c r="B2428" s="22"/>
      <c r="C2428" s="22"/>
      <c r="D2428" s="24">
        <v>44051</v>
      </c>
      <c r="E2428" s="22" t="s">
        <v>3352</v>
      </c>
      <c r="F2428" s="22" t="s">
        <v>6278</v>
      </c>
      <c r="G2428">
        <f t="shared" si="74"/>
        <v>7392</v>
      </c>
      <c r="H2428" s="9">
        <f t="shared" si="75"/>
        <v>44051</v>
      </c>
    </row>
    <row r="2429" spans="1:8" x14ac:dyDescent="0.25">
      <c r="A2429" s="22" t="s">
        <v>7644</v>
      </c>
      <c r="B2429" s="22" t="s">
        <v>7645</v>
      </c>
      <c r="C2429" s="22" t="s">
        <v>7645</v>
      </c>
      <c r="D2429" s="24">
        <v>43829</v>
      </c>
      <c r="E2429" s="22" t="s">
        <v>3352</v>
      </c>
      <c r="F2429" s="22" t="s">
        <v>6278</v>
      </c>
      <c r="G2429">
        <f t="shared" si="74"/>
        <v>7392</v>
      </c>
      <c r="H2429" s="9">
        <f t="shared" si="75"/>
        <v>43829</v>
      </c>
    </row>
    <row r="2430" spans="1:8" x14ac:dyDescent="0.25">
      <c r="A2430" s="22" t="s">
        <v>7765</v>
      </c>
      <c r="B2430" s="22" t="s">
        <v>7766</v>
      </c>
      <c r="C2430" s="22" t="s">
        <v>7766</v>
      </c>
      <c r="D2430" s="24">
        <v>44186</v>
      </c>
      <c r="E2430" s="22" t="s">
        <v>3352</v>
      </c>
      <c r="F2430" s="22" t="s">
        <v>6278</v>
      </c>
      <c r="G2430">
        <f t="shared" si="74"/>
        <v>7392</v>
      </c>
      <c r="H2430" s="9">
        <f t="shared" si="75"/>
        <v>44186</v>
      </c>
    </row>
    <row r="2431" spans="1:8" x14ac:dyDescent="0.25">
      <c r="A2431" s="22" t="s">
        <v>8138</v>
      </c>
      <c r="B2431" s="22" t="s">
        <v>8139</v>
      </c>
      <c r="C2431" s="22" t="s">
        <v>8139</v>
      </c>
      <c r="D2431" s="24">
        <v>43998</v>
      </c>
      <c r="E2431" s="22" t="s">
        <v>3352</v>
      </c>
      <c r="F2431" s="22" t="s">
        <v>6278</v>
      </c>
      <c r="G2431">
        <f t="shared" si="74"/>
        <v>7392</v>
      </c>
      <c r="H2431" s="9">
        <f t="shared" si="75"/>
        <v>43998</v>
      </c>
    </row>
    <row r="2432" spans="1:8" x14ac:dyDescent="0.25">
      <c r="A2432" s="22" t="s">
        <v>8303</v>
      </c>
      <c r="B2432" s="22" t="s">
        <v>8304</v>
      </c>
      <c r="C2432" s="22" t="s">
        <v>8304</v>
      </c>
      <c r="D2432" s="24">
        <v>44029</v>
      </c>
      <c r="E2432" s="22" t="s">
        <v>3352</v>
      </c>
      <c r="F2432" s="22" t="s">
        <v>6278</v>
      </c>
      <c r="G2432">
        <f t="shared" si="74"/>
        <v>7392</v>
      </c>
      <c r="H2432" s="9">
        <f t="shared" si="75"/>
        <v>44029</v>
      </c>
    </row>
    <row r="2433" spans="1:8" x14ac:dyDescent="0.25">
      <c r="A2433" s="22" t="s">
        <v>8344</v>
      </c>
      <c r="B2433" s="22" t="s">
        <v>8345</v>
      </c>
      <c r="C2433" s="22" t="s">
        <v>8345</v>
      </c>
      <c r="D2433" s="24">
        <v>44231</v>
      </c>
      <c r="E2433" s="22" t="s">
        <v>3352</v>
      </c>
      <c r="F2433" s="22" t="s">
        <v>6278</v>
      </c>
      <c r="G2433">
        <f t="shared" si="74"/>
        <v>7392</v>
      </c>
      <c r="H2433" s="9">
        <f t="shared" si="75"/>
        <v>44231</v>
      </c>
    </row>
    <row r="2434" spans="1:8" x14ac:dyDescent="0.25">
      <c r="A2434" s="22" t="s">
        <v>8937</v>
      </c>
      <c r="B2434" s="22" t="s">
        <v>8938</v>
      </c>
      <c r="C2434" s="22" t="s">
        <v>8938</v>
      </c>
      <c r="D2434" s="24">
        <v>44077</v>
      </c>
      <c r="E2434" s="22" t="s">
        <v>3352</v>
      </c>
      <c r="F2434" s="22" t="s">
        <v>6278</v>
      </c>
      <c r="G2434">
        <f t="shared" si="74"/>
        <v>7392</v>
      </c>
      <c r="H2434" s="9">
        <f t="shared" si="75"/>
        <v>44077</v>
      </c>
    </row>
    <row r="2435" spans="1:8" x14ac:dyDescent="0.25">
      <c r="A2435" s="22"/>
      <c r="B2435" s="22"/>
      <c r="C2435" s="22"/>
      <c r="D2435" s="24">
        <v>44023</v>
      </c>
      <c r="E2435" s="22" t="s">
        <v>9301</v>
      </c>
      <c r="F2435" s="22" t="s">
        <v>9302</v>
      </c>
      <c r="G2435">
        <f t="shared" si="74"/>
        <v>9119236</v>
      </c>
      <c r="H2435" s="9">
        <f t="shared" si="75"/>
        <v>44023</v>
      </c>
    </row>
    <row r="2436" spans="1:8" x14ac:dyDescent="0.25">
      <c r="A2436" s="22" t="s">
        <v>7838</v>
      </c>
      <c r="B2436" s="22" t="s">
        <v>7839</v>
      </c>
      <c r="C2436" s="22" t="s">
        <v>7839</v>
      </c>
      <c r="D2436" s="24">
        <v>44368</v>
      </c>
      <c r="E2436" s="22" t="s">
        <v>9301</v>
      </c>
      <c r="F2436" s="22" t="s">
        <v>9302</v>
      </c>
      <c r="G2436">
        <f t="shared" si="74"/>
        <v>9119236</v>
      </c>
      <c r="H2436" s="9">
        <f t="shared" si="75"/>
        <v>44368</v>
      </c>
    </row>
    <row r="2437" spans="1:8" x14ac:dyDescent="0.25">
      <c r="A2437" s="22" t="s">
        <v>8759</v>
      </c>
      <c r="B2437" s="22" t="s">
        <v>8760</v>
      </c>
      <c r="C2437" s="22" t="s">
        <v>8760</v>
      </c>
      <c r="D2437" s="24">
        <v>43997</v>
      </c>
      <c r="E2437" s="22" t="s">
        <v>9301</v>
      </c>
      <c r="F2437" s="22" t="s">
        <v>9302</v>
      </c>
      <c r="G2437">
        <f t="shared" si="74"/>
        <v>9119236</v>
      </c>
      <c r="H2437" s="9">
        <f t="shared" si="75"/>
        <v>43997</v>
      </c>
    </row>
    <row r="2438" spans="1:8" x14ac:dyDescent="0.25">
      <c r="A2438" s="22" t="s">
        <v>8789</v>
      </c>
      <c r="B2438" s="22" t="s">
        <v>8790</v>
      </c>
      <c r="C2438" s="22" t="s">
        <v>8790</v>
      </c>
      <c r="D2438" s="24">
        <v>44092</v>
      </c>
      <c r="E2438" s="22" t="s">
        <v>9301</v>
      </c>
      <c r="F2438" s="22" t="s">
        <v>9302</v>
      </c>
      <c r="G2438">
        <f t="shared" ref="G2438:G2501" si="76">IFERROR(E2438*1,E2438)</f>
        <v>9119236</v>
      </c>
      <c r="H2438" s="9">
        <f t="shared" ref="H2438:H2501" si="77">D2438</f>
        <v>44092</v>
      </c>
    </row>
    <row r="2439" spans="1:8" x14ac:dyDescent="0.25">
      <c r="A2439" s="22" t="s">
        <v>8799</v>
      </c>
      <c r="B2439" s="22" t="s">
        <v>8800</v>
      </c>
      <c r="C2439" s="22" t="s">
        <v>8800</v>
      </c>
      <c r="D2439" s="24">
        <v>44088</v>
      </c>
      <c r="E2439" s="22" t="s">
        <v>9301</v>
      </c>
      <c r="F2439" s="22" t="s">
        <v>9302</v>
      </c>
      <c r="G2439">
        <f t="shared" si="76"/>
        <v>9119236</v>
      </c>
      <c r="H2439" s="9">
        <f t="shared" si="77"/>
        <v>44088</v>
      </c>
    </row>
    <row r="2440" spans="1:8" x14ac:dyDescent="0.25">
      <c r="A2440" s="22" t="s">
        <v>8823</v>
      </c>
      <c r="B2440" s="22" t="s">
        <v>8824</v>
      </c>
      <c r="C2440" s="22" t="s">
        <v>8824</v>
      </c>
      <c r="D2440" s="24">
        <v>44000</v>
      </c>
      <c r="E2440" s="22" t="s">
        <v>9301</v>
      </c>
      <c r="F2440" s="22" t="s">
        <v>9302</v>
      </c>
      <c r="G2440">
        <f t="shared" si="76"/>
        <v>9119236</v>
      </c>
      <c r="H2440" s="9">
        <f t="shared" si="77"/>
        <v>44000</v>
      </c>
    </row>
    <row r="2441" spans="1:8" x14ac:dyDescent="0.25">
      <c r="A2441" s="22"/>
      <c r="B2441" s="22"/>
      <c r="C2441" s="22"/>
      <c r="D2441" s="24">
        <v>44325</v>
      </c>
      <c r="E2441" s="22" t="s">
        <v>1705</v>
      </c>
      <c r="F2441" s="22" t="s">
        <v>6664</v>
      </c>
      <c r="G2441">
        <f t="shared" si="76"/>
        <v>4993</v>
      </c>
      <c r="H2441" s="9">
        <f t="shared" si="77"/>
        <v>44325</v>
      </c>
    </row>
    <row r="2442" spans="1:8" x14ac:dyDescent="0.25">
      <c r="A2442" s="22" t="s">
        <v>2955</v>
      </c>
      <c r="B2442" s="22" t="s">
        <v>7734</v>
      </c>
      <c r="C2442" s="22" t="s">
        <v>7734</v>
      </c>
      <c r="D2442" s="24">
        <v>43831</v>
      </c>
      <c r="E2442" s="22" t="s">
        <v>1705</v>
      </c>
      <c r="F2442" s="22" t="s">
        <v>6664</v>
      </c>
      <c r="G2442">
        <f t="shared" si="76"/>
        <v>4993</v>
      </c>
      <c r="H2442" s="9">
        <f t="shared" si="77"/>
        <v>43831</v>
      </c>
    </row>
    <row r="2443" spans="1:8" x14ac:dyDescent="0.25">
      <c r="A2443" s="22" t="s">
        <v>7787</v>
      </c>
      <c r="B2443" s="22" t="s">
        <v>7788</v>
      </c>
      <c r="C2443" s="22" t="s">
        <v>7788</v>
      </c>
      <c r="D2443" s="24">
        <v>44146</v>
      </c>
      <c r="E2443" s="22" t="s">
        <v>1705</v>
      </c>
      <c r="F2443" s="22" t="s">
        <v>6664</v>
      </c>
      <c r="G2443">
        <f t="shared" si="76"/>
        <v>4993</v>
      </c>
      <c r="H2443" s="9">
        <f t="shared" si="77"/>
        <v>44146</v>
      </c>
    </row>
    <row r="2444" spans="1:8" x14ac:dyDescent="0.25">
      <c r="A2444" s="22" t="s">
        <v>8811</v>
      </c>
      <c r="B2444" s="22" t="s">
        <v>8812</v>
      </c>
      <c r="C2444" s="22" t="s">
        <v>8812</v>
      </c>
      <c r="D2444" s="24">
        <v>44321</v>
      </c>
      <c r="E2444" s="22" t="s">
        <v>1705</v>
      </c>
      <c r="F2444" s="22" t="s">
        <v>6664</v>
      </c>
      <c r="G2444">
        <f t="shared" si="76"/>
        <v>4993</v>
      </c>
      <c r="H2444" s="9">
        <f t="shared" si="77"/>
        <v>44321</v>
      </c>
    </row>
    <row r="2445" spans="1:8" x14ac:dyDescent="0.25">
      <c r="A2445" s="22"/>
      <c r="B2445" s="22"/>
      <c r="C2445" s="22"/>
      <c r="D2445" s="24">
        <v>44153</v>
      </c>
      <c r="E2445" s="22" t="s">
        <v>904</v>
      </c>
      <c r="F2445" s="22" t="s">
        <v>9303</v>
      </c>
      <c r="G2445">
        <f t="shared" si="76"/>
        <v>12500</v>
      </c>
      <c r="H2445" s="9">
        <f t="shared" si="77"/>
        <v>44153</v>
      </c>
    </row>
    <row r="2446" spans="1:8" x14ac:dyDescent="0.25">
      <c r="A2446" s="22" t="s">
        <v>8329</v>
      </c>
      <c r="B2446" s="22" t="s">
        <v>8330</v>
      </c>
      <c r="C2446" s="22" t="s">
        <v>8330</v>
      </c>
      <c r="D2446" s="24">
        <v>43913</v>
      </c>
      <c r="E2446" s="22" t="s">
        <v>904</v>
      </c>
      <c r="F2446" s="22" t="s">
        <v>9303</v>
      </c>
      <c r="G2446">
        <f t="shared" si="76"/>
        <v>12500</v>
      </c>
      <c r="H2446" s="9">
        <f t="shared" si="77"/>
        <v>43913</v>
      </c>
    </row>
    <row r="2447" spans="1:8" x14ac:dyDescent="0.25">
      <c r="A2447" s="22" t="s">
        <v>8418</v>
      </c>
      <c r="B2447" s="22" t="s">
        <v>8419</v>
      </c>
      <c r="C2447" s="22" t="s">
        <v>8419</v>
      </c>
      <c r="D2447" s="24">
        <v>43829</v>
      </c>
      <c r="E2447" s="22" t="s">
        <v>904</v>
      </c>
      <c r="F2447" s="22" t="s">
        <v>9303</v>
      </c>
      <c r="G2447">
        <f t="shared" si="76"/>
        <v>12500</v>
      </c>
      <c r="H2447" s="9">
        <f t="shared" si="77"/>
        <v>43829</v>
      </c>
    </row>
    <row r="2448" spans="1:8" x14ac:dyDescent="0.25">
      <c r="A2448" s="22" t="s">
        <v>8530</v>
      </c>
      <c r="B2448" s="22" t="s">
        <v>8531</v>
      </c>
      <c r="C2448" s="22" t="s">
        <v>8531</v>
      </c>
      <c r="D2448" s="24">
        <v>43935</v>
      </c>
      <c r="E2448" s="22" t="s">
        <v>904</v>
      </c>
      <c r="F2448" s="22" t="s">
        <v>9303</v>
      </c>
      <c r="G2448">
        <f t="shared" si="76"/>
        <v>12500</v>
      </c>
      <c r="H2448" s="9">
        <f t="shared" si="77"/>
        <v>43935</v>
      </c>
    </row>
    <row r="2449" spans="1:8" x14ac:dyDescent="0.25">
      <c r="A2449" s="22" t="s">
        <v>7676</v>
      </c>
      <c r="B2449" s="22" t="s">
        <v>7677</v>
      </c>
      <c r="C2449" s="22" t="s">
        <v>7677</v>
      </c>
      <c r="D2449" s="24">
        <v>43830</v>
      </c>
      <c r="E2449" s="22" t="s">
        <v>2056</v>
      </c>
      <c r="F2449" s="22" t="s">
        <v>9304</v>
      </c>
      <c r="G2449">
        <f t="shared" si="76"/>
        <v>11143</v>
      </c>
      <c r="H2449" s="9">
        <f t="shared" si="77"/>
        <v>43830</v>
      </c>
    </row>
    <row r="2450" spans="1:8" x14ac:dyDescent="0.25">
      <c r="A2450" s="22" t="s">
        <v>8819</v>
      </c>
      <c r="B2450" s="22" t="s">
        <v>8820</v>
      </c>
      <c r="C2450" s="22" t="s">
        <v>8820</v>
      </c>
      <c r="D2450" s="24">
        <v>44374</v>
      </c>
      <c r="E2450" s="22" t="s">
        <v>1430</v>
      </c>
      <c r="F2450" s="22" t="s">
        <v>9305</v>
      </c>
      <c r="G2450">
        <f t="shared" si="76"/>
        <v>209436</v>
      </c>
      <c r="H2450" s="9">
        <f t="shared" si="77"/>
        <v>44374</v>
      </c>
    </row>
    <row r="2451" spans="1:8" x14ac:dyDescent="0.25">
      <c r="A2451" s="22"/>
      <c r="B2451" s="22"/>
      <c r="C2451" s="22"/>
      <c r="D2451" s="24">
        <v>44283</v>
      </c>
      <c r="E2451" s="22" t="s">
        <v>5703</v>
      </c>
      <c r="F2451" s="22" t="s">
        <v>9306</v>
      </c>
      <c r="G2451">
        <f t="shared" si="76"/>
        <v>9900937</v>
      </c>
      <c r="H2451" s="9">
        <f t="shared" si="77"/>
        <v>44283</v>
      </c>
    </row>
    <row r="2452" spans="1:8" x14ac:dyDescent="0.25">
      <c r="A2452" s="22" t="s">
        <v>9050</v>
      </c>
      <c r="B2452" s="22" t="s">
        <v>9051</v>
      </c>
      <c r="C2452" s="22" t="s">
        <v>9051</v>
      </c>
      <c r="D2452" s="24">
        <v>43864</v>
      </c>
      <c r="E2452" s="22" t="s">
        <v>5703</v>
      </c>
      <c r="F2452" s="22" t="s">
        <v>9306</v>
      </c>
      <c r="G2452">
        <f t="shared" si="76"/>
        <v>9900937</v>
      </c>
      <c r="H2452" s="9">
        <f t="shared" si="77"/>
        <v>43864</v>
      </c>
    </row>
    <row r="2453" spans="1:8" x14ac:dyDescent="0.25">
      <c r="A2453" s="22" t="s">
        <v>8200</v>
      </c>
      <c r="B2453" s="22" t="s">
        <v>8201</v>
      </c>
      <c r="C2453" s="22" t="s">
        <v>8201</v>
      </c>
      <c r="D2453" s="24">
        <v>44311</v>
      </c>
      <c r="E2453" s="22" t="s">
        <v>4980</v>
      </c>
      <c r="F2453" s="22" t="s">
        <v>9307</v>
      </c>
      <c r="G2453">
        <f t="shared" si="76"/>
        <v>209324</v>
      </c>
      <c r="H2453" s="9">
        <f t="shared" si="77"/>
        <v>44311</v>
      </c>
    </row>
    <row r="2454" spans="1:8" x14ac:dyDescent="0.25">
      <c r="A2454" s="22" t="s">
        <v>8805</v>
      </c>
      <c r="B2454" s="22" t="s">
        <v>8806</v>
      </c>
      <c r="C2454" s="22" t="s">
        <v>8806</v>
      </c>
      <c r="D2454" s="24">
        <v>44359</v>
      </c>
      <c r="E2454" s="22" t="s">
        <v>468</v>
      </c>
      <c r="F2454" s="22" t="s">
        <v>9308</v>
      </c>
      <c r="G2454">
        <f t="shared" si="76"/>
        <v>209837</v>
      </c>
      <c r="H2454" s="9">
        <f t="shared" si="77"/>
        <v>44359</v>
      </c>
    </row>
    <row r="2455" spans="1:8" x14ac:dyDescent="0.25">
      <c r="A2455" s="22"/>
      <c r="B2455" s="22"/>
      <c r="C2455" s="22"/>
      <c r="D2455" s="24">
        <v>44172</v>
      </c>
      <c r="E2455" s="22" t="s">
        <v>7041</v>
      </c>
      <c r="F2455" s="22" t="s">
        <v>7042</v>
      </c>
      <c r="G2455">
        <f t="shared" si="76"/>
        <v>9120034</v>
      </c>
      <c r="H2455" s="9">
        <f t="shared" si="77"/>
        <v>44172</v>
      </c>
    </row>
    <row r="2456" spans="1:8" x14ac:dyDescent="0.25">
      <c r="A2456" s="22" t="s">
        <v>7787</v>
      </c>
      <c r="B2456" s="22" t="s">
        <v>7788</v>
      </c>
      <c r="C2456" s="22" t="s">
        <v>7788</v>
      </c>
      <c r="D2456" s="24">
        <v>44109</v>
      </c>
      <c r="E2456" s="22" t="s">
        <v>7041</v>
      </c>
      <c r="F2456" s="22" t="s">
        <v>7042</v>
      </c>
      <c r="G2456">
        <f t="shared" si="76"/>
        <v>9120034</v>
      </c>
      <c r="H2456" s="9">
        <f t="shared" si="77"/>
        <v>44109</v>
      </c>
    </row>
    <row r="2457" spans="1:8" x14ac:dyDescent="0.25">
      <c r="A2457" s="22" t="s">
        <v>8270</v>
      </c>
      <c r="B2457" s="22" t="s">
        <v>8271</v>
      </c>
      <c r="C2457" s="22" t="s">
        <v>8271</v>
      </c>
      <c r="D2457" s="24">
        <v>44103</v>
      </c>
      <c r="E2457" s="22" t="s">
        <v>7041</v>
      </c>
      <c r="F2457" s="22" t="s">
        <v>7042</v>
      </c>
      <c r="G2457">
        <f t="shared" si="76"/>
        <v>9120034</v>
      </c>
      <c r="H2457" s="9">
        <f t="shared" si="77"/>
        <v>44103</v>
      </c>
    </row>
    <row r="2458" spans="1:8" x14ac:dyDescent="0.25">
      <c r="A2458" s="22" t="s">
        <v>8299</v>
      </c>
      <c r="B2458" s="22" t="s">
        <v>8300</v>
      </c>
      <c r="C2458" s="22" t="s">
        <v>8300</v>
      </c>
      <c r="D2458" s="24">
        <v>44354</v>
      </c>
      <c r="E2458" s="22" t="s">
        <v>7041</v>
      </c>
      <c r="F2458" s="22" t="s">
        <v>7042</v>
      </c>
      <c r="G2458">
        <f t="shared" si="76"/>
        <v>9120034</v>
      </c>
      <c r="H2458" s="9">
        <f t="shared" si="77"/>
        <v>44354</v>
      </c>
    </row>
    <row r="2459" spans="1:8" x14ac:dyDescent="0.25">
      <c r="A2459" s="22" t="s">
        <v>8633</v>
      </c>
      <c r="B2459" s="22" t="s">
        <v>8634</v>
      </c>
      <c r="C2459" s="22" t="s">
        <v>8634</v>
      </c>
      <c r="D2459" s="24">
        <v>44116</v>
      </c>
      <c r="E2459" s="22" t="s">
        <v>7041</v>
      </c>
      <c r="F2459" s="22" t="s">
        <v>7042</v>
      </c>
      <c r="G2459">
        <f t="shared" si="76"/>
        <v>9120034</v>
      </c>
      <c r="H2459" s="9">
        <f t="shared" si="77"/>
        <v>44116</v>
      </c>
    </row>
    <row r="2460" spans="1:8" x14ac:dyDescent="0.25">
      <c r="A2460" s="22" t="s">
        <v>8813</v>
      </c>
      <c r="B2460" s="22" t="s">
        <v>8814</v>
      </c>
      <c r="C2460" s="22" t="s">
        <v>8814</v>
      </c>
      <c r="D2460" s="24">
        <v>43997</v>
      </c>
      <c r="E2460" s="22" t="s">
        <v>7041</v>
      </c>
      <c r="F2460" s="22" t="s">
        <v>7042</v>
      </c>
      <c r="G2460">
        <f t="shared" si="76"/>
        <v>9120034</v>
      </c>
      <c r="H2460" s="9">
        <f t="shared" si="77"/>
        <v>43997</v>
      </c>
    </row>
    <row r="2461" spans="1:8" x14ac:dyDescent="0.25">
      <c r="A2461" s="22" t="s">
        <v>8841</v>
      </c>
      <c r="B2461" s="22" t="s">
        <v>8842</v>
      </c>
      <c r="C2461" s="22" t="s">
        <v>8842</v>
      </c>
      <c r="D2461" s="24">
        <v>44152</v>
      </c>
      <c r="E2461" s="22" t="s">
        <v>7041</v>
      </c>
      <c r="F2461" s="22" t="s">
        <v>7042</v>
      </c>
      <c r="G2461">
        <f t="shared" si="76"/>
        <v>9120034</v>
      </c>
      <c r="H2461" s="9">
        <f t="shared" si="77"/>
        <v>44152</v>
      </c>
    </row>
    <row r="2462" spans="1:8" x14ac:dyDescent="0.25">
      <c r="A2462" s="22" t="s">
        <v>8843</v>
      </c>
      <c r="B2462" s="22" t="s">
        <v>8844</v>
      </c>
      <c r="C2462" s="22" t="s">
        <v>8844</v>
      </c>
      <c r="D2462" s="24">
        <v>44034</v>
      </c>
      <c r="E2462" s="22" t="s">
        <v>7041</v>
      </c>
      <c r="F2462" s="22" t="s">
        <v>7042</v>
      </c>
      <c r="G2462">
        <f t="shared" si="76"/>
        <v>9120034</v>
      </c>
      <c r="H2462" s="9">
        <f t="shared" si="77"/>
        <v>44034</v>
      </c>
    </row>
    <row r="2463" spans="1:8" x14ac:dyDescent="0.25">
      <c r="A2463" s="22" t="s">
        <v>8937</v>
      </c>
      <c r="B2463" s="22" t="s">
        <v>8938</v>
      </c>
      <c r="C2463" s="22" t="s">
        <v>8938</v>
      </c>
      <c r="D2463" s="24">
        <v>44336</v>
      </c>
      <c r="E2463" s="22" t="s">
        <v>7041</v>
      </c>
      <c r="F2463" s="22" t="s">
        <v>7042</v>
      </c>
      <c r="G2463">
        <f t="shared" si="76"/>
        <v>9120034</v>
      </c>
      <c r="H2463" s="9">
        <f t="shared" si="77"/>
        <v>44336</v>
      </c>
    </row>
    <row r="2464" spans="1:8" x14ac:dyDescent="0.25">
      <c r="A2464" s="22"/>
      <c r="B2464" s="22"/>
      <c r="C2464" s="22"/>
      <c r="D2464" s="24">
        <v>43997</v>
      </c>
      <c r="E2464" s="22" t="s">
        <v>5546</v>
      </c>
      <c r="F2464" s="22" t="s">
        <v>6766</v>
      </c>
      <c r="G2464">
        <f t="shared" si="76"/>
        <v>12853</v>
      </c>
      <c r="H2464" s="9">
        <f t="shared" si="77"/>
        <v>43997</v>
      </c>
    </row>
    <row r="2465" spans="1:8" x14ac:dyDescent="0.25">
      <c r="A2465" s="22" t="s">
        <v>7672</v>
      </c>
      <c r="B2465" s="22" t="s">
        <v>7673</v>
      </c>
      <c r="C2465" s="22" t="s">
        <v>7673</v>
      </c>
      <c r="D2465" s="24">
        <v>43976</v>
      </c>
      <c r="E2465" s="22" t="s">
        <v>5546</v>
      </c>
      <c r="F2465" s="22" t="s">
        <v>6766</v>
      </c>
      <c r="G2465">
        <f t="shared" si="76"/>
        <v>12853</v>
      </c>
      <c r="H2465" s="9">
        <f t="shared" si="77"/>
        <v>43976</v>
      </c>
    </row>
    <row r="2466" spans="1:8" x14ac:dyDescent="0.25">
      <c r="A2466" s="22" t="s">
        <v>7680</v>
      </c>
      <c r="B2466" s="22" t="s">
        <v>7681</v>
      </c>
      <c r="C2466" s="22" t="s">
        <v>7681</v>
      </c>
      <c r="D2466" s="24">
        <v>43830</v>
      </c>
      <c r="E2466" s="22" t="s">
        <v>5546</v>
      </c>
      <c r="F2466" s="22" t="s">
        <v>6766</v>
      </c>
      <c r="G2466">
        <f t="shared" si="76"/>
        <v>12853</v>
      </c>
      <c r="H2466" s="9">
        <f t="shared" si="77"/>
        <v>43830</v>
      </c>
    </row>
    <row r="2467" spans="1:8" x14ac:dyDescent="0.25">
      <c r="A2467" s="22" t="s">
        <v>8125</v>
      </c>
      <c r="B2467" s="22" t="s">
        <v>8126</v>
      </c>
      <c r="C2467" s="22" t="s">
        <v>8126</v>
      </c>
      <c r="D2467" s="24">
        <v>44058</v>
      </c>
      <c r="E2467" s="22" t="s">
        <v>5546</v>
      </c>
      <c r="F2467" s="22" t="s">
        <v>6766</v>
      </c>
      <c r="G2467">
        <f t="shared" si="76"/>
        <v>12853</v>
      </c>
      <c r="H2467" s="9">
        <f t="shared" si="77"/>
        <v>44058</v>
      </c>
    </row>
    <row r="2468" spans="1:8" x14ac:dyDescent="0.25">
      <c r="A2468" s="22" t="s">
        <v>8346</v>
      </c>
      <c r="B2468" s="22" t="s">
        <v>8347</v>
      </c>
      <c r="C2468" s="22" t="s">
        <v>8347</v>
      </c>
      <c r="D2468" s="24">
        <v>44057</v>
      </c>
      <c r="E2468" s="22" t="s">
        <v>5546</v>
      </c>
      <c r="F2468" s="22" t="s">
        <v>6766</v>
      </c>
      <c r="G2468">
        <f t="shared" si="76"/>
        <v>12853</v>
      </c>
      <c r="H2468" s="9">
        <f t="shared" si="77"/>
        <v>44057</v>
      </c>
    </row>
    <row r="2469" spans="1:8" x14ac:dyDescent="0.25">
      <c r="A2469" s="22" t="s">
        <v>8448</v>
      </c>
      <c r="B2469" s="22" t="s">
        <v>8449</v>
      </c>
      <c r="C2469" s="22" t="s">
        <v>8449</v>
      </c>
      <c r="D2469" s="24">
        <v>43830</v>
      </c>
      <c r="E2469" s="22" t="s">
        <v>5546</v>
      </c>
      <c r="F2469" s="22" t="s">
        <v>6766</v>
      </c>
      <c r="G2469">
        <f t="shared" si="76"/>
        <v>12853</v>
      </c>
      <c r="H2469" s="9">
        <f t="shared" si="77"/>
        <v>43830</v>
      </c>
    </row>
    <row r="2470" spans="1:8" x14ac:dyDescent="0.25">
      <c r="A2470" s="22" t="s">
        <v>8937</v>
      </c>
      <c r="B2470" s="22" t="s">
        <v>8938</v>
      </c>
      <c r="C2470" s="22" t="s">
        <v>8938</v>
      </c>
      <c r="D2470" s="24">
        <v>44105</v>
      </c>
      <c r="E2470" s="22" t="s">
        <v>5546</v>
      </c>
      <c r="F2470" s="22" t="s">
        <v>6766</v>
      </c>
      <c r="G2470">
        <f t="shared" si="76"/>
        <v>12853</v>
      </c>
      <c r="H2470" s="9">
        <f t="shared" si="77"/>
        <v>44105</v>
      </c>
    </row>
    <row r="2471" spans="1:8" x14ac:dyDescent="0.25">
      <c r="A2471" s="22" t="s">
        <v>8857</v>
      </c>
      <c r="B2471" s="22" t="s">
        <v>8858</v>
      </c>
      <c r="C2471" s="22" t="s">
        <v>8858</v>
      </c>
      <c r="D2471" s="24">
        <v>43997</v>
      </c>
      <c r="E2471" s="22" t="s">
        <v>1846</v>
      </c>
      <c r="F2471" s="22" t="s">
        <v>6500</v>
      </c>
      <c r="G2471">
        <f t="shared" si="76"/>
        <v>9205250</v>
      </c>
      <c r="H2471" s="9">
        <f t="shared" si="77"/>
        <v>43997</v>
      </c>
    </row>
    <row r="2472" spans="1:8" x14ac:dyDescent="0.25">
      <c r="A2472" s="22" t="s">
        <v>8342</v>
      </c>
      <c r="B2472" s="22" t="s">
        <v>8343</v>
      </c>
      <c r="C2472" s="22" t="s">
        <v>8343</v>
      </c>
      <c r="D2472" s="24">
        <v>44351</v>
      </c>
      <c r="E2472" s="22" t="s">
        <v>980</v>
      </c>
      <c r="F2472" s="22" t="s">
        <v>9309</v>
      </c>
      <c r="G2472">
        <f t="shared" si="76"/>
        <v>209686</v>
      </c>
      <c r="H2472" s="9">
        <f t="shared" si="77"/>
        <v>44351</v>
      </c>
    </row>
    <row r="2473" spans="1:8" x14ac:dyDescent="0.25">
      <c r="A2473" s="22" t="s">
        <v>8346</v>
      </c>
      <c r="B2473" s="22" t="s">
        <v>8347</v>
      </c>
      <c r="C2473" s="22" t="s">
        <v>8347</v>
      </c>
      <c r="D2473" s="24">
        <v>44348</v>
      </c>
      <c r="E2473" s="22" t="s">
        <v>980</v>
      </c>
      <c r="F2473" s="22" t="s">
        <v>9309</v>
      </c>
      <c r="G2473">
        <f t="shared" si="76"/>
        <v>209686</v>
      </c>
      <c r="H2473" s="9">
        <f t="shared" si="77"/>
        <v>44348</v>
      </c>
    </row>
    <row r="2474" spans="1:8" x14ac:dyDescent="0.25">
      <c r="A2474" s="22" t="s">
        <v>3736</v>
      </c>
      <c r="B2474" s="22" t="s">
        <v>7712</v>
      </c>
      <c r="C2474" s="22" t="s">
        <v>7712</v>
      </c>
      <c r="D2474" s="24">
        <v>43829</v>
      </c>
      <c r="E2474" s="22" t="s">
        <v>1063</v>
      </c>
      <c r="F2474" s="22" t="s">
        <v>7010</v>
      </c>
      <c r="G2474">
        <f t="shared" si="76"/>
        <v>12481</v>
      </c>
      <c r="H2474" s="9">
        <f t="shared" si="77"/>
        <v>43829</v>
      </c>
    </row>
    <row r="2475" spans="1:8" x14ac:dyDescent="0.25">
      <c r="A2475" s="22" t="s">
        <v>7715</v>
      </c>
      <c r="B2475" s="22" t="s">
        <v>7716</v>
      </c>
      <c r="C2475" s="22" t="s">
        <v>7716</v>
      </c>
      <c r="D2475" s="24">
        <v>43832</v>
      </c>
      <c r="E2475" s="22" t="s">
        <v>1063</v>
      </c>
      <c r="F2475" s="22" t="s">
        <v>7010</v>
      </c>
      <c r="G2475">
        <f t="shared" si="76"/>
        <v>12481</v>
      </c>
      <c r="H2475" s="9">
        <f t="shared" si="77"/>
        <v>43832</v>
      </c>
    </row>
    <row r="2476" spans="1:8" x14ac:dyDescent="0.25">
      <c r="A2476" s="22" t="s">
        <v>5748</v>
      </c>
      <c r="B2476" s="22" t="s">
        <v>7717</v>
      </c>
      <c r="C2476" s="22" t="s">
        <v>7717</v>
      </c>
      <c r="D2476" s="24">
        <v>44071</v>
      </c>
      <c r="E2476" s="22" t="s">
        <v>1063</v>
      </c>
      <c r="F2476" s="22" t="s">
        <v>7010</v>
      </c>
      <c r="G2476">
        <f t="shared" si="76"/>
        <v>12481</v>
      </c>
      <c r="H2476" s="9">
        <f t="shared" si="77"/>
        <v>44071</v>
      </c>
    </row>
    <row r="2477" spans="1:8" x14ac:dyDescent="0.25">
      <c r="A2477" s="22" t="s">
        <v>7722</v>
      </c>
      <c r="B2477" s="22" t="s">
        <v>7723</v>
      </c>
      <c r="C2477" s="22" t="s">
        <v>7723</v>
      </c>
      <c r="D2477" s="24">
        <v>43829</v>
      </c>
      <c r="E2477" s="22" t="s">
        <v>1063</v>
      </c>
      <c r="F2477" s="22" t="s">
        <v>7010</v>
      </c>
      <c r="G2477">
        <f t="shared" si="76"/>
        <v>12481</v>
      </c>
      <c r="H2477" s="9">
        <f t="shared" si="77"/>
        <v>43829</v>
      </c>
    </row>
    <row r="2478" spans="1:8" x14ac:dyDescent="0.25">
      <c r="A2478" s="22" t="s">
        <v>7749</v>
      </c>
      <c r="B2478" s="22" t="s">
        <v>7750</v>
      </c>
      <c r="C2478" s="22" t="s">
        <v>7750</v>
      </c>
      <c r="D2478" s="24">
        <v>43858</v>
      </c>
      <c r="E2478" s="22" t="s">
        <v>1063</v>
      </c>
      <c r="F2478" s="22" t="s">
        <v>7010</v>
      </c>
      <c r="G2478">
        <f t="shared" si="76"/>
        <v>12481</v>
      </c>
      <c r="H2478" s="9">
        <f t="shared" si="77"/>
        <v>43858</v>
      </c>
    </row>
    <row r="2479" spans="1:8" x14ac:dyDescent="0.25">
      <c r="A2479" s="22" t="s">
        <v>896</v>
      </c>
      <c r="B2479" s="22" t="s">
        <v>8505</v>
      </c>
      <c r="C2479" s="22" t="s">
        <v>8505</v>
      </c>
      <c r="D2479" s="24">
        <v>44174</v>
      </c>
      <c r="E2479" s="22" t="s">
        <v>1063</v>
      </c>
      <c r="F2479" s="22" t="s">
        <v>7010</v>
      </c>
      <c r="G2479">
        <f t="shared" si="76"/>
        <v>12481</v>
      </c>
      <c r="H2479" s="9">
        <f t="shared" si="77"/>
        <v>44174</v>
      </c>
    </row>
    <row r="2480" spans="1:8" x14ac:dyDescent="0.25">
      <c r="A2480" s="22" t="s">
        <v>8937</v>
      </c>
      <c r="B2480" s="22" t="s">
        <v>8938</v>
      </c>
      <c r="C2480" s="22" t="s">
        <v>8938</v>
      </c>
      <c r="D2480" s="24">
        <v>43844</v>
      </c>
      <c r="E2480" s="22" t="s">
        <v>1063</v>
      </c>
      <c r="F2480" s="22" t="s">
        <v>7010</v>
      </c>
      <c r="G2480">
        <f t="shared" si="76"/>
        <v>12481</v>
      </c>
      <c r="H2480" s="9">
        <f t="shared" si="77"/>
        <v>43844</v>
      </c>
    </row>
    <row r="2481" spans="1:8" x14ac:dyDescent="0.25">
      <c r="A2481" s="22" t="s">
        <v>7715</v>
      </c>
      <c r="B2481" s="22" t="s">
        <v>7716</v>
      </c>
      <c r="C2481" s="22" t="s">
        <v>7716</v>
      </c>
      <c r="D2481" s="24">
        <v>43829</v>
      </c>
      <c r="E2481" s="22" t="s">
        <v>5731</v>
      </c>
      <c r="F2481" s="22" t="s">
        <v>6541</v>
      </c>
      <c r="G2481">
        <f t="shared" si="76"/>
        <v>4567</v>
      </c>
      <c r="H2481" s="9">
        <f t="shared" si="77"/>
        <v>43829</v>
      </c>
    </row>
    <row r="2482" spans="1:8" x14ac:dyDescent="0.25">
      <c r="A2482" s="22" t="s">
        <v>8125</v>
      </c>
      <c r="B2482" s="22" t="s">
        <v>8126</v>
      </c>
      <c r="C2482" s="22" t="s">
        <v>8126</v>
      </c>
      <c r="D2482" s="24">
        <v>43997</v>
      </c>
      <c r="E2482" s="22" t="s">
        <v>5683</v>
      </c>
      <c r="F2482" s="22" t="s">
        <v>6871</v>
      </c>
      <c r="G2482">
        <f t="shared" si="76"/>
        <v>11179</v>
      </c>
      <c r="H2482" s="9">
        <f t="shared" si="77"/>
        <v>43997</v>
      </c>
    </row>
    <row r="2483" spans="1:8" x14ac:dyDescent="0.25">
      <c r="A2483" s="22" t="s">
        <v>8233</v>
      </c>
      <c r="B2483" s="22" t="s">
        <v>7811</v>
      </c>
      <c r="C2483" s="22" t="s">
        <v>7811</v>
      </c>
      <c r="D2483" s="24">
        <v>43829</v>
      </c>
      <c r="E2483" s="22" t="s">
        <v>5683</v>
      </c>
      <c r="F2483" s="22" t="s">
        <v>6871</v>
      </c>
      <c r="G2483">
        <f t="shared" si="76"/>
        <v>11179</v>
      </c>
      <c r="H2483" s="9">
        <f t="shared" si="77"/>
        <v>43829</v>
      </c>
    </row>
    <row r="2484" spans="1:8" x14ac:dyDescent="0.25">
      <c r="A2484" s="22" t="s">
        <v>8297</v>
      </c>
      <c r="B2484" s="22" t="s">
        <v>8298</v>
      </c>
      <c r="C2484" s="22" t="s">
        <v>8298</v>
      </c>
      <c r="D2484" s="24">
        <v>44372</v>
      </c>
      <c r="E2484" s="22" t="s">
        <v>5683</v>
      </c>
      <c r="F2484" s="22" t="s">
        <v>6871</v>
      </c>
      <c r="G2484">
        <f t="shared" si="76"/>
        <v>11179</v>
      </c>
      <c r="H2484" s="9">
        <f t="shared" si="77"/>
        <v>44372</v>
      </c>
    </row>
    <row r="2485" spans="1:8" x14ac:dyDescent="0.25">
      <c r="A2485" s="22" t="s">
        <v>8303</v>
      </c>
      <c r="B2485" s="22" t="s">
        <v>8304</v>
      </c>
      <c r="C2485" s="22" t="s">
        <v>8304</v>
      </c>
      <c r="D2485" s="24">
        <v>44021</v>
      </c>
      <c r="E2485" s="22" t="s">
        <v>5683</v>
      </c>
      <c r="F2485" s="22" t="s">
        <v>6871</v>
      </c>
      <c r="G2485">
        <f t="shared" si="76"/>
        <v>11179</v>
      </c>
      <c r="H2485" s="9">
        <f t="shared" si="77"/>
        <v>44021</v>
      </c>
    </row>
    <row r="2486" spans="1:8" x14ac:dyDescent="0.25">
      <c r="A2486" s="22" t="s">
        <v>8344</v>
      </c>
      <c r="B2486" s="22" t="s">
        <v>8345</v>
      </c>
      <c r="C2486" s="22" t="s">
        <v>8345</v>
      </c>
      <c r="D2486" s="24">
        <v>44006</v>
      </c>
      <c r="E2486" s="22" t="s">
        <v>5683</v>
      </c>
      <c r="F2486" s="22" t="s">
        <v>6871</v>
      </c>
      <c r="G2486">
        <f t="shared" si="76"/>
        <v>11179</v>
      </c>
      <c r="H2486" s="9">
        <f t="shared" si="77"/>
        <v>44006</v>
      </c>
    </row>
    <row r="2487" spans="1:8" x14ac:dyDescent="0.25">
      <c r="A2487" s="22" t="s">
        <v>8937</v>
      </c>
      <c r="B2487" s="22" t="s">
        <v>8938</v>
      </c>
      <c r="C2487" s="22" t="s">
        <v>8938</v>
      </c>
      <c r="D2487" s="24">
        <v>43858</v>
      </c>
      <c r="E2487" s="22" t="s">
        <v>5683</v>
      </c>
      <c r="F2487" s="22" t="s">
        <v>6871</v>
      </c>
      <c r="G2487">
        <f t="shared" si="76"/>
        <v>11179</v>
      </c>
      <c r="H2487" s="9">
        <f t="shared" si="77"/>
        <v>43858</v>
      </c>
    </row>
    <row r="2488" spans="1:8" x14ac:dyDescent="0.25">
      <c r="A2488" s="22" t="s">
        <v>7676</v>
      </c>
      <c r="B2488" s="22" t="s">
        <v>7677</v>
      </c>
      <c r="C2488" s="22" t="s">
        <v>7677</v>
      </c>
      <c r="D2488" s="24">
        <v>43829</v>
      </c>
      <c r="E2488" s="22" t="s">
        <v>2997</v>
      </c>
      <c r="F2488" s="22" t="s">
        <v>6580</v>
      </c>
      <c r="G2488">
        <f t="shared" si="76"/>
        <v>6684</v>
      </c>
      <c r="H2488" s="9">
        <f t="shared" si="77"/>
        <v>43829</v>
      </c>
    </row>
    <row r="2489" spans="1:8" x14ac:dyDescent="0.25">
      <c r="A2489" s="22" t="s">
        <v>8781</v>
      </c>
      <c r="B2489" s="22" t="s">
        <v>8782</v>
      </c>
      <c r="C2489" s="22" t="s">
        <v>8782</v>
      </c>
      <c r="D2489" s="24">
        <v>44321</v>
      </c>
      <c r="E2489" s="22" t="s">
        <v>3248</v>
      </c>
      <c r="F2489" s="22" t="s">
        <v>9310</v>
      </c>
      <c r="G2489">
        <f t="shared" si="76"/>
        <v>209403</v>
      </c>
      <c r="H2489" s="9">
        <f t="shared" si="77"/>
        <v>44321</v>
      </c>
    </row>
    <row r="2490" spans="1:8" x14ac:dyDescent="0.25">
      <c r="A2490" s="22"/>
      <c r="B2490" s="22"/>
      <c r="C2490" s="22"/>
      <c r="D2490" s="24">
        <v>43871</v>
      </c>
      <c r="E2490" s="22" t="s">
        <v>660</v>
      </c>
      <c r="F2490" s="22" t="s">
        <v>6632</v>
      </c>
      <c r="G2490">
        <f t="shared" si="76"/>
        <v>1565</v>
      </c>
      <c r="H2490" s="9">
        <f t="shared" si="77"/>
        <v>43871</v>
      </c>
    </row>
    <row r="2491" spans="1:8" x14ac:dyDescent="0.25">
      <c r="A2491" s="22" t="s">
        <v>7769</v>
      </c>
      <c r="B2491" s="22" t="s">
        <v>7770</v>
      </c>
      <c r="C2491" s="22" t="s">
        <v>7770</v>
      </c>
      <c r="D2491" s="24">
        <v>43829</v>
      </c>
      <c r="E2491" s="22" t="s">
        <v>660</v>
      </c>
      <c r="F2491" s="22" t="s">
        <v>6632</v>
      </c>
      <c r="G2491">
        <f t="shared" si="76"/>
        <v>1565</v>
      </c>
      <c r="H2491" s="9">
        <f t="shared" si="77"/>
        <v>43829</v>
      </c>
    </row>
    <row r="2492" spans="1:8" x14ac:dyDescent="0.25">
      <c r="A2492" s="22" t="s">
        <v>7818</v>
      </c>
      <c r="B2492" s="22" t="s">
        <v>7819</v>
      </c>
      <c r="C2492" s="22" t="s">
        <v>7819</v>
      </c>
      <c r="D2492" s="24">
        <v>43867</v>
      </c>
      <c r="E2492" s="22" t="s">
        <v>660</v>
      </c>
      <c r="F2492" s="22" t="s">
        <v>6632</v>
      </c>
      <c r="G2492">
        <f t="shared" si="76"/>
        <v>1565</v>
      </c>
      <c r="H2492" s="9">
        <f t="shared" si="77"/>
        <v>43867</v>
      </c>
    </row>
    <row r="2493" spans="1:8" x14ac:dyDescent="0.25">
      <c r="A2493" s="22" t="s">
        <v>8651</v>
      </c>
      <c r="B2493" s="22" t="s">
        <v>8652</v>
      </c>
      <c r="C2493" s="22" t="s">
        <v>8652</v>
      </c>
      <c r="D2493" s="24">
        <v>43829</v>
      </c>
      <c r="E2493" s="22" t="s">
        <v>660</v>
      </c>
      <c r="F2493" s="22" t="s">
        <v>6632</v>
      </c>
      <c r="G2493">
        <f t="shared" si="76"/>
        <v>1565</v>
      </c>
      <c r="H2493" s="9">
        <f t="shared" si="77"/>
        <v>43829</v>
      </c>
    </row>
    <row r="2494" spans="1:8" x14ac:dyDescent="0.25">
      <c r="A2494" s="22" t="s">
        <v>8653</v>
      </c>
      <c r="B2494" s="22" t="s">
        <v>8654</v>
      </c>
      <c r="C2494" s="22" t="s">
        <v>8654</v>
      </c>
      <c r="D2494" s="24">
        <v>44052</v>
      </c>
      <c r="E2494" s="22" t="s">
        <v>660</v>
      </c>
      <c r="F2494" s="22" t="s">
        <v>6632</v>
      </c>
      <c r="G2494">
        <f t="shared" si="76"/>
        <v>1565</v>
      </c>
      <c r="H2494" s="9">
        <f t="shared" si="77"/>
        <v>44052</v>
      </c>
    </row>
    <row r="2495" spans="1:8" x14ac:dyDescent="0.25">
      <c r="A2495" s="22" t="s">
        <v>7852</v>
      </c>
      <c r="B2495" s="22" t="s">
        <v>7853</v>
      </c>
      <c r="C2495" s="22" t="s">
        <v>7853</v>
      </c>
      <c r="D2495" s="24">
        <v>43829</v>
      </c>
      <c r="E2495" s="22" t="s">
        <v>4935</v>
      </c>
      <c r="F2495" s="22" t="s">
        <v>9311</v>
      </c>
      <c r="G2495">
        <f t="shared" si="76"/>
        <v>12052</v>
      </c>
      <c r="H2495" s="9">
        <f t="shared" si="77"/>
        <v>43829</v>
      </c>
    </row>
    <row r="2496" spans="1:8" x14ac:dyDescent="0.25">
      <c r="A2496" s="22" t="s">
        <v>8741</v>
      </c>
      <c r="B2496" s="22" t="s">
        <v>8742</v>
      </c>
      <c r="C2496" s="22" t="s">
        <v>8742</v>
      </c>
      <c r="D2496" s="24">
        <v>43997</v>
      </c>
      <c r="E2496" s="22" t="s">
        <v>7012</v>
      </c>
      <c r="F2496" s="22" t="s">
        <v>7013</v>
      </c>
      <c r="G2496">
        <f t="shared" si="76"/>
        <v>9117688</v>
      </c>
      <c r="H2496" s="9">
        <f t="shared" si="77"/>
        <v>43997</v>
      </c>
    </row>
    <row r="2497" spans="1:8" x14ac:dyDescent="0.25">
      <c r="A2497" s="22" t="s">
        <v>8781</v>
      </c>
      <c r="B2497" s="22" t="s">
        <v>8782</v>
      </c>
      <c r="C2497" s="22" t="s">
        <v>8782</v>
      </c>
      <c r="D2497" s="24">
        <v>44020</v>
      </c>
      <c r="E2497" s="22" t="s">
        <v>7012</v>
      </c>
      <c r="F2497" s="22" t="s">
        <v>7013</v>
      </c>
      <c r="G2497">
        <f t="shared" si="76"/>
        <v>9117688</v>
      </c>
      <c r="H2497" s="9">
        <f t="shared" si="77"/>
        <v>44020</v>
      </c>
    </row>
    <row r="2498" spans="1:8" x14ac:dyDescent="0.25">
      <c r="A2498" s="22" t="s">
        <v>8831</v>
      </c>
      <c r="B2498" s="22" t="s">
        <v>8832</v>
      </c>
      <c r="C2498" s="22" t="s">
        <v>8832</v>
      </c>
      <c r="D2498" s="24">
        <v>43999</v>
      </c>
      <c r="E2498" s="22" t="s">
        <v>7012</v>
      </c>
      <c r="F2498" s="22" t="s">
        <v>7013</v>
      </c>
      <c r="G2498">
        <f t="shared" si="76"/>
        <v>9117688</v>
      </c>
      <c r="H2498" s="9">
        <f t="shared" si="77"/>
        <v>43999</v>
      </c>
    </row>
    <row r="2499" spans="1:8" x14ac:dyDescent="0.25">
      <c r="A2499" s="22" t="s">
        <v>7670</v>
      </c>
      <c r="B2499" s="22" t="s">
        <v>7671</v>
      </c>
      <c r="C2499" s="22" t="s">
        <v>7671</v>
      </c>
      <c r="D2499" s="24">
        <v>43829</v>
      </c>
      <c r="E2499" s="22" t="s">
        <v>4004</v>
      </c>
      <c r="F2499" s="22" t="s">
        <v>6765</v>
      </c>
      <c r="G2499">
        <f t="shared" si="76"/>
        <v>7972</v>
      </c>
      <c r="H2499" s="9">
        <f t="shared" si="77"/>
        <v>43829</v>
      </c>
    </row>
    <row r="2500" spans="1:8" x14ac:dyDescent="0.25">
      <c r="A2500" s="22" t="s">
        <v>7989</v>
      </c>
      <c r="B2500" s="22" t="s">
        <v>7990</v>
      </c>
      <c r="C2500" s="22" t="s">
        <v>7990</v>
      </c>
      <c r="D2500" s="24">
        <v>44046</v>
      </c>
      <c r="E2500" s="22" t="s">
        <v>4004</v>
      </c>
      <c r="F2500" s="22" t="s">
        <v>6765</v>
      </c>
      <c r="G2500">
        <f t="shared" si="76"/>
        <v>7972</v>
      </c>
      <c r="H2500" s="9">
        <f t="shared" si="77"/>
        <v>44046</v>
      </c>
    </row>
    <row r="2501" spans="1:8" x14ac:dyDescent="0.25">
      <c r="A2501" s="22" t="s">
        <v>8198</v>
      </c>
      <c r="B2501" s="22" t="s">
        <v>8199</v>
      </c>
      <c r="C2501" s="22" t="s">
        <v>8199</v>
      </c>
      <c r="D2501" s="24">
        <v>44040</v>
      </c>
      <c r="E2501" s="22" t="s">
        <v>4004</v>
      </c>
      <c r="F2501" s="22" t="s">
        <v>6765</v>
      </c>
      <c r="G2501">
        <f t="shared" si="76"/>
        <v>7972</v>
      </c>
      <c r="H2501" s="9">
        <f t="shared" si="77"/>
        <v>44040</v>
      </c>
    </row>
    <row r="2502" spans="1:8" x14ac:dyDescent="0.25">
      <c r="A2502" s="22" t="s">
        <v>8295</v>
      </c>
      <c r="B2502" s="22" t="s">
        <v>8296</v>
      </c>
      <c r="C2502" s="22" t="s">
        <v>8296</v>
      </c>
      <c r="D2502" s="24">
        <v>44026</v>
      </c>
      <c r="E2502" s="22" t="s">
        <v>4004</v>
      </c>
      <c r="F2502" s="22" t="s">
        <v>6765</v>
      </c>
      <c r="G2502">
        <f t="shared" ref="G2502:G2565" si="78">IFERROR(E2502*1,E2502)</f>
        <v>7972</v>
      </c>
      <c r="H2502" s="9">
        <f t="shared" ref="H2502:H2565" si="79">D2502</f>
        <v>44026</v>
      </c>
    </row>
    <row r="2503" spans="1:8" x14ac:dyDescent="0.25">
      <c r="A2503" s="22" t="s">
        <v>8404</v>
      </c>
      <c r="B2503" s="22" t="s">
        <v>8405</v>
      </c>
      <c r="C2503" s="22" t="s">
        <v>8405</v>
      </c>
      <c r="D2503" s="24">
        <v>44068</v>
      </c>
      <c r="E2503" s="22" t="s">
        <v>4004</v>
      </c>
      <c r="F2503" s="22" t="s">
        <v>6765</v>
      </c>
      <c r="G2503">
        <f t="shared" si="78"/>
        <v>7972</v>
      </c>
      <c r="H2503" s="9">
        <f t="shared" si="79"/>
        <v>44068</v>
      </c>
    </row>
    <row r="2504" spans="1:8" x14ac:dyDescent="0.25">
      <c r="A2504" s="22" t="s">
        <v>8643</v>
      </c>
      <c r="B2504" s="22" t="s">
        <v>8644</v>
      </c>
      <c r="C2504" s="22" t="s">
        <v>8644</v>
      </c>
      <c r="D2504" s="24">
        <v>44104</v>
      </c>
      <c r="E2504" s="22" t="s">
        <v>4004</v>
      </c>
      <c r="F2504" s="22" t="s">
        <v>6765</v>
      </c>
      <c r="G2504">
        <f t="shared" si="78"/>
        <v>7972</v>
      </c>
      <c r="H2504" s="9">
        <f t="shared" si="79"/>
        <v>44104</v>
      </c>
    </row>
    <row r="2505" spans="1:8" x14ac:dyDescent="0.25">
      <c r="A2505" s="22" t="s">
        <v>7700</v>
      </c>
      <c r="B2505" s="22" t="s">
        <v>7701</v>
      </c>
      <c r="C2505" s="22" t="s">
        <v>7701</v>
      </c>
      <c r="D2505" s="24">
        <v>43829</v>
      </c>
      <c r="E2505" s="22" t="s">
        <v>3808</v>
      </c>
      <c r="F2505" s="22" t="s">
        <v>6324</v>
      </c>
      <c r="G2505">
        <f t="shared" si="78"/>
        <v>11381</v>
      </c>
      <c r="H2505" s="9">
        <f t="shared" si="79"/>
        <v>43829</v>
      </c>
    </row>
    <row r="2506" spans="1:8" x14ac:dyDescent="0.25">
      <c r="A2506" s="22" t="s">
        <v>7991</v>
      </c>
      <c r="B2506" s="22" t="s">
        <v>7992</v>
      </c>
      <c r="C2506" s="22" t="s">
        <v>7992</v>
      </c>
      <c r="D2506" s="24">
        <v>43829</v>
      </c>
      <c r="E2506" s="22" t="s">
        <v>3808</v>
      </c>
      <c r="F2506" s="22" t="s">
        <v>6324</v>
      </c>
      <c r="G2506">
        <f t="shared" si="78"/>
        <v>11381</v>
      </c>
      <c r="H2506" s="9">
        <f t="shared" si="79"/>
        <v>43829</v>
      </c>
    </row>
    <row r="2507" spans="1:8" x14ac:dyDescent="0.25">
      <c r="A2507" s="22" t="s">
        <v>8164</v>
      </c>
      <c r="B2507" s="22" t="s">
        <v>8165</v>
      </c>
      <c r="C2507" s="22" t="s">
        <v>8165</v>
      </c>
      <c r="D2507" s="24">
        <v>43851</v>
      </c>
      <c r="E2507" s="22" t="s">
        <v>3808</v>
      </c>
      <c r="F2507" s="22" t="s">
        <v>6324</v>
      </c>
      <c r="G2507">
        <f t="shared" si="78"/>
        <v>11381</v>
      </c>
      <c r="H2507" s="9">
        <f t="shared" si="79"/>
        <v>43851</v>
      </c>
    </row>
    <row r="2508" spans="1:8" x14ac:dyDescent="0.25">
      <c r="A2508" s="22" t="s">
        <v>8216</v>
      </c>
      <c r="B2508" s="22" t="s">
        <v>8217</v>
      </c>
      <c r="C2508" s="22" t="s">
        <v>8217</v>
      </c>
      <c r="D2508" s="24">
        <v>43852</v>
      </c>
      <c r="E2508" s="22" t="s">
        <v>3808</v>
      </c>
      <c r="F2508" s="22" t="s">
        <v>6324</v>
      </c>
      <c r="G2508">
        <f t="shared" si="78"/>
        <v>11381</v>
      </c>
      <c r="H2508" s="9">
        <f t="shared" si="79"/>
        <v>43852</v>
      </c>
    </row>
    <row r="2509" spans="1:8" x14ac:dyDescent="0.25">
      <c r="A2509" s="22" t="s">
        <v>8414</v>
      </c>
      <c r="B2509" s="22" t="s">
        <v>8415</v>
      </c>
      <c r="C2509" s="22" t="s">
        <v>8415</v>
      </c>
      <c r="D2509" s="24">
        <v>44089</v>
      </c>
      <c r="E2509" s="22" t="s">
        <v>3808</v>
      </c>
      <c r="F2509" s="22" t="s">
        <v>6324</v>
      </c>
      <c r="G2509">
        <f t="shared" si="78"/>
        <v>11381</v>
      </c>
      <c r="H2509" s="9">
        <f t="shared" si="79"/>
        <v>44089</v>
      </c>
    </row>
    <row r="2510" spans="1:8" x14ac:dyDescent="0.25">
      <c r="A2510" s="22" t="s">
        <v>8418</v>
      </c>
      <c r="B2510" s="22" t="s">
        <v>8419</v>
      </c>
      <c r="C2510" s="22" t="s">
        <v>8419</v>
      </c>
      <c r="D2510" s="24">
        <v>44162</v>
      </c>
      <c r="E2510" s="22" t="s">
        <v>3808</v>
      </c>
      <c r="F2510" s="22" t="s">
        <v>6324</v>
      </c>
      <c r="G2510">
        <f t="shared" si="78"/>
        <v>11381</v>
      </c>
      <c r="H2510" s="9">
        <f t="shared" si="79"/>
        <v>44162</v>
      </c>
    </row>
    <row r="2511" spans="1:8" x14ac:dyDescent="0.25">
      <c r="A2511" s="22" t="s">
        <v>8565</v>
      </c>
      <c r="B2511" s="22" t="s">
        <v>8566</v>
      </c>
      <c r="C2511" s="22" t="s">
        <v>8566</v>
      </c>
      <c r="D2511" s="24">
        <v>44158</v>
      </c>
      <c r="E2511" s="22" t="s">
        <v>3808</v>
      </c>
      <c r="F2511" s="22" t="s">
        <v>6324</v>
      </c>
      <c r="G2511">
        <f t="shared" si="78"/>
        <v>11381</v>
      </c>
      <c r="H2511" s="9">
        <f t="shared" si="79"/>
        <v>44158</v>
      </c>
    </row>
    <row r="2512" spans="1:8" x14ac:dyDescent="0.25">
      <c r="A2512" s="22" t="s">
        <v>8865</v>
      </c>
      <c r="B2512" s="22" t="s">
        <v>8866</v>
      </c>
      <c r="C2512" s="22" t="s">
        <v>8866</v>
      </c>
      <c r="D2512" s="24">
        <v>44292</v>
      </c>
      <c r="E2512" s="22" t="s">
        <v>3808</v>
      </c>
      <c r="F2512" s="22" t="s">
        <v>6324</v>
      </c>
      <c r="G2512">
        <f t="shared" si="78"/>
        <v>11381</v>
      </c>
      <c r="H2512" s="9">
        <f t="shared" si="79"/>
        <v>44292</v>
      </c>
    </row>
    <row r="2513" spans="1:8" x14ac:dyDescent="0.25">
      <c r="A2513" s="22" t="s">
        <v>8759</v>
      </c>
      <c r="B2513" s="22" t="s">
        <v>8760</v>
      </c>
      <c r="C2513" s="22" t="s">
        <v>8760</v>
      </c>
      <c r="D2513" s="24">
        <v>44081</v>
      </c>
      <c r="E2513" s="22" t="s">
        <v>7094</v>
      </c>
      <c r="F2513" s="22" t="s">
        <v>7095</v>
      </c>
      <c r="G2513">
        <f t="shared" si="78"/>
        <v>9118197</v>
      </c>
      <c r="H2513" s="9">
        <f t="shared" si="79"/>
        <v>44081</v>
      </c>
    </row>
    <row r="2514" spans="1:8" x14ac:dyDescent="0.25">
      <c r="A2514" s="22" t="s">
        <v>8823</v>
      </c>
      <c r="B2514" s="22" t="s">
        <v>8824</v>
      </c>
      <c r="C2514" s="22" t="s">
        <v>8824</v>
      </c>
      <c r="D2514" s="24">
        <v>43964</v>
      </c>
      <c r="E2514" s="22" t="s">
        <v>7094</v>
      </c>
      <c r="F2514" s="22" t="s">
        <v>7095</v>
      </c>
      <c r="G2514">
        <f t="shared" si="78"/>
        <v>9118197</v>
      </c>
      <c r="H2514" s="9">
        <f t="shared" si="79"/>
        <v>43964</v>
      </c>
    </row>
    <row r="2515" spans="1:8" x14ac:dyDescent="0.25">
      <c r="A2515" s="22" t="s">
        <v>8875</v>
      </c>
      <c r="B2515" s="22" t="s">
        <v>8876</v>
      </c>
      <c r="C2515" s="22" t="s">
        <v>8876</v>
      </c>
      <c r="D2515" s="24">
        <v>44206</v>
      </c>
      <c r="E2515" s="22" t="s">
        <v>7094</v>
      </c>
      <c r="F2515" s="22" t="s">
        <v>7095</v>
      </c>
      <c r="G2515">
        <f t="shared" si="78"/>
        <v>9118197</v>
      </c>
      <c r="H2515" s="9">
        <f t="shared" si="79"/>
        <v>44206</v>
      </c>
    </row>
    <row r="2516" spans="1:8" x14ac:dyDescent="0.25">
      <c r="A2516" s="22"/>
      <c r="B2516" s="22"/>
      <c r="C2516" s="22"/>
      <c r="D2516" s="24">
        <v>43934</v>
      </c>
      <c r="E2516" s="22" t="s">
        <v>1763</v>
      </c>
      <c r="F2516" s="22" t="s">
        <v>6681</v>
      </c>
      <c r="G2516">
        <f t="shared" si="78"/>
        <v>7202</v>
      </c>
      <c r="H2516" s="9">
        <f t="shared" si="79"/>
        <v>43934</v>
      </c>
    </row>
    <row r="2517" spans="1:8" x14ac:dyDescent="0.25">
      <c r="A2517" s="22" t="s">
        <v>7686</v>
      </c>
      <c r="B2517" s="22" t="s">
        <v>7687</v>
      </c>
      <c r="C2517" s="22" t="s">
        <v>7687</v>
      </c>
      <c r="D2517" s="24">
        <v>43996</v>
      </c>
      <c r="E2517" s="22" t="s">
        <v>1763</v>
      </c>
      <c r="F2517" s="22" t="s">
        <v>6681</v>
      </c>
      <c r="G2517">
        <f t="shared" si="78"/>
        <v>7202</v>
      </c>
      <c r="H2517" s="9">
        <f t="shared" si="79"/>
        <v>43996</v>
      </c>
    </row>
    <row r="2518" spans="1:8" x14ac:dyDescent="0.25">
      <c r="A2518" s="22" t="s">
        <v>8182</v>
      </c>
      <c r="B2518" s="22" t="s">
        <v>8183</v>
      </c>
      <c r="C2518" s="22" t="s">
        <v>8183</v>
      </c>
      <c r="D2518" s="24">
        <v>44095</v>
      </c>
      <c r="E2518" s="22" t="s">
        <v>1763</v>
      </c>
      <c r="F2518" s="22" t="s">
        <v>6681</v>
      </c>
      <c r="G2518">
        <f t="shared" si="78"/>
        <v>7202</v>
      </c>
      <c r="H2518" s="9">
        <f t="shared" si="79"/>
        <v>44095</v>
      </c>
    </row>
    <row r="2519" spans="1:8" x14ac:dyDescent="0.25">
      <c r="A2519" s="22" t="s">
        <v>8522</v>
      </c>
      <c r="B2519" s="22" t="s">
        <v>8523</v>
      </c>
      <c r="C2519" s="22" t="s">
        <v>8523</v>
      </c>
      <c r="D2519" s="24">
        <v>43912</v>
      </c>
      <c r="E2519" s="22" t="s">
        <v>1763</v>
      </c>
      <c r="F2519" s="22" t="s">
        <v>6681</v>
      </c>
      <c r="G2519">
        <f t="shared" si="78"/>
        <v>7202</v>
      </c>
      <c r="H2519" s="9">
        <f t="shared" si="79"/>
        <v>43912</v>
      </c>
    </row>
    <row r="2520" spans="1:8" x14ac:dyDescent="0.25">
      <c r="A2520" s="22" t="s">
        <v>8655</v>
      </c>
      <c r="B2520" s="22" t="s">
        <v>8656</v>
      </c>
      <c r="C2520" s="22" t="s">
        <v>8656</v>
      </c>
      <c r="D2520" s="24">
        <v>43829</v>
      </c>
      <c r="E2520" s="22" t="s">
        <v>1763</v>
      </c>
      <c r="F2520" s="22" t="s">
        <v>6681</v>
      </c>
      <c r="G2520">
        <f t="shared" si="78"/>
        <v>7202</v>
      </c>
      <c r="H2520" s="9">
        <f t="shared" si="79"/>
        <v>43829</v>
      </c>
    </row>
    <row r="2521" spans="1:8" x14ac:dyDescent="0.25">
      <c r="A2521" s="22" t="s">
        <v>8677</v>
      </c>
      <c r="B2521" s="22" t="s">
        <v>8678</v>
      </c>
      <c r="C2521" s="22" t="s">
        <v>8678</v>
      </c>
      <c r="D2521" s="24">
        <v>43857</v>
      </c>
      <c r="E2521" s="22" t="s">
        <v>1763</v>
      </c>
      <c r="F2521" s="22" t="s">
        <v>6681</v>
      </c>
      <c r="G2521">
        <f t="shared" si="78"/>
        <v>7202</v>
      </c>
      <c r="H2521" s="9">
        <f t="shared" si="79"/>
        <v>43857</v>
      </c>
    </row>
    <row r="2522" spans="1:8" x14ac:dyDescent="0.25">
      <c r="A2522" s="22"/>
      <c r="B2522" s="22"/>
      <c r="C2522" s="22"/>
      <c r="D2522" s="24">
        <v>43866</v>
      </c>
      <c r="E2522" s="22" t="s">
        <v>3712</v>
      </c>
      <c r="F2522" s="22" t="s">
        <v>9312</v>
      </c>
      <c r="G2522">
        <f t="shared" si="78"/>
        <v>1617</v>
      </c>
      <c r="H2522" s="9">
        <f t="shared" si="79"/>
        <v>43866</v>
      </c>
    </row>
    <row r="2523" spans="1:8" x14ac:dyDescent="0.25">
      <c r="A2523" s="22" t="s">
        <v>7981</v>
      </c>
      <c r="B2523" s="22" t="s">
        <v>7982</v>
      </c>
      <c r="C2523" s="22" t="s">
        <v>7982</v>
      </c>
      <c r="D2523" s="24">
        <v>43829</v>
      </c>
      <c r="E2523" s="22" t="s">
        <v>3712</v>
      </c>
      <c r="F2523" s="22" t="s">
        <v>9312</v>
      </c>
      <c r="G2523">
        <f t="shared" si="78"/>
        <v>1617</v>
      </c>
      <c r="H2523" s="9">
        <f t="shared" si="79"/>
        <v>43829</v>
      </c>
    </row>
    <row r="2524" spans="1:8" x14ac:dyDescent="0.25">
      <c r="A2524" s="22" t="s">
        <v>8132</v>
      </c>
      <c r="B2524" s="22" t="s">
        <v>8133</v>
      </c>
      <c r="C2524" s="22" t="s">
        <v>8133</v>
      </c>
      <c r="D2524" s="24">
        <v>43962</v>
      </c>
      <c r="E2524" s="22" t="s">
        <v>3712</v>
      </c>
      <c r="F2524" s="22" t="s">
        <v>9312</v>
      </c>
      <c r="G2524">
        <f t="shared" si="78"/>
        <v>1617</v>
      </c>
      <c r="H2524" s="9">
        <f t="shared" si="79"/>
        <v>43962</v>
      </c>
    </row>
    <row r="2525" spans="1:8" x14ac:dyDescent="0.25">
      <c r="A2525" s="22" t="s">
        <v>8182</v>
      </c>
      <c r="B2525" s="22" t="s">
        <v>8183</v>
      </c>
      <c r="C2525" s="22" t="s">
        <v>8183</v>
      </c>
      <c r="D2525" s="24">
        <v>43847</v>
      </c>
      <c r="E2525" s="22" t="s">
        <v>3712</v>
      </c>
      <c r="F2525" s="22" t="s">
        <v>9312</v>
      </c>
      <c r="G2525">
        <f t="shared" si="78"/>
        <v>1617</v>
      </c>
      <c r="H2525" s="9">
        <f t="shared" si="79"/>
        <v>43847</v>
      </c>
    </row>
    <row r="2526" spans="1:8" x14ac:dyDescent="0.25">
      <c r="A2526" s="22" t="s">
        <v>8655</v>
      </c>
      <c r="B2526" s="22" t="s">
        <v>8656</v>
      </c>
      <c r="C2526" s="22" t="s">
        <v>8656</v>
      </c>
      <c r="D2526" s="24">
        <v>43829</v>
      </c>
      <c r="E2526" s="22" t="s">
        <v>3712</v>
      </c>
      <c r="F2526" s="22" t="s">
        <v>9312</v>
      </c>
      <c r="G2526">
        <f t="shared" si="78"/>
        <v>1617</v>
      </c>
      <c r="H2526" s="9">
        <f t="shared" si="79"/>
        <v>43829</v>
      </c>
    </row>
    <row r="2527" spans="1:8" x14ac:dyDescent="0.25">
      <c r="A2527" s="22" t="s">
        <v>8661</v>
      </c>
      <c r="B2527" s="22" t="s">
        <v>8662</v>
      </c>
      <c r="C2527" s="22" t="s">
        <v>8662</v>
      </c>
      <c r="D2527" s="24">
        <v>43851</v>
      </c>
      <c r="E2527" s="22" t="s">
        <v>3712</v>
      </c>
      <c r="F2527" s="22" t="s">
        <v>9312</v>
      </c>
      <c r="G2527">
        <f t="shared" si="78"/>
        <v>1617</v>
      </c>
      <c r="H2527" s="9">
        <f t="shared" si="79"/>
        <v>43851</v>
      </c>
    </row>
    <row r="2528" spans="1:8" x14ac:dyDescent="0.25">
      <c r="A2528" s="22" t="s">
        <v>8663</v>
      </c>
      <c r="B2528" s="22" t="s">
        <v>8664</v>
      </c>
      <c r="C2528" s="22" t="s">
        <v>8664</v>
      </c>
      <c r="D2528" s="24">
        <v>44186</v>
      </c>
      <c r="E2528" s="22" t="s">
        <v>3712</v>
      </c>
      <c r="F2528" s="22" t="s">
        <v>9312</v>
      </c>
      <c r="G2528">
        <f t="shared" si="78"/>
        <v>1617</v>
      </c>
      <c r="H2528" s="9">
        <f t="shared" si="79"/>
        <v>44186</v>
      </c>
    </row>
    <row r="2529" spans="1:8" x14ac:dyDescent="0.25">
      <c r="A2529" s="22" t="s">
        <v>8677</v>
      </c>
      <c r="B2529" s="22" t="s">
        <v>8678</v>
      </c>
      <c r="C2529" s="22" t="s">
        <v>8678</v>
      </c>
      <c r="D2529" s="24">
        <v>43836</v>
      </c>
      <c r="E2529" s="22" t="s">
        <v>3712</v>
      </c>
      <c r="F2529" s="22" t="s">
        <v>9312</v>
      </c>
      <c r="G2529">
        <f t="shared" si="78"/>
        <v>1617</v>
      </c>
      <c r="H2529" s="9">
        <f t="shared" si="79"/>
        <v>43836</v>
      </c>
    </row>
    <row r="2530" spans="1:8" x14ac:dyDescent="0.25">
      <c r="A2530" s="22" t="s">
        <v>8683</v>
      </c>
      <c r="B2530" s="22" t="s">
        <v>8684</v>
      </c>
      <c r="C2530" s="22" t="s">
        <v>8684</v>
      </c>
      <c r="D2530" s="24">
        <v>43837</v>
      </c>
      <c r="E2530" s="22" t="s">
        <v>3712</v>
      </c>
      <c r="F2530" s="22" t="s">
        <v>9312</v>
      </c>
      <c r="G2530">
        <f t="shared" si="78"/>
        <v>1617</v>
      </c>
      <c r="H2530" s="9">
        <f t="shared" si="79"/>
        <v>43837</v>
      </c>
    </row>
    <row r="2531" spans="1:8" x14ac:dyDescent="0.25">
      <c r="A2531" s="22" t="s">
        <v>7783</v>
      </c>
      <c r="B2531" s="22" t="s">
        <v>7784</v>
      </c>
      <c r="C2531" s="22" t="s">
        <v>7784</v>
      </c>
      <c r="D2531" s="24">
        <v>44382</v>
      </c>
      <c r="E2531" s="22" t="s">
        <v>1663</v>
      </c>
      <c r="F2531" s="22" t="s">
        <v>9313</v>
      </c>
      <c r="G2531">
        <f t="shared" si="78"/>
        <v>210177</v>
      </c>
      <c r="H2531" s="9">
        <f t="shared" si="79"/>
        <v>44382</v>
      </c>
    </row>
    <row r="2532" spans="1:8" x14ac:dyDescent="0.25">
      <c r="A2532" s="22" t="s">
        <v>7648</v>
      </c>
      <c r="B2532" s="22" t="s">
        <v>7649</v>
      </c>
      <c r="C2532" s="22" t="s">
        <v>7649</v>
      </c>
      <c r="D2532" s="24">
        <v>43829</v>
      </c>
      <c r="E2532" s="22" t="s">
        <v>1485</v>
      </c>
      <c r="F2532" s="22" t="s">
        <v>9314</v>
      </c>
      <c r="G2532">
        <f t="shared" si="78"/>
        <v>10879</v>
      </c>
      <c r="H2532" s="9">
        <f t="shared" si="79"/>
        <v>43829</v>
      </c>
    </row>
    <row r="2533" spans="1:8" x14ac:dyDescent="0.25">
      <c r="A2533" s="22" t="s">
        <v>7850</v>
      </c>
      <c r="B2533" s="22" t="s">
        <v>7851</v>
      </c>
      <c r="C2533" s="22" t="s">
        <v>7851</v>
      </c>
      <c r="D2533" s="24">
        <v>43829</v>
      </c>
      <c r="E2533" s="22" t="s">
        <v>1485</v>
      </c>
      <c r="F2533" s="22" t="s">
        <v>9314</v>
      </c>
      <c r="G2533">
        <f t="shared" si="78"/>
        <v>10879</v>
      </c>
      <c r="H2533" s="9">
        <f t="shared" si="79"/>
        <v>43829</v>
      </c>
    </row>
    <row r="2534" spans="1:8" x14ac:dyDescent="0.25">
      <c r="A2534" s="22" t="s">
        <v>8037</v>
      </c>
      <c r="B2534" s="22" t="s">
        <v>8038</v>
      </c>
      <c r="C2534" s="22" t="s">
        <v>8038</v>
      </c>
      <c r="D2534" s="24">
        <v>43853</v>
      </c>
      <c r="E2534" s="22" t="s">
        <v>1485</v>
      </c>
      <c r="F2534" s="22" t="s">
        <v>9314</v>
      </c>
      <c r="G2534">
        <f t="shared" si="78"/>
        <v>10879</v>
      </c>
      <c r="H2534" s="9">
        <f t="shared" si="79"/>
        <v>43853</v>
      </c>
    </row>
    <row r="2535" spans="1:8" x14ac:dyDescent="0.25">
      <c r="A2535" s="22" t="s">
        <v>8039</v>
      </c>
      <c r="B2535" s="22" t="s">
        <v>8040</v>
      </c>
      <c r="C2535" s="22" t="s">
        <v>8040</v>
      </c>
      <c r="D2535" s="24">
        <v>44074</v>
      </c>
      <c r="E2535" s="22" t="s">
        <v>1485</v>
      </c>
      <c r="F2535" s="22" t="s">
        <v>9314</v>
      </c>
      <c r="G2535">
        <f t="shared" si="78"/>
        <v>10879</v>
      </c>
      <c r="H2535" s="9">
        <f t="shared" si="79"/>
        <v>44074</v>
      </c>
    </row>
    <row r="2536" spans="1:8" x14ac:dyDescent="0.25">
      <c r="A2536" s="22" t="s">
        <v>8043</v>
      </c>
      <c r="B2536" s="22" t="s">
        <v>8044</v>
      </c>
      <c r="C2536" s="22" t="s">
        <v>8044</v>
      </c>
      <c r="D2536" s="24">
        <v>43862</v>
      </c>
      <c r="E2536" s="22" t="s">
        <v>1485</v>
      </c>
      <c r="F2536" s="22" t="s">
        <v>9314</v>
      </c>
      <c r="G2536">
        <f t="shared" si="78"/>
        <v>10879</v>
      </c>
      <c r="H2536" s="9">
        <f t="shared" si="79"/>
        <v>43862</v>
      </c>
    </row>
    <row r="2537" spans="1:8" x14ac:dyDescent="0.25">
      <c r="A2537" s="22" t="s">
        <v>8049</v>
      </c>
      <c r="B2537" s="22" t="s">
        <v>8050</v>
      </c>
      <c r="C2537" s="22" t="s">
        <v>8050</v>
      </c>
      <c r="D2537" s="24">
        <v>44074</v>
      </c>
      <c r="E2537" s="22" t="s">
        <v>1485</v>
      </c>
      <c r="F2537" s="22" t="s">
        <v>9314</v>
      </c>
      <c r="G2537">
        <f t="shared" si="78"/>
        <v>10879</v>
      </c>
      <c r="H2537" s="9">
        <f t="shared" si="79"/>
        <v>44074</v>
      </c>
    </row>
    <row r="2538" spans="1:8" x14ac:dyDescent="0.25">
      <c r="A2538" s="22" t="s">
        <v>8064</v>
      </c>
      <c r="B2538" s="22" t="s">
        <v>8065</v>
      </c>
      <c r="C2538" s="22" t="s">
        <v>8065</v>
      </c>
      <c r="D2538" s="24">
        <v>43831</v>
      </c>
      <c r="E2538" s="22" t="s">
        <v>1485</v>
      </c>
      <c r="F2538" s="22" t="s">
        <v>9314</v>
      </c>
      <c r="G2538">
        <f t="shared" si="78"/>
        <v>10879</v>
      </c>
      <c r="H2538" s="9">
        <f t="shared" si="79"/>
        <v>43831</v>
      </c>
    </row>
    <row r="2539" spans="1:8" x14ac:dyDescent="0.25">
      <c r="A2539" s="22" t="s">
        <v>8080</v>
      </c>
      <c r="B2539" s="22" t="s">
        <v>8081</v>
      </c>
      <c r="C2539" s="22" t="s">
        <v>8081</v>
      </c>
      <c r="D2539" s="24">
        <v>43849</v>
      </c>
      <c r="E2539" s="22" t="s">
        <v>1485</v>
      </c>
      <c r="F2539" s="22" t="s">
        <v>9314</v>
      </c>
      <c r="G2539">
        <f t="shared" si="78"/>
        <v>10879</v>
      </c>
      <c r="H2539" s="9">
        <f t="shared" si="79"/>
        <v>43849</v>
      </c>
    </row>
    <row r="2540" spans="1:8" x14ac:dyDescent="0.25">
      <c r="A2540" s="22" t="s">
        <v>8091</v>
      </c>
      <c r="B2540" s="22" t="s">
        <v>8092</v>
      </c>
      <c r="C2540" s="22" t="s">
        <v>8092</v>
      </c>
      <c r="D2540" s="24">
        <v>44172</v>
      </c>
      <c r="E2540" s="22" t="s">
        <v>1485</v>
      </c>
      <c r="F2540" s="22" t="s">
        <v>9314</v>
      </c>
      <c r="G2540">
        <f t="shared" si="78"/>
        <v>10879</v>
      </c>
      <c r="H2540" s="9">
        <f t="shared" si="79"/>
        <v>44172</v>
      </c>
    </row>
    <row r="2541" spans="1:8" x14ac:dyDescent="0.25">
      <c r="A2541" s="22" t="s">
        <v>8093</v>
      </c>
      <c r="B2541" s="22" t="s">
        <v>8094</v>
      </c>
      <c r="C2541" s="22" t="s">
        <v>8094</v>
      </c>
      <c r="D2541" s="24">
        <v>43829</v>
      </c>
      <c r="E2541" s="22" t="s">
        <v>1485</v>
      </c>
      <c r="F2541" s="22" t="s">
        <v>9314</v>
      </c>
      <c r="G2541">
        <f t="shared" si="78"/>
        <v>10879</v>
      </c>
      <c r="H2541" s="9">
        <f t="shared" si="79"/>
        <v>43829</v>
      </c>
    </row>
    <row r="2542" spans="1:8" x14ac:dyDescent="0.25">
      <c r="A2542" s="22" t="s">
        <v>8095</v>
      </c>
      <c r="B2542" s="22" t="s">
        <v>8096</v>
      </c>
      <c r="C2542" s="22" t="s">
        <v>8096</v>
      </c>
      <c r="D2542" s="24">
        <v>43886</v>
      </c>
      <c r="E2542" s="22" t="s">
        <v>1485</v>
      </c>
      <c r="F2542" s="22" t="s">
        <v>9314</v>
      </c>
      <c r="G2542">
        <f t="shared" si="78"/>
        <v>10879</v>
      </c>
      <c r="H2542" s="9">
        <f t="shared" si="79"/>
        <v>43886</v>
      </c>
    </row>
    <row r="2543" spans="1:8" x14ac:dyDescent="0.25">
      <c r="A2543" s="22" t="s">
        <v>8097</v>
      </c>
      <c r="B2543" s="22" t="s">
        <v>8098</v>
      </c>
      <c r="C2543" s="22" t="s">
        <v>8098</v>
      </c>
      <c r="D2543" s="24">
        <v>43829</v>
      </c>
      <c r="E2543" s="22" t="s">
        <v>1485</v>
      </c>
      <c r="F2543" s="22" t="s">
        <v>9314</v>
      </c>
      <c r="G2543">
        <f t="shared" si="78"/>
        <v>10879</v>
      </c>
      <c r="H2543" s="9">
        <f t="shared" si="79"/>
        <v>43829</v>
      </c>
    </row>
    <row r="2544" spans="1:8" x14ac:dyDescent="0.25">
      <c r="A2544" s="22" t="s">
        <v>8309</v>
      </c>
      <c r="B2544" s="22" t="s">
        <v>8310</v>
      </c>
      <c r="C2544" s="22" t="s">
        <v>8310</v>
      </c>
      <c r="D2544" s="24">
        <v>44131</v>
      </c>
      <c r="E2544" s="22" t="s">
        <v>1485</v>
      </c>
      <c r="F2544" s="22" t="s">
        <v>9314</v>
      </c>
      <c r="G2544">
        <f t="shared" si="78"/>
        <v>10879</v>
      </c>
      <c r="H2544" s="9">
        <f t="shared" si="79"/>
        <v>44131</v>
      </c>
    </row>
    <row r="2545" spans="1:8" x14ac:dyDescent="0.25">
      <c r="A2545" s="22" t="s">
        <v>8317</v>
      </c>
      <c r="B2545" s="22" t="s">
        <v>8318</v>
      </c>
      <c r="C2545" s="22" t="s">
        <v>8318</v>
      </c>
      <c r="D2545" s="24">
        <v>44033</v>
      </c>
      <c r="E2545" s="22" t="s">
        <v>1485</v>
      </c>
      <c r="F2545" s="22" t="s">
        <v>9314</v>
      </c>
      <c r="G2545">
        <f t="shared" si="78"/>
        <v>10879</v>
      </c>
      <c r="H2545" s="9">
        <f t="shared" si="79"/>
        <v>44033</v>
      </c>
    </row>
    <row r="2546" spans="1:8" x14ac:dyDescent="0.25">
      <c r="A2546" s="22" t="s">
        <v>8484</v>
      </c>
      <c r="B2546" s="22" t="s">
        <v>8485</v>
      </c>
      <c r="C2546" s="22" t="s">
        <v>8485</v>
      </c>
      <c r="D2546" s="24">
        <v>44301</v>
      </c>
      <c r="E2546" s="22" t="s">
        <v>1485</v>
      </c>
      <c r="F2546" s="22" t="s">
        <v>9314</v>
      </c>
      <c r="G2546">
        <f t="shared" si="78"/>
        <v>10879</v>
      </c>
      <c r="H2546" s="9">
        <f t="shared" si="79"/>
        <v>44301</v>
      </c>
    </row>
    <row r="2547" spans="1:8" x14ac:dyDescent="0.25">
      <c r="A2547" s="22"/>
      <c r="B2547" s="22"/>
      <c r="C2547" s="22"/>
      <c r="D2547" s="24">
        <v>44343</v>
      </c>
      <c r="E2547" s="22" t="s">
        <v>2704</v>
      </c>
      <c r="F2547" s="22" t="s">
        <v>6954</v>
      </c>
      <c r="G2547">
        <f t="shared" si="78"/>
        <v>10318</v>
      </c>
      <c r="H2547" s="9">
        <f t="shared" si="79"/>
        <v>44343</v>
      </c>
    </row>
    <row r="2548" spans="1:8" x14ac:dyDescent="0.25">
      <c r="A2548" s="22" t="s">
        <v>7652</v>
      </c>
      <c r="B2548" s="22" t="s">
        <v>7653</v>
      </c>
      <c r="C2548" s="22" t="s">
        <v>7653</v>
      </c>
      <c r="D2548" s="24">
        <v>43830</v>
      </c>
      <c r="E2548" s="22" t="s">
        <v>2704</v>
      </c>
      <c r="F2548" s="22" t="s">
        <v>6954</v>
      </c>
      <c r="G2548">
        <f t="shared" si="78"/>
        <v>10318</v>
      </c>
      <c r="H2548" s="9">
        <f t="shared" si="79"/>
        <v>43830</v>
      </c>
    </row>
    <row r="2549" spans="1:8" x14ac:dyDescent="0.25">
      <c r="A2549" s="22" t="s">
        <v>8346</v>
      </c>
      <c r="B2549" s="22" t="s">
        <v>8347</v>
      </c>
      <c r="C2549" s="22" t="s">
        <v>8347</v>
      </c>
      <c r="D2549" s="24">
        <v>44075</v>
      </c>
      <c r="E2549" s="22" t="s">
        <v>2704</v>
      </c>
      <c r="F2549" s="22" t="s">
        <v>6954</v>
      </c>
      <c r="G2549">
        <f t="shared" si="78"/>
        <v>10318</v>
      </c>
      <c r="H2549" s="9">
        <f t="shared" si="79"/>
        <v>44075</v>
      </c>
    </row>
    <row r="2550" spans="1:8" x14ac:dyDescent="0.25">
      <c r="A2550" s="22" t="s">
        <v>8937</v>
      </c>
      <c r="B2550" s="22" t="s">
        <v>8938</v>
      </c>
      <c r="C2550" s="22" t="s">
        <v>8938</v>
      </c>
      <c r="D2550" s="24">
        <v>43858</v>
      </c>
      <c r="E2550" s="22" t="s">
        <v>2704</v>
      </c>
      <c r="F2550" s="22" t="s">
        <v>6954</v>
      </c>
      <c r="G2550">
        <f t="shared" si="78"/>
        <v>10318</v>
      </c>
      <c r="H2550" s="9">
        <f t="shared" si="79"/>
        <v>43858</v>
      </c>
    </row>
    <row r="2551" spans="1:8" x14ac:dyDescent="0.25">
      <c r="A2551" s="22" t="s">
        <v>7838</v>
      </c>
      <c r="B2551" s="22" t="s">
        <v>7839</v>
      </c>
      <c r="C2551" s="22" t="s">
        <v>7839</v>
      </c>
      <c r="D2551" s="24">
        <v>43983</v>
      </c>
      <c r="E2551" s="22" t="s">
        <v>930</v>
      </c>
      <c r="F2551" s="22" t="s">
        <v>6863</v>
      </c>
      <c r="G2551">
        <f t="shared" si="78"/>
        <v>12930</v>
      </c>
      <c r="H2551" s="9">
        <f t="shared" si="79"/>
        <v>43983</v>
      </c>
    </row>
    <row r="2552" spans="1:8" x14ac:dyDescent="0.25">
      <c r="A2552" s="22" t="s">
        <v>7977</v>
      </c>
      <c r="B2552" s="22" t="s">
        <v>7978</v>
      </c>
      <c r="C2552" s="22" t="s">
        <v>7978</v>
      </c>
      <c r="D2552" s="24">
        <v>44078</v>
      </c>
      <c r="E2552" s="22" t="s">
        <v>930</v>
      </c>
      <c r="F2552" s="22" t="s">
        <v>6863</v>
      </c>
      <c r="G2552">
        <f t="shared" si="78"/>
        <v>12930</v>
      </c>
      <c r="H2552" s="9">
        <f t="shared" si="79"/>
        <v>44078</v>
      </c>
    </row>
    <row r="2553" spans="1:8" x14ac:dyDescent="0.25">
      <c r="A2553" s="22" t="s">
        <v>8041</v>
      </c>
      <c r="B2553" s="22" t="s">
        <v>8042</v>
      </c>
      <c r="C2553" s="22" t="s">
        <v>8042</v>
      </c>
      <c r="D2553" s="24">
        <v>43829</v>
      </c>
      <c r="E2553" s="22" t="s">
        <v>930</v>
      </c>
      <c r="F2553" s="22" t="s">
        <v>6863</v>
      </c>
      <c r="G2553">
        <f t="shared" si="78"/>
        <v>12930</v>
      </c>
      <c r="H2553" s="9">
        <f t="shared" si="79"/>
        <v>43829</v>
      </c>
    </row>
    <row r="2554" spans="1:8" x14ac:dyDescent="0.25">
      <c r="A2554" s="22" t="s">
        <v>8184</v>
      </c>
      <c r="B2554" s="22" t="s">
        <v>8185</v>
      </c>
      <c r="C2554" s="22" t="s">
        <v>8185</v>
      </c>
      <c r="D2554" s="24">
        <v>44046</v>
      </c>
      <c r="E2554" s="22" t="s">
        <v>930</v>
      </c>
      <c r="F2554" s="22" t="s">
        <v>6863</v>
      </c>
      <c r="G2554">
        <f t="shared" si="78"/>
        <v>12930</v>
      </c>
      <c r="H2554" s="9">
        <f t="shared" si="79"/>
        <v>44046</v>
      </c>
    </row>
    <row r="2555" spans="1:8" x14ac:dyDescent="0.25">
      <c r="A2555" s="22" t="s">
        <v>8366</v>
      </c>
      <c r="B2555" s="22" t="s">
        <v>8367</v>
      </c>
      <c r="C2555" s="22" t="s">
        <v>8367</v>
      </c>
      <c r="D2555" s="24">
        <v>43829</v>
      </c>
      <c r="E2555" s="22" t="s">
        <v>930</v>
      </c>
      <c r="F2555" s="22" t="s">
        <v>6863</v>
      </c>
      <c r="G2555">
        <f t="shared" si="78"/>
        <v>12930</v>
      </c>
      <c r="H2555" s="9">
        <f t="shared" si="79"/>
        <v>43829</v>
      </c>
    </row>
    <row r="2556" spans="1:8" x14ac:dyDescent="0.25">
      <c r="A2556" s="22" t="s">
        <v>8089</v>
      </c>
      <c r="B2556" s="22" t="s">
        <v>8090</v>
      </c>
      <c r="C2556" s="22" t="s">
        <v>8090</v>
      </c>
      <c r="D2556" s="24">
        <v>43829</v>
      </c>
      <c r="E2556" s="22" t="s">
        <v>5125</v>
      </c>
      <c r="F2556" s="22" t="s">
        <v>9315</v>
      </c>
      <c r="G2556">
        <f t="shared" si="78"/>
        <v>9112</v>
      </c>
      <c r="H2556" s="9">
        <f t="shared" si="79"/>
        <v>43829</v>
      </c>
    </row>
    <row r="2557" spans="1:8" x14ac:dyDescent="0.25">
      <c r="A2557" s="22" t="s">
        <v>8615</v>
      </c>
      <c r="B2557" s="22" t="s">
        <v>8616</v>
      </c>
      <c r="C2557" s="22" t="s">
        <v>8616</v>
      </c>
      <c r="D2557" s="24">
        <v>44367</v>
      </c>
      <c r="E2557" s="22" t="s">
        <v>3594</v>
      </c>
      <c r="F2557" s="22" t="s">
        <v>9316</v>
      </c>
      <c r="G2557">
        <f t="shared" si="78"/>
        <v>209937</v>
      </c>
      <c r="H2557" s="9">
        <f t="shared" si="79"/>
        <v>44367</v>
      </c>
    </row>
    <row r="2558" spans="1:8" x14ac:dyDescent="0.25">
      <c r="A2558" s="22" t="s">
        <v>8853</v>
      </c>
      <c r="B2558" s="22" t="s">
        <v>8854</v>
      </c>
      <c r="C2558" s="22" t="s">
        <v>8854</v>
      </c>
      <c r="D2558" s="24">
        <v>44392</v>
      </c>
      <c r="E2558" s="22" t="s">
        <v>3552</v>
      </c>
      <c r="F2558" s="22" t="s">
        <v>9317</v>
      </c>
      <c r="G2558">
        <f t="shared" si="78"/>
        <v>210278</v>
      </c>
      <c r="H2558" s="9">
        <f t="shared" si="79"/>
        <v>44392</v>
      </c>
    </row>
    <row r="2559" spans="1:8" x14ac:dyDescent="0.25">
      <c r="A2559" s="22" t="s">
        <v>7739</v>
      </c>
      <c r="B2559" s="22" t="s">
        <v>7740</v>
      </c>
      <c r="C2559" s="22" t="s">
        <v>7740</v>
      </c>
      <c r="D2559" s="24">
        <v>43831</v>
      </c>
      <c r="E2559" s="22" t="s">
        <v>4078</v>
      </c>
      <c r="F2559" s="22" t="s">
        <v>9318</v>
      </c>
      <c r="G2559">
        <f t="shared" si="78"/>
        <v>1030</v>
      </c>
      <c r="H2559" s="9">
        <f t="shared" si="79"/>
        <v>43831</v>
      </c>
    </row>
    <row r="2560" spans="1:8" x14ac:dyDescent="0.25">
      <c r="A2560" s="22" t="s">
        <v>7806</v>
      </c>
      <c r="B2560" s="22" t="s">
        <v>7740</v>
      </c>
      <c r="C2560" s="22" t="s">
        <v>7740</v>
      </c>
      <c r="D2560" s="24">
        <v>43831</v>
      </c>
      <c r="E2560" s="22" t="s">
        <v>4078</v>
      </c>
      <c r="F2560" s="22" t="s">
        <v>9318</v>
      </c>
      <c r="G2560">
        <f t="shared" si="78"/>
        <v>1030</v>
      </c>
      <c r="H2560" s="9">
        <f t="shared" si="79"/>
        <v>43831</v>
      </c>
    </row>
    <row r="2561" spans="1:8" x14ac:dyDescent="0.25">
      <c r="A2561" s="22" t="s">
        <v>7995</v>
      </c>
      <c r="B2561" s="22" t="s">
        <v>7996</v>
      </c>
      <c r="C2561" s="22" t="s">
        <v>7996</v>
      </c>
      <c r="D2561" s="24">
        <v>43829</v>
      </c>
      <c r="E2561" s="22" t="s">
        <v>3354</v>
      </c>
      <c r="F2561" s="22" t="s">
        <v>9319</v>
      </c>
      <c r="G2561">
        <f t="shared" si="78"/>
        <v>9420</v>
      </c>
      <c r="H2561" s="9">
        <f t="shared" si="79"/>
        <v>43829</v>
      </c>
    </row>
    <row r="2562" spans="1:8" x14ac:dyDescent="0.25">
      <c r="A2562" s="22" t="s">
        <v>7763</v>
      </c>
      <c r="B2562" s="22" t="s">
        <v>7764</v>
      </c>
      <c r="C2562" s="22" t="s">
        <v>7764</v>
      </c>
      <c r="D2562" s="24">
        <v>43830</v>
      </c>
      <c r="E2562" s="22" t="s">
        <v>1563</v>
      </c>
      <c r="F2562" s="22" t="s">
        <v>9320</v>
      </c>
      <c r="G2562">
        <f t="shared" si="78"/>
        <v>8556</v>
      </c>
      <c r="H2562" s="9">
        <f t="shared" si="79"/>
        <v>43830</v>
      </c>
    </row>
    <row r="2563" spans="1:8" x14ac:dyDescent="0.25">
      <c r="A2563" s="22" t="s">
        <v>8327</v>
      </c>
      <c r="B2563" s="22" t="s">
        <v>8328</v>
      </c>
      <c r="C2563" s="22" t="s">
        <v>8328</v>
      </c>
      <c r="D2563" s="24">
        <v>44366</v>
      </c>
      <c r="E2563" s="22" t="s">
        <v>1563</v>
      </c>
      <c r="F2563" s="22" t="s">
        <v>9320</v>
      </c>
      <c r="G2563">
        <f t="shared" si="78"/>
        <v>8556</v>
      </c>
      <c r="H2563" s="9">
        <f t="shared" si="79"/>
        <v>44366</v>
      </c>
    </row>
    <row r="2564" spans="1:8" x14ac:dyDescent="0.25">
      <c r="A2564" s="22" t="s">
        <v>7765</v>
      </c>
      <c r="B2564" s="22" t="s">
        <v>7766</v>
      </c>
      <c r="C2564" s="22" t="s">
        <v>7766</v>
      </c>
      <c r="D2564" s="24">
        <v>44382</v>
      </c>
      <c r="E2564" s="22" t="s">
        <v>4879</v>
      </c>
      <c r="F2564" s="22" t="s">
        <v>6953</v>
      </c>
      <c r="G2564">
        <f t="shared" si="78"/>
        <v>7597</v>
      </c>
      <c r="H2564" s="9">
        <f t="shared" si="79"/>
        <v>44382</v>
      </c>
    </row>
    <row r="2565" spans="1:8" x14ac:dyDescent="0.25">
      <c r="A2565" s="22" t="s">
        <v>7824</v>
      </c>
      <c r="B2565" s="22" t="s">
        <v>7825</v>
      </c>
      <c r="C2565" s="22" t="s">
        <v>7825</v>
      </c>
      <c r="D2565" s="24">
        <v>44059</v>
      </c>
      <c r="E2565" s="22" t="s">
        <v>4879</v>
      </c>
      <c r="F2565" s="22" t="s">
        <v>6953</v>
      </c>
      <c r="G2565">
        <f t="shared" si="78"/>
        <v>7597</v>
      </c>
      <c r="H2565" s="9">
        <f t="shared" si="79"/>
        <v>44059</v>
      </c>
    </row>
    <row r="2566" spans="1:8" x14ac:dyDescent="0.25">
      <c r="A2566" s="22" t="s">
        <v>7866</v>
      </c>
      <c r="B2566" s="22" t="s">
        <v>7867</v>
      </c>
      <c r="C2566" s="22" t="s">
        <v>7867</v>
      </c>
      <c r="D2566" s="24">
        <v>43829</v>
      </c>
      <c r="E2566" s="22" t="s">
        <v>4879</v>
      </c>
      <c r="F2566" s="22" t="s">
        <v>6953</v>
      </c>
      <c r="G2566">
        <f t="shared" ref="G2566:G2629" si="80">IFERROR(E2566*1,E2566)</f>
        <v>7597</v>
      </c>
      <c r="H2566" s="9">
        <f t="shared" ref="H2566:H2629" si="81">D2566</f>
        <v>43829</v>
      </c>
    </row>
    <row r="2567" spans="1:8" x14ac:dyDescent="0.25">
      <c r="A2567" s="22" t="s">
        <v>8015</v>
      </c>
      <c r="B2567" s="22" t="s">
        <v>8016</v>
      </c>
      <c r="C2567" s="22" t="s">
        <v>8016</v>
      </c>
      <c r="D2567" s="24">
        <v>44088</v>
      </c>
      <c r="E2567" s="22" t="s">
        <v>4879</v>
      </c>
      <c r="F2567" s="22" t="s">
        <v>6953</v>
      </c>
      <c r="G2567">
        <f t="shared" si="80"/>
        <v>7597</v>
      </c>
      <c r="H2567" s="9">
        <f t="shared" si="81"/>
        <v>44088</v>
      </c>
    </row>
    <row r="2568" spans="1:8" x14ac:dyDescent="0.25">
      <c r="A2568" s="22" t="s">
        <v>8027</v>
      </c>
      <c r="B2568" s="22" t="s">
        <v>8028</v>
      </c>
      <c r="C2568" s="22" t="s">
        <v>8028</v>
      </c>
      <c r="D2568" s="24">
        <v>44134</v>
      </c>
      <c r="E2568" s="22" t="s">
        <v>4879</v>
      </c>
      <c r="F2568" s="22" t="s">
        <v>6953</v>
      </c>
      <c r="G2568">
        <f t="shared" si="80"/>
        <v>7597</v>
      </c>
      <c r="H2568" s="9">
        <f t="shared" si="81"/>
        <v>44134</v>
      </c>
    </row>
    <row r="2569" spans="1:8" x14ac:dyDescent="0.25">
      <c r="A2569" s="22" t="s">
        <v>8029</v>
      </c>
      <c r="B2569" s="22" t="s">
        <v>8030</v>
      </c>
      <c r="C2569" s="22" t="s">
        <v>8030</v>
      </c>
      <c r="D2569" s="24">
        <v>44130</v>
      </c>
      <c r="E2569" s="22" t="s">
        <v>4879</v>
      </c>
      <c r="F2569" s="22" t="s">
        <v>6953</v>
      </c>
      <c r="G2569">
        <f t="shared" si="80"/>
        <v>7597</v>
      </c>
      <c r="H2569" s="9">
        <f t="shared" si="81"/>
        <v>44130</v>
      </c>
    </row>
    <row r="2570" spans="1:8" x14ac:dyDescent="0.25">
      <c r="A2570" s="22" t="s">
        <v>8031</v>
      </c>
      <c r="B2570" s="22" t="s">
        <v>8032</v>
      </c>
      <c r="C2570" s="22" t="s">
        <v>8032</v>
      </c>
      <c r="D2570" s="24">
        <v>44134</v>
      </c>
      <c r="E2570" s="22" t="s">
        <v>4879</v>
      </c>
      <c r="F2570" s="22" t="s">
        <v>6953</v>
      </c>
      <c r="G2570">
        <f t="shared" si="80"/>
        <v>7597</v>
      </c>
      <c r="H2570" s="9">
        <f t="shared" si="81"/>
        <v>44134</v>
      </c>
    </row>
    <row r="2571" spans="1:8" x14ac:dyDescent="0.25">
      <c r="A2571" s="22" t="s">
        <v>8033</v>
      </c>
      <c r="B2571" s="22" t="s">
        <v>8034</v>
      </c>
      <c r="C2571" s="22" t="s">
        <v>8034</v>
      </c>
      <c r="D2571" s="24">
        <v>43920</v>
      </c>
      <c r="E2571" s="22" t="s">
        <v>4879</v>
      </c>
      <c r="F2571" s="22" t="s">
        <v>6953</v>
      </c>
      <c r="G2571">
        <f t="shared" si="80"/>
        <v>7597</v>
      </c>
      <c r="H2571" s="9">
        <f t="shared" si="81"/>
        <v>43920</v>
      </c>
    </row>
    <row r="2572" spans="1:8" x14ac:dyDescent="0.25">
      <c r="A2572" s="22" t="s">
        <v>8058</v>
      </c>
      <c r="B2572" s="22" t="s">
        <v>8059</v>
      </c>
      <c r="C2572" s="22" t="s">
        <v>8059</v>
      </c>
      <c r="D2572" s="24">
        <v>44227</v>
      </c>
      <c r="E2572" s="22" t="s">
        <v>4879</v>
      </c>
      <c r="F2572" s="22" t="s">
        <v>6953</v>
      </c>
      <c r="G2572">
        <f t="shared" si="80"/>
        <v>7597</v>
      </c>
      <c r="H2572" s="9">
        <f t="shared" si="81"/>
        <v>44227</v>
      </c>
    </row>
    <row r="2573" spans="1:8" x14ac:dyDescent="0.25">
      <c r="A2573" s="22" t="s">
        <v>8068</v>
      </c>
      <c r="B2573" s="22" t="s">
        <v>8069</v>
      </c>
      <c r="C2573" s="22" t="s">
        <v>8069</v>
      </c>
      <c r="D2573" s="24">
        <v>44213</v>
      </c>
      <c r="E2573" s="22" t="s">
        <v>4879</v>
      </c>
      <c r="F2573" s="22" t="s">
        <v>6953</v>
      </c>
      <c r="G2573">
        <f t="shared" si="80"/>
        <v>7597</v>
      </c>
      <c r="H2573" s="9">
        <f t="shared" si="81"/>
        <v>44213</v>
      </c>
    </row>
    <row r="2574" spans="1:8" x14ac:dyDescent="0.25">
      <c r="A2574" s="22" t="s">
        <v>8076</v>
      </c>
      <c r="B2574" s="22" t="s">
        <v>8077</v>
      </c>
      <c r="C2574" s="22" t="s">
        <v>8077</v>
      </c>
      <c r="D2574" s="24">
        <v>44104</v>
      </c>
      <c r="E2574" s="22" t="s">
        <v>4879</v>
      </c>
      <c r="F2574" s="22" t="s">
        <v>6953</v>
      </c>
      <c r="G2574">
        <f t="shared" si="80"/>
        <v>7597</v>
      </c>
      <c r="H2574" s="9">
        <f t="shared" si="81"/>
        <v>44104</v>
      </c>
    </row>
    <row r="2575" spans="1:8" x14ac:dyDescent="0.25">
      <c r="A2575" s="22" t="s">
        <v>8099</v>
      </c>
      <c r="B2575" s="22" t="s">
        <v>8100</v>
      </c>
      <c r="C2575" s="22" t="s">
        <v>8100</v>
      </c>
      <c r="D2575" s="24">
        <v>44080</v>
      </c>
      <c r="E2575" s="22" t="s">
        <v>4879</v>
      </c>
      <c r="F2575" s="22" t="s">
        <v>6953</v>
      </c>
      <c r="G2575">
        <f t="shared" si="80"/>
        <v>7597</v>
      </c>
      <c r="H2575" s="9">
        <f t="shared" si="81"/>
        <v>44080</v>
      </c>
    </row>
    <row r="2576" spans="1:8" x14ac:dyDescent="0.25">
      <c r="A2576" s="22" t="s">
        <v>8104</v>
      </c>
      <c r="B2576" s="22" t="s">
        <v>8105</v>
      </c>
      <c r="C2576" s="22" t="s">
        <v>8105</v>
      </c>
      <c r="D2576" s="24">
        <v>44135</v>
      </c>
      <c r="E2576" s="22" t="s">
        <v>4879</v>
      </c>
      <c r="F2576" s="22" t="s">
        <v>6953</v>
      </c>
      <c r="G2576">
        <f t="shared" si="80"/>
        <v>7597</v>
      </c>
      <c r="H2576" s="9">
        <f t="shared" si="81"/>
        <v>44135</v>
      </c>
    </row>
    <row r="2577" spans="1:8" x14ac:dyDescent="0.25">
      <c r="A2577" s="22" t="s">
        <v>8116</v>
      </c>
      <c r="B2577" s="22" t="s">
        <v>8117</v>
      </c>
      <c r="C2577" s="22" t="s">
        <v>8117</v>
      </c>
      <c r="D2577" s="24">
        <v>44122</v>
      </c>
      <c r="E2577" s="22" t="s">
        <v>4879</v>
      </c>
      <c r="F2577" s="22" t="s">
        <v>6953</v>
      </c>
      <c r="G2577">
        <f t="shared" si="80"/>
        <v>7597</v>
      </c>
      <c r="H2577" s="9">
        <f t="shared" si="81"/>
        <v>44122</v>
      </c>
    </row>
    <row r="2578" spans="1:8" x14ac:dyDescent="0.25">
      <c r="A2578" s="22" t="s">
        <v>8158</v>
      </c>
      <c r="B2578" s="22" t="s">
        <v>8159</v>
      </c>
      <c r="C2578" s="22" t="s">
        <v>8159</v>
      </c>
      <c r="D2578" s="24">
        <v>44327</v>
      </c>
      <c r="E2578" s="22" t="s">
        <v>4879</v>
      </c>
      <c r="F2578" s="22" t="s">
        <v>6953</v>
      </c>
      <c r="G2578">
        <f t="shared" si="80"/>
        <v>7597</v>
      </c>
      <c r="H2578" s="9">
        <f t="shared" si="81"/>
        <v>44327</v>
      </c>
    </row>
    <row r="2579" spans="1:8" x14ac:dyDescent="0.25">
      <c r="A2579" s="22" t="s">
        <v>8166</v>
      </c>
      <c r="B2579" s="22" t="s">
        <v>8167</v>
      </c>
      <c r="C2579" s="22" t="s">
        <v>8167</v>
      </c>
      <c r="D2579" s="24">
        <v>44134</v>
      </c>
      <c r="E2579" s="22" t="s">
        <v>4879</v>
      </c>
      <c r="F2579" s="22" t="s">
        <v>6953</v>
      </c>
      <c r="G2579">
        <f t="shared" si="80"/>
        <v>7597</v>
      </c>
      <c r="H2579" s="9">
        <f t="shared" si="81"/>
        <v>44134</v>
      </c>
    </row>
    <row r="2580" spans="1:8" x14ac:dyDescent="0.25">
      <c r="A2580" s="22" t="s">
        <v>8266</v>
      </c>
      <c r="B2580" s="22" t="s">
        <v>8267</v>
      </c>
      <c r="C2580" s="22" t="s">
        <v>8267</v>
      </c>
      <c r="D2580" s="24">
        <v>43986</v>
      </c>
      <c r="E2580" s="22" t="s">
        <v>4879</v>
      </c>
      <c r="F2580" s="22" t="s">
        <v>6953</v>
      </c>
      <c r="G2580">
        <f t="shared" si="80"/>
        <v>7597</v>
      </c>
      <c r="H2580" s="9">
        <f t="shared" si="81"/>
        <v>43986</v>
      </c>
    </row>
    <row r="2581" spans="1:8" x14ac:dyDescent="0.25">
      <c r="A2581" s="22" t="s">
        <v>8272</v>
      </c>
      <c r="B2581" s="22" t="s">
        <v>8273</v>
      </c>
      <c r="C2581" s="22" t="s">
        <v>8273</v>
      </c>
      <c r="D2581" s="24">
        <v>44062</v>
      </c>
      <c r="E2581" s="22" t="s">
        <v>4879</v>
      </c>
      <c r="F2581" s="22" t="s">
        <v>6953</v>
      </c>
      <c r="G2581">
        <f t="shared" si="80"/>
        <v>7597</v>
      </c>
      <c r="H2581" s="9">
        <f t="shared" si="81"/>
        <v>44062</v>
      </c>
    </row>
    <row r="2582" spans="1:8" x14ac:dyDescent="0.25">
      <c r="A2582" s="22" t="s">
        <v>8376</v>
      </c>
      <c r="B2582" s="22" t="s">
        <v>8377</v>
      </c>
      <c r="C2582" s="22" t="s">
        <v>8377</v>
      </c>
      <c r="D2582" s="24">
        <v>43910</v>
      </c>
      <c r="E2582" s="22" t="s">
        <v>4879</v>
      </c>
      <c r="F2582" s="22" t="s">
        <v>6953</v>
      </c>
      <c r="G2582">
        <f t="shared" si="80"/>
        <v>7597</v>
      </c>
      <c r="H2582" s="9">
        <f t="shared" si="81"/>
        <v>43910</v>
      </c>
    </row>
    <row r="2583" spans="1:8" x14ac:dyDescent="0.25">
      <c r="A2583" s="22" t="s">
        <v>8416</v>
      </c>
      <c r="B2583" s="22" t="s">
        <v>8417</v>
      </c>
      <c r="C2583" s="22" t="s">
        <v>8417</v>
      </c>
      <c r="D2583" s="24">
        <v>44372</v>
      </c>
      <c r="E2583" s="22" t="s">
        <v>4879</v>
      </c>
      <c r="F2583" s="22" t="s">
        <v>6953</v>
      </c>
      <c r="G2583">
        <f t="shared" si="80"/>
        <v>7597</v>
      </c>
      <c r="H2583" s="9">
        <f t="shared" si="81"/>
        <v>44372</v>
      </c>
    </row>
    <row r="2584" spans="1:8" x14ac:dyDescent="0.25">
      <c r="A2584" s="22" t="s">
        <v>8434</v>
      </c>
      <c r="B2584" s="22" t="s">
        <v>8435</v>
      </c>
      <c r="C2584" s="22" t="s">
        <v>8435</v>
      </c>
      <c r="D2584" s="24">
        <v>44157</v>
      </c>
      <c r="E2584" s="22" t="s">
        <v>4879</v>
      </c>
      <c r="F2584" s="22" t="s">
        <v>6953</v>
      </c>
      <c r="G2584">
        <f t="shared" si="80"/>
        <v>7597</v>
      </c>
      <c r="H2584" s="9">
        <f t="shared" si="81"/>
        <v>44157</v>
      </c>
    </row>
    <row r="2585" spans="1:8" x14ac:dyDescent="0.25">
      <c r="A2585" s="22" t="s">
        <v>8464</v>
      </c>
      <c r="B2585" s="22" t="s">
        <v>8465</v>
      </c>
      <c r="C2585" s="22" t="s">
        <v>8465</v>
      </c>
      <c r="D2585" s="24">
        <v>44384</v>
      </c>
      <c r="E2585" s="22" t="s">
        <v>4879</v>
      </c>
      <c r="F2585" s="22" t="s">
        <v>6953</v>
      </c>
      <c r="G2585">
        <f t="shared" si="80"/>
        <v>7597</v>
      </c>
      <c r="H2585" s="9">
        <f t="shared" si="81"/>
        <v>44384</v>
      </c>
    </row>
    <row r="2586" spans="1:8" x14ac:dyDescent="0.25">
      <c r="A2586" s="22" t="s">
        <v>8937</v>
      </c>
      <c r="B2586" s="22" t="s">
        <v>8938</v>
      </c>
      <c r="C2586" s="22" t="s">
        <v>8938</v>
      </c>
      <c r="D2586" s="24">
        <v>43894</v>
      </c>
      <c r="E2586" s="22" t="s">
        <v>4879</v>
      </c>
      <c r="F2586" s="22" t="s">
        <v>6953</v>
      </c>
      <c r="G2586">
        <f t="shared" si="80"/>
        <v>7597</v>
      </c>
      <c r="H2586" s="9">
        <f t="shared" si="81"/>
        <v>43894</v>
      </c>
    </row>
    <row r="2587" spans="1:8" x14ac:dyDescent="0.25">
      <c r="A2587" s="22" t="s">
        <v>8709</v>
      </c>
      <c r="B2587" s="22" t="s">
        <v>8710</v>
      </c>
      <c r="C2587" s="22" t="s">
        <v>8710</v>
      </c>
      <c r="D2587" s="24">
        <v>43997</v>
      </c>
      <c r="E2587" s="22" t="s">
        <v>5108</v>
      </c>
      <c r="F2587" s="22" t="s">
        <v>7022</v>
      </c>
      <c r="G2587">
        <f t="shared" si="80"/>
        <v>9202215</v>
      </c>
      <c r="H2587" s="9">
        <f t="shared" si="81"/>
        <v>43997</v>
      </c>
    </row>
    <row r="2588" spans="1:8" x14ac:dyDescent="0.25">
      <c r="A2588" s="22" t="s">
        <v>8719</v>
      </c>
      <c r="B2588" s="22" t="s">
        <v>8720</v>
      </c>
      <c r="C2588" s="22" t="s">
        <v>8720</v>
      </c>
      <c r="D2588" s="24">
        <v>44172</v>
      </c>
      <c r="E2588" s="22" t="s">
        <v>5108</v>
      </c>
      <c r="F2588" s="22" t="s">
        <v>7022</v>
      </c>
      <c r="G2588">
        <f t="shared" si="80"/>
        <v>9202215</v>
      </c>
      <c r="H2588" s="9">
        <f t="shared" si="81"/>
        <v>44172</v>
      </c>
    </row>
    <row r="2589" spans="1:8" x14ac:dyDescent="0.25">
      <c r="A2589" s="22" t="s">
        <v>8743</v>
      </c>
      <c r="B2589" s="22" t="s">
        <v>8744</v>
      </c>
      <c r="C2589" s="22" t="s">
        <v>8744</v>
      </c>
      <c r="D2589" s="24">
        <v>44116</v>
      </c>
      <c r="E2589" s="22" t="s">
        <v>5108</v>
      </c>
      <c r="F2589" s="22" t="s">
        <v>7022</v>
      </c>
      <c r="G2589">
        <f t="shared" si="80"/>
        <v>9202215</v>
      </c>
      <c r="H2589" s="9">
        <f t="shared" si="81"/>
        <v>44116</v>
      </c>
    </row>
    <row r="2590" spans="1:8" x14ac:dyDescent="0.25">
      <c r="A2590" s="22"/>
      <c r="B2590" s="22"/>
      <c r="C2590" s="22"/>
      <c r="D2590" s="24">
        <v>44078</v>
      </c>
      <c r="E2590" s="22" t="s">
        <v>1436</v>
      </c>
      <c r="F2590" s="22" t="s">
        <v>9321</v>
      </c>
      <c r="G2590">
        <f t="shared" si="80"/>
        <v>5775</v>
      </c>
      <c r="H2590" s="9">
        <f t="shared" si="81"/>
        <v>44078</v>
      </c>
    </row>
    <row r="2591" spans="1:8" x14ac:dyDescent="0.25">
      <c r="A2591" s="22" t="s">
        <v>7660</v>
      </c>
      <c r="B2591" s="22" t="s">
        <v>7661</v>
      </c>
      <c r="C2591" s="22" t="s">
        <v>7661</v>
      </c>
      <c r="D2591" s="24">
        <v>43830</v>
      </c>
      <c r="E2591" s="22" t="s">
        <v>1436</v>
      </c>
      <c r="F2591" s="22" t="s">
        <v>9321</v>
      </c>
      <c r="G2591">
        <f t="shared" si="80"/>
        <v>5775</v>
      </c>
      <c r="H2591" s="9">
        <f t="shared" si="81"/>
        <v>43830</v>
      </c>
    </row>
    <row r="2592" spans="1:8" x14ac:dyDescent="0.25">
      <c r="A2592" s="22" t="s">
        <v>7753</v>
      </c>
      <c r="B2592" s="22" t="s">
        <v>7754</v>
      </c>
      <c r="C2592" s="22" t="s">
        <v>7754</v>
      </c>
      <c r="D2592" s="24">
        <v>44299</v>
      </c>
      <c r="E2592" s="22" t="s">
        <v>1436</v>
      </c>
      <c r="F2592" s="22" t="s">
        <v>9321</v>
      </c>
      <c r="G2592">
        <f t="shared" si="80"/>
        <v>5775</v>
      </c>
      <c r="H2592" s="9">
        <f t="shared" si="81"/>
        <v>44299</v>
      </c>
    </row>
    <row r="2593" spans="1:8" x14ac:dyDescent="0.25">
      <c r="A2593" s="22" t="s">
        <v>8056</v>
      </c>
      <c r="B2593" s="22" t="s">
        <v>8057</v>
      </c>
      <c r="C2593" s="22" t="s">
        <v>8057</v>
      </c>
      <c r="D2593" s="24">
        <v>44343</v>
      </c>
      <c r="E2593" s="22" t="s">
        <v>1436</v>
      </c>
      <c r="F2593" s="22" t="s">
        <v>9321</v>
      </c>
      <c r="G2593">
        <f t="shared" si="80"/>
        <v>5775</v>
      </c>
      <c r="H2593" s="9">
        <f t="shared" si="81"/>
        <v>44343</v>
      </c>
    </row>
    <row r="2594" spans="1:8" x14ac:dyDescent="0.25">
      <c r="A2594" s="22" t="s">
        <v>8603</v>
      </c>
      <c r="B2594" s="22" t="s">
        <v>8604</v>
      </c>
      <c r="C2594" s="22" t="s">
        <v>8604</v>
      </c>
      <c r="D2594" s="24">
        <v>44285</v>
      </c>
      <c r="E2594" s="22" t="s">
        <v>1436</v>
      </c>
      <c r="F2594" s="22" t="s">
        <v>9321</v>
      </c>
      <c r="G2594">
        <f t="shared" si="80"/>
        <v>5775</v>
      </c>
      <c r="H2594" s="9">
        <f t="shared" si="81"/>
        <v>44285</v>
      </c>
    </row>
    <row r="2595" spans="1:8" x14ac:dyDescent="0.25">
      <c r="A2595" s="22"/>
      <c r="B2595" s="22"/>
      <c r="C2595" s="22"/>
      <c r="D2595" s="24">
        <v>43966</v>
      </c>
      <c r="E2595" s="22" t="s">
        <v>2342</v>
      </c>
      <c r="F2595" s="22" t="s">
        <v>7220</v>
      </c>
      <c r="G2595">
        <f t="shared" si="80"/>
        <v>10180</v>
      </c>
      <c r="H2595" s="9">
        <f t="shared" si="81"/>
        <v>43966</v>
      </c>
    </row>
    <row r="2596" spans="1:8" x14ac:dyDescent="0.25">
      <c r="A2596" s="22" t="s">
        <v>7672</v>
      </c>
      <c r="B2596" s="22" t="s">
        <v>7673</v>
      </c>
      <c r="C2596" s="22" t="s">
        <v>7673</v>
      </c>
      <c r="D2596" s="24">
        <v>44389</v>
      </c>
      <c r="E2596" s="22" t="s">
        <v>2342</v>
      </c>
      <c r="F2596" s="22" t="s">
        <v>7220</v>
      </c>
      <c r="G2596">
        <f t="shared" si="80"/>
        <v>10180</v>
      </c>
      <c r="H2596" s="9">
        <f t="shared" si="81"/>
        <v>44389</v>
      </c>
    </row>
    <row r="2597" spans="1:8" x14ac:dyDescent="0.25">
      <c r="A2597" s="22" t="s">
        <v>7765</v>
      </c>
      <c r="B2597" s="22" t="s">
        <v>7766</v>
      </c>
      <c r="C2597" s="22" t="s">
        <v>7766</v>
      </c>
      <c r="D2597" s="24">
        <v>44393</v>
      </c>
      <c r="E2597" s="22" t="s">
        <v>2342</v>
      </c>
      <c r="F2597" s="22" t="s">
        <v>7220</v>
      </c>
      <c r="G2597">
        <f t="shared" si="80"/>
        <v>10180</v>
      </c>
      <c r="H2597" s="9">
        <f t="shared" si="81"/>
        <v>44393</v>
      </c>
    </row>
    <row r="2598" spans="1:8" x14ac:dyDescent="0.25">
      <c r="A2598" s="22" t="s">
        <v>8125</v>
      </c>
      <c r="B2598" s="22" t="s">
        <v>8126</v>
      </c>
      <c r="C2598" s="22" t="s">
        <v>8126</v>
      </c>
      <c r="D2598" s="24">
        <v>43829</v>
      </c>
      <c r="E2598" s="22" t="s">
        <v>2342</v>
      </c>
      <c r="F2598" s="22" t="s">
        <v>7220</v>
      </c>
      <c r="G2598">
        <f t="shared" si="80"/>
        <v>10180</v>
      </c>
      <c r="H2598" s="9">
        <f t="shared" si="81"/>
        <v>43829</v>
      </c>
    </row>
    <row r="2599" spans="1:8" x14ac:dyDescent="0.25">
      <c r="A2599" s="22" t="s">
        <v>8233</v>
      </c>
      <c r="B2599" s="22" t="s">
        <v>7811</v>
      </c>
      <c r="C2599" s="22" t="s">
        <v>7811</v>
      </c>
      <c r="D2599" s="24">
        <v>44349</v>
      </c>
      <c r="E2599" s="22" t="s">
        <v>2342</v>
      </c>
      <c r="F2599" s="22" t="s">
        <v>7220</v>
      </c>
      <c r="G2599">
        <f t="shared" si="80"/>
        <v>10180</v>
      </c>
      <c r="H2599" s="9">
        <f t="shared" si="81"/>
        <v>44349</v>
      </c>
    </row>
    <row r="2600" spans="1:8" x14ac:dyDescent="0.25">
      <c r="A2600" s="22" t="s">
        <v>8430</v>
      </c>
      <c r="B2600" s="22" t="s">
        <v>8431</v>
      </c>
      <c r="C2600" s="22" t="s">
        <v>8431</v>
      </c>
      <c r="D2600" s="24">
        <v>44382</v>
      </c>
      <c r="E2600" s="22" t="s">
        <v>2342</v>
      </c>
      <c r="F2600" s="22" t="s">
        <v>7220</v>
      </c>
      <c r="G2600">
        <f t="shared" si="80"/>
        <v>10180</v>
      </c>
      <c r="H2600" s="9">
        <f t="shared" si="81"/>
        <v>44382</v>
      </c>
    </row>
    <row r="2601" spans="1:8" x14ac:dyDescent="0.25">
      <c r="A2601" s="22" t="s">
        <v>8464</v>
      </c>
      <c r="B2601" s="22" t="s">
        <v>8465</v>
      </c>
      <c r="C2601" s="22" t="s">
        <v>8465</v>
      </c>
      <c r="D2601" s="24">
        <v>44370</v>
      </c>
      <c r="E2601" s="22" t="s">
        <v>2342</v>
      </c>
      <c r="F2601" s="22" t="s">
        <v>7220</v>
      </c>
      <c r="G2601">
        <f t="shared" si="80"/>
        <v>10180</v>
      </c>
      <c r="H2601" s="9">
        <f t="shared" si="81"/>
        <v>44370</v>
      </c>
    </row>
    <row r="2602" spans="1:8" x14ac:dyDescent="0.25">
      <c r="A2602" s="22" t="s">
        <v>8546</v>
      </c>
      <c r="B2602" s="22" t="s">
        <v>8547</v>
      </c>
      <c r="C2602" s="22" t="s">
        <v>8547</v>
      </c>
      <c r="D2602" s="24">
        <v>43962</v>
      </c>
      <c r="E2602" s="22" t="s">
        <v>2342</v>
      </c>
      <c r="F2602" s="22" t="s">
        <v>7220</v>
      </c>
      <c r="G2602">
        <f t="shared" si="80"/>
        <v>10180</v>
      </c>
      <c r="H2602" s="9">
        <f t="shared" si="81"/>
        <v>43962</v>
      </c>
    </row>
    <row r="2603" spans="1:8" x14ac:dyDescent="0.25">
      <c r="A2603" s="22" t="s">
        <v>8152</v>
      </c>
      <c r="B2603" s="22" t="s">
        <v>8153</v>
      </c>
      <c r="C2603" s="22" t="s">
        <v>8153</v>
      </c>
      <c r="D2603" s="24">
        <v>43829</v>
      </c>
      <c r="E2603" s="22" t="s">
        <v>5080</v>
      </c>
      <c r="F2603" s="22" t="s">
        <v>6779</v>
      </c>
      <c r="G2603">
        <f t="shared" si="80"/>
        <v>12376</v>
      </c>
      <c r="H2603" s="9">
        <f t="shared" si="81"/>
        <v>43829</v>
      </c>
    </row>
    <row r="2604" spans="1:8" x14ac:dyDescent="0.25">
      <c r="A2604" s="22" t="s">
        <v>8344</v>
      </c>
      <c r="B2604" s="22" t="s">
        <v>8345</v>
      </c>
      <c r="C2604" s="22" t="s">
        <v>8345</v>
      </c>
      <c r="D2604" s="24">
        <v>44060</v>
      </c>
      <c r="E2604" s="22" t="s">
        <v>5080</v>
      </c>
      <c r="F2604" s="22" t="s">
        <v>6779</v>
      </c>
      <c r="G2604">
        <f t="shared" si="80"/>
        <v>12376</v>
      </c>
      <c r="H2604" s="9">
        <f t="shared" si="81"/>
        <v>44060</v>
      </c>
    </row>
    <row r="2605" spans="1:8" x14ac:dyDescent="0.25">
      <c r="A2605" s="22" t="s">
        <v>8346</v>
      </c>
      <c r="B2605" s="22" t="s">
        <v>8347</v>
      </c>
      <c r="C2605" s="22" t="s">
        <v>8347</v>
      </c>
      <c r="D2605" s="24">
        <v>44067</v>
      </c>
      <c r="E2605" s="22" t="s">
        <v>5080</v>
      </c>
      <c r="F2605" s="22" t="s">
        <v>6779</v>
      </c>
      <c r="G2605">
        <f t="shared" si="80"/>
        <v>12376</v>
      </c>
      <c r="H2605" s="9">
        <f t="shared" si="81"/>
        <v>44067</v>
      </c>
    </row>
    <row r="2606" spans="1:8" x14ac:dyDescent="0.25">
      <c r="A2606" s="22" t="s">
        <v>8541</v>
      </c>
      <c r="B2606" s="22" t="s">
        <v>8542</v>
      </c>
      <c r="C2606" s="22" t="s">
        <v>8542</v>
      </c>
      <c r="D2606" s="24">
        <v>44125</v>
      </c>
      <c r="E2606" s="22" t="s">
        <v>5080</v>
      </c>
      <c r="F2606" s="22" t="s">
        <v>6779</v>
      </c>
      <c r="G2606">
        <f t="shared" si="80"/>
        <v>12376</v>
      </c>
      <c r="H2606" s="9">
        <f t="shared" si="81"/>
        <v>44125</v>
      </c>
    </row>
    <row r="2607" spans="1:8" x14ac:dyDescent="0.25">
      <c r="A2607" s="22" t="s">
        <v>8546</v>
      </c>
      <c r="B2607" s="22" t="s">
        <v>8547</v>
      </c>
      <c r="C2607" s="22" t="s">
        <v>8547</v>
      </c>
      <c r="D2607" s="24">
        <v>43962</v>
      </c>
      <c r="E2607" s="22" t="s">
        <v>5080</v>
      </c>
      <c r="F2607" s="22" t="s">
        <v>6779</v>
      </c>
      <c r="G2607">
        <f t="shared" si="80"/>
        <v>12376</v>
      </c>
      <c r="H2607" s="9">
        <f t="shared" si="81"/>
        <v>43962</v>
      </c>
    </row>
    <row r="2608" spans="1:8" x14ac:dyDescent="0.25">
      <c r="A2608" s="22" t="s">
        <v>7793</v>
      </c>
      <c r="B2608" s="22" t="s">
        <v>7794</v>
      </c>
      <c r="C2608" s="22" t="s">
        <v>7794</v>
      </c>
      <c r="D2608" s="24">
        <v>43829</v>
      </c>
      <c r="E2608" s="22" t="s">
        <v>4459</v>
      </c>
      <c r="F2608" s="22" t="s">
        <v>9322</v>
      </c>
      <c r="G2608">
        <f t="shared" si="80"/>
        <v>6497</v>
      </c>
      <c r="H2608" s="9">
        <f t="shared" si="81"/>
        <v>43829</v>
      </c>
    </row>
    <row r="2609" spans="1:8" x14ac:dyDescent="0.25">
      <c r="A2609" s="22" t="s">
        <v>8751</v>
      </c>
      <c r="B2609" s="22" t="s">
        <v>8752</v>
      </c>
      <c r="C2609" s="22" t="s">
        <v>8752</v>
      </c>
      <c r="D2609" s="24">
        <v>44380</v>
      </c>
      <c r="E2609" s="22" t="s">
        <v>5201</v>
      </c>
      <c r="F2609" s="22" t="s">
        <v>9323</v>
      </c>
      <c r="G2609">
        <f t="shared" si="80"/>
        <v>210054</v>
      </c>
      <c r="H2609" s="9">
        <f t="shared" si="81"/>
        <v>44380</v>
      </c>
    </row>
    <row r="2610" spans="1:8" x14ac:dyDescent="0.25">
      <c r="A2610" s="22" t="s">
        <v>7852</v>
      </c>
      <c r="B2610" s="22" t="s">
        <v>7853</v>
      </c>
      <c r="C2610" s="22" t="s">
        <v>7853</v>
      </c>
      <c r="D2610" s="24">
        <v>43959</v>
      </c>
      <c r="E2610" s="22" t="s">
        <v>4895</v>
      </c>
      <c r="F2610" s="22" t="s">
        <v>9324</v>
      </c>
      <c r="G2610">
        <f t="shared" si="80"/>
        <v>13011</v>
      </c>
      <c r="H2610" s="9">
        <f t="shared" si="81"/>
        <v>43959</v>
      </c>
    </row>
    <row r="2611" spans="1:8" x14ac:dyDescent="0.25">
      <c r="A2611" s="22" t="s">
        <v>8418</v>
      </c>
      <c r="B2611" s="22" t="s">
        <v>8419</v>
      </c>
      <c r="C2611" s="22" t="s">
        <v>8419</v>
      </c>
      <c r="D2611" s="24">
        <v>43829</v>
      </c>
      <c r="E2611" s="22" t="s">
        <v>4895</v>
      </c>
      <c r="F2611" s="22" t="s">
        <v>9324</v>
      </c>
      <c r="G2611">
        <f t="shared" si="80"/>
        <v>13011</v>
      </c>
      <c r="H2611" s="9">
        <f t="shared" si="81"/>
        <v>43829</v>
      </c>
    </row>
    <row r="2612" spans="1:8" x14ac:dyDescent="0.25">
      <c r="A2612" s="22" t="s">
        <v>8029</v>
      </c>
      <c r="B2612" s="22" t="s">
        <v>8030</v>
      </c>
      <c r="C2612" s="22" t="s">
        <v>8030</v>
      </c>
      <c r="D2612" s="24">
        <v>43829</v>
      </c>
      <c r="E2612" s="22" t="s">
        <v>5281</v>
      </c>
      <c r="F2612" s="22" t="s">
        <v>9325</v>
      </c>
      <c r="G2612">
        <f t="shared" si="80"/>
        <v>12563</v>
      </c>
      <c r="H2612" s="9">
        <f t="shared" si="81"/>
        <v>43829</v>
      </c>
    </row>
    <row r="2613" spans="1:8" x14ac:dyDescent="0.25">
      <c r="A2613" s="22" t="s">
        <v>8033</v>
      </c>
      <c r="B2613" s="22" t="s">
        <v>8034</v>
      </c>
      <c r="C2613" s="22" t="s">
        <v>8034</v>
      </c>
      <c r="D2613" s="24">
        <v>43829</v>
      </c>
      <c r="E2613" s="22" t="s">
        <v>5281</v>
      </c>
      <c r="F2613" s="22" t="s">
        <v>9325</v>
      </c>
      <c r="G2613">
        <f t="shared" si="80"/>
        <v>12563</v>
      </c>
      <c r="H2613" s="9">
        <f t="shared" si="81"/>
        <v>43829</v>
      </c>
    </row>
    <row r="2614" spans="1:8" x14ac:dyDescent="0.25">
      <c r="A2614" s="22" t="s">
        <v>8099</v>
      </c>
      <c r="B2614" s="22" t="s">
        <v>8100</v>
      </c>
      <c r="C2614" s="22" t="s">
        <v>8100</v>
      </c>
      <c r="D2614" s="24">
        <v>43829</v>
      </c>
      <c r="E2614" s="22" t="s">
        <v>5281</v>
      </c>
      <c r="F2614" s="22" t="s">
        <v>9325</v>
      </c>
      <c r="G2614">
        <f t="shared" si="80"/>
        <v>12563</v>
      </c>
      <c r="H2614" s="9">
        <f t="shared" si="81"/>
        <v>43829</v>
      </c>
    </row>
    <row r="2615" spans="1:8" x14ac:dyDescent="0.25">
      <c r="A2615" s="22" t="s">
        <v>8490</v>
      </c>
      <c r="B2615" s="22" t="s">
        <v>8491</v>
      </c>
      <c r="C2615" s="22" t="s">
        <v>8491</v>
      </c>
      <c r="D2615" s="24">
        <v>43837</v>
      </c>
      <c r="E2615" s="22" t="s">
        <v>5281</v>
      </c>
      <c r="F2615" s="22" t="s">
        <v>9325</v>
      </c>
      <c r="G2615">
        <f t="shared" si="80"/>
        <v>12563</v>
      </c>
      <c r="H2615" s="9">
        <f t="shared" si="81"/>
        <v>43837</v>
      </c>
    </row>
    <row r="2616" spans="1:8" x14ac:dyDescent="0.25">
      <c r="A2616" s="22" t="s">
        <v>8605</v>
      </c>
      <c r="B2616" s="22" t="s">
        <v>8606</v>
      </c>
      <c r="C2616" s="22" t="s">
        <v>8606</v>
      </c>
      <c r="D2616" s="24">
        <v>44384</v>
      </c>
      <c r="E2616" s="22" t="s">
        <v>5281</v>
      </c>
      <c r="F2616" s="22" t="s">
        <v>9325</v>
      </c>
      <c r="G2616">
        <f t="shared" si="80"/>
        <v>12563</v>
      </c>
      <c r="H2616" s="9">
        <f t="shared" si="81"/>
        <v>44384</v>
      </c>
    </row>
    <row r="2617" spans="1:8" x14ac:dyDescent="0.25">
      <c r="A2617" s="22" t="s">
        <v>8152</v>
      </c>
      <c r="B2617" s="22" t="s">
        <v>8153</v>
      </c>
      <c r="C2617" s="22" t="s">
        <v>8153</v>
      </c>
      <c r="D2617" s="24">
        <v>43829</v>
      </c>
      <c r="E2617" s="22" t="s">
        <v>452</v>
      </c>
      <c r="F2617" s="22" t="s">
        <v>6959</v>
      </c>
      <c r="G2617">
        <f t="shared" si="80"/>
        <v>9579</v>
      </c>
      <c r="H2617" s="9">
        <f t="shared" si="81"/>
        <v>43829</v>
      </c>
    </row>
    <row r="2618" spans="1:8" x14ac:dyDescent="0.25">
      <c r="A2618" s="22" t="s">
        <v>8448</v>
      </c>
      <c r="B2618" s="22" t="s">
        <v>8449</v>
      </c>
      <c r="C2618" s="22" t="s">
        <v>8449</v>
      </c>
      <c r="D2618" s="24">
        <v>44037</v>
      </c>
      <c r="E2618" s="22" t="s">
        <v>452</v>
      </c>
      <c r="F2618" s="22" t="s">
        <v>6959</v>
      </c>
      <c r="G2618">
        <f t="shared" si="80"/>
        <v>9579</v>
      </c>
      <c r="H2618" s="9">
        <f t="shared" si="81"/>
        <v>44037</v>
      </c>
    </row>
    <row r="2619" spans="1:8" x14ac:dyDescent="0.25">
      <c r="A2619" s="22" t="s">
        <v>8490</v>
      </c>
      <c r="B2619" s="22" t="s">
        <v>8491</v>
      </c>
      <c r="C2619" s="22" t="s">
        <v>8491</v>
      </c>
      <c r="D2619" s="24">
        <v>44279</v>
      </c>
      <c r="E2619" s="22" t="s">
        <v>452</v>
      </c>
      <c r="F2619" s="22" t="s">
        <v>6959</v>
      </c>
      <c r="G2619">
        <f t="shared" si="80"/>
        <v>9579</v>
      </c>
      <c r="H2619" s="9">
        <f t="shared" si="81"/>
        <v>44279</v>
      </c>
    </row>
    <row r="2620" spans="1:8" x14ac:dyDescent="0.25">
      <c r="A2620" s="22" t="s">
        <v>8739</v>
      </c>
      <c r="B2620" s="22" t="s">
        <v>8740</v>
      </c>
      <c r="C2620" s="22" t="s">
        <v>8740</v>
      </c>
      <c r="D2620" s="24">
        <v>44084</v>
      </c>
      <c r="E2620" s="22" t="s">
        <v>452</v>
      </c>
      <c r="F2620" s="22" t="s">
        <v>6959</v>
      </c>
      <c r="G2620">
        <f t="shared" si="80"/>
        <v>9579</v>
      </c>
      <c r="H2620" s="9">
        <f t="shared" si="81"/>
        <v>44084</v>
      </c>
    </row>
    <row r="2621" spans="1:8" x14ac:dyDescent="0.25">
      <c r="A2621" s="22" t="s">
        <v>7728</v>
      </c>
      <c r="B2621" s="22" t="s">
        <v>7729</v>
      </c>
      <c r="C2621" s="22" t="s">
        <v>7729</v>
      </c>
      <c r="D2621" s="24">
        <v>43829</v>
      </c>
      <c r="E2621" s="22" t="s">
        <v>3268</v>
      </c>
      <c r="F2621" s="22" t="s">
        <v>9326</v>
      </c>
      <c r="G2621">
        <f t="shared" si="80"/>
        <v>5026</v>
      </c>
      <c r="H2621" s="9">
        <f t="shared" si="81"/>
        <v>43829</v>
      </c>
    </row>
    <row r="2622" spans="1:8" x14ac:dyDescent="0.25">
      <c r="A2622" s="22" t="s">
        <v>8837</v>
      </c>
      <c r="B2622" s="22" t="s">
        <v>8838</v>
      </c>
      <c r="C2622" s="22" t="s">
        <v>8838</v>
      </c>
      <c r="D2622" s="24">
        <v>44335</v>
      </c>
      <c r="E2622" s="22" t="s">
        <v>1303</v>
      </c>
      <c r="F2622" s="22" t="s">
        <v>9327</v>
      </c>
      <c r="G2622">
        <f t="shared" si="80"/>
        <v>209570</v>
      </c>
      <c r="H2622" s="9">
        <f t="shared" si="81"/>
        <v>44335</v>
      </c>
    </row>
    <row r="2623" spans="1:8" x14ac:dyDescent="0.25">
      <c r="A2623" s="22" t="s">
        <v>7728</v>
      </c>
      <c r="B2623" s="22" t="s">
        <v>7729</v>
      </c>
      <c r="C2623" s="22" t="s">
        <v>7729</v>
      </c>
      <c r="D2623" s="24">
        <v>43830</v>
      </c>
      <c r="E2623" s="22" t="s">
        <v>2446</v>
      </c>
      <c r="F2623" s="22" t="s">
        <v>9328</v>
      </c>
      <c r="G2623">
        <f t="shared" si="80"/>
        <v>13051</v>
      </c>
      <c r="H2623" s="9">
        <f t="shared" si="81"/>
        <v>43830</v>
      </c>
    </row>
    <row r="2624" spans="1:8" x14ac:dyDescent="0.25">
      <c r="A2624" s="22" t="s">
        <v>7801</v>
      </c>
      <c r="B2624" s="22" t="s">
        <v>7729</v>
      </c>
      <c r="C2624" s="22" t="s">
        <v>7729</v>
      </c>
      <c r="D2624" s="24">
        <v>43830</v>
      </c>
      <c r="E2624" s="22" t="s">
        <v>2446</v>
      </c>
      <c r="F2624" s="22" t="s">
        <v>9328</v>
      </c>
      <c r="G2624">
        <f t="shared" si="80"/>
        <v>13051</v>
      </c>
      <c r="H2624" s="9">
        <f t="shared" si="81"/>
        <v>43830</v>
      </c>
    </row>
    <row r="2625" spans="1:8" x14ac:dyDescent="0.25">
      <c r="A2625" s="22" t="s">
        <v>8859</v>
      </c>
      <c r="B2625" s="22" t="s">
        <v>8860</v>
      </c>
      <c r="C2625" s="22" t="s">
        <v>8860</v>
      </c>
      <c r="D2625" s="24">
        <v>44389</v>
      </c>
      <c r="E2625" s="22" t="s">
        <v>2957</v>
      </c>
      <c r="F2625" s="22" t="s">
        <v>9329</v>
      </c>
      <c r="G2625">
        <f t="shared" si="80"/>
        <v>210241</v>
      </c>
      <c r="H2625" s="9">
        <f t="shared" si="81"/>
        <v>44389</v>
      </c>
    </row>
    <row r="2626" spans="1:8" x14ac:dyDescent="0.25">
      <c r="A2626" s="22"/>
      <c r="B2626" s="22"/>
      <c r="C2626" s="22"/>
      <c r="D2626" s="24">
        <v>44005</v>
      </c>
      <c r="E2626" s="22" t="s">
        <v>9330</v>
      </c>
      <c r="F2626" s="22" t="s">
        <v>9331</v>
      </c>
      <c r="G2626">
        <f t="shared" si="80"/>
        <v>9121481</v>
      </c>
      <c r="H2626" s="9">
        <f t="shared" si="81"/>
        <v>44005</v>
      </c>
    </row>
    <row r="2627" spans="1:8" x14ac:dyDescent="0.25">
      <c r="A2627" s="22" t="s">
        <v>8841</v>
      </c>
      <c r="B2627" s="22" t="s">
        <v>8842</v>
      </c>
      <c r="C2627" s="22" t="s">
        <v>8842</v>
      </c>
      <c r="D2627" s="24">
        <v>43997</v>
      </c>
      <c r="E2627" s="22" t="s">
        <v>9330</v>
      </c>
      <c r="F2627" s="22" t="s">
        <v>9331</v>
      </c>
      <c r="G2627">
        <f t="shared" si="80"/>
        <v>9121481</v>
      </c>
      <c r="H2627" s="9">
        <f t="shared" si="81"/>
        <v>43997</v>
      </c>
    </row>
    <row r="2628" spans="1:8" x14ac:dyDescent="0.25">
      <c r="A2628" s="22"/>
      <c r="B2628" s="22"/>
      <c r="C2628" s="22"/>
      <c r="D2628" s="24">
        <v>43868</v>
      </c>
      <c r="E2628" s="22" t="s">
        <v>4899</v>
      </c>
      <c r="F2628" s="22" t="s">
        <v>6935</v>
      </c>
      <c r="G2628">
        <f t="shared" si="80"/>
        <v>10172</v>
      </c>
      <c r="H2628" s="9">
        <f t="shared" si="81"/>
        <v>43868</v>
      </c>
    </row>
    <row r="2629" spans="1:8" x14ac:dyDescent="0.25">
      <c r="A2629" s="22" t="s">
        <v>7755</v>
      </c>
      <c r="B2629" s="22" t="s">
        <v>7756</v>
      </c>
      <c r="C2629" s="22" t="s">
        <v>7756</v>
      </c>
      <c r="D2629" s="24">
        <v>43996</v>
      </c>
      <c r="E2629" s="22" t="s">
        <v>4899</v>
      </c>
      <c r="F2629" s="22" t="s">
        <v>6935</v>
      </c>
      <c r="G2629">
        <f t="shared" si="80"/>
        <v>10172</v>
      </c>
      <c r="H2629" s="9">
        <f t="shared" si="81"/>
        <v>43996</v>
      </c>
    </row>
    <row r="2630" spans="1:8" x14ac:dyDescent="0.25">
      <c r="A2630" s="22" t="s">
        <v>7989</v>
      </c>
      <c r="B2630" s="22" t="s">
        <v>7990</v>
      </c>
      <c r="C2630" s="22" t="s">
        <v>7990</v>
      </c>
      <c r="D2630" s="24">
        <v>44023</v>
      </c>
      <c r="E2630" s="22" t="s">
        <v>4899</v>
      </c>
      <c r="F2630" s="22" t="s">
        <v>6935</v>
      </c>
      <c r="G2630">
        <f t="shared" ref="G2630:G2693" si="82">IFERROR(E2630*1,E2630)</f>
        <v>10172</v>
      </c>
      <c r="H2630" s="9">
        <f t="shared" ref="H2630:H2693" si="83">D2630</f>
        <v>44023</v>
      </c>
    </row>
    <row r="2631" spans="1:8" x14ac:dyDescent="0.25">
      <c r="A2631" s="22" t="s">
        <v>8295</v>
      </c>
      <c r="B2631" s="22" t="s">
        <v>8296</v>
      </c>
      <c r="C2631" s="22" t="s">
        <v>8296</v>
      </c>
      <c r="D2631" s="24">
        <v>44031</v>
      </c>
      <c r="E2631" s="22" t="s">
        <v>4899</v>
      </c>
      <c r="F2631" s="22" t="s">
        <v>6935</v>
      </c>
      <c r="G2631">
        <f t="shared" si="82"/>
        <v>10172</v>
      </c>
      <c r="H2631" s="9">
        <f t="shared" si="83"/>
        <v>44031</v>
      </c>
    </row>
    <row r="2632" spans="1:8" x14ac:dyDescent="0.25">
      <c r="A2632" s="22" t="s">
        <v>8456</v>
      </c>
      <c r="B2632" s="22" t="s">
        <v>8457</v>
      </c>
      <c r="C2632" s="22" t="s">
        <v>8457</v>
      </c>
      <c r="D2632" s="24">
        <v>43830</v>
      </c>
      <c r="E2632" s="22" t="s">
        <v>4899</v>
      </c>
      <c r="F2632" s="22" t="s">
        <v>6935</v>
      </c>
      <c r="G2632">
        <f t="shared" si="82"/>
        <v>10172</v>
      </c>
      <c r="H2632" s="9">
        <f t="shared" si="83"/>
        <v>43830</v>
      </c>
    </row>
    <row r="2633" spans="1:8" x14ac:dyDescent="0.25">
      <c r="A2633" s="22" t="s">
        <v>8508</v>
      </c>
      <c r="B2633" s="22" t="s">
        <v>8509</v>
      </c>
      <c r="C2633" s="22" t="s">
        <v>8509</v>
      </c>
      <c r="D2633" s="24">
        <v>44125</v>
      </c>
      <c r="E2633" s="22" t="s">
        <v>4899</v>
      </c>
      <c r="F2633" s="22" t="s">
        <v>6935</v>
      </c>
      <c r="G2633">
        <f t="shared" si="82"/>
        <v>10172</v>
      </c>
      <c r="H2633" s="9">
        <f t="shared" si="83"/>
        <v>44125</v>
      </c>
    </row>
    <row r="2634" spans="1:8" x14ac:dyDescent="0.25">
      <c r="A2634" s="22" t="s">
        <v>8546</v>
      </c>
      <c r="B2634" s="22" t="s">
        <v>8547</v>
      </c>
      <c r="C2634" s="22" t="s">
        <v>8547</v>
      </c>
      <c r="D2634" s="24">
        <v>43962</v>
      </c>
      <c r="E2634" s="22" t="s">
        <v>4899</v>
      </c>
      <c r="F2634" s="22" t="s">
        <v>6935</v>
      </c>
      <c r="G2634">
        <f t="shared" si="82"/>
        <v>10172</v>
      </c>
      <c r="H2634" s="9">
        <f t="shared" si="83"/>
        <v>43962</v>
      </c>
    </row>
    <row r="2635" spans="1:8" x14ac:dyDescent="0.25">
      <c r="A2635" s="22" t="s">
        <v>7715</v>
      </c>
      <c r="B2635" s="22" t="s">
        <v>7716</v>
      </c>
      <c r="C2635" s="22" t="s">
        <v>7716</v>
      </c>
      <c r="D2635" s="24">
        <v>43829</v>
      </c>
      <c r="E2635" s="22" t="s">
        <v>4423</v>
      </c>
      <c r="F2635" s="22" t="s">
        <v>6661</v>
      </c>
      <c r="G2635">
        <f t="shared" si="82"/>
        <v>4534</v>
      </c>
      <c r="H2635" s="9">
        <f t="shared" si="83"/>
        <v>43829</v>
      </c>
    </row>
    <row r="2636" spans="1:8" x14ac:dyDescent="0.25">
      <c r="A2636" s="22" t="s">
        <v>7722</v>
      </c>
      <c r="B2636" s="22" t="s">
        <v>7723</v>
      </c>
      <c r="C2636" s="22" t="s">
        <v>7723</v>
      </c>
      <c r="D2636" s="24">
        <v>43829</v>
      </c>
      <c r="E2636" s="22" t="s">
        <v>4423</v>
      </c>
      <c r="F2636" s="22" t="s">
        <v>6661</v>
      </c>
      <c r="G2636">
        <f t="shared" si="82"/>
        <v>4534</v>
      </c>
      <c r="H2636" s="9">
        <f t="shared" si="83"/>
        <v>43829</v>
      </c>
    </row>
    <row r="2637" spans="1:8" x14ac:dyDescent="0.25">
      <c r="A2637" s="22" t="s">
        <v>7852</v>
      </c>
      <c r="B2637" s="22" t="s">
        <v>7853</v>
      </c>
      <c r="C2637" s="22" t="s">
        <v>7853</v>
      </c>
      <c r="D2637" s="24">
        <v>44032</v>
      </c>
      <c r="E2637" s="22" t="s">
        <v>4423</v>
      </c>
      <c r="F2637" s="22" t="s">
        <v>6661</v>
      </c>
      <c r="G2637">
        <f t="shared" si="82"/>
        <v>4534</v>
      </c>
      <c r="H2637" s="9">
        <f t="shared" si="83"/>
        <v>44032</v>
      </c>
    </row>
    <row r="2638" spans="1:8" x14ac:dyDescent="0.25">
      <c r="A2638" s="22" t="s">
        <v>7854</v>
      </c>
      <c r="B2638" s="22" t="s">
        <v>7855</v>
      </c>
      <c r="C2638" s="22" t="s">
        <v>7855</v>
      </c>
      <c r="D2638" s="24">
        <v>44257</v>
      </c>
      <c r="E2638" s="22" t="s">
        <v>4423</v>
      </c>
      <c r="F2638" s="22" t="s">
        <v>6661</v>
      </c>
      <c r="G2638">
        <f t="shared" si="82"/>
        <v>4534</v>
      </c>
      <c r="H2638" s="9">
        <f t="shared" si="83"/>
        <v>44257</v>
      </c>
    </row>
    <row r="2639" spans="1:8" x14ac:dyDescent="0.25">
      <c r="A2639" s="22"/>
      <c r="B2639" s="22"/>
      <c r="C2639" s="22"/>
      <c r="D2639" s="24">
        <v>44122</v>
      </c>
      <c r="E2639" s="22" t="s">
        <v>2989</v>
      </c>
      <c r="F2639" s="22" t="s">
        <v>9332</v>
      </c>
      <c r="G2639">
        <f t="shared" si="82"/>
        <v>203299</v>
      </c>
      <c r="H2639" s="9">
        <f t="shared" si="83"/>
        <v>44122</v>
      </c>
    </row>
    <row r="2640" spans="1:8" x14ac:dyDescent="0.25">
      <c r="A2640" s="22" t="s">
        <v>8553</v>
      </c>
      <c r="B2640" s="22" t="s">
        <v>8554</v>
      </c>
      <c r="C2640" s="22" t="s">
        <v>8554</v>
      </c>
      <c r="D2640" s="24">
        <v>44130</v>
      </c>
      <c r="E2640" s="22" t="s">
        <v>2989</v>
      </c>
      <c r="F2640" s="22" t="s">
        <v>9332</v>
      </c>
      <c r="G2640">
        <f t="shared" si="82"/>
        <v>203299</v>
      </c>
      <c r="H2640" s="9">
        <f t="shared" si="83"/>
        <v>44130</v>
      </c>
    </row>
    <row r="2641" spans="1:8" x14ac:dyDescent="0.25">
      <c r="A2641" s="22" t="s">
        <v>8635</v>
      </c>
      <c r="B2641" s="22" t="s">
        <v>8636</v>
      </c>
      <c r="C2641" s="22" t="s">
        <v>8636</v>
      </c>
      <c r="D2641" s="24">
        <v>44109</v>
      </c>
      <c r="E2641" s="22" t="s">
        <v>2989</v>
      </c>
      <c r="F2641" s="22" t="s">
        <v>9332</v>
      </c>
      <c r="G2641">
        <f t="shared" si="82"/>
        <v>203299</v>
      </c>
      <c r="H2641" s="9">
        <f t="shared" si="83"/>
        <v>44109</v>
      </c>
    </row>
    <row r="2642" spans="1:8" x14ac:dyDescent="0.25">
      <c r="A2642" s="22"/>
      <c r="B2642" s="22"/>
      <c r="C2642" s="22"/>
      <c r="D2642" s="24">
        <v>43958</v>
      </c>
      <c r="E2642" s="22" t="s">
        <v>3194</v>
      </c>
      <c r="F2642" s="22" t="s">
        <v>7135</v>
      </c>
      <c r="G2642">
        <f t="shared" si="82"/>
        <v>12819</v>
      </c>
      <c r="H2642" s="9">
        <f t="shared" si="83"/>
        <v>43958</v>
      </c>
    </row>
    <row r="2643" spans="1:8" x14ac:dyDescent="0.25">
      <c r="A2643" s="22" t="s">
        <v>8200</v>
      </c>
      <c r="B2643" s="22" t="s">
        <v>8201</v>
      </c>
      <c r="C2643" s="22" t="s">
        <v>8201</v>
      </c>
      <c r="D2643" s="24">
        <v>44004</v>
      </c>
      <c r="E2643" s="22" t="s">
        <v>3194</v>
      </c>
      <c r="F2643" s="22" t="s">
        <v>7135</v>
      </c>
      <c r="G2643">
        <f t="shared" si="82"/>
        <v>12819</v>
      </c>
      <c r="H2643" s="9">
        <f t="shared" si="83"/>
        <v>44004</v>
      </c>
    </row>
    <row r="2644" spans="1:8" x14ac:dyDescent="0.25">
      <c r="A2644" s="22" t="s">
        <v>8270</v>
      </c>
      <c r="B2644" s="22" t="s">
        <v>8271</v>
      </c>
      <c r="C2644" s="22" t="s">
        <v>8271</v>
      </c>
      <c r="D2644" s="24">
        <v>44299</v>
      </c>
      <c r="E2644" s="22" t="s">
        <v>3194</v>
      </c>
      <c r="F2644" s="22" t="s">
        <v>7135</v>
      </c>
      <c r="G2644">
        <f t="shared" si="82"/>
        <v>12819</v>
      </c>
      <c r="H2644" s="9">
        <f t="shared" si="83"/>
        <v>44299</v>
      </c>
    </row>
    <row r="2645" spans="1:8" x14ac:dyDescent="0.25">
      <c r="A2645" s="22" t="s">
        <v>8374</v>
      </c>
      <c r="B2645" s="22" t="s">
        <v>8375</v>
      </c>
      <c r="C2645" s="22" t="s">
        <v>8375</v>
      </c>
      <c r="D2645" s="24">
        <v>44369</v>
      </c>
      <c r="E2645" s="22" t="s">
        <v>3194</v>
      </c>
      <c r="F2645" s="22" t="s">
        <v>7135</v>
      </c>
      <c r="G2645">
        <f t="shared" si="82"/>
        <v>12819</v>
      </c>
      <c r="H2645" s="9">
        <f t="shared" si="83"/>
        <v>44369</v>
      </c>
    </row>
    <row r="2646" spans="1:8" x14ac:dyDescent="0.25">
      <c r="A2646" s="22" t="s">
        <v>8428</v>
      </c>
      <c r="B2646" s="22" t="s">
        <v>8429</v>
      </c>
      <c r="C2646" s="22" t="s">
        <v>8429</v>
      </c>
      <c r="D2646" s="24">
        <v>43829</v>
      </c>
      <c r="E2646" s="22" t="s">
        <v>3194</v>
      </c>
      <c r="F2646" s="22" t="s">
        <v>7135</v>
      </c>
      <c r="G2646">
        <f t="shared" si="82"/>
        <v>12819</v>
      </c>
      <c r="H2646" s="9">
        <f t="shared" si="83"/>
        <v>43829</v>
      </c>
    </row>
    <row r="2647" spans="1:8" x14ac:dyDescent="0.25">
      <c r="A2647" s="22" t="s">
        <v>8460</v>
      </c>
      <c r="B2647" s="22" t="s">
        <v>8461</v>
      </c>
      <c r="C2647" s="22" t="s">
        <v>8461</v>
      </c>
      <c r="D2647" s="24">
        <v>43836</v>
      </c>
      <c r="E2647" s="22" t="s">
        <v>3194</v>
      </c>
      <c r="F2647" s="22" t="s">
        <v>7135</v>
      </c>
      <c r="G2647">
        <f t="shared" si="82"/>
        <v>12819</v>
      </c>
      <c r="H2647" s="9">
        <f t="shared" si="83"/>
        <v>43836</v>
      </c>
    </row>
    <row r="2648" spans="1:8" x14ac:dyDescent="0.25">
      <c r="A2648" s="22" t="s">
        <v>8811</v>
      </c>
      <c r="B2648" s="22" t="s">
        <v>8812</v>
      </c>
      <c r="C2648" s="22" t="s">
        <v>8812</v>
      </c>
      <c r="D2648" s="24">
        <v>44377</v>
      </c>
      <c r="E2648" s="22" t="s">
        <v>3194</v>
      </c>
      <c r="F2648" s="22" t="s">
        <v>7135</v>
      </c>
      <c r="G2648">
        <f t="shared" si="82"/>
        <v>12819</v>
      </c>
      <c r="H2648" s="9">
        <f t="shared" si="83"/>
        <v>44377</v>
      </c>
    </row>
    <row r="2649" spans="1:8" x14ac:dyDescent="0.25">
      <c r="A2649" s="22" t="s">
        <v>8937</v>
      </c>
      <c r="B2649" s="22" t="s">
        <v>8938</v>
      </c>
      <c r="C2649" s="22" t="s">
        <v>8938</v>
      </c>
      <c r="D2649" s="24">
        <v>43893</v>
      </c>
      <c r="E2649" s="22" t="s">
        <v>3194</v>
      </c>
      <c r="F2649" s="22" t="s">
        <v>7135</v>
      </c>
      <c r="G2649">
        <f t="shared" si="82"/>
        <v>12819</v>
      </c>
      <c r="H2649" s="9">
        <f t="shared" si="83"/>
        <v>43893</v>
      </c>
    </row>
    <row r="2650" spans="1:8" x14ac:dyDescent="0.25">
      <c r="A2650" s="22"/>
      <c r="B2650" s="22"/>
      <c r="C2650" s="22"/>
      <c r="D2650" s="24">
        <v>44077</v>
      </c>
      <c r="E2650" s="22" t="s">
        <v>4571</v>
      </c>
      <c r="F2650" s="22" t="s">
        <v>9333</v>
      </c>
      <c r="G2650">
        <f t="shared" si="82"/>
        <v>9205383</v>
      </c>
      <c r="H2650" s="9">
        <f t="shared" si="83"/>
        <v>44077</v>
      </c>
    </row>
    <row r="2651" spans="1:8" x14ac:dyDescent="0.25">
      <c r="A2651" s="22" t="s">
        <v>8693</v>
      </c>
      <c r="B2651" s="22" t="s">
        <v>8694</v>
      </c>
      <c r="C2651" s="22" t="s">
        <v>8694</v>
      </c>
      <c r="D2651" s="24">
        <v>44004</v>
      </c>
      <c r="E2651" s="22" t="s">
        <v>4571</v>
      </c>
      <c r="F2651" s="22" t="s">
        <v>9333</v>
      </c>
      <c r="G2651">
        <f t="shared" si="82"/>
        <v>9205383</v>
      </c>
      <c r="H2651" s="9">
        <f t="shared" si="83"/>
        <v>44004</v>
      </c>
    </row>
    <row r="2652" spans="1:8" x14ac:dyDescent="0.25">
      <c r="A2652" s="22" t="s">
        <v>8709</v>
      </c>
      <c r="B2652" s="22" t="s">
        <v>8710</v>
      </c>
      <c r="C2652" s="22" t="s">
        <v>8710</v>
      </c>
      <c r="D2652" s="24">
        <v>44032</v>
      </c>
      <c r="E2652" s="22" t="s">
        <v>4571</v>
      </c>
      <c r="F2652" s="22" t="s">
        <v>9333</v>
      </c>
      <c r="G2652">
        <f t="shared" si="82"/>
        <v>9205383</v>
      </c>
      <c r="H2652" s="9">
        <f t="shared" si="83"/>
        <v>44032</v>
      </c>
    </row>
    <row r="2653" spans="1:8" x14ac:dyDescent="0.25">
      <c r="A2653" s="22" t="s">
        <v>8719</v>
      </c>
      <c r="B2653" s="22" t="s">
        <v>8720</v>
      </c>
      <c r="C2653" s="22" t="s">
        <v>8720</v>
      </c>
      <c r="D2653" s="24">
        <v>44067</v>
      </c>
      <c r="E2653" s="22" t="s">
        <v>4571</v>
      </c>
      <c r="F2653" s="22" t="s">
        <v>9333</v>
      </c>
      <c r="G2653">
        <f t="shared" si="82"/>
        <v>9205383</v>
      </c>
      <c r="H2653" s="9">
        <f t="shared" si="83"/>
        <v>44067</v>
      </c>
    </row>
    <row r="2654" spans="1:8" x14ac:dyDescent="0.25">
      <c r="A2654" s="22" t="s">
        <v>8727</v>
      </c>
      <c r="B2654" s="22" t="s">
        <v>8728</v>
      </c>
      <c r="C2654" s="22" t="s">
        <v>8728</v>
      </c>
      <c r="D2654" s="24">
        <v>44012</v>
      </c>
      <c r="E2654" s="22" t="s">
        <v>4571</v>
      </c>
      <c r="F2654" s="22" t="s">
        <v>9333</v>
      </c>
      <c r="G2654">
        <f t="shared" si="82"/>
        <v>9205383</v>
      </c>
      <c r="H2654" s="9">
        <f t="shared" si="83"/>
        <v>44012</v>
      </c>
    </row>
    <row r="2655" spans="1:8" x14ac:dyDescent="0.25">
      <c r="A2655" s="22" t="s">
        <v>8735</v>
      </c>
      <c r="B2655" s="22" t="s">
        <v>8736</v>
      </c>
      <c r="C2655" s="22" t="s">
        <v>8736</v>
      </c>
      <c r="D2655" s="24">
        <v>44263</v>
      </c>
      <c r="E2655" s="22" t="s">
        <v>4571</v>
      </c>
      <c r="F2655" s="22" t="s">
        <v>9333</v>
      </c>
      <c r="G2655">
        <f t="shared" si="82"/>
        <v>9205383</v>
      </c>
      <c r="H2655" s="9">
        <f t="shared" si="83"/>
        <v>44263</v>
      </c>
    </row>
    <row r="2656" spans="1:8" x14ac:dyDescent="0.25">
      <c r="A2656" s="22" t="s">
        <v>8747</v>
      </c>
      <c r="B2656" s="22" t="s">
        <v>8748</v>
      </c>
      <c r="C2656" s="22" t="s">
        <v>8748</v>
      </c>
      <c r="D2656" s="24">
        <v>44056</v>
      </c>
      <c r="E2656" s="22" t="s">
        <v>4571</v>
      </c>
      <c r="F2656" s="22" t="s">
        <v>9333</v>
      </c>
      <c r="G2656">
        <f t="shared" si="82"/>
        <v>9205383</v>
      </c>
      <c r="H2656" s="9">
        <f t="shared" si="83"/>
        <v>44056</v>
      </c>
    </row>
    <row r="2657" spans="1:8" x14ac:dyDescent="0.25">
      <c r="A2657" s="22" t="s">
        <v>8753</v>
      </c>
      <c r="B2657" s="22" t="s">
        <v>8754</v>
      </c>
      <c r="C2657" s="22" t="s">
        <v>8754</v>
      </c>
      <c r="D2657" s="24">
        <v>43997</v>
      </c>
      <c r="E2657" s="22" t="s">
        <v>4571</v>
      </c>
      <c r="F2657" s="22" t="s">
        <v>9333</v>
      </c>
      <c r="G2657">
        <f t="shared" si="82"/>
        <v>9205383</v>
      </c>
      <c r="H2657" s="9">
        <f t="shared" si="83"/>
        <v>43997</v>
      </c>
    </row>
    <row r="2658" spans="1:8" x14ac:dyDescent="0.25">
      <c r="A2658" s="22"/>
      <c r="B2658" s="22"/>
      <c r="C2658" s="22"/>
      <c r="D2658" s="24">
        <v>43848</v>
      </c>
      <c r="E2658" s="22" t="s">
        <v>4489</v>
      </c>
      <c r="F2658" s="22" t="s">
        <v>6363</v>
      </c>
      <c r="G2658">
        <f t="shared" si="82"/>
        <v>12496</v>
      </c>
      <c r="H2658" s="9">
        <f t="shared" si="83"/>
        <v>43848</v>
      </c>
    </row>
    <row r="2659" spans="1:8" x14ac:dyDescent="0.25">
      <c r="A2659" s="22" t="s">
        <v>7852</v>
      </c>
      <c r="B2659" s="22" t="s">
        <v>7853</v>
      </c>
      <c r="C2659" s="22" t="s">
        <v>7853</v>
      </c>
      <c r="D2659" s="24">
        <v>43959</v>
      </c>
      <c r="E2659" s="22" t="s">
        <v>4489</v>
      </c>
      <c r="F2659" s="22" t="s">
        <v>6363</v>
      </c>
      <c r="G2659">
        <f t="shared" si="82"/>
        <v>12496</v>
      </c>
      <c r="H2659" s="9">
        <f t="shared" si="83"/>
        <v>43959</v>
      </c>
    </row>
    <row r="2660" spans="1:8" x14ac:dyDescent="0.25">
      <c r="A2660" s="22" t="s">
        <v>8418</v>
      </c>
      <c r="B2660" s="22" t="s">
        <v>8419</v>
      </c>
      <c r="C2660" s="22" t="s">
        <v>8419</v>
      </c>
      <c r="D2660" s="24">
        <v>43831</v>
      </c>
      <c r="E2660" s="22" t="s">
        <v>4489</v>
      </c>
      <c r="F2660" s="22" t="s">
        <v>6363</v>
      </c>
      <c r="G2660">
        <f t="shared" si="82"/>
        <v>12496</v>
      </c>
      <c r="H2660" s="9">
        <f t="shared" si="83"/>
        <v>43831</v>
      </c>
    </row>
    <row r="2661" spans="1:8" x14ac:dyDescent="0.25">
      <c r="A2661" s="22" t="s">
        <v>8937</v>
      </c>
      <c r="B2661" s="22" t="s">
        <v>8938</v>
      </c>
      <c r="C2661" s="22" t="s">
        <v>8938</v>
      </c>
      <c r="D2661" s="24">
        <v>43838</v>
      </c>
      <c r="E2661" s="22" t="s">
        <v>4489</v>
      </c>
      <c r="F2661" s="22" t="s">
        <v>6363</v>
      </c>
      <c r="G2661">
        <f t="shared" si="82"/>
        <v>12496</v>
      </c>
      <c r="H2661" s="9">
        <f t="shared" si="83"/>
        <v>43838</v>
      </c>
    </row>
    <row r="2662" spans="1:8" x14ac:dyDescent="0.25">
      <c r="A2662" s="22" t="s">
        <v>8617</v>
      </c>
      <c r="B2662" s="22" t="s">
        <v>8618</v>
      </c>
      <c r="C2662" s="22" t="s">
        <v>8618</v>
      </c>
      <c r="D2662" s="24">
        <v>44394</v>
      </c>
      <c r="E2662" s="22" t="s">
        <v>5406</v>
      </c>
      <c r="F2662" s="22" t="s">
        <v>9334</v>
      </c>
      <c r="G2662">
        <f t="shared" si="82"/>
        <v>210340</v>
      </c>
      <c r="H2662" s="9">
        <f t="shared" si="83"/>
        <v>44394</v>
      </c>
    </row>
    <row r="2663" spans="1:8" x14ac:dyDescent="0.25">
      <c r="A2663" s="22" t="s">
        <v>8454</v>
      </c>
      <c r="B2663" s="22" t="s">
        <v>8455</v>
      </c>
      <c r="C2663" s="22" t="s">
        <v>8455</v>
      </c>
      <c r="D2663" s="24">
        <v>44373</v>
      </c>
      <c r="E2663" s="22" t="s">
        <v>1061</v>
      </c>
      <c r="F2663" s="22" t="s">
        <v>9335</v>
      </c>
      <c r="G2663">
        <f t="shared" si="82"/>
        <v>209078</v>
      </c>
      <c r="H2663" s="9">
        <f t="shared" si="83"/>
        <v>44373</v>
      </c>
    </row>
    <row r="2664" spans="1:8" x14ac:dyDescent="0.25">
      <c r="A2664" s="22" t="s">
        <v>8182</v>
      </c>
      <c r="B2664" s="22" t="s">
        <v>8183</v>
      </c>
      <c r="C2664" s="22" t="s">
        <v>8183</v>
      </c>
      <c r="D2664" s="24">
        <v>44373</v>
      </c>
      <c r="E2664" s="22" t="s">
        <v>2636</v>
      </c>
      <c r="F2664" s="22" t="s">
        <v>9336</v>
      </c>
      <c r="G2664">
        <f t="shared" si="82"/>
        <v>209955</v>
      </c>
      <c r="H2664" s="9">
        <f t="shared" si="83"/>
        <v>44373</v>
      </c>
    </row>
    <row r="2665" spans="1:8" x14ac:dyDescent="0.25">
      <c r="A2665" s="22" t="s">
        <v>7963</v>
      </c>
      <c r="B2665" s="22" t="s">
        <v>7964</v>
      </c>
      <c r="C2665" s="22" t="s">
        <v>7964</v>
      </c>
      <c r="D2665" s="24">
        <v>44371</v>
      </c>
      <c r="E2665" s="22" t="s">
        <v>4634</v>
      </c>
      <c r="F2665" s="22" t="s">
        <v>9337</v>
      </c>
      <c r="G2665">
        <f t="shared" si="82"/>
        <v>209909</v>
      </c>
      <c r="H2665" s="9">
        <f t="shared" si="83"/>
        <v>44371</v>
      </c>
    </row>
    <row r="2666" spans="1:8" x14ac:dyDescent="0.25">
      <c r="A2666" s="22" t="s">
        <v>7997</v>
      </c>
      <c r="B2666" s="22" t="s">
        <v>7998</v>
      </c>
      <c r="C2666" s="22" t="s">
        <v>7998</v>
      </c>
      <c r="D2666" s="24">
        <v>43830</v>
      </c>
      <c r="E2666" s="22" t="s">
        <v>3677</v>
      </c>
      <c r="F2666" s="22" t="s">
        <v>9338</v>
      </c>
      <c r="G2666">
        <f t="shared" si="82"/>
        <v>8893</v>
      </c>
      <c r="H2666" s="9">
        <f t="shared" si="83"/>
        <v>43830</v>
      </c>
    </row>
    <row r="2667" spans="1:8" x14ac:dyDescent="0.25">
      <c r="A2667" s="22"/>
      <c r="B2667" s="22"/>
      <c r="C2667" s="22"/>
      <c r="D2667" s="24">
        <v>44004</v>
      </c>
      <c r="E2667" s="22" t="s">
        <v>3836</v>
      </c>
      <c r="F2667" s="22" t="s">
        <v>9339</v>
      </c>
      <c r="G2667">
        <f t="shared" si="82"/>
        <v>9900905</v>
      </c>
      <c r="H2667" s="9">
        <f t="shared" si="83"/>
        <v>44004</v>
      </c>
    </row>
    <row r="2668" spans="1:8" x14ac:dyDescent="0.25">
      <c r="A2668" s="22" t="s">
        <v>9050</v>
      </c>
      <c r="B2668" s="22" t="s">
        <v>9051</v>
      </c>
      <c r="C2668" s="22" t="s">
        <v>9051</v>
      </c>
      <c r="D2668" s="24">
        <v>43829</v>
      </c>
      <c r="E2668" s="22" t="s">
        <v>3836</v>
      </c>
      <c r="F2668" s="22" t="s">
        <v>9339</v>
      </c>
      <c r="G2668">
        <f t="shared" si="82"/>
        <v>9900905</v>
      </c>
      <c r="H2668" s="9">
        <f t="shared" si="83"/>
        <v>43829</v>
      </c>
    </row>
    <row r="2669" spans="1:8" x14ac:dyDescent="0.25">
      <c r="A2669" s="22" t="s">
        <v>7834</v>
      </c>
      <c r="B2669" s="22" t="s">
        <v>7835</v>
      </c>
      <c r="C2669" s="22" t="s">
        <v>7835</v>
      </c>
      <c r="D2669" s="24">
        <v>43829</v>
      </c>
      <c r="E2669" s="22" t="s">
        <v>966</v>
      </c>
      <c r="F2669" s="22" t="s">
        <v>7078</v>
      </c>
      <c r="G2669">
        <f t="shared" si="82"/>
        <v>9023</v>
      </c>
      <c r="H2669" s="9">
        <f t="shared" si="83"/>
        <v>43829</v>
      </c>
    </row>
    <row r="2670" spans="1:8" x14ac:dyDescent="0.25">
      <c r="A2670" s="22" t="s">
        <v>8797</v>
      </c>
      <c r="B2670" s="22" t="s">
        <v>8798</v>
      </c>
      <c r="C2670" s="22" t="s">
        <v>8798</v>
      </c>
      <c r="D2670" s="24">
        <v>44199</v>
      </c>
      <c r="E2670" s="22" t="s">
        <v>966</v>
      </c>
      <c r="F2670" s="22" t="s">
        <v>7078</v>
      </c>
      <c r="G2670">
        <f t="shared" si="82"/>
        <v>9023</v>
      </c>
      <c r="H2670" s="9">
        <f t="shared" si="83"/>
        <v>44199</v>
      </c>
    </row>
    <row r="2671" spans="1:8" x14ac:dyDescent="0.25">
      <c r="A2671" s="22"/>
      <c r="B2671" s="22"/>
      <c r="C2671" s="22"/>
      <c r="D2671" s="24">
        <v>43868</v>
      </c>
      <c r="E2671" s="22" t="s">
        <v>3374</v>
      </c>
      <c r="F2671" s="22" t="s">
        <v>9340</v>
      </c>
      <c r="G2671">
        <f t="shared" si="82"/>
        <v>8347</v>
      </c>
      <c r="H2671" s="9">
        <f t="shared" si="83"/>
        <v>43868</v>
      </c>
    </row>
    <row r="2672" spans="1:8" x14ac:dyDescent="0.25">
      <c r="A2672" s="22" t="s">
        <v>7846</v>
      </c>
      <c r="B2672" s="22" t="s">
        <v>7847</v>
      </c>
      <c r="C2672" s="22" t="s">
        <v>7847</v>
      </c>
      <c r="D2672" s="24">
        <v>43829</v>
      </c>
      <c r="E2672" s="22" t="s">
        <v>3374</v>
      </c>
      <c r="F2672" s="22" t="s">
        <v>9340</v>
      </c>
      <c r="G2672">
        <f t="shared" si="82"/>
        <v>8347</v>
      </c>
      <c r="H2672" s="9">
        <f t="shared" si="83"/>
        <v>43829</v>
      </c>
    </row>
    <row r="2673" spans="1:8" x14ac:dyDescent="0.25">
      <c r="A2673" s="22" t="s">
        <v>8619</v>
      </c>
      <c r="B2673" s="22" t="s">
        <v>8620</v>
      </c>
      <c r="C2673" s="22" t="s">
        <v>8620</v>
      </c>
      <c r="D2673" s="24">
        <v>44348</v>
      </c>
      <c r="E2673" s="22" t="s">
        <v>3488</v>
      </c>
      <c r="F2673" s="22" t="s">
        <v>9341</v>
      </c>
      <c r="G2673">
        <f t="shared" si="82"/>
        <v>209489</v>
      </c>
      <c r="H2673" s="9">
        <f t="shared" si="83"/>
        <v>44348</v>
      </c>
    </row>
    <row r="2674" spans="1:8" x14ac:dyDescent="0.25">
      <c r="A2674" s="22"/>
      <c r="B2674" s="22"/>
      <c r="C2674" s="22"/>
      <c r="D2674" s="24">
        <v>44046</v>
      </c>
      <c r="E2674" s="22" t="s">
        <v>3522</v>
      </c>
      <c r="F2674" s="22" t="s">
        <v>7110</v>
      </c>
      <c r="G2674">
        <f t="shared" si="82"/>
        <v>9204306</v>
      </c>
      <c r="H2674" s="9">
        <f t="shared" si="83"/>
        <v>44046</v>
      </c>
    </row>
    <row r="2675" spans="1:8" x14ac:dyDescent="0.25">
      <c r="A2675" s="22" t="s">
        <v>8617</v>
      </c>
      <c r="B2675" s="22" t="s">
        <v>8618</v>
      </c>
      <c r="C2675" s="22" t="s">
        <v>8618</v>
      </c>
      <c r="D2675" s="24">
        <v>44347</v>
      </c>
      <c r="E2675" s="22" t="s">
        <v>3522</v>
      </c>
      <c r="F2675" s="22" t="s">
        <v>7110</v>
      </c>
      <c r="G2675">
        <f t="shared" si="82"/>
        <v>9204306</v>
      </c>
      <c r="H2675" s="9">
        <f t="shared" si="83"/>
        <v>44347</v>
      </c>
    </row>
    <row r="2676" spans="1:8" x14ac:dyDescent="0.25">
      <c r="A2676" s="22" t="s">
        <v>8709</v>
      </c>
      <c r="B2676" s="22" t="s">
        <v>8710</v>
      </c>
      <c r="C2676" s="22" t="s">
        <v>8710</v>
      </c>
      <c r="D2676" s="24">
        <v>43997</v>
      </c>
      <c r="E2676" s="22" t="s">
        <v>3522</v>
      </c>
      <c r="F2676" s="22" t="s">
        <v>7110</v>
      </c>
      <c r="G2676">
        <f t="shared" si="82"/>
        <v>9204306</v>
      </c>
      <c r="H2676" s="9">
        <f t="shared" si="83"/>
        <v>43997</v>
      </c>
    </row>
    <row r="2677" spans="1:8" x14ac:dyDescent="0.25">
      <c r="A2677" s="22" t="s">
        <v>8717</v>
      </c>
      <c r="B2677" s="22" t="s">
        <v>8718</v>
      </c>
      <c r="C2677" s="22" t="s">
        <v>8718</v>
      </c>
      <c r="D2677" s="24">
        <v>44046</v>
      </c>
      <c r="E2677" s="22" t="s">
        <v>3522</v>
      </c>
      <c r="F2677" s="22" t="s">
        <v>7110</v>
      </c>
      <c r="G2677">
        <f t="shared" si="82"/>
        <v>9204306</v>
      </c>
      <c r="H2677" s="9">
        <f t="shared" si="83"/>
        <v>44046</v>
      </c>
    </row>
    <row r="2678" spans="1:8" x14ac:dyDescent="0.25">
      <c r="A2678" s="22" t="s">
        <v>8757</v>
      </c>
      <c r="B2678" s="22" t="s">
        <v>8758</v>
      </c>
      <c r="C2678" s="22" t="s">
        <v>8758</v>
      </c>
      <c r="D2678" s="24">
        <v>44029</v>
      </c>
      <c r="E2678" s="22" t="s">
        <v>3522</v>
      </c>
      <c r="F2678" s="22" t="s">
        <v>7110</v>
      </c>
      <c r="G2678">
        <f t="shared" si="82"/>
        <v>9204306</v>
      </c>
      <c r="H2678" s="9">
        <f t="shared" si="83"/>
        <v>44029</v>
      </c>
    </row>
    <row r="2679" spans="1:8" x14ac:dyDescent="0.25">
      <c r="A2679" s="22" t="s">
        <v>8767</v>
      </c>
      <c r="B2679" s="22" t="s">
        <v>8768</v>
      </c>
      <c r="C2679" s="22" t="s">
        <v>8768</v>
      </c>
      <c r="D2679" s="24">
        <v>44228</v>
      </c>
      <c r="E2679" s="22" t="s">
        <v>3522</v>
      </c>
      <c r="F2679" s="22" t="s">
        <v>7110</v>
      </c>
      <c r="G2679">
        <f t="shared" si="82"/>
        <v>9204306</v>
      </c>
      <c r="H2679" s="9">
        <f t="shared" si="83"/>
        <v>44228</v>
      </c>
    </row>
    <row r="2680" spans="1:8" x14ac:dyDescent="0.25">
      <c r="A2680" s="22" t="s">
        <v>8861</v>
      </c>
      <c r="B2680" s="22" t="s">
        <v>8862</v>
      </c>
      <c r="C2680" s="22" t="s">
        <v>8862</v>
      </c>
      <c r="D2680" s="24">
        <v>43997</v>
      </c>
      <c r="E2680" s="22" t="s">
        <v>3522</v>
      </c>
      <c r="F2680" s="22" t="s">
        <v>7110</v>
      </c>
      <c r="G2680">
        <f t="shared" si="82"/>
        <v>9204306</v>
      </c>
      <c r="H2680" s="9">
        <f t="shared" si="83"/>
        <v>43997</v>
      </c>
    </row>
    <row r="2681" spans="1:8" x14ac:dyDescent="0.25">
      <c r="A2681" s="22" t="s">
        <v>8799</v>
      </c>
      <c r="B2681" s="22" t="s">
        <v>8800</v>
      </c>
      <c r="C2681" s="22" t="s">
        <v>8800</v>
      </c>
      <c r="D2681" s="24">
        <v>44362</v>
      </c>
      <c r="E2681" s="22" t="s">
        <v>6091</v>
      </c>
      <c r="F2681" s="22" t="s">
        <v>9342</v>
      </c>
      <c r="G2681">
        <f t="shared" si="82"/>
        <v>209905</v>
      </c>
      <c r="H2681" s="9">
        <f t="shared" si="83"/>
        <v>44362</v>
      </c>
    </row>
    <row r="2682" spans="1:8" x14ac:dyDescent="0.25">
      <c r="A2682" s="22" t="s">
        <v>8847</v>
      </c>
      <c r="B2682" s="22" t="s">
        <v>8848</v>
      </c>
      <c r="C2682" s="22" t="s">
        <v>8848</v>
      </c>
      <c r="D2682" s="24">
        <v>44037</v>
      </c>
      <c r="E2682" s="22" t="s">
        <v>1219</v>
      </c>
      <c r="F2682" s="22" t="s">
        <v>9343</v>
      </c>
      <c r="G2682">
        <f t="shared" si="82"/>
        <v>202836</v>
      </c>
      <c r="H2682" s="9">
        <f t="shared" si="83"/>
        <v>44037</v>
      </c>
    </row>
    <row r="2683" spans="1:8" x14ac:dyDescent="0.25">
      <c r="A2683" s="22"/>
      <c r="B2683" s="22"/>
      <c r="C2683" s="22"/>
      <c r="D2683" s="24">
        <v>44181</v>
      </c>
      <c r="E2683" s="22" t="s">
        <v>4719</v>
      </c>
      <c r="F2683" s="22" t="s">
        <v>9344</v>
      </c>
      <c r="G2683">
        <f t="shared" si="82"/>
        <v>6569</v>
      </c>
      <c r="H2683" s="9">
        <f t="shared" si="83"/>
        <v>44181</v>
      </c>
    </row>
    <row r="2684" spans="1:8" x14ac:dyDescent="0.25">
      <c r="A2684" s="22" t="s">
        <v>7676</v>
      </c>
      <c r="B2684" s="22" t="s">
        <v>7677</v>
      </c>
      <c r="C2684" s="22" t="s">
        <v>7677</v>
      </c>
      <c r="D2684" s="24">
        <v>44024</v>
      </c>
      <c r="E2684" s="22" t="s">
        <v>4719</v>
      </c>
      <c r="F2684" s="22" t="s">
        <v>9344</v>
      </c>
      <c r="G2684">
        <f t="shared" si="82"/>
        <v>6569</v>
      </c>
      <c r="H2684" s="9">
        <f t="shared" si="83"/>
        <v>44024</v>
      </c>
    </row>
    <row r="2685" spans="1:8" x14ac:dyDescent="0.25">
      <c r="A2685" s="22" t="s">
        <v>7684</v>
      </c>
      <c r="B2685" s="22" t="s">
        <v>7685</v>
      </c>
      <c r="C2685" s="22" t="s">
        <v>7685</v>
      </c>
      <c r="D2685" s="24">
        <v>44004</v>
      </c>
      <c r="E2685" s="22" t="s">
        <v>4719</v>
      </c>
      <c r="F2685" s="22" t="s">
        <v>9344</v>
      </c>
      <c r="G2685">
        <f t="shared" si="82"/>
        <v>6569</v>
      </c>
      <c r="H2685" s="9">
        <f t="shared" si="83"/>
        <v>44004</v>
      </c>
    </row>
    <row r="2686" spans="1:8" x14ac:dyDescent="0.25">
      <c r="A2686" s="22" t="s">
        <v>7686</v>
      </c>
      <c r="B2686" s="22" t="s">
        <v>7687</v>
      </c>
      <c r="C2686" s="22" t="s">
        <v>7687</v>
      </c>
      <c r="D2686" s="24">
        <v>44002</v>
      </c>
      <c r="E2686" s="22" t="s">
        <v>4719</v>
      </c>
      <c r="F2686" s="22" t="s">
        <v>9344</v>
      </c>
      <c r="G2686">
        <f t="shared" si="82"/>
        <v>6569</v>
      </c>
      <c r="H2686" s="9">
        <f t="shared" si="83"/>
        <v>44002</v>
      </c>
    </row>
    <row r="2687" spans="1:8" x14ac:dyDescent="0.25">
      <c r="A2687" s="22" t="s">
        <v>7834</v>
      </c>
      <c r="B2687" s="22" t="s">
        <v>7835</v>
      </c>
      <c r="C2687" s="22" t="s">
        <v>7835</v>
      </c>
      <c r="D2687" s="24">
        <v>44092</v>
      </c>
      <c r="E2687" s="22" t="s">
        <v>4719</v>
      </c>
      <c r="F2687" s="22" t="s">
        <v>9344</v>
      </c>
      <c r="G2687">
        <f t="shared" si="82"/>
        <v>6569</v>
      </c>
      <c r="H2687" s="9">
        <f t="shared" si="83"/>
        <v>44092</v>
      </c>
    </row>
    <row r="2688" spans="1:8" x14ac:dyDescent="0.25">
      <c r="A2688" s="22" t="s">
        <v>7981</v>
      </c>
      <c r="B2688" s="22" t="s">
        <v>7982</v>
      </c>
      <c r="C2688" s="22" t="s">
        <v>7982</v>
      </c>
      <c r="D2688" s="24">
        <v>44046</v>
      </c>
      <c r="E2688" s="22" t="s">
        <v>4719</v>
      </c>
      <c r="F2688" s="22" t="s">
        <v>9344</v>
      </c>
      <c r="G2688">
        <f t="shared" si="82"/>
        <v>6569</v>
      </c>
      <c r="H2688" s="9">
        <f t="shared" si="83"/>
        <v>44046</v>
      </c>
    </row>
    <row r="2689" spans="1:8" x14ac:dyDescent="0.25">
      <c r="A2689" s="22" t="s">
        <v>8035</v>
      </c>
      <c r="B2689" s="22" t="s">
        <v>8036</v>
      </c>
      <c r="C2689" s="22" t="s">
        <v>8036</v>
      </c>
      <c r="D2689" s="24">
        <v>44133</v>
      </c>
      <c r="E2689" s="22" t="s">
        <v>4719</v>
      </c>
      <c r="F2689" s="22" t="s">
        <v>9344</v>
      </c>
      <c r="G2689">
        <f t="shared" si="82"/>
        <v>6569</v>
      </c>
      <c r="H2689" s="9">
        <f t="shared" si="83"/>
        <v>44133</v>
      </c>
    </row>
    <row r="2690" spans="1:8" x14ac:dyDescent="0.25">
      <c r="A2690" s="22" t="s">
        <v>8132</v>
      </c>
      <c r="B2690" s="22" t="s">
        <v>8133</v>
      </c>
      <c r="C2690" s="22" t="s">
        <v>8133</v>
      </c>
      <c r="D2690" s="24">
        <v>44043</v>
      </c>
      <c r="E2690" s="22" t="s">
        <v>4719</v>
      </c>
      <c r="F2690" s="22" t="s">
        <v>9344</v>
      </c>
      <c r="G2690">
        <f t="shared" si="82"/>
        <v>6569</v>
      </c>
      <c r="H2690" s="9">
        <f t="shared" si="83"/>
        <v>44043</v>
      </c>
    </row>
    <row r="2691" spans="1:8" x14ac:dyDescent="0.25">
      <c r="A2691" s="22" t="s">
        <v>8182</v>
      </c>
      <c r="B2691" s="22" t="s">
        <v>8183</v>
      </c>
      <c r="C2691" s="22" t="s">
        <v>8183</v>
      </c>
      <c r="D2691" s="24">
        <v>44127</v>
      </c>
      <c r="E2691" s="22" t="s">
        <v>4719</v>
      </c>
      <c r="F2691" s="22" t="s">
        <v>9344</v>
      </c>
      <c r="G2691">
        <f t="shared" si="82"/>
        <v>6569</v>
      </c>
      <c r="H2691" s="9">
        <f t="shared" si="83"/>
        <v>44127</v>
      </c>
    </row>
    <row r="2692" spans="1:8" x14ac:dyDescent="0.25">
      <c r="A2692" s="22" t="s">
        <v>8250</v>
      </c>
      <c r="B2692" s="22" t="s">
        <v>8251</v>
      </c>
      <c r="C2692" s="22" t="s">
        <v>8251</v>
      </c>
      <c r="D2692" s="24">
        <v>43829</v>
      </c>
      <c r="E2692" s="22" t="s">
        <v>4719</v>
      </c>
      <c r="F2692" s="22" t="s">
        <v>9344</v>
      </c>
      <c r="G2692">
        <f t="shared" si="82"/>
        <v>6569</v>
      </c>
      <c r="H2692" s="9">
        <f t="shared" si="83"/>
        <v>43829</v>
      </c>
    </row>
    <row r="2693" spans="1:8" x14ac:dyDescent="0.25">
      <c r="A2693" s="22" t="s">
        <v>8655</v>
      </c>
      <c r="B2693" s="22" t="s">
        <v>8656</v>
      </c>
      <c r="C2693" s="22" t="s">
        <v>8656</v>
      </c>
      <c r="D2693" s="24">
        <v>43829</v>
      </c>
      <c r="E2693" s="22" t="s">
        <v>4719</v>
      </c>
      <c r="F2693" s="22" t="s">
        <v>9344</v>
      </c>
      <c r="G2693">
        <f t="shared" si="82"/>
        <v>6569</v>
      </c>
      <c r="H2693" s="9">
        <f t="shared" si="83"/>
        <v>43829</v>
      </c>
    </row>
    <row r="2694" spans="1:8" x14ac:dyDescent="0.25">
      <c r="A2694" s="22" t="s">
        <v>8677</v>
      </c>
      <c r="B2694" s="22" t="s">
        <v>8678</v>
      </c>
      <c r="C2694" s="22" t="s">
        <v>8678</v>
      </c>
      <c r="D2694" s="24">
        <v>43990</v>
      </c>
      <c r="E2694" s="22" t="s">
        <v>4719</v>
      </c>
      <c r="F2694" s="22" t="s">
        <v>9344</v>
      </c>
      <c r="G2694">
        <f t="shared" ref="G2694:G2757" si="84">IFERROR(E2694*1,E2694)</f>
        <v>6569</v>
      </c>
      <c r="H2694" s="9">
        <f t="shared" ref="H2694:H2757" si="85">D2694</f>
        <v>43990</v>
      </c>
    </row>
    <row r="2695" spans="1:8" x14ac:dyDescent="0.25">
      <c r="A2695" s="22" t="s">
        <v>8797</v>
      </c>
      <c r="B2695" s="22" t="s">
        <v>8798</v>
      </c>
      <c r="C2695" s="22" t="s">
        <v>8798</v>
      </c>
      <c r="D2695" s="24">
        <v>44067</v>
      </c>
      <c r="E2695" s="22" t="s">
        <v>4719</v>
      </c>
      <c r="F2695" s="22" t="s">
        <v>9344</v>
      </c>
      <c r="G2695">
        <f t="shared" si="84"/>
        <v>6569</v>
      </c>
      <c r="H2695" s="9">
        <f t="shared" si="85"/>
        <v>44067</v>
      </c>
    </row>
    <row r="2696" spans="1:8" x14ac:dyDescent="0.25">
      <c r="A2696" s="22"/>
      <c r="B2696" s="22"/>
      <c r="C2696" s="22"/>
      <c r="D2696" s="24">
        <v>43840</v>
      </c>
      <c r="E2696" s="22" t="s">
        <v>3990</v>
      </c>
      <c r="F2696" s="22" t="s">
        <v>7204</v>
      </c>
      <c r="G2696">
        <f t="shared" si="84"/>
        <v>3712</v>
      </c>
      <c r="H2696" s="9">
        <f t="shared" si="85"/>
        <v>43840</v>
      </c>
    </row>
    <row r="2697" spans="1:8" x14ac:dyDescent="0.25">
      <c r="A2697" s="22" t="s">
        <v>7648</v>
      </c>
      <c r="B2697" s="22" t="s">
        <v>7649</v>
      </c>
      <c r="C2697" s="22" t="s">
        <v>7649</v>
      </c>
      <c r="D2697" s="24">
        <v>43829</v>
      </c>
      <c r="E2697" s="22" t="s">
        <v>3990</v>
      </c>
      <c r="F2697" s="22" t="s">
        <v>7204</v>
      </c>
      <c r="G2697">
        <f t="shared" si="84"/>
        <v>3712</v>
      </c>
      <c r="H2697" s="9">
        <f t="shared" si="85"/>
        <v>43829</v>
      </c>
    </row>
    <row r="2698" spans="1:8" x14ac:dyDescent="0.25">
      <c r="A2698" s="22" t="s">
        <v>7751</v>
      </c>
      <c r="B2698" s="22" t="s">
        <v>7752</v>
      </c>
      <c r="C2698" s="22" t="s">
        <v>7752</v>
      </c>
      <c r="D2698" s="24">
        <v>43829</v>
      </c>
      <c r="E2698" s="22" t="s">
        <v>3990</v>
      </c>
      <c r="F2698" s="22" t="s">
        <v>7204</v>
      </c>
      <c r="G2698">
        <f t="shared" si="84"/>
        <v>3712</v>
      </c>
      <c r="H2698" s="9">
        <f t="shared" si="85"/>
        <v>43829</v>
      </c>
    </row>
    <row r="2699" spans="1:8" x14ac:dyDescent="0.25">
      <c r="A2699" s="22" t="s">
        <v>5991</v>
      </c>
      <c r="B2699" s="22" t="s">
        <v>7840</v>
      </c>
      <c r="C2699" s="22" t="s">
        <v>7840</v>
      </c>
      <c r="D2699" s="24">
        <v>44348</v>
      </c>
      <c r="E2699" s="22" t="s">
        <v>3990</v>
      </c>
      <c r="F2699" s="22" t="s">
        <v>7204</v>
      </c>
      <c r="G2699">
        <f t="shared" si="84"/>
        <v>3712</v>
      </c>
      <c r="H2699" s="9">
        <f t="shared" si="85"/>
        <v>44348</v>
      </c>
    </row>
    <row r="2700" spans="1:8" x14ac:dyDescent="0.25">
      <c r="A2700" s="22" t="s">
        <v>7878</v>
      </c>
      <c r="B2700" s="22" t="s">
        <v>7879</v>
      </c>
      <c r="C2700" s="22" t="s">
        <v>7879</v>
      </c>
      <c r="D2700" s="24">
        <v>43836</v>
      </c>
      <c r="E2700" s="22" t="s">
        <v>3990</v>
      </c>
      <c r="F2700" s="22" t="s">
        <v>7204</v>
      </c>
      <c r="G2700">
        <f t="shared" si="84"/>
        <v>3712</v>
      </c>
      <c r="H2700" s="9">
        <f t="shared" si="85"/>
        <v>43836</v>
      </c>
    </row>
    <row r="2701" spans="1:8" x14ac:dyDescent="0.25">
      <c r="A2701" s="22" t="s">
        <v>8287</v>
      </c>
      <c r="B2701" s="22" t="s">
        <v>8288</v>
      </c>
      <c r="C2701" s="22" t="s">
        <v>8288</v>
      </c>
      <c r="D2701" s="24">
        <v>43829</v>
      </c>
      <c r="E2701" s="22" t="s">
        <v>3990</v>
      </c>
      <c r="F2701" s="22" t="s">
        <v>7204</v>
      </c>
      <c r="G2701">
        <f t="shared" si="84"/>
        <v>3712</v>
      </c>
      <c r="H2701" s="9">
        <f t="shared" si="85"/>
        <v>43829</v>
      </c>
    </row>
    <row r="2702" spans="1:8" x14ac:dyDescent="0.25">
      <c r="A2702" s="22" t="s">
        <v>8514</v>
      </c>
      <c r="B2702" s="22" t="s">
        <v>8515</v>
      </c>
      <c r="C2702" s="22" t="s">
        <v>8515</v>
      </c>
      <c r="D2702" s="24">
        <v>43935</v>
      </c>
      <c r="E2702" s="22" t="s">
        <v>3990</v>
      </c>
      <c r="F2702" s="22" t="s">
        <v>7204</v>
      </c>
      <c r="G2702">
        <f t="shared" si="84"/>
        <v>3712</v>
      </c>
      <c r="H2702" s="9">
        <f t="shared" si="85"/>
        <v>43935</v>
      </c>
    </row>
    <row r="2703" spans="1:8" x14ac:dyDescent="0.25">
      <c r="A2703" s="22" t="s">
        <v>8599</v>
      </c>
      <c r="B2703" s="22" t="s">
        <v>8600</v>
      </c>
      <c r="C2703" s="22" t="s">
        <v>8600</v>
      </c>
      <c r="D2703" s="24">
        <v>44354</v>
      </c>
      <c r="E2703" s="22" t="s">
        <v>3990</v>
      </c>
      <c r="F2703" s="22" t="s">
        <v>7204</v>
      </c>
      <c r="G2703">
        <f t="shared" si="84"/>
        <v>3712</v>
      </c>
      <c r="H2703" s="9">
        <f t="shared" si="85"/>
        <v>44354</v>
      </c>
    </row>
    <row r="2704" spans="1:8" x14ac:dyDescent="0.25">
      <c r="A2704" s="22" t="s">
        <v>8621</v>
      </c>
      <c r="B2704" s="22" t="s">
        <v>8622</v>
      </c>
      <c r="C2704" s="22" t="s">
        <v>8622</v>
      </c>
      <c r="D2704" s="24">
        <v>44369</v>
      </c>
      <c r="E2704" s="22" t="s">
        <v>3990</v>
      </c>
      <c r="F2704" s="22" t="s">
        <v>7204</v>
      </c>
      <c r="G2704">
        <f t="shared" si="84"/>
        <v>3712</v>
      </c>
      <c r="H2704" s="9">
        <f t="shared" si="85"/>
        <v>44369</v>
      </c>
    </row>
    <row r="2705" spans="1:8" x14ac:dyDescent="0.25">
      <c r="A2705" s="22" t="s">
        <v>8615</v>
      </c>
      <c r="B2705" s="22" t="s">
        <v>8616</v>
      </c>
      <c r="C2705" s="22" t="s">
        <v>8616</v>
      </c>
      <c r="D2705" s="24">
        <v>44344</v>
      </c>
      <c r="E2705" s="22" t="s">
        <v>2018</v>
      </c>
      <c r="F2705" s="22" t="s">
        <v>9345</v>
      </c>
      <c r="G2705">
        <f t="shared" si="84"/>
        <v>209656</v>
      </c>
      <c r="H2705" s="9">
        <f t="shared" si="85"/>
        <v>44344</v>
      </c>
    </row>
    <row r="2706" spans="1:8" x14ac:dyDescent="0.25">
      <c r="A2706" s="22" t="s">
        <v>8695</v>
      </c>
      <c r="B2706" s="22" t="s">
        <v>8696</v>
      </c>
      <c r="C2706" s="22" t="s">
        <v>8696</v>
      </c>
      <c r="D2706" s="24">
        <v>44344</v>
      </c>
      <c r="E2706" s="22" t="s">
        <v>2018</v>
      </c>
      <c r="F2706" s="22" t="s">
        <v>9345</v>
      </c>
      <c r="G2706">
        <f t="shared" si="84"/>
        <v>209656</v>
      </c>
      <c r="H2706" s="9">
        <f t="shared" si="85"/>
        <v>44344</v>
      </c>
    </row>
    <row r="2707" spans="1:8" x14ac:dyDescent="0.25">
      <c r="A2707" s="22" t="s">
        <v>7743</v>
      </c>
      <c r="B2707" s="22" t="s">
        <v>7744</v>
      </c>
      <c r="C2707" s="22" t="s">
        <v>7744</v>
      </c>
      <c r="D2707" s="24">
        <v>43829</v>
      </c>
      <c r="E2707" s="22" t="s">
        <v>6041</v>
      </c>
      <c r="F2707" s="22" t="s">
        <v>6557</v>
      </c>
      <c r="G2707">
        <f t="shared" si="84"/>
        <v>4980</v>
      </c>
      <c r="H2707" s="9">
        <f t="shared" si="85"/>
        <v>43829</v>
      </c>
    </row>
    <row r="2708" spans="1:8" x14ac:dyDescent="0.25">
      <c r="A2708" s="22" t="s">
        <v>8182</v>
      </c>
      <c r="B2708" s="22" t="s">
        <v>8183</v>
      </c>
      <c r="C2708" s="22" t="s">
        <v>8183</v>
      </c>
      <c r="D2708" s="24">
        <v>43835</v>
      </c>
      <c r="E2708" s="22" t="s">
        <v>2008</v>
      </c>
      <c r="F2708" s="22" t="s">
        <v>9346</v>
      </c>
      <c r="G2708">
        <f t="shared" si="84"/>
        <v>13644</v>
      </c>
      <c r="H2708" s="9">
        <f t="shared" si="85"/>
        <v>43835</v>
      </c>
    </row>
    <row r="2709" spans="1:8" x14ac:dyDescent="0.25">
      <c r="A2709" s="22"/>
      <c r="B2709" s="22"/>
      <c r="C2709" s="22"/>
      <c r="D2709" s="24">
        <v>44344</v>
      </c>
      <c r="E2709" s="22" t="s">
        <v>3484</v>
      </c>
      <c r="F2709" s="22" t="s">
        <v>9347</v>
      </c>
      <c r="G2709">
        <f t="shared" si="84"/>
        <v>9204854</v>
      </c>
      <c r="H2709" s="9">
        <f t="shared" si="85"/>
        <v>44344</v>
      </c>
    </row>
    <row r="2710" spans="1:8" x14ac:dyDescent="0.25">
      <c r="A2710" s="22" t="s">
        <v>8711</v>
      </c>
      <c r="B2710" s="22" t="s">
        <v>8712</v>
      </c>
      <c r="C2710" s="22" t="s">
        <v>8712</v>
      </c>
      <c r="D2710" s="24">
        <v>43997</v>
      </c>
      <c r="E2710" s="22" t="s">
        <v>3484</v>
      </c>
      <c r="F2710" s="22" t="s">
        <v>9347</v>
      </c>
      <c r="G2710">
        <f t="shared" si="84"/>
        <v>9204854</v>
      </c>
      <c r="H2710" s="9">
        <f t="shared" si="85"/>
        <v>43997</v>
      </c>
    </row>
    <row r="2711" spans="1:8" x14ac:dyDescent="0.25">
      <c r="A2711" s="22" t="s">
        <v>8713</v>
      </c>
      <c r="B2711" s="22" t="s">
        <v>8714</v>
      </c>
      <c r="C2711" s="22" t="s">
        <v>8714</v>
      </c>
      <c r="D2711" s="24">
        <v>43997</v>
      </c>
      <c r="E2711" s="22" t="s">
        <v>3484</v>
      </c>
      <c r="F2711" s="22" t="s">
        <v>9347</v>
      </c>
      <c r="G2711">
        <f t="shared" si="84"/>
        <v>9204854</v>
      </c>
      <c r="H2711" s="9">
        <f t="shared" si="85"/>
        <v>43997</v>
      </c>
    </row>
    <row r="2712" spans="1:8" x14ac:dyDescent="0.25">
      <c r="A2712" s="22" t="s">
        <v>8719</v>
      </c>
      <c r="B2712" s="22" t="s">
        <v>8720</v>
      </c>
      <c r="C2712" s="22" t="s">
        <v>8720</v>
      </c>
      <c r="D2712" s="24">
        <v>44330</v>
      </c>
      <c r="E2712" s="22" t="s">
        <v>3484</v>
      </c>
      <c r="F2712" s="22" t="s">
        <v>9347</v>
      </c>
      <c r="G2712">
        <f t="shared" si="84"/>
        <v>9204854</v>
      </c>
      <c r="H2712" s="9">
        <f t="shared" si="85"/>
        <v>44330</v>
      </c>
    </row>
    <row r="2713" spans="1:8" x14ac:dyDescent="0.25">
      <c r="A2713" s="22" t="s">
        <v>8743</v>
      </c>
      <c r="B2713" s="22" t="s">
        <v>8744</v>
      </c>
      <c r="C2713" s="22" t="s">
        <v>8744</v>
      </c>
      <c r="D2713" s="24">
        <v>44327</v>
      </c>
      <c r="E2713" s="22" t="s">
        <v>3484</v>
      </c>
      <c r="F2713" s="22" t="s">
        <v>9347</v>
      </c>
      <c r="G2713">
        <f t="shared" si="84"/>
        <v>9204854</v>
      </c>
      <c r="H2713" s="9">
        <f t="shared" si="85"/>
        <v>44327</v>
      </c>
    </row>
    <row r="2714" spans="1:8" x14ac:dyDescent="0.25">
      <c r="A2714" s="22" t="s">
        <v>8757</v>
      </c>
      <c r="B2714" s="22" t="s">
        <v>8758</v>
      </c>
      <c r="C2714" s="22" t="s">
        <v>8758</v>
      </c>
      <c r="D2714" s="24">
        <v>44364</v>
      </c>
      <c r="E2714" s="22" t="s">
        <v>3484</v>
      </c>
      <c r="F2714" s="22" t="s">
        <v>9347</v>
      </c>
      <c r="G2714">
        <f t="shared" si="84"/>
        <v>9204854</v>
      </c>
      <c r="H2714" s="9">
        <f t="shared" si="85"/>
        <v>44364</v>
      </c>
    </row>
    <row r="2715" spans="1:8" x14ac:dyDescent="0.25">
      <c r="A2715" s="22"/>
      <c r="B2715" s="22"/>
      <c r="C2715" s="22"/>
      <c r="D2715" s="24">
        <v>44034</v>
      </c>
      <c r="E2715" s="22" t="s">
        <v>1167</v>
      </c>
      <c r="F2715" s="22" t="s">
        <v>6883</v>
      </c>
      <c r="G2715">
        <f t="shared" si="84"/>
        <v>9204391</v>
      </c>
      <c r="H2715" s="9">
        <f t="shared" si="85"/>
        <v>44034</v>
      </c>
    </row>
    <row r="2716" spans="1:8" x14ac:dyDescent="0.25">
      <c r="A2716" s="22" t="s">
        <v>8627</v>
      </c>
      <c r="B2716" s="22" t="s">
        <v>8628</v>
      </c>
      <c r="C2716" s="22" t="s">
        <v>8628</v>
      </c>
      <c r="D2716" s="24">
        <v>44384</v>
      </c>
      <c r="E2716" s="22" t="s">
        <v>1167</v>
      </c>
      <c r="F2716" s="22" t="s">
        <v>6883</v>
      </c>
      <c r="G2716">
        <f t="shared" si="84"/>
        <v>9204391</v>
      </c>
      <c r="H2716" s="9">
        <f t="shared" si="85"/>
        <v>44384</v>
      </c>
    </row>
    <row r="2717" spans="1:8" x14ac:dyDescent="0.25">
      <c r="A2717" s="22" t="s">
        <v>8693</v>
      </c>
      <c r="B2717" s="22" t="s">
        <v>8694</v>
      </c>
      <c r="C2717" s="22" t="s">
        <v>8694</v>
      </c>
      <c r="D2717" s="24">
        <v>44029</v>
      </c>
      <c r="E2717" s="22" t="s">
        <v>1167</v>
      </c>
      <c r="F2717" s="22" t="s">
        <v>6883</v>
      </c>
      <c r="G2717">
        <f t="shared" si="84"/>
        <v>9204391</v>
      </c>
      <c r="H2717" s="9">
        <f t="shared" si="85"/>
        <v>44029</v>
      </c>
    </row>
    <row r="2718" spans="1:8" x14ac:dyDescent="0.25">
      <c r="A2718" s="22" t="s">
        <v>8697</v>
      </c>
      <c r="B2718" s="22" t="s">
        <v>8698</v>
      </c>
      <c r="C2718" s="22" t="s">
        <v>8698</v>
      </c>
      <c r="D2718" s="24">
        <v>43997</v>
      </c>
      <c r="E2718" s="22" t="s">
        <v>1167</v>
      </c>
      <c r="F2718" s="22" t="s">
        <v>6883</v>
      </c>
      <c r="G2718">
        <f t="shared" si="84"/>
        <v>9204391</v>
      </c>
      <c r="H2718" s="9">
        <f t="shared" si="85"/>
        <v>43997</v>
      </c>
    </row>
    <row r="2719" spans="1:8" x14ac:dyDescent="0.25">
      <c r="A2719" s="22" t="s">
        <v>8701</v>
      </c>
      <c r="B2719" s="22" t="s">
        <v>8702</v>
      </c>
      <c r="C2719" s="22" t="s">
        <v>8702</v>
      </c>
      <c r="D2719" s="24">
        <v>44011</v>
      </c>
      <c r="E2719" s="22" t="s">
        <v>1167</v>
      </c>
      <c r="F2719" s="22" t="s">
        <v>6883</v>
      </c>
      <c r="G2719">
        <f t="shared" si="84"/>
        <v>9204391</v>
      </c>
      <c r="H2719" s="9">
        <f t="shared" si="85"/>
        <v>44011</v>
      </c>
    </row>
    <row r="2720" spans="1:8" x14ac:dyDescent="0.25">
      <c r="A2720" s="22" t="s">
        <v>8709</v>
      </c>
      <c r="B2720" s="22" t="s">
        <v>8710</v>
      </c>
      <c r="C2720" s="22" t="s">
        <v>8710</v>
      </c>
      <c r="D2720" s="24">
        <v>44093</v>
      </c>
      <c r="E2720" s="22" t="s">
        <v>1167</v>
      </c>
      <c r="F2720" s="22" t="s">
        <v>6883</v>
      </c>
      <c r="G2720">
        <f t="shared" si="84"/>
        <v>9204391</v>
      </c>
      <c r="H2720" s="9">
        <f t="shared" si="85"/>
        <v>44093</v>
      </c>
    </row>
    <row r="2721" spans="1:8" x14ac:dyDescent="0.25">
      <c r="A2721" s="22" t="s">
        <v>8745</v>
      </c>
      <c r="B2721" s="22" t="s">
        <v>8746</v>
      </c>
      <c r="C2721" s="22" t="s">
        <v>8746</v>
      </c>
      <c r="D2721" s="24">
        <v>44035</v>
      </c>
      <c r="E2721" s="22" t="s">
        <v>1167</v>
      </c>
      <c r="F2721" s="22" t="s">
        <v>6883</v>
      </c>
      <c r="G2721">
        <f t="shared" si="84"/>
        <v>9204391</v>
      </c>
      <c r="H2721" s="9">
        <f t="shared" si="85"/>
        <v>44035</v>
      </c>
    </row>
    <row r="2722" spans="1:8" x14ac:dyDescent="0.25">
      <c r="A2722" s="22" t="s">
        <v>8567</v>
      </c>
      <c r="B2722" s="22" t="s">
        <v>8568</v>
      </c>
      <c r="C2722" s="22" t="s">
        <v>8568</v>
      </c>
      <c r="D2722" s="24">
        <v>44352</v>
      </c>
      <c r="E2722" s="22" t="s">
        <v>5229</v>
      </c>
      <c r="F2722" s="22" t="s">
        <v>7239</v>
      </c>
      <c r="G2722">
        <f t="shared" si="84"/>
        <v>209770</v>
      </c>
      <c r="H2722" s="9">
        <f t="shared" si="85"/>
        <v>44352</v>
      </c>
    </row>
    <row r="2723" spans="1:8" x14ac:dyDescent="0.25">
      <c r="A2723" s="22" t="s">
        <v>8569</v>
      </c>
      <c r="B2723" s="22" t="s">
        <v>8570</v>
      </c>
      <c r="C2723" s="22" t="s">
        <v>8570</v>
      </c>
      <c r="D2723" s="24">
        <v>44388</v>
      </c>
      <c r="E2723" s="22" t="s">
        <v>5229</v>
      </c>
      <c r="F2723" s="22" t="s">
        <v>7239</v>
      </c>
      <c r="G2723">
        <f t="shared" si="84"/>
        <v>209770</v>
      </c>
      <c r="H2723" s="9">
        <f t="shared" si="85"/>
        <v>44388</v>
      </c>
    </row>
    <row r="2724" spans="1:8" x14ac:dyDescent="0.25">
      <c r="A2724" s="22"/>
      <c r="B2724" s="22"/>
      <c r="C2724" s="22"/>
      <c r="D2724" s="24">
        <v>43839</v>
      </c>
      <c r="E2724" s="22" t="s">
        <v>3710</v>
      </c>
      <c r="F2724" s="22" t="s">
        <v>9348</v>
      </c>
      <c r="G2724">
        <f t="shared" si="84"/>
        <v>9900956</v>
      </c>
      <c r="H2724" s="9">
        <f t="shared" si="85"/>
        <v>43839</v>
      </c>
    </row>
    <row r="2725" spans="1:8" x14ac:dyDescent="0.25">
      <c r="A2725" s="22"/>
      <c r="B2725" s="22"/>
      <c r="C2725" s="22"/>
      <c r="D2725" s="24">
        <v>44019</v>
      </c>
      <c r="E2725" s="22" t="s">
        <v>7039</v>
      </c>
      <c r="F2725" s="22" t="s">
        <v>7040</v>
      </c>
      <c r="G2725">
        <f t="shared" si="84"/>
        <v>9119689</v>
      </c>
      <c r="H2725" s="9">
        <f t="shared" si="85"/>
        <v>44019</v>
      </c>
    </row>
    <row r="2726" spans="1:8" x14ac:dyDescent="0.25">
      <c r="A2726" s="22" t="s">
        <v>8132</v>
      </c>
      <c r="B2726" s="22" t="s">
        <v>8133</v>
      </c>
      <c r="C2726" s="22" t="s">
        <v>8133</v>
      </c>
      <c r="D2726" s="24">
        <v>44347</v>
      </c>
      <c r="E2726" s="22" t="s">
        <v>7039</v>
      </c>
      <c r="F2726" s="22" t="s">
        <v>7040</v>
      </c>
      <c r="G2726">
        <f t="shared" si="84"/>
        <v>9119689</v>
      </c>
      <c r="H2726" s="9">
        <f t="shared" si="85"/>
        <v>44347</v>
      </c>
    </row>
    <row r="2727" spans="1:8" x14ac:dyDescent="0.25">
      <c r="A2727" s="22" t="s">
        <v>8595</v>
      </c>
      <c r="B2727" s="22" t="s">
        <v>8596</v>
      </c>
      <c r="C2727" s="22" t="s">
        <v>8596</v>
      </c>
      <c r="D2727" s="24">
        <v>44199</v>
      </c>
      <c r="E2727" s="22" t="s">
        <v>7039</v>
      </c>
      <c r="F2727" s="22" t="s">
        <v>7040</v>
      </c>
      <c r="G2727">
        <f t="shared" si="84"/>
        <v>9119689</v>
      </c>
      <c r="H2727" s="9">
        <f t="shared" si="85"/>
        <v>44199</v>
      </c>
    </row>
    <row r="2728" spans="1:8" x14ac:dyDescent="0.25">
      <c r="A2728" s="22" t="s">
        <v>8739</v>
      </c>
      <c r="B2728" s="22" t="s">
        <v>8740</v>
      </c>
      <c r="C2728" s="22" t="s">
        <v>8740</v>
      </c>
      <c r="D2728" s="24">
        <v>44018</v>
      </c>
      <c r="E2728" s="22" t="s">
        <v>7039</v>
      </c>
      <c r="F2728" s="22" t="s">
        <v>7040</v>
      </c>
      <c r="G2728">
        <f t="shared" si="84"/>
        <v>9119689</v>
      </c>
      <c r="H2728" s="9">
        <f t="shared" si="85"/>
        <v>44018</v>
      </c>
    </row>
    <row r="2729" spans="1:8" x14ac:dyDescent="0.25">
      <c r="A2729" s="22" t="s">
        <v>8761</v>
      </c>
      <c r="B2729" s="22" t="s">
        <v>8762</v>
      </c>
      <c r="C2729" s="22" t="s">
        <v>8762</v>
      </c>
      <c r="D2729" s="24">
        <v>43997</v>
      </c>
      <c r="E2729" s="22" t="s">
        <v>7039</v>
      </c>
      <c r="F2729" s="22" t="s">
        <v>7040</v>
      </c>
      <c r="G2729">
        <f t="shared" si="84"/>
        <v>9119689</v>
      </c>
      <c r="H2729" s="9">
        <f t="shared" si="85"/>
        <v>43997</v>
      </c>
    </row>
    <row r="2730" spans="1:8" x14ac:dyDescent="0.25">
      <c r="A2730" s="22" t="s">
        <v>8789</v>
      </c>
      <c r="B2730" s="22" t="s">
        <v>8790</v>
      </c>
      <c r="C2730" s="22" t="s">
        <v>8790</v>
      </c>
      <c r="D2730" s="24">
        <v>44022</v>
      </c>
      <c r="E2730" s="22" t="s">
        <v>7039</v>
      </c>
      <c r="F2730" s="22" t="s">
        <v>7040</v>
      </c>
      <c r="G2730">
        <f t="shared" si="84"/>
        <v>9119689</v>
      </c>
      <c r="H2730" s="9">
        <f t="shared" si="85"/>
        <v>44022</v>
      </c>
    </row>
    <row r="2731" spans="1:8" x14ac:dyDescent="0.25">
      <c r="A2731" s="22" t="s">
        <v>8793</v>
      </c>
      <c r="B2731" s="22" t="s">
        <v>8794</v>
      </c>
      <c r="C2731" s="22" t="s">
        <v>8794</v>
      </c>
      <c r="D2731" s="24">
        <v>43997</v>
      </c>
      <c r="E2731" s="22" t="s">
        <v>7039</v>
      </c>
      <c r="F2731" s="22" t="s">
        <v>7040</v>
      </c>
      <c r="G2731">
        <f t="shared" si="84"/>
        <v>9119689</v>
      </c>
      <c r="H2731" s="9">
        <f t="shared" si="85"/>
        <v>43997</v>
      </c>
    </row>
    <row r="2732" spans="1:8" x14ac:dyDescent="0.25">
      <c r="A2732" s="22" t="s">
        <v>8797</v>
      </c>
      <c r="B2732" s="22" t="s">
        <v>8798</v>
      </c>
      <c r="C2732" s="22" t="s">
        <v>8798</v>
      </c>
      <c r="D2732" s="24">
        <v>44060</v>
      </c>
      <c r="E2732" s="22" t="s">
        <v>7039</v>
      </c>
      <c r="F2732" s="22" t="s">
        <v>7040</v>
      </c>
      <c r="G2732">
        <f t="shared" si="84"/>
        <v>9119689</v>
      </c>
      <c r="H2732" s="9">
        <f t="shared" si="85"/>
        <v>44060</v>
      </c>
    </row>
    <row r="2733" spans="1:8" x14ac:dyDescent="0.25">
      <c r="A2733" s="22" t="s">
        <v>8799</v>
      </c>
      <c r="B2733" s="22" t="s">
        <v>8800</v>
      </c>
      <c r="C2733" s="22" t="s">
        <v>8800</v>
      </c>
      <c r="D2733" s="24">
        <v>44007</v>
      </c>
      <c r="E2733" s="22" t="s">
        <v>7039</v>
      </c>
      <c r="F2733" s="22" t="s">
        <v>7040</v>
      </c>
      <c r="G2733">
        <f t="shared" si="84"/>
        <v>9119689</v>
      </c>
      <c r="H2733" s="9">
        <f t="shared" si="85"/>
        <v>44007</v>
      </c>
    </row>
    <row r="2734" spans="1:8" x14ac:dyDescent="0.25">
      <c r="A2734" s="22" t="s">
        <v>8823</v>
      </c>
      <c r="B2734" s="22" t="s">
        <v>8824</v>
      </c>
      <c r="C2734" s="22" t="s">
        <v>8824</v>
      </c>
      <c r="D2734" s="24">
        <v>44002</v>
      </c>
      <c r="E2734" s="22" t="s">
        <v>7039</v>
      </c>
      <c r="F2734" s="22" t="s">
        <v>7040</v>
      </c>
      <c r="G2734">
        <f t="shared" si="84"/>
        <v>9119689</v>
      </c>
      <c r="H2734" s="9">
        <f t="shared" si="85"/>
        <v>44002</v>
      </c>
    </row>
    <row r="2735" spans="1:8" x14ac:dyDescent="0.25">
      <c r="A2735" s="22" t="s">
        <v>7728</v>
      </c>
      <c r="B2735" s="22" t="s">
        <v>7729</v>
      </c>
      <c r="C2735" s="22" t="s">
        <v>7729</v>
      </c>
      <c r="D2735" s="24">
        <v>43829</v>
      </c>
      <c r="E2735" s="22" t="s">
        <v>5921</v>
      </c>
      <c r="F2735" s="22" t="s">
        <v>9349</v>
      </c>
      <c r="G2735">
        <f t="shared" si="84"/>
        <v>5040</v>
      </c>
      <c r="H2735" s="9">
        <f t="shared" si="85"/>
        <v>43829</v>
      </c>
    </row>
    <row r="2736" spans="1:8" x14ac:dyDescent="0.25">
      <c r="A2736" s="22" t="s">
        <v>7801</v>
      </c>
      <c r="B2736" s="22" t="s">
        <v>7729</v>
      </c>
      <c r="C2736" s="22" t="s">
        <v>7729</v>
      </c>
      <c r="D2736" s="24">
        <v>43829</v>
      </c>
      <c r="E2736" s="22" t="s">
        <v>5921</v>
      </c>
      <c r="F2736" s="22" t="s">
        <v>9349</v>
      </c>
      <c r="G2736">
        <f t="shared" si="84"/>
        <v>5040</v>
      </c>
      <c r="H2736" s="9">
        <f t="shared" si="85"/>
        <v>43829</v>
      </c>
    </row>
    <row r="2737" spans="1:8" x14ac:dyDescent="0.25">
      <c r="A2737" s="22"/>
      <c r="B2737" s="22"/>
      <c r="C2737" s="22"/>
      <c r="D2737" s="24">
        <v>44144</v>
      </c>
      <c r="E2737" s="22" t="s">
        <v>9350</v>
      </c>
      <c r="F2737" s="22" t="s">
        <v>9351</v>
      </c>
      <c r="G2737">
        <f t="shared" si="84"/>
        <v>9114462</v>
      </c>
      <c r="H2737" s="9">
        <f t="shared" si="85"/>
        <v>44144</v>
      </c>
    </row>
    <row r="2738" spans="1:8" x14ac:dyDescent="0.25">
      <c r="A2738" s="22" t="s">
        <v>8733</v>
      </c>
      <c r="B2738" s="22" t="s">
        <v>8734</v>
      </c>
      <c r="C2738" s="22" t="s">
        <v>8734</v>
      </c>
      <c r="D2738" s="24">
        <v>43997</v>
      </c>
      <c r="E2738" s="22" t="s">
        <v>9350</v>
      </c>
      <c r="F2738" s="22" t="s">
        <v>9351</v>
      </c>
      <c r="G2738">
        <f t="shared" si="84"/>
        <v>9114462</v>
      </c>
      <c r="H2738" s="9">
        <f t="shared" si="85"/>
        <v>43997</v>
      </c>
    </row>
    <row r="2739" spans="1:8" x14ac:dyDescent="0.25">
      <c r="A2739" s="22" t="s">
        <v>7841</v>
      </c>
      <c r="B2739" s="22" t="s">
        <v>7842</v>
      </c>
      <c r="C2739" s="22" t="s">
        <v>7842</v>
      </c>
      <c r="D2739" s="24">
        <v>43837</v>
      </c>
      <c r="E2739" s="22" t="s">
        <v>1577</v>
      </c>
      <c r="F2739" s="22" t="s">
        <v>7091</v>
      </c>
      <c r="G2739">
        <f t="shared" si="84"/>
        <v>10779</v>
      </c>
      <c r="H2739" s="9">
        <f t="shared" si="85"/>
        <v>43837</v>
      </c>
    </row>
    <row r="2740" spans="1:8" x14ac:dyDescent="0.25">
      <c r="A2740" s="22" t="s">
        <v>7843</v>
      </c>
      <c r="B2740" s="22" t="s">
        <v>7844</v>
      </c>
      <c r="C2740" s="22" t="s">
        <v>7844</v>
      </c>
      <c r="D2740" s="24">
        <v>43921</v>
      </c>
      <c r="E2740" s="22" t="s">
        <v>1577</v>
      </c>
      <c r="F2740" s="22" t="s">
        <v>7091</v>
      </c>
      <c r="G2740">
        <f t="shared" si="84"/>
        <v>10779</v>
      </c>
      <c r="H2740" s="9">
        <f t="shared" si="85"/>
        <v>43921</v>
      </c>
    </row>
    <row r="2741" spans="1:8" x14ac:dyDescent="0.25">
      <c r="A2741" s="22" t="s">
        <v>8178</v>
      </c>
      <c r="B2741" s="22" t="s">
        <v>8179</v>
      </c>
      <c r="C2741" s="22" t="s">
        <v>8179</v>
      </c>
      <c r="D2741" s="24">
        <v>43832</v>
      </c>
      <c r="E2741" s="22" t="s">
        <v>1577</v>
      </c>
      <c r="F2741" s="22" t="s">
        <v>7091</v>
      </c>
      <c r="G2741">
        <f t="shared" si="84"/>
        <v>10779</v>
      </c>
      <c r="H2741" s="9">
        <f t="shared" si="85"/>
        <v>43832</v>
      </c>
    </row>
    <row r="2742" spans="1:8" x14ac:dyDescent="0.25">
      <c r="A2742" s="22" t="s">
        <v>5789</v>
      </c>
      <c r="B2742" s="22" t="s">
        <v>8427</v>
      </c>
      <c r="C2742" s="22" t="s">
        <v>8427</v>
      </c>
      <c r="D2742" s="24">
        <v>44245</v>
      </c>
      <c r="E2742" s="22" t="s">
        <v>1577</v>
      </c>
      <c r="F2742" s="22" t="s">
        <v>7091</v>
      </c>
      <c r="G2742">
        <f t="shared" si="84"/>
        <v>10779</v>
      </c>
      <c r="H2742" s="9">
        <f t="shared" si="85"/>
        <v>44245</v>
      </c>
    </row>
    <row r="2743" spans="1:8" x14ac:dyDescent="0.25">
      <c r="A2743" s="22" t="s">
        <v>8428</v>
      </c>
      <c r="B2743" s="22" t="s">
        <v>8429</v>
      </c>
      <c r="C2743" s="22" t="s">
        <v>8429</v>
      </c>
      <c r="D2743" s="24">
        <v>44197</v>
      </c>
      <c r="E2743" s="22" t="s">
        <v>1577</v>
      </c>
      <c r="F2743" s="22" t="s">
        <v>7091</v>
      </c>
      <c r="G2743">
        <f t="shared" si="84"/>
        <v>10779</v>
      </c>
      <c r="H2743" s="9">
        <f t="shared" si="85"/>
        <v>44197</v>
      </c>
    </row>
    <row r="2744" spans="1:8" x14ac:dyDescent="0.25">
      <c r="A2744" s="22" t="s">
        <v>7660</v>
      </c>
      <c r="B2744" s="22" t="s">
        <v>7661</v>
      </c>
      <c r="C2744" s="22" t="s">
        <v>7661</v>
      </c>
      <c r="D2744" s="24">
        <v>43829</v>
      </c>
      <c r="E2744" s="22" t="s">
        <v>735</v>
      </c>
      <c r="F2744" s="22" t="s">
        <v>9352</v>
      </c>
      <c r="G2744">
        <f t="shared" si="84"/>
        <v>2782</v>
      </c>
      <c r="H2744" s="9">
        <f t="shared" si="85"/>
        <v>43829</v>
      </c>
    </row>
    <row r="2745" spans="1:8" x14ac:dyDescent="0.25">
      <c r="A2745" s="22" t="s">
        <v>7787</v>
      </c>
      <c r="B2745" s="22" t="s">
        <v>7788</v>
      </c>
      <c r="C2745" s="22" t="s">
        <v>7788</v>
      </c>
      <c r="D2745" s="24">
        <v>44075</v>
      </c>
      <c r="E2745" s="22" t="s">
        <v>735</v>
      </c>
      <c r="F2745" s="22" t="s">
        <v>9352</v>
      </c>
      <c r="G2745">
        <f t="shared" si="84"/>
        <v>2782</v>
      </c>
      <c r="H2745" s="9">
        <f t="shared" si="85"/>
        <v>44075</v>
      </c>
    </row>
    <row r="2746" spans="1:8" x14ac:dyDescent="0.25">
      <c r="A2746" s="22" t="s">
        <v>7789</v>
      </c>
      <c r="B2746" s="22" t="s">
        <v>7790</v>
      </c>
      <c r="C2746" s="22" t="s">
        <v>7790</v>
      </c>
      <c r="D2746" s="24">
        <v>44089</v>
      </c>
      <c r="E2746" s="22" t="s">
        <v>735</v>
      </c>
      <c r="F2746" s="22" t="s">
        <v>9352</v>
      </c>
      <c r="G2746">
        <f t="shared" si="84"/>
        <v>2782</v>
      </c>
      <c r="H2746" s="9">
        <f t="shared" si="85"/>
        <v>44089</v>
      </c>
    </row>
    <row r="2747" spans="1:8" x14ac:dyDescent="0.25">
      <c r="A2747" s="22" t="s">
        <v>7791</v>
      </c>
      <c r="B2747" s="22" t="s">
        <v>7792</v>
      </c>
      <c r="C2747" s="22" t="s">
        <v>7792</v>
      </c>
      <c r="D2747" s="24">
        <v>44096</v>
      </c>
      <c r="E2747" s="22" t="s">
        <v>735</v>
      </c>
      <c r="F2747" s="22" t="s">
        <v>9352</v>
      </c>
      <c r="G2747">
        <f t="shared" si="84"/>
        <v>2782</v>
      </c>
      <c r="H2747" s="9">
        <f t="shared" si="85"/>
        <v>44096</v>
      </c>
    </row>
    <row r="2748" spans="1:8" x14ac:dyDescent="0.25">
      <c r="A2748" s="22" t="s">
        <v>4598</v>
      </c>
      <c r="B2748" s="22" t="s">
        <v>7845</v>
      </c>
      <c r="C2748" s="22" t="s">
        <v>7845</v>
      </c>
      <c r="D2748" s="24">
        <v>44389</v>
      </c>
      <c r="E2748" s="22" t="s">
        <v>735</v>
      </c>
      <c r="F2748" s="22" t="s">
        <v>9352</v>
      </c>
      <c r="G2748">
        <f t="shared" si="84"/>
        <v>2782</v>
      </c>
      <c r="H2748" s="9">
        <f t="shared" si="85"/>
        <v>44389</v>
      </c>
    </row>
    <row r="2749" spans="1:8" x14ac:dyDescent="0.25">
      <c r="A2749" s="22" t="s">
        <v>7846</v>
      </c>
      <c r="B2749" s="22" t="s">
        <v>7847</v>
      </c>
      <c r="C2749" s="22" t="s">
        <v>7847</v>
      </c>
      <c r="D2749" s="24">
        <v>44173</v>
      </c>
      <c r="E2749" s="22" t="s">
        <v>735</v>
      </c>
      <c r="F2749" s="22" t="s">
        <v>9352</v>
      </c>
      <c r="G2749">
        <f t="shared" si="84"/>
        <v>2782</v>
      </c>
      <c r="H2749" s="9">
        <f t="shared" si="85"/>
        <v>44173</v>
      </c>
    </row>
    <row r="2750" spans="1:8" x14ac:dyDescent="0.25">
      <c r="A2750" s="22" t="s">
        <v>7931</v>
      </c>
      <c r="B2750" s="22" t="s">
        <v>7932</v>
      </c>
      <c r="C2750" s="22" t="s">
        <v>7932</v>
      </c>
      <c r="D2750" s="24">
        <v>44130</v>
      </c>
      <c r="E2750" s="22" t="s">
        <v>735</v>
      </c>
      <c r="F2750" s="22" t="s">
        <v>9352</v>
      </c>
      <c r="G2750">
        <f t="shared" si="84"/>
        <v>2782</v>
      </c>
      <c r="H2750" s="9">
        <f t="shared" si="85"/>
        <v>44130</v>
      </c>
    </row>
    <row r="2751" spans="1:8" x14ac:dyDescent="0.25">
      <c r="A2751" s="22" t="s">
        <v>8270</v>
      </c>
      <c r="B2751" s="22" t="s">
        <v>8271</v>
      </c>
      <c r="C2751" s="22" t="s">
        <v>8271</v>
      </c>
      <c r="D2751" s="24">
        <v>44103</v>
      </c>
      <c r="E2751" s="22" t="s">
        <v>735</v>
      </c>
      <c r="F2751" s="22" t="s">
        <v>9352</v>
      </c>
      <c r="G2751">
        <f t="shared" si="84"/>
        <v>2782</v>
      </c>
      <c r="H2751" s="9">
        <f t="shared" si="85"/>
        <v>44103</v>
      </c>
    </row>
    <row r="2752" spans="1:8" x14ac:dyDescent="0.25">
      <c r="A2752" s="22" t="s">
        <v>8428</v>
      </c>
      <c r="B2752" s="22" t="s">
        <v>8429</v>
      </c>
      <c r="C2752" s="22" t="s">
        <v>8429</v>
      </c>
      <c r="D2752" s="24">
        <v>44110</v>
      </c>
      <c r="E2752" s="22" t="s">
        <v>735</v>
      </c>
      <c r="F2752" s="22" t="s">
        <v>9352</v>
      </c>
      <c r="G2752">
        <f t="shared" si="84"/>
        <v>2782</v>
      </c>
      <c r="H2752" s="9">
        <f t="shared" si="85"/>
        <v>44110</v>
      </c>
    </row>
    <row r="2753" spans="1:8" x14ac:dyDescent="0.25">
      <c r="A2753" s="22" t="s">
        <v>8526</v>
      </c>
      <c r="B2753" s="22" t="s">
        <v>8527</v>
      </c>
      <c r="C2753" s="22" t="s">
        <v>8527</v>
      </c>
      <c r="D2753" s="24">
        <v>43916</v>
      </c>
      <c r="E2753" s="22" t="s">
        <v>735</v>
      </c>
      <c r="F2753" s="22" t="s">
        <v>9352</v>
      </c>
      <c r="G2753">
        <f t="shared" si="84"/>
        <v>2782</v>
      </c>
      <c r="H2753" s="9">
        <f t="shared" si="85"/>
        <v>43916</v>
      </c>
    </row>
    <row r="2754" spans="1:8" x14ac:dyDescent="0.25">
      <c r="A2754" s="22" t="s">
        <v>8573</v>
      </c>
      <c r="B2754" s="22" t="s">
        <v>8574</v>
      </c>
      <c r="C2754" s="22" t="s">
        <v>8574</v>
      </c>
      <c r="D2754" s="24">
        <v>44200</v>
      </c>
      <c r="E2754" s="22" t="s">
        <v>735</v>
      </c>
      <c r="F2754" s="22" t="s">
        <v>9352</v>
      </c>
      <c r="G2754">
        <f t="shared" si="84"/>
        <v>2782</v>
      </c>
      <c r="H2754" s="9">
        <f t="shared" si="85"/>
        <v>44200</v>
      </c>
    </row>
    <row r="2755" spans="1:8" x14ac:dyDescent="0.25">
      <c r="A2755" s="22" t="s">
        <v>8813</v>
      </c>
      <c r="B2755" s="22" t="s">
        <v>8814</v>
      </c>
      <c r="C2755" s="22" t="s">
        <v>8814</v>
      </c>
      <c r="D2755" s="24">
        <v>44384</v>
      </c>
      <c r="E2755" s="22" t="s">
        <v>735</v>
      </c>
      <c r="F2755" s="22" t="s">
        <v>9352</v>
      </c>
      <c r="G2755">
        <f t="shared" si="84"/>
        <v>2782</v>
      </c>
      <c r="H2755" s="9">
        <f t="shared" si="85"/>
        <v>44384</v>
      </c>
    </row>
    <row r="2756" spans="1:8" x14ac:dyDescent="0.25">
      <c r="A2756" s="22" t="s">
        <v>7816</v>
      </c>
      <c r="B2756" s="22" t="s">
        <v>7817</v>
      </c>
      <c r="C2756" s="22" t="s">
        <v>7817</v>
      </c>
      <c r="D2756" s="24">
        <v>44081</v>
      </c>
      <c r="E2756" s="22" t="s">
        <v>1978</v>
      </c>
      <c r="F2756" s="22" t="s">
        <v>9353</v>
      </c>
      <c r="G2756">
        <f t="shared" si="84"/>
        <v>203268</v>
      </c>
      <c r="H2756" s="9">
        <f t="shared" si="85"/>
        <v>44081</v>
      </c>
    </row>
    <row r="2757" spans="1:8" x14ac:dyDescent="0.25">
      <c r="A2757" s="22" t="s">
        <v>8553</v>
      </c>
      <c r="B2757" s="22" t="s">
        <v>8554</v>
      </c>
      <c r="C2757" s="22" t="s">
        <v>8554</v>
      </c>
      <c r="D2757" s="24">
        <v>44130</v>
      </c>
      <c r="E2757" s="22" t="s">
        <v>2149</v>
      </c>
      <c r="F2757" s="22" t="s">
        <v>9354</v>
      </c>
      <c r="G2757">
        <f t="shared" si="84"/>
        <v>203295</v>
      </c>
      <c r="H2757" s="9">
        <f t="shared" si="85"/>
        <v>44130</v>
      </c>
    </row>
    <row r="2758" spans="1:8" x14ac:dyDescent="0.25">
      <c r="A2758" s="22" t="s">
        <v>8635</v>
      </c>
      <c r="B2758" s="22" t="s">
        <v>8636</v>
      </c>
      <c r="C2758" s="22" t="s">
        <v>8636</v>
      </c>
      <c r="D2758" s="24">
        <v>44109</v>
      </c>
      <c r="E2758" s="22" t="s">
        <v>2149</v>
      </c>
      <c r="F2758" s="22" t="s">
        <v>9354</v>
      </c>
      <c r="G2758">
        <f t="shared" ref="G2758:G2821" si="86">IFERROR(E2758*1,E2758)</f>
        <v>203295</v>
      </c>
      <c r="H2758" s="9">
        <f t="shared" ref="H2758:H2821" si="87">D2758</f>
        <v>44109</v>
      </c>
    </row>
    <row r="2759" spans="1:8" x14ac:dyDescent="0.25">
      <c r="A2759" s="22" t="s">
        <v>8709</v>
      </c>
      <c r="B2759" s="22" t="s">
        <v>8710</v>
      </c>
      <c r="C2759" s="22" t="s">
        <v>8710</v>
      </c>
      <c r="D2759" s="24">
        <v>44326</v>
      </c>
      <c r="E2759" s="22" t="s">
        <v>940</v>
      </c>
      <c r="F2759" s="22" t="s">
        <v>9355</v>
      </c>
      <c r="G2759">
        <f t="shared" si="86"/>
        <v>209512</v>
      </c>
      <c r="H2759" s="9">
        <f t="shared" si="87"/>
        <v>44326</v>
      </c>
    </row>
    <row r="2760" spans="1:8" x14ac:dyDescent="0.25">
      <c r="A2760" s="22" t="s">
        <v>7989</v>
      </c>
      <c r="B2760" s="22" t="s">
        <v>7990</v>
      </c>
      <c r="C2760" s="22" t="s">
        <v>7990</v>
      </c>
      <c r="D2760" s="24">
        <v>44158</v>
      </c>
      <c r="E2760" s="22" t="s">
        <v>755</v>
      </c>
      <c r="F2760" s="22" t="s">
        <v>6952</v>
      </c>
      <c r="G2760">
        <f t="shared" si="86"/>
        <v>9577</v>
      </c>
      <c r="H2760" s="9">
        <f t="shared" si="87"/>
        <v>44158</v>
      </c>
    </row>
    <row r="2761" spans="1:8" x14ac:dyDescent="0.25">
      <c r="A2761" s="22" t="s">
        <v>8152</v>
      </c>
      <c r="B2761" s="22" t="s">
        <v>8153</v>
      </c>
      <c r="C2761" s="22" t="s">
        <v>8153</v>
      </c>
      <c r="D2761" s="24">
        <v>43829</v>
      </c>
      <c r="E2761" s="22" t="s">
        <v>755</v>
      </c>
      <c r="F2761" s="22" t="s">
        <v>6952</v>
      </c>
      <c r="G2761">
        <f t="shared" si="86"/>
        <v>9577</v>
      </c>
      <c r="H2761" s="9">
        <f t="shared" si="87"/>
        <v>43829</v>
      </c>
    </row>
    <row r="2762" spans="1:8" x14ac:dyDescent="0.25">
      <c r="A2762" s="22" t="s">
        <v>8344</v>
      </c>
      <c r="B2762" s="22" t="s">
        <v>8345</v>
      </c>
      <c r="C2762" s="22" t="s">
        <v>8345</v>
      </c>
      <c r="D2762" s="24">
        <v>44020</v>
      </c>
      <c r="E2762" s="22" t="s">
        <v>755</v>
      </c>
      <c r="F2762" s="22" t="s">
        <v>6952</v>
      </c>
      <c r="G2762">
        <f t="shared" si="86"/>
        <v>9577</v>
      </c>
      <c r="H2762" s="9">
        <f t="shared" si="87"/>
        <v>44020</v>
      </c>
    </row>
    <row r="2763" spans="1:8" x14ac:dyDescent="0.25">
      <c r="A2763" s="22" t="s">
        <v>8346</v>
      </c>
      <c r="B2763" s="22" t="s">
        <v>8347</v>
      </c>
      <c r="C2763" s="22" t="s">
        <v>8347</v>
      </c>
      <c r="D2763" s="24">
        <v>44018</v>
      </c>
      <c r="E2763" s="22" t="s">
        <v>755</v>
      </c>
      <c r="F2763" s="22" t="s">
        <v>6952</v>
      </c>
      <c r="G2763">
        <f t="shared" si="86"/>
        <v>9577</v>
      </c>
      <c r="H2763" s="9">
        <f t="shared" si="87"/>
        <v>44018</v>
      </c>
    </row>
    <row r="2764" spans="1:8" x14ac:dyDescent="0.25">
      <c r="A2764" s="22" t="s">
        <v>8546</v>
      </c>
      <c r="B2764" s="22" t="s">
        <v>8547</v>
      </c>
      <c r="C2764" s="22" t="s">
        <v>8547</v>
      </c>
      <c r="D2764" s="24">
        <v>43964</v>
      </c>
      <c r="E2764" s="22" t="s">
        <v>755</v>
      </c>
      <c r="F2764" s="22" t="s">
        <v>6952</v>
      </c>
      <c r="G2764">
        <f t="shared" si="86"/>
        <v>9577</v>
      </c>
      <c r="H2764" s="9">
        <f t="shared" si="87"/>
        <v>43964</v>
      </c>
    </row>
    <row r="2765" spans="1:8" x14ac:dyDescent="0.25">
      <c r="A2765" s="22" t="s">
        <v>8855</v>
      </c>
      <c r="B2765" s="22" t="s">
        <v>8856</v>
      </c>
      <c r="C2765" s="22" t="s">
        <v>8856</v>
      </c>
      <c r="D2765" s="24">
        <v>44227</v>
      </c>
      <c r="E2765" s="22" t="s">
        <v>2354</v>
      </c>
      <c r="F2765" s="22" t="s">
        <v>9356</v>
      </c>
      <c r="G2765">
        <f t="shared" si="86"/>
        <v>9205578</v>
      </c>
      <c r="H2765" s="9">
        <f t="shared" si="87"/>
        <v>44227</v>
      </c>
    </row>
    <row r="2766" spans="1:8" x14ac:dyDescent="0.25">
      <c r="A2766" s="22" t="s">
        <v>8857</v>
      </c>
      <c r="B2766" s="22" t="s">
        <v>8858</v>
      </c>
      <c r="C2766" s="22" t="s">
        <v>8858</v>
      </c>
      <c r="D2766" s="24">
        <v>43997</v>
      </c>
      <c r="E2766" s="22" t="s">
        <v>2354</v>
      </c>
      <c r="F2766" s="22" t="s">
        <v>9356</v>
      </c>
      <c r="G2766">
        <f t="shared" si="86"/>
        <v>9205578</v>
      </c>
      <c r="H2766" s="9">
        <f t="shared" si="87"/>
        <v>43997</v>
      </c>
    </row>
    <row r="2767" spans="1:8" x14ac:dyDescent="0.25">
      <c r="A2767" s="22" t="s">
        <v>7732</v>
      </c>
      <c r="B2767" s="22" t="s">
        <v>7733</v>
      </c>
      <c r="C2767" s="22" t="s">
        <v>7733</v>
      </c>
      <c r="D2767" s="24">
        <v>43829</v>
      </c>
      <c r="E2767" s="22" t="s">
        <v>3956</v>
      </c>
      <c r="F2767" s="22" t="s">
        <v>9357</v>
      </c>
      <c r="G2767">
        <f t="shared" si="86"/>
        <v>13466</v>
      </c>
      <c r="H2767" s="9">
        <f t="shared" si="87"/>
        <v>43829</v>
      </c>
    </row>
    <row r="2768" spans="1:8" x14ac:dyDescent="0.25">
      <c r="A2768" s="22" t="s">
        <v>8751</v>
      </c>
      <c r="B2768" s="22" t="s">
        <v>8752</v>
      </c>
      <c r="C2768" s="22" t="s">
        <v>8752</v>
      </c>
      <c r="D2768" s="24">
        <v>44341</v>
      </c>
      <c r="E2768" s="22" t="s">
        <v>5548</v>
      </c>
      <c r="F2768" s="22" t="s">
        <v>9358</v>
      </c>
      <c r="G2768">
        <f t="shared" si="86"/>
        <v>209609</v>
      </c>
      <c r="H2768" s="9">
        <f t="shared" si="87"/>
        <v>44341</v>
      </c>
    </row>
    <row r="2769" spans="1:8" x14ac:dyDescent="0.25">
      <c r="A2769" s="22" t="s">
        <v>8601</v>
      </c>
      <c r="B2769" s="22" t="s">
        <v>8602</v>
      </c>
      <c r="C2769" s="22" t="s">
        <v>8602</v>
      </c>
      <c r="D2769" s="24">
        <v>44319</v>
      </c>
      <c r="E2769" s="22" t="s">
        <v>775</v>
      </c>
      <c r="F2769" s="22" t="s">
        <v>9359</v>
      </c>
      <c r="G2769">
        <f t="shared" si="86"/>
        <v>209350</v>
      </c>
      <c r="H2769" s="9">
        <f t="shared" si="87"/>
        <v>44319</v>
      </c>
    </row>
    <row r="2770" spans="1:8" x14ac:dyDescent="0.25">
      <c r="A2770" s="22" t="s">
        <v>8749</v>
      </c>
      <c r="B2770" s="22" t="s">
        <v>8750</v>
      </c>
      <c r="C2770" s="22" t="s">
        <v>8750</v>
      </c>
      <c r="D2770" s="24">
        <v>44255</v>
      </c>
      <c r="E2770" s="22" t="s">
        <v>2016</v>
      </c>
      <c r="F2770" s="22" t="s">
        <v>9360</v>
      </c>
      <c r="G2770">
        <f t="shared" si="86"/>
        <v>9201315</v>
      </c>
      <c r="H2770" s="9">
        <f t="shared" si="87"/>
        <v>44255</v>
      </c>
    </row>
    <row r="2771" spans="1:8" x14ac:dyDescent="0.25">
      <c r="A2771" s="22" t="s">
        <v>8757</v>
      </c>
      <c r="B2771" s="22" t="s">
        <v>8758</v>
      </c>
      <c r="C2771" s="22" t="s">
        <v>8758</v>
      </c>
      <c r="D2771" s="24">
        <v>44224</v>
      </c>
      <c r="E2771" s="22" t="s">
        <v>2016</v>
      </c>
      <c r="F2771" s="22" t="s">
        <v>9360</v>
      </c>
      <c r="G2771">
        <f t="shared" si="86"/>
        <v>9201315</v>
      </c>
      <c r="H2771" s="9">
        <f t="shared" si="87"/>
        <v>44224</v>
      </c>
    </row>
    <row r="2772" spans="1:8" x14ac:dyDescent="0.25">
      <c r="A2772" s="22" t="s">
        <v>8859</v>
      </c>
      <c r="B2772" s="22" t="s">
        <v>8860</v>
      </c>
      <c r="C2772" s="22" t="s">
        <v>8860</v>
      </c>
      <c r="D2772" s="24">
        <v>43998</v>
      </c>
      <c r="E2772" s="22" t="s">
        <v>2016</v>
      </c>
      <c r="F2772" s="22" t="s">
        <v>9360</v>
      </c>
      <c r="G2772">
        <f t="shared" si="86"/>
        <v>9201315</v>
      </c>
      <c r="H2772" s="9">
        <f t="shared" si="87"/>
        <v>43998</v>
      </c>
    </row>
    <row r="2773" spans="1:8" x14ac:dyDescent="0.25">
      <c r="A2773" s="22"/>
      <c r="B2773" s="22"/>
      <c r="C2773" s="22"/>
      <c r="D2773" s="24">
        <v>44163</v>
      </c>
      <c r="E2773" s="22" t="s">
        <v>1864</v>
      </c>
      <c r="F2773" s="22" t="s">
        <v>9361</v>
      </c>
      <c r="G2773">
        <f t="shared" si="86"/>
        <v>3103</v>
      </c>
      <c r="H2773" s="9">
        <f t="shared" si="87"/>
        <v>44163</v>
      </c>
    </row>
    <row r="2774" spans="1:8" x14ac:dyDescent="0.25">
      <c r="A2774" s="22" t="s">
        <v>7676</v>
      </c>
      <c r="B2774" s="22" t="s">
        <v>7677</v>
      </c>
      <c r="C2774" s="22" t="s">
        <v>7677</v>
      </c>
      <c r="D2774" s="24">
        <v>44172</v>
      </c>
      <c r="E2774" s="22" t="s">
        <v>1864</v>
      </c>
      <c r="F2774" s="22" t="s">
        <v>9361</v>
      </c>
      <c r="G2774">
        <f t="shared" si="86"/>
        <v>3103</v>
      </c>
      <c r="H2774" s="9">
        <f t="shared" si="87"/>
        <v>44172</v>
      </c>
    </row>
    <row r="2775" spans="1:8" x14ac:dyDescent="0.25">
      <c r="A2775" s="22" t="s">
        <v>7684</v>
      </c>
      <c r="B2775" s="22" t="s">
        <v>7685</v>
      </c>
      <c r="C2775" s="22" t="s">
        <v>7685</v>
      </c>
      <c r="D2775" s="24">
        <v>44004</v>
      </c>
      <c r="E2775" s="22" t="s">
        <v>1864</v>
      </c>
      <c r="F2775" s="22" t="s">
        <v>9361</v>
      </c>
      <c r="G2775">
        <f t="shared" si="86"/>
        <v>3103</v>
      </c>
      <c r="H2775" s="9">
        <f t="shared" si="87"/>
        <v>44004</v>
      </c>
    </row>
    <row r="2776" spans="1:8" x14ac:dyDescent="0.25">
      <c r="A2776" s="22" t="s">
        <v>7686</v>
      </c>
      <c r="B2776" s="22" t="s">
        <v>7687</v>
      </c>
      <c r="C2776" s="22" t="s">
        <v>7687</v>
      </c>
      <c r="D2776" s="24">
        <v>44029</v>
      </c>
      <c r="E2776" s="22" t="s">
        <v>1864</v>
      </c>
      <c r="F2776" s="22" t="s">
        <v>9361</v>
      </c>
      <c r="G2776">
        <f t="shared" si="86"/>
        <v>3103</v>
      </c>
      <c r="H2776" s="9">
        <f t="shared" si="87"/>
        <v>44029</v>
      </c>
    </row>
    <row r="2777" spans="1:8" x14ac:dyDescent="0.25">
      <c r="A2777" s="22" t="s">
        <v>7834</v>
      </c>
      <c r="B2777" s="22" t="s">
        <v>7835</v>
      </c>
      <c r="C2777" s="22" t="s">
        <v>7835</v>
      </c>
      <c r="D2777" s="24">
        <v>44110</v>
      </c>
      <c r="E2777" s="22" t="s">
        <v>1864</v>
      </c>
      <c r="F2777" s="22" t="s">
        <v>9361</v>
      </c>
      <c r="G2777">
        <f t="shared" si="86"/>
        <v>3103</v>
      </c>
      <c r="H2777" s="9">
        <f t="shared" si="87"/>
        <v>44110</v>
      </c>
    </row>
    <row r="2778" spans="1:8" x14ac:dyDescent="0.25">
      <c r="A2778" s="22" t="s">
        <v>8182</v>
      </c>
      <c r="B2778" s="22" t="s">
        <v>8183</v>
      </c>
      <c r="C2778" s="22" t="s">
        <v>8183</v>
      </c>
      <c r="D2778" s="24">
        <v>44119</v>
      </c>
      <c r="E2778" s="22" t="s">
        <v>1864</v>
      </c>
      <c r="F2778" s="22" t="s">
        <v>9361</v>
      </c>
      <c r="G2778">
        <f t="shared" si="86"/>
        <v>3103</v>
      </c>
      <c r="H2778" s="9">
        <f t="shared" si="87"/>
        <v>44119</v>
      </c>
    </row>
    <row r="2779" spans="1:8" x14ac:dyDescent="0.25">
      <c r="A2779" s="22" t="s">
        <v>8581</v>
      </c>
      <c r="B2779" s="22" t="s">
        <v>8582</v>
      </c>
      <c r="C2779" s="22" t="s">
        <v>8582</v>
      </c>
      <c r="D2779" s="24">
        <v>44319</v>
      </c>
      <c r="E2779" s="22" t="s">
        <v>1864</v>
      </c>
      <c r="F2779" s="22" t="s">
        <v>9361</v>
      </c>
      <c r="G2779">
        <f t="shared" si="86"/>
        <v>3103</v>
      </c>
      <c r="H2779" s="9">
        <f t="shared" si="87"/>
        <v>44319</v>
      </c>
    </row>
    <row r="2780" spans="1:8" x14ac:dyDescent="0.25">
      <c r="A2780" s="22" t="s">
        <v>8655</v>
      </c>
      <c r="B2780" s="22" t="s">
        <v>8656</v>
      </c>
      <c r="C2780" s="22" t="s">
        <v>8656</v>
      </c>
      <c r="D2780" s="24">
        <v>43829</v>
      </c>
      <c r="E2780" s="22" t="s">
        <v>1864</v>
      </c>
      <c r="F2780" s="22" t="s">
        <v>9361</v>
      </c>
      <c r="G2780">
        <f t="shared" si="86"/>
        <v>3103</v>
      </c>
      <c r="H2780" s="9">
        <f t="shared" si="87"/>
        <v>43829</v>
      </c>
    </row>
    <row r="2781" spans="1:8" x14ac:dyDescent="0.25">
      <c r="A2781" s="22" t="s">
        <v>8677</v>
      </c>
      <c r="B2781" s="22" t="s">
        <v>8678</v>
      </c>
      <c r="C2781" s="22" t="s">
        <v>8678</v>
      </c>
      <c r="D2781" s="24">
        <v>43829</v>
      </c>
      <c r="E2781" s="22" t="s">
        <v>1864</v>
      </c>
      <c r="F2781" s="22" t="s">
        <v>9361</v>
      </c>
      <c r="G2781">
        <f t="shared" si="86"/>
        <v>3103</v>
      </c>
      <c r="H2781" s="9">
        <f t="shared" si="87"/>
        <v>43829</v>
      </c>
    </row>
    <row r="2782" spans="1:8" x14ac:dyDescent="0.25">
      <c r="A2782" s="22" t="s">
        <v>8761</v>
      </c>
      <c r="B2782" s="22" t="s">
        <v>8762</v>
      </c>
      <c r="C2782" s="22" t="s">
        <v>8762</v>
      </c>
      <c r="D2782" s="24">
        <v>44160</v>
      </c>
      <c r="E2782" s="22" t="s">
        <v>1864</v>
      </c>
      <c r="F2782" s="22" t="s">
        <v>9361</v>
      </c>
      <c r="G2782">
        <f t="shared" si="86"/>
        <v>3103</v>
      </c>
      <c r="H2782" s="9">
        <f t="shared" si="87"/>
        <v>44160</v>
      </c>
    </row>
    <row r="2783" spans="1:8" x14ac:dyDescent="0.25">
      <c r="A2783" s="22" t="s">
        <v>8793</v>
      </c>
      <c r="B2783" s="22" t="s">
        <v>8794</v>
      </c>
      <c r="C2783" s="22" t="s">
        <v>8794</v>
      </c>
      <c r="D2783" s="24">
        <v>44083</v>
      </c>
      <c r="E2783" s="22" t="s">
        <v>1864</v>
      </c>
      <c r="F2783" s="22" t="s">
        <v>9361</v>
      </c>
      <c r="G2783">
        <f t="shared" si="86"/>
        <v>3103</v>
      </c>
      <c r="H2783" s="9">
        <f t="shared" si="87"/>
        <v>44083</v>
      </c>
    </row>
    <row r="2784" spans="1:8" x14ac:dyDescent="0.25">
      <c r="A2784" s="22" t="s">
        <v>8797</v>
      </c>
      <c r="B2784" s="22" t="s">
        <v>8798</v>
      </c>
      <c r="C2784" s="22" t="s">
        <v>8798</v>
      </c>
      <c r="D2784" s="24">
        <v>44074</v>
      </c>
      <c r="E2784" s="22" t="s">
        <v>1864</v>
      </c>
      <c r="F2784" s="22" t="s">
        <v>9361</v>
      </c>
      <c r="G2784">
        <f t="shared" si="86"/>
        <v>3103</v>
      </c>
      <c r="H2784" s="9">
        <f t="shared" si="87"/>
        <v>44074</v>
      </c>
    </row>
    <row r="2785" spans="1:8" x14ac:dyDescent="0.25">
      <c r="A2785" s="22" t="s">
        <v>8799</v>
      </c>
      <c r="B2785" s="22" t="s">
        <v>8800</v>
      </c>
      <c r="C2785" s="22" t="s">
        <v>8800</v>
      </c>
      <c r="D2785" s="24">
        <v>44216</v>
      </c>
      <c r="E2785" s="22" t="s">
        <v>1864</v>
      </c>
      <c r="F2785" s="22" t="s">
        <v>9361</v>
      </c>
      <c r="G2785">
        <f t="shared" si="86"/>
        <v>3103</v>
      </c>
      <c r="H2785" s="9">
        <f t="shared" si="87"/>
        <v>44216</v>
      </c>
    </row>
    <row r="2786" spans="1:8" x14ac:dyDescent="0.25">
      <c r="A2786" s="22"/>
      <c r="B2786" s="22"/>
      <c r="C2786" s="22"/>
      <c r="D2786" s="24">
        <v>44142</v>
      </c>
      <c r="E2786" s="22" t="s">
        <v>1368</v>
      </c>
      <c r="F2786" s="22" t="s">
        <v>7234</v>
      </c>
      <c r="G2786">
        <f t="shared" si="86"/>
        <v>12370</v>
      </c>
      <c r="H2786" s="9">
        <f t="shared" si="87"/>
        <v>44142</v>
      </c>
    </row>
    <row r="2787" spans="1:8" x14ac:dyDescent="0.25">
      <c r="A2787" s="22" t="s">
        <v>7834</v>
      </c>
      <c r="B2787" s="22" t="s">
        <v>7835</v>
      </c>
      <c r="C2787" s="22" t="s">
        <v>7835</v>
      </c>
      <c r="D2787" s="24">
        <v>44130</v>
      </c>
      <c r="E2787" s="22" t="s">
        <v>1368</v>
      </c>
      <c r="F2787" s="22" t="s">
        <v>7234</v>
      </c>
      <c r="G2787">
        <f t="shared" si="86"/>
        <v>12370</v>
      </c>
      <c r="H2787" s="9">
        <f t="shared" si="87"/>
        <v>44130</v>
      </c>
    </row>
    <row r="2788" spans="1:8" x14ac:dyDescent="0.25">
      <c r="A2788" s="22" t="s">
        <v>8146</v>
      </c>
      <c r="B2788" s="22" t="s">
        <v>8147</v>
      </c>
      <c r="C2788" s="22" t="s">
        <v>8147</v>
      </c>
      <c r="D2788" s="24">
        <v>43976</v>
      </c>
      <c r="E2788" s="22" t="s">
        <v>1368</v>
      </c>
      <c r="F2788" s="22" t="s">
        <v>7234</v>
      </c>
      <c r="G2788">
        <f t="shared" si="86"/>
        <v>12370</v>
      </c>
      <c r="H2788" s="9">
        <f t="shared" si="87"/>
        <v>43976</v>
      </c>
    </row>
    <row r="2789" spans="1:8" x14ac:dyDescent="0.25">
      <c r="A2789" s="22" t="s">
        <v>8272</v>
      </c>
      <c r="B2789" s="22" t="s">
        <v>8273</v>
      </c>
      <c r="C2789" s="22" t="s">
        <v>8273</v>
      </c>
      <c r="D2789" s="24">
        <v>44083</v>
      </c>
      <c r="E2789" s="22" t="s">
        <v>1368</v>
      </c>
      <c r="F2789" s="22" t="s">
        <v>7234</v>
      </c>
      <c r="G2789">
        <f t="shared" si="86"/>
        <v>12370</v>
      </c>
      <c r="H2789" s="9">
        <f t="shared" si="87"/>
        <v>44083</v>
      </c>
    </row>
    <row r="2790" spans="1:8" x14ac:dyDescent="0.25">
      <c r="A2790" s="22" t="s">
        <v>8414</v>
      </c>
      <c r="B2790" s="22" t="s">
        <v>8415</v>
      </c>
      <c r="C2790" s="22" t="s">
        <v>8415</v>
      </c>
      <c r="D2790" s="24">
        <v>43830</v>
      </c>
      <c r="E2790" s="22" t="s">
        <v>1368</v>
      </c>
      <c r="F2790" s="22" t="s">
        <v>7234</v>
      </c>
      <c r="G2790">
        <f t="shared" si="86"/>
        <v>12370</v>
      </c>
      <c r="H2790" s="9">
        <f t="shared" si="87"/>
        <v>43830</v>
      </c>
    </row>
    <row r="2791" spans="1:8" x14ac:dyDescent="0.25">
      <c r="A2791" s="22" t="s">
        <v>8539</v>
      </c>
      <c r="B2791" s="22" t="s">
        <v>8540</v>
      </c>
      <c r="C2791" s="22" t="s">
        <v>8540</v>
      </c>
      <c r="D2791" s="24">
        <v>43926</v>
      </c>
      <c r="E2791" s="22" t="s">
        <v>1368</v>
      </c>
      <c r="F2791" s="22" t="s">
        <v>7234</v>
      </c>
      <c r="G2791">
        <f t="shared" si="86"/>
        <v>12370</v>
      </c>
      <c r="H2791" s="9">
        <f t="shared" si="87"/>
        <v>43926</v>
      </c>
    </row>
    <row r="2792" spans="1:8" x14ac:dyDescent="0.25">
      <c r="A2792" s="22"/>
      <c r="B2792" s="22"/>
      <c r="C2792" s="22"/>
      <c r="D2792" s="24">
        <v>44052</v>
      </c>
      <c r="E2792" s="22" t="s">
        <v>3023</v>
      </c>
      <c r="F2792" s="22" t="s">
        <v>9362</v>
      </c>
      <c r="G2792">
        <f t="shared" si="86"/>
        <v>9207273</v>
      </c>
      <c r="H2792" s="9">
        <f t="shared" si="87"/>
        <v>44052</v>
      </c>
    </row>
    <row r="2793" spans="1:8" x14ac:dyDescent="0.25">
      <c r="A2793" s="22" t="s">
        <v>8745</v>
      </c>
      <c r="B2793" s="22" t="s">
        <v>8746</v>
      </c>
      <c r="C2793" s="22" t="s">
        <v>8746</v>
      </c>
      <c r="D2793" s="24">
        <v>44347</v>
      </c>
      <c r="E2793" s="22" t="s">
        <v>3023</v>
      </c>
      <c r="F2793" s="22" t="s">
        <v>9362</v>
      </c>
      <c r="G2793">
        <f t="shared" si="86"/>
        <v>9207273</v>
      </c>
      <c r="H2793" s="9">
        <f t="shared" si="87"/>
        <v>44347</v>
      </c>
    </row>
    <row r="2794" spans="1:8" x14ac:dyDescent="0.25">
      <c r="A2794" s="22" t="s">
        <v>8771</v>
      </c>
      <c r="B2794" s="22" t="s">
        <v>8772</v>
      </c>
      <c r="C2794" s="22" t="s">
        <v>8772</v>
      </c>
      <c r="D2794" s="24">
        <v>43997</v>
      </c>
      <c r="E2794" s="22" t="s">
        <v>3023</v>
      </c>
      <c r="F2794" s="22" t="s">
        <v>9362</v>
      </c>
      <c r="G2794">
        <f t="shared" si="86"/>
        <v>9207273</v>
      </c>
      <c r="H2794" s="9">
        <f t="shared" si="87"/>
        <v>43997</v>
      </c>
    </row>
    <row r="2795" spans="1:8" x14ac:dyDescent="0.25">
      <c r="A2795" s="22" t="s">
        <v>8799</v>
      </c>
      <c r="B2795" s="22" t="s">
        <v>8800</v>
      </c>
      <c r="C2795" s="22" t="s">
        <v>8800</v>
      </c>
      <c r="D2795" s="24">
        <v>43997</v>
      </c>
      <c r="E2795" s="22" t="s">
        <v>9363</v>
      </c>
      <c r="F2795" s="22" t="s">
        <v>9364</v>
      </c>
      <c r="G2795">
        <f t="shared" si="86"/>
        <v>9117852</v>
      </c>
      <c r="H2795" s="9">
        <f t="shared" si="87"/>
        <v>43997</v>
      </c>
    </row>
    <row r="2796" spans="1:8" x14ac:dyDescent="0.25">
      <c r="A2796" s="22" t="s">
        <v>8603</v>
      </c>
      <c r="B2796" s="22" t="s">
        <v>8604</v>
      </c>
      <c r="C2796" s="22" t="s">
        <v>8604</v>
      </c>
      <c r="D2796" s="24">
        <v>44333</v>
      </c>
      <c r="E2796" s="22" t="s">
        <v>799</v>
      </c>
      <c r="F2796" s="22" t="s">
        <v>9365</v>
      </c>
      <c r="G2796">
        <f t="shared" si="86"/>
        <v>209558</v>
      </c>
      <c r="H2796" s="9">
        <f t="shared" si="87"/>
        <v>44333</v>
      </c>
    </row>
    <row r="2797" spans="1:8" x14ac:dyDescent="0.25">
      <c r="A2797" s="22" t="s">
        <v>8049</v>
      </c>
      <c r="B2797" s="22" t="s">
        <v>8050</v>
      </c>
      <c r="C2797" s="22" t="s">
        <v>8050</v>
      </c>
      <c r="D2797" s="24">
        <v>43829</v>
      </c>
      <c r="E2797" s="22" t="s">
        <v>3504</v>
      </c>
      <c r="F2797" s="22" t="s">
        <v>9366</v>
      </c>
      <c r="G2797">
        <f t="shared" si="86"/>
        <v>9058</v>
      </c>
      <c r="H2797" s="9">
        <f t="shared" si="87"/>
        <v>43829</v>
      </c>
    </row>
    <row r="2798" spans="1:8" x14ac:dyDescent="0.25">
      <c r="A2798" s="22"/>
      <c r="B2798" s="22"/>
      <c r="C2798" s="22"/>
      <c r="D2798" s="24">
        <v>43963</v>
      </c>
      <c r="E2798" s="22" t="s">
        <v>438</v>
      </c>
      <c r="F2798" s="22" t="s">
        <v>6945</v>
      </c>
      <c r="G2798">
        <f t="shared" si="86"/>
        <v>9554</v>
      </c>
      <c r="H2798" s="9">
        <f t="shared" si="87"/>
        <v>43963</v>
      </c>
    </row>
    <row r="2799" spans="1:8" x14ac:dyDescent="0.25">
      <c r="A2799" s="22" t="s">
        <v>7664</v>
      </c>
      <c r="B2799" s="22" t="s">
        <v>7665</v>
      </c>
      <c r="C2799" s="22" t="s">
        <v>7665</v>
      </c>
      <c r="D2799" s="24">
        <v>44046</v>
      </c>
      <c r="E2799" s="22" t="s">
        <v>438</v>
      </c>
      <c r="F2799" s="22" t="s">
        <v>6945</v>
      </c>
      <c r="G2799">
        <f t="shared" si="86"/>
        <v>9554</v>
      </c>
      <c r="H2799" s="9">
        <f t="shared" si="87"/>
        <v>44046</v>
      </c>
    </row>
    <row r="2800" spans="1:8" x14ac:dyDescent="0.25">
      <c r="A2800" s="22" t="s">
        <v>7666</v>
      </c>
      <c r="B2800" s="22" t="s">
        <v>7667</v>
      </c>
      <c r="C2800" s="22" t="s">
        <v>7667</v>
      </c>
      <c r="D2800" s="24">
        <v>44052</v>
      </c>
      <c r="E2800" s="22" t="s">
        <v>438</v>
      </c>
      <c r="F2800" s="22" t="s">
        <v>6945</v>
      </c>
      <c r="G2800">
        <f t="shared" si="86"/>
        <v>9554</v>
      </c>
      <c r="H2800" s="9">
        <f t="shared" si="87"/>
        <v>44052</v>
      </c>
    </row>
    <row r="2801" spans="1:8" x14ac:dyDescent="0.25">
      <c r="A2801" s="22" t="s">
        <v>7672</v>
      </c>
      <c r="B2801" s="22" t="s">
        <v>7673</v>
      </c>
      <c r="C2801" s="22" t="s">
        <v>7673</v>
      </c>
      <c r="D2801" s="24">
        <v>43949</v>
      </c>
      <c r="E2801" s="22" t="s">
        <v>438</v>
      </c>
      <c r="F2801" s="22" t="s">
        <v>6945</v>
      </c>
      <c r="G2801">
        <f t="shared" si="86"/>
        <v>9554</v>
      </c>
      <c r="H2801" s="9">
        <f t="shared" si="87"/>
        <v>43949</v>
      </c>
    </row>
    <row r="2802" spans="1:8" x14ac:dyDescent="0.25">
      <c r="A2802" s="22" t="s">
        <v>7739</v>
      </c>
      <c r="B2802" s="22" t="s">
        <v>7740</v>
      </c>
      <c r="C2802" s="22" t="s">
        <v>7740</v>
      </c>
      <c r="D2802" s="24">
        <v>44073</v>
      </c>
      <c r="E2802" s="22" t="s">
        <v>438</v>
      </c>
      <c r="F2802" s="22" t="s">
        <v>6945</v>
      </c>
      <c r="G2802">
        <f t="shared" si="86"/>
        <v>9554</v>
      </c>
      <c r="H2802" s="9">
        <f t="shared" si="87"/>
        <v>44073</v>
      </c>
    </row>
    <row r="2803" spans="1:8" x14ac:dyDescent="0.25">
      <c r="A2803" s="22" t="s">
        <v>7963</v>
      </c>
      <c r="B2803" s="22" t="s">
        <v>7964</v>
      </c>
      <c r="C2803" s="22" t="s">
        <v>7964</v>
      </c>
      <c r="D2803" s="24">
        <v>44188</v>
      </c>
      <c r="E2803" s="22" t="s">
        <v>438</v>
      </c>
      <c r="F2803" s="22" t="s">
        <v>6945</v>
      </c>
      <c r="G2803">
        <f t="shared" si="86"/>
        <v>9554</v>
      </c>
      <c r="H2803" s="9">
        <f t="shared" si="87"/>
        <v>44188</v>
      </c>
    </row>
    <row r="2804" spans="1:8" x14ac:dyDescent="0.25">
      <c r="A2804" s="22" t="s">
        <v>7989</v>
      </c>
      <c r="B2804" s="22" t="s">
        <v>7990</v>
      </c>
      <c r="C2804" s="22" t="s">
        <v>7990</v>
      </c>
      <c r="D2804" s="24">
        <v>44060</v>
      </c>
      <c r="E2804" s="22" t="s">
        <v>438</v>
      </c>
      <c r="F2804" s="22" t="s">
        <v>6945</v>
      </c>
      <c r="G2804">
        <f t="shared" si="86"/>
        <v>9554</v>
      </c>
      <c r="H2804" s="9">
        <f t="shared" si="87"/>
        <v>44060</v>
      </c>
    </row>
    <row r="2805" spans="1:8" x14ac:dyDescent="0.25">
      <c r="A2805" s="22" t="s">
        <v>8125</v>
      </c>
      <c r="B2805" s="22" t="s">
        <v>8126</v>
      </c>
      <c r="C2805" s="22" t="s">
        <v>8126</v>
      </c>
      <c r="D2805" s="24">
        <v>44073</v>
      </c>
      <c r="E2805" s="22" t="s">
        <v>438</v>
      </c>
      <c r="F2805" s="22" t="s">
        <v>6945</v>
      </c>
      <c r="G2805">
        <f t="shared" si="86"/>
        <v>9554</v>
      </c>
      <c r="H2805" s="9">
        <f t="shared" si="87"/>
        <v>44073</v>
      </c>
    </row>
    <row r="2806" spans="1:8" x14ac:dyDescent="0.25">
      <c r="A2806" s="22" t="s">
        <v>8152</v>
      </c>
      <c r="B2806" s="22" t="s">
        <v>8153</v>
      </c>
      <c r="C2806" s="22" t="s">
        <v>8153</v>
      </c>
      <c r="D2806" s="24">
        <v>43829</v>
      </c>
      <c r="E2806" s="22" t="s">
        <v>438</v>
      </c>
      <c r="F2806" s="22" t="s">
        <v>6945</v>
      </c>
      <c r="G2806">
        <f t="shared" si="86"/>
        <v>9554</v>
      </c>
      <c r="H2806" s="9">
        <f t="shared" si="87"/>
        <v>43829</v>
      </c>
    </row>
    <row r="2807" spans="1:8" x14ac:dyDescent="0.25">
      <c r="A2807" s="22" t="s">
        <v>8170</v>
      </c>
      <c r="B2807" s="22" t="s">
        <v>8171</v>
      </c>
      <c r="C2807" s="22" t="s">
        <v>8171</v>
      </c>
      <c r="D2807" s="24">
        <v>44203</v>
      </c>
      <c r="E2807" s="22" t="s">
        <v>438</v>
      </c>
      <c r="F2807" s="22" t="s">
        <v>6945</v>
      </c>
      <c r="G2807">
        <f t="shared" si="86"/>
        <v>9554</v>
      </c>
      <c r="H2807" s="9">
        <f t="shared" si="87"/>
        <v>44203</v>
      </c>
    </row>
    <row r="2808" spans="1:8" x14ac:dyDescent="0.25">
      <c r="A2808" s="22" t="s">
        <v>8448</v>
      </c>
      <c r="B2808" s="22" t="s">
        <v>8449</v>
      </c>
      <c r="C2808" s="22" t="s">
        <v>8449</v>
      </c>
      <c r="D2808" s="24">
        <v>44041</v>
      </c>
      <c r="E2808" s="22" t="s">
        <v>438</v>
      </c>
      <c r="F2808" s="22" t="s">
        <v>6945</v>
      </c>
      <c r="G2808">
        <f t="shared" si="86"/>
        <v>9554</v>
      </c>
      <c r="H2808" s="9">
        <f t="shared" si="87"/>
        <v>44041</v>
      </c>
    </row>
    <row r="2809" spans="1:8" x14ac:dyDescent="0.25">
      <c r="A2809" s="22" t="s">
        <v>8541</v>
      </c>
      <c r="B2809" s="22" t="s">
        <v>8542</v>
      </c>
      <c r="C2809" s="22" t="s">
        <v>8542</v>
      </c>
      <c r="D2809" s="24">
        <v>43928</v>
      </c>
      <c r="E2809" s="22" t="s">
        <v>438</v>
      </c>
      <c r="F2809" s="22" t="s">
        <v>6945</v>
      </c>
      <c r="G2809">
        <f t="shared" si="86"/>
        <v>9554</v>
      </c>
      <c r="H2809" s="9">
        <f t="shared" si="87"/>
        <v>43928</v>
      </c>
    </row>
    <row r="2810" spans="1:8" x14ac:dyDescent="0.25">
      <c r="A2810" s="22" t="s">
        <v>8567</v>
      </c>
      <c r="B2810" s="22" t="s">
        <v>8568</v>
      </c>
      <c r="C2810" s="22" t="s">
        <v>8568</v>
      </c>
      <c r="D2810" s="24">
        <v>44354</v>
      </c>
      <c r="E2810" s="22" t="s">
        <v>3053</v>
      </c>
      <c r="F2810" s="22" t="s">
        <v>9367</v>
      </c>
      <c r="G2810">
        <f t="shared" si="86"/>
        <v>209785</v>
      </c>
      <c r="H2810" s="9">
        <f t="shared" si="87"/>
        <v>44354</v>
      </c>
    </row>
    <row r="2811" spans="1:8" x14ac:dyDescent="0.25">
      <c r="A2811" s="22" t="s">
        <v>8569</v>
      </c>
      <c r="B2811" s="22" t="s">
        <v>8570</v>
      </c>
      <c r="C2811" s="22" t="s">
        <v>8570</v>
      </c>
      <c r="D2811" s="24">
        <v>44354</v>
      </c>
      <c r="E2811" s="22" t="s">
        <v>3053</v>
      </c>
      <c r="F2811" s="22" t="s">
        <v>9367</v>
      </c>
      <c r="G2811">
        <f t="shared" si="86"/>
        <v>209785</v>
      </c>
      <c r="H2811" s="9">
        <f t="shared" si="87"/>
        <v>44354</v>
      </c>
    </row>
    <row r="2812" spans="1:8" x14ac:dyDescent="0.25">
      <c r="A2812" s="22" t="s">
        <v>7672</v>
      </c>
      <c r="B2812" s="22" t="s">
        <v>7673</v>
      </c>
      <c r="C2812" s="22" t="s">
        <v>7673</v>
      </c>
      <c r="D2812" s="24">
        <v>43829</v>
      </c>
      <c r="E2812" s="22" t="s">
        <v>2494</v>
      </c>
      <c r="F2812" s="22" t="s">
        <v>7314</v>
      </c>
      <c r="G2812">
        <f t="shared" si="86"/>
        <v>9200</v>
      </c>
      <c r="H2812" s="9">
        <f t="shared" si="87"/>
        <v>43829</v>
      </c>
    </row>
    <row r="2813" spans="1:8" x14ac:dyDescent="0.25">
      <c r="A2813" s="22" t="s">
        <v>7765</v>
      </c>
      <c r="B2813" s="22" t="s">
        <v>7766</v>
      </c>
      <c r="C2813" s="22" t="s">
        <v>7766</v>
      </c>
      <c r="D2813" s="24">
        <v>44046</v>
      </c>
      <c r="E2813" s="22" t="s">
        <v>2494</v>
      </c>
      <c r="F2813" s="22" t="s">
        <v>7314</v>
      </c>
      <c r="G2813">
        <f t="shared" si="86"/>
        <v>9200</v>
      </c>
      <c r="H2813" s="9">
        <f t="shared" si="87"/>
        <v>44046</v>
      </c>
    </row>
    <row r="2814" spans="1:8" x14ac:dyDescent="0.25">
      <c r="A2814" s="22" t="s">
        <v>8464</v>
      </c>
      <c r="B2814" s="22" t="s">
        <v>8465</v>
      </c>
      <c r="C2814" s="22" t="s">
        <v>8465</v>
      </c>
      <c r="D2814" s="24">
        <v>43902</v>
      </c>
      <c r="E2814" s="22" t="s">
        <v>2494</v>
      </c>
      <c r="F2814" s="22" t="s">
        <v>7314</v>
      </c>
      <c r="G2814">
        <f t="shared" si="86"/>
        <v>9200</v>
      </c>
      <c r="H2814" s="9">
        <f t="shared" si="87"/>
        <v>43902</v>
      </c>
    </row>
    <row r="2815" spans="1:8" x14ac:dyDescent="0.25">
      <c r="A2815" s="22"/>
      <c r="B2815" s="22"/>
      <c r="C2815" s="22"/>
      <c r="D2815" s="24">
        <v>43860</v>
      </c>
      <c r="E2815" s="22" t="s">
        <v>4319</v>
      </c>
      <c r="F2815" s="22" t="s">
        <v>9368</v>
      </c>
      <c r="G2815">
        <f t="shared" si="86"/>
        <v>10883</v>
      </c>
      <c r="H2815" s="9">
        <f t="shared" si="87"/>
        <v>43860</v>
      </c>
    </row>
    <row r="2816" spans="1:8" x14ac:dyDescent="0.25">
      <c r="A2816" s="22" t="s">
        <v>8196</v>
      </c>
      <c r="B2816" s="22" t="s">
        <v>8197</v>
      </c>
      <c r="C2816" s="22" t="s">
        <v>8197</v>
      </c>
      <c r="D2816" s="24">
        <v>43832</v>
      </c>
      <c r="E2816" s="22" t="s">
        <v>4319</v>
      </c>
      <c r="F2816" s="22" t="s">
        <v>9368</v>
      </c>
      <c r="G2816">
        <f t="shared" si="86"/>
        <v>10883</v>
      </c>
      <c r="H2816" s="9">
        <f t="shared" si="87"/>
        <v>43832</v>
      </c>
    </row>
    <row r="2817" spans="1:8" x14ac:dyDescent="0.25">
      <c r="A2817" s="22" t="s">
        <v>8303</v>
      </c>
      <c r="B2817" s="22" t="s">
        <v>8304</v>
      </c>
      <c r="C2817" s="22" t="s">
        <v>8304</v>
      </c>
      <c r="D2817" s="24">
        <v>44172</v>
      </c>
      <c r="E2817" s="22" t="s">
        <v>4319</v>
      </c>
      <c r="F2817" s="22" t="s">
        <v>9368</v>
      </c>
      <c r="G2817">
        <f t="shared" si="86"/>
        <v>10883</v>
      </c>
      <c r="H2817" s="9">
        <f t="shared" si="87"/>
        <v>44172</v>
      </c>
    </row>
    <row r="2818" spans="1:8" x14ac:dyDescent="0.25">
      <c r="A2818" s="22" t="s">
        <v>8344</v>
      </c>
      <c r="B2818" s="22" t="s">
        <v>8345</v>
      </c>
      <c r="C2818" s="22" t="s">
        <v>8345</v>
      </c>
      <c r="D2818" s="24">
        <v>44320</v>
      </c>
      <c r="E2818" s="22" t="s">
        <v>4319</v>
      </c>
      <c r="F2818" s="22" t="s">
        <v>9368</v>
      </c>
      <c r="G2818">
        <f t="shared" si="86"/>
        <v>10883</v>
      </c>
      <c r="H2818" s="9">
        <f t="shared" si="87"/>
        <v>44320</v>
      </c>
    </row>
    <row r="2819" spans="1:8" x14ac:dyDescent="0.25">
      <c r="A2819" s="22" t="s">
        <v>7732</v>
      </c>
      <c r="B2819" s="22" t="s">
        <v>7733</v>
      </c>
      <c r="C2819" s="22" t="s">
        <v>7733</v>
      </c>
      <c r="D2819" s="24">
        <v>43829</v>
      </c>
      <c r="E2819" s="22" t="s">
        <v>4030</v>
      </c>
      <c r="F2819" s="22" t="s">
        <v>9369</v>
      </c>
      <c r="G2819">
        <f t="shared" si="86"/>
        <v>10653</v>
      </c>
      <c r="H2819" s="9">
        <f t="shared" si="87"/>
        <v>43829</v>
      </c>
    </row>
    <row r="2820" spans="1:8" x14ac:dyDescent="0.25">
      <c r="A2820" s="22" t="s">
        <v>7803</v>
      </c>
      <c r="B2820" s="22" t="s">
        <v>7733</v>
      </c>
      <c r="C2820" s="22" t="s">
        <v>7733</v>
      </c>
      <c r="D2820" s="24">
        <v>43851</v>
      </c>
      <c r="E2820" s="22" t="s">
        <v>4030</v>
      </c>
      <c r="F2820" s="22" t="s">
        <v>9369</v>
      </c>
      <c r="G2820">
        <f t="shared" si="86"/>
        <v>10653</v>
      </c>
      <c r="H2820" s="9">
        <f t="shared" si="87"/>
        <v>43851</v>
      </c>
    </row>
    <row r="2821" spans="1:8" x14ac:dyDescent="0.25">
      <c r="A2821" s="22" t="s">
        <v>7852</v>
      </c>
      <c r="B2821" s="22" t="s">
        <v>7853</v>
      </c>
      <c r="C2821" s="22" t="s">
        <v>7853</v>
      </c>
      <c r="D2821" s="24">
        <v>43915</v>
      </c>
      <c r="E2821" s="22" t="s">
        <v>4030</v>
      </c>
      <c r="F2821" s="22" t="s">
        <v>9369</v>
      </c>
      <c r="G2821">
        <f t="shared" si="86"/>
        <v>10653</v>
      </c>
      <c r="H2821" s="9">
        <f t="shared" si="87"/>
        <v>43915</v>
      </c>
    </row>
    <row r="2822" spans="1:8" x14ac:dyDescent="0.25">
      <c r="A2822" s="22"/>
      <c r="B2822" s="22"/>
      <c r="C2822" s="22"/>
      <c r="D2822" s="24">
        <v>44056</v>
      </c>
      <c r="E2822" s="22" t="s">
        <v>484</v>
      </c>
      <c r="F2822" s="22" t="s">
        <v>9370</v>
      </c>
      <c r="G2822">
        <f t="shared" ref="G2822:G2885" si="88">IFERROR(E2822*1,E2822)</f>
        <v>9203899</v>
      </c>
      <c r="H2822" s="9">
        <f t="shared" ref="H2822:H2885" si="89">D2822</f>
        <v>44056</v>
      </c>
    </row>
    <row r="2823" spans="1:8" x14ac:dyDescent="0.25">
      <c r="A2823" s="22" t="s">
        <v>8414</v>
      </c>
      <c r="B2823" s="22" t="s">
        <v>8415</v>
      </c>
      <c r="C2823" s="22" t="s">
        <v>8415</v>
      </c>
      <c r="D2823" s="24">
        <v>44024</v>
      </c>
      <c r="E2823" s="22" t="s">
        <v>484</v>
      </c>
      <c r="F2823" s="22" t="s">
        <v>9370</v>
      </c>
      <c r="G2823">
        <f t="shared" si="88"/>
        <v>9203899</v>
      </c>
      <c r="H2823" s="9">
        <f t="shared" si="89"/>
        <v>44024</v>
      </c>
    </row>
    <row r="2824" spans="1:8" x14ac:dyDescent="0.25">
      <c r="A2824" s="22" t="s">
        <v>8697</v>
      </c>
      <c r="B2824" s="22" t="s">
        <v>8698</v>
      </c>
      <c r="C2824" s="22" t="s">
        <v>8698</v>
      </c>
      <c r="D2824" s="24">
        <v>43997</v>
      </c>
      <c r="E2824" s="22" t="s">
        <v>484</v>
      </c>
      <c r="F2824" s="22" t="s">
        <v>9370</v>
      </c>
      <c r="G2824">
        <f t="shared" si="88"/>
        <v>9203899</v>
      </c>
      <c r="H2824" s="9">
        <f t="shared" si="89"/>
        <v>43997</v>
      </c>
    </row>
    <row r="2825" spans="1:8" x14ac:dyDescent="0.25">
      <c r="A2825" s="22" t="s">
        <v>8709</v>
      </c>
      <c r="B2825" s="22" t="s">
        <v>8710</v>
      </c>
      <c r="C2825" s="22" t="s">
        <v>8710</v>
      </c>
      <c r="D2825" s="24">
        <v>44009</v>
      </c>
      <c r="E2825" s="22" t="s">
        <v>484</v>
      </c>
      <c r="F2825" s="22" t="s">
        <v>9370</v>
      </c>
      <c r="G2825">
        <f t="shared" si="88"/>
        <v>9203899</v>
      </c>
      <c r="H2825" s="9">
        <f t="shared" si="89"/>
        <v>44009</v>
      </c>
    </row>
    <row r="2826" spans="1:8" x14ac:dyDescent="0.25">
      <c r="A2826" s="22" t="s">
        <v>8719</v>
      </c>
      <c r="B2826" s="22" t="s">
        <v>8720</v>
      </c>
      <c r="C2826" s="22" t="s">
        <v>8720</v>
      </c>
      <c r="D2826" s="24">
        <v>44083</v>
      </c>
      <c r="E2826" s="22" t="s">
        <v>484</v>
      </c>
      <c r="F2826" s="22" t="s">
        <v>9370</v>
      </c>
      <c r="G2826">
        <f t="shared" si="88"/>
        <v>9203899</v>
      </c>
      <c r="H2826" s="9">
        <f t="shared" si="89"/>
        <v>44083</v>
      </c>
    </row>
    <row r="2827" spans="1:8" x14ac:dyDescent="0.25">
      <c r="A2827" s="22" t="s">
        <v>8743</v>
      </c>
      <c r="B2827" s="22" t="s">
        <v>8744</v>
      </c>
      <c r="C2827" s="22" t="s">
        <v>8744</v>
      </c>
      <c r="D2827" s="24">
        <v>44035</v>
      </c>
      <c r="E2827" s="22" t="s">
        <v>484</v>
      </c>
      <c r="F2827" s="22" t="s">
        <v>9370</v>
      </c>
      <c r="G2827">
        <f t="shared" si="88"/>
        <v>9203899</v>
      </c>
      <c r="H2827" s="9">
        <f t="shared" si="89"/>
        <v>44035</v>
      </c>
    </row>
    <row r="2828" spans="1:8" x14ac:dyDescent="0.25">
      <c r="A2828" s="22" t="s">
        <v>8767</v>
      </c>
      <c r="B2828" s="22" t="s">
        <v>8768</v>
      </c>
      <c r="C2828" s="22" t="s">
        <v>8768</v>
      </c>
      <c r="D2828" s="24">
        <v>44284</v>
      </c>
      <c r="E2828" s="22" t="s">
        <v>484</v>
      </c>
      <c r="F2828" s="22" t="s">
        <v>9370</v>
      </c>
      <c r="G2828">
        <f t="shared" si="88"/>
        <v>9203899</v>
      </c>
      <c r="H2828" s="9">
        <f t="shared" si="89"/>
        <v>44284</v>
      </c>
    </row>
    <row r="2829" spans="1:8" x14ac:dyDescent="0.25">
      <c r="A2829" s="22" t="s">
        <v>8853</v>
      </c>
      <c r="B2829" s="22" t="s">
        <v>8854</v>
      </c>
      <c r="C2829" s="22" t="s">
        <v>8854</v>
      </c>
      <c r="D2829" s="24">
        <v>44263</v>
      </c>
      <c r="E2829" s="22" t="s">
        <v>484</v>
      </c>
      <c r="F2829" s="22" t="s">
        <v>9370</v>
      </c>
      <c r="G2829">
        <f t="shared" si="88"/>
        <v>9203899</v>
      </c>
      <c r="H2829" s="9">
        <f t="shared" si="89"/>
        <v>44263</v>
      </c>
    </row>
    <row r="2830" spans="1:8" x14ac:dyDescent="0.25">
      <c r="A2830" s="22" t="s">
        <v>8857</v>
      </c>
      <c r="B2830" s="22" t="s">
        <v>8858</v>
      </c>
      <c r="C2830" s="22" t="s">
        <v>8858</v>
      </c>
      <c r="D2830" s="24">
        <v>44037</v>
      </c>
      <c r="E2830" s="22" t="s">
        <v>484</v>
      </c>
      <c r="F2830" s="22" t="s">
        <v>9370</v>
      </c>
      <c r="G2830">
        <f t="shared" si="88"/>
        <v>9203899</v>
      </c>
      <c r="H2830" s="9">
        <f t="shared" si="89"/>
        <v>44037</v>
      </c>
    </row>
    <row r="2831" spans="1:8" x14ac:dyDescent="0.25">
      <c r="A2831" s="22" t="s">
        <v>8865</v>
      </c>
      <c r="B2831" s="22" t="s">
        <v>8866</v>
      </c>
      <c r="C2831" s="22" t="s">
        <v>8866</v>
      </c>
      <c r="D2831" s="24">
        <v>44068</v>
      </c>
      <c r="E2831" s="22" t="s">
        <v>484</v>
      </c>
      <c r="F2831" s="22" t="s">
        <v>9370</v>
      </c>
      <c r="G2831">
        <f t="shared" si="88"/>
        <v>9203899</v>
      </c>
      <c r="H2831" s="9">
        <f t="shared" si="89"/>
        <v>44068</v>
      </c>
    </row>
    <row r="2832" spans="1:8" x14ac:dyDescent="0.25">
      <c r="A2832" s="22" t="s">
        <v>7724</v>
      </c>
      <c r="B2832" s="22" t="s">
        <v>7725</v>
      </c>
      <c r="C2832" s="22" t="s">
        <v>7725</v>
      </c>
      <c r="D2832" s="24">
        <v>43829</v>
      </c>
      <c r="E2832" s="22" t="s">
        <v>3726</v>
      </c>
      <c r="F2832" s="22" t="s">
        <v>9371</v>
      </c>
      <c r="G2832">
        <f t="shared" si="88"/>
        <v>6566</v>
      </c>
      <c r="H2832" s="9">
        <f t="shared" si="89"/>
        <v>43829</v>
      </c>
    </row>
    <row r="2833" spans="1:8" x14ac:dyDescent="0.25">
      <c r="A2833" s="22"/>
      <c r="B2833" s="22"/>
      <c r="C2833" s="22"/>
      <c r="D2833" s="24">
        <v>43818</v>
      </c>
      <c r="E2833" s="22" t="s">
        <v>3940</v>
      </c>
      <c r="F2833" s="22" t="s">
        <v>6672</v>
      </c>
      <c r="G2833">
        <f t="shared" si="88"/>
        <v>5296</v>
      </c>
      <c r="H2833" s="9">
        <f t="shared" si="89"/>
        <v>43818</v>
      </c>
    </row>
    <row r="2834" spans="1:8" x14ac:dyDescent="0.25">
      <c r="A2834" s="22" t="s">
        <v>7702</v>
      </c>
      <c r="B2834" s="22" t="s">
        <v>7703</v>
      </c>
      <c r="C2834" s="22" t="s">
        <v>7703</v>
      </c>
      <c r="D2834" s="24">
        <v>43829</v>
      </c>
      <c r="E2834" s="22" t="s">
        <v>3940</v>
      </c>
      <c r="F2834" s="22" t="s">
        <v>6672</v>
      </c>
      <c r="G2834">
        <f t="shared" si="88"/>
        <v>5296</v>
      </c>
      <c r="H2834" s="9">
        <f t="shared" si="89"/>
        <v>43829</v>
      </c>
    </row>
    <row r="2835" spans="1:8" x14ac:dyDescent="0.25">
      <c r="A2835" s="22" t="s">
        <v>7704</v>
      </c>
      <c r="B2835" s="22" t="s">
        <v>7705</v>
      </c>
      <c r="C2835" s="22" t="s">
        <v>7705</v>
      </c>
      <c r="D2835" s="24">
        <v>43829</v>
      </c>
      <c r="E2835" s="22" t="s">
        <v>3940</v>
      </c>
      <c r="F2835" s="22" t="s">
        <v>6672</v>
      </c>
      <c r="G2835">
        <f t="shared" si="88"/>
        <v>5296</v>
      </c>
      <c r="H2835" s="9">
        <f t="shared" si="89"/>
        <v>43829</v>
      </c>
    </row>
    <row r="2836" spans="1:8" x14ac:dyDescent="0.25">
      <c r="A2836" s="22" t="s">
        <v>7708</v>
      </c>
      <c r="B2836" s="22" t="s">
        <v>7709</v>
      </c>
      <c r="C2836" s="22" t="s">
        <v>7709</v>
      </c>
      <c r="D2836" s="24">
        <v>43840</v>
      </c>
      <c r="E2836" s="22" t="s">
        <v>3940</v>
      </c>
      <c r="F2836" s="22" t="s">
        <v>6672</v>
      </c>
      <c r="G2836">
        <f t="shared" si="88"/>
        <v>5296</v>
      </c>
      <c r="H2836" s="9">
        <f t="shared" si="89"/>
        <v>43840</v>
      </c>
    </row>
    <row r="2837" spans="1:8" x14ac:dyDescent="0.25">
      <c r="A2837" s="22" t="s">
        <v>7761</v>
      </c>
      <c r="B2837" s="22" t="s">
        <v>7762</v>
      </c>
      <c r="C2837" s="22" t="s">
        <v>7762</v>
      </c>
      <c r="D2837" s="24">
        <v>44354</v>
      </c>
      <c r="E2837" s="22" t="s">
        <v>3940</v>
      </c>
      <c r="F2837" s="22" t="s">
        <v>6672</v>
      </c>
      <c r="G2837">
        <f t="shared" si="88"/>
        <v>5296</v>
      </c>
      <c r="H2837" s="9">
        <f t="shared" si="89"/>
        <v>44354</v>
      </c>
    </row>
    <row r="2838" spans="1:8" x14ac:dyDescent="0.25">
      <c r="A2838" s="22" t="s">
        <v>8285</v>
      </c>
      <c r="B2838" s="22" t="s">
        <v>8286</v>
      </c>
      <c r="C2838" s="22" t="s">
        <v>8286</v>
      </c>
      <c r="D2838" s="24">
        <v>43893</v>
      </c>
      <c r="E2838" s="22" t="s">
        <v>3940</v>
      </c>
      <c r="F2838" s="22" t="s">
        <v>6672</v>
      </c>
      <c r="G2838">
        <f t="shared" si="88"/>
        <v>5296</v>
      </c>
      <c r="H2838" s="9">
        <f t="shared" si="89"/>
        <v>43893</v>
      </c>
    </row>
    <row r="2839" spans="1:8" x14ac:dyDescent="0.25">
      <c r="A2839" s="22" t="s">
        <v>8573</v>
      </c>
      <c r="B2839" s="22" t="s">
        <v>8574</v>
      </c>
      <c r="C2839" s="22" t="s">
        <v>8574</v>
      </c>
      <c r="D2839" s="24">
        <v>44200</v>
      </c>
      <c r="E2839" s="22" t="s">
        <v>3940</v>
      </c>
      <c r="F2839" s="22" t="s">
        <v>6672</v>
      </c>
      <c r="G2839">
        <f t="shared" si="88"/>
        <v>5296</v>
      </c>
      <c r="H2839" s="9">
        <f t="shared" si="89"/>
        <v>44200</v>
      </c>
    </row>
    <row r="2840" spans="1:8" x14ac:dyDescent="0.25">
      <c r="A2840" s="22" t="s">
        <v>8813</v>
      </c>
      <c r="B2840" s="22" t="s">
        <v>8814</v>
      </c>
      <c r="C2840" s="22" t="s">
        <v>8814</v>
      </c>
      <c r="D2840" s="24">
        <v>44158</v>
      </c>
      <c r="E2840" s="22" t="s">
        <v>3940</v>
      </c>
      <c r="F2840" s="22" t="s">
        <v>6672</v>
      </c>
      <c r="G2840">
        <f t="shared" si="88"/>
        <v>5296</v>
      </c>
      <c r="H2840" s="9">
        <f t="shared" si="89"/>
        <v>44158</v>
      </c>
    </row>
    <row r="2841" spans="1:8" x14ac:dyDescent="0.25">
      <c r="A2841" s="22" t="s">
        <v>8238</v>
      </c>
      <c r="B2841" s="22" t="s">
        <v>8239</v>
      </c>
      <c r="C2841" s="22" t="s">
        <v>8239</v>
      </c>
      <c r="D2841" s="24">
        <v>44046</v>
      </c>
      <c r="E2841" s="22" t="s">
        <v>3812</v>
      </c>
      <c r="F2841" s="22" t="s">
        <v>6930</v>
      </c>
      <c r="G2841">
        <f t="shared" si="88"/>
        <v>11984</v>
      </c>
      <c r="H2841" s="9">
        <f t="shared" si="89"/>
        <v>44046</v>
      </c>
    </row>
    <row r="2842" spans="1:8" x14ac:dyDescent="0.25">
      <c r="A2842" s="22" t="s">
        <v>8244</v>
      </c>
      <c r="B2842" s="22" t="s">
        <v>8245</v>
      </c>
      <c r="C2842" s="22" t="s">
        <v>8245</v>
      </c>
      <c r="D2842" s="24">
        <v>43829</v>
      </c>
      <c r="E2842" s="22" t="s">
        <v>3812</v>
      </c>
      <c r="F2842" s="22" t="s">
        <v>6930</v>
      </c>
      <c r="G2842">
        <f t="shared" si="88"/>
        <v>11984</v>
      </c>
      <c r="H2842" s="9">
        <f t="shared" si="89"/>
        <v>43829</v>
      </c>
    </row>
    <row r="2843" spans="1:8" x14ac:dyDescent="0.25">
      <c r="A2843" s="22" t="s">
        <v>8264</v>
      </c>
      <c r="B2843" s="22" t="s">
        <v>8265</v>
      </c>
      <c r="C2843" s="22" t="s">
        <v>8265</v>
      </c>
      <c r="D2843" s="24">
        <v>43899</v>
      </c>
      <c r="E2843" s="22" t="s">
        <v>3812</v>
      </c>
      <c r="F2843" s="22" t="s">
        <v>6930</v>
      </c>
      <c r="G2843">
        <f t="shared" si="88"/>
        <v>11984</v>
      </c>
      <c r="H2843" s="9">
        <f t="shared" si="89"/>
        <v>43899</v>
      </c>
    </row>
    <row r="2844" spans="1:8" x14ac:dyDescent="0.25">
      <c r="A2844" s="22" t="s">
        <v>8274</v>
      </c>
      <c r="B2844" s="22" t="s">
        <v>8275</v>
      </c>
      <c r="C2844" s="22" t="s">
        <v>8275</v>
      </c>
      <c r="D2844" s="24">
        <v>43829</v>
      </c>
      <c r="E2844" s="22" t="s">
        <v>3812</v>
      </c>
      <c r="F2844" s="22" t="s">
        <v>6930</v>
      </c>
      <c r="G2844">
        <f t="shared" si="88"/>
        <v>11984</v>
      </c>
      <c r="H2844" s="9">
        <f t="shared" si="89"/>
        <v>43829</v>
      </c>
    </row>
    <row r="2845" spans="1:8" x14ac:dyDescent="0.25">
      <c r="A2845" s="22" t="s">
        <v>8350</v>
      </c>
      <c r="B2845" s="22" t="s">
        <v>8351</v>
      </c>
      <c r="C2845" s="22" t="s">
        <v>8351</v>
      </c>
      <c r="D2845" s="24">
        <v>43831</v>
      </c>
      <c r="E2845" s="22" t="s">
        <v>3812</v>
      </c>
      <c r="F2845" s="22" t="s">
        <v>6930</v>
      </c>
      <c r="G2845">
        <f t="shared" si="88"/>
        <v>11984</v>
      </c>
      <c r="H2845" s="9">
        <f t="shared" si="89"/>
        <v>43831</v>
      </c>
    </row>
    <row r="2846" spans="1:8" x14ac:dyDescent="0.25">
      <c r="A2846" s="22" t="s">
        <v>8599</v>
      </c>
      <c r="B2846" s="22" t="s">
        <v>8600</v>
      </c>
      <c r="C2846" s="22" t="s">
        <v>8600</v>
      </c>
      <c r="D2846" s="24">
        <v>44366</v>
      </c>
      <c r="E2846" s="22" t="s">
        <v>3812</v>
      </c>
      <c r="F2846" s="22" t="s">
        <v>6930</v>
      </c>
      <c r="G2846">
        <f t="shared" si="88"/>
        <v>11984</v>
      </c>
      <c r="H2846" s="9">
        <f t="shared" si="89"/>
        <v>44366</v>
      </c>
    </row>
    <row r="2847" spans="1:8" x14ac:dyDescent="0.25">
      <c r="A2847" s="22" t="s">
        <v>7728</v>
      </c>
      <c r="B2847" s="22" t="s">
        <v>7729</v>
      </c>
      <c r="C2847" s="22" t="s">
        <v>7729</v>
      </c>
      <c r="D2847" s="24">
        <v>43829</v>
      </c>
      <c r="E2847" s="22" t="s">
        <v>4495</v>
      </c>
      <c r="F2847" s="22" t="s">
        <v>9372</v>
      </c>
      <c r="G2847">
        <f t="shared" si="88"/>
        <v>200369</v>
      </c>
      <c r="H2847" s="9">
        <f t="shared" si="89"/>
        <v>43829</v>
      </c>
    </row>
    <row r="2848" spans="1:8" x14ac:dyDescent="0.25">
      <c r="A2848" s="22" t="s">
        <v>7801</v>
      </c>
      <c r="B2848" s="22" t="s">
        <v>7729</v>
      </c>
      <c r="C2848" s="22" t="s">
        <v>7729</v>
      </c>
      <c r="D2848" s="24">
        <v>43829</v>
      </c>
      <c r="E2848" s="22" t="s">
        <v>4495</v>
      </c>
      <c r="F2848" s="22" t="s">
        <v>9372</v>
      </c>
      <c r="G2848">
        <f t="shared" si="88"/>
        <v>200369</v>
      </c>
      <c r="H2848" s="9">
        <f t="shared" si="89"/>
        <v>43829</v>
      </c>
    </row>
    <row r="2849" spans="1:8" x14ac:dyDescent="0.25">
      <c r="A2849" s="22"/>
      <c r="B2849" s="22"/>
      <c r="C2849" s="22"/>
      <c r="D2849" s="24">
        <v>44336</v>
      </c>
      <c r="E2849" s="22" t="s">
        <v>3162</v>
      </c>
      <c r="F2849" s="22" t="s">
        <v>6993</v>
      </c>
      <c r="G2849">
        <f t="shared" si="88"/>
        <v>9176</v>
      </c>
      <c r="H2849" s="9">
        <f t="shared" si="89"/>
        <v>44336</v>
      </c>
    </row>
    <row r="2850" spans="1:8" x14ac:dyDescent="0.25">
      <c r="A2850" s="22" t="s">
        <v>7644</v>
      </c>
      <c r="B2850" s="22" t="s">
        <v>7645</v>
      </c>
      <c r="C2850" s="22" t="s">
        <v>7645</v>
      </c>
      <c r="D2850" s="24">
        <v>43830</v>
      </c>
      <c r="E2850" s="22" t="s">
        <v>3162</v>
      </c>
      <c r="F2850" s="22" t="s">
        <v>6993</v>
      </c>
      <c r="G2850">
        <f t="shared" si="88"/>
        <v>9176</v>
      </c>
      <c r="H2850" s="9">
        <f t="shared" si="89"/>
        <v>43830</v>
      </c>
    </row>
    <row r="2851" spans="1:8" x14ac:dyDescent="0.25">
      <c r="A2851" s="22" t="s">
        <v>8198</v>
      </c>
      <c r="B2851" s="22" t="s">
        <v>8199</v>
      </c>
      <c r="C2851" s="22" t="s">
        <v>8199</v>
      </c>
      <c r="D2851" s="24">
        <v>44049</v>
      </c>
      <c r="E2851" s="22" t="s">
        <v>3162</v>
      </c>
      <c r="F2851" s="22" t="s">
        <v>6993</v>
      </c>
      <c r="G2851">
        <f t="shared" si="88"/>
        <v>9176</v>
      </c>
      <c r="H2851" s="9">
        <f t="shared" si="89"/>
        <v>44049</v>
      </c>
    </row>
    <row r="2852" spans="1:8" x14ac:dyDescent="0.25">
      <c r="A2852" s="22" t="s">
        <v>8295</v>
      </c>
      <c r="B2852" s="22" t="s">
        <v>8296</v>
      </c>
      <c r="C2852" s="22" t="s">
        <v>8296</v>
      </c>
      <c r="D2852" s="24">
        <v>44050</v>
      </c>
      <c r="E2852" s="22" t="s">
        <v>3162</v>
      </c>
      <c r="F2852" s="22" t="s">
        <v>6993</v>
      </c>
      <c r="G2852">
        <f t="shared" si="88"/>
        <v>9176</v>
      </c>
      <c r="H2852" s="9">
        <f t="shared" si="89"/>
        <v>44050</v>
      </c>
    </row>
    <row r="2853" spans="1:8" x14ac:dyDescent="0.25">
      <c r="A2853" s="22" t="s">
        <v>8303</v>
      </c>
      <c r="B2853" s="22" t="s">
        <v>8304</v>
      </c>
      <c r="C2853" s="22" t="s">
        <v>8304</v>
      </c>
      <c r="D2853" s="24">
        <v>44033</v>
      </c>
      <c r="E2853" s="22" t="s">
        <v>3162</v>
      </c>
      <c r="F2853" s="22" t="s">
        <v>6993</v>
      </c>
      <c r="G2853">
        <f t="shared" si="88"/>
        <v>9176</v>
      </c>
      <c r="H2853" s="9">
        <f t="shared" si="89"/>
        <v>44033</v>
      </c>
    </row>
    <row r="2854" spans="1:8" x14ac:dyDescent="0.25">
      <c r="A2854" s="22" t="s">
        <v>8344</v>
      </c>
      <c r="B2854" s="22" t="s">
        <v>8345</v>
      </c>
      <c r="C2854" s="22" t="s">
        <v>8345</v>
      </c>
      <c r="D2854" s="24">
        <v>44096</v>
      </c>
      <c r="E2854" s="22" t="s">
        <v>3162</v>
      </c>
      <c r="F2854" s="22" t="s">
        <v>6993</v>
      </c>
      <c r="G2854">
        <f t="shared" si="88"/>
        <v>9176</v>
      </c>
      <c r="H2854" s="9">
        <f t="shared" si="89"/>
        <v>44096</v>
      </c>
    </row>
    <row r="2855" spans="1:8" x14ac:dyDescent="0.25">
      <c r="A2855" s="22" t="s">
        <v>8390</v>
      </c>
      <c r="B2855" s="22" t="s">
        <v>8391</v>
      </c>
      <c r="C2855" s="22" t="s">
        <v>8391</v>
      </c>
      <c r="D2855" s="24">
        <v>44331</v>
      </c>
      <c r="E2855" s="22" t="s">
        <v>3162</v>
      </c>
      <c r="F2855" s="22" t="s">
        <v>6993</v>
      </c>
      <c r="G2855">
        <f t="shared" si="88"/>
        <v>9176</v>
      </c>
      <c r="H2855" s="9">
        <f t="shared" si="89"/>
        <v>44331</v>
      </c>
    </row>
    <row r="2856" spans="1:8" x14ac:dyDescent="0.25">
      <c r="A2856" s="22" t="s">
        <v>8412</v>
      </c>
      <c r="B2856" s="22" t="s">
        <v>8413</v>
      </c>
      <c r="C2856" s="22" t="s">
        <v>8413</v>
      </c>
      <c r="D2856" s="24">
        <v>44337</v>
      </c>
      <c r="E2856" s="22" t="s">
        <v>3162</v>
      </c>
      <c r="F2856" s="22" t="s">
        <v>6993</v>
      </c>
      <c r="G2856">
        <f t="shared" si="88"/>
        <v>9176</v>
      </c>
      <c r="H2856" s="9">
        <f t="shared" si="89"/>
        <v>44337</v>
      </c>
    </row>
    <row r="2857" spans="1:8" x14ac:dyDescent="0.25">
      <c r="A2857" s="22" t="s">
        <v>8719</v>
      </c>
      <c r="B2857" s="22" t="s">
        <v>8720</v>
      </c>
      <c r="C2857" s="22" t="s">
        <v>8720</v>
      </c>
      <c r="D2857" s="24">
        <v>44379</v>
      </c>
      <c r="E2857" s="22" t="s">
        <v>6166</v>
      </c>
      <c r="F2857" s="22" t="s">
        <v>9373</v>
      </c>
      <c r="G2857">
        <f t="shared" si="88"/>
        <v>210174</v>
      </c>
      <c r="H2857" s="9">
        <f t="shared" si="89"/>
        <v>44379</v>
      </c>
    </row>
    <row r="2858" spans="1:8" x14ac:dyDescent="0.25">
      <c r="A2858" s="22" t="s">
        <v>7979</v>
      </c>
      <c r="B2858" s="22" t="s">
        <v>7980</v>
      </c>
      <c r="C2858" s="22" t="s">
        <v>7980</v>
      </c>
      <c r="D2858" s="24">
        <v>43829</v>
      </c>
      <c r="E2858" s="22" t="s">
        <v>5366</v>
      </c>
      <c r="F2858" s="22" t="s">
        <v>7274</v>
      </c>
      <c r="G2858">
        <f t="shared" si="88"/>
        <v>9786</v>
      </c>
      <c r="H2858" s="9">
        <f t="shared" si="89"/>
        <v>43829</v>
      </c>
    </row>
    <row r="2859" spans="1:8" x14ac:dyDescent="0.25">
      <c r="A2859" s="22" t="s">
        <v>8129</v>
      </c>
      <c r="B2859" s="22" t="s">
        <v>8130</v>
      </c>
      <c r="C2859" s="22" t="s">
        <v>8130</v>
      </c>
      <c r="D2859" s="24">
        <v>43829</v>
      </c>
      <c r="E2859" s="22" t="s">
        <v>5366</v>
      </c>
      <c r="F2859" s="22" t="s">
        <v>7274</v>
      </c>
      <c r="G2859">
        <f t="shared" si="88"/>
        <v>9786</v>
      </c>
      <c r="H2859" s="9">
        <f t="shared" si="89"/>
        <v>43829</v>
      </c>
    </row>
    <row r="2860" spans="1:8" x14ac:dyDescent="0.25">
      <c r="A2860" s="22" t="s">
        <v>8378</v>
      </c>
      <c r="B2860" s="22" t="s">
        <v>8379</v>
      </c>
      <c r="C2860" s="22" t="s">
        <v>8379</v>
      </c>
      <c r="D2860" s="24">
        <v>44378</v>
      </c>
      <c r="E2860" s="22" t="s">
        <v>5366</v>
      </c>
      <c r="F2860" s="22" t="s">
        <v>7274</v>
      </c>
      <c r="G2860">
        <f t="shared" si="88"/>
        <v>9786</v>
      </c>
      <c r="H2860" s="9">
        <f t="shared" si="89"/>
        <v>44378</v>
      </c>
    </row>
    <row r="2861" spans="1:8" x14ac:dyDescent="0.25">
      <c r="A2861" s="22" t="s">
        <v>8390</v>
      </c>
      <c r="B2861" s="22" t="s">
        <v>8391</v>
      </c>
      <c r="C2861" s="22" t="s">
        <v>8391</v>
      </c>
      <c r="D2861" s="24">
        <v>43947</v>
      </c>
      <c r="E2861" s="22" t="s">
        <v>5366</v>
      </c>
      <c r="F2861" s="22" t="s">
        <v>7274</v>
      </c>
      <c r="G2861">
        <f t="shared" si="88"/>
        <v>9786</v>
      </c>
      <c r="H2861" s="9">
        <f t="shared" si="89"/>
        <v>43947</v>
      </c>
    </row>
    <row r="2862" spans="1:8" x14ac:dyDescent="0.25">
      <c r="A2862" s="22" t="s">
        <v>8402</v>
      </c>
      <c r="B2862" s="22" t="s">
        <v>8403</v>
      </c>
      <c r="C2862" s="22" t="s">
        <v>8403</v>
      </c>
      <c r="D2862" s="24">
        <v>44381</v>
      </c>
      <c r="E2862" s="22" t="s">
        <v>5366</v>
      </c>
      <c r="F2862" s="22" t="s">
        <v>7274</v>
      </c>
      <c r="G2862">
        <f t="shared" si="88"/>
        <v>9786</v>
      </c>
      <c r="H2862" s="9">
        <f t="shared" si="89"/>
        <v>44381</v>
      </c>
    </row>
    <row r="2863" spans="1:8" x14ac:dyDescent="0.25">
      <c r="A2863" s="22" t="s">
        <v>8297</v>
      </c>
      <c r="B2863" s="22" t="s">
        <v>8298</v>
      </c>
      <c r="C2863" s="22" t="s">
        <v>8298</v>
      </c>
      <c r="D2863" s="24">
        <v>44344</v>
      </c>
      <c r="E2863" s="22" t="s">
        <v>6212</v>
      </c>
      <c r="F2863" s="22" t="s">
        <v>7214</v>
      </c>
      <c r="G2863">
        <f t="shared" si="88"/>
        <v>209694</v>
      </c>
      <c r="H2863" s="9">
        <f t="shared" si="89"/>
        <v>44344</v>
      </c>
    </row>
    <row r="2864" spans="1:8" x14ac:dyDescent="0.25">
      <c r="A2864" s="22" t="s">
        <v>8303</v>
      </c>
      <c r="B2864" s="22" t="s">
        <v>8304</v>
      </c>
      <c r="C2864" s="22" t="s">
        <v>8304</v>
      </c>
      <c r="D2864" s="24">
        <v>44341</v>
      </c>
      <c r="E2864" s="22" t="s">
        <v>6212</v>
      </c>
      <c r="F2864" s="22" t="s">
        <v>7214</v>
      </c>
      <c r="G2864">
        <f t="shared" si="88"/>
        <v>209694</v>
      </c>
      <c r="H2864" s="9">
        <f t="shared" si="89"/>
        <v>44341</v>
      </c>
    </row>
    <row r="2865" spans="1:8" x14ac:dyDescent="0.25">
      <c r="A2865" s="22" t="s">
        <v>8346</v>
      </c>
      <c r="B2865" s="22" t="s">
        <v>8347</v>
      </c>
      <c r="C2865" s="22" t="s">
        <v>8347</v>
      </c>
      <c r="D2865" s="24">
        <v>44355</v>
      </c>
      <c r="E2865" s="22" t="s">
        <v>6212</v>
      </c>
      <c r="F2865" s="22" t="s">
        <v>7214</v>
      </c>
      <c r="G2865">
        <f t="shared" si="88"/>
        <v>209694</v>
      </c>
      <c r="H2865" s="9">
        <f t="shared" si="89"/>
        <v>44355</v>
      </c>
    </row>
    <row r="2866" spans="1:8" x14ac:dyDescent="0.25">
      <c r="A2866" s="22" t="s">
        <v>8346</v>
      </c>
      <c r="B2866" s="22" t="s">
        <v>8347</v>
      </c>
      <c r="C2866" s="22" t="s">
        <v>8347</v>
      </c>
      <c r="D2866" s="24">
        <v>44362</v>
      </c>
      <c r="E2866" s="22" t="s">
        <v>6182</v>
      </c>
      <c r="F2866" s="22" t="s">
        <v>7256</v>
      </c>
      <c r="G2866">
        <f t="shared" si="88"/>
        <v>209972</v>
      </c>
      <c r="H2866" s="9">
        <f t="shared" si="89"/>
        <v>44362</v>
      </c>
    </row>
    <row r="2867" spans="1:8" x14ac:dyDescent="0.25">
      <c r="A2867" s="22" t="s">
        <v>8414</v>
      </c>
      <c r="B2867" s="22" t="s">
        <v>8415</v>
      </c>
      <c r="C2867" s="22" t="s">
        <v>8415</v>
      </c>
      <c r="D2867" s="24">
        <v>44368</v>
      </c>
      <c r="E2867" s="22" t="s">
        <v>6182</v>
      </c>
      <c r="F2867" s="22" t="s">
        <v>7256</v>
      </c>
      <c r="G2867">
        <f t="shared" si="88"/>
        <v>209972</v>
      </c>
      <c r="H2867" s="9">
        <f t="shared" si="89"/>
        <v>44368</v>
      </c>
    </row>
    <row r="2868" spans="1:8" x14ac:dyDescent="0.25">
      <c r="A2868" s="22" t="s">
        <v>8781</v>
      </c>
      <c r="B2868" s="22" t="s">
        <v>8782</v>
      </c>
      <c r="C2868" s="22" t="s">
        <v>8782</v>
      </c>
      <c r="D2868" s="24">
        <v>44370</v>
      </c>
      <c r="E2868" s="22" t="s">
        <v>6182</v>
      </c>
      <c r="F2868" s="22" t="s">
        <v>7256</v>
      </c>
      <c r="G2868">
        <f t="shared" si="88"/>
        <v>209972</v>
      </c>
      <c r="H2868" s="9">
        <f t="shared" si="89"/>
        <v>44370</v>
      </c>
    </row>
    <row r="2869" spans="1:8" x14ac:dyDescent="0.25">
      <c r="A2869" s="22" t="s">
        <v>8843</v>
      </c>
      <c r="B2869" s="22" t="s">
        <v>8844</v>
      </c>
      <c r="C2869" s="22" t="s">
        <v>8844</v>
      </c>
      <c r="D2869" s="24">
        <v>43997</v>
      </c>
      <c r="E2869" s="22" t="s">
        <v>9374</v>
      </c>
      <c r="F2869" s="22" t="s">
        <v>9375</v>
      </c>
      <c r="G2869">
        <f t="shared" si="88"/>
        <v>9117071</v>
      </c>
      <c r="H2869" s="9">
        <f t="shared" si="89"/>
        <v>43997</v>
      </c>
    </row>
    <row r="2870" spans="1:8" x14ac:dyDescent="0.25">
      <c r="A2870" s="22"/>
      <c r="B2870" s="22"/>
      <c r="C2870" s="22"/>
      <c r="D2870" s="24">
        <v>44354</v>
      </c>
      <c r="E2870" s="22" t="s">
        <v>4817</v>
      </c>
      <c r="F2870" s="22" t="s">
        <v>9376</v>
      </c>
      <c r="G2870">
        <f t="shared" si="88"/>
        <v>209779</v>
      </c>
      <c r="H2870" s="9">
        <f t="shared" si="89"/>
        <v>44354</v>
      </c>
    </row>
    <row r="2871" spans="1:8" x14ac:dyDescent="0.25">
      <c r="A2871" s="22" t="s">
        <v>2955</v>
      </c>
      <c r="B2871" s="22" t="s">
        <v>7734</v>
      </c>
      <c r="C2871" s="22" t="s">
        <v>7734</v>
      </c>
      <c r="D2871" s="24">
        <v>44359</v>
      </c>
      <c r="E2871" s="22" t="s">
        <v>4817</v>
      </c>
      <c r="F2871" s="22" t="s">
        <v>9376</v>
      </c>
      <c r="G2871">
        <f t="shared" si="88"/>
        <v>209779</v>
      </c>
      <c r="H2871" s="9">
        <f t="shared" si="89"/>
        <v>44359</v>
      </c>
    </row>
    <row r="2872" spans="1:8" x14ac:dyDescent="0.25">
      <c r="A2872" s="22" t="s">
        <v>7759</v>
      </c>
      <c r="B2872" s="22" t="s">
        <v>7760</v>
      </c>
      <c r="C2872" s="22" t="s">
        <v>7760</v>
      </c>
      <c r="D2872" s="24">
        <v>43832</v>
      </c>
      <c r="E2872" s="22" t="s">
        <v>3824</v>
      </c>
      <c r="F2872" s="22" t="s">
        <v>9377</v>
      </c>
      <c r="G2872">
        <f t="shared" si="88"/>
        <v>3797</v>
      </c>
      <c r="H2872" s="9">
        <f t="shared" si="89"/>
        <v>43832</v>
      </c>
    </row>
    <row r="2873" spans="1:8" x14ac:dyDescent="0.25">
      <c r="A2873" s="22"/>
      <c r="B2873" s="22"/>
      <c r="C2873" s="22"/>
      <c r="D2873" s="24">
        <v>44052</v>
      </c>
      <c r="E2873" s="22" t="s">
        <v>9378</v>
      </c>
      <c r="F2873" s="22" t="s">
        <v>9379</v>
      </c>
      <c r="G2873">
        <f t="shared" si="88"/>
        <v>9120616</v>
      </c>
      <c r="H2873" s="9">
        <f t="shared" si="89"/>
        <v>44052</v>
      </c>
    </row>
    <row r="2874" spans="1:8" x14ac:dyDescent="0.25">
      <c r="A2874" s="22" t="s">
        <v>8811</v>
      </c>
      <c r="B2874" s="22" t="s">
        <v>8812</v>
      </c>
      <c r="C2874" s="22" t="s">
        <v>8812</v>
      </c>
      <c r="D2874" s="24">
        <v>43997</v>
      </c>
      <c r="E2874" s="22" t="s">
        <v>9378</v>
      </c>
      <c r="F2874" s="22" t="s">
        <v>9379</v>
      </c>
      <c r="G2874">
        <f t="shared" si="88"/>
        <v>9120616</v>
      </c>
      <c r="H2874" s="9">
        <f t="shared" si="89"/>
        <v>43997</v>
      </c>
    </row>
    <row r="2875" spans="1:8" x14ac:dyDescent="0.25">
      <c r="A2875" s="22" t="s">
        <v>8845</v>
      </c>
      <c r="B2875" s="22" t="s">
        <v>8846</v>
      </c>
      <c r="C2875" s="22" t="s">
        <v>8846</v>
      </c>
      <c r="D2875" s="24">
        <v>44046</v>
      </c>
      <c r="E2875" s="22" t="s">
        <v>9378</v>
      </c>
      <c r="F2875" s="22" t="s">
        <v>9379</v>
      </c>
      <c r="G2875">
        <f t="shared" si="88"/>
        <v>9120616</v>
      </c>
      <c r="H2875" s="9">
        <f t="shared" si="89"/>
        <v>44046</v>
      </c>
    </row>
    <row r="2876" spans="1:8" x14ac:dyDescent="0.25">
      <c r="A2876" s="22" t="s">
        <v>8685</v>
      </c>
      <c r="B2876" s="22" t="s">
        <v>8686</v>
      </c>
      <c r="C2876" s="22" t="s">
        <v>8686</v>
      </c>
      <c r="D2876" s="24">
        <v>43829</v>
      </c>
      <c r="E2876" s="22" t="s">
        <v>5408</v>
      </c>
      <c r="F2876" s="22" t="s">
        <v>6508</v>
      </c>
      <c r="G2876">
        <f t="shared" si="88"/>
        <v>531</v>
      </c>
      <c r="H2876" s="9">
        <f t="shared" si="89"/>
        <v>43829</v>
      </c>
    </row>
    <row r="2877" spans="1:8" x14ac:dyDescent="0.25">
      <c r="A2877" s="22" t="s">
        <v>7730</v>
      </c>
      <c r="B2877" s="22" t="s">
        <v>7731</v>
      </c>
      <c r="C2877" s="22" t="s">
        <v>7731</v>
      </c>
      <c r="D2877" s="24">
        <v>43831</v>
      </c>
      <c r="E2877" s="22" t="s">
        <v>5187</v>
      </c>
      <c r="F2877" s="22" t="s">
        <v>9380</v>
      </c>
      <c r="G2877">
        <f t="shared" si="88"/>
        <v>5269</v>
      </c>
      <c r="H2877" s="9">
        <f t="shared" si="89"/>
        <v>43831</v>
      </c>
    </row>
    <row r="2878" spans="1:8" x14ac:dyDescent="0.25">
      <c r="A2878" s="22" t="s">
        <v>7802</v>
      </c>
      <c r="B2878" s="22" t="s">
        <v>7731</v>
      </c>
      <c r="C2878" s="22" t="s">
        <v>7731</v>
      </c>
      <c r="D2878" s="24">
        <v>43831</v>
      </c>
      <c r="E2878" s="22" t="s">
        <v>5187</v>
      </c>
      <c r="F2878" s="22" t="s">
        <v>9380</v>
      </c>
      <c r="G2878">
        <f t="shared" si="88"/>
        <v>5269</v>
      </c>
      <c r="H2878" s="9">
        <f t="shared" si="89"/>
        <v>43831</v>
      </c>
    </row>
    <row r="2879" spans="1:8" x14ac:dyDescent="0.25">
      <c r="A2879" s="22"/>
      <c r="B2879" s="22"/>
      <c r="C2879" s="22"/>
      <c r="D2879" s="24">
        <v>43970</v>
      </c>
      <c r="E2879" s="22" t="s">
        <v>5947</v>
      </c>
      <c r="F2879" s="22" t="s">
        <v>9381</v>
      </c>
      <c r="G2879">
        <f t="shared" si="88"/>
        <v>3946</v>
      </c>
      <c r="H2879" s="9">
        <f t="shared" si="89"/>
        <v>43970</v>
      </c>
    </row>
    <row r="2880" spans="1:8" x14ac:dyDescent="0.25">
      <c r="A2880" s="22" t="s">
        <v>7650</v>
      </c>
      <c r="B2880" s="22" t="s">
        <v>7651</v>
      </c>
      <c r="C2880" s="22" t="s">
        <v>7651</v>
      </c>
      <c r="D2880" s="24">
        <v>44292</v>
      </c>
      <c r="E2880" s="22" t="s">
        <v>5947</v>
      </c>
      <c r="F2880" s="22" t="s">
        <v>9381</v>
      </c>
      <c r="G2880">
        <f t="shared" si="88"/>
        <v>3946</v>
      </c>
      <c r="H2880" s="9">
        <f t="shared" si="89"/>
        <v>44292</v>
      </c>
    </row>
    <row r="2881" spans="1:8" x14ac:dyDescent="0.25">
      <c r="A2881" s="22" t="s">
        <v>7741</v>
      </c>
      <c r="B2881" s="22" t="s">
        <v>7742</v>
      </c>
      <c r="C2881" s="22" t="s">
        <v>7742</v>
      </c>
      <c r="D2881" s="24">
        <v>43829</v>
      </c>
      <c r="E2881" s="22" t="s">
        <v>5947</v>
      </c>
      <c r="F2881" s="22" t="s">
        <v>9381</v>
      </c>
      <c r="G2881">
        <f t="shared" si="88"/>
        <v>3946</v>
      </c>
      <c r="H2881" s="9">
        <f t="shared" si="89"/>
        <v>43829</v>
      </c>
    </row>
    <row r="2882" spans="1:8" x14ac:dyDescent="0.25">
      <c r="A2882" s="22" t="s">
        <v>8526</v>
      </c>
      <c r="B2882" s="22" t="s">
        <v>8527</v>
      </c>
      <c r="C2882" s="22" t="s">
        <v>8527</v>
      </c>
      <c r="D2882" s="24">
        <v>43969</v>
      </c>
      <c r="E2882" s="22" t="s">
        <v>5947</v>
      </c>
      <c r="F2882" s="22" t="s">
        <v>9381</v>
      </c>
      <c r="G2882">
        <f t="shared" si="88"/>
        <v>3946</v>
      </c>
      <c r="H2882" s="9">
        <f t="shared" si="89"/>
        <v>43969</v>
      </c>
    </row>
    <row r="2883" spans="1:8" x14ac:dyDescent="0.25">
      <c r="A2883" s="22" t="s">
        <v>7755</v>
      </c>
      <c r="B2883" s="22" t="s">
        <v>7756</v>
      </c>
      <c r="C2883" s="22" t="s">
        <v>7756</v>
      </c>
      <c r="D2883" s="24">
        <v>43829</v>
      </c>
      <c r="E2883" s="22" t="s">
        <v>1595</v>
      </c>
      <c r="F2883" s="22" t="s">
        <v>9382</v>
      </c>
      <c r="G2883">
        <f t="shared" si="88"/>
        <v>11909</v>
      </c>
      <c r="H2883" s="9">
        <f t="shared" si="89"/>
        <v>43829</v>
      </c>
    </row>
    <row r="2884" spans="1:8" x14ac:dyDescent="0.25">
      <c r="A2884" s="22" t="s">
        <v>8125</v>
      </c>
      <c r="B2884" s="22" t="s">
        <v>8126</v>
      </c>
      <c r="C2884" s="22" t="s">
        <v>8126</v>
      </c>
      <c r="D2884" s="24">
        <v>44153</v>
      </c>
      <c r="E2884" s="22" t="s">
        <v>1595</v>
      </c>
      <c r="F2884" s="22" t="s">
        <v>9382</v>
      </c>
      <c r="G2884">
        <f t="shared" si="88"/>
        <v>11909</v>
      </c>
      <c r="H2884" s="9">
        <f t="shared" si="89"/>
        <v>44153</v>
      </c>
    </row>
    <row r="2885" spans="1:8" x14ac:dyDescent="0.25">
      <c r="A2885" s="22" t="s">
        <v>8937</v>
      </c>
      <c r="B2885" s="22" t="s">
        <v>8938</v>
      </c>
      <c r="C2885" s="22" t="s">
        <v>8938</v>
      </c>
      <c r="D2885" s="24">
        <v>44105</v>
      </c>
      <c r="E2885" s="22" t="s">
        <v>1595</v>
      </c>
      <c r="F2885" s="22" t="s">
        <v>9382</v>
      </c>
      <c r="G2885">
        <f t="shared" si="88"/>
        <v>11909</v>
      </c>
      <c r="H2885" s="9">
        <f t="shared" si="89"/>
        <v>44105</v>
      </c>
    </row>
    <row r="2886" spans="1:8" x14ac:dyDescent="0.25">
      <c r="A2886" s="22" t="s">
        <v>8200</v>
      </c>
      <c r="B2886" s="22" t="s">
        <v>8201</v>
      </c>
      <c r="C2886" s="22" t="s">
        <v>8201</v>
      </c>
      <c r="D2886" s="24">
        <v>43997</v>
      </c>
      <c r="E2886" s="22" t="s">
        <v>7060</v>
      </c>
      <c r="F2886" s="22" t="s">
        <v>7061</v>
      </c>
      <c r="G2886">
        <f t="shared" ref="G2886:G2949" si="90">IFERROR(E2886*1,E2886)</f>
        <v>9116534</v>
      </c>
      <c r="H2886" s="9">
        <f t="shared" ref="H2886:H2949" si="91">D2886</f>
        <v>43997</v>
      </c>
    </row>
    <row r="2887" spans="1:8" x14ac:dyDescent="0.25">
      <c r="A2887" s="22" t="s">
        <v>8783</v>
      </c>
      <c r="B2887" s="22" t="s">
        <v>8784</v>
      </c>
      <c r="C2887" s="22" t="s">
        <v>8784</v>
      </c>
      <c r="D2887" s="24">
        <v>43997</v>
      </c>
      <c r="E2887" s="22" t="s">
        <v>7060</v>
      </c>
      <c r="F2887" s="22" t="s">
        <v>7061</v>
      </c>
      <c r="G2887">
        <f t="shared" si="90"/>
        <v>9116534</v>
      </c>
      <c r="H2887" s="9">
        <f t="shared" si="91"/>
        <v>43997</v>
      </c>
    </row>
    <row r="2888" spans="1:8" x14ac:dyDescent="0.25">
      <c r="A2888" s="22" t="s">
        <v>8811</v>
      </c>
      <c r="B2888" s="22" t="s">
        <v>8812</v>
      </c>
      <c r="C2888" s="22" t="s">
        <v>8812</v>
      </c>
      <c r="D2888" s="24">
        <v>44377</v>
      </c>
      <c r="E2888" s="22" t="s">
        <v>7060</v>
      </c>
      <c r="F2888" s="22" t="s">
        <v>7061</v>
      </c>
      <c r="G2888">
        <f t="shared" si="90"/>
        <v>9116534</v>
      </c>
      <c r="H2888" s="9">
        <f t="shared" si="91"/>
        <v>44377</v>
      </c>
    </row>
    <row r="2889" spans="1:8" x14ac:dyDescent="0.25">
      <c r="A2889" s="22" t="s">
        <v>8827</v>
      </c>
      <c r="B2889" s="22" t="s">
        <v>8828</v>
      </c>
      <c r="C2889" s="22" t="s">
        <v>8828</v>
      </c>
      <c r="D2889" s="24">
        <v>43998</v>
      </c>
      <c r="E2889" s="22" t="s">
        <v>7060</v>
      </c>
      <c r="F2889" s="22" t="s">
        <v>7061</v>
      </c>
      <c r="G2889">
        <f t="shared" si="90"/>
        <v>9116534</v>
      </c>
      <c r="H2889" s="9">
        <f t="shared" si="91"/>
        <v>43998</v>
      </c>
    </row>
    <row r="2890" spans="1:8" x14ac:dyDescent="0.25">
      <c r="A2890" s="22" t="s">
        <v>7650</v>
      </c>
      <c r="B2890" s="22" t="s">
        <v>7651</v>
      </c>
      <c r="C2890" s="22" t="s">
        <v>7651</v>
      </c>
      <c r="D2890" s="24">
        <v>43829</v>
      </c>
      <c r="E2890" s="22" t="s">
        <v>254</v>
      </c>
      <c r="F2890" s="22" t="s">
        <v>9383</v>
      </c>
      <c r="G2890">
        <f t="shared" si="90"/>
        <v>4452</v>
      </c>
      <c r="H2890" s="9">
        <f t="shared" si="91"/>
        <v>43829</v>
      </c>
    </row>
    <row r="2891" spans="1:8" x14ac:dyDescent="0.25">
      <c r="A2891" s="22" t="s">
        <v>8414</v>
      </c>
      <c r="B2891" s="22" t="s">
        <v>8415</v>
      </c>
      <c r="C2891" s="22" t="s">
        <v>8415</v>
      </c>
      <c r="D2891" s="24">
        <v>44389</v>
      </c>
      <c r="E2891" s="22" t="s">
        <v>6161</v>
      </c>
      <c r="F2891" s="22" t="s">
        <v>9384</v>
      </c>
      <c r="G2891">
        <f t="shared" si="90"/>
        <v>210323</v>
      </c>
      <c r="H2891" s="9">
        <f t="shared" si="91"/>
        <v>44389</v>
      </c>
    </row>
    <row r="2892" spans="1:8" x14ac:dyDescent="0.25">
      <c r="A2892" s="22" t="s">
        <v>8344</v>
      </c>
      <c r="B2892" s="22" t="s">
        <v>8345</v>
      </c>
      <c r="C2892" s="22" t="s">
        <v>8345</v>
      </c>
      <c r="D2892" s="24">
        <v>44375</v>
      </c>
      <c r="E2892" s="22" t="s">
        <v>6163</v>
      </c>
      <c r="F2892" s="22" t="s">
        <v>9385</v>
      </c>
      <c r="G2892">
        <f t="shared" si="90"/>
        <v>210114</v>
      </c>
      <c r="H2892" s="9">
        <f t="shared" si="91"/>
        <v>44375</v>
      </c>
    </row>
    <row r="2893" spans="1:8" x14ac:dyDescent="0.25">
      <c r="A2893" s="22" t="s">
        <v>8295</v>
      </c>
      <c r="B2893" s="22" t="s">
        <v>8296</v>
      </c>
      <c r="C2893" s="22" t="s">
        <v>8296</v>
      </c>
      <c r="D2893" s="24">
        <v>43829</v>
      </c>
      <c r="E2893" s="22" t="s">
        <v>630</v>
      </c>
      <c r="F2893" s="22" t="s">
        <v>6866</v>
      </c>
      <c r="G2893">
        <f t="shared" si="90"/>
        <v>12467</v>
      </c>
      <c r="H2893" s="9">
        <f t="shared" si="91"/>
        <v>43829</v>
      </c>
    </row>
    <row r="2894" spans="1:8" x14ac:dyDescent="0.25">
      <c r="A2894" s="22" t="s">
        <v>8508</v>
      </c>
      <c r="B2894" s="22" t="s">
        <v>8509</v>
      </c>
      <c r="C2894" s="22" t="s">
        <v>8509</v>
      </c>
      <c r="D2894" s="24">
        <v>43985</v>
      </c>
      <c r="E2894" s="22" t="s">
        <v>630</v>
      </c>
      <c r="F2894" s="22" t="s">
        <v>6866</v>
      </c>
      <c r="G2894">
        <f t="shared" si="90"/>
        <v>12467</v>
      </c>
      <c r="H2894" s="9">
        <f t="shared" si="91"/>
        <v>43985</v>
      </c>
    </row>
    <row r="2895" spans="1:8" x14ac:dyDescent="0.25">
      <c r="A2895" s="22" t="s">
        <v>8739</v>
      </c>
      <c r="B2895" s="22" t="s">
        <v>8740</v>
      </c>
      <c r="C2895" s="22" t="s">
        <v>8740</v>
      </c>
      <c r="D2895" s="24">
        <v>44081</v>
      </c>
      <c r="E2895" s="22" t="s">
        <v>630</v>
      </c>
      <c r="F2895" s="22" t="s">
        <v>6866</v>
      </c>
      <c r="G2895">
        <f t="shared" si="90"/>
        <v>12467</v>
      </c>
      <c r="H2895" s="9">
        <f t="shared" si="91"/>
        <v>44081</v>
      </c>
    </row>
    <row r="2896" spans="1:8" x14ac:dyDescent="0.25">
      <c r="A2896" s="22"/>
      <c r="B2896" s="22"/>
      <c r="C2896" s="22"/>
      <c r="D2896" s="24">
        <v>43992</v>
      </c>
      <c r="E2896" s="22" t="s">
        <v>2137</v>
      </c>
      <c r="F2896" s="22" t="s">
        <v>6241</v>
      </c>
      <c r="G2896">
        <f t="shared" si="90"/>
        <v>1152</v>
      </c>
      <c r="H2896" s="9">
        <f t="shared" si="91"/>
        <v>43992</v>
      </c>
    </row>
    <row r="2897" spans="1:8" x14ac:dyDescent="0.25">
      <c r="A2897" s="22" t="s">
        <v>7674</v>
      </c>
      <c r="B2897" s="22" t="s">
        <v>7675</v>
      </c>
      <c r="C2897" s="22" t="s">
        <v>7675</v>
      </c>
      <c r="D2897" s="24">
        <v>43829</v>
      </c>
      <c r="E2897" s="22" t="s">
        <v>2137</v>
      </c>
      <c r="F2897" s="22" t="s">
        <v>6241</v>
      </c>
      <c r="G2897">
        <f t="shared" si="90"/>
        <v>1152</v>
      </c>
      <c r="H2897" s="9">
        <f t="shared" si="91"/>
        <v>43829</v>
      </c>
    </row>
    <row r="2898" spans="1:8" x14ac:dyDescent="0.25">
      <c r="A2898" s="22" t="s">
        <v>8023</v>
      </c>
      <c r="B2898" s="22" t="s">
        <v>8024</v>
      </c>
      <c r="C2898" s="22" t="s">
        <v>8024</v>
      </c>
      <c r="D2898" s="24">
        <v>43829</v>
      </c>
      <c r="E2898" s="22" t="s">
        <v>2137</v>
      </c>
      <c r="F2898" s="22" t="s">
        <v>6241</v>
      </c>
      <c r="G2898">
        <f t="shared" si="90"/>
        <v>1152</v>
      </c>
      <c r="H2898" s="9">
        <f t="shared" si="91"/>
        <v>43829</v>
      </c>
    </row>
    <row r="2899" spans="1:8" x14ac:dyDescent="0.25">
      <c r="A2899" s="22" t="s">
        <v>8035</v>
      </c>
      <c r="B2899" s="22" t="s">
        <v>8036</v>
      </c>
      <c r="C2899" s="22" t="s">
        <v>8036</v>
      </c>
      <c r="D2899" s="24">
        <v>44312</v>
      </c>
      <c r="E2899" s="22" t="s">
        <v>2137</v>
      </c>
      <c r="F2899" s="22" t="s">
        <v>6241</v>
      </c>
      <c r="G2899">
        <f t="shared" si="90"/>
        <v>1152</v>
      </c>
      <c r="H2899" s="9">
        <f t="shared" si="91"/>
        <v>44312</v>
      </c>
    </row>
    <row r="2900" spans="1:8" x14ac:dyDescent="0.25">
      <c r="A2900" s="22" t="s">
        <v>8313</v>
      </c>
      <c r="B2900" s="22" t="s">
        <v>8314</v>
      </c>
      <c r="C2900" s="22" t="s">
        <v>8314</v>
      </c>
      <c r="D2900" s="24">
        <v>43833</v>
      </c>
      <c r="E2900" s="22" t="s">
        <v>2137</v>
      </c>
      <c r="F2900" s="22" t="s">
        <v>6241</v>
      </c>
      <c r="G2900">
        <f t="shared" si="90"/>
        <v>1152</v>
      </c>
      <c r="H2900" s="9">
        <f t="shared" si="91"/>
        <v>43833</v>
      </c>
    </row>
    <row r="2901" spans="1:8" x14ac:dyDescent="0.25">
      <c r="A2901" s="22" t="s">
        <v>7644</v>
      </c>
      <c r="B2901" s="22" t="s">
        <v>7645</v>
      </c>
      <c r="C2901" s="22" t="s">
        <v>7645</v>
      </c>
      <c r="D2901" s="24">
        <v>44368</v>
      </c>
      <c r="E2901" s="22" t="s">
        <v>2010</v>
      </c>
      <c r="F2901" s="22" t="s">
        <v>9386</v>
      </c>
      <c r="G2901">
        <f t="shared" si="90"/>
        <v>209956</v>
      </c>
      <c r="H2901" s="9">
        <f t="shared" si="91"/>
        <v>44368</v>
      </c>
    </row>
    <row r="2902" spans="1:8" x14ac:dyDescent="0.25">
      <c r="A2902" s="22" t="s">
        <v>7757</v>
      </c>
      <c r="B2902" s="22" t="s">
        <v>7758</v>
      </c>
      <c r="C2902" s="22" t="s">
        <v>7758</v>
      </c>
      <c r="D2902" s="24">
        <v>43829</v>
      </c>
      <c r="E2902" s="22" t="s">
        <v>6069</v>
      </c>
      <c r="F2902" s="22" t="s">
        <v>7228</v>
      </c>
      <c r="G2902">
        <f t="shared" si="90"/>
        <v>13124</v>
      </c>
      <c r="H2902" s="9">
        <f t="shared" si="91"/>
        <v>43829</v>
      </c>
    </row>
    <row r="2903" spans="1:8" x14ac:dyDescent="0.25">
      <c r="A2903" s="22" t="s">
        <v>5991</v>
      </c>
      <c r="B2903" s="22" t="s">
        <v>7840</v>
      </c>
      <c r="C2903" s="22" t="s">
        <v>7840</v>
      </c>
      <c r="D2903" s="24">
        <v>44214</v>
      </c>
      <c r="E2903" s="22" t="s">
        <v>6069</v>
      </c>
      <c r="F2903" s="22" t="s">
        <v>7228</v>
      </c>
      <c r="G2903">
        <f t="shared" si="90"/>
        <v>13124</v>
      </c>
      <c r="H2903" s="9">
        <f t="shared" si="91"/>
        <v>44214</v>
      </c>
    </row>
    <row r="2904" spans="1:8" x14ac:dyDescent="0.25">
      <c r="A2904" s="22" t="s">
        <v>8140</v>
      </c>
      <c r="B2904" s="22" t="s">
        <v>8141</v>
      </c>
      <c r="C2904" s="22" t="s">
        <v>8141</v>
      </c>
      <c r="D2904" s="24">
        <v>44077</v>
      </c>
      <c r="E2904" s="22" t="s">
        <v>6069</v>
      </c>
      <c r="F2904" s="22" t="s">
        <v>7228</v>
      </c>
      <c r="G2904">
        <f t="shared" si="90"/>
        <v>13124</v>
      </c>
      <c r="H2904" s="9">
        <f t="shared" si="91"/>
        <v>44077</v>
      </c>
    </row>
    <row r="2905" spans="1:8" x14ac:dyDescent="0.25">
      <c r="A2905" s="22" t="s">
        <v>8164</v>
      </c>
      <c r="B2905" s="22" t="s">
        <v>8165</v>
      </c>
      <c r="C2905" s="22" t="s">
        <v>8165</v>
      </c>
      <c r="D2905" s="24">
        <v>43859</v>
      </c>
      <c r="E2905" s="22" t="s">
        <v>6069</v>
      </c>
      <c r="F2905" s="22" t="s">
        <v>7228</v>
      </c>
      <c r="G2905">
        <f t="shared" si="90"/>
        <v>13124</v>
      </c>
      <c r="H2905" s="9">
        <f t="shared" si="91"/>
        <v>43859</v>
      </c>
    </row>
    <row r="2906" spans="1:8" x14ac:dyDescent="0.25">
      <c r="A2906" s="22" t="s">
        <v>8216</v>
      </c>
      <c r="B2906" s="22" t="s">
        <v>8217</v>
      </c>
      <c r="C2906" s="22" t="s">
        <v>8217</v>
      </c>
      <c r="D2906" s="24">
        <v>43830</v>
      </c>
      <c r="E2906" s="22" t="s">
        <v>6069</v>
      </c>
      <c r="F2906" s="22" t="s">
        <v>7228</v>
      </c>
      <c r="G2906">
        <f t="shared" si="90"/>
        <v>13124</v>
      </c>
      <c r="H2906" s="9">
        <f t="shared" si="91"/>
        <v>43830</v>
      </c>
    </row>
    <row r="2907" spans="1:8" x14ac:dyDescent="0.25">
      <c r="A2907" s="22" t="s">
        <v>8414</v>
      </c>
      <c r="B2907" s="22" t="s">
        <v>8415</v>
      </c>
      <c r="C2907" s="22" t="s">
        <v>8415</v>
      </c>
      <c r="D2907" s="24">
        <v>43847</v>
      </c>
      <c r="E2907" s="22" t="s">
        <v>6069</v>
      </c>
      <c r="F2907" s="22" t="s">
        <v>7228</v>
      </c>
      <c r="G2907">
        <f t="shared" si="90"/>
        <v>13124</v>
      </c>
      <c r="H2907" s="9">
        <f t="shared" si="91"/>
        <v>43847</v>
      </c>
    </row>
    <row r="2908" spans="1:8" x14ac:dyDescent="0.25">
      <c r="A2908" s="22" t="s">
        <v>8440</v>
      </c>
      <c r="B2908" s="22" t="s">
        <v>8441</v>
      </c>
      <c r="C2908" s="22" t="s">
        <v>8441</v>
      </c>
      <c r="D2908" s="24">
        <v>44211</v>
      </c>
      <c r="E2908" s="22" t="s">
        <v>6069</v>
      </c>
      <c r="F2908" s="22" t="s">
        <v>7228</v>
      </c>
      <c r="G2908">
        <f t="shared" si="90"/>
        <v>13124</v>
      </c>
      <c r="H2908" s="9">
        <f t="shared" si="91"/>
        <v>44211</v>
      </c>
    </row>
    <row r="2909" spans="1:8" x14ac:dyDescent="0.25">
      <c r="A2909" s="22" t="s">
        <v>8617</v>
      </c>
      <c r="B2909" s="22" t="s">
        <v>8618</v>
      </c>
      <c r="C2909" s="22" t="s">
        <v>8618</v>
      </c>
      <c r="D2909" s="24">
        <v>44327</v>
      </c>
      <c r="E2909" s="22" t="s">
        <v>6069</v>
      </c>
      <c r="F2909" s="22" t="s">
        <v>7228</v>
      </c>
      <c r="G2909">
        <f t="shared" si="90"/>
        <v>13124</v>
      </c>
      <c r="H2909" s="9">
        <f t="shared" si="91"/>
        <v>44327</v>
      </c>
    </row>
    <row r="2910" spans="1:8" x14ac:dyDescent="0.25">
      <c r="A2910" s="22" t="s">
        <v>8693</v>
      </c>
      <c r="B2910" s="22" t="s">
        <v>8694</v>
      </c>
      <c r="C2910" s="22" t="s">
        <v>8694</v>
      </c>
      <c r="D2910" s="24">
        <v>44312</v>
      </c>
      <c r="E2910" s="22" t="s">
        <v>6069</v>
      </c>
      <c r="F2910" s="22" t="s">
        <v>7228</v>
      </c>
      <c r="G2910">
        <f t="shared" si="90"/>
        <v>13124</v>
      </c>
      <c r="H2910" s="9">
        <f t="shared" si="91"/>
        <v>44312</v>
      </c>
    </row>
    <row r="2911" spans="1:8" x14ac:dyDescent="0.25">
      <c r="A2911" s="22" t="s">
        <v>8725</v>
      </c>
      <c r="B2911" s="22" t="s">
        <v>8726</v>
      </c>
      <c r="C2911" s="22" t="s">
        <v>8726</v>
      </c>
      <c r="D2911" s="24">
        <v>44362</v>
      </c>
      <c r="E2911" s="22" t="s">
        <v>6069</v>
      </c>
      <c r="F2911" s="22" t="s">
        <v>7228</v>
      </c>
      <c r="G2911">
        <f t="shared" si="90"/>
        <v>13124</v>
      </c>
      <c r="H2911" s="9">
        <f t="shared" si="91"/>
        <v>44362</v>
      </c>
    </row>
    <row r="2912" spans="1:8" x14ac:dyDescent="0.25">
      <c r="A2912" s="22" t="s">
        <v>8454</v>
      </c>
      <c r="B2912" s="22" t="s">
        <v>8455</v>
      </c>
      <c r="C2912" s="22" t="s">
        <v>8455</v>
      </c>
      <c r="D2912" s="24">
        <v>44359</v>
      </c>
      <c r="E2912" s="22" t="s">
        <v>6191</v>
      </c>
      <c r="F2912" s="22" t="s">
        <v>9387</v>
      </c>
      <c r="G2912">
        <f t="shared" si="90"/>
        <v>209946</v>
      </c>
      <c r="H2912" s="9">
        <f t="shared" si="91"/>
        <v>44359</v>
      </c>
    </row>
    <row r="2913" spans="1:8" x14ac:dyDescent="0.25">
      <c r="A2913" s="22" t="s">
        <v>7745</v>
      </c>
      <c r="B2913" s="22" t="s">
        <v>7746</v>
      </c>
      <c r="C2913" s="22" t="s">
        <v>7746</v>
      </c>
      <c r="D2913" s="24">
        <v>43829</v>
      </c>
      <c r="E2913" s="22" t="s">
        <v>3896</v>
      </c>
      <c r="F2913" s="22" t="s">
        <v>9388</v>
      </c>
      <c r="G2913">
        <f t="shared" si="90"/>
        <v>5181</v>
      </c>
      <c r="H2913" s="9">
        <f t="shared" si="91"/>
        <v>43829</v>
      </c>
    </row>
    <row r="2914" spans="1:8" x14ac:dyDescent="0.25">
      <c r="A2914" s="22" t="s">
        <v>8060</v>
      </c>
      <c r="B2914" s="22" t="s">
        <v>8061</v>
      </c>
      <c r="C2914" s="22" t="s">
        <v>8061</v>
      </c>
      <c r="D2914" s="24">
        <v>43864</v>
      </c>
      <c r="E2914" s="22" t="s">
        <v>3896</v>
      </c>
      <c r="F2914" s="22" t="s">
        <v>9388</v>
      </c>
      <c r="G2914">
        <f t="shared" si="90"/>
        <v>5181</v>
      </c>
      <c r="H2914" s="9">
        <f t="shared" si="91"/>
        <v>43864</v>
      </c>
    </row>
    <row r="2915" spans="1:8" x14ac:dyDescent="0.25">
      <c r="A2915" s="22"/>
      <c r="B2915" s="22"/>
      <c r="C2915" s="22"/>
      <c r="D2915" s="24">
        <v>43864</v>
      </c>
      <c r="E2915" s="22" t="s">
        <v>1954</v>
      </c>
      <c r="F2915" s="22" t="s">
        <v>6322</v>
      </c>
      <c r="G2915">
        <f t="shared" si="90"/>
        <v>11006</v>
      </c>
      <c r="H2915" s="9">
        <f t="shared" si="91"/>
        <v>43864</v>
      </c>
    </row>
    <row r="2916" spans="1:8" x14ac:dyDescent="0.25">
      <c r="A2916" s="22" t="s">
        <v>7644</v>
      </c>
      <c r="B2916" s="22" t="s">
        <v>7645</v>
      </c>
      <c r="C2916" s="22" t="s">
        <v>7645</v>
      </c>
      <c r="D2916" s="24">
        <v>43829</v>
      </c>
      <c r="E2916" s="22" t="s">
        <v>1954</v>
      </c>
      <c r="F2916" s="22" t="s">
        <v>6322</v>
      </c>
      <c r="G2916">
        <f t="shared" si="90"/>
        <v>11006</v>
      </c>
      <c r="H2916" s="9">
        <f t="shared" si="91"/>
        <v>43829</v>
      </c>
    </row>
    <row r="2917" spans="1:8" x14ac:dyDescent="0.25">
      <c r="A2917" s="22" t="s">
        <v>7662</v>
      </c>
      <c r="B2917" s="22" t="s">
        <v>7663</v>
      </c>
      <c r="C2917" s="22" t="s">
        <v>7663</v>
      </c>
      <c r="D2917" s="24">
        <v>44228</v>
      </c>
      <c r="E2917" s="22" t="s">
        <v>1954</v>
      </c>
      <c r="F2917" s="22" t="s">
        <v>6322</v>
      </c>
      <c r="G2917">
        <f t="shared" si="90"/>
        <v>11006</v>
      </c>
      <c r="H2917" s="9">
        <f t="shared" si="91"/>
        <v>44228</v>
      </c>
    </row>
    <row r="2918" spans="1:8" x14ac:dyDescent="0.25">
      <c r="A2918" s="22" t="s">
        <v>7664</v>
      </c>
      <c r="B2918" s="22" t="s">
        <v>7665</v>
      </c>
      <c r="C2918" s="22" t="s">
        <v>7665</v>
      </c>
      <c r="D2918" s="24">
        <v>44232</v>
      </c>
      <c r="E2918" s="22" t="s">
        <v>1954</v>
      </c>
      <c r="F2918" s="22" t="s">
        <v>6322</v>
      </c>
      <c r="G2918">
        <f t="shared" si="90"/>
        <v>11006</v>
      </c>
      <c r="H2918" s="9">
        <f t="shared" si="91"/>
        <v>44232</v>
      </c>
    </row>
    <row r="2919" spans="1:8" x14ac:dyDescent="0.25">
      <c r="A2919" s="22" t="s">
        <v>7666</v>
      </c>
      <c r="B2919" s="22" t="s">
        <v>7667</v>
      </c>
      <c r="C2919" s="22" t="s">
        <v>7667</v>
      </c>
      <c r="D2919" s="24">
        <v>44228</v>
      </c>
      <c r="E2919" s="22" t="s">
        <v>1954</v>
      </c>
      <c r="F2919" s="22" t="s">
        <v>6322</v>
      </c>
      <c r="G2919">
        <f t="shared" si="90"/>
        <v>11006</v>
      </c>
      <c r="H2919" s="9">
        <f t="shared" si="91"/>
        <v>44228</v>
      </c>
    </row>
    <row r="2920" spans="1:8" x14ac:dyDescent="0.25">
      <c r="A2920" s="22" t="s">
        <v>7755</v>
      </c>
      <c r="B2920" s="22" t="s">
        <v>7756</v>
      </c>
      <c r="C2920" s="22" t="s">
        <v>7756</v>
      </c>
      <c r="D2920" s="24">
        <v>44236</v>
      </c>
      <c r="E2920" s="22" t="s">
        <v>1954</v>
      </c>
      <c r="F2920" s="22" t="s">
        <v>6322</v>
      </c>
      <c r="G2920">
        <f t="shared" si="90"/>
        <v>11006</v>
      </c>
      <c r="H2920" s="9">
        <f t="shared" si="91"/>
        <v>44236</v>
      </c>
    </row>
    <row r="2921" spans="1:8" x14ac:dyDescent="0.25">
      <c r="A2921" s="22" t="s">
        <v>7989</v>
      </c>
      <c r="B2921" s="22" t="s">
        <v>7990</v>
      </c>
      <c r="C2921" s="22" t="s">
        <v>7990</v>
      </c>
      <c r="D2921" s="24">
        <v>43837</v>
      </c>
      <c r="E2921" s="22" t="s">
        <v>1954</v>
      </c>
      <c r="F2921" s="22" t="s">
        <v>6322</v>
      </c>
      <c r="G2921">
        <f t="shared" si="90"/>
        <v>11006</v>
      </c>
      <c r="H2921" s="9">
        <f t="shared" si="91"/>
        <v>43837</v>
      </c>
    </row>
    <row r="2922" spans="1:8" x14ac:dyDescent="0.25">
      <c r="A2922" s="22" t="s">
        <v>8138</v>
      </c>
      <c r="B2922" s="22" t="s">
        <v>8139</v>
      </c>
      <c r="C2922" s="22" t="s">
        <v>8139</v>
      </c>
      <c r="D2922" s="24">
        <v>44068</v>
      </c>
      <c r="E2922" s="22" t="s">
        <v>1954</v>
      </c>
      <c r="F2922" s="22" t="s">
        <v>6322</v>
      </c>
      <c r="G2922">
        <f t="shared" si="90"/>
        <v>11006</v>
      </c>
      <c r="H2922" s="9">
        <f t="shared" si="91"/>
        <v>44068</v>
      </c>
    </row>
    <row r="2923" spans="1:8" x14ac:dyDescent="0.25">
      <c r="A2923" s="22" t="s">
        <v>8148</v>
      </c>
      <c r="B2923" s="22" t="s">
        <v>8149</v>
      </c>
      <c r="C2923" s="22" t="s">
        <v>8149</v>
      </c>
      <c r="D2923" s="24">
        <v>43836</v>
      </c>
      <c r="E2923" s="22" t="s">
        <v>1954</v>
      </c>
      <c r="F2923" s="22" t="s">
        <v>6322</v>
      </c>
      <c r="G2923">
        <f t="shared" si="90"/>
        <v>11006</v>
      </c>
      <c r="H2923" s="9">
        <f t="shared" si="91"/>
        <v>43836</v>
      </c>
    </row>
    <row r="2924" spans="1:8" x14ac:dyDescent="0.25">
      <c r="A2924" s="22" t="s">
        <v>8198</v>
      </c>
      <c r="B2924" s="22" t="s">
        <v>8199</v>
      </c>
      <c r="C2924" s="22" t="s">
        <v>8199</v>
      </c>
      <c r="D2924" s="24">
        <v>43882</v>
      </c>
      <c r="E2924" s="22" t="s">
        <v>1954</v>
      </c>
      <c r="F2924" s="22" t="s">
        <v>6322</v>
      </c>
      <c r="G2924">
        <f t="shared" si="90"/>
        <v>11006</v>
      </c>
      <c r="H2924" s="9">
        <f t="shared" si="91"/>
        <v>43882</v>
      </c>
    </row>
    <row r="2925" spans="1:8" x14ac:dyDescent="0.25">
      <c r="A2925" s="22" t="s">
        <v>8382</v>
      </c>
      <c r="B2925" s="22" t="s">
        <v>8383</v>
      </c>
      <c r="C2925" s="22" t="s">
        <v>8383</v>
      </c>
      <c r="D2925" s="24">
        <v>43840</v>
      </c>
      <c r="E2925" s="22" t="s">
        <v>1954</v>
      </c>
      <c r="F2925" s="22" t="s">
        <v>6322</v>
      </c>
      <c r="G2925">
        <f t="shared" si="90"/>
        <v>11006</v>
      </c>
      <c r="H2925" s="9">
        <f t="shared" si="91"/>
        <v>43840</v>
      </c>
    </row>
    <row r="2926" spans="1:8" x14ac:dyDescent="0.25">
      <c r="A2926" s="22" t="s">
        <v>8390</v>
      </c>
      <c r="B2926" s="22" t="s">
        <v>8391</v>
      </c>
      <c r="C2926" s="22" t="s">
        <v>8391</v>
      </c>
      <c r="D2926" s="24">
        <v>43893</v>
      </c>
      <c r="E2926" s="22" t="s">
        <v>1954</v>
      </c>
      <c r="F2926" s="22" t="s">
        <v>6322</v>
      </c>
      <c r="G2926">
        <f t="shared" si="90"/>
        <v>11006</v>
      </c>
      <c r="H2926" s="9">
        <f t="shared" si="91"/>
        <v>43893</v>
      </c>
    </row>
    <row r="2927" spans="1:8" x14ac:dyDescent="0.25">
      <c r="A2927" s="22" t="s">
        <v>8412</v>
      </c>
      <c r="B2927" s="22" t="s">
        <v>8413</v>
      </c>
      <c r="C2927" s="22" t="s">
        <v>8413</v>
      </c>
      <c r="D2927" s="24">
        <v>43851</v>
      </c>
      <c r="E2927" s="22" t="s">
        <v>1954</v>
      </c>
      <c r="F2927" s="22" t="s">
        <v>6322</v>
      </c>
      <c r="G2927">
        <f t="shared" si="90"/>
        <v>11006</v>
      </c>
      <c r="H2927" s="9">
        <f t="shared" si="91"/>
        <v>43851</v>
      </c>
    </row>
    <row r="2928" spans="1:8" x14ac:dyDescent="0.25">
      <c r="A2928" s="22" t="s">
        <v>8492</v>
      </c>
      <c r="B2928" s="22" t="s">
        <v>8493</v>
      </c>
      <c r="C2928" s="22" t="s">
        <v>8493</v>
      </c>
      <c r="D2928" s="24">
        <v>43830</v>
      </c>
      <c r="E2928" s="22" t="s">
        <v>1954</v>
      </c>
      <c r="F2928" s="22" t="s">
        <v>6322</v>
      </c>
      <c r="G2928">
        <f t="shared" si="90"/>
        <v>11006</v>
      </c>
      <c r="H2928" s="9">
        <f t="shared" si="91"/>
        <v>43830</v>
      </c>
    </row>
    <row r="2929" spans="1:8" x14ac:dyDescent="0.25">
      <c r="A2929" s="22" t="s">
        <v>8546</v>
      </c>
      <c r="B2929" s="22" t="s">
        <v>8547</v>
      </c>
      <c r="C2929" s="22" t="s">
        <v>8547</v>
      </c>
      <c r="D2929" s="24">
        <v>43962</v>
      </c>
      <c r="E2929" s="22" t="s">
        <v>1954</v>
      </c>
      <c r="F2929" s="22" t="s">
        <v>6322</v>
      </c>
      <c r="G2929">
        <f t="shared" si="90"/>
        <v>11006</v>
      </c>
      <c r="H2929" s="9">
        <f t="shared" si="91"/>
        <v>43962</v>
      </c>
    </row>
    <row r="2930" spans="1:8" x14ac:dyDescent="0.25">
      <c r="A2930" s="22" t="s">
        <v>8571</v>
      </c>
      <c r="B2930" s="22" t="s">
        <v>8572</v>
      </c>
      <c r="C2930" s="22" t="s">
        <v>8572</v>
      </c>
      <c r="D2930" s="24">
        <v>44372</v>
      </c>
      <c r="E2930" s="22" t="s">
        <v>1954</v>
      </c>
      <c r="F2930" s="22" t="s">
        <v>6322</v>
      </c>
      <c r="G2930">
        <f t="shared" si="90"/>
        <v>11006</v>
      </c>
      <c r="H2930" s="9">
        <f t="shared" si="91"/>
        <v>44372</v>
      </c>
    </row>
    <row r="2931" spans="1:8" x14ac:dyDescent="0.25">
      <c r="A2931" s="22" t="s">
        <v>8587</v>
      </c>
      <c r="B2931" s="22" t="s">
        <v>8588</v>
      </c>
      <c r="C2931" s="22" t="s">
        <v>8588</v>
      </c>
      <c r="D2931" s="24">
        <v>44231</v>
      </c>
      <c r="E2931" s="22" t="s">
        <v>1954</v>
      </c>
      <c r="F2931" s="22" t="s">
        <v>6322</v>
      </c>
      <c r="G2931">
        <f t="shared" si="90"/>
        <v>11006</v>
      </c>
      <c r="H2931" s="9">
        <f t="shared" si="91"/>
        <v>44231</v>
      </c>
    </row>
    <row r="2932" spans="1:8" x14ac:dyDescent="0.25">
      <c r="A2932" s="22" t="s">
        <v>8935</v>
      </c>
      <c r="B2932" s="22" t="s">
        <v>8936</v>
      </c>
      <c r="C2932" s="22" t="s">
        <v>8936</v>
      </c>
      <c r="D2932" s="24">
        <v>43860</v>
      </c>
      <c r="E2932" s="22" t="s">
        <v>1954</v>
      </c>
      <c r="F2932" s="22" t="s">
        <v>6322</v>
      </c>
      <c r="G2932">
        <f t="shared" si="90"/>
        <v>11006</v>
      </c>
      <c r="H2932" s="9">
        <f t="shared" si="91"/>
        <v>43860</v>
      </c>
    </row>
    <row r="2933" spans="1:8" x14ac:dyDescent="0.25">
      <c r="A2933" s="22" t="s">
        <v>8937</v>
      </c>
      <c r="B2933" s="22" t="s">
        <v>8938</v>
      </c>
      <c r="C2933" s="22" t="s">
        <v>8938</v>
      </c>
      <c r="D2933" s="24">
        <v>43843</v>
      </c>
      <c r="E2933" s="22" t="s">
        <v>1954</v>
      </c>
      <c r="F2933" s="22" t="s">
        <v>6322</v>
      </c>
      <c r="G2933">
        <f t="shared" si="90"/>
        <v>11006</v>
      </c>
      <c r="H2933" s="9">
        <f t="shared" si="91"/>
        <v>43843</v>
      </c>
    </row>
    <row r="2934" spans="1:8" x14ac:dyDescent="0.25">
      <c r="A2934" s="22" t="s">
        <v>8813</v>
      </c>
      <c r="B2934" s="22" t="s">
        <v>8814</v>
      </c>
      <c r="C2934" s="22" t="s">
        <v>8814</v>
      </c>
      <c r="D2934" s="24">
        <v>44361</v>
      </c>
      <c r="E2934" s="22" t="s">
        <v>3428</v>
      </c>
      <c r="F2934" s="22" t="s">
        <v>9389</v>
      </c>
      <c r="G2934">
        <f t="shared" si="90"/>
        <v>209896</v>
      </c>
      <c r="H2934" s="9">
        <f t="shared" si="91"/>
        <v>44361</v>
      </c>
    </row>
    <row r="2935" spans="1:8" x14ac:dyDescent="0.25">
      <c r="A2935" s="22" t="s">
        <v>8837</v>
      </c>
      <c r="B2935" s="22" t="s">
        <v>8838</v>
      </c>
      <c r="C2935" s="22" t="s">
        <v>8838</v>
      </c>
      <c r="D2935" s="24">
        <v>44296</v>
      </c>
      <c r="E2935" s="22" t="s">
        <v>3160</v>
      </c>
      <c r="F2935" s="22" t="s">
        <v>9390</v>
      </c>
      <c r="G2935">
        <f t="shared" si="90"/>
        <v>209290</v>
      </c>
      <c r="H2935" s="9">
        <f t="shared" si="91"/>
        <v>44296</v>
      </c>
    </row>
    <row r="2936" spans="1:8" x14ac:dyDescent="0.25">
      <c r="A2936" s="22" t="s">
        <v>8695</v>
      </c>
      <c r="B2936" s="22" t="s">
        <v>8696</v>
      </c>
      <c r="C2936" s="22" t="s">
        <v>8696</v>
      </c>
      <c r="D2936" s="24">
        <v>43997</v>
      </c>
      <c r="E2936" s="22" t="s">
        <v>9391</v>
      </c>
      <c r="F2936" s="22" t="s">
        <v>9392</v>
      </c>
      <c r="G2936">
        <f t="shared" si="90"/>
        <v>9114323</v>
      </c>
      <c r="H2936" s="9">
        <f t="shared" si="91"/>
        <v>43997</v>
      </c>
    </row>
    <row r="2937" spans="1:8" ht="150" x14ac:dyDescent="0.25">
      <c r="A2937" s="22" t="s">
        <v>8839</v>
      </c>
      <c r="B2937" s="29" t="s">
        <v>8840</v>
      </c>
      <c r="C2937" s="29" t="s">
        <v>8840</v>
      </c>
      <c r="D2937" s="24">
        <v>44165</v>
      </c>
      <c r="E2937" s="22" t="s">
        <v>9391</v>
      </c>
      <c r="F2937" s="22" t="s">
        <v>9392</v>
      </c>
      <c r="G2937">
        <f t="shared" si="90"/>
        <v>9114323</v>
      </c>
      <c r="H2937" s="9">
        <f t="shared" si="91"/>
        <v>44165</v>
      </c>
    </row>
    <row r="2938" spans="1:8" x14ac:dyDescent="0.25">
      <c r="A2938" s="22" t="s">
        <v>8847</v>
      </c>
      <c r="B2938" s="22" t="s">
        <v>8848</v>
      </c>
      <c r="C2938" s="22" t="s">
        <v>8848</v>
      </c>
      <c r="D2938" s="24">
        <v>44009</v>
      </c>
      <c r="E2938" s="22" t="s">
        <v>9391</v>
      </c>
      <c r="F2938" s="22" t="s">
        <v>9392</v>
      </c>
      <c r="G2938">
        <f t="shared" si="90"/>
        <v>9114323</v>
      </c>
      <c r="H2938" s="9">
        <f t="shared" si="91"/>
        <v>44009</v>
      </c>
    </row>
    <row r="2939" spans="1:8" x14ac:dyDescent="0.25">
      <c r="A2939" s="22" t="s">
        <v>7795</v>
      </c>
      <c r="B2939" s="22" t="s">
        <v>7796</v>
      </c>
      <c r="C2939" s="22" t="s">
        <v>7796</v>
      </c>
      <c r="D2939" s="24">
        <v>43829</v>
      </c>
      <c r="E2939" s="22" t="s">
        <v>5596</v>
      </c>
      <c r="F2939" s="22" t="s">
        <v>9393</v>
      </c>
      <c r="G2939">
        <f t="shared" si="90"/>
        <v>6492</v>
      </c>
      <c r="H2939" s="9">
        <f t="shared" si="91"/>
        <v>43829</v>
      </c>
    </row>
    <row r="2940" spans="1:8" x14ac:dyDescent="0.25">
      <c r="A2940" s="22"/>
      <c r="B2940" s="22"/>
      <c r="C2940" s="22"/>
      <c r="D2940" s="24">
        <v>44155</v>
      </c>
      <c r="E2940" s="22" t="s">
        <v>342</v>
      </c>
      <c r="F2940" s="22" t="s">
        <v>9394</v>
      </c>
      <c r="G2940">
        <f t="shared" si="90"/>
        <v>203000</v>
      </c>
      <c r="H2940" s="9">
        <f t="shared" si="91"/>
        <v>44155</v>
      </c>
    </row>
    <row r="2941" spans="1:8" x14ac:dyDescent="0.25">
      <c r="A2941" s="22" t="s">
        <v>7676</v>
      </c>
      <c r="B2941" s="22" t="s">
        <v>7677</v>
      </c>
      <c r="C2941" s="22" t="s">
        <v>7677</v>
      </c>
      <c r="D2941" s="24">
        <v>44088</v>
      </c>
      <c r="E2941" s="22" t="s">
        <v>342</v>
      </c>
      <c r="F2941" s="22" t="s">
        <v>9394</v>
      </c>
      <c r="G2941">
        <f t="shared" si="90"/>
        <v>203000</v>
      </c>
      <c r="H2941" s="9">
        <f t="shared" si="91"/>
        <v>44088</v>
      </c>
    </row>
    <row r="2942" spans="1:8" x14ac:dyDescent="0.25">
      <c r="A2942" s="22" t="s">
        <v>7686</v>
      </c>
      <c r="B2942" s="22" t="s">
        <v>7687</v>
      </c>
      <c r="C2942" s="22" t="s">
        <v>7687</v>
      </c>
      <c r="D2942" s="24">
        <v>44123</v>
      </c>
      <c r="E2942" s="22" t="s">
        <v>342</v>
      </c>
      <c r="F2942" s="22" t="s">
        <v>9394</v>
      </c>
      <c r="G2942">
        <f t="shared" si="90"/>
        <v>203000</v>
      </c>
      <c r="H2942" s="9">
        <f t="shared" si="91"/>
        <v>44123</v>
      </c>
    </row>
    <row r="2943" spans="1:8" x14ac:dyDescent="0.25">
      <c r="A2943" s="22" t="s">
        <v>7834</v>
      </c>
      <c r="B2943" s="22" t="s">
        <v>7835</v>
      </c>
      <c r="C2943" s="22" t="s">
        <v>7835</v>
      </c>
      <c r="D2943" s="24">
        <v>44091</v>
      </c>
      <c r="E2943" s="22" t="s">
        <v>342</v>
      </c>
      <c r="F2943" s="22" t="s">
        <v>9394</v>
      </c>
      <c r="G2943">
        <f t="shared" si="90"/>
        <v>203000</v>
      </c>
      <c r="H2943" s="9">
        <f t="shared" si="91"/>
        <v>44091</v>
      </c>
    </row>
    <row r="2944" spans="1:8" x14ac:dyDescent="0.25">
      <c r="A2944" s="22" t="s">
        <v>8132</v>
      </c>
      <c r="B2944" s="22" t="s">
        <v>8133</v>
      </c>
      <c r="C2944" s="22" t="s">
        <v>8133</v>
      </c>
      <c r="D2944" s="24">
        <v>44109</v>
      </c>
      <c r="E2944" s="22" t="s">
        <v>342</v>
      </c>
      <c r="F2944" s="22" t="s">
        <v>9394</v>
      </c>
      <c r="G2944">
        <f t="shared" si="90"/>
        <v>203000</v>
      </c>
      <c r="H2944" s="9">
        <f t="shared" si="91"/>
        <v>44109</v>
      </c>
    </row>
    <row r="2945" spans="1:8" x14ac:dyDescent="0.25">
      <c r="A2945" s="22" t="s">
        <v>8182</v>
      </c>
      <c r="B2945" s="22" t="s">
        <v>8183</v>
      </c>
      <c r="C2945" s="22" t="s">
        <v>8183</v>
      </c>
      <c r="D2945" s="24">
        <v>44119</v>
      </c>
      <c r="E2945" s="22" t="s">
        <v>342</v>
      </c>
      <c r="F2945" s="22" t="s">
        <v>9394</v>
      </c>
      <c r="G2945">
        <f t="shared" si="90"/>
        <v>203000</v>
      </c>
      <c r="H2945" s="9">
        <f t="shared" si="91"/>
        <v>44119</v>
      </c>
    </row>
    <row r="2946" spans="1:8" x14ac:dyDescent="0.25">
      <c r="A2946" s="22" t="s">
        <v>8655</v>
      </c>
      <c r="B2946" s="22" t="s">
        <v>8656</v>
      </c>
      <c r="C2946" s="22" t="s">
        <v>8656</v>
      </c>
      <c r="D2946" s="24">
        <v>44046</v>
      </c>
      <c r="E2946" s="22" t="s">
        <v>342</v>
      </c>
      <c r="F2946" s="22" t="s">
        <v>9394</v>
      </c>
      <c r="G2946">
        <f t="shared" si="90"/>
        <v>203000</v>
      </c>
      <c r="H2946" s="9">
        <f t="shared" si="91"/>
        <v>44046</v>
      </c>
    </row>
    <row r="2947" spans="1:8" x14ac:dyDescent="0.25">
      <c r="A2947" s="22" t="s">
        <v>8663</v>
      </c>
      <c r="B2947" s="22" t="s">
        <v>8664</v>
      </c>
      <c r="C2947" s="22" t="s">
        <v>8664</v>
      </c>
      <c r="D2947" s="24">
        <v>44047</v>
      </c>
      <c r="E2947" s="22" t="s">
        <v>342</v>
      </c>
      <c r="F2947" s="22" t="s">
        <v>9394</v>
      </c>
      <c r="G2947">
        <f t="shared" si="90"/>
        <v>203000</v>
      </c>
      <c r="H2947" s="9">
        <f t="shared" si="91"/>
        <v>44047</v>
      </c>
    </row>
    <row r="2948" spans="1:8" x14ac:dyDescent="0.25">
      <c r="A2948" s="22" t="s">
        <v>8677</v>
      </c>
      <c r="B2948" s="22" t="s">
        <v>8678</v>
      </c>
      <c r="C2948" s="22" t="s">
        <v>8678</v>
      </c>
      <c r="D2948" s="24">
        <v>44046</v>
      </c>
      <c r="E2948" s="22" t="s">
        <v>342</v>
      </c>
      <c r="F2948" s="22" t="s">
        <v>9394</v>
      </c>
      <c r="G2948">
        <f t="shared" si="90"/>
        <v>203000</v>
      </c>
      <c r="H2948" s="9">
        <f t="shared" si="91"/>
        <v>44046</v>
      </c>
    </row>
    <row r="2949" spans="1:8" x14ac:dyDescent="0.25">
      <c r="A2949" s="22" t="s">
        <v>8719</v>
      </c>
      <c r="B2949" s="22" t="s">
        <v>8720</v>
      </c>
      <c r="C2949" s="22" t="s">
        <v>8720</v>
      </c>
      <c r="D2949" s="24">
        <v>43997</v>
      </c>
      <c r="E2949" s="22" t="s">
        <v>4604</v>
      </c>
      <c r="F2949" s="22" t="s">
        <v>9395</v>
      </c>
      <c r="G2949">
        <f t="shared" si="90"/>
        <v>9203815</v>
      </c>
      <c r="H2949" s="9">
        <f t="shared" si="91"/>
        <v>43997</v>
      </c>
    </row>
    <row r="2950" spans="1:8" x14ac:dyDescent="0.25">
      <c r="A2950" s="22"/>
      <c r="B2950" s="22"/>
      <c r="C2950" s="22"/>
      <c r="D2950" s="24">
        <v>43836</v>
      </c>
      <c r="E2950" s="22" t="s">
        <v>2388</v>
      </c>
      <c r="F2950" s="22" t="s">
        <v>9396</v>
      </c>
      <c r="G2950">
        <f t="shared" ref="G2950:G3013" si="92">IFERROR(E2950*1,E2950)</f>
        <v>9900959</v>
      </c>
      <c r="H2950" s="9">
        <f t="shared" ref="H2950:H3013" si="93">D2950</f>
        <v>43836</v>
      </c>
    </row>
    <row r="2951" spans="1:8" x14ac:dyDescent="0.25">
      <c r="A2951" s="22" t="s">
        <v>9050</v>
      </c>
      <c r="B2951" s="22" t="s">
        <v>9051</v>
      </c>
      <c r="C2951" s="22" t="s">
        <v>9051</v>
      </c>
      <c r="D2951" s="24">
        <v>43906</v>
      </c>
      <c r="E2951" s="22" t="s">
        <v>2388</v>
      </c>
      <c r="F2951" s="22" t="s">
        <v>9396</v>
      </c>
      <c r="G2951">
        <f t="shared" si="92"/>
        <v>9900959</v>
      </c>
      <c r="H2951" s="9">
        <f t="shared" si="93"/>
        <v>43906</v>
      </c>
    </row>
    <row r="2952" spans="1:8" x14ac:dyDescent="0.25">
      <c r="A2952" s="22"/>
      <c r="B2952" s="22"/>
      <c r="C2952" s="22"/>
      <c r="D2952" s="24">
        <v>44033</v>
      </c>
      <c r="E2952" s="22" t="s">
        <v>2195</v>
      </c>
      <c r="F2952" s="22" t="s">
        <v>7317</v>
      </c>
      <c r="G2952">
        <f t="shared" si="92"/>
        <v>10390</v>
      </c>
      <c r="H2952" s="9">
        <f t="shared" si="93"/>
        <v>44033</v>
      </c>
    </row>
    <row r="2953" spans="1:8" x14ac:dyDescent="0.25">
      <c r="A2953" s="22" t="s">
        <v>7672</v>
      </c>
      <c r="B2953" s="22" t="s">
        <v>7673</v>
      </c>
      <c r="C2953" s="22" t="s">
        <v>7673</v>
      </c>
      <c r="D2953" s="24">
        <v>43829</v>
      </c>
      <c r="E2953" s="22" t="s">
        <v>2195</v>
      </c>
      <c r="F2953" s="22" t="s">
        <v>7317</v>
      </c>
      <c r="G2953">
        <f t="shared" si="92"/>
        <v>10390</v>
      </c>
      <c r="H2953" s="9">
        <f t="shared" si="93"/>
        <v>43829</v>
      </c>
    </row>
    <row r="2954" spans="1:8" x14ac:dyDescent="0.25">
      <c r="A2954" s="22" t="s">
        <v>7765</v>
      </c>
      <c r="B2954" s="22" t="s">
        <v>7766</v>
      </c>
      <c r="C2954" s="22" t="s">
        <v>7766</v>
      </c>
      <c r="D2954" s="24">
        <v>43834</v>
      </c>
      <c r="E2954" s="22" t="s">
        <v>2195</v>
      </c>
      <c r="F2954" s="22" t="s">
        <v>7317</v>
      </c>
      <c r="G2954">
        <f t="shared" si="92"/>
        <v>10390</v>
      </c>
      <c r="H2954" s="9">
        <f t="shared" si="93"/>
        <v>43834</v>
      </c>
    </row>
    <row r="2955" spans="1:8" x14ac:dyDescent="0.25">
      <c r="A2955" s="22" t="s">
        <v>7864</v>
      </c>
      <c r="B2955" s="22" t="s">
        <v>7865</v>
      </c>
      <c r="C2955" s="22" t="s">
        <v>7865</v>
      </c>
      <c r="D2955" s="24">
        <v>44032</v>
      </c>
      <c r="E2955" s="22" t="s">
        <v>2195</v>
      </c>
      <c r="F2955" s="22" t="s">
        <v>7317</v>
      </c>
      <c r="G2955">
        <f t="shared" si="92"/>
        <v>10390</v>
      </c>
      <c r="H2955" s="9">
        <f t="shared" si="93"/>
        <v>44032</v>
      </c>
    </row>
    <row r="2956" spans="1:8" x14ac:dyDescent="0.25">
      <c r="A2956" s="22" t="s">
        <v>8464</v>
      </c>
      <c r="B2956" s="22" t="s">
        <v>8465</v>
      </c>
      <c r="C2956" s="22" t="s">
        <v>8465</v>
      </c>
      <c r="D2956" s="24">
        <v>43894</v>
      </c>
      <c r="E2956" s="22" t="s">
        <v>2195</v>
      </c>
      <c r="F2956" s="22" t="s">
        <v>7317</v>
      </c>
      <c r="G2956">
        <f t="shared" si="92"/>
        <v>10390</v>
      </c>
      <c r="H2956" s="9">
        <f t="shared" si="93"/>
        <v>43894</v>
      </c>
    </row>
    <row r="2957" spans="1:8" x14ac:dyDescent="0.25">
      <c r="A2957" s="22" t="s">
        <v>7765</v>
      </c>
      <c r="B2957" s="22" t="s">
        <v>7766</v>
      </c>
      <c r="C2957" s="22" t="s">
        <v>7766</v>
      </c>
      <c r="D2957" s="24">
        <v>43984</v>
      </c>
      <c r="E2957" s="22" t="s">
        <v>4485</v>
      </c>
      <c r="F2957" s="22" t="s">
        <v>6677</v>
      </c>
      <c r="G2957">
        <f t="shared" si="92"/>
        <v>6467</v>
      </c>
      <c r="H2957" s="9">
        <f t="shared" si="93"/>
        <v>43984</v>
      </c>
    </row>
    <row r="2958" spans="1:8" x14ac:dyDescent="0.25">
      <c r="A2958" s="22" t="s">
        <v>8342</v>
      </c>
      <c r="B2958" s="22" t="s">
        <v>8343</v>
      </c>
      <c r="C2958" s="22" t="s">
        <v>8343</v>
      </c>
      <c r="D2958" s="24">
        <v>43831</v>
      </c>
      <c r="E2958" s="22" t="s">
        <v>4485</v>
      </c>
      <c r="F2958" s="22" t="s">
        <v>6677</v>
      </c>
      <c r="G2958">
        <f t="shared" si="92"/>
        <v>6467</v>
      </c>
      <c r="H2958" s="9">
        <f t="shared" si="93"/>
        <v>43831</v>
      </c>
    </row>
    <row r="2959" spans="1:8" x14ac:dyDescent="0.25">
      <c r="A2959" s="22" t="s">
        <v>8412</v>
      </c>
      <c r="B2959" s="22" t="s">
        <v>8413</v>
      </c>
      <c r="C2959" s="22" t="s">
        <v>8413</v>
      </c>
      <c r="D2959" s="24">
        <v>43879</v>
      </c>
      <c r="E2959" s="22" t="s">
        <v>4485</v>
      </c>
      <c r="F2959" s="22" t="s">
        <v>6677</v>
      </c>
      <c r="G2959">
        <f t="shared" si="92"/>
        <v>6467</v>
      </c>
      <c r="H2959" s="9">
        <f t="shared" si="93"/>
        <v>43879</v>
      </c>
    </row>
    <row r="2960" spans="1:8" x14ac:dyDescent="0.25">
      <c r="A2960" s="22" t="s">
        <v>8464</v>
      </c>
      <c r="B2960" s="22" t="s">
        <v>8465</v>
      </c>
      <c r="C2960" s="22" t="s">
        <v>8465</v>
      </c>
      <c r="D2960" s="24">
        <v>43831</v>
      </c>
      <c r="E2960" s="22" t="s">
        <v>4485</v>
      </c>
      <c r="F2960" s="22" t="s">
        <v>6677</v>
      </c>
      <c r="G2960">
        <f t="shared" si="92"/>
        <v>6467</v>
      </c>
      <c r="H2960" s="9">
        <f t="shared" si="93"/>
        <v>43831</v>
      </c>
    </row>
    <row r="2961" spans="1:8" x14ac:dyDescent="0.25">
      <c r="A2961" s="22"/>
      <c r="B2961" s="22"/>
      <c r="C2961" s="22"/>
      <c r="D2961" s="24">
        <v>44028</v>
      </c>
      <c r="E2961" s="22" t="s">
        <v>5839</v>
      </c>
      <c r="F2961" s="22" t="s">
        <v>6430</v>
      </c>
      <c r="G2961">
        <f t="shared" si="92"/>
        <v>9201236</v>
      </c>
      <c r="H2961" s="9">
        <f t="shared" si="93"/>
        <v>44028</v>
      </c>
    </row>
    <row r="2962" spans="1:8" x14ac:dyDescent="0.25">
      <c r="A2962" s="22" t="s">
        <v>8735</v>
      </c>
      <c r="B2962" s="22" t="s">
        <v>8736</v>
      </c>
      <c r="C2962" s="22" t="s">
        <v>8736</v>
      </c>
      <c r="D2962" s="24">
        <v>43997</v>
      </c>
      <c r="E2962" s="22" t="s">
        <v>5839</v>
      </c>
      <c r="F2962" s="22" t="s">
        <v>6430</v>
      </c>
      <c r="G2962">
        <f t="shared" si="92"/>
        <v>9201236</v>
      </c>
      <c r="H2962" s="9">
        <f t="shared" si="93"/>
        <v>43997</v>
      </c>
    </row>
    <row r="2963" spans="1:8" x14ac:dyDescent="0.25">
      <c r="A2963" s="22" t="s">
        <v>8743</v>
      </c>
      <c r="B2963" s="22" t="s">
        <v>8744</v>
      </c>
      <c r="C2963" s="22" t="s">
        <v>8744</v>
      </c>
      <c r="D2963" s="24">
        <v>44028</v>
      </c>
      <c r="E2963" s="22" t="s">
        <v>5839</v>
      </c>
      <c r="F2963" s="22" t="s">
        <v>6430</v>
      </c>
      <c r="G2963">
        <f t="shared" si="92"/>
        <v>9201236</v>
      </c>
      <c r="H2963" s="9">
        <f t="shared" si="93"/>
        <v>44028</v>
      </c>
    </row>
    <row r="2964" spans="1:8" x14ac:dyDescent="0.25">
      <c r="A2964" s="22" t="s">
        <v>8749</v>
      </c>
      <c r="B2964" s="22" t="s">
        <v>8750</v>
      </c>
      <c r="C2964" s="22" t="s">
        <v>8750</v>
      </c>
      <c r="D2964" s="24">
        <v>44320</v>
      </c>
      <c r="E2964" s="22" t="s">
        <v>5839</v>
      </c>
      <c r="F2964" s="22" t="s">
        <v>6430</v>
      </c>
      <c r="G2964">
        <f t="shared" si="92"/>
        <v>9201236</v>
      </c>
      <c r="H2964" s="9">
        <f t="shared" si="93"/>
        <v>44320</v>
      </c>
    </row>
    <row r="2965" spans="1:8" x14ac:dyDescent="0.25">
      <c r="A2965" s="22" t="s">
        <v>8857</v>
      </c>
      <c r="B2965" s="22" t="s">
        <v>8858</v>
      </c>
      <c r="C2965" s="22" t="s">
        <v>8858</v>
      </c>
      <c r="D2965" s="24">
        <v>44290</v>
      </c>
      <c r="E2965" s="22" t="s">
        <v>5839</v>
      </c>
      <c r="F2965" s="22" t="s">
        <v>6430</v>
      </c>
      <c r="G2965">
        <f t="shared" si="92"/>
        <v>9201236</v>
      </c>
      <c r="H2965" s="9">
        <f t="shared" si="93"/>
        <v>44290</v>
      </c>
    </row>
    <row r="2966" spans="1:8" x14ac:dyDescent="0.25">
      <c r="A2966" s="22" t="s">
        <v>8869</v>
      </c>
      <c r="B2966" s="22" t="s">
        <v>8870</v>
      </c>
      <c r="C2966" s="22" t="s">
        <v>8870</v>
      </c>
      <c r="D2966" s="24">
        <v>44290</v>
      </c>
      <c r="E2966" s="22" t="s">
        <v>5839</v>
      </c>
      <c r="F2966" s="22" t="s">
        <v>6430</v>
      </c>
      <c r="G2966">
        <f t="shared" si="92"/>
        <v>9201236</v>
      </c>
      <c r="H2966" s="9">
        <f t="shared" si="93"/>
        <v>44290</v>
      </c>
    </row>
    <row r="2967" spans="1:8" x14ac:dyDescent="0.25">
      <c r="A2967" s="22" t="s">
        <v>8937</v>
      </c>
      <c r="B2967" s="22" t="s">
        <v>8938</v>
      </c>
      <c r="C2967" s="22" t="s">
        <v>8938</v>
      </c>
      <c r="D2967" s="24">
        <v>44337</v>
      </c>
      <c r="E2967" s="22" t="s">
        <v>5839</v>
      </c>
      <c r="F2967" s="22" t="s">
        <v>6430</v>
      </c>
      <c r="G2967">
        <f t="shared" si="92"/>
        <v>9201236</v>
      </c>
      <c r="H2967" s="9">
        <f t="shared" si="93"/>
        <v>44337</v>
      </c>
    </row>
    <row r="2968" spans="1:8" x14ac:dyDescent="0.25">
      <c r="A2968" s="22"/>
      <c r="B2968" s="22"/>
      <c r="C2968" s="22"/>
      <c r="D2968" s="24">
        <v>44033</v>
      </c>
      <c r="E2968" s="22" t="s">
        <v>2646</v>
      </c>
      <c r="F2968" s="22" t="s">
        <v>6391</v>
      </c>
      <c r="G2968">
        <f t="shared" si="92"/>
        <v>9200408</v>
      </c>
      <c r="H2968" s="9">
        <f t="shared" si="93"/>
        <v>44033</v>
      </c>
    </row>
    <row r="2969" spans="1:8" x14ac:dyDescent="0.25">
      <c r="A2969" s="22" t="s">
        <v>8691</v>
      </c>
      <c r="B2969" s="22" t="s">
        <v>8692</v>
      </c>
      <c r="C2969" s="22" t="s">
        <v>8692</v>
      </c>
      <c r="D2969" s="24">
        <v>44011</v>
      </c>
      <c r="E2969" s="22" t="s">
        <v>2646</v>
      </c>
      <c r="F2969" s="22" t="s">
        <v>6391</v>
      </c>
      <c r="G2969">
        <f t="shared" si="92"/>
        <v>9200408</v>
      </c>
      <c r="H2969" s="9">
        <f t="shared" si="93"/>
        <v>44011</v>
      </c>
    </row>
    <row r="2970" spans="1:8" x14ac:dyDescent="0.25">
      <c r="A2970" s="22" t="s">
        <v>8693</v>
      </c>
      <c r="B2970" s="22" t="s">
        <v>8694</v>
      </c>
      <c r="C2970" s="22" t="s">
        <v>8694</v>
      </c>
      <c r="D2970" s="24">
        <v>44312</v>
      </c>
      <c r="E2970" s="22" t="s">
        <v>2646</v>
      </c>
      <c r="F2970" s="22" t="s">
        <v>6391</v>
      </c>
      <c r="G2970">
        <f t="shared" si="92"/>
        <v>9200408</v>
      </c>
      <c r="H2970" s="9">
        <f t="shared" si="93"/>
        <v>44312</v>
      </c>
    </row>
    <row r="2971" spans="1:8" x14ac:dyDescent="0.25">
      <c r="A2971" s="22" t="s">
        <v>8717</v>
      </c>
      <c r="B2971" s="22" t="s">
        <v>8718</v>
      </c>
      <c r="C2971" s="22" t="s">
        <v>8718</v>
      </c>
      <c r="D2971" s="24">
        <v>44249</v>
      </c>
      <c r="E2971" s="22" t="s">
        <v>2646</v>
      </c>
      <c r="F2971" s="22" t="s">
        <v>6391</v>
      </c>
      <c r="G2971">
        <f t="shared" si="92"/>
        <v>9200408</v>
      </c>
      <c r="H2971" s="9">
        <f t="shared" si="93"/>
        <v>44249</v>
      </c>
    </row>
    <row r="2972" spans="1:8" x14ac:dyDescent="0.25">
      <c r="A2972" s="22" t="s">
        <v>8849</v>
      </c>
      <c r="B2972" s="22" t="s">
        <v>8850</v>
      </c>
      <c r="C2972" s="22" t="s">
        <v>8850</v>
      </c>
      <c r="D2972" s="24">
        <v>43997</v>
      </c>
      <c r="E2972" s="22" t="s">
        <v>2646</v>
      </c>
      <c r="F2972" s="22" t="s">
        <v>6391</v>
      </c>
      <c r="G2972">
        <f t="shared" si="92"/>
        <v>9200408</v>
      </c>
      <c r="H2972" s="9">
        <f t="shared" si="93"/>
        <v>43997</v>
      </c>
    </row>
    <row r="2973" spans="1:8" x14ac:dyDescent="0.25">
      <c r="A2973" s="22" t="s">
        <v>8937</v>
      </c>
      <c r="B2973" s="22" t="s">
        <v>8938</v>
      </c>
      <c r="C2973" s="22" t="s">
        <v>8938</v>
      </c>
      <c r="D2973" s="24">
        <v>44375</v>
      </c>
      <c r="E2973" s="22" t="s">
        <v>2646</v>
      </c>
      <c r="F2973" s="22" t="s">
        <v>6391</v>
      </c>
      <c r="G2973">
        <f t="shared" si="92"/>
        <v>9200408</v>
      </c>
      <c r="H2973" s="9">
        <f t="shared" si="93"/>
        <v>44375</v>
      </c>
    </row>
    <row r="2974" spans="1:8" x14ac:dyDescent="0.25">
      <c r="A2974" s="22" t="s">
        <v>7684</v>
      </c>
      <c r="B2974" s="22" t="s">
        <v>7685</v>
      </c>
      <c r="C2974" s="22" t="s">
        <v>7685</v>
      </c>
      <c r="D2974" s="24">
        <v>44023</v>
      </c>
      <c r="E2974" s="22" t="s">
        <v>4094</v>
      </c>
      <c r="F2974" s="22" t="s">
        <v>9397</v>
      </c>
      <c r="G2974">
        <f t="shared" si="92"/>
        <v>12626</v>
      </c>
      <c r="H2974" s="9">
        <f t="shared" si="93"/>
        <v>44023</v>
      </c>
    </row>
    <row r="2975" spans="1:8" x14ac:dyDescent="0.25">
      <c r="A2975" s="22" t="s">
        <v>7686</v>
      </c>
      <c r="B2975" s="22" t="s">
        <v>7687</v>
      </c>
      <c r="C2975" s="22" t="s">
        <v>7687</v>
      </c>
      <c r="D2975" s="24">
        <v>44042</v>
      </c>
      <c r="E2975" s="22" t="s">
        <v>4094</v>
      </c>
      <c r="F2975" s="22" t="s">
        <v>9397</v>
      </c>
      <c r="G2975">
        <f t="shared" si="92"/>
        <v>12626</v>
      </c>
      <c r="H2975" s="9">
        <f t="shared" si="93"/>
        <v>44042</v>
      </c>
    </row>
    <row r="2976" spans="1:8" x14ac:dyDescent="0.25">
      <c r="A2976" s="22" t="s">
        <v>8386</v>
      </c>
      <c r="B2976" s="22" t="s">
        <v>8387</v>
      </c>
      <c r="C2976" s="22" t="s">
        <v>8387</v>
      </c>
      <c r="D2976" s="24">
        <v>43836</v>
      </c>
      <c r="E2976" s="22" t="s">
        <v>4094</v>
      </c>
      <c r="F2976" s="22" t="s">
        <v>9397</v>
      </c>
      <c r="G2976">
        <f t="shared" si="92"/>
        <v>12626</v>
      </c>
      <c r="H2976" s="9">
        <f t="shared" si="93"/>
        <v>43836</v>
      </c>
    </row>
    <row r="2977" spans="1:8" x14ac:dyDescent="0.25">
      <c r="A2977" s="22" t="s">
        <v>8655</v>
      </c>
      <c r="B2977" s="22" t="s">
        <v>8656</v>
      </c>
      <c r="C2977" s="22" t="s">
        <v>8656</v>
      </c>
      <c r="D2977" s="24">
        <v>43841</v>
      </c>
      <c r="E2977" s="22" t="s">
        <v>4094</v>
      </c>
      <c r="F2977" s="22" t="s">
        <v>9397</v>
      </c>
      <c r="G2977">
        <f t="shared" si="92"/>
        <v>12626</v>
      </c>
      <c r="H2977" s="9">
        <f t="shared" si="93"/>
        <v>43841</v>
      </c>
    </row>
    <row r="2978" spans="1:8" x14ac:dyDescent="0.25">
      <c r="A2978" s="22" t="s">
        <v>8663</v>
      </c>
      <c r="B2978" s="22" t="s">
        <v>8664</v>
      </c>
      <c r="C2978" s="22" t="s">
        <v>8664</v>
      </c>
      <c r="D2978" s="24">
        <v>44042</v>
      </c>
      <c r="E2978" s="22" t="s">
        <v>4094</v>
      </c>
      <c r="F2978" s="22" t="s">
        <v>9397</v>
      </c>
      <c r="G2978">
        <f t="shared" si="92"/>
        <v>12626</v>
      </c>
      <c r="H2978" s="9">
        <f t="shared" si="93"/>
        <v>44042</v>
      </c>
    </row>
    <row r="2979" spans="1:8" x14ac:dyDescent="0.25">
      <c r="A2979" s="22" t="s">
        <v>8677</v>
      </c>
      <c r="B2979" s="22" t="s">
        <v>8678</v>
      </c>
      <c r="C2979" s="22" t="s">
        <v>8678</v>
      </c>
      <c r="D2979" s="24">
        <v>43836</v>
      </c>
      <c r="E2979" s="22" t="s">
        <v>4094</v>
      </c>
      <c r="F2979" s="22" t="s">
        <v>9397</v>
      </c>
      <c r="G2979">
        <f t="shared" si="92"/>
        <v>12626</v>
      </c>
      <c r="H2979" s="9">
        <f t="shared" si="93"/>
        <v>43836</v>
      </c>
    </row>
    <row r="2980" spans="1:8" x14ac:dyDescent="0.25">
      <c r="A2980" s="22"/>
      <c r="B2980" s="22"/>
      <c r="C2980" s="22"/>
      <c r="D2980" s="24">
        <v>43966</v>
      </c>
      <c r="E2980" s="22" t="s">
        <v>2334</v>
      </c>
      <c r="F2980" s="22" t="s">
        <v>7037</v>
      </c>
      <c r="G2980">
        <f t="shared" si="92"/>
        <v>5297</v>
      </c>
      <c r="H2980" s="9">
        <f t="shared" si="93"/>
        <v>43966</v>
      </c>
    </row>
    <row r="2981" spans="1:8" x14ac:dyDescent="0.25">
      <c r="A2981" s="22" t="s">
        <v>7644</v>
      </c>
      <c r="B2981" s="22" t="s">
        <v>7645</v>
      </c>
      <c r="C2981" s="22" t="s">
        <v>7645</v>
      </c>
      <c r="D2981" s="24">
        <v>44148</v>
      </c>
      <c r="E2981" s="22" t="s">
        <v>2334</v>
      </c>
      <c r="F2981" s="22" t="s">
        <v>7037</v>
      </c>
      <c r="G2981">
        <f t="shared" si="92"/>
        <v>5297</v>
      </c>
      <c r="H2981" s="9">
        <f t="shared" si="93"/>
        <v>44148</v>
      </c>
    </row>
    <row r="2982" spans="1:8" x14ac:dyDescent="0.25">
      <c r="A2982" s="22" t="s">
        <v>7753</v>
      </c>
      <c r="B2982" s="22" t="s">
        <v>7754</v>
      </c>
      <c r="C2982" s="22" t="s">
        <v>7754</v>
      </c>
      <c r="D2982" s="24">
        <v>43829</v>
      </c>
      <c r="E2982" s="22" t="s">
        <v>2334</v>
      </c>
      <c r="F2982" s="22" t="s">
        <v>7037</v>
      </c>
      <c r="G2982">
        <f t="shared" si="92"/>
        <v>5297</v>
      </c>
      <c r="H2982" s="9">
        <f t="shared" si="93"/>
        <v>43829</v>
      </c>
    </row>
    <row r="2983" spans="1:8" x14ac:dyDescent="0.25">
      <c r="A2983" s="22" t="s">
        <v>7779</v>
      </c>
      <c r="B2983" s="22" t="s">
        <v>7780</v>
      </c>
      <c r="C2983" s="22" t="s">
        <v>7780</v>
      </c>
      <c r="D2983" s="24">
        <v>43878</v>
      </c>
      <c r="E2983" s="22" t="s">
        <v>2334</v>
      </c>
      <c r="F2983" s="22" t="s">
        <v>7037</v>
      </c>
      <c r="G2983">
        <f t="shared" si="92"/>
        <v>5297</v>
      </c>
      <c r="H2983" s="9">
        <f t="shared" si="93"/>
        <v>43878</v>
      </c>
    </row>
    <row r="2984" spans="1:8" x14ac:dyDescent="0.25">
      <c r="A2984" s="22" t="s">
        <v>8041</v>
      </c>
      <c r="B2984" s="22" t="s">
        <v>8042</v>
      </c>
      <c r="C2984" s="22" t="s">
        <v>8042</v>
      </c>
      <c r="D2984" s="24">
        <v>43829</v>
      </c>
      <c r="E2984" s="22" t="s">
        <v>2334</v>
      </c>
      <c r="F2984" s="22" t="s">
        <v>7037</v>
      </c>
      <c r="G2984">
        <f t="shared" si="92"/>
        <v>5297</v>
      </c>
      <c r="H2984" s="9">
        <f t="shared" si="93"/>
        <v>43829</v>
      </c>
    </row>
    <row r="2985" spans="1:8" x14ac:dyDescent="0.25">
      <c r="A2985" s="22" t="s">
        <v>8054</v>
      </c>
      <c r="B2985" s="22" t="s">
        <v>8055</v>
      </c>
      <c r="C2985" s="22" t="s">
        <v>8055</v>
      </c>
      <c r="D2985" s="24">
        <v>43829</v>
      </c>
      <c r="E2985" s="22" t="s">
        <v>2334</v>
      </c>
      <c r="F2985" s="22" t="s">
        <v>7037</v>
      </c>
      <c r="G2985">
        <f t="shared" si="92"/>
        <v>5297</v>
      </c>
      <c r="H2985" s="9">
        <f t="shared" si="93"/>
        <v>43829</v>
      </c>
    </row>
    <row r="2986" spans="1:8" x14ac:dyDescent="0.25">
      <c r="A2986" s="22" t="s">
        <v>8056</v>
      </c>
      <c r="B2986" s="22" t="s">
        <v>8057</v>
      </c>
      <c r="C2986" s="22" t="s">
        <v>8057</v>
      </c>
      <c r="D2986" s="24">
        <v>43831</v>
      </c>
      <c r="E2986" s="22" t="s">
        <v>2334</v>
      </c>
      <c r="F2986" s="22" t="s">
        <v>7037</v>
      </c>
      <c r="G2986">
        <f t="shared" si="92"/>
        <v>5297</v>
      </c>
      <c r="H2986" s="9">
        <f t="shared" si="93"/>
        <v>43831</v>
      </c>
    </row>
    <row r="2987" spans="1:8" x14ac:dyDescent="0.25">
      <c r="A2987" s="22" t="s">
        <v>4990</v>
      </c>
      <c r="B2987" s="22" t="s">
        <v>8103</v>
      </c>
      <c r="C2987" s="22" t="s">
        <v>8103</v>
      </c>
      <c r="D2987" s="24">
        <v>43836</v>
      </c>
      <c r="E2987" s="22" t="s">
        <v>2334</v>
      </c>
      <c r="F2987" s="22" t="s">
        <v>7037</v>
      </c>
      <c r="G2987">
        <f t="shared" si="92"/>
        <v>5297</v>
      </c>
      <c r="H2987" s="9">
        <f t="shared" si="93"/>
        <v>43836</v>
      </c>
    </row>
    <row r="2988" spans="1:8" x14ac:dyDescent="0.25">
      <c r="A2988" s="22" t="s">
        <v>8299</v>
      </c>
      <c r="B2988" s="22" t="s">
        <v>8300</v>
      </c>
      <c r="C2988" s="22" t="s">
        <v>8300</v>
      </c>
      <c r="D2988" s="24">
        <v>43832</v>
      </c>
      <c r="E2988" s="22" t="s">
        <v>2334</v>
      </c>
      <c r="F2988" s="22" t="s">
        <v>7037</v>
      </c>
      <c r="G2988">
        <f t="shared" si="92"/>
        <v>5297</v>
      </c>
      <c r="H2988" s="9">
        <f t="shared" si="93"/>
        <v>43832</v>
      </c>
    </row>
    <row r="2989" spans="1:8" x14ac:dyDescent="0.25">
      <c r="A2989" s="22" t="s">
        <v>8573</v>
      </c>
      <c r="B2989" s="22" t="s">
        <v>8574</v>
      </c>
      <c r="C2989" s="22" t="s">
        <v>8574</v>
      </c>
      <c r="D2989" s="24">
        <v>44327</v>
      </c>
      <c r="E2989" s="22" t="s">
        <v>2334</v>
      </c>
      <c r="F2989" s="22" t="s">
        <v>7037</v>
      </c>
      <c r="G2989">
        <f t="shared" si="92"/>
        <v>5297</v>
      </c>
      <c r="H2989" s="9">
        <f t="shared" si="93"/>
        <v>44327</v>
      </c>
    </row>
    <row r="2990" spans="1:8" x14ac:dyDescent="0.25">
      <c r="A2990" s="22" t="s">
        <v>8937</v>
      </c>
      <c r="B2990" s="22" t="s">
        <v>8938</v>
      </c>
      <c r="C2990" s="22" t="s">
        <v>8938</v>
      </c>
      <c r="D2990" s="24">
        <v>43837</v>
      </c>
      <c r="E2990" s="22" t="s">
        <v>2334</v>
      </c>
      <c r="F2990" s="22" t="s">
        <v>7037</v>
      </c>
      <c r="G2990">
        <f t="shared" si="92"/>
        <v>5297</v>
      </c>
      <c r="H2990" s="9">
        <f t="shared" si="93"/>
        <v>43837</v>
      </c>
    </row>
    <row r="2991" spans="1:8" x14ac:dyDescent="0.25">
      <c r="A2991" s="22"/>
      <c r="B2991" s="22"/>
      <c r="C2991" s="22"/>
      <c r="D2991" s="24">
        <v>44314</v>
      </c>
      <c r="E2991" s="22" t="s">
        <v>4811</v>
      </c>
      <c r="F2991" s="22" t="s">
        <v>6447</v>
      </c>
      <c r="G2991">
        <f t="shared" si="92"/>
        <v>209229</v>
      </c>
      <c r="H2991" s="9">
        <f t="shared" si="93"/>
        <v>44314</v>
      </c>
    </row>
    <row r="2992" spans="1:8" x14ac:dyDescent="0.25">
      <c r="A2992" s="22" t="s">
        <v>8853</v>
      </c>
      <c r="B2992" s="22" t="s">
        <v>8854</v>
      </c>
      <c r="C2992" s="22" t="s">
        <v>8854</v>
      </c>
      <c r="D2992" s="24">
        <v>44298</v>
      </c>
      <c r="E2992" s="22" t="s">
        <v>4811</v>
      </c>
      <c r="F2992" s="22" t="s">
        <v>6447</v>
      </c>
      <c r="G2992">
        <f t="shared" si="92"/>
        <v>209229</v>
      </c>
      <c r="H2992" s="9">
        <f t="shared" si="93"/>
        <v>44298</v>
      </c>
    </row>
    <row r="2993" spans="1:8" x14ac:dyDescent="0.25">
      <c r="A2993" s="22" t="s">
        <v>8027</v>
      </c>
      <c r="B2993" s="22" t="s">
        <v>8028</v>
      </c>
      <c r="C2993" s="22" t="s">
        <v>8028</v>
      </c>
      <c r="D2993" s="24">
        <v>43829</v>
      </c>
      <c r="E2993" s="22" t="s">
        <v>4819</v>
      </c>
      <c r="F2993" s="22" t="s">
        <v>9398</v>
      </c>
      <c r="G2993">
        <f t="shared" si="92"/>
        <v>10543</v>
      </c>
      <c r="H2993" s="9">
        <f t="shared" si="93"/>
        <v>43829</v>
      </c>
    </row>
    <row r="2994" spans="1:8" x14ac:dyDescent="0.25">
      <c r="A2994" s="22" t="s">
        <v>8031</v>
      </c>
      <c r="B2994" s="22" t="s">
        <v>8032</v>
      </c>
      <c r="C2994" s="22" t="s">
        <v>8032</v>
      </c>
      <c r="D2994" s="24">
        <v>43829</v>
      </c>
      <c r="E2994" s="22" t="s">
        <v>4819</v>
      </c>
      <c r="F2994" s="22" t="s">
        <v>9398</v>
      </c>
      <c r="G2994">
        <f t="shared" si="92"/>
        <v>10543</v>
      </c>
      <c r="H2994" s="9">
        <f t="shared" si="93"/>
        <v>43829</v>
      </c>
    </row>
    <row r="2995" spans="1:8" x14ac:dyDescent="0.25">
      <c r="A2995" s="22" t="s">
        <v>8033</v>
      </c>
      <c r="B2995" s="22" t="s">
        <v>8034</v>
      </c>
      <c r="C2995" s="22" t="s">
        <v>8034</v>
      </c>
      <c r="D2995" s="24">
        <v>44125</v>
      </c>
      <c r="E2995" s="22" t="s">
        <v>4819</v>
      </c>
      <c r="F2995" s="22" t="s">
        <v>9398</v>
      </c>
      <c r="G2995">
        <f t="shared" si="92"/>
        <v>10543</v>
      </c>
      <c r="H2995" s="9">
        <f t="shared" si="93"/>
        <v>44125</v>
      </c>
    </row>
    <row r="2996" spans="1:8" x14ac:dyDescent="0.25">
      <c r="A2996" s="22" t="s">
        <v>8118</v>
      </c>
      <c r="B2996" s="22" t="s">
        <v>8119</v>
      </c>
      <c r="C2996" s="22" t="s">
        <v>8119</v>
      </c>
      <c r="D2996" s="24">
        <v>43829</v>
      </c>
      <c r="E2996" s="22" t="s">
        <v>4819</v>
      </c>
      <c r="F2996" s="22" t="s">
        <v>9398</v>
      </c>
      <c r="G2996">
        <f t="shared" si="92"/>
        <v>10543</v>
      </c>
      <c r="H2996" s="9">
        <f t="shared" si="93"/>
        <v>43829</v>
      </c>
    </row>
    <row r="2997" spans="1:8" x14ac:dyDescent="0.25">
      <c r="A2997" s="22" t="s">
        <v>8166</v>
      </c>
      <c r="B2997" s="22" t="s">
        <v>8167</v>
      </c>
      <c r="C2997" s="22" t="s">
        <v>8167</v>
      </c>
      <c r="D2997" s="24">
        <v>43829</v>
      </c>
      <c r="E2997" s="22" t="s">
        <v>4819</v>
      </c>
      <c r="F2997" s="22" t="s">
        <v>9398</v>
      </c>
      <c r="G2997">
        <f t="shared" si="92"/>
        <v>10543</v>
      </c>
      <c r="H2997" s="9">
        <f t="shared" si="93"/>
        <v>43829</v>
      </c>
    </row>
    <row r="2998" spans="1:8" x14ac:dyDescent="0.25">
      <c r="A2998" s="22" t="s">
        <v>8751</v>
      </c>
      <c r="B2998" s="22" t="s">
        <v>8752</v>
      </c>
      <c r="C2998" s="22" t="s">
        <v>8752</v>
      </c>
      <c r="D2998" s="24">
        <v>43997</v>
      </c>
      <c r="E2998" s="22" t="s">
        <v>9399</v>
      </c>
      <c r="F2998" s="22" t="s">
        <v>9400</v>
      </c>
      <c r="G2998">
        <f t="shared" si="92"/>
        <v>9114742</v>
      </c>
      <c r="H2998" s="9">
        <f t="shared" si="93"/>
        <v>43997</v>
      </c>
    </row>
    <row r="2999" spans="1:8" x14ac:dyDescent="0.25">
      <c r="A2999" s="22" t="s">
        <v>8847</v>
      </c>
      <c r="B2999" s="22" t="s">
        <v>8848</v>
      </c>
      <c r="C2999" s="22" t="s">
        <v>8848</v>
      </c>
      <c r="D2999" s="24">
        <v>44021</v>
      </c>
      <c r="E2999" s="22" t="s">
        <v>9399</v>
      </c>
      <c r="F2999" s="22" t="s">
        <v>9400</v>
      </c>
      <c r="G2999">
        <f t="shared" si="92"/>
        <v>9114742</v>
      </c>
      <c r="H2999" s="9">
        <f t="shared" si="93"/>
        <v>44021</v>
      </c>
    </row>
    <row r="3000" spans="1:8" x14ac:dyDescent="0.25">
      <c r="A3000" s="22"/>
      <c r="B3000" s="22"/>
      <c r="C3000" s="22"/>
      <c r="D3000" s="24">
        <v>43836</v>
      </c>
      <c r="E3000" s="22" t="s">
        <v>1624</v>
      </c>
      <c r="F3000" s="22" t="s">
        <v>9401</v>
      </c>
      <c r="G3000">
        <f t="shared" si="92"/>
        <v>13502</v>
      </c>
      <c r="H3000" s="9">
        <f t="shared" si="93"/>
        <v>43836</v>
      </c>
    </row>
    <row r="3001" spans="1:8" x14ac:dyDescent="0.25">
      <c r="A3001" s="22" t="s">
        <v>7834</v>
      </c>
      <c r="B3001" s="22" t="s">
        <v>7835</v>
      </c>
      <c r="C3001" s="22" t="s">
        <v>7835</v>
      </c>
      <c r="D3001" s="24">
        <v>44127</v>
      </c>
      <c r="E3001" s="22" t="s">
        <v>1624</v>
      </c>
      <c r="F3001" s="22" t="s">
        <v>9401</v>
      </c>
      <c r="G3001">
        <f t="shared" si="92"/>
        <v>13502</v>
      </c>
      <c r="H3001" s="9">
        <f t="shared" si="93"/>
        <v>44127</v>
      </c>
    </row>
    <row r="3002" spans="1:8" x14ac:dyDescent="0.25">
      <c r="A3002" s="22" t="s">
        <v>8140</v>
      </c>
      <c r="B3002" s="22" t="s">
        <v>8141</v>
      </c>
      <c r="C3002" s="22" t="s">
        <v>8141</v>
      </c>
      <c r="D3002" s="24">
        <v>43867</v>
      </c>
      <c r="E3002" s="22" t="s">
        <v>1624</v>
      </c>
      <c r="F3002" s="22" t="s">
        <v>9401</v>
      </c>
      <c r="G3002">
        <f t="shared" si="92"/>
        <v>13502</v>
      </c>
      <c r="H3002" s="9">
        <f t="shared" si="93"/>
        <v>43867</v>
      </c>
    </row>
    <row r="3003" spans="1:8" x14ac:dyDescent="0.25">
      <c r="A3003" s="22" t="s">
        <v>8414</v>
      </c>
      <c r="B3003" s="22" t="s">
        <v>8415</v>
      </c>
      <c r="C3003" s="22" t="s">
        <v>8415</v>
      </c>
      <c r="D3003" s="24">
        <v>43830</v>
      </c>
      <c r="E3003" s="22" t="s">
        <v>1624</v>
      </c>
      <c r="F3003" s="22" t="s">
        <v>9401</v>
      </c>
      <c r="G3003">
        <f t="shared" si="92"/>
        <v>13502</v>
      </c>
      <c r="H3003" s="9">
        <f t="shared" si="93"/>
        <v>43830</v>
      </c>
    </row>
    <row r="3004" spans="1:8" x14ac:dyDescent="0.25">
      <c r="A3004" s="22" t="s">
        <v>8603</v>
      </c>
      <c r="B3004" s="22" t="s">
        <v>8604</v>
      </c>
      <c r="C3004" s="22" t="s">
        <v>8604</v>
      </c>
      <c r="D3004" s="24">
        <v>44263</v>
      </c>
      <c r="E3004" s="22" t="s">
        <v>1624</v>
      </c>
      <c r="F3004" s="22" t="s">
        <v>9401</v>
      </c>
      <c r="G3004">
        <f t="shared" si="92"/>
        <v>13502</v>
      </c>
      <c r="H3004" s="9">
        <f t="shared" si="93"/>
        <v>44263</v>
      </c>
    </row>
    <row r="3005" spans="1:8" x14ac:dyDescent="0.25">
      <c r="A3005" s="22" t="s">
        <v>8693</v>
      </c>
      <c r="B3005" s="22" t="s">
        <v>8694</v>
      </c>
      <c r="C3005" s="22" t="s">
        <v>8694</v>
      </c>
      <c r="D3005" s="24">
        <v>44303</v>
      </c>
      <c r="E3005" s="22" t="s">
        <v>1624</v>
      </c>
      <c r="F3005" s="22" t="s">
        <v>9401</v>
      </c>
      <c r="G3005">
        <f t="shared" si="92"/>
        <v>13502</v>
      </c>
      <c r="H3005" s="9">
        <f t="shared" si="93"/>
        <v>44303</v>
      </c>
    </row>
    <row r="3006" spans="1:8" x14ac:dyDescent="0.25">
      <c r="A3006" s="22"/>
      <c r="B3006" s="22"/>
      <c r="C3006" s="22"/>
      <c r="D3006" s="24">
        <v>44332</v>
      </c>
      <c r="E3006" s="22" t="s">
        <v>6469</v>
      </c>
      <c r="F3006" s="22" t="s">
        <v>6470</v>
      </c>
      <c r="G3006">
        <f t="shared" si="92"/>
        <v>9119744</v>
      </c>
      <c r="H3006" s="9">
        <f t="shared" si="93"/>
        <v>44332</v>
      </c>
    </row>
    <row r="3007" spans="1:8" x14ac:dyDescent="0.25">
      <c r="A3007" s="22" t="s">
        <v>8759</v>
      </c>
      <c r="B3007" s="22" t="s">
        <v>8760</v>
      </c>
      <c r="C3007" s="22" t="s">
        <v>8760</v>
      </c>
      <c r="D3007" s="24">
        <v>43997</v>
      </c>
      <c r="E3007" s="22" t="s">
        <v>6469</v>
      </c>
      <c r="F3007" s="22" t="s">
        <v>6470</v>
      </c>
      <c r="G3007">
        <f t="shared" si="92"/>
        <v>9119744</v>
      </c>
      <c r="H3007" s="9">
        <f t="shared" si="93"/>
        <v>43997</v>
      </c>
    </row>
    <row r="3008" spans="1:8" x14ac:dyDescent="0.25">
      <c r="A3008" s="22" t="s">
        <v>8761</v>
      </c>
      <c r="B3008" s="22" t="s">
        <v>8762</v>
      </c>
      <c r="C3008" s="22" t="s">
        <v>8762</v>
      </c>
      <c r="D3008" s="24">
        <v>44312</v>
      </c>
      <c r="E3008" s="22" t="s">
        <v>6469</v>
      </c>
      <c r="F3008" s="22" t="s">
        <v>6470</v>
      </c>
      <c r="G3008">
        <f t="shared" si="92"/>
        <v>9119744</v>
      </c>
      <c r="H3008" s="9">
        <f t="shared" si="93"/>
        <v>44312</v>
      </c>
    </row>
    <row r="3009" spans="1:8" x14ac:dyDescent="0.25">
      <c r="A3009" s="22"/>
      <c r="B3009" s="22"/>
      <c r="C3009" s="22"/>
      <c r="D3009" s="24">
        <v>44009</v>
      </c>
      <c r="E3009" s="22" t="s">
        <v>5676</v>
      </c>
      <c r="F3009" s="22" t="s">
        <v>6282</v>
      </c>
      <c r="G3009">
        <f t="shared" si="92"/>
        <v>7614</v>
      </c>
      <c r="H3009" s="9">
        <f t="shared" si="93"/>
        <v>44009</v>
      </c>
    </row>
    <row r="3010" spans="1:8" x14ac:dyDescent="0.25">
      <c r="A3010" s="22" t="s">
        <v>7860</v>
      </c>
      <c r="B3010" s="22" t="s">
        <v>7861</v>
      </c>
      <c r="C3010" s="22" t="s">
        <v>7861</v>
      </c>
      <c r="D3010" s="24">
        <v>43829</v>
      </c>
      <c r="E3010" s="22" t="s">
        <v>5676</v>
      </c>
      <c r="F3010" s="22" t="s">
        <v>6282</v>
      </c>
      <c r="G3010">
        <f t="shared" si="92"/>
        <v>7614</v>
      </c>
      <c r="H3010" s="9">
        <f t="shared" si="93"/>
        <v>43829</v>
      </c>
    </row>
    <row r="3011" spans="1:8" x14ac:dyDescent="0.25">
      <c r="A3011" s="22" t="s">
        <v>8125</v>
      </c>
      <c r="B3011" s="22" t="s">
        <v>8126</v>
      </c>
      <c r="C3011" s="22" t="s">
        <v>8126</v>
      </c>
      <c r="D3011" s="24">
        <v>44008</v>
      </c>
      <c r="E3011" s="22" t="s">
        <v>5676</v>
      </c>
      <c r="F3011" s="22" t="s">
        <v>6282</v>
      </c>
      <c r="G3011">
        <f t="shared" si="92"/>
        <v>7614</v>
      </c>
      <c r="H3011" s="9">
        <f t="shared" si="93"/>
        <v>44008</v>
      </c>
    </row>
    <row r="3012" spans="1:8" x14ac:dyDescent="0.25">
      <c r="A3012" s="22" t="s">
        <v>8138</v>
      </c>
      <c r="B3012" s="22" t="s">
        <v>8139</v>
      </c>
      <c r="C3012" s="22" t="s">
        <v>8139</v>
      </c>
      <c r="D3012" s="24">
        <v>44015</v>
      </c>
      <c r="E3012" s="22" t="s">
        <v>5676</v>
      </c>
      <c r="F3012" s="22" t="s">
        <v>6282</v>
      </c>
      <c r="G3012">
        <f t="shared" si="92"/>
        <v>7614</v>
      </c>
      <c r="H3012" s="9">
        <f t="shared" si="93"/>
        <v>44015</v>
      </c>
    </row>
    <row r="3013" spans="1:8" x14ac:dyDescent="0.25">
      <c r="A3013" s="22" t="s">
        <v>8176</v>
      </c>
      <c r="B3013" s="22" t="s">
        <v>8177</v>
      </c>
      <c r="C3013" s="22" t="s">
        <v>8177</v>
      </c>
      <c r="D3013" s="24">
        <v>43836</v>
      </c>
      <c r="E3013" s="22" t="s">
        <v>5676</v>
      </c>
      <c r="F3013" s="22" t="s">
        <v>6282</v>
      </c>
      <c r="G3013">
        <f t="shared" si="92"/>
        <v>7614</v>
      </c>
      <c r="H3013" s="9">
        <f t="shared" si="93"/>
        <v>43836</v>
      </c>
    </row>
    <row r="3014" spans="1:8" x14ac:dyDescent="0.25">
      <c r="A3014" s="22" t="s">
        <v>8430</v>
      </c>
      <c r="B3014" s="22" t="s">
        <v>8431</v>
      </c>
      <c r="C3014" s="22" t="s">
        <v>8431</v>
      </c>
      <c r="D3014" s="24">
        <v>43854</v>
      </c>
      <c r="E3014" s="22" t="s">
        <v>5676</v>
      </c>
      <c r="F3014" s="22" t="s">
        <v>6282</v>
      </c>
      <c r="G3014">
        <f t="shared" ref="G3014:G3077" si="94">IFERROR(E3014*1,E3014)</f>
        <v>7614</v>
      </c>
      <c r="H3014" s="9">
        <f t="shared" ref="H3014:H3077" si="95">D3014</f>
        <v>43854</v>
      </c>
    </row>
    <row r="3015" spans="1:8" x14ac:dyDescent="0.25">
      <c r="A3015" s="22" t="s">
        <v>7672</v>
      </c>
      <c r="B3015" s="22" t="s">
        <v>7673</v>
      </c>
      <c r="C3015" s="22" t="s">
        <v>7673</v>
      </c>
      <c r="D3015" s="24">
        <v>44341</v>
      </c>
      <c r="E3015" s="22" t="s">
        <v>6204</v>
      </c>
      <c r="F3015" s="22" t="s">
        <v>9402</v>
      </c>
      <c r="G3015">
        <f t="shared" si="94"/>
        <v>209783</v>
      </c>
      <c r="H3015" s="9">
        <f t="shared" si="95"/>
        <v>44341</v>
      </c>
    </row>
    <row r="3016" spans="1:8" x14ac:dyDescent="0.25">
      <c r="A3016" s="22" t="s">
        <v>8693</v>
      </c>
      <c r="B3016" s="22" t="s">
        <v>8694</v>
      </c>
      <c r="C3016" s="22" t="s">
        <v>8694</v>
      </c>
      <c r="D3016" s="24">
        <v>44360</v>
      </c>
      <c r="E3016" s="22" t="s">
        <v>6204</v>
      </c>
      <c r="F3016" s="22" t="s">
        <v>9402</v>
      </c>
      <c r="G3016">
        <f t="shared" si="94"/>
        <v>209783</v>
      </c>
      <c r="H3016" s="9">
        <f t="shared" si="95"/>
        <v>44360</v>
      </c>
    </row>
    <row r="3017" spans="1:8" x14ac:dyDescent="0.25">
      <c r="A3017" s="22" t="s">
        <v>8785</v>
      </c>
      <c r="B3017" s="22" t="s">
        <v>8786</v>
      </c>
      <c r="C3017" s="22" t="s">
        <v>8786</v>
      </c>
      <c r="D3017" s="24">
        <v>44383</v>
      </c>
      <c r="E3017" s="22" t="s">
        <v>2630</v>
      </c>
      <c r="F3017" s="22" t="s">
        <v>9403</v>
      </c>
      <c r="G3017">
        <f t="shared" si="94"/>
        <v>210223</v>
      </c>
      <c r="H3017" s="9">
        <f t="shared" si="95"/>
        <v>44383</v>
      </c>
    </row>
    <row r="3018" spans="1:8" x14ac:dyDescent="0.25">
      <c r="A3018" s="22" t="s">
        <v>8603</v>
      </c>
      <c r="B3018" s="22" t="s">
        <v>8604</v>
      </c>
      <c r="C3018" s="22" t="s">
        <v>8604</v>
      </c>
      <c r="D3018" s="24">
        <v>44390</v>
      </c>
      <c r="E3018" s="22" t="s">
        <v>3400</v>
      </c>
      <c r="F3018" s="22" t="s">
        <v>9404</v>
      </c>
      <c r="G3018">
        <f t="shared" si="94"/>
        <v>9207365</v>
      </c>
      <c r="H3018" s="9">
        <f t="shared" si="95"/>
        <v>44390</v>
      </c>
    </row>
    <row r="3019" spans="1:8" x14ac:dyDescent="0.25">
      <c r="A3019" s="22" t="s">
        <v>8771</v>
      </c>
      <c r="B3019" s="22" t="s">
        <v>8772</v>
      </c>
      <c r="C3019" s="22" t="s">
        <v>8772</v>
      </c>
      <c r="D3019" s="24">
        <v>43997</v>
      </c>
      <c r="E3019" s="22" t="s">
        <v>3400</v>
      </c>
      <c r="F3019" s="22" t="s">
        <v>9404</v>
      </c>
      <c r="G3019">
        <f t="shared" si="94"/>
        <v>9207365</v>
      </c>
      <c r="H3019" s="9">
        <f t="shared" si="95"/>
        <v>43997</v>
      </c>
    </row>
    <row r="3020" spans="1:8" x14ac:dyDescent="0.25">
      <c r="A3020" s="22" t="s">
        <v>7997</v>
      </c>
      <c r="B3020" s="22" t="s">
        <v>7998</v>
      </c>
      <c r="C3020" s="22" t="s">
        <v>7998</v>
      </c>
      <c r="D3020" s="24">
        <v>44375</v>
      </c>
      <c r="E3020" s="22" t="s">
        <v>3236</v>
      </c>
      <c r="F3020" s="22" t="s">
        <v>9405</v>
      </c>
      <c r="G3020">
        <f t="shared" si="94"/>
        <v>210078</v>
      </c>
      <c r="H3020" s="9">
        <f t="shared" si="95"/>
        <v>44375</v>
      </c>
    </row>
    <row r="3021" spans="1:8" x14ac:dyDescent="0.25">
      <c r="A3021" s="22"/>
      <c r="B3021" s="22"/>
      <c r="C3021" s="22"/>
      <c r="D3021" s="24">
        <v>44020</v>
      </c>
      <c r="E3021" s="22" t="s">
        <v>6829</v>
      </c>
      <c r="F3021" s="22" t="s">
        <v>6830</v>
      </c>
      <c r="G3021">
        <f t="shared" si="94"/>
        <v>9116529</v>
      </c>
      <c r="H3021" s="9">
        <f t="shared" si="95"/>
        <v>44020</v>
      </c>
    </row>
    <row r="3022" spans="1:8" x14ac:dyDescent="0.25">
      <c r="A3022" s="22" t="s">
        <v>7789</v>
      </c>
      <c r="B3022" s="22" t="s">
        <v>7790</v>
      </c>
      <c r="C3022" s="22" t="s">
        <v>7790</v>
      </c>
      <c r="D3022" s="24">
        <v>44088</v>
      </c>
      <c r="E3022" s="22" t="s">
        <v>6829</v>
      </c>
      <c r="F3022" s="22" t="s">
        <v>6830</v>
      </c>
      <c r="G3022">
        <f t="shared" si="94"/>
        <v>9116529</v>
      </c>
      <c r="H3022" s="9">
        <f t="shared" si="95"/>
        <v>44088</v>
      </c>
    </row>
    <row r="3023" spans="1:8" x14ac:dyDescent="0.25">
      <c r="A3023" s="22" t="s">
        <v>8200</v>
      </c>
      <c r="B3023" s="22" t="s">
        <v>8201</v>
      </c>
      <c r="C3023" s="22" t="s">
        <v>8201</v>
      </c>
      <c r="D3023" s="24">
        <v>44095</v>
      </c>
      <c r="E3023" s="22" t="s">
        <v>6829</v>
      </c>
      <c r="F3023" s="22" t="s">
        <v>6830</v>
      </c>
      <c r="G3023">
        <f t="shared" si="94"/>
        <v>9116529</v>
      </c>
      <c r="H3023" s="9">
        <f t="shared" si="95"/>
        <v>44095</v>
      </c>
    </row>
    <row r="3024" spans="1:8" x14ac:dyDescent="0.25">
      <c r="A3024" s="22" t="s">
        <v>8270</v>
      </c>
      <c r="B3024" s="22" t="s">
        <v>8271</v>
      </c>
      <c r="C3024" s="22" t="s">
        <v>8271</v>
      </c>
      <c r="D3024" s="24">
        <v>44098</v>
      </c>
      <c r="E3024" s="22" t="s">
        <v>6829</v>
      </c>
      <c r="F3024" s="22" t="s">
        <v>6830</v>
      </c>
      <c r="G3024">
        <f t="shared" si="94"/>
        <v>9116529</v>
      </c>
      <c r="H3024" s="9">
        <f t="shared" si="95"/>
        <v>44098</v>
      </c>
    </row>
    <row r="3025" spans="1:8" x14ac:dyDescent="0.25">
      <c r="A3025" s="22" t="s">
        <v>8299</v>
      </c>
      <c r="B3025" s="22" t="s">
        <v>8300</v>
      </c>
      <c r="C3025" s="22" t="s">
        <v>8300</v>
      </c>
      <c r="D3025" s="24">
        <v>44340</v>
      </c>
      <c r="E3025" s="22" t="s">
        <v>6829</v>
      </c>
      <c r="F3025" s="22" t="s">
        <v>6830</v>
      </c>
      <c r="G3025">
        <f t="shared" si="94"/>
        <v>9116529</v>
      </c>
      <c r="H3025" s="9">
        <f t="shared" si="95"/>
        <v>44340</v>
      </c>
    </row>
    <row r="3026" spans="1:8" x14ac:dyDescent="0.25">
      <c r="A3026" s="22" t="s">
        <v>8428</v>
      </c>
      <c r="B3026" s="22" t="s">
        <v>8429</v>
      </c>
      <c r="C3026" s="22" t="s">
        <v>8429</v>
      </c>
      <c r="D3026" s="24">
        <v>44088</v>
      </c>
      <c r="E3026" s="22" t="s">
        <v>6829</v>
      </c>
      <c r="F3026" s="22" t="s">
        <v>6830</v>
      </c>
      <c r="G3026">
        <f t="shared" si="94"/>
        <v>9116529</v>
      </c>
      <c r="H3026" s="9">
        <f t="shared" si="95"/>
        <v>44088</v>
      </c>
    </row>
    <row r="3027" spans="1:8" x14ac:dyDescent="0.25">
      <c r="A3027" s="22" t="s">
        <v>8503</v>
      </c>
      <c r="B3027" s="22" t="s">
        <v>8504</v>
      </c>
      <c r="C3027" s="22" t="s">
        <v>8504</v>
      </c>
      <c r="D3027" s="24">
        <v>44109</v>
      </c>
      <c r="E3027" s="22" t="s">
        <v>6829</v>
      </c>
      <c r="F3027" s="22" t="s">
        <v>6830</v>
      </c>
      <c r="G3027">
        <f t="shared" si="94"/>
        <v>9116529</v>
      </c>
      <c r="H3027" s="9">
        <f t="shared" si="95"/>
        <v>44109</v>
      </c>
    </row>
    <row r="3028" spans="1:8" x14ac:dyDescent="0.25">
      <c r="A3028" s="22" t="s">
        <v>8609</v>
      </c>
      <c r="B3028" s="22" t="s">
        <v>8610</v>
      </c>
      <c r="C3028" s="22" t="s">
        <v>8610</v>
      </c>
      <c r="D3028" s="24">
        <v>44382</v>
      </c>
      <c r="E3028" s="22" t="s">
        <v>6829</v>
      </c>
      <c r="F3028" s="22" t="s">
        <v>6830</v>
      </c>
      <c r="G3028">
        <f t="shared" si="94"/>
        <v>9116529</v>
      </c>
      <c r="H3028" s="9">
        <f t="shared" si="95"/>
        <v>44382</v>
      </c>
    </row>
    <row r="3029" spans="1:8" x14ac:dyDescent="0.25">
      <c r="A3029" s="22" t="s">
        <v>8739</v>
      </c>
      <c r="B3029" s="22" t="s">
        <v>8740</v>
      </c>
      <c r="C3029" s="22" t="s">
        <v>8740</v>
      </c>
      <c r="D3029" s="24">
        <v>44036</v>
      </c>
      <c r="E3029" s="22" t="s">
        <v>6829</v>
      </c>
      <c r="F3029" s="22" t="s">
        <v>6830</v>
      </c>
      <c r="G3029">
        <f t="shared" si="94"/>
        <v>9116529</v>
      </c>
      <c r="H3029" s="9">
        <f t="shared" si="95"/>
        <v>44036</v>
      </c>
    </row>
    <row r="3030" spans="1:8" x14ac:dyDescent="0.25">
      <c r="A3030" s="22" t="s">
        <v>8759</v>
      </c>
      <c r="B3030" s="22" t="s">
        <v>8760</v>
      </c>
      <c r="C3030" s="22" t="s">
        <v>8760</v>
      </c>
      <c r="D3030" s="24">
        <v>44028</v>
      </c>
      <c r="E3030" s="22" t="s">
        <v>6829</v>
      </c>
      <c r="F3030" s="22" t="s">
        <v>6830</v>
      </c>
      <c r="G3030">
        <f t="shared" si="94"/>
        <v>9116529</v>
      </c>
      <c r="H3030" s="9">
        <f t="shared" si="95"/>
        <v>44028</v>
      </c>
    </row>
    <row r="3031" spans="1:8" x14ac:dyDescent="0.25">
      <c r="A3031" s="22" t="s">
        <v>8785</v>
      </c>
      <c r="B3031" s="22" t="s">
        <v>8786</v>
      </c>
      <c r="C3031" s="22" t="s">
        <v>8786</v>
      </c>
      <c r="D3031" s="24">
        <v>43997</v>
      </c>
      <c r="E3031" s="22" t="s">
        <v>6829</v>
      </c>
      <c r="F3031" s="22" t="s">
        <v>6830</v>
      </c>
      <c r="G3031">
        <f t="shared" si="94"/>
        <v>9116529</v>
      </c>
      <c r="H3031" s="9">
        <f t="shared" si="95"/>
        <v>43997</v>
      </c>
    </row>
    <row r="3032" spans="1:8" x14ac:dyDescent="0.25">
      <c r="A3032" s="22" t="s">
        <v>8789</v>
      </c>
      <c r="B3032" s="22" t="s">
        <v>8790</v>
      </c>
      <c r="C3032" s="22" t="s">
        <v>8790</v>
      </c>
      <c r="D3032" s="24">
        <v>44052</v>
      </c>
      <c r="E3032" s="22" t="s">
        <v>6829</v>
      </c>
      <c r="F3032" s="22" t="s">
        <v>6830</v>
      </c>
      <c r="G3032">
        <f t="shared" si="94"/>
        <v>9116529</v>
      </c>
      <c r="H3032" s="9">
        <f t="shared" si="95"/>
        <v>44052</v>
      </c>
    </row>
    <row r="3033" spans="1:8" x14ac:dyDescent="0.25">
      <c r="A3033" s="22" t="s">
        <v>8797</v>
      </c>
      <c r="B3033" s="22" t="s">
        <v>8798</v>
      </c>
      <c r="C3033" s="22" t="s">
        <v>8798</v>
      </c>
      <c r="D3033" s="24">
        <v>44072</v>
      </c>
      <c r="E3033" s="22" t="s">
        <v>6829</v>
      </c>
      <c r="F3033" s="22" t="s">
        <v>6830</v>
      </c>
      <c r="G3033">
        <f t="shared" si="94"/>
        <v>9116529</v>
      </c>
      <c r="H3033" s="9">
        <f t="shared" si="95"/>
        <v>44072</v>
      </c>
    </row>
    <row r="3034" spans="1:8" x14ac:dyDescent="0.25">
      <c r="A3034" s="22" t="s">
        <v>8799</v>
      </c>
      <c r="B3034" s="22" t="s">
        <v>8800</v>
      </c>
      <c r="C3034" s="22" t="s">
        <v>8800</v>
      </c>
      <c r="D3034" s="24">
        <v>44006</v>
      </c>
      <c r="E3034" s="22" t="s">
        <v>6829</v>
      </c>
      <c r="F3034" s="22" t="s">
        <v>6830</v>
      </c>
      <c r="G3034">
        <f t="shared" si="94"/>
        <v>9116529</v>
      </c>
      <c r="H3034" s="9">
        <f t="shared" si="95"/>
        <v>44006</v>
      </c>
    </row>
    <row r="3035" spans="1:8" x14ac:dyDescent="0.25">
      <c r="A3035" s="22" t="s">
        <v>8807</v>
      </c>
      <c r="B3035" s="22" t="s">
        <v>8808</v>
      </c>
      <c r="C3035" s="22" t="s">
        <v>8808</v>
      </c>
      <c r="D3035" s="24">
        <v>44046</v>
      </c>
      <c r="E3035" s="22" t="s">
        <v>6829</v>
      </c>
      <c r="F3035" s="22" t="s">
        <v>6830</v>
      </c>
      <c r="G3035">
        <f t="shared" si="94"/>
        <v>9116529</v>
      </c>
      <c r="H3035" s="9">
        <f t="shared" si="95"/>
        <v>44046</v>
      </c>
    </row>
    <row r="3036" spans="1:8" x14ac:dyDescent="0.25">
      <c r="A3036" s="22" t="s">
        <v>8813</v>
      </c>
      <c r="B3036" s="22" t="s">
        <v>8814</v>
      </c>
      <c r="C3036" s="22" t="s">
        <v>8814</v>
      </c>
      <c r="D3036" s="24">
        <v>44277</v>
      </c>
      <c r="E3036" s="22" t="s">
        <v>6829</v>
      </c>
      <c r="F3036" s="22" t="s">
        <v>6830</v>
      </c>
      <c r="G3036">
        <f t="shared" si="94"/>
        <v>9116529</v>
      </c>
      <c r="H3036" s="9">
        <f t="shared" si="95"/>
        <v>44277</v>
      </c>
    </row>
    <row r="3037" spans="1:8" x14ac:dyDescent="0.25">
      <c r="A3037" s="22" t="s">
        <v>8841</v>
      </c>
      <c r="B3037" s="22" t="s">
        <v>8842</v>
      </c>
      <c r="C3037" s="22" t="s">
        <v>8842</v>
      </c>
      <c r="D3037" s="24">
        <v>44074</v>
      </c>
      <c r="E3037" s="22" t="s">
        <v>6829</v>
      </c>
      <c r="F3037" s="22" t="s">
        <v>6830</v>
      </c>
      <c r="G3037">
        <f t="shared" si="94"/>
        <v>9116529</v>
      </c>
      <c r="H3037" s="9">
        <f t="shared" si="95"/>
        <v>44074</v>
      </c>
    </row>
    <row r="3038" spans="1:8" x14ac:dyDescent="0.25">
      <c r="A3038" s="22" t="s">
        <v>8843</v>
      </c>
      <c r="B3038" s="22" t="s">
        <v>8844</v>
      </c>
      <c r="C3038" s="22" t="s">
        <v>8844</v>
      </c>
      <c r="D3038" s="24">
        <v>44123</v>
      </c>
      <c r="E3038" s="22" t="s">
        <v>6829</v>
      </c>
      <c r="F3038" s="22" t="s">
        <v>6830</v>
      </c>
      <c r="G3038">
        <f t="shared" si="94"/>
        <v>9116529</v>
      </c>
      <c r="H3038" s="9">
        <f t="shared" si="95"/>
        <v>44123</v>
      </c>
    </row>
    <row r="3039" spans="1:8" x14ac:dyDescent="0.25">
      <c r="A3039" s="22" t="s">
        <v>8454</v>
      </c>
      <c r="B3039" s="22" t="s">
        <v>8455</v>
      </c>
      <c r="C3039" s="22" t="s">
        <v>8455</v>
      </c>
      <c r="D3039" s="24">
        <v>44365</v>
      </c>
      <c r="E3039" s="22" t="s">
        <v>6179</v>
      </c>
      <c r="F3039" s="22" t="s">
        <v>9406</v>
      </c>
      <c r="G3039">
        <f t="shared" si="94"/>
        <v>210025</v>
      </c>
      <c r="H3039" s="9">
        <f t="shared" si="95"/>
        <v>44365</v>
      </c>
    </row>
    <row r="3040" spans="1:8" x14ac:dyDescent="0.25">
      <c r="A3040" s="22" t="s">
        <v>7644</v>
      </c>
      <c r="B3040" s="22" t="s">
        <v>7645</v>
      </c>
      <c r="C3040" s="22" t="s">
        <v>7645</v>
      </c>
      <c r="D3040" s="24">
        <v>44357</v>
      </c>
      <c r="E3040" s="22" t="s">
        <v>4202</v>
      </c>
      <c r="F3040" s="22" t="s">
        <v>9407</v>
      </c>
      <c r="G3040">
        <f t="shared" si="94"/>
        <v>209881</v>
      </c>
      <c r="H3040" s="9">
        <f t="shared" si="95"/>
        <v>44357</v>
      </c>
    </row>
    <row r="3041" spans="1:8" x14ac:dyDescent="0.25">
      <c r="A3041" s="22" t="s">
        <v>8414</v>
      </c>
      <c r="B3041" s="22" t="s">
        <v>8415</v>
      </c>
      <c r="C3041" s="22" t="s">
        <v>8415</v>
      </c>
      <c r="D3041" s="24">
        <v>44389</v>
      </c>
      <c r="E3041" s="22" t="s">
        <v>6160</v>
      </c>
      <c r="F3041" s="22" t="s">
        <v>9408</v>
      </c>
      <c r="G3041">
        <f t="shared" si="94"/>
        <v>210322</v>
      </c>
      <c r="H3041" s="9">
        <f t="shared" si="95"/>
        <v>44389</v>
      </c>
    </row>
    <row r="3042" spans="1:8" x14ac:dyDescent="0.25">
      <c r="A3042" s="22" t="s">
        <v>7789</v>
      </c>
      <c r="B3042" s="22" t="s">
        <v>7790</v>
      </c>
      <c r="C3042" s="22" t="s">
        <v>7790</v>
      </c>
      <c r="D3042" s="24">
        <v>43830</v>
      </c>
      <c r="E3042" s="22" t="s">
        <v>2558</v>
      </c>
      <c r="F3042" s="22" t="s">
        <v>7001</v>
      </c>
      <c r="G3042">
        <f t="shared" si="94"/>
        <v>13134</v>
      </c>
      <c r="H3042" s="9">
        <f t="shared" si="95"/>
        <v>43830</v>
      </c>
    </row>
    <row r="3043" spans="1:8" x14ac:dyDescent="0.25">
      <c r="A3043" s="22" t="s">
        <v>8101</v>
      </c>
      <c r="B3043" s="22" t="s">
        <v>8102</v>
      </c>
      <c r="C3043" s="22" t="s">
        <v>8102</v>
      </c>
      <c r="D3043" s="24">
        <v>44255</v>
      </c>
      <c r="E3043" s="22" t="s">
        <v>2558</v>
      </c>
      <c r="F3043" s="22" t="s">
        <v>7001</v>
      </c>
      <c r="G3043">
        <f t="shared" si="94"/>
        <v>13134</v>
      </c>
      <c r="H3043" s="9">
        <f t="shared" si="95"/>
        <v>44255</v>
      </c>
    </row>
    <row r="3044" spans="1:8" x14ac:dyDescent="0.25">
      <c r="A3044" s="22" t="s">
        <v>8270</v>
      </c>
      <c r="B3044" s="22" t="s">
        <v>8271</v>
      </c>
      <c r="C3044" s="22" t="s">
        <v>8271</v>
      </c>
      <c r="D3044" s="24">
        <v>44065</v>
      </c>
      <c r="E3044" s="22" t="s">
        <v>2558</v>
      </c>
      <c r="F3044" s="22" t="s">
        <v>7001</v>
      </c>
      <c r="G3044">
        <f t="shared" si="94"/>
        <v>13134</v>
      </c>
      <c r="H3044" s="9">
        <f t="shared" si="95"/>
        <v>44065</v>
      </c>
    </row>
    <row r="3045" spans="1:8" x14ac:dyDescent="0.25">
      <c r="A3045" s="22" t="s">
        <v>8374</v>
      </c>
      <c r="B3045" s="22" t="s">
        <v>8375</v>
      </c>
      <c r="C3045" s="22" t="s">
        <v>8375</v>
      </c>
      <c r="D3045" s="24">
        <v>44379</v>
      </c>
      <c r="E3045" s="22" t="s">
        <v>2558</v>
      </c>
      <c r="F3045" s="22" t="s">
        <v>7001</v>
      </c>
      <c r="G3045">
        <f t="shared" si="94"/>
        <v>13134</v>
      </c>
      <c r="H3045" s="9">
        <f t="shared" si="95"/>
        <v>44379</v>
      </c>
    </row>
    <row r="3046" spans="1:8" x14ac:dyDescent="0.25">
      <c r="A3046" s="22" t="s">
        <v>8783</v>
      </c>
      <c r="B3046" s="22" t="s">
        <v>8784</v>
      </c>
      <c r="C3046" s="22" t="s">
        <v>8784</v>
      </c>
      <c r="D3046" s="24">
        <v>44357</v>
      </c>
      <c r="E3046" s="22" t="s">
        <v>2558</v>
      </c>
      <c r="F3046" s="22" t="s">
        <v>7001</v>
      </c>
      <c r="G3046">
        <f t="shared" si="94"/>
        <v>13134</v>
      </c>
      <c r="H3046" s="9">
        <f t="shared" si="95"/>
        <v>44357</v>
      </c>
    </row>
    <row r="3047" spans="1:8" x14ac:dyDescent="0.25">
      <c r="A3047" s="22" t="s">
        <v>8817</v>
      </c>
      <c r="B3047" s="22" t="s">
        <v>8818</v>
      </c>
      <c r="C3047" s="22" t="s">
        <v>8818</v>
      </c>
      <c r="D3047" s="24">
        <v>44338</v>
      </c>
      <c r="E3047" s="22" t="s">
        <v>2558</v>
      </c>
      <c r="F3047" s="22" t="s">
        <v>7001</v>
      </c>
      <c r="G3047">
        <f t="shared" si="94"/>
        <v>13134</v>
      </c>
      <c r="H3047" s="9">
        <f t="shared" si="95"/>
        <v>44338</v>
      </c>
    </row>
    <row r="3048" spans="1:8" x14ac:dyDescent="0.25">
      <c r="A3048" s="22" t="s">
        <v>7763</v>
      </c>
      <c r="B3048" s="22" t="s">
        <v>7764</v>
      </c>
      <c r="C3048" s="22" t="s">
        <v>7764</v>
      </c>
      <c r="D3048" s="24">
        <v>43830</v>
      </c>
      <c r="E3048" s="22" t="s">
        <v>682</v>
      </c>
      <c r="F3048" s="22" t="s">
        <v>9409</v>
      </c>
      <c r="G3048">
        <f t="shared" si="94"/>
        <v>11596</v>
      </c>
      <c r="H3048" s="9">
        <f t="shared" si="95"/>
        <v>43830</v>
      </c>
    </row>
    <row r="3049" spans="1:8" x14ac:dyDescent="0.25">
      <c r="A3049" s="22"/>
      <c r="B3049" s="22"/>
      <c r="C3049" s="22"/>
      <c r="D3049" s="24">
        <v>43871</v>
      </c>
      <c r="E3049" s="22" t="s">
        <v>5372</v>
      </c>
      <c r="F3049" s="22" t="s">
        <v>9410</v>
      </c>
      <c r="G3049">
        <f t="shared" si="94"/>
        <v>9238</v>
      </c>
      <c r="H3049" s="9">
        <f t="shared" si="95"/>
        <v>43871</v>
      </c>
    </row>
    <row r="3050" spans="1:8" x14ac:dyDescent="0.25">
      <c r="A3050" s="22" t="s">
        <v>8047</v>
      </c>
      <c r="B3050" s="22" t="s">
        <v>8048</v>
      </c>
      <c r="C3050" s="22" t="s">
        <v>8048</v>
      </c>
      <c r="D3050" s="24">
        <v>43829</v>
      </c>
      <c r="E3050" s="22" t="s">
        <v>5372</v>
      </c>
      <c r="F3050" s="22" t="s">
        <v>9410</v>
      </c>
      <c r="G3050">
        <f t="shared" si="94"/>
        <v>9238</v>
      </c>
      <c r="H3050" s="9">
        <f t="shared" si="95"/>
        <v>43829</v>
      </c>
    </row>
    <row r="3051" spans="1:8" x14ac:dyDescent="0.25">
      <c r="A3051" s="22" t="s">
        <v>8122</v>
      </c>
      <c r="B3051" s="22" t="s">
        <v>8123</v>
      </c>
      <c r="C3051" s="22" t="s">
        <v>8123</v>
      </c>
      <c r="D3051" s="24">
        <v>43975</v>
      </c>
      <c r="E3051" s="22" t="s">
        <v>5372</v>
      </c>
      <c r="F3051" s="22" t="s">
        <v>9410</v>
      </c>
      <c r="G3051">
        <f t="shared" si="94"/>
        <v>9238</v>
      </c>
      <c r="H3051" s="9">
        <f t="shared" si="95"/>
        <v>43975</v>
      </c>
    </row>
    <row r="3052" spans="1:8" x14ac:dyDescent="0.25">
      <c r="A3052" s="22" t="s">
        <v>1713</v>
      </c>
      <c r="B3052" s="22" t="s">
        <v>8124</v>
      </c>
      <c r="C3052" s="22" t="s">
        <v>8124</v>
      </c>
      <c r="D3052" s="24">
        <v>43829</v>
      </c>
      <c r="E3052" s="22" t="s">
        <v>5372</v>
      </c>
      <c r="F3052" s="22" t="s">
        <v>9410</v>
      </c>
      <c r="G3052">
        <f t="shared" si="94"/>
        <v>9238</v>
      </c>
      <c r="H3052" s="9">
        <f t="shared" si="95"/>
        <v>43829</v>
      </c>
    </row>
    <row r="3053" spans="1:8" x14ac:dyDescent="0.25">
      <c r="A3053" s="22" t="s">
        <v>8305</v>
      </c>
      <c r="B3053" s="22" t="s">
        <v>8306</v>
      </c>
      <c r="C3053" s="22" t="s">
        <v>8306</v>
      </c>
      <c r="D3053" s="24">
        <v>43901</v>
      </c>
      <c r="E3053" s="22" t="s">
        <v>5372</v>
      </c>
      <c r="F3053" s="22" t="s">
        <v>9410</v>
      </c>
      <c r="G3053">
        <f t="shared" si="94"/>
        <v>9238</v>
      </c>
      <c r="H3053" s="9">
        <f t="shared" si="95"/>
        <v>43901</v>
      </c>
    </row>
    <row r="3054" spans="1:8" x14ac:dyDescent="0.25">
      <c r="A3054" s="22" t="s">
        <v>8338</v>
      </c>
      <c r="B3054" s="22" t="s">
        <v>8339</v>
      </c>
      <c r="C3054" s="22" t="s">
        <v>8339</v>
      </c>
      <c r="D3054" s="24">
        <v>43833</v>
      </c>
      <c r="E3054" s="22" t="s">
        <v>5372</v>
      </c>
      <c r="F3054" s="22" t="s">
        <v>9410</v>
      </c>
      <c r="G3054">
        <f t="shared" si="94"/>
        <v>9238</v>
      </c>
      <c r="H3054" s="9">
        <f t="shared" si="95"/>
        <v>43833</v>
      </c>
    </row>
    <row r="3055" spans="1:8" x14ac:dyDescent="0.25">
      <c r="A3055" s="22" t="s">
        <v>8691</v>
      </c>
      <c r="B3055" s="22" t="s">
        <v>8692</v>
      </c>
      <c r="C3055" s="22" t="s">
        <v>8692</v>
      </c>
      <c r="D3055" s="24">
        <v>43999</v>
      </c>
      <c r="E3055" s="22" t="s">
        <v>3762</v>
      </c>
      <c r="F3055" s="22" t="s">
        <v>9411</v>
      </c>
      <c r="G3055">
        <f t="shared" si="94"/>
        <v>9203876</v>
      </c>
      <c r="H3055" s="9">
        <f t="shared" si="95"/>
        <v>43999</v>
      </c>
    </row>
    <row r="3056" spans="1:8" x14ac:dyDescent="0.25">
      <c r="A3056" s="22" t="s">
        <v>8725</v>
      </c>
      <c r="B3056" s="22" t="s">
        <v>8726</v>
      </c>
      <c r="C3056" s="22" t="s">
        <v>8726</v>
      </c>
      <c r="D3056" s="24">
        <v>44136</v>
      </c>
      <c r="E3056" s="22" t="s">
        <v>3762</v>
      </c>
      <c r="F3056" s="22" t="s">
        <v>9411</v>
      </c>
      <c r="G3056">
        <f t="shared" si="94"/>
        <v>9203876</v>
      </c>
      <c r="H3056" s="9">
        <f t="shared" si="95"/>
        <v>44136</v>
      </c>
    </row>
    <row r="3057" spans="1:8" x14ac:dyDescent="0.25">
      <c r="A3057" s="22"/>
      <c r="B3057" s="22"/>
      <c r="C3057" s="22"/>
      <c r="D3057" s="24">
        <v>43801</v>
      </c>
      <c r="E3057" s="22" t="s">
        <v>3882</v>
      </c>
      <c r="F3057" s="22" t="s">
        <v>6753</v>
      </c>
      <c r="G3057">
        <f t="shared" si="94"/>
        <v>12875</v>
      </c>
      <c r="H3057" s="9">
        <f t="shared" si="95"/>
        <v>43801</v>
      </c>
    </row>
    <row r="3058" spans="1:8" x14ac:dyDescent="0.25">
      <c r="A3058" s="22" t="s">
        <v>7931</v>
      </c>
      <c r="B3058" s="22" t="s">
        <v>7932</v>
      </c>
      <c r="C3058" s="22" t="s">
        <v>7932</v>
      </c>
      <c r="D3058" s="24">
        <v>44144</v>
      </c>
      <c r="E3058" s="22" t="s">
        <v>3882</v>
      </c>
      <c r="F3058" s="22" t="s">
        <v>6753</v>
      </c>
      <c r="G3058">
        <f t="shared" si="94"/>
        <v>12875</v>
      </c>
      <c r="H3058" s="9">
        <f t="shared" si="95"/>
        <v>44144</v>
      </c>
    </row>
    <row r="3059" spans="1:8" x14ac:dyDescent="0.25">
      <c r="A3059" s="22" t="s">
        <v>4685</v>
      </c>
      <c r="B3059" s="22" t="s">
        <v>8131</v>
      </c>
      <c r="C3059" s="22" t="s">
        <v>8131</v>
      </c>
      <c r="D3059" s="24">
        <v>44172</v>
      </c>
      <c r="E3059" s="22" t="s">
        <v>3882</v>
      </c>
      <c r="F3059" s="22" t="s">
        <v>6753</v>
      </c>
      <c r="G3059">
        <f t="shared" si="94"/>
        <v>12875</v>
      </c>
      <c r="H3059" s="9">
        <f t="shared" si="95"/>
        <v>44172</v>
      </c>
    </row>
    <row r="3060" spans="1:8" x14ac:dyDescent="0.25">
      <c r="A3060" s="22" t="s">
        <v>8186</v>
      </c>
      <c r="B3060" s="22" t="s">
        <v>8187</v>
      </c>
      <c r="C3060" s="22" t="s">
        <v>8187</v>
      </c>
      <c r="D3060" s="24">
        <v>43842</v>
      </c>
      <c r="E3060" s="22" t="s">
        <v>3882</v>
      </c>
      <c r="F3060" s="22" t="s">
        <v>6753</v>
      </c>
      <c r="G3060">
        <f t="shared" si="94"/>
        <v>12875</v>
      </c>
      <c r="H3060" s="9">
        <f t="shared" si="95"/>
        <v>43842</v>
      </c>
    </row>
    <row r="3061" spans="1:8" x14ac:dyDescent="0.25">
      <c r="A3061" s="22" t="s">
        <v>8270</v>
      </c>
      <c r="B3061" s="22" t="s">
        <v>8271</v>
      </c>
      <c r="C3061" s="22" t="s">
        <v>8271</v>
      </c>
      <c r="D3061" s="24">
        <v>43829</v>
      </c>
      <c r="E3061" s="22" t="s">
        <v>3882</v>
      </c>
      <c r="F3061" s="22" t="s">
        <v>6753</v>
      </c>
      <c r="G3061">
        <f t="shared" si="94"/>
        <v>12875</v>
      </c>
      <c r="H3061" s="9">
        <f t="shared" si="95"/>
        <v>43829</v>
      </c>
    </row>
    <row r="3062" spans="1:8" x14ac:dyDescent="0.25">
      <c r="A3062" s="22" t="s">
        <v>8331</v>
      </c>
      <c r="B3062" s="22" t="s">
        <v>8332</v>
      </c>
      <c r="C3062" s="22" t="s">
        <v>8332</v>
      </c>
      <c r="D3062" s="24">
        <v>43844</v>
      </c>
      <c r="E3062" s="22" t="s">
        <v>3882</v>
      </c>
      <c r="F3062" s="22" t="s">
        <v>6753</v>
      </c>
      <c r="G3062">
        <f t="shared" si="94"/>
        <v>12875</v>
      </c>
      <c r="H3062" s="9">
        <f t="shared" si="95"/>
        <v>43844</v>
      </c>
    </row>
    <row r="3063" spans="1:8" x14ac:dyDescent="0.25">
      <c r="A3063" s="22" t="s">
        <v>8374</v>
      </c>
      <c r="B3063" s="22" t="s">
        <v>8375</v>
      </c>
      <c r="C3063" s="22" t="s">
        <v>8375</v>
      </c>
      <c r="D3063" s="24">
        <v>44172</v>
      </c>
      <c r="E3063" s="22" t="s">
        <v>3882</v>
      </c>
      <c r="F3063" s="22" t="s">
        <v>6753</v>
      </c>
      <c r="G3063">
        <f t="shared" si="94"/>
        <v>12875</v>
      </c>
      <c r="H3063" s="9">
        <f t="shared" si="95"/>
        <v>44172</v>
      </c>
    </row>
    <row r="3064" spans="1:8" x14ac:dyDescent="0.25">
      <c r="A3064" s="22" t="s">
        <v>5789</v>
      </c>
      <c r="B3064" s="22" t="s">
        <v>8427</v>
      </c>
      <c r="C3064" s="22" t="s">
        <v>8427</v>
      </c>
      <c r="D3064" s="24">
        <v>43835</v>
      </c>
      <c r="E3064" s="22" t="s">
        <v>3882</v>
      </c>
      <c r="F3064" s="22" t="s">
        <v>6753</v>
      </c>
      <c r="G3064">
        <f t="shared" si="94"/>
        <v>12875</v>
      </c>
      <c r="H3064" s="9">
        <f t="shared" si="95"/>
        <v>43835</v>
      </c>
    </row>
    <row r="3065" spans="1:8" x14ac:dyDescent="0.25">
      <c r="A3065" s="22" t="s">
        <v>8428</v>
      </c>
      <c r="B3065" s="22" t="s">
        <v>8429</v>
      </c>
      <c r="C3065" s="22" t="s">
        <v>8429</v>
      </c>
      <c r="D3065" s="24">
        <v>43829</v>
      </c>
      <c r="E3065" s="22" t="s">
        <v>3882</v>
      </c>
      <c r="F3065" s="22" t="s">
        <v>6753</v>
      </c>
      <c r="G3065">
        <f t="shared" si="94"/>
        <v>12875</v>
      </c>
      <c r="H3065" s="9">
        <f t="shared" si="95"/>
        <v>43829</v>
      </c>
    </row>
    <row r="3066" spans="1:8" x14ac:dyDescent="0.25">
      <c r="A3066" s="22" t="s">
        <v>8444</v>
      </c>
      <c r="B3066" s="22" t="s">
        <v>8445</v>
      </c>
      <c r="C3066" s="22" t="s">
        <v>8445</v>
      </c>
      <c r="D3066" s="24">
        <v>43831</v>
      </c>
      <c r="E3066" s="22" t="s">
        <v>3882</v>
      </c>
      <c r="F3066" s="22" t="s">
        <v>6753</v>
      </c>
      <c r="G3066">
        <f t="shared" si="94"/>
        <v>12875</v>
      </c>
      <c r="H3066" s="9">
        <f t="shared" si="95"/>
        <v>43831</v>
      </c>
    </row>
    <row r="3067" spans="1:8" x14ac:dyDescent="0.25">
      <c r="A3067" s="22" t="s">
        <v>8460</v>
      </c>
      <c r="B3067" s="22" t="s">
        <v>8461</v>
      </c>
      <c r="C3067" s="22" t="s">
        <v>8461</v>
      </c>
      <c r="D3067" s="24">
        <v>43829</v>
      </c>
      <c r="E3067" s="22" t="s">
        <v>3882</v>
      </c>
      <c r="F3067" s="22" t="s">
        <v>6753</v>
      </c>
      <c r="G3067">
        <f t="shared" si="94"/>
        <v>12875</v>
      </c>
      <c r="H3067" s="9">
        <f t="shared" si="95"/>
        <v>43829</v>
      </c>
    </row>
    <row r="3068" spans="1:8" x14ac:dyDescent="0.25">
      <c r="A3068" s="22" t="s">
        <v>8518</v>
      </c>
      <c r="B3068" s="22" t="s">
        <v>8519</v>
      </c>
      <c r="C3068" s="22" t="s">
        <v>8519</v>
      </c>
      <c r="D3068" s="24">
        <v>43913</v>
      </c>
      <c r="E3068" s="22" t="s">
        <v>3882</v>
      </c>
      <c r="F3068" s="22" t="s">
        <v>6753</v>
      </c>
      <c r="G3068">
        <f t="shared" si="94"/>
        <v>12875</v>
      </c>
      <c r="H3068" s="9">
        <f t="shared" si="95"/>
        <v>43913</v>
      </c>
    </row>
    <row r="3069" spans="1:8" x14ac:dyDescent="0.25">
      <c r="A3069" s="22" t="s">
        <v>8783</v>
      </c>
      <c r="B3069" s="22" t="s">
        <v>8784</v>
      </c>
      <c r="C3069" s="22" t="s">
        <v>8784</v>
      </c>
      <c r="D3069" s="24">
        <v>44347</v>
      </c>
      <c r="E3069" s="22" t="s">
        <v>3882</v>
      </c>
      <c r="F3069" s="22" t="s">
        <v>6753</v>
      </c>
      <c r="G3069">
        <f t="shared" si="94"/>
        <v>12875</v>
      </c>
      <c r="H3069" s="9">
        <f t="shared" si="95"/>
        <v>44347</v>
      </c>
    </row>
    <row r="3070" spans="1:8" x14ac:dyDescent="0.25">
      <c r="A3070" s="22" t="s">
        <v>8937</v>
      </c>
      <c r="B3070" s="22" t="s">
        <v>8938</v>
      </c>
      <c r="C3070" s="22" t="s">
        <v>8938</v>
      </c>
      <c r="D3070" s="24">
        <v>43893</v>
      </c>
      <c r="E3070" s="22" t="s">
        <v>3882</v>
      </c>
      <c r="F3070" s="22" t="s">
        <v>6753</v>
      </c>
      <c r="G3070">
        <f t="shared" si="94"/>
        <v>12875</v>
      </c>
      <c r="H3070" s="9">
        <f t="shared" si="95"/>
        <v>43893</v>
      </c>
    </row>
    <row r="3071" spans="1:8" x14ac:dyDescent="0.25">
      <c r="A3071" s="22" t="s">
        <v>8422</v>
      </c>
      <c r="B3071" s="22" t="s">
        <v>7809</v>
      </c>
      <c r="C3071" s="22" t="s">
        <v>7809</v>
      </c>
      <c r="D3071" s="24">
        <v>44069</v>
      </c>
      <c r="E3071" s="22" t="s">
        <v>797</v>
      </c>
      <c r="F3071" s="22" t="s">
        <v>9412</v>
      </c>
      <c r="G3071">
        <f t="shared" si="94"/>
        <v>200528</v>
      </c>
      <c r="H3071" s="9">
        <f t="shared" si="95"/>
        <v>44069</v>
      </c>
    </row>
    <row r="3072" spans="1:8" x14ac:dyDescent="0.25">
      <c r="A3072" s="22"/>
      <c r="B3072" s="22"/>
      <c r="C3072" s="22"/>
      <c r="D3072" s="24">
        <v>43829</v>
      </c>
      <c r="E3072" s="22" t="s">
        <v>276</v>
      </c>
      <c r="F3072" s="22" t="s">
        <v>9413</v>
      </c>
      <c r="G3072">
        <f t="shared" si="94"/>
        <v>10375</v>
      </c>
      <c r="H3072" s="9">
        <f t="shared" si="95"/>
        <v>43829</v>
      </c>
    </row>
    <row r="3073" spans="1:8" x14ac:dyDescent="0.25">
      <c r="A3073" s="22" t="s">
        <v>8933</v>
      </c>
      <c r="B3073" s="22" t="s">
        <v>8934</v>
      </c>
      <c r="C3073" s="22" t="s">
        <v>8934</v>
      </c>
      <c r="D3073" s="24">
        <v>43829</v>
      </c>
      <c r="E3073" s="22" t="s">
        <v>276</v>
      </c>
      <c r="F3073" s="22" t="s">
        <v>9413</v>
      </c>
      <c r="G3073">
        <f t="shared" si="94"/>
        <v>10375</v>
      </c>
      <c r="H3073" s="9">
        <f t="shared" si="95"/>
        <v>43829</v>
      </c>
    </row>
    <row r="3074" spans="1:8" x14ac:dyDescent="0.25">
      <c r="A3074" s="22"/>
      <c r="B3074" s="22"/>
      <c r="C3074" s="22"/>
      <c r="D3074" s="24">
        <v>44084</v>
      </c>
      <c r="E3074" s="22" t="s">
        <v>4737</v>
      </c>
      <c r="F3074" s="22" t="s">
        <v>6659</v>
      </c>
      <c r="G3074">
        <f t="shared" si="94"/>
        <v>4454</v>
      </c>
      <c r="H3074" s="9">
        <f t="shared" si="95"/>
        <v>44084</v>
      </c>
    </row>
    <row r="3075" spans="1:8" x14ac:dyDescent="0.25">
      <c r="A3075" s="22" t="s">
        <v>7684</v>
      </c>
      <c r="B3075" s="22" t="s">
        <v>7685</v>
      </c>
      <c r="C3075" s="22" t="s">
        <v>7685</v>
      </c>
      <c r="D3075" s="24">
        <v>43829</v>
      </c>
      <c r="E3075" s="22" t="s">
        <v>4737</v>
      </c>
      <c r="F3075" s="22" t="s">
        <v>6659</v>
      </c>
      <c r="G3075">
        <f t="shared" si="94"/>
        <v>4454</v>
      </c>
      <c r="H3075" s="9">
        <f t="shared" si="95"/>
        <v>43829</v>
      </c>
    </row>
    <row r="3076" spans="1:8" x14ac:dyDescent="0.25">
      <c r="A3076" s="22" t="s">
        <v>7686</v>
      </c>
      <c r="B3076" s="22" t="s">
        <v>7687</v>
      </c>
      <c r="C3076" s="22" t="s">
        <v>7687</v>
      </c>
      <c r="D3076" s="24">
        <v>43829</v>
      </c>
      <c r="E3076" s="22" t="s">
        <v>4737</v>
      </c>
      <c r="F3076" s="22" t="s">
        <v>6659</v>
      </c>
      <c r="G3076">
        <f t="shared" si="94"/>
        <v>4454</v>
      </c>
      <c r="H3076" s="9">
        <f t="shared" si="95"/>
        <v>43829</v>
      </c>
    </row>
    <row r="3077" spans="1:8" x14ac:dyDescent="0.25">
      <c r="A3077" s="22" t="s">
        <v>7834</v>
      </c>
      <c r="B3077" s="22" t="s">
        <v>7835</v>
      </c>
      <c r="C3077" s="22" t="s">
        <v>7835</v>
      </c>
      <c r="D3077" s="24">
        <v>43831</v>
      </c>
      <c r="E3077" s="22" t="s">
        <v>4737</v>
      </c>
      <c r="F3077" s="22" t="s">
        <v>6659</v>
      </c>
      <c r="G3077">
        <f t="shared" si="94"/>
        <v>4454</v>
      </c>
      <c r="H3077" s="9">
        <f t="shared" si="95"/>
        <v>43831</v>
      </c>
    </row>
    <row r="3078" spans="1:8" x14ac:dyDescent="0.25">
      <c r="A3078" s="22" t="s">
        <v>8522</v>
      </c>
      <c r="B3078" s="22" t="s">
        <v>8523</v>
      </c>
      <c r="C3078" s="22" t="s">
        <v>8523</v>
      </c>
      <c r="D3078" s="24">
        <v>43913</v>
      </c>
      <c r="E3078" s="22" t="s">
        <v>4737</v>
      </c>
      <c r="F3078" s="22" t="s">
        <v>6659</v>
      </c>
      <c r="G3078">
        <f t="shared" ref="G3078:G3141" si="96">IFERROR(E3078*1,E3078)</f>
        <v>4454</v>
      </c>
      <c r="H3078" s="9">
        <f t="shared" ref="H3078:H3141" si="97">D3078</f>
        <v>43913</v>
      </c>
    </row>
    <row r="3079" spans="1:8" x14ac:dyDescent="0.25">
      <c r="A3079" s="22" t="s">
        <v>9050</v>
      </c>
      <c r="B3079" s="22" t="s">
        <v>9051</v>
      </c>
      <c r="C3079" s="22" t="s">
        <v>9051</v>
      </c>
      <c r="D3079" s="24">
        <v>43532</v>
      </c>
      <c r="E3079" s="22" t="s">
        <v>2246</v>
      </c>
      <c r="F3079" s="22" t="s">
        <v>9414</v>
      </c>
      <c r="G3079">
        <f t="shared" si="96"/>
        <v>9900932</v>
      </c>
      <c r="H3079" s="9">
        <f t="shared" si="97"/>
        <v>43532</v>
      </c>
    </row>
    <row r="3080" spans="1:8" x14ac:dyDescent="0.25">
      <c r="A3080" s="22"/>
      <c r="B3080" s="22"/>
      <c r="C3080" s="22"/>
      <c r="D3080" s="24">
        <v>43880</v>
      </c>
      <c r="E3080" s="22" t="s">
        <v>1872</v>
      </c>
      <c r="F3080" s="22" t="s">
        <v>9415</v>
      </c>
      <c r="G3080">
        <f t="shared" si="96"/>
        <v>2719</v>
      </c>
      <c r="H3080" s="9">
        <f t="shared" si="97"/>
        <v>43880</v>
      </c>
    </row>
    <row r="3081" spans="1:8" x14ac:dyDescent="0.25">
      <c r="A3081" s="22" t="s">
        <v>7741</v>
      </c>
      <c r="B3081" s="22" t="s">
        <v>7742</v>
      </c>
      <c r="C3081" s="22" t="s">
        <v>7742</v>
      </c>
      <c r="D3081" s="24">
        <v>43829</v>
      </c>
      <c r="E3081" s="22" t="s">
        <v>1872</v>
      </c>
      <c r="F3081" s="22" t="s">
        <v>9415</v>
      </c>
      <c r="G3081">
        <f t="shared" si="96"/>
        <v>2719</v>
      </c>
      <c r="H3081" s="9">
        <f t="shared" si="97"/>
        <v>43829</v>
      </c>
    </row>
    <row r="3082" spans="1:8" x14ac:dyDescent="0.25">
      <c r="A3082" s="22" t="s">
        <v>8125</v>
      </c>
      <c r="B3082" s="22" t="s">
        <v>8126</v>
      </c>
      <c r="C3082" s="22" t="s">
        <v>8126</v>
      </c>
      <c r="D3082" s="24">
        <v>43829</v>
      </c>
      <c r="E3082" s="22" t="s">
        <v>3276</v>
      </c>
      <c r="F3082" s="22" t="s">
        <v>7219</v>
      </c>
      <c r="G3082">
        <f t="shared" si="96"/>
        <v>11592</v>
      </c>
      <c r="H3082" s="9">
        <f t="shared" si="97"/>
        <v>43829</v>
      </c>
    </row>
    <row r="3083" spans="1:8" x14ac:dyDescent="0.25">
      <c r="A3083" s="22" t="s">
        <v>8412</v>
      </c>
      <c r="B3083" s="22" t="s">
        <v>8413</v>
      </c>
      <c r="C3083" s="22" t="s">
        <v>8413</v>
      </c>
      <c r="D3083" s="24">
        <v>44348</v>
      </c>
      <c r="E3083" s="22" t="s">
        <v>3276</v>
      </c>
      <c r="F3083" s="22" t="s">
        <v>7219</v>
      </c>
      <c r="G3083">
        <f t="shared" si="96"/>
        <v>11592</v>
      </c>
      <c r="H3083" s="9">
        <f t="shared" si="97"/>
        <v>44348</v>
      </c>
    </row>
    <row r="3084" spans="1:8" x14ac:dyDescent="0.25">
      <c r="A3084" s="22" t="s">
        <v>8813</v>
      </c>
      <c r="B3084" s="22" t="s">
        <v>8814</v>
      </c>
      <c r="C3084" s="22" t="s">
        <v>8814</v>
      </c>
      <c r="D3084" s="24">
        <v>44383</v>
      </c>
      <c r="E3084" s="22" t="s">
        <v>355</v>
      </c>
      <c r="F3084" s="22" t="s">
        <v>9416</v>
      </c>
      <c r="G3084">
        <f t="shared" si="96"/>
        <v>209899</v>
      </c>
      <c r="H3084" s="9">
        <f t="shared" si="97"/>
        <v>44383</v>
      </c>
    </row>
    <row r="3085" spans="1:8" x14ac:dyDescent="0.25">
      <c r="A3085" s="22" t="s">
        <v>7767</v>
      </c>
      <c r="B3085" s="22" t="s">
        <v>7768</v>
      </c>
      <c r="C3085" s="22" t="s">
        <v>7768</v>
      </c>
      <c r="D3085" s="24">
        <v>44353</v>
      </c>
      <c r="E3085" s="22" t="s">
        <v>2242</v>
      </c>
      <c r="F3085" s="22" t="s">
        <v>9417</v>
      </c>
      <c r="G3085">
        <f t="shared" si="96"/>
        <v>209800</v>
      </c>
      <c r="H3085" s="9">
        <f t="shared" si="97"/>
        <v>44353</v>
      </c>
    </row>
    <row r="3086" spans="1:8" x14ac:dyDescent="0.25">
      <c r="A3086" s="22" t="s">
        <v>7726</v>
      </c>
      <c r="B3086" s="22" t="s">
        <v>7727</v>
      </c>
      <c r="C3086" s="22" t="s">
        <v>7727</v>
      </c>
      <c r="D3086" s="24">
        <v>43829</v>
      </c>
      <c r="E3086" s="22" t="s">
        <v>2442</v>
      </c>
      <c r="F3086" s="22" t="s">
        <v>9418</v>
      </c>
      <c r="G3086">
        <f t="shared" si="96"/>
        <v>4831</v>
      </c>
      <c r="H3086" s="9">
        <f t="shared" si="97"/>
        <v>43829</v>
      </c>
    </row>
    <row r="3087" spans="1:8" x14ac:dyDescent="0.25">
      <c r="A3087" s="22" t="s">
        <v>7800</v>
      </c>
      <c r="B3087" s="22" t="s">
        <v>7727</v>
      </c>
      <c r="C3087" s="22" t="s">
        <v>7727</v>
      </c>
      <c r="D3087" s="24">
        <v>43829</v>
      </c>
      <c r="E3087" s="22" t="s">
        <v>2442</v>
      </c>
      <c r="F3087" s="22" t="s">
        <v>9418</v>
      </c>
      <c r="G3087">
        <f t="shared" si="96"/>
        <v>4831</v>
      </c>
      <c r="H3087" s="9">
        <f t="shared" si="97"/>
        <v>43829</v>
      </c>
    </row>
    <row r="3088" spans="1:8" x14ac:dyDescent="0.25">
      <c r="A3088" s="22" t="s">
        <v>7735</v>
      </c>
      <c r="B3088" s="22" t="s">
        <v>7736</v>
      </c>
      <c r="C3088" s="22" t="s">
        <v>7736</v>
      </c>
      <c r="D3088" s="24">
        <v>43829</v>
      </c>
      <c r="E3088" s="22" t="s">
        <v>3382</v>
      </c>
      <c r="F3088" s="22" t="s">
        <v>9419</v>
      </c>
      <c r="G3088">
        <f t="shared" si="96"/>
        <v>10016</v>
      </c>
      <c r="H3088" s="9">
        <f t="shared" si="97"/>
        <v>43829</v>
      </c>
    </row>
    <row r="3089" spans="1:8" x14ac:dyDescent="0.25">
      <c r="A3089" s="22"/>
      <c r="B3089" s="22"/>
      <c r="C3089" s="22"/>
      <c r="D3089" s="24">
        <v>43833</v>
      </c>
      <c r="E3089" s="22" t="s">
        <v>464</v>
      </c>
      <c r="F3089" s="22" t="s">
        <v>6738</v>
      </c>
      <c r="G3089">
        <f t="shared" si="96"/>
        <v>11640</v>
      </c>
      <c r="H3089" s="9">
        <f t="shared" si="97"/>
        <v>43833</v>
      </c>
    </row>
    <row r="3090" spans="1:8" x14ac:dyDescent="0.25">
      <c r="A3090" s="22" t="s">
        <v>7795</v>
      </c>
      <c r="B3090" s="22" t="s">
        <v>7796</v>
      </c>
      <c r="C3090" s="22" t="s">
        <v>7796</v>
      </c>
      <c r="D3090" s="24">
        <v>43829</v>
      </c>
      <c r="E3090" s="22" t="s">
        <v>464</v>
      </c>
      <c r="F3090" s="22" t="s">
        <v>6738</v>
      </c>
      <c r="G3090">
        <f t="shared" si="96"/>
        <v>11640</v>
      </c>
      <c r="H3090" s="9">
        <f t="shared" si="97"/>
        <v>43829</v>
      </c>
    </row>
    <row r="3091" spans="1:8" x14ac:dyDescent="0.25">
      <c r="A3091" s="22" t="s">
        <v>7797</v>
      </c>
      <c r="B3091" s="22" t="s">
        <v>7798</v>
      </c>
      <c r="C3091" s="22" t="s">
        <v>7798</v>
      </c>
      <c r="D3091" s="24">
        <v>43847</v>
      </c>
      <c r="E3091" s="22" t="s">
        <v>464</v>
      </c>
      <c r="F3091" s="22" t="s">
        <v>6738</v>
      </c>
      <c r="G3091">
        <f t="shared" si="96"/>
        <v>11640</v>
      </c>
      <c r="H3091" s="9">
        <f t="shared" si="97"/>
        <v>43847</v>
      </c>
    </row>
    <row r="3092" spans="1:8" x14ac:dyDescent="0.25">
      <c r="A3092" s="22" t="s">
        <v>8422</v>
      </c>
      <c r="B3092" s="22" t="s">
        <v>7809</v>
      </c>
      <c r="C3092" s="22" t="s">
        <v>7809</v>
      </c>
      <c r="D3092" s="24">
        <v>43839</v>
      </c>
      <c r="E3092" s="22" t="s">
        <v>464</v>
      </c>
      <c r="F3092" s="22" t="s">
        <v>6738</v>
      </c>
      <c r="G3092">
        <f t="shared" si="96"/>
        <v>11640</v>
      </c>
      <c r="H3092" s="9">
        <f t="shared" si="97"/>
        <v>43839</v>
      </c>
    </row>
    <row r="3093" spans="1:8" x14ac:dyDescent="0.25">
      <c r="A3093" s="22" t="s">
        <v>7672</v>
      </c>
      <c r="B3093" s="22" t="s">
        <v>7673</v>
      </c>
      <c r="C3093" s="22" t="s">
        <v>7673</v>
      </c>
      <c r="D3093" s="24">
        <v>44377</v>
      </c>
      <c r="E3093" s="22" t="s">
        <v>6199</v>
      </c>
      <c r="F3093" s="22" t="s">
        <v>9420</v>
      </c>
      <c r="G3093">
        <f t="shared" si="96"/>
        <v>209764</v>
      </c>
      <c r="H3093" s="9">
        <f t="shared" si="97"/>
        <v>44377</v>
      </c>
    </row>
    <row r="3094" spans="1:8" x14ac:dyDescent="0.25">
      <c r="A3094" s="22" t="s">
        <v>7680</v>
      </c>
      <c r="B3094" s="22" t="s">
        <v>7681</v>
      </c>
      <c r="C3094" s="22" t="s">
        <v>7681</v>
      </c>
      <c r="D3094" s="24">
        <v>44348</v>
      </c>
      <c r="E3094" s="22" t="s">
        <v>6199</v>
      </c>
      <c r="F3094" s="22" t="s">
        <v>9420</v>
      </c>
      <c r="G3094">
        <f t="shared" si="96"/>
        <v>209764</v>
      </c>
      <c r="H3094" s="9">
        <f t="shared" si="97"/>
        <v>44348</v>
      </c>
    </row>
    <row r="3095" spans="1:8" x14ac:dyDescent="0.25">
      <c r="A3095" s="22" t="s">
        <v>7864</v>
      </c>
      <c r="B3095" s="22" t="s">
        <v>7865</v>
      </c>
      <c r="C3095" s="22" t="s">
        <v>7865</v>
      </c>
      <c r="D3095" s="24">
        <v>44379</v>
      </c>
      <c r="E3095" s="22" t="s">
        <v>6199</v>
      </c>
      <c r="F3095" s="22" t="s">
        <v>9420</v>
      </c>
      <c r="G3095">
        <f t="shared" si="96"/>
        <v>209764</v>
      </c>
      <c r="H3095" s="9">
        <f t="shared" si="97"/>
        <v>44379</v>
      </c>
    </row>
    <row r="3096" spans="1:8" x14ac:dyDescent="0.25">
      <c r="A3096" s="22" t="s">
        <v>8448</v>
      </c>
      <c r="B3096" s="22" t="s">
        <v>8449</v>
      </c>
      <c r="C3096" s="22" t="s">
        <v>8449</v>
      </c>
      <c r="D3096" s="24">
        <v>44376</v>
      </c>
      <c r="E3096" s="22" t="s">
        <v>6199</v>
      </c>
      <c r="F3096" s="22" t="s">
        <v>9420</v>
      </c>
      <c r="G3096">
        <f t="shared" si="96"/>
        <v>209764</v>
      </c>
      <c r="H3096" s="9">
        <f t="shared" si="97"/>
        <v>44376</v>
      </c>
    </row>
    <row r="3097" spans="1:8" x14ac:dyDescent="0.25">
      <c r="A3097" s="22" t="s">
        <v>8717</v>
      </c>
      <c r="B3097" s="22" t="s">
        <v>8718</v>
      </c>
      <c r="C3097" s="22" t="s">
        <v>8718</v>
      </c>
      <c r="D3097" s="24">
        <v>44367</v>
      </c>
      <c r="E3097" s="22" t="s">
        <v>6199</v>
      </c>
      <c r="F3097" s="22" t="s">
        <v>9420</v>
      </c>
      <c r="G3097">
        <f t="shared" si="96"/>
        <v>209764</v>
      </c>
      <c r="H3097" s="9">
        <f t="shared" si="97"/>
        <v>44367</v>
      </c>
    </row>
    <row r="3098" spans="1:8" x14ac:dyDescent="0.25">
      <c r="A3098" s="22" t="s">
        <v>7672</v>
      </c>
      <c r="B3098" s="22" t="s">
        <v>7673</v>
      </c>
      <c r="C3098" s="22" t="s">
        <v>7673</v>
      </c>
      <c r="D3098" s="24">
        <v>43840</v>
      </c>
      <c r="E3098" s="22" t="s">
        <v>3524</v>
      </c>
      <c r="F3098" s="22" t="s">
        <v>6934</v>
      </c>
      <c r="G3098">
        <f t="shared" si="96"/>
        <v>7280</v>
      </c>
      <c r="H3098" s="9">
        <f t="shared" si="97"/>
        <v>43840</v>
      </c>
    </row>
    <row r="3099" spans="1:8" x14ac:dyDescent="0.25">
      <c r="A3099" s="22" t="s">
        <v>8152</v>
      </c>
      <c r="B3099" s="22" t="s">
        <v>8153</v>
      </c>
      <c r="C3099" s="22" t="s">
        <v>8153</v>
      </c>
      <c r="D3099" s="24">
        <v>43841</v>
      </c>
      <c r="E3099" s="22" t="s">
        <v>3524</v>
      </c>
      <c r="F3099" s="22" t="s">
        <v>6934</v>
      </c>
      <c r="G3099">
        <f t="shared" si="96"/>
        <v>7280</v>
      </c>
      <c r="H3099" s="9">
        <f t="shared" si="97"/>
        <v>43841</v>
      </c>
    </row>
    <row r="3100" spans="1:8" x14ac:dyDescent="0.25">
      <c r="A3100" s="22" t="s">
        <v>8233</v>
      </c>
      <c r="B3100" s="22" t="s">
        <v>7811</v>
      </c>
      <c r="C3100" s="22" t="s">
        <v>7811</v>
      </c>
      <c r="D3100" s="24">
        <v>43829</v>
      </c>
      <c r="E3100" s="22" t="s">
        <v>3524</v>
      </c>
      <c r="F3100" s="22" t="s">
        <v>6934</v>
      </c>
      <c r="G3100">
        <f t="shared" si="96"/>
        <v>7280</v>
      </c>
      <c r="H3100" s="9">
        <f t="shared" si="97"/>
        <v>43829</v>
      </c>
    </row>
    <row r="3101" spans="1:8" x14ac:dyDescent="0.25">
      <c r="A3101" s="22" t="s">
        <v>8303</v>
      </c>
      <c r="B3101" s="22" t="s">
        <v>8304</v>
      </c>
      <c r="C3101" s="22" t="s">
        <v>8304</v>
      </c>
      <c r="D3101" s="24">
        <v>44006</v>
      </c>
      <c r="E3101" s="22" t="s">
        <v>3524</v>
      </c>
      <c r="F3101" s="22" t="s">
        <v>6934</v>
      </c>
      <c r="G3101">
        <f t="shared" si="96"/>
        <v>7280</v>
      </c>
      <c r="H3101" s="9">
        <f t="shared" si="97"/>
        <v>44006</v>
      </c>
    </row>
    <row r="3102" spans="1:8" x14ac:dyDescent="0.25">
      <c r="A3102" s="22" t="s">
        <v>8454</v>
      </c>
      <c r="B3102" s="22" t="s">
        <v>8455</v>
      </c>
      <c r="C3102" s="22" t="s">
        <v>8455</v>
      </c>
      <c r="D3102" s="24">
        <v>44390</v>
      </c>
      <c r="E3102" s="22" t="s">
        <v>4642</v>
      </c>
      <c r="F3102" s="22" t="s">
        <v>9421</v>
      </c>
      <c r="G3102">
        <f t="shared" si="96"/>
        <v>210106</v>
      </c>
      <c r="H3102" s="9">
        <f t="shared" si="97"/>
        <v>44390</v>
      </c>
    </row>
    <row r="3103" spans="1:8" x14ac:dyDescent="0.25">
      <c r="A3103" s="22" t="s">
        <v>8615</v>
      </c>
      <c r="B3103" s="22" t="s">
        <v>8616</v>
      </c>
      <c r="C3103" s="22" t="s">
        <v>8616</v>
      </c>
      <c r="D3103" s="24">
        <v>44331</v>
      </c>
      <c r="E3103" s="22" t="s">
        <v>3250</v>
      </c>
      <c r="F3103" s="22" t="s">
        <v>9422</v>
      </c>
      <c r="G3103">
        <f t="shared" si="96"/>
        <v>209482</v>
      </c>
      <c r="H3103" s="9">
        <f t="shared" si="97"/>
        <v>44331</v>
      </c>
    </row>
    <row r="3104" spans="1:8" x14ac:dyDescent="0.25">
      <c r="A3104" s="22" t="s">
        <v>7846</v>
      </c>
      <c r="B3104" s="22" t="s">
        <v>7847</v>
      </c>
      <c r="C3104" s="22" t="s">
        <v>7847</v>
      </c>
      <c r="D3104" s="24">
        <v>43831</v>
      </c>
      <c r="E3104" s="22" t="s">
        <v>4206</v>
      </c>
      <c r="F3104" s="22" t="s">
        <v>9423</v>
      </c>
      <c r="G3104">
        <f t="shared" si="96"/>
        <v>13645</v>
      </c>
      <c r="H3104" s="9">
        <f t="shared" si="97"/>
        <v>43831</v>
      </c>
    </row>
    <row r="3105" spans="1:8" x14ac:dyDescent="0.25">
      <c r="A3105" s="22" t="s">
        <v>8200</v>
      </c>
      <c r="B3105" s="22" t="s">
        <v>8201</v>
      </c>
      <c r="C3105" s="22" t="s">
        <v>8201</v>
      </c>
      <c r="D3105" s="24">
        <v>44386</v>
      </c>
      <c r="E3105" s="22" t="s">
        <v>1719</v>
      </c>
      <c r="F3105" s="22" t="s">
        <v>9424</v>
      </c>
      <c r="G3105">
        <f t="shared" si="96"/>
        <v>210152</v>
      </c>
      <c r="H3105" s="9">
        <f t="shared" si="97"/>
        <v>44386</v>
      </c>
    </row>
    <row r="3106" spans="1:8" x14ac:dyDescent="0.25">
      <c r="A3106" s="22"/>
      <c r="B3106" s="22"/>
      <c r="C3106" s="22"/>
      <c r="D3106" s="24">
        <v>44052</v>
      </c>
      <c r="E3106" s="22" t="s">
        <v>9425</v>
      </c>
      <c r="F3106" s="22" t="s">
        <v>9426</v>
      </c>
      <c r="G3106">
        <f t="shared" si="96"/>
        <v>9120962</v>
      </c>
      <c r="H3106" s="9">
        <f t="shared" si="97"/>
        <v>44052</v>
      </c>
    </row>
    <row r="3107" spans="1:8" x14ac:dyDescent="0.25">
      <c r="A3107" s="22" t="s">
        <v>8799</v>
      </c>
      <c r="B3107" s="22" t="s">
        <v>8800</v>
      </c>
      <c r="C3107" s="22" t="s">
        <v>8800</v>
      </c>
      <c r="D3107" s="24">
        <v>43997</v>
      </c>
      <c r="E3107" s="22" t="s">
        <v>9425</v>
      </c>
      <c r="F3107" s="22" t="s">
        <v>9426</v>
      </c>
      <c r="G3107">
        <f t="shared" si="96"/>
        <v>9120962</v>
      </c>
      <c r="H3107" s="9">
        <f t="shared" si="97"/>
        <v>43997</v>
      </c>
    </row>
    <row r="3108" spans="1:8" x14ac:dyDescent="0.25">
      <c r="A3108" s="22" t="s">
        <v>8414</v>
      </c>
      <c r="B3108" s="22" t="s">
        <v>8415</v>
      </c>
      <c r="C3108" s="22" t="s">
        <v>8415</v>
      </c>
      <c r="D3108" s="24">
        <v>44332</v>
      </c>
      <c r="E3108" s="22" t="s">
        <v>6226</v>
      </c>
      <c r="F3108" s="22" t="s">
        <v>9427</v>
      </c>
      <c r="G3108">
        <f t="shared" si="96"/>
        <v>209646</v>
      </c>
      <c r="H3108" s="9">
        <f t="shared" si="97"/>
        <v>44332</v>
      </c>
    </row>
    <row r="3109" spans="1:8" x14ac:dyDescent="0.25">
      <c r="A3109" s="22" t="s">
        <v>8761</v>
      </c>
      <c r="B3109" s="22" t="s">
        <v>8762</v>
      </c>
      <c r="C3109" s="22" t="s">
        <v>8762</v>
      </c>
      <c r="D3109" s="24">
        <v>44002</v>
      </c>
      <c r="E3109" s="22" t="s">
        <v>9428</v>
      </c>
      <c r="F3109" s="22" t="s">
        <v>9429</v>
      </c>
      <c r="G3109">
        <f t="shared" si="96"/>
        <v>9120482</v>
      </c>
      <c r="H3109" s="9">
        <f t="shared" si="97"/>
        <v>44002</v>
      </c>
    </row>
    <row r="3110" spans="1:8" x14ac:dyDescent="0.25">
      <c r="A3110" s="22" t="s">
        <v>8823</v>
      </c>
      <c r="B3110" s="22" t="s">
        <v>8824</v>
      </c>
      <c r="C3110" s="22" t="s">
        <v>8824</v>
      </c>
      <c r="D3110" s="24">
        <v>44057</v>
      </c>
      <c r="E3110" s="22" t="s">
        <v>9428</v>
      </c>
      <c r="F3110" s="22" t="s">
        <v>9429</v>
      </c>
      <c r="G3110">
        <f t="shared" si="96"/>
        <v>9120482</v>
      </c>
      <c r="H3110" s="9">
        <f t="shared" si="97"/>
        <v>44057</v>
      </c>
    </row>
    <row r="3111" spans="1:8" x14ac:dyDescent="0.25">
      <c r="A3111" s="22" t="s">
        <v>8303</v>
      </c>
      <c r="B3111" s="22" t="s">
        <v>8304</v>
      </c>
      <c r="C3111" s="22" t="s">
        <v>8304</v>
      </c>
      <c r="D3111" s="24">
        <v>44347</v>
      </c>
      <c r="E3111" s="22" t="s">
        <v>6213</v>
      </c>
      <c r="F3111" s="22" t="s">
        <v>7208</v>
      </c>
      <c r="G3111">
        <f t="shared" si="96"/>
        <v>209695</v>
      </c>
      <c r="H3111" s="9">
        <f t="shared" si="97"/>
        <v>44347</v>
      </c>
    </row>
    <row r="3112" spans="1:8" x14ac:dyDescent="0.25">
      <c r="A3112" s="22" t="s">
        <v>8448</v>
      </c>
      <c r="B3112" s="22" t="s">
        <v>8449</v>
      </c>
      <c r="C3112" s="22" t="s">
        <v>8449</v>
      </c>
      <c r="D3112" s="24">
        <v>44341</v>
      </c>
      <c r="E3112" s="22" t="s">
        <v>6213</v>
      </c>
      <c r="F3112" s="22" t="s">
        <v>7208</v>
      </c>
      <c r="G3112">
        <f t="shared" si="96"/>
        <v>209695</v>
      </c>
      <c r="H3112" s="9">
        <f t="shared" si="97"/>
        <v>44341</v>
      </c>
    </row>
    <row r="3113" spans="1:8" x14ac:dyDescent="0.25">
      <c r="A3113" s="22" t="s">
        <v>7664</v>
      </c>
      <c r="B3113" s="22" t="s">
        <v>7665</v>
      </c>
      <c r="C3113" s="22" t="s">
        <v>7665</v>
      </c>
      <c r="D3113" s="24">
        <v>44341</v>
      </c>
      <c r="E3113" s="22" t="s">
        <v>6214</v>
      </c>
      <c r="F3113" s="22" t="s">
        <v>9430</v>
      </c>
      <c r="G3113">
        <f t="shared" si="96"/>
        <v>209696</v>
      </c>
      <c r="H3113" s="9">
        <f t="shared" si="97"/>
        <v>44341</v>
      </c>
    </row>
    <row r="3114" spans="1:8" x14ac:dyDescent="0.25">
      <c r="A3114" s="22" t="s">
        <v>7666</v>
      </c>
      <c r="B3114" s="22" t="s">
        <v>7667</v>
      </c>
      <c r="C3114" s="22" t="s">
        <v>7667</v>
      </c>
      <c r="D3114" s="24">
        <v>44350</v>
      </c>
      <c r="E3114" s="22" t="s">
        <v>6214</v>
      </c>
      <c r="F3114" s="22" t="s">
        <v>9430</v>
      </c>
      <c r="G3114">
        <f t="shared" si="96"/>
        <v>209696</v>
      </c>
      <c r="H3114" s="9">
        <f t="shared" si="97"/>
        <v>44350</v>
      </c>
    </row>
    <row r="3115" spans="1:8" x14ac:dyDescent="0.25">
      <c r="A3115" s="22" t="s">
        <v>8603</v>
      </c>
      <c r="B3115" s="22" t="s">
        <v>8604</v>
      </c>
      <c r="C3115" s="22" t="s">
        <v>8604</v>
      </c>
      <c r="D3115" s="24">
        <v>44352</v>
      </c>
      <c r="E3115" s="22" t="s">
        <v>3102</v>
      </c>
      <c r="F3115" s="22" t="s">
        <v>9431</v>
      </c>
      <c r="G3115">
        <f t="shared" si="96"/>
        <v>209555</v>
      </c>
      <c r="H3115" s="9">
        <f t="shared" si="97"/>
        <v>44352</v>
      </c>
    </row>
    <row r="3116" spans="1:8" x14ac:dyDescent="0.25">
      <c r="A3116" s="22"/>
      <c r="B3116" s="22"/>
      <c r="C3116" s="22"/>
      <c r="D3116" s="24">
        <v>44204</v>
      </c>
      <c r="E3116" s="22" t="s">
        <v>2802</v>
      </c>
      <c r="F3116" s="22" t="s">
        <v>6349</v>
      </c>
      <c r="G3116">
        <f t="shared" si="96"/>
        <v>12619</v>
      </c>
      <c r="H3116" s="9">
        <f t="shared" si="97"/>
        <v>44204</v>
      </c>
    </row>
    <row r="3117" spans="1:8" x14ac:dyDescent="0.25">
      <c r="A3117" s="22" t="s">
        <v>7688</v>
      </c>
      <c r="B3117" s="22" t="s">
        <v>7689</v>
      </c>
      <c r="C3117" s="22" t="s">
        <v>7689</v>
      </c>
      <c r="D3117" s="24">
        <v>44011</v>
      </c>
      <c r="E3117" s="22" t="s">
        <v>2802</v>
      </c>
      <c r="F3117" s="22" t="s">
        <v>6349</v>
      </c>
      <c r="G3117">
        <f t="shared" si="96"/>
        <v>12619</v>
      </c>
      <c r="H3117" s="9">
        <f t="shared" si="97"/>
        <v>44011</v>
      </c>
    </row>
    <row r="3118" spans="1:8" x14ac:dyDescent="0.25">
      <c r="A3118" s="22" t="s">
        <v>7715</v>
      </c>
      <c r="B3118" s="22" t="s">
        <v>7716</v>
      </c>
      <c r="C3118" s="22" t="s">
        <v>7716</v>
      </c>
      <c r="D3118" s="24">
        <v>43913</v>
      </c>
      <c r="E3118" s="22" t="s">
        <v>2802</v>
      </c>
      <c r="F3118" s="22" t="s">
        <v>6349</v>
      </c>
      <c r="G3118">
        <f t="shared" si="96"/>
        <v>12619</v>
      </c>
      <c r="H3118" s="9">
        <f t="shared" si="97"/>
        <v>43913</v>
      </c>
    </row>
    <row r="3119" spans="1:8" x14ac:dyDescent="0.25">
      <c r="A3119" s="22" t="s">
        <v>7826</v>
      </c>
      <c r="B3119" s="22" t="s">
        <v>7827</v>
      </c>
      <c r="C3119" s="22" t="s">
        <v>7827</v>
      </c>
      <c r="D3119" s="24">
        <v>43829</v>
      </c>
      <c r="E3119" s="22" t="s">
        <v>2802</v>
      </c>
      <c r="F3119" s="22" t="s">
        <v>6349</v>
      </c>
      <c r="G3119">
        <f t="shared" si="96"/>
        <v>12619</v>
      </c>
      <c r="H3119" s="9">
        <f t="shared" si="97"/>
        <v>43829</v>
      </c>
    </row>
    <row r="3120" spans="1:8" x14ac:dyDescent="0.25">
      <c r="A3120" s="22"/>
      <c r="B3120" s="22"/>
      <c r="C3120" s="22"/>
      <c r="D3120" s="24">
        <v>43837</v>
      </c>
      <c r="E3120" s="22" t="s">
        <v>1828</v>
      </c>
      <c r="F3120" s="22" t="s">
        <v>9432</v>
      </c>
      <c r="G3120">
        <f t="shared" si="96"/>
        <v>9900155</v>
      </c>
      <c r="H3120" s="9">
        <f t="shared" si="97"/>
        <v>43837</v>
      </c>
    </row>
    <row r="3121" spans="1:8" x14ac:dyDescent="0.25">
      <c r="A3121" s="22" t="s">
        <v>9050</v>
      </c>
      <c r="B3121" s="22" t="s">
        <v>9051</v>
      </c>
      <c r="C3121" s="22" t="s">
        <v>9051</v>
      </c>
      <c r="D3121" s="24">
        <v>43269</v>
      </c>
      <c r="E3121" s="22" t="s">
        <v>1828</v>
      </c>
      <c r="F3121" s="22" t="s">
        <v>9432</v>
      </c>
      <c r="G3121">
        <f t="shared" si="96"/>
        <v>9900155</v>
      </c>
      <c r="H3121" s="9">
        <f t="shared" si="97"/>
        <v>43269</v>
      </c>
    </row>
    <row r="3122" spans="1:8" x14ac:dyDescent="0.25">
      <c r="A3122" s="22"/>
      <c r="B3122" s="22"/>
      <c r="C3122" s="22"/>
      <c r="D3122" s="24">
        <v>44158</v>
      </c>
      <c r="E3122" s="22" t="s">
        <v>4209</v>
      </c>
      <c r="F3122" s="22" t="s">
        <v>9433</v>
      </c>
      <c r="G3122">
        <f t="shared" si="96"/>
        <v>13381</v>
      </c>
      <c r="H3122" s="9">
        <f t="shared" si="97"/>
        <v>44158</v>
      </c>
    </row>
    <row r="3123" spans="1:8" x14ac:dyDescent="0.25">
      <c r="A3123" s="22" t="s">
        <v>7737</v>
      </c>
      <c r="B3123" s="22" t="s">
        <v>7738</v>
      </c>
      <c r="C3123" s="22" t="s">
        <v>7738</v>
      </c>
      <c r="D3123" s="24">
        <v>44144</v>
      </c>
      <c r="E3123" s="22" t="s">
        <v>4209</v>
      </c>
      <c r="F3123" s="22" t="s">
        <v>9433</v>
      </c>
      <c r="G3123">
        <f t="shared" si="96"/>
        <v>13381</v>
      </c>
      <c r="H3123" s="9">
        <f t="shared" si="97"/>
        <v>44144</v>
      </c>
    </row>
    <row r="3124" spans="1:8" x14ac:dyDescent="0.25">
      <c r="A3124" s="22" t="s">
        <v>7739</v>
      </c>
      <c r="B3124" s="22" t="s">
        <v>7740</v>
      </c>
      <c r="C3124" s="22" t="s">
        <v>7740</v>
      </c>
      <c r="D3124" s="24">
        <v>43829</v>
      </c>
      <c r="E3124" s="22" t="s">
        <v>4209</v>
      </c>
      <c r="F3124" s="22" t="s">
        <v>9433</v>
      </c>
      <c r="G3124">
        <f t="shared" si="96"/>
        <v>13381</v>
      </c>
      <c r="H3124" s="9">
        <f t="shared" si="97"/>
        <v>43829</v>
      </c>
    </row>
    <row r="3125" spans="1:8" x14ac:dyDescent="0.25">
      <c r="A3125" s="22" t="s">
        <v>7806</v>
      </c>
      <c r="B3125" s="22" t="s">
        <v>7740</v>
      </c>
      <c r="C3125" s="22" t="s">
        <v>7740</v>
      </c>
      <c r="D3125" s="24">
        <v>43829</v>
      </c>
      <c r="E3125" s="22" t="s">
        <v>4209</v>
      </c>
      <c r="F3125" s="22" t="s">
        <v>9433</v>
      </c>
      <c r="G3125">
        <f t="shared" si="96"/>
        <v>13381</v>
      </c>
      <c r="H3125" s="9">
        <f t="shared" si="97"/>
        <v>43829</v>
      </c>
    </row>
    <row r="3126" spans="1:8" x14ac:dyDescent="0.25">
      <c r="A3126" s="22" t="s">
        <v>7858</v>
      </c>
      <c r="B3126" s="22" t="s">
        <v>7859</v>
      </c>
      <c r="C3126" s="22" t="s">
        <v>7859</v>
      </c>
      <c r="D3126" s="24">
        <v>43853</v>
      </c>
      <c r="E3126" s="22" t="s">
        <v>4209</v>
      </c>
      <c r="F3126" s="22" t="s">
        <v>9433</v>
      </c>
      <c r="G3126">
        <f t="shared" si="96"/>
        <v>13381</v>
      </c>
      <c r="H3126" s="9">
        <f t="shared" si="97"/>
        <v>43853</v>
      </c>
    </row>
    <row r="3127" spans="1:8" x14ac:dyDescent="0.25">
      <c r="A3127" s="22" t="s">
        <v>8541</v>
      </c>
      <c r="B3127" s="22" t="s">
        <v>8542</v>
      </c>
      <c r="C3127" s="22" t="s">
        <v>8542</v>
      </c>
      <c r="D3127" s="24">
        <v>44140</v>
      </c>
      <c r="E3127" s="22" t="s">
        <v>4209</v>
      </c>
      <c r="F3127" s="22" t="s">
        <v>9433</v>
      </c>
      <c r="G3127">
        <f t="shared" si="96"/>
        <v>13381</v>
      </c>
      <c r="H3127" s="9">
        <f t="shared" si="97"/>
        <v>44140</v>
      </c>
    </row>
    <row r="3128" spans="1:8" x14ac:dyDescent="0.25">
      <c r="A3128" s="22" t="s">
        <v>8741</v>
      </c>
      <c r="B3128" s="22" t="s">
        <v>8742</v>
      </c>
      <c r="C3128" s="22" t="s">
        <v>8742</v>
      </c>
      <c r="D3128" s="24">
        <v>44393</v>
      </c>
      <c r="E3128" s="22" t="s">
        <v>5801</v>
      </c>
      <c r="F3128" s="22" t="s">
        <v>9434</v>
      </c>
      <c r="G3128">
        <f t="shared" si="96"/>
        <v>210285</v>
      </c>
      <c r="H3128" s="9">
        <f t="shared" si="97"/>
        <v>44393</v>
      </c>
    </row>
    <row r="3129" spans="1:8" x14ac:dyDescent="0.25">
      <c r="A3129" s="22" t="s">
        <v>8831</v>
      </c>
      <c r="B3129" s="22" t="s">
        <v>8832</v>
      </c>
      <c r="C3129" s="22" t="s">
        <v>8832</v>
      </c>
      <c r="D3129" s="24">
        <v>44393</v>
      </c>
      <c r="E3129" s="22" t="s">
        <v>5801</v>
      </c>
      <c r="F3129" s="22" t="s">
        <v>9434</v>
      </c>
      <c r="G3129">
        <f t="shared" si="96"/>
        <v>210285</v>
      </c>
      <c r="H3129" s="9">
        <f t="shared" si="97"/>
        <v>44393</v>
      </c>
    </row>
    <row r="3130" spans="1:8" x14ac:dyDescent="0.25">
      <c r="A3130" s="22" t="s">
        <v>8615</v>
      </c>
      <c r="B3130" s="22" t="s">
        <v>8616</v>
      </c>
      <c r="C3130" s="22" t="s">
        <v>8616</v>
      </c>
      <c r="D3130" s="24">
        <v>44382</v>
      </c>
      <c r="E3130" s="22" t="s">
        <v>5482</v>
      </c>
      <c r="F3130" s="22" t="s">
        <v>9435</v>
      </c>
      <c r="G3130">
        <f t="shared" si="96"/>
        <v>210059</v>
      </c>
      <c r="H3130" s="9">
        <f t="shared" si="97"/>
        <v>44382</v>
      </c>
    </row>
    <row r="3131" spans="1:8" x14ac:dyDescent="0.25">
      <c r="A3131" s="22"/>
      <c r="B3131" s="22"/>
      <c r="C3131" s="22"/>
      <c r="D3131" s="24">
        <v>44203</v>
      </c>
      <c r="E3131" s="22" t="s">
        <v>3950</v>
      </c>
      <c r="F3131" s="22" t="s">
        <v>9436</v>
      </c>
      <c r="G3131">
        <f t="shared" si="96"/>
        <v>9096</v>
      </c>
      <c r="H3131" s="9">
        <f t="shared" si="97"/>
        <v>44203</v>
      </c>
    </row>
    <row r="3132" spans="1:8" x14ac:dyDescent="0.25">
      <c r="A3132" s="22" t="s">
        <v>8021</v>
      </c>
      <c r="B3132" s="22" t="s">
        <v>8022</v>
      </c>
      <c r="C3132" s="22" t="s">
        <v>8022</v>
      </c>
      <c r="D3132" s="24">
        <v>43829</v>
      </c>
      <c r="E3132" s="22" t="s">
        <v>3950</v>
      </c>
      <c r="F3132" s="22" t="s">
        <v>9436</v>
      </c>
      <c r="G3132">
        <f t="shared" si="96"/>
        <v>9096</v>
      </c>
      <c r="H3132" s="9">
        <f t="shared" si="97"/>
        <v>43829</v>
      </c>
    </row>
    <row r="3133" spans="1:8" x14ac:dyDescent="0.25">
      <c r="A3133" s="22" t="s">
        <v>8023</v>
      </c>
      <c r="B3133" s="22" t="s">
        <v>8024</v>
      </c>
      <c r="C3133" s="22" t="s">
        <v>8024</v>
      </c>
      <c r="D3133" s="24">
        <v>43829</v>
      </c>
      <c r="E3133" s="22" t="s">
        <v>3950</v>
      </c>
      <c r="F3133" s="22" t="s">
        <v>9436</v>
      </c>
      <c r="G3133">
        <f t="shared" si="96"/>
        <v>9096</v>
      </c>
      <c r="H3133" s="9">
        <f t="shared" si="97"/>
        <v>43829</v>
      </c>
    </row>
    <row r="3134" spans="1:8" x14ac:dyDescent="0.25">
      <c r="A3134" s="22" t="s">
        <v>8035</v>
      </c>
      <c r="B3134" s="22" t="s">
        <v>8036</v>
      </c>
      <c r="C3134" s="22" t="s">
        <v>8036</v>
      </c>
      <c r="D3134" s="24">
        <v>44271</v>
      </c>
      <c r="E3134" s="22" t="s">
        <v>3950</v>
      </c>
      <c r="F3134" s="22" t="s">
        <v>9436</v>
      </c>
      <c r="G3134">
        <f t="shared" si="96"/>
        <v>9096</v>
      </c>
      <c r="H3134" s="9">
        <f t="shared" si="97"/>
        <v>44271</v>
      </c>
    </row>
    <row r="3135" spans="1:8" x14ac:dyDescent="0.25">
      <c r="A3135" s="22" t="s">
        <v>8085</v>
      </c>
      <c r="B3135" s="22" t="s">
        <v>8086</v>
      </c>
      <c r="C3135" s="22" t="s">
        <v>8086</v>
      </c>
      <c r="D3135" s="24">
        <v>44191</v>
      </c>
      <c r="E3135" s="22" t="s">
        <v>3950</v>
      </c>
      <c r="F3135" s="22" t="s">
        <v>9436</v>
      </c>
      <c r="G3135">
        <f t="shared" si="96"/>
        <v>9096</v>
      </c>
      <c r="H3135" s="9">
        <f t="shared" si="97"/>
        <v>44191</v>
      </c>
    </row>
    <row r="3136" spans="1:8" x14ac:dyDescent="0.25">
      <c r="A3136" s="22" t="s">
        <v>8208</v>
      </c>
      <c r="B3136" s="22" t="s">
        <v>8209</v>
      </c>
      <c r="C3136" s="22" t="s">
        <v>8209</v>
      </c>
      <c r="D3136" s="24">
        <v>44196</v>
      </c>
      <c r="E3136" s="22" t="s">
        <v>3950</v>
      </c>
      <c r="F3136" s="22" t="s">
        <v>9436</v>
      </c>
      <c r="G3136">
        <f t="shared" si="96"/>
        <v>9096</v>
      </c>
      <c r="H3136" s="9">
        <f t="shared" si="97"/>
        <v>44196</v>
      </c>
    </row>
    <row r="3137" spans="1:8" x14ac:dyDescent="0.25">
      <c r="A3137" s="22" t="s">
        <v>8313</v>
      </c>
      <c r="B3137" s="22" t="s">
        <v>8314</v>
      </c>
      <c r="C3137" s="22" t="s">
        <v>8314</v>
      </c>
      <c r="D3137" s="24">
        <v>44278</v>
      </c>
      <c r="E3137" s="22" t="s">
        <v>3950</v>
      </c>
      <c r="F3137" s="22" t="s">
        <v>9436</v>
      </c>
      <c r="G3137">
        <f t="shared" si="96"/>
        <v>9096</v>
      </c>
      <c r="H3137" s="9">
        <f t="shared" si="97"/>
        <v>44278</v>
      </c>
    </row>
    <row r="3138" spans="1:8" x14ac:dyDescent="0.25">
      <c r="A3138" s="22" t="s">
        <v>7874</v>
      </c>
      <c r="B3138" s="22" t="s">
        <v>7875</v>
      </c>
      <c r="C3138" s="22" t="s">
        <v>7875</v>
      </c>
      <c r="D3138" s="24">
        <v>43829</v>
      </c>
      <c r="E3138" s="22" t="s">
        <v>4387</v>
      </c>
      <c r="F3138" s="22" t="s">
        <v>6300</v>
      </c>
      <c r="G3138">
        <f t="shared" si="96"/>
        <v>7861</v>
      </c>
      <c r="H3138" s="9">
        <f t="shared" si="97"/>
        <v>43829</v>
      </c>
    </row>
    <row r="3139" spans="1:8" x14ac:dyDescent="0.25">
      <c r="A3139" s="22" t="s">
        <v>8663</v>
      </c>
      <c r="B3139" s="22" t="s">
        <v>8664</v>
      </c>
      <c r="C3139" s="22" t="s">
        <v>8664</v>
      </c>
      <c r="D3139" s="24">
        <v>44378</v>
      </c>
      <c r="E3139" s="22" t="s">
        <v>4425</v>
      </c>
      <c r="F3139" s="22" t="s">
        <v>9437</v>
      </c>
      <c r="G3139">
        <f t="shared" si="96"/>
        <v>210105</v>
      </c>
      <c r="H3139" s="9">
        <f t="shared" si="97"/>
        <v>44378</v>
      </c>
    </row>
    <row r="3140" spans="1:8" x14ac:dyDescent="0.25">
      <c r="A3140" s="22" t="s">
        <v>8200</v>
      </c>
      <c r="B3140" s="22" t="s">
        <v>8201</v>
      </c>
      <c r="C3140" s="22" t="s">
        <v>8201</v>
      </c>
      <c r="D3140" s="24">
        <v>43829</v>
      </c>
      <c r="E3140" s="22" t="s">
        <v>210</v>
      </c>
      <c r="F3140" s="22" t="s">
        <v>9438</v>
      </c>
      <c r="G3140">
        <f t="shared" si="96"/>
        <v>10404</v>
      </c>
      <c r="H3140" s="9">
        <f t="shared" si="97"/>
        <v>43829</v>
      </c>
    </row>
    <row r="3141" spans="1:8" x14ac:dyDescent="0.25">
      <c r="A3141" s="22" t="s">
        <v>8444</v>
      </c>
      <c r="B3141" s="22" t="s">
        <v>8445</v>
      </c>
      <c r="C3141" s="22" t="s">
        <v>8445</v>
      </c>
      <c r="D3141" s="24">
        <v>44040</v>
      </c>
      <c r="E3141" s="22" t="s">
        <v>210</v>
      </c>
      <c r="F3141" s="22" t="s">
        <v>9438</v>
      </c>
      <c r="G3141">
        <f t="shared" si="96"/>
        <v>10404</v>
      </c>
      <c r="H3141" s="9">
        <f t="shared" si="97"/>
        <v>44040</v>
      </c>
    </row>
    <row r="3142" spans="1:8" x14ac:dyDescent="0.25">
      <c r="A3142" s="22" t="s">
        <v>8609</v>
      </c>
      <c r="B3142" s="22" t="s">
        <v>8610</v>
      </c>
      <c r="C3142" s="22" t="s">
        <v>8610</v>
      </c>
      <c r="D3142" s="24">
        <v>44345</v>
      </c>
      <c r="E3142" s="22" t="s">
        <v>2253</v>
      </c>
      <c r="F3142" s="22" t="s">
        <v>9439</v>
      </c>
      <c r="G3142">
        <f t="shared" ref="G3142:G3205" si="98">IFERROR(E3142*1,E3142)</f>
        <v>209691</v>
      </c>
      <c r="H3142" s="9">
        <f t="shared" ref="H3142:H3205" si="99">D3142</f>
        <v>44345</v>
      </c>
    </row>
    <row r="3143" spans="1:8" x14ac:dyDescent="0.25">
      <c r="A3143" s="22"/>
      <c r="B3143" s="22"/>
      <c r="C3143" s="22"/>
      <c r="D3143" s="24">
        <v>44052</v>
      </c>
      <c r="E3143" s="22" t="s">
        <v>2424</v>
      </c>
      <c r="F3143" s="22" t="s">
        <v>9440</v>
      </c>
      <c r="G3143">
        <f t="shared" si="98"/>
        <v>9206344</v>
      </c>
      <c r="H3143" s="9">
        <f t="shared" si="99"/>
        <v>44052</v>
      </c>
    </row>
    <row r="3144" spans="1:8" x14ac:dyDescent="0.25">
      <c r="A3144" s="22" t="s">
        <v>8603</v>
      </c>
      <c r="B3144" s="22" t="s">
        <v>8604</v>
      </c>
      <c r="C3144" s="22" t="s">
        <v>8604</v>
      </c>
      <c r="D3144" s="24">
        <v>44348</v>
      </c>
      <c r="E3144" s="22" t="s">
        <v>2424</v>
      </c>
      <c r="F3144" s="22" t="s">
        <v>9440</v>
      </c>
      <c r="G3144">
        <f t="shared" si="98"/>
        <v>9206344</v>
      </c>
      <c r="H3144" s="9">
        <f t="shared" si="99"/>
        <v>44348</v>
      </c>
    </row>
    <row r="3145" spans="1:8" x14ac:dyDescent="0.25">
      <c r="A3145" s="22" t="s">
        <v>8723</v>
      </c>
      <c r="B3145" s="22" t="s">
        <v>8724</v>
      </c>
      <c r="C3145" s="22" t="s">
        <v>8724</v>
      </c>
      <c r="D3145" s="24">
        <v>43997</v>
      </c>
      <c r="E3145" s="22" t="s">
        <v>2424</v>
      </c>
      <c r="F3145" s="22" t="s">
        <v>9440</v>
      </c>
      <c r="G3145">
        <f t="shared" si="98"/>
        <v>9206344</v>
      </c>
      <c r="H3145" s="9">
        <f t="shared" si="99"/>
        <v>43997</v>
      </c>
    </row>
    <row r="3146" spans="1:8" x14ac:dyDescent="0.25">
      <c r="A3146" s="22" t="s">
        <v>7997</v>
      </c>
      <c r="B3146" s="22" t="s">
        <v>7998</v>
      </c>
      <c r="C3146" s="22" t="s">
        <v>7998</v>
      </c>
      <c r="D3146" s="24">
        <v>44382</v>
      </c>
      <c r="E3146" s="22" t="s">
        <v>1787</v>
      </c>
      <c r="F3146" s="22" t="s">
        <v>9441</v>
      </c>
      <c r="G3146">
        <f t="shared" si="98"/>
        <v>210154</v>
      </c>
      <c r="H3146" s="9">
        <f t="shared" si="99"/>
        <v>44382</v>
      </c>
    </row>
    <row r="3147" spans="1:8" x14ac:dyDescent="0.25">
      <c r="A3147" s="22" t="s">
        <v>7644</v>
      </c>
      <c r="B3147" s="22" t="s">
        <v>7645</v>
      </c>
      <c r="C3147" s="22" t="s">
        <v>7645</v>
      </c>
      <c r="D3147" s="24">
        <v>43856</v>
      </c>
      <c r="E3147" s="22" t="s">
        <v>9442</v>
      </c>
      <c r="F3147" s="22" t="s">
        <v>9443</v>
      </c>
      <c r="G3147">
        <f t="shared" si="98"/>
        <v>12633</v>
      </c>
      <c r="H3147" s="9">
        <f t="shared" si="99"/>
        <v>43856</v>
      </c>
    </row>
    <row r="3148" spans="1:8" x14ac:dyDescent="0.25">
      <c r="A3148" s="22" t="s">
        <v>7644</v>
      </c>
      <c r="B3148" s="22" t="s">
        <v>7645</v>
      </c>
      <c r="C3148" s="22" t="s">
        <v>7645</v>
      </c>
      <c r="D3148" s="24">
        <v>44371</v>
      </c>
      <c r="E3148" s="22" t="s">
        <v>3208</v>
      </c>
      <c r="F3148" s="22" t="s">
        <v>9443</v>
      </c>
      <c r="G3148">
        <f t="shared" si="98"/>
        <v>210051</v>
      </c>
      <c r="H3148" s="9">
        <f t="shared" si="99"/>
        <v>44371</v>
      </c>
    </row>
    <row r="3149" spans="1:8" x14ac:dyDescent="0.25">
      <c r="A3149" s="22"/>
      <c r="B3149" s="22"/>
      <c r="C3149" s="22"/>
      <c r="D3149" s="24">
        <v>44015</v>
      </c>
      <c r="E3149" s="22" t="s">
        <v>2911</v>
      </c>
      <c r="F3149" s="22" t="s">
        <v>6928</v>
      </c>
      <c r="G3149">
        <f t="shared" si="98"/>
        <v>13382</v>
      </c>
      <c r="H3149" s="9">
        <f t="shared" si="99"/>
        <v>44015</v>
      </c>
    </row>
    <row r="3150" spans="1:8" x14ac:dyDescent="0.25">
      <c r="A3150" s="22" t="s">
        <v>8196</v>
      </c>
      <c r="B3150" s="22" t="s">
        <v>8197</v>
      </c>
      <c r="C3150" s="22" t="s">
        <v>8197</v>
      </c>
      <c r="D3150" s="24">
        <v>43832</v>
      </c>
      <c r="E3150" s="22" t="s">
        <v>2911</v>
      </c>
      <c r="F3150" s="22" t="s">
        <v>6928</v>
      </c>
      <c r="G3150">
        <f t="shared" si="98"/>
        <v>13382</v>
      </c>
      <c r="H3150" s="9">
        <f t="shared" si="99"/>
        <v>43832</v>
      </c>
    </row>
    <row r="3151" spans="1:8" x14ac:dyDescent="0.25">
      <c r="A3151" s="22" t="s">
        <v>8344</v>
      </c>
      <c r="B3151" s="22" t="s">
        <v>8345</v>
      </c>
      <c r="C3151" s="22" t="s">
        <v>8345</v>
      </c>
      <c r="D3151" s="24">
        <v>43996</v>
      </c>
      <c r="E3151" s="22" t="s">
        <v>2911</v>
      </c>
      <c r="F3151" s="22" t="s">
        <v>6928</v>
      </c>
      <c r="G3151">
        <f t="shared" si="98"/>
        <v>13382</v>
      </c>
      <c r="H3151" s="9">
        <f t="shared" si="99"/>
        <v>43996</v>
      </c>
    </row>
    <row r="3152" spans="1:8" x14ac:dyDescent="0.25">
      <c r="A3152" s="22" t="s">
        <v>8346</v>
      </c>
      <c r="B3152" s="22" t="s">
        <v>8347</v>
      </c>
      <c r="C3152" s="22" t="s">
        <v>8347</v>
      </c>
      <c r="D3152" s="24">
        <v>44223</v>
      </c>
      <c r="E3152" s="22" t="s">
        <v>2911</v>
      </c>
      <c r="F3152" s="22" t="s">
        <v>6928</v>
      </c>
      <c r="G3152">
        <f t="shared" si="98"/>
        <v>13382</v>
      </c>
      <c r="H3152" s="9">
        <f t="shared" si="99"/>
        <v>44223</v>
      </c>
    </row>
    <row r="3153" spans="1:8" x14ac:dyDescent="0.25">
      <c r="A3153" s="22"/>
      <c r="B3153" s="22"/>
      <c r="C3153" s="22"/>
      <c r="D3153" s="24">
        <v>43937</v>
      </c>
      <c r="E3153" s="22" t="s">
        <v>1671</v>
      </c>
      <c r="F3153" s="22" t="s">
        <v>6515</v>
      </c>
      <c r="G3153">
        <f t="shared" si="98"/>
        <v>1664</v>
      </c>
      <c r="H3153" s="9">
        <f t="shared" si="99"/>
        <v>43937</v>
      </c>
    </row>
    <row r="3154" spans="1:8" x14ac:dyDescent="0.25">
      <c r="A3154" s="22" t="s">
        <v>7672</v>
      </c>
      <c r="B3154" s="22" t="s">
        <v>7673</v>
      </c>
      <c r="C3154" s="22" t="s">
        <v>7673</v>
      </c>
      <c r="D3154" s="24">
        <v>43998</v>
      </c>
      <c r="E3154" s="22" t="s">
        <v>1671</v>
      </c>
      <c r="F3154" s="22" t="s">
        <v>6515</v>
      </c>
      <c r="G3154">
        <f t="shared" si="98"/>
        <v>1664</v>
      </c>
      <c r="H3154" s="9">
        <f t="shared" si="99"/>
        <v>43998</v>
      </c>
    </row>
    <row r="3155" spans="1:8" x14ac:dyDescent="0.25">
      <c r="A3155" s="22" t="s">
        <v>8125</v>
      </c>
      <c r="B3155" s="22" t="s">
        <v>8126</v>
      </c>
      <c r="C3155" s="22" t="s">
        <v>8126</v>
      </c>
      <c r="D3155" s="24">
        <v>44053</v>
      </c>
      <c r="E3155" s="22" t="s">
        <v>1671</v>
      </c>
      <c r="F3155" s="22" t="s">
        <v>6515</v>
      </c>
      <c r="G3155">
        <f t="shared" si="98"/>
        <v>1664</v>
      </c>
      <c r="H3155" s="9">
        <f t="shared" si="99"/>
        <v>44053</v>
      </c>
    </row>
    <row r="3156" spans="1:8" x14ac:dyDescent="0.25">
      <c r="A3156" s="22" t="s">
        <v>8152</v>
      </c>
      <c r="B3156" s="22" t="s">
        <v>8153</v>
      </c>
      <c r="C3156" s="22" t="s">
        <v>8153</v>
      </c>
      <c r="D3156" s="24">
        <v>43830</v>
      </c>
      <c r="E3156" s="22" t="s">
        <v>1671</v>
      </c>
      <c r="F3156" s="22" t="s">
        <v>6515</v>
      </c>
      <c r="G3156">
        <f t="shared" si="98"/>
        <v>1664</v>
      </c>
      <c r="H3156" s="9">
        <f t="shared" si="99"/>
        <v>43830</v>
      </c>
    </row>
    <row r="3157" spans="1:8" x14ac:dyDescent="0.25">
      <c r="A3157" s="22" t="s">
        <v>8344</v>
      </c>
      <c r="B3157" s="22" t="s">
        <v>8345</v>
      </c>
      <c r="C3157" s="22" t="s">
        <v>8345</v>
      </c>
      <c r="D3157" s="24">
        <v>44091</v>
      </c>
      <c r="E3157" s="22" t="s">
        <v>1671</v>
      </c>
      <c r="F3157" s="22" t="s">
        <v>6515</v>
      </c>
      <c r="G3157">
        <f t="shared" si="98"/>
        <v>1664</v>
      </c>
      <c r="H3157" s="9">
        <f t="shared" si="99"/>
        <v>44091</v>
      </c>
    </row>
    <row r="3158" spans="1:8" x14ac:dyDescent="0.25">
      <c r="A3158" s="22" t="s">
        <v>8448</v>
      </c>
      <c r="B3158" s="22" t="s">
        <v>8449</v>
      </c>
      <c r="C3158" s="22" t="s">
        <v>8449</v>
      </c>
      <c r="D3158" s="24">
        <v>44029</v>
      </c>
      <c r="E3158" s="22" t="s">
        <v>1671</v>
      </c>
      <c r="F3158" s="22" t="s">
        <v>6515</v>
      </c>
      <c r="G3158">
        <f t="shared" si="98"/>
        <v>1664</v>
      </c>
      <c r="H3158" s="9">
        <f t="shared" si="99"/>
        <v>44029</v>
      </c>
    </row>
    <row r="3159" spans="1:8" x14ac:dyDescent="0.25">
      <c r="A3159" s="22" t="s">
        <v>8541</v>
      </c>
      <c r="B3159" s="22" t="s">
        <v>8542</v>
      </c>
      <c r="C3159" s="22" t="s">
        <v>8542</v>
      </c>
      <c r="D3159" s="24">
        <v>43928</v>
      </c>
      <c r="E3159" s="22" t="s">
        <v>1671</v>
      </c>
      <c r="F3159" s="22" t="s">
        <v>6515</v>
      </c>
      <c r="G3159">
        <f t="shared" si="98"/>
        <v>1664</v>
      </c>
      <c r="H3159" s="9">
        <f t="shared" si="99"/>
        <v>43928</v>
      </c>
    </row>
    <row r="3160" spans="1:8" x14ac:dyDescent="0.25">
      <c r="A3160" s="22" t="s">
        <v>8693</v>
      </c>
      <c r="B3160" s="22" t="s">
        <v>8694</v>
      </c>
      <c r="C3160" s="22" t="s">
        <v>8694</v>
      </c>
      <c r="D3160" s="24">
        <v>44362</v>
      </c>
      <c r="E3160" s="22" t="s">
        <v>1671</v>
      </c>
      <c r="F3160" s="22" t="s">
        <v>6515</v>
      </c>
      <c r="G3160">
        <f t="shared" si="98"/>
        <v>1664</v>
      </c>
      <c r="H3160" s="9">
        <f t="shared" si="99"/>
        <v>44362</v>
      </c>
    </row>
    <row r="3161" spans="1:8" x14ac:dyDescent="0.25">
      <c r="A3161" s="22" t="s">
        <v>7728</v>
      </c>
      <c r="B3161" s="22" t="s">
        <v>7729</v>
      </c>
      <c r="C3161" s="22" t="s">
        <v>7729</v>
      </c>
      <c r="D3161" s="24">
        <v>43829</v>
      </c>
      <c r="E3161" s="22" t="s">
        <v>3224</v>
      </c>
      <c r="F3161" s="22" t="s">
        <v>9444</v>
      </c>
      <c r="G3161">
        <f t="shared" si="98"/>
        <v>200368</v>
      </c>
      <c r="H3161" s="9">
        <f t="shared" si="99"/>
        <v>43829</v>
      </c>
    </row>
    <row r="3162" spans="1:8" x14ac:dyDescent="0.25">
      <c r="A3162" s="22" t="s">
        <v>7801</v>
      </c>
      <c r="B3162" s="22" t="s">
        <v>7729</v>
      </c>
      <c r="C3162" s="22" t="s">
        <v>7729</v>
      </c>
      <c r="D3162" s="24">
        <v>43829</v>
      </c>
      <c r="E3162" s="22" t="s">
        <v>3224</v>
      </c>
      <c r="F3162" s="22" t="s">
        <v>9444</v>
      </c>
      <c r="G3162">
        <f t="shared" si="98"/>
        <v>200368</v>
      </c>
      <c r="H3162" s="9">
        <f t="shared" si="99"/>
        <v>43829</v>
      </c>
    </row>
    <row r="3163" spans="1:8" x14ac:dyDescent="0.25">
      <c r="A3163" s="22" t="s">
        <v>8599</v>
      </c>
      <c r="B3163" s="22" t="s">
        <v>8600</v>
      </c>
      <c r="C3163" s="22" t="s">
        <v>8600</v>
      </c>
      <c r="D3163" s="24">
        <v>44389</v>
      </c>
      <c r="E3163" s="22" t="s">
        <v>3224</v>
      </c>
      <c r="F3163" s="22" t="s">
        <v>9444</v>
      </c>
      <c r="G3163">
        <f t="shared" si="98"/>
        <v>200368</v>
      </c>
      <c r="H3163" s="9">
        <f t="shared" si="99"/>
        <v>44389</v>
      </c>
    </row>
    <row r="3164" spans="1:8" x14ac:dyDescent="0.25">
      <c r="A3164" s="22" t="s">
        <v>7672</v>
      </c>
      <c r="B3164" s="22" t="s">
        <v>7673</v>
      </c>
      <c r="C3164" s="22" t="s">
        <v>7673</v>
      </c>
      <c r="D3164" s="24">
        <v>44382</v>
      </c>
      <c r="E3164" s="22" t="s">
        <v>1029</v>
      </c>
      <c r="F3164" s="22" t="s">
        <v>6707</v>
      </c>
      <c r="G3164">
        <f t="shared" si="98"/>
        <v>9581</v>
      </c>
      <c r="H3164" s="9">
        <f t="shared" si="99"/>
        <v>44382</v>
      </c>
    </row>
    <row r="3165" spans="1:8" x14ac:dyDescent="0.25">
      <c r="A3165" s="22" t="s">
        <v>7765</v>
      </c>
      <c r="B3165" s="22" t="s">
        <v>7766</v>
      </c>
      <c r="C3165" s="22" t="s">
        <v>7766</v>
      </c>
      <c r="D3165" s="24">
        <v>44188</v>
      </c>
      <c r="E3165" s="22" t="s">
        <v>1029</v>
      </c>
      <c r="F3165" s="22" t="s">
        <v>6707</v>
      </c>
      <c r="G3165">
        <f t="shared" si="98"/>
        <v>9581</v>
      </c>
      <c r="H3165" s="9">
        <f t="shared" si="99"/>
        <v>44188</v>
      </c>
    </row>
    <row r="3166" spans="1:8" x14ac:dyDescent="0.25">
      <c r="A3166" s="22" t="s">
        <v>8125</v>
      </c>
      <c r="B3166" s="22" t="s">
        <v>8126</v>
      </c>
      <c r="C3166" s="22" t="s">
        <v>8126</v>
      </c>
      <c r="D3166" s="24">
        <v>44259</v>
      </c>
      <c r="E3166" s="22" t="s">
        <v>1029</v>
      </c>
      <c r="F3166" s="22" t="s">
        <v>6707</v>
      </c>
      <c r="G3166">
        <f t="shared" si="98"/>
        <v>9581</v>
      </c>
      <c r="H3166" s="9">
        <f t="shared" si="99"/>
        <v>44259</v>
      </c>
    </row>
    <row r="3167" spans="1:8" x14ac:dyDescent="0.25">
      <c r="A3167" s="22" t="s">
        <v>8152</v>
      </c>
      <c r="B3167" s="22" t="s">
        <v>8153</v>
      </c>
      <c r="C3167" s="22" t="s">
        <v>8153</v>
      </c>
      <c r="D3167" s="24">
        <v>43829</v>
      </c>
      <c r="E3167" s="22" t="s">
        <v>1029</v>
      </c>
      <c r="F3167" s="22" t="s">
        <v>6707</v>
      </c>
      <c r="G3167">
        <f t="shared" si="98"/>
        <v>9581</v>
      </c>
      <c r="H3167" s="9">
        <f t="shared" si="99"/>
        <v>43829</v>
      </c>
    </row>
    <row r="3168" spans="1:8" x14ac:dyDescent="0.25">
      <c r="A3168" s="22" t="s">
        <v>8295</v>
      </c>
      <c r="B3168" s="22" t="s">
        <v>8296</v>
      </c>
      <c r="C3168" s="22" t="s">
        <v>8296</v>
      </c>
      <c r="D3168" s="24">
        <v>44060</v>
      </c>
      <c r="E3168" s="22" t="s">
        <v>1029</v>
      </c>
      <c r="F3168" s="22" t="s">
        <v>6707</v>
      </c>
      <c r="G3168">
        <f t="shared" si="98"/>
        <v>9581</v>
      </c>
      <c r="H3168" s="9">
        <f t="shared" si="99"/>
        <v>44060</v>
      </c>
    </row>
    <row r="3169" spans="1:8" x14ac:dyDescent="0.25">
      <c r="A3169" s="22" t="s">
        <v>8344</v>
      </c>
      <c r="B3169" s="22" t="s">
        <v>8345</v>
      </c>
      <c r="C3169" s="22" t="s">
        <v>8345</v>
      </c>
      <c r="D3169" s="24">
        <v>44075</v>
      </c>
      <c r="E3169" s="22" t="s">
        <v>1029</v>
      </c>
      <c r="F3169" s="22" t="s">
        <v>6707</v>
      </c>
      <c r="G3169">
        <f t="shared" si="98"/>
        <v>9581</v>
      </c>
      <c r="H3169" s="9">
        <f t="shared" si="99"/>
        <v>44075</v>
      </c>
    </row>
    <row r="3170" spans="1:8" x14ac:dyDescent="0.25">
      <c r="A3170" s="22" t="s">
        <v>8346</v>
      </c>
      <c r="B3170" s="22" t="s">
        <v>8347</v>
      </c>
      <c r="C3170" s="22" t="s">
        <v>8347</v>
      </c>
      <c r="D3170" s="24">
        <v>44186</v>
      </c>
      <c r="E3170" s="22" t="s">
        <v>1029</v>
      </c>
      <c r="F3170" s="22" t="s">
        <v>6707</v>
      </c>
      <c r="G3170">
        <f t="shared" si="98"/>
        <v>9581</v>
      </c>
      <c r="H3170" s="9">
        <f t="shared" si="99"/>
        <v>44186</v>
      </c>
    </row>
    <row r="3171" spans="1:8" x14ac:dyDescent="0.25">
      <c r="A3171" s="22" t="s">
        <v>8376</v>
      </c>
      <c r="B3171" s="22" t="s">
        <v>8377</v>
      </c>
      <c r="C3171" s="22" t="s">
        <v>8377</v>
      </c>
      <c r="D3171" s="24">
        <v>44026</v>
      </c>
      <c r="E3171" s="22" t="s">
        <v>1029</v>
      </c>
      <c r="F3171" s="22" t="s">
        <v>6707</v>
      </c>
      <c r="G3171">
        <f t="shared" si="98"/>
        <v>9581</v>
      </c>
      <c r="H3171" s="9">
        <f t="shared" si="99"/>
        <v>44026</v>
      </c>
    </row>
    <row r="3172" spans="1:8" x14ac:dyDescent="0.25">
      <c r="A3172" s="22" t="s">
        <v>8464</v>
      </c>
      <c r="B3172" s="22" t="s">
        <v>8465</v>
      </c>
      <c r="C3172" s="22" t="s">
        <v>8465</v>
      </c>
      <c r="D3172" s="24">
        <v>44231</v>
      </c>
      <c r="E3172" s="22" t="s">
        <v>1029</v>
      </c>
      <c r="F3172" s="22" t="s">
        <v>6707</v>
      </c>
      <c r="G3172">
        <f t="shared" si="98"/>
        <v>9581</v>
      </c>
      <c r="H3172" s="9">
        <f t="shared" si="99"/>
        <v>44231</v>
      </c>
    </row>
    <row r="3173" spans="1:8" x14ac:dyDescent="0.25">
      <c r="A3173" s="22" t="s">
        <v>8541</v>
      </c>
      <c r="B3173" s="22" t="s">
        <v>8542</v>
      </c>
      <c r="C3173" s="22" t="s">
        <v>8542</v>
      </c>
      <c r="D3173" s="24">
        <v>43928</v>
      </c>
      <c r="E3173" s="22" t="s">
        <v>1029</v>
      </c>
      <c r="F3173" s="22" t="s">
        <v>6707</v>
      </c>
      <c r="G3173">
        <f t="shared" si="98"/>
        <v>9581</v>
      </c>
      <c r="H3173" s="9">
        <f t="shared" si="99"/>
        <v>43928</v>
      </c>
    </row>
    <row r="3174" spans="1:8" x14ac:dyDescent="0.25">
      <c r="A3174" s="22" t="s">
        <v>8546</v>
      </c>
      <c r="B3174" s="22" t="s">
        <v>8547</v>
      </c>
      <c r="C3174" s="22" t="s">
        <v>8547</v>
      </c>
      <c r="D3174" s="24">
        <v>43962</v>
      </c>
      <c r="E3174" s="22" t="s">
        <v>1029</v>
      </c>
      <c r="F3174" s="22" t="s">
        <v>6707</v>
      </c>
      <c r="G3174">
        <f t="shared" si="98"/>
        <v>9581</v>
      </c>
      <c r="H3174" s="9">
        <f t="shared" si="99"/>
        <v>43962</v>
      </c>
    </row>
    <row r="3175" spans="1:8" x14ac:dyDescent="0.25">
      <c r="A3175" s="22" t="s">
        <v>7846</v>
      </c>
      <c r="B3175" s="22" t="s">
        <v>7847</v>
      </c>
      <c r="C3175" s="22" t="s">
        <v>7847</v>
      </c>
      <c r="D3175" s="24">
        <v>44351</v>
      </c>
      <c r="E3175" s="22" t="s">
        <v>6130</v>
      </c>
      <c r="F3175" s="22" t="s">
        <v>9445</v>
      </c>
      <c r="G3175">
        <f t="shared" si="98"/>
        <v>209546</v>
      </c>
      <c r="H3175" s="9">
        <f t="shared" si="99"/>
        <v>44351</v>
      </c>
    </row>
    <row r="3176" spans="1:8" x14ac:dyDescent="0.25">
      <c r="A3176" s="22" t="s">
        <v>7872</v>
      </c>
      <c r="B3176" s="22" t="s">
        <v>7873</v>
      </c>
      <c r="C3176" s="22" t="s">
        <v>7873</v>
      </c>
      <c r="D3176" s="24">
        <v>43871</v>
      </c>
      <c r="E3176" s="22" t="s">
        <v>4248</v>
      </c>
      <c r="F3176" s="22" t="s">
        <v>9446</v>
      </c>
      <c r="G3176">
        <f t="shared" si="98"/>
        <v>200618</v>
      </c>
      <c r="H3176" s="9">
        <f t="shared" si="99"/>
        <v>43871</v>
      </c>
    </row>
    <row r="3177" spans="1:8" x14ac:dyDescent="0.25">
      <c r="A3177" s="22" t="s">
        <v>7993</v>
      </c>
      <c r="B3177" s="22" t="s">
        <v>7994</v>
      </c>
      <c r="C3177" s="22" t="s">
        <v>7994</v>
      </c>
      <c r="D3177" s="24">
        <v>43871</v>
      </c>
      <c r="E3177" s="22" t="s">
        <v>4248</v>
      </c>
      <c r="F3177" s="22" t="s">
        <v>9446</v>
      </c>
      <c r="G3177">
        <f t="shared" si="98"/>
        <v>200618</v>
      </c>
      <c r="H3177" s="9">
        <f t="shared" si="99"/>
        <v>43871</v>
      </c>
    </row>
    <row r="3178" spans="1:8" x14ac:dyDescent="0.25">
      <c r="A3178" s="22" t="s">
        <v>8671</v>
      </c>
      <c r="B3178" s="22" t="s">
        <v>8672</v>
      </c>
      <c r="C3178" s="22" t="s">
        <v>8672</v>
      </c>
      <c r="D3178" s="24">
        <v>43885</v>
      </c>
      <c r="E3178" s="22" t="s">
        <v>4248</v>
      </c>
      <c r="F3178" s="22" t="s">
        <v>9446</v>
      </c>
      <c r="G3178">
        <f t="shared" si="98"/>
        <v>200618</v>
      </c>
      <c r="H3178" s="9">
        <f t="shared" si="99"/>
        <v>43885</v>
      </c>
    </row>
    <row r="3179" spans="1:8" x14ac:dyDescent="0.25">
      <c r="A3179" s="22" t="s">
        <v>7807</v>
      </c>
      <c r="B3179" s="22" t="s">
        <v>7746</v>
      </c>
      <c r="C3179" s="22" t="s">
        <v>7746</v>
      </c>
      <c r="D3179" s="24">
        <v>43840</v>
      </c>
      <c r="E3179" s="22" t="s">
        <v>1912</v>
      </c>
      <c r="F3179" s="22" t="s">
        <v>9447</v>
      </c>
      <c r="G3179">
        <f t="shared" si="98"/>
        <v>140223</v>
      </c>
      <c r="H3179" s="9">
        <f t="shared" si="99"/>
        <v>43840</v>
      </c>
    </row>
    <row r="3180" spans="1:8" x14ac:dyDescent="0.25">
      <c r="A3180" s="22" t="s">
        <v>7745</v>
      </c>
      <c r="B3180" s="22" t="s">
        <v>7746</v>
      </c>
      <c r="C3180" s="22" t="s">
        <v>7746</v>
      </c>
      <c r="D3180" s="24">
        <v>43829</v>
      </c>
      <c r="E3180" s="22" t="s">
        <v>1209</v>
      </c>
      <c r="F3180" s="22" t="s">
        <v>9448</v>
      </c>
      <c r="G3180">
        <f t="shared" si="98"/>
        <v>6013</v>
      </c>
      <c r="H3180" s="9">
        <f t="shared" si="99"/>
        <v>43829</v>
      </c>
    </row>
    <row r="3181" spans="1:8" x14ac:dyDescent="0.25">
      <c r="A3181" s="22" t="s">
        <v>8843</v>
      </c>
      <c r="B3181" s="22" t="s">
        <v>8844</v>
      </c>
      <c r="C3181" s="22" t="s">
        <v>8844</v>
      </c>
      <c r="D3181" s="24">
        <v>44368</v>
      </c>
      <c r="E3181" s="22" t="s">
        <v>5752</v>
      </c>
      <c r="F3181" s="22" t="s">
        <v>9449</v>
      </c>
      <c r="G3181">
        <f t="shared" si="98"/>
        <v>209980</v>
      </c>
      <c r="H3181" s="9">
        <f t="shared" si="99"/>
        <v>44368</v>
      </c>
    </row>
    <row r="3182" spans="1:8" x14ac:dyDescent="0.25">
      <c r="A3182" s="22"/>
      <c r="B3182" s="22"/>
      <c r="C3182" s="22"/>
      <c r="D3182" s="24">
        <v>44376</v>
      </c>
      <c r="E3182" s="22" t="s">
        <v>3174</v>
      </c>
      <c r="F3182" s="22" t="s">
        <v>6665</v>
      </c>
      <c r="G3182">
        <f t="shared" si="98"/>
        <v>4995</v>
      </c>
      <c r="H3182" s="9">
        <f t="shared" si="99"/>
        <v>44376</v>
      </c>
    </row>
    <row r="3183" spans="1:8" x14ac:dyDescent="0.25">
      <c r="A3183" s="22" t="s">
        <v>2955</v>
      </c>
      <c r="B3183" s="22" t="s">
        <v>7734</v>
      </c>
      <c r="C3183" s="22" t="s">
        <v>7734</v>
      </c>
      <c r="D3183" s="24">
        <v>43829</v>
      </c>
      <c r="E3183" s="22" t="s">
        <v>3174</v>
      </c>
      <c r="F3183" s="22" t="s">
        <v>6665</v>
      </c>
      <c r="G3183">
        <f t="shared" si="98"/>
        <v>4995</v>
      </c>
      <c r="H3183" s="9">
        <f t="shared" si="99"/>
        <v>43829</v>
      </c>
    </row>
    <row r="3184" spans="1:8" x14ac:dyDescent="0.25">
      <c r="A3184" s="22" t="s">
        <v>7931</v>
      </c>
      <c r="B3184" s="22" t="s">
        <v>7932</v>
      </c>
      <c r="C3184" s="22" t="s">
        <v>7932</v>
      </c>
      <c r="D3184" s="24">
        <v>44181</v>
      </c>
      <c r="E3184" s="22" t="s">
        <v>3174</v>
      </c>
      <c r="F3184" s="22" t="s">
        <v>6665</v>
      </c>
      <c r="G3184">
        <f t="shared" si="98"/>
        <v>4995</v>
      </c>
      <c r="H3184" s="9">
        <f t="shared" si="99"/>
        <v>44181</v>
      </c>
    </row>
    <row r="3185" spans="1:8" x14ac:dyDescent="0.25">
      <c r="A3185" s="22"/>
      <c r="B3185" s="22"/>
      <c r="C3185" s="22"/>
      <c r="D3185" s="24">
        <v>44392</v>
      </c>
      <c r="E3185" s="22" t="s">
        <v>4359</v>
      </c>
      <c r="F3185" s="22" t="s">
        <v>9450</v>
      </c>
      <c r="G3185">
        <f t="shared" si="98"/>
        <v>12812</v>
      </c>
      <c r="H3185" s="9">
        <f t="shared" si="99"/>
        <v>44392</v>
      </c>
    </row>
    <row r="3186" spans="1:8" x14ac:dyDescent="0.25">
      <c r="A3186" s="22" t="s">
        <v>8581</v>
      </c>
      <c r="B3186" s="22" t="s">
        <v>8582</v>
      </c>
      <c r="C3186" s="22" t="s">
        <v>8582</v>
      </c>
      <c r="D3186" s="24">
        <v>44389</v>
      </c>
      <c r="E3186" s="22" t="s">
        <v>4359</v>
      </c>
      <c r="F3186" s="22" t="s">
        <v>9450</v>
      </c>
      <c r="G3186">
        <f t="shared" si="98"/>
        <v>12812</v>
      </c>
      <c r="H3186" s="9">
        <f t="shared" si="99"/>
        <v>44389</v>
      </c>
    </row>
    <row r="3187" spans="1:8" x14ac:dyDescent="0.25">
      <c r="A3187" s="22" t="s">
        <v>8651</v>
      </c>
      <c r="B3187" s="22" t="s">
        <v>8652</v>
      </c>
      <c r="C3187" s="22" t="s">
        <v>8652</v>
      </c>
      <c r="D3187" s="24">
        <v>43856</v>
      </c>
      <c r="E3187" s="22" t="s">
        <v>4359</v>
      </c>
      <c r="F3187" s="22" t="s">
        <v>9450</v>
      </c>
      <c r="G3187">
        <f t="shared" si="98"/>
        <v>12812</v>
      </c>
      <c r="H3187" s="9">
        <f t="shared" si="99"/>
        <v>43856</v>
      </c>
    </row>
    <row r="3188" spans="1:8" x14ac:dyDescent="0.25">
      <c r="A3188" s="22" t="s">
        <v>8781</v>
      </c>
      <c r="B3188" s="22" t="s">
        <v>8782</v>
      </c>
      <c r="C3188" s="22" t="s">
        <v>8782</v>
      </c>
      <c r="D3188" s="24">
        <v>44004</v>
      </c>
      <c r="E3188" s="22" t="s">
        <v>4359</v>
      </c>
      <c r="F3188" s="22" t="s">
        <v>9450</v>
      </c>
      <c r="G3188">
        <f t="shared" si="98"/>
        <v>12812</v>
      </c>
      <c r="H3188" s="9">
        <f t="shared" si="99"/>
        <v>44004</v>
      </c>
    </row>
    <row r="3189" spans="1:8" x14ac:dyDescent="0.25">
      <c r="A3189" s="22" t="s">
        <v>7981</v>
      </c>
      <c r="B3189" s="22" t="s">
        <v>7982</v>
      </c>
      <c r="C3189" s="22" t="s">
        <v>7982</v>
      </c>
      <c r="D3189" s="24">
        <v>43913</v>
      </c>
      <c r="E3189" s="22" t="s">
        <v>1747</v>
      </c>
      <c r="F3189" s="22" t="s">
        <v>9451</v>
      </c>
      <c r="G3189">
        <f t="shared" si="98"/>
        <v>13646</v>
      </c>
      <c r="H3189" s="9">
        <f t="shared" si="99"/>
        <v>43913</v>
      </c>
    </row>
    <row r="3190" spans="1:8" x14ac:dyDescent="0.25">
      <c r="A3190" s="22" t="s">
        <v>8132</v>
      </c>
      <c r="B3190" s="22" t="s">
        <v>8133</v>
      </c>
      <c r="C3190" s="22" t="s">
        <v>8133</v>
      </c>
      <c r="D3190" s="24">
        <v>43829</v>
      </c>
      <c r="E3190" s="22" t="s">
        <v>1747</v>
      </c>
      <c r="F3190" s="22" t="s">
        <v>9451</v>
      </c>
      <c r="G3190">
        <f t="shared" si="98"/>
        <v>13646</v>
      </c>
      <c r="H3190" s="9">
        <f t="shared" si="99"/>
        <v>43829</v>
      </c>
    </row>
    <row r="3191" spans="1:8" x14ac:dyDescent="0.25">
      <c r="A3191" s="22" t="s">
        <v>8250</v>
      </c>
      <c r="B3191" s="22" t="s">
        <v>8251</v>
      </c>
      <c r="C3191" s="22" t="s">
        <v>8251</v>
      </c>
      <c r="D3191" s="24">
        <v>43881</v>
      </c>
      <c r="E3191" s="22" t="s">
        <v>1747</v>
      </c>
      <c r="F3191" s="22" t="s">
        <v>9451</v>
      </c>
      <c r="G3191">
        <f t="shared" si="98"/>
        <v>13646</v>
      </c>
      <c r="H3191" s="9">
        <f t="shared" si="99"/>
        <v>43881</v>
      </c>
    </row>
    <row r="3192" spans="1:8" x14ac:dyDescent="0.25">
      <c r="A3192" s="22" t="s">
        <v>8336</v>
      </c>
      <c r="B3192" s="22" t="s">
        <v>8337</v>
      </c>
      <c r="C3192" s="22" t="s">
        <v>8337</v>
      </c>
      <c r="D3192" s="24">
        <v>43846</v>
      </c>
      <c r="E3192" s="22" t="s">
        <v>1747</v>
      </c>
      <c r="F3192" s="22" t="s">
        <v>9451</v>
      </c>
      <c r="G3192">
        <f t="shared" si="98"/>
        <v>13646</v>
      </c>
      <c r="H3192" s="9">
        <f t="shared" si="99"/>
        <v>43846</v>
      </c>
    </row>
    <row r="3193" spans="1:8" x14ac:dyDescent="0.25">
      <c r="A3193" s="22" t="s">
        <v>8386</v>
      </c>
      <c r="B3193" s="22" t="s">
        <v>8387</v>
      </c>
      <c r="C3193" s="22" t="s">
        <v>8387</v>
      </c>
      <c r="D3193" s="24">
        <v>43879</v>
      </c>
      <c r="E3193" s="22" t="s">
        <v>1747</v>
      </c>
      <c r="F3193" s="22" t="s">
        <v>9451</v>
      </c>
      <c r="G3193">
        <f t="shared" si="98"/>
        <v>13646</v>
      </c>
      <c r="H3193" s="9">
        <f t="shared" si="99"/>
        <v>43879</v>
      </c>
    </row>
    <row r="3194" spans="1:8" x14ac:dyDescent="0.25">
      <c r="A3194" s="22" t="s">
        <v>8655</v>
      </c>
      <c r="B3194" s="22" t="s">
        <v>8656</v>
      </c>
      <c r="C3194" s="22" t="s">
        <v>8656</v>
      </c>
      <c r="D3194" s="24">
        <v>43837</v>
      </c>
      <c r="E3194" s="22" t="s">
        <v>1747</v>
      </c>
      <c r="F3194" s="22" t="s">
        <v>9451</v>
      </c>
      <c r="G3194">
        <f t="shared" si="98"/>
        <v>13646</v>
      </c>
      <c r="H3194" s="9">
        <f t="shared" si="99"/>
        <v>43837</v>
      </c>
    </row>
    <row r="3195" spans="1:8" x14ac:dyDescent="0.25">
      <c r="A3195" s="22" t="s">
        <v>8659</v>
      </c>
      <c r="B3195" s="22" t="s">
        <v>8660</v>
      </c>
      <c r="C3195" s="22" t="s">
        <v>8660</v>
      </c>
      <c r="D3195" s="24">
        <v>43899</v>
      </c>
      <c r="E3195" s="22" t="s">
        <v>1747</v>
      </c>
      <c r="F3195" s="22" t="s">
        <v>9451</v>
      </c>
      <c r="G3195">
        <f t="shared" si="98"/>
        <v>13646</v>
      </c>
      <c r="H3195" s="9">
        <f t="shared" si="99"/>
        <v>43899</v>
      </c>
    </row>
    <row r="3196" spans="1:8" x14ac:dyDescent="0.25">
      <c r="A3196" s="22" t="s">
        <v>8661</v>
      </c>
      <c r="B3196" s="22" t="s">
        <v>8662</v>
      </c>
      <c r="C3196" s="22" t="s">
        <v>8662</v>
      </c>
      <c r="D3196" s="24">
        <v>43976</v>
      </c>
      <c r="E3196" s="22" t="s">
        <v>1747</v>
      </c>
      <c r="F3196" s="22" t="s">
        <v>9451</v>
      </c>
      <c r="G3196">
        <f t="shared" si="98"/>
        <v>13646</v>
      </c>
      <c r="H3196" s="9">
        <f t="shared" si="99"/>
        <v>43976</v>
      </c>
    </row>
    <row r="3197" spans="1:8" x14ac:dyDescent="0.25">
      <c r="A3197" s="22" t="s">
        <v>8663</v>
      </c>
      <c r="B3197" s="22" t="s">
        <v>8664</v>
      </c>
      <c r="C3197" s="22" t="s">
        <v>8664</v>
      </c>
      <c r="D3197" s="24">
        <v>43829</v>
      </c>
      <c r="E3197" s="22" t="s">
        <v>1747</v>
      </c>
      <c r="F3197" s="22" t="s">
        <v>9451</v>
      </c>
      <c r="G3197">
        <f t="shared" si="98"/>
        <v>13646</v>
      </c>
      <c r="H3197" s="9">
        <f t="shared" si="99"/>
        <v>43829</v>
      </c>
    </row>
    <row r="3198" spans="1:8" x14ac:dyDescent="0.25">
      <c r="A3198" s="22" t="s">
        <v>8677</v>
      </c>
      <c r="B3198" s="22" t="s">
        <v>8678</v>
      </c>
      <c r="C3198" s="22" t="s">
        <v>8678</v>
      </c>
      <c r="D3198" s="24">
        <v>43832</v>
      </c>
      <c r="E3198" s="22" t="s">
        <v>1747</v>
      </c>
      <c r="F3198" s="22" t="s">
        <v>9451</v>
      </c>
      <c r="G3198">
        <f t="shared" si="98"/>
        <v>13646</v>
      </c>
      <c r="H3198" s="9">
        <f t="shared" si="99"/>
        <v>43832</v>
      </c>
    </row>
    <row r="3199" spans="1:8" x14ac:dyDescent="0.25">
      <c r="A3199" s="22" t="s">
        <v>8679</v>
      </c>
      <c r="B3199" s="22" t="s">
        <v>8680</v>
      </c>
      <c r="C3199" s="22" t="s">
        <v>8680</v>
      </c>
      <c r="D3199" s="24">
        <v>44288</v>
      </c>
      <c r="E3199" s="22" t="s">
        <v>1747</v>
      </c>
      <c r="F3199" s="22" t="s">
        <v>9451</v>
      </c>
      <c r="G3199">
        <f t="shared" si="98"/>
        <v>13646</v>
      </c>
      <c r="H3199" s="9">
        <f t="shared" si="99"/>
        <v>44288</v>
      </c>
    </row>
    <row r="3200" spans="1:8" x14ac:dyDescent="0.25">
      <c r="A3200" s="22" t="s">
        <v>7795</v>
      </c>
      <c r="B3200" s="22" t="s">
        <v>7796</v>
      </c>
      <c r="C3200" s="22" t="s">
        <v>7796</v>
      </c>
      <c r="D3200" s="24">
        <v>43916</v>
      </c>
      <c r="E3200" s="22" t="s">
        <v>5542</v>
      </c>
      <c r="F3200" s="22" t="s">
        <v>9452</v>
      </c>
      <c r="G3200">
        <f t="shared" si="98"/>
        <v>13110</v>
      </c>
      <c r="H3200" s="9">
        <f t="shared" si="99"/>
        <v>43916</v>
      </c>
    </row>
    <row r="3201" spans="1:8" x14ac:dyDescent="0.25">
      <c r="A3201" s="22" t="s">
        <v>8254</v>
      </c>
      <c r="B3201" s="22" t="s">
        <v>8255</v>
      </c>
      <c r="C3201" s="22" t="s">
        <v>8255</v>
      </c>
      <c r="D3201" s="24">
        <v>44389</v>
      </c>
      <c r="E3201" s="22" t="s">
        <v>5542</v>
      </c>
      <c r="F3201" s="22" t="s">
        <v>9452</v>
      </c>
      <c r="G3201">
        <f t="shared" si="98"/>
        <v>13110</v>
      </c>
      <c r="H3201" s="9">
        <f t="shared" si="99"/>
        <v>44389</v>
      </c>
    </row>
    <row r="3202" spans="1:8" x14ac:dyDescent="0.25">
      <c r="A3202" s="22" t="s">
        <v>8422</v>
      </c>
      <c r="B3202" s="22" t="s">
        <v>7809</v>
      </c>
      <c r="C3202" s="22" t="s">
        <v>7809</v>
      </c>
      <c r="D3202" s="24">
        <v>43833</v>
      </c>
      <c r="E3202" s="22" t="s">
        <v>5542</v>
      </c>
      <c r="F3202" s="22" t="s">
        <v>9452</v>
      </c>
      <c r="G3202">
        <f t="shared" si="98"/>
        <v>13110</v>
      </c>
      <c r="H3202" s="9">
        <f t="shared" si="99"/>
        <v>43833</v>
      </c>
    </row>
    <row r="3203" spans="1:8" x14ac:dyDescent="0.25">
      <c r="A3203" s="22"/>
      <c r="B3203" s="22"/>
      <c r="C3203" s="22"/>
      <c r="D3203" s="24">
        <v>43876</v>
      </c>
      <c r="E3203" s="22" t="s">
        <v>3118</v>
      </c>
      <c r="F3203" s="22" t="s">
        <v>9453</v>
      </c>
      <c r="G3203">
        <f t="shared" si="98"/>
        <v>200361</v>
      </c>
      <c r="H3203" s="9">
        <f t="shared" si="99"/>
        <v>43876</v>
      </c>
    </row>
    <row r="3204" spans="1:8" x14ac:dyDescent="0.25">
      <c r="A3204" s="22" t="s">
        <v>8933</v>
      </c>
      <c r="B3204" s="22" t="s">
        <v>8934</v>
      </c>
      <c r="C3204" s="22" t="s">
        <v>8934</v>
      </c>
      <c r="D3204" s="24">
        <v>43864</v>
      </c>
      <c r="E3204" s="22" t="s">
        <v>3118</v>
      </c>
      <c r="F3204" s="22" t="s">
        <v>9453</v>
      </c>
      <c r="G3204">
        <f t="shared" si="98"/>
        <v>200361</v>
      </c>
      <c r="H3204" s="9">
        <f t="shared" si="99"/>
        <v>43864</v>
      </c>
    </row>
    <row r="3205" spans="1:8" x14ac:dyDescent="0.25">
      <c r="A3205" s="22" t="s">
        <v>8705</v>
      </c>
      <c r="B3205" s="22" t="s">
        <v>8706</v>
      </c>
      <c r="C3205" s="22" t="s">
        <v>8706</v>
      </c>
      <c r="D3205" s="24">
        <v>44173</v>
      </c>
      <c r="E3205" s="22" t="s">
        <v>7074</v>
      </c>
      <c r="F3205" s="22" t="s">
        <v>7075</v>
      </c>
      <c r="G3205">
        <f t="shared" si="98"/>
        <v>9114672</v>
      </c>
      <c r="H3205" s="9">
        <f t="shared" si="99"/>
        <v>44173</v>
      </c>
    </row>
    <row r="3206" spans="1:8" x14ac:dyDescent="0.25">
      <c r="A3206" s="22" t="s">
        <v>8707</v>
      </c>
      <c r="B3206" s="22" t="s">
        <v>8708</v>
      </c>
      <c r="C3206" s="22" t="s">
        <v>8708</v>
      </c>
      <c r="D3206" s="24">
        <v>43998</v>
      </c>
      <c r="E3206" s="22" t="s">
        <v>7074</v>
      </c>
      <c r="F3206" s="22" t="s">
        <v>7075</v>
      </c>
      <c r="G3206">
        <f t="shared" ref="G3206:G3269" si="100">IFERROR(E3206*1,E3206)</f>
        <v>9114672</v>
      </c>
      <c r="H3206" s="9">
        <f t="shared" ref="H3206:H3269" si="101">D3206</f>
        <v>43998</v>
      </c>
    </row>
    <row r="3207" spans="1:8" ht="150" x14ac:dyDescent="0.25">
      <c r="A3207" s="22" t="s">
        <v>8839</v>
      </c>
      <c r="B3207" s="29" t="s">
        <v>8840</v>
      </c>
      <c r="C3207" s="29" t="s">
        <v>8840</v>
      </c>
      <c r="D3207" s="24">
        <v>43998</v>
      </c>
      <c r="E3207" s="22" t="s">
        <v>7074</v>
      </c>
      <c r="F3207" s="22" t="s">
        <v>7075</v>
      </c>
      <c r="G3207">
        <f t="shared" si="100"/>
        <v>9114672</v>
      </c>
      <c r="H3207" s="9">
        <f t="shared" si="101"/>
        <v>43998</v>
      </c>
    </row>
    <row r="3208" spans="1:8" x14ac:dyDescent="0.25">
      <c r="A3208" s="22" t="s">
        <v>8454</v>
      </c>
      <c r="B3208" s="22" t="s">
        <v>8455</v>
      </c>
      <c r="C3208" s="22" t="s">
        <v>8455</v>
      </c>
      <c r="D3208" s="24">
        <v>44392</v>
      </c>
      <c r="E3208" s="22" t="s">
        <v>4369</v>
      </c>
      <c r="F3208" s="22" t="s">
        <v>9454</v>
      </c>
      <c r="G3208">
        <f t="shared" si="100"/>
        <v>210288</v>
      </c>
      <c r="H3208" s="9">
        <f t="shared" si="101"/>
        <v>44392</v>
      </c>
    </row>
    <row r="3209" spans="1:8" x14ac:dyDescent="0.25">
      <c r="A3209" s="22"/>
      <c r="B3209" s="22"/>
      <c r="C3209" s="22"/>
      <c r="D3209" s="24">
        <v>43835</v>
      </c>
      <c r="E3209" s="22" t="s">
        <v>4949</v>
      </c>
      <c r="F3209" s="22" t="s">
        <v>9455</v>
      </c>
      <c r="G3209">
        <f t="shared" si="100"/>
        <v>11615</v>
      </c>
      <c r="H3209" s="9">
        <f t="shared" si="101"/>
        <v>43835</v>
      </c>
    </row>
    <row r="3210" spans="1:8" x14ac:dyDescent="0.25">
      <c r="A3210" s="22" t="s">
        <v>8933</v>
      </c>
      <c r="B3210" s="22" t="s">
        <v>8934</v>
      </c>
      <c r="C3210" s="22" t="s">
        <v>8934</v>
      </c>
      <c r="D3210" s="24">
        <v>43829</v>
      </c>
      <c r="E3210" s="22" t="s">
        <v>4949</v>
      </c>
      <c r="F3210" s="22" t="s">
        <v>9455</v>
      </c>
      <c r="G3210">
        <f t="shared" si="100"/>
        <v>11615</v>
      </c>
      <c r="H3210" s="9">
        <f t="shared" si="101"/>
        <v>43829</v>
      </c>
    </row>
    <row r="3211" spans="1:8" x14ac:dyDescent="0.25">
      <c r="A3211" s="22" t="s">
        <v>7715</v>
      </c>
      <c r="B3211" s="22" t="s">
        <v>7716</v>
      </c>
      <c r="C3211" s="22" t="s">
        <v>7716</v>
      </c>
      <c r="D3211" s="24">
        <v>43829</v>
      </c>
      <c r="E3211" s="22" t="s">
        <v>4535</v>
      </c>
      <c r="F3211" s="22" t="s">
        <v>9456</v>
      </c>
      <c r="G3211">
        <f t="shared" si="100"/>
        <v>4577</v>
      </c>
      <c r="H3211" s="9">
        <f t="shared" si="101"/>
        <v>43829</v>
      </c>
    </row>
    <row r="3212" spans="1:8" x14ac:dyDescent="0.25">
      <c r="A3212" s="22" t="s">
        <v>5748</v>
      </c>
      <c r="B3212" s="22" t="s">
        <v>7717</v>
      </c>
      <c r="C3212" s="22" t="s">
        <v>7717</v>
      </c>
      <c r="D3212" s="24">
        <v>44067</v>
      </c>
      <c r="E3212" s="22" t="s">
        <v>4535</v>
      </c>
      <c r="F3212" s="22" t="s">
        <v>9456</v>
      </c>
      <c r="G3212">
        <f t="shared" si="100"/>
        <v>4577</v>
      </c>
      <c r="H3212" s="9">
        <f t="shared" si="101"/>
        <v>44067</v>
      </c>
    </row>
    <row r="3213" spans="1:8" x14ac:dyDescent="0.25">
      <c r="A3213" s="22" t="s">
        <v>7722</v>
      </c>
      <c r="B3213" s="22" t="s">
        <v>7723</v>
      </c>
      <c r="C3213" s="22" t="s">
        <v>7723</v>
      </c>
      <c r="D3213" s="24">
        <v>43845</v>
      </c>
      <c r="E3213" s="22" t="s">
        <v>4535</v>
      </c>
      <c r="F3213" s="22" t="s">
        <v>9456</v>
      </c>
      <c r="G3213">
        <f t="shared" si="100"/>
        <v>4577</v>
      </c>
      <c r="H3213" s="9">
        <f t="shared" si="101"/>
        <v>43845</v>
      </c>
    </row>
    <row r="3214" spans="1:8" x14ac:dyDescent="0.25">
      <c r="A3214" s="22" t="s">
        <v>7749</v>
      </c>
      <c r="B3214" s="22" t="s">
        <v>7750</v>
      </c>
      <c r="C3214" s="22" t="s">
        <v>7750</v>
      </c>
      <c r="D3214" s="24">
        <v>43969</v>
      </c>
      <c r="E3214" s="22" t="s">
        <v>4535</v>
      </c>
      <c r="F3214" s="22" t="s">
        <v>9456</v>
      </c>
      <c r="G3214">
        <f t="shared" si="100"/>
        <v>4577</v>
      </c>
      <c r="H3214" s="9">
        <f t="shared" si="101"/>
        <v>43969</v>
      </c>
    </row>
    <row r="3215" spans="1:8" x14ac:dyDescent="0.25">
      <c r="A3215" s="22" t="s">
        <v>7995</v>
      </c>
      <c r="B3215" s="22" t="s">
        <v>7996</v>
      </c>
      <c r="C3215" s="22" t="s">
        <v>7996</v>
      </c>
      <c r="D3215" s="24">
        <v>43829</v>
      </c>
      <c r="E3215" s="22" t="s">
        <v>4300</v>
      </c>
      <c r="F3215" s="22" t="s">
        <v>9457</v>
      </c>
      <c r="G3215">
        <f t="shared" si="100"/>
        <v>12934</v>
      </c>
      <c r="H3215" s="9">
        <f t="shared" si="101"/>
        <v>43829</v>
      </c>
    </row>
    <row r="3216" spans="1:8" x14ac:dyDescent="0.25">
      <c r="A3216" s="22" t="s">
        <v>7686</v>
      </c>
      <c r="B3216" s="22" t="s">
        <v>7687</v>
      </c>
      <c r="C3216" s="22" t="s">
        <v>7687</v>
      </c>
      <c r="D3216" s="24">
        <v>43829</v>
      </c>
      <c r="E3216" s="22" t="s">
        <v>134</v>
      </c>
      <c r="F3216" s="22" t="s">
        <v>9458</v>
      </c>
      <c r="G3216">
        <f t="shared" si="100"/>
        <v>12667</v>
      </c>
      <c r="H3216" s="9">
        <f t="shared" si="101"/>
        <v>43829</v>
      </c>
    </row>
    <row r="3217" spans="1:8" x14ac:dyDescent="0.25">
      <c r="A3217" s="22" t="s">
        <v>7993</v>
      </c>
      <c r="B3217" s="22" t="s">
        <v>7994</v>
      </c>
      <c r="C3217" s="22" t="s">
        <v>7994</v>
      </c>
      <c r="D3217" s="24">
        <v>43829</v>
      </c>
      <c r="E3217" s="22" t="s">
        <v>134</v>
      </c>
      <c r="F3217" s="22" t="s">
        <v>9458</v>
      </c>
      <c r="G3217">
        <f t="shared" si="100"/>
        <v>12667</v>
      </c>
      <c r="H3217" s="9">
        <f t="shared" si="101"/>
        <v>43829</v>
      </c>
    </row>
    <row r="3218" spans="1:8" x14ac:dyDescent="0.25">
      <c r="A3218" s="22" t="s">
        <v>8671</v>
      </c>
      <c r="B3218" s="22" t="s">
        <v>8672</v>
      </c>
      <c r="C3218" s="22" t="s">
        <v>8672</v>
      </c>
      <c r="D3218" s="24">
        <v>43984</v>
      </c>
      <c r="E3218" s="22" t="s">
        <v>134</v>
      </c>
      <c r="F3218" s="22" t="s">
        <v>9458</v>
      </c>
      <c r="G3218">
        <f t="shared" si="100"/>
        <v>12667</v>
      </c>
      <c r="H3218" s="9">
        <f t="shared" si="101"/>
        <v>43984</v>
      </c>
    </row>
    <row r="3219" spans="1:8" x14ac:dyDescent="0.25">
      <c r="A3219" s="22" t="s">
        <v>116</v>
      </c>
      <c r="B3219" s="22" t="s">
        <v>117</v>
      </c>
      <c r="C3219" s="22" t="s">
        <v>117</v>
      </c>
      <c r="D3219" s="24">
        <v>44263</v>
      </c>
      <c r="E3219" s="22" t="s">
        <v>134</v>
      </c>
      <c r="F3219" s="22" t="s">
        <v>9458</v>
      </c>
      <c r="G3219">
        <f t="shared" si="100"/>
        <v>12667</v>
      </c>
      <c r="H3219" s="9">
        <f t="shared" si="101"/>
        <v>44263</v>
      </c>
    </row>
    <row r="3220" spans="1:8" x14ac:dyDescent="0.25">
      <c r="A3220" s="22" t="s">
        <v>7739</v>
      </c>
      <c r="B3220" s="22" t="s">
        <v>7740</v>
      </c>
      <c r="C3220" s="22" t="s">
        <v>7740</v>
      </c>
      <c r="D3220" s="24">
        <v>43829</v>
      </c>
      <c r="E3220" s="22" t="s">
        <v>2830</v>
      </c>
      <c r="F3220" s="22" t="s">
        <v>9459</v>
      </c>
      <c r="G3220">
        <f t="shared" si="100"/>
        <v>2490</v>
      </c>
      <c r="H3220" s="9">
        <f t="shared" si="101"/>
        <v>43829</v>
      </c>
    </row>
    <row r="3221" spans="1:8" x14ac:dyDescent="0.25">
      <c r="A3221" s="22" t="s">
        <v>7806</v>
      </c>
      <c r="B3221" s="22" t="s">
        <v>7740</v>
      </c>
      <c r="C3221" s="22" t="s">
        <v>7740</v>
      </c>
      <c r="D3221" s="24">
        <v>43850</v>
      </c>
      <c r="E3221" s="22" t="s">
        <v>2830</v>
      </c>
      <c r="F3221" s="22" t="s">
        <v>9459</v>
      </c>
      <c r="G3221">
        <f t="shared" si="100"/>
        <v>2490</v>
      </c>
      <c r="H3221" s="9">
        <f t="shared" si="101"/>
        <v>43850</v>
      </c>
    </row>
    <row r="3222" spans="1:8" x14ac:dyDescent="0.25">
      <c r="A3222" s="22" t="s">
        <v>8254</v>
      </c>
      <c r="B3222" s="22" t="s">
        <v>8255</v>
      </c>
      <c r="C3222" s="22" t="s">
        <v>8255</v>
      </c>
      <c r="D3222" s="24">
        <v>43829</v>
      </c>
      <c r="E3222" s="22" t="s">
        <v>711</v>
      </c>
      <c r="F3222" s="22" t="s">
        <v>9460</v>
      </c>
      <c r="G3222">
        <f t="shared" si="100"/>
        <v>11324</v>
      </c>
      <c r="H3222" s="9">
        <f t="shared" si="101"/>
        <v>43829</v>
      </c>
    </row>
    <row r="3223" spans="1:8" x14ac:dyDescent="0.25">
      <c r="A3223" s="22" t="s">
        <v>8813</v>
      </c>
      <c r="B3223" s="22" t="s">
        <v>8814</v>
      </c>
      <c r="C3223" s="22" t="s">
        <v>8814</v>
      </c>
      <c r="D3223" s="24">
        <v>44382</v>
      </c>
      <c r="E3223" s="22" t="s">
        <v>3860</v>
      </c>
      <c r="F3223" s="22" t="s">
        <v>9461</v>
      </c>
      <c r="G3223">
        <f t="shared" si="100"/>
        <v>209898</v>
      </c>
      <c r="H3223" s="9">
        <f t="shared" si="101"/>
        <v>44382</v>
      </c>
    </row>
    <row r="3224" spans="1:8" x14ac:dyDescent="0.25">
      <c r="A3224" s="22" t="s">
        <v>8841</v>
      </c>
      <c r="B3224" s="22" t="s">
        <v>8842</v>
      </c>
      <c r="C3224" s="22" t="s">
        <v>8842</v>
      </c>
      <c r="D3224" s="24">
        <v>44389</v>
      </c>
      <c r="E3224" s="22" t="s">
        <v>3860</v>
      </c>
      <c r="F3224" s="22" t="s">
        <v>9461</v>
      </c>
      <c r="G3224">
        <f t="shared" si="100"/>
        <v>209898</v>
      </c>
      <c r="H3224" s="9">
        <f t="shared" si="101"/>
        <v>44389</v>
      </c>
    </row>
    <row r="3225" spans="1:8" x14ac:dyDescent="0.25">
      <c r="A3225" s="22" t="s">
        <v>7732</v>
      </c>
      <c r="B3225" s="22" t="s">
        <v>7733</v>
      </c>
      <c r="C3225" s="22" t="s">
        <v>7733</v>
      </c>
      <c r="D3225" s="24">
        <v>43829</v>
      </c>
      <c r="E3225" s="22" t="s">
        <v>705</v>
      </c>
      <c r="F3225" s="22" t="s">
        <v>9462</v>
      </c>
      <c r="G3225">
        <f t="shared" si="100"/>
        <v>12317</v>
      </c>
      <c r="H3225" s="9">
        <f t="shared" si="101"/>
        <v>43829</v>
      </c>
    </row>
    <row r="3226" spans="1:8" x14ac:dyDescent="0.25">
      <c r="A3226" s="22" t="s">
        <v>7803</v>
      </c>
      <c r="B3226" s="22" t="s">
        <v>7733</v>
      </c>
      <c r="C3226" s="22" t="s">
        <v>7733</v>
      </c>
      <c r="D3226" s="24">
        <v>43829</v>
      </c>
      <c r="E3226" s="22" t="s">
        <v>705</v>
      </c>
      <c r="F3226" s="22" t="s">
        <v>9462</v>
      </c>
      <c r="G3226">
        <f t="shared" si="100"/>
        <v>12317</v>
      </c>
      <c r="H3226" s="9">
        <f t="shared" si="101"/>
        <v>43829</v>
      </c>
    </row>
    <row r="3227" spans="1:8" x14ac:dyDescent="0.25">
      <c r="A3227" s="22" t="s">
        <v>7852</v>
      </c>
      <c r="B3227" s="22" t="s">
        <v>7853</v>
      </c>
      <c r="C3227" s="22" t="s">
        <v>7853</v>
      </c>
      <c r="D3227" s="24">
        <v>43892</v>
      </c>
      <c r="E3227" s="22" t="s">
        <v>705</v>
      </c>
      <c r="F3227" s="22" t="s">
        <v>9462</v>
      </c>
      <c r="G3227">
        <f t="shared" si="100"/>
        <v>12317</v>
      </c>
      <c r="H3227" s="9">
        <f t="shared" si="101"/>
        <v>43892</v>
      </c>
    </row>
    <row r="3228" spans="1:8" x14ac:dyDescent="0.25">
      <c r="A3228" s="22"/>
      <c r="B3228" s="22"/>
      <c r="C3228" s="22"/>
      <c r="D3228" s="24">
        <v>44338</v>
      </c>
      <c r="E3228" s="22" t="s">
        <v>359</v>
      </c>
      <c r="F3228" s="22" t="s">
        <v>9463</v>
      </c>
      <c r="G3228">
        <f t="shared" si="100"/>
        <v>209627</v>
      </c>
      <c r="H3228" s="9">
        <f t="shared" si="101"/>
        <v>44338</v>
      </c>
    </row>
    <row r="3229" spans="1:8" x14ac:dyDescent="0.25">
      <c r="A3229" s="22" t="s">
        <v>8466</v>
      </c>
      <c r="B3229" s="22" t="s">
        <v>8467</v>
      </c>
      <c r="C3229" s="22" t="s">
        <v>8467</v>
      </c>
      <c r="D3229" s="24">
        <v>44335</v>
      </c>
      <c r="E3229" s="22" t="s">
        <v>359</v>
      </c>
      <c r="F3229" s="22" t="s">
        <v>9463</v>
      </c>
      <c r="G3229">
        <f t="shared" si="100"/>
        <v>209627</v>
      </c>
      <c r="H3229" s="9">
        <f t="shared" si="101"/>
        <v>44335</v>
      </c>
    </row>
    <row r="3230" spans="1:8" x14ac:dyDescent="0.25">
      <c r="A3230" s="22" t="s">
        <v>8200</v>
      </c>
      <c r="B3230" s="22" t="s">
        <v>8201</v>
      </c>
      <c r="C3230" s="22" t="s">
        <v>8201</v>
      </c>
      <c r="D3230" s="24">
        <v>44314</v>
      </c>
      <c r="E3230" s="22" t="s">
        <v>5102</v>
      </c>
      <c r="F3230" s="22" t="s">
        <v>6787</v>
      </c>
      <c r="G3230">
        <f t="shared" si="100"/>
        <v>13647</v>
      </c>
      <c r="H3230" s="9">
        <f t="shared" si="101"/>
        <v>44314</v>
      </c>
    </row>
    <row r="3231" spans="1:8" x14ac:dyDescent="0.25">
      <c r="A3231" s="22" t="s">
        <v>5789</v>
      </c>
      <c r="B3231" s="22" t="s">
        <v>8427</v>
      </c>
      <c r="C3231" s="22" t="s">
        <v>8427</v>
      </c>
      <c r="D3231" s="24">
        <v>43834</v>
      </c>
      <c r="E3231" s="22" t="s">
        <v>5102</v>
      </c>
      <c r="F3231" s="22" t="s">
        <v>6787</v>
      </c>
      <c r="G3231">
        <f t="shared" si="100"/>
        <v>13647</v>
      </c>
      <c r="H3231" s="9">
        <f t="shared" si="101"/>
        <v>43834</v>
      </c>
    </row>
    <row r="3232" spans="1:8" x14ac:dyDescent="0.25">
      <c r="A3232" s="22" t="s">
        <v>8428</v>
      </c>
      <c r="B3232" s="22" t="s">
        <v>8429</v>
      </c>
      <c r="C3232" s="22" t="s">
        <v>8429</v>
      </c>
      <c r="D3232" s="24">
        <v>43867</v>
      </c>
      <c r="E3232" s="22" t="s">
        <v>5102</v>
      </c>
      <c r="F3232" s="22" t="s">
        <v>6787</v>
      </c>
      <c r="G3232">
        <f t="shared" si="100"/>
        <v>13647</v>
      </c>
      <c r="H3232" s="9">
        <f t="shared" si="101"/>
        <v>43867</v>
      </c>
    </row>
    <row r="3233" spans="1:8" x14ac:dyDescent="0.25">
      <c r="A3233" s="22" t="s">
        <v>8444</v>
      </c>
      <c r="B3233" s="22" t="s">
        <v>8445</v>
      </c>
      <c r="C3233" s="22" t="s">
        <v>8445</v>
      </c>
      <c r="D3233" s="24">
        <v>43834</v>
      </c>
      <c r="E3233" s="22" t="s">
        <v>5102</v>
      </c>
      <c r="F3233" s="22" t="s">
        <v>6787</v>
      </c>
      <c r="G3233">
        <f t="shared" si="100"/>
        <v>13647</v>
      </c>
      <c r="H3233" s="9">
        <f t="shared" si="101"/>
        <v>43834</v>
      </c>
    </row>
    <row r="3234" spans="1:8" x14ac:dyDescent="0.25">
      <c r="A3234" s="22" t="s">
        <v>8783</v>
      </c>
      <c r="B3234" s="22" t="s">
        <v>8784</v>
      </c>
      <c r="C3234" s="22" t="s">
        <v>8784</v>
      </c>
      <c r="D3234" s="24">
        <v>44351</v>
      </c>
      <c r="E3234" s="22" t="s">
        <v>5102</v>
      </c>
      <c r="F3234" s="22" t="s">
        <v>6787</v>
      </c>
      <c r="G3234">
        <f t="shared" si="100"/>
        <v>13647</v>
      </c>
      <c r="H3234" s="9">
        <f t="shared" si="101"/>
        <v>44351</v>
      </c>
    </row>
    <row r="3235" spans="1:8" x14ac:dyDescent="0.25">
      <c r="A3235" s="22" t="s">
        <v>8811</v>
      </c>
      <c r="B3235" s="22" t="s">
        <v>8812</v>
      </c>
      <c r="C3235" s="22" t="s">
        <v>8812</v>
      </c>
      <c r="D3235" s="24">
        <v>44377</v>
      </c>
      <c r="E3235" s="22" t="s">
        <v>5102</v>
      </c>
      <c r="F3235" s="22" t="s">
        <v>6787</v>
      </c>
      <c r="G3235">
        <f t="shared" si="100"/>
        <v>13647</v>
      </c>
      <c r="H3235" s="9">
        <f t="shared" si="101"/>
        <v>44377</v>
      </c>
    </row>
    <row r="3236" spans="1:8" x14ac:dyDescent="0.25">
      <c r="A3236" s="22" t="s">
        <v>8841</v>
      </c>
      <c r="B3236" s="22" t="s">
        <v>8842</v>
      </c>
      <c r="C3236" s="22" t="s">
        <v>8842</v>
      </c>
      <c r="D3236" s="24">
        <v>44377</v>
      </c>
      <c r="E3236" s="22" t="s">
        <v>3466</v>
      </c>
      <c r="F3236" s="22" t="s">
        <v>9464</v>
      </c>
      <c r="G3236">
        <f t="shared" si="100"/>
        <v>210140</v>
      </c>
      <c r="H3236" s="9">
        <f t="shared" si="101"/>
        <v>44377</v>
      </c>
    </row>
    <row r="3237" spans="1:8" x14ac:dyDescent="0.25">
      <c r="A3237" s="22" t="s">
        <v>8270</v>
      </c>
      <c r="B3237" s="22" t="s">
        <v>8271</v>
      </c>
      <c r="C3237" s="22" t="s">
        <v>8271</v>
      </c>
      <c r="D3237" s="24">
        <v>44349</v>
      </c>
      <c r="E3237" s="22" t="s">
        <v>3644</v>
      </c>
      <c r="F3237" s="22" t="s">
        <v>9465</v>
      </c>
      <c r="G3237">
        <f t="shared" si="100"/>
        <v>209710</v>
      </c>
      <c r="H3237" s="9">
        <f t="shared" si="101"/>
        <v>44349</v>
      </c>
    </row>
    <row r="3238" spans="1:8" x14ac:dyDescent="0.25">
      <c r="A3238" s="22" t="s">
        <v>8583</v>
      </c>
      <c r="B3238" s="22" t="s">
        <v>8584</v>
      </c>
      <c r="C3238" s="22" t="s">
        <v>8584</v>
      </c>
      <c r="D3238" s="24">
        <v>44192</v>
      </c>
      <c r="E3238" s="22" t="s">
        <v>6407</v>
      </c>
      <c r="F3238" s="22" t="s">
        <v>6408</v>
      </c>
      <c r="G3238">
        <f t="shared" si="100"/>
        <v>9116596</v>
      </c>
      <c r="H3238" s="9">
        <f t="shared" si="101"/>
        <v>44192</v>
      </c>
    </row>
    <row r="3239" spans="1:8" x14ac:dyDescent="0.25">
      <c r="A3239" s="22" t="s">
        <v>8591</v>
      </c>
      <c r="B3239" s="22" t="s">
        <v>8592</v>
      </c>
      <c r="C3239" s="22" t="s">
        <v>8592</v>
      </c>
      <c r="D3239" s="24">
        <v>44277</v>
      </c>
      <c r="E3239" s="22" t="s">
        <v>6407</v>
      </c>
      <c r="F3239" s="22" t="s">
        <v>6408</v>
      </c>
      <c r="G3239">
        <f t="shared" si="100"/>
        <v>9116596</v>
      </c>
      <c r="H3239" s="9">
        <f t="shared" si="101"/>
        <v>44277</v>
      </c>
    </row>
    <row r="3240" spans="1:8" x14ac:dyDescent="0.25">
      <c r="A3240" s="22" t="s">
        <v>8723</v>
      </c>
      <c r="B3240" s="22" t="s">
        <v>8724</v>
      </c>
      <c r="C3240" s="22" t="s">
        <v>8724</v>
      </c>
      <c r="D3240" s="24">
        <v>44257</v>
      </c>
      <c r="E3240" s="22" t="s">
        <v>6407</v>
      </c>
      <c r="F3240" s="22" t="s">
        <v>6408</v>
      </c>
      <c r="G3240">
        <f t="shared" si="100"/>
        <v>9116596</v>
      </c>
      <c r="H3240" s="9">
        <f t="shared" si="101"/>
        <v>44257</v>
      </c>
    </row>
    <row r="3241" spans="1:8" x14ac:dyDescent="0.25">
      <c r="A3241" s="22" t="s">
        <v>8739</v>
      </c>
      <c r="B3241" s="22" t="s">
        <v>8740</v>
      </c>
      <c r="C3241" s="22" t="s">
        <v>8740</v>
      </c>
      <c r="D3241" s="24">
        <v>44025</v>
      </c>
      <c r="E3241" s="22" t="s">
        <v>6407</v>
      </c>
      <c r="F3241" s="22" t="s">
        <v>6408</v>
      </c>
      <c r="G3241">
        <f t="shared" si="100"/>
        <v>9116596</v>
      </c>
      <c r="H3241" s="9">
        <f t="shared" si="101"/>
        <v>44025</v>
      </c>
    </row>
    <row r="3242" spans="1:8" x14ac:dyDescent="0.25">
      <c r="A3242" s="22" t="s">
        <v>8773</v>
      </c>
      <c r="B3242" s="22" t="s">
        <v>8774</v>
      </c>
      <c r="C3242" s="22" t="s">
        <v>8774</v>
      </c>
      <c r="D3242" s="24">
        <v>43997</v>
      </c>
      <c r="E3242" s="22" t="s">
        <v>6407</v>
      </c>
      <c r="F3242" s="22" t="s">
        <v>6408</v>
      </c>
      <c r="G3242">
        <f t="shared" si="100"/>
        <v>9116596</v>
      </c>
      <c r="H3242" s="9">
        <f t="shared" si="101"/>
        <v>43997</v>
      </c>
    </row>
    <row r="3243" spans="1:8" x14ac:dyDescent="0.25">
      <c r="A3243" s="22" t="s">
        <v>8797</v>
      </c>
      <c r="B3243" s="22" t="s">
        <v>8798</v>
      </c>
      <c r="C3243" s="22" t="s">
        <v>8798</v>
      </c>
      <c r="D3243" s="24">
        <v>44127</v>
      </c>
      <c r="E3243" s="22" t="s">
        <v>6407</v>
      </c>
      <c r="F3243" s="22" t="s">
        <v>6408</v>
      </c>
      <c r="G3243">
        <f t="shared" si="100"/>
        <v>9116596</v>
      </c>
      <c r="H3243" s="9">
        <f t="shared" si="101"/>
        <v>44127</v>
      </c>
    </row>
    <row r="3244" spans="1:8" x14ac:dyDescent="0.25">
      <c r="A3244" s="22" t="s">
        <v>8829</v>
      </c>
      <c r="B3244" s="22" t="s">
        <v>8830</v>
      </c>
      <c r="C3244" s="22" t="s">
        <v>8830</v>
      </c>
      <c r="D3244" s="24">
        <v>44279</v>
      </c>
      <c r="E3244" s="22" t="s">
        <v>6407</v>
      </c>
      <c r="F3244" s="22" t="s">
        <v>6408</v>
      </c>
      <c r="G3244">
        <f t="shared" si="100"/>
        <v>9116596</v>
      </c>
      <c r="H3244" s="9">
        <f t="shared" si="101"/>
        <v>44279</v>
      </c>
    </row>
    <row r="3245" spans="1:8" x14ac:dyDescent="0.25">
      <c r="A3245" s="22" t="s">
        <v>8741</v>
      </c>
      <c r="B3245" s="22" t="s">
        <v>8742</v>
      </c>
      <c r="C3245" s="22" t="s">
        <v>8742</v>
      </c>
      <c r="D3245" s="24">
        <v>44383</v>
      </c>
      <c r="E3245" s="22" t="s">
        <v>3900</v>
      </c>
      <c r="F3245" s="22" t="s">
        <v>9466</v>
      </c>
      <c r="G3245">
        <f t="shared" si="100"/>
        <v>209549</v>
      </c>
      <c r="H3245" s="9">
        <f t="shared" si="101"/>
        <v>44383</v>
      </c>
    </row>
    <row r="3246" spans="1:8" x14ac:dyDescent="0.25">
      <c r="A3246" s="22" t="s">
        <v>8831</v>
      </c>
      <c r="B3246" s="22" t="s">
        <v>8832</v>
      </c>
      <c r="C3246" s="22" t="s">
        <v>8832</v>
      </c>
      <c r="D3246" s="24">
        <v>44369</v>
      </c>
      <c r="E3246" s="22" t="s">
        <v>3900</v>
      </c>
      <c r="F3246" s="22" t="s">
        <v>9466</v>
      </c>
      <c r="G3246">
        <f t="shared" si="100"/>
        <v>209549</v>
      </c>
      <c r="H3246" s="9">
        <f t="shared" si="101"/>
        <v>44369</v>
      </c>
    </row>
    <row r="3247" spans="1:8" x14ac:dyDescent="0.25">
      <c r="A3247" s="22" t="s">
        <v>8797</v>
      </c>
      <c r="B3247" s="22" t="s">
        <v>8798</v>
      </c>
      <c r="C3247" s="22" t="s">
        <v>8798</v>
      </c>
      <c r="D3247" s="24">
        <v>44389</v>
      </c>
      <c r="E3247" s="22" t="s">
        <v>2985</v>
      </c>
      <c r="F3247" s="22" t="s">
        <v>9467</v>
      </c>
      <c r="G3247">
        <f t="shared" si="100"/>
        <v>210166</v>
      </c>
      <c r="H3247" s="9">
        <f t="shared" si="101"/>
        <v>44389</v>
      </c>
    </row>
    <row r="3248" spans="1:8" x14ac:dyDescent="0.25">
      <c r="A3248" s="22"/>
      <c r="B3248" s="22"/>
      <c r="C3248" s="22"/>
      <c r="D3248" s="24">
        <v>44184</v>
      </c>
      <c r="E3248" s="22" t="s">
        <v>7079</v>
      </c>
      <c r="F3248" s="22" t="s">
        <v>7080</v>
      </c>
      <c r="G3248">
        <f t="shared" si="100"/>
        <v>9119080</v>
      </c>
      <c r="H3248" s="9">
        <f t="shared" si="101"/>
        <v>44184</v>
      </c>
    </row>
    <row r="3249" spans="1:8" x14ac:dyDescent="0.25">
      <c r="A3249" s="22" t="s">
        <v>8799</v>
      </c>
      <c r="B3249" s="22" t="s">
        <v>8800</v>
      </c>
      <c r="C3249" s="22" t="s">
        <v>8800</v>
      </c>
      <c r="D3249" s="24">
        <v>44186</v>
      </c>
      <c r="E3249" s="22" t="s">
        <v>7079</v>
      </c>
      <c r="F3249" s="22" t="s">
        <v>7080</v>
      </c>
      <c r="G3249">
        <f t="shared" si="100"/>
        <v>9119080</v>
      </c>
      <c r="H3249" s="9">
        <f t="shared" si="101"/>
        <v>44186</v>
      </c>
    </row>
    <row r="3250" spans="1:8" x14ac:dyDescent="0.25">
      <c r="A3250" s="22" t="s">
        <v>8807</v>
      </c>
      <c r="B3250" s="22" t="s">
        <v>8808</v>
      </c>
      <c r="C3250" s="22" t="s">
        <v>8808</v>
      </c>
      <c r="D3250" s="24">
        <v>43997</v>
      </c>
      <c r="E3250" s="22" t="s">
        <v>7079</v>
      </c>
      <c r="F3250" s="22" t="s">
        <v>7080</v>
      </c>
      <c r="G3250">
        <f t="shared" si="100"/>
        <v>9119080</v>
      </c>
      <c r="H3250" s="9">
        <f t="shared" si="101"/>
        <v>43997</v>
      </c>
    </row>
    <row r="3251" spans="1:8" x14ac:dyDescent="0.25">
      <c r="A3251" s="22" t="s">
        <v>8615</v>
      </c>
      <c r="B3251" s="22" t="s">
        <v>8616</v>
      </c>
      <c r="C3251" s="22" t="s">
        <v>8616</v>
      </c>
      <c r="D3251" s="24">
        <v>44347</v>
      </c>
      <c r="E3251" s="22" t="s">
        <v>9468</v>
      </c>
      <c r="F3251" s="22" t="s">
        <v>9469</v>
      </c>
      <c r="G3251">
        <f t="shared" si="100"/>
        <v>9114302</v>
      </c>
      <c r="H3251" s="9">
        <f t="shared" si="101"/>
        <v>44347</v>
      </c>
    </row>
    <row r="3252" spans="1:8" x14ac:dyDescent="0.25">
      <c r="A3252" s="22" t="s">
        <v>8805</v>
      </c>
      <c r="B3252" s="22" t="s">
        <v>8806</v>
      </c>
      <c r="C3252" s="22" t="s">
        <v>8806</v>
      </c>
      <c r="D3252" s="24">
        <v>43997</v>
      </c>
      <c r="E3252" s="22" t="s">
        <v>9468</v>
      </c>
      <c r="F3252" s="22" t="s">
        <v>9469</v>
      </c>
      <c r="G3252">
        <f t="shared" si="100"/>
        <v>9114302</v>
      </c>
      <c r="H3252" s="9">
        <f t="shared" si="101"/>
        <v>43997</v>
      </c>
    </row>
    <row r="3253" spans="1:8" x14ac:dyDescent="0.25">
      <c r="A3253" s="22" t="s">
        <v>8847</v>
      </c>
      <c r="B3253" s="22" t="s">
        <v>8848</v>
      </c>
      <c r="C3253" s="22" t="s">
        <v>8848</v>
      </c>
      <c r="D3253" s="24">
        <v>44299</v>
      </c>
      <c r="E3253" s="22" t="s">
        <v>9468</v>
      </c>
      <c r="F3253" s="22" t="s">
        <v>9469</v>
      </c>
      <c r="G3253">
        <f t="shared" si="100"/>
        <v>9114302</v>
      </c>
      <c r="H3253" s="9">
        <f t="shared" si="101"/>
        <v>44299</v>
      </c>
    </row>
    <row r="3254" spans="1:8" x14ac:dyDescent="0.25">
      <c r="A3254" s="22" t="s">
        <v>8781</v>
      </c>
      <c r="B3254" s="22" t="s">
        <v>8782</v>
      </c>
      <c r="C3254" s="22" t="s">
        <v>8782</v>
      </c>
      <c r="D3254" s="24">
        <v>44311</v>
      </c>
      <c r="E3254" s="22" t="s">
        <v>3186</v>
      </c>
      <c r="F3254" s="22" t="s">
        <v>9470</v>
      </c>
      <c r="G3254">
        <f t="shared" si="100"/>
        <v>209363</v>
      </c>
      <c r="H3254" s="9">
        <f t="shared" si="101"/>
        <v>44311</v>
      </c>
    </row>
    <row r="3255" spans="1:8" x14ac:dyDescent="0.25">
      <c r="A3255" s="22" t="s">
        <v>7724</v>
      </c>
      <c r="B3255" s="22" t="s">
        <v>7725</v>
      </c>
      <c r="C3255" s="22" t="s">
        <v>7725</v>
      </c>
      <c r="D3255" s="24">
        <v>43829</v>
      </c>
      <c r="E3255" s="22" t="s">
        <v>3266</v>
      </c>
      <c r="F3255" s="22" t="s">
        <v>9471</v>
      </c>
      <c r="G3255">
        <f t="shared" si="100"/>
        <v>10921</v>
      </c>
      <c r="H3255" s="9">
        <f t="shared" si="101"/>
        <v>43829</v>
      </c>
    </row>
    <row r="3256" spans="1:8" x14ac:dyDescent="0.25">
      <c r="A3256" s="22" t="s">
        <v>8078</v>
      </c>
      <c r="B3256" s="22" t="s">
        <v>8079</v>
      </c>
      <c r="C3256" s="22" t="s">
        <v>8079</v>
      </c>
      <c r="D3256" s="24">
        <v>44025</v>
      </c>
      <c r="E3256" s="22" t="s">
        <v>3266</v>
      </c>
      <c r="F3256" s="22" t="s">
        <v>9471</v>
      </c>
      <c r="G3256">
        <f t="shared" si="100"/>
        <v>10921</v>
      </c>
      <c r="H3256" s="9">
        <f t="shared" si="101"/>
        <v>44025</v>
      </c>
    </row>
    <row r="3257" spans="1:8" x14ac:dyDescent="0.25">
      <c r="A3257" s="22" t="s">
        <v>8231</v>
      </c>
      <c r="B3257" s="22" t="s">
        <v>8232</v>
      </c>
      <c r="C3257" s="22" t="s">
        <v>8232</v>
      </c>
      <c r="D3257" s="24">
        <v>44216</v>
      </c>
      <c r="E3257" s="22" t="s">
        <v>3266</v>
      </c>
      <c r="F3257" s="22" t="s">
        <v>9471</v>
      </c>
      <c r="G3257">
        <f t="shared" si="100"/>
        <v>10921</v>
      </c>
      <c r="H3257" s="9">
        <f t="shared" si="101"/>
        <v>44216</v>
      </c>
    </row>
    <row r="3258" spans="1:8" x14ac:dyDescent="0.25">
      <c r="A3258" s="22" t="s">
        <v>8305</v>
      </c>
      <c r="B3258" s="22" t="s">
        <v>8306</v>
      </c>
      <c r="C3258" s="22" t="s">
        <v>8306</v>
      </c>
      <c r="D3258" s="24">
        <v>43997</v>
      </c>
      <c r="E3258" s="22" t="s">
        <v>3266</v>
      </c>
      <c r="F3258" s="22" t="s">
        <v>9471</v>
      </c>
      <c r="G3258">
        <f t="shared" si="100"/>
        <v>10921</v>
      </c>
      <c r="H3258" s="9">
        <f t="shared" si="101"/>
        <v>43997</v>
      </c>
    </row>
    <row r="3259" spans="1:8" x14ac:dyDescent="0.25">
      <c r="A3259" s="22" t="s">
        <v>8368</v>
      </c>
      <c r="B3259" s="22" t="s">
        <v>8369</v>
      </c>
      <c r="C3259" s="22" t="s">
        <v>8369</v>
      </c>
      <c r="D3259" s="24">
        <v>44078</v>
      </c>
      <c r="E3259" s="22" t="s">
        <v>3266</v>
      </c>
      <c r="F3259" s="22" t="s">
        <v>9471</v>
      </c>
      <c r="G3259">
        <f t="shared" si="100"/>
        <v>10921</v>
      </c>
      <c r="H3259" s="9">
        <f t="shared" si="101"/>
        <v>44078</v>
      </c>
    </row>
    <row r="3260" spans="1:8" x14ac:dyDescent="0.25">
      <c r="A3260" s="22" t="s">
        <v>7726</v>
      </c>
      <c r="B3260" s="22" t="s">
        <v>7727</v>
      </c>
      <c r="C3260" s="22" t="s">
        <v>7727</v>
      </c>
      <c r="D3260" s="24">
        <v>43831</v>
      </c>
      <c r="E3260" s="22" t="s">
        <v>2909</v>
      </c>
      <c r="F3260" s="22" t="s">
        <v>6544</v>
      </c>
      <c r="G3260">
        <f t="shared" si="100"/>
        <v>4829</v>
      </c>
      <c r="H3260" s="9">
        <f t="shared" si="101"/>
        <v>43831</v>
      </c>
    </row>
    <row r="3261" spans="1:8" x14ac:dyDescent="0.25">
      <c r="A3261" s="22" t="s">
        <v>7800</v>
      </c>
      <c r="B3261" s="22" t="s">
        <v>7727</v>
      </c>
      <c r="C3261" s="22" t="s">
        <v>7727</v>
      </c>
      <c r="D3261" s="24">
        <v>43831</v>
      </c>
      <c r="E3261" s="22" t="s">
        <v>2909</v>
      </c>
      <c r="F3261" s="22" t="s">
        <v>6544</v>
      </c>
      <c r="G3261">
        <f t="shared" si="100"/>
        <v>4829</v>
      </c>
      <c r="H3261" s="9">
        <f t="shared" si="101"/>
        <v>43831</v>
      </c>
    </row>
    <row r="3262" spans="1:8" x14ac:dyDescent="0.25">
      <c r="A3262" s="22" t="s">
        <v>7672</v>
      </c>
      <c r="B3262" s="22" t="s">
        <v>7673</v>
      </c>
      <c r="C3262" s="22" t="s">
        <v>7673</v>
      </c>
      <c r="D3262" s="24">
        <v>44341</v>
      </c>
      <c r="E3262" s="22" t="s">
        <v>6216</v>
      </c>
      <c r="F3262" s="22" t="s">
        <v>9472</v>
      </c>
      <c r="G3262">
        <f t="shared" si="100"/>
        <v>209698</v>
      </c>
      <c r="H3262" s="9">
        <f t="shared" si="101"/>
        <v>44341</v>
      </c>
    </row>
    <row r="3263" spans="1:8" x14ac:dyDescent="0.25">
      <c r="A3263" s="22" t="s">
        <v>8693</v>
      </c>
      <c r="B3263" s="22" t="s">
        <v>8694</v>
      </c>
      <c r="C3263" s="22" t="s">
        <v>8694</v>
      </c>
      <c r="D3263" s="24">
        <v>44360</v>
      </c>
      <c r="E3263" s="22" t="s">
        <v>6216</v>
      </c>
      <c r="F3263" s="22" t="s">
        <v>9472</v>
      </c>
      <c r="G3263">
        <f t="shared" si="100"/>
        <v>209698</v>
      </c>
      <c r="H3263" s="9">
        <f t="shared" si="101"/>
        <v>44360</v>
      </c>
    </row>
    <row r="3264" spans="1:8" x14ac:dyDescent="0.25">
      <c r="A3264" s="22"/>
      <c r="B3264" s="22"/>
      <c r="C3264" s="22"/>
      <c r="D3264" s="24">
        <v>44211</v>
      </c>
      <c r="E3264" s="22" t="s">
        <v>4184</v>
      </c>
      <c r="F3264" s="22" t="s">
        <v>6897</v>
      </c>
      <c r="G3264">
        <f t="shared" si="100"/>
        <v>12087</v>
      </c>
      <c r="H3264" s="9">
        <f t="shared" si="101"/>
        <v>44211</v>
      </c>
    </row>
    <row r="3265" spans="1:8" x14ac:dyDescent="0.25">
      <c r="A3265" s="22" t="s">
        <v>7644</v>
      </c>
      <c r="B3265" s="22" t="s">
        <v>7645</v>
      </c>
      <c r="C3265" s="22" t="s">
        <v>7645</v>
      </c>
      <c r="D3265" s="24">
        <v>44012</v>
      </c>
      <c r="E3265" s="22" t="s">
        <v>4184</v>
      </c>
      <c r="F3265" s="22" t="s">
        <v>6897</v>
      </c>
      <c r="G3265">
        <f t="shared" si="100"/>
        <v>12087</v>
      </c>
      <c r="H3265" s="9">
        <f t="shared" si="101"/>
        <v>44012</v>
      </c>
    </row>
    <row r="3266" spans="1:8" x14ac:dyDescent="0.25">
      <c r="A3266" s="22" t="s">
        <v>8297</v>
      </c>
      <c r="B3266" s="22" t="s">
        <v>8298</v>
      </c>
      <c r="C3266" s="22" t="s">
        <v>8298</v>
      </c>
      <c r="D3266" s="24">
        <v>43829</v>
      </c>
      <c r="E3266" s="22" t="s">
        <v>4184</v>
      </c>
      <c r="F3266" s="22" t="s">
        <v>6897</v>
      </c>
      <c r="G3266">
        <f t="shared" si="100"/>
        <v>12087</v>
      </c>
      <c r="H3266" s="9">
        <f t="shared" si="101"/>
        <v>43829</v>
      </c>
    </row>
    <row r="3267" spans="1:8" x14ac:dyDescent="0.25">
      <c r="A3267" s="22" t="s">
        <v>8490</v>
      </c>
      <c r="B3267" s="22" t="s">
        <v>8491</v>
      </c>
      <c r="C3267" s="22" t="s">
        <v>8491</v>
      </c>
      <c r="D3267" s="24">
        <v>44053</v>
      </c>
      <c r="E3267" s="22" t="s">
        <v>4184</v>
      </c>
      <c r="F3267" s="22" t="s">
        <v>6897</v>
      </c>
      <c r="G3267">
        <f t="shared" si="100"/>
        <v>12087</v>
      </c>
      <c r="H3267" s="9">
        <f t="shared" si="101"/>
        <v>44053</v>
      </c>
    </row>
    <row r="3268" spans="1:8" x14ac:dyDescent="0.25">
      <c r="A3268" s="22"/>
      <c r="B3268" s="22"/>
      <c r="C3268" s="22"/>
      <c r="D3268" s="24">
        <v>44214</v>
      </c>
      <c r="E3268" s="22" t="s">
        <v>3872</v>
      </c>
      <c r="F3268" s="22" t="s">
        <v>9473</v>
      </c>
      <c r="G3268">
        <f t="shared" si="100"/>
        <v>12519</v>
      </c>
      <c r="H3268" s="9">
        <f t="shared" si="101"/>
        <v>44214</v>
      </c>
    </row>
    <row r="3269" spans="1:8" x14ac:dyDescent="0.25">
      <c r="A3269" s="22" t="s">
        <v>7975</v>
      </c>
      <c r="B3269" s="22" t="s">
        <v>7976</v>
      </c>
      <c r="C3269" s="22" t="s">
        <v>7976</v>
      </c>
      <c r="D3269" s="24">
        <v>44116</v>
      </c>
      <c r="E3269" s="22" t="s">
        <v>3872</v>
      </c>
      <c r="F3269" s="22" t="s">
        <v>9473</v>
      </c>
      <c r="G3269">
        <f t="shared" si="100"/>
        <v>12519</v>
      </c>
      <c r="H3269" s="9">
        <f t="shared" si="101"/>
        <v>44116</v>
      </c>
    </row>
    <row r="3270" spans="1:8" x14ac:dyDescent="0.25">
      <c r="A3270" s="22" t="s">
        <v>8454</v>
      </c>
      <c r="B3270" s="22" t="s">
        <v>8455</v>
      </c>
      <c r="C3270" s="22" t="s">
        <v>8455</v>
      </c>
      <c r="D3270" s="24">
        <v>44118</v>
      </c>
      <c r="E3270" s="22" t="s">
        <v>3872</v>
      </c>
      <c r="F3270" s="22" t="s">
        <v>9473</v>
      </c>
      <c r="G3270">
        <f t="shared" ref="G3270:G3333" si="102">IFERROR(E3270*1,E3270)</f>
        <v>12519</v>
      </c>
      <c r="H3270" s="9">
        <f t="shared" ref="H3270:H3333" si="103">D3270</f>
        <v>44118</v>
      </c>
    </row>
    <row r="3271" spans="1:8" x14ac:dyDescent="0.25">
      <c r="A3271" s="22" t="s">
        <v>8593</v>
      </c>
      <c r="B3271" s="22" t="s">
        <v>8594</v>
      </c>
      <c r="C3271" s="22" t="s">
        <v>8594</v>
      </c>
      <c r="D3271" s="24">
        <v>44201</v>
      </c>
      <c r="E3271" s="22" t="s">
        <v>3872</v>
      </c>
      <c r="F3271" s="22" t="s">
        <v>9473</v>
      </c>
      <c r="G3271">
        <f t="shared" si="102"/>
        <v>12519</v>
      </c>
      <c r="H3271" s="9">
        <f t="shared" si="103"/>
        <v>44201</v>
      </c>
    </row>
    <row r="3272" spans="1:8" x14ac:dyDescent="0.25">
      <c r="A3272" s="22" t="s">
        <v>8649</v>
      </c>
      <c r="B3272" s="22" t="s">
        <v>8650</v>
      </c>
      <c r="C3272" s="22" t="s">
        <v>8650</v>
      </c>
      <c r="D3272" s="24">
        <v>43830</v>
      </c>
      <c r="E3272" s="22" t="s">
        <v>3872</v>
      </c>
      <c r="F3272" s="22" t="s">
        <v>9473</v>
      </c>
      <c r="G3272">
        <f t="shared" si="102"/>
        <v>12519</v>
      </c>
      <c r="H3272" s="9">
        <f t="shared" si="103"/>
        <v>43830</v>
      </c>
    </row>
    <row r="3273" spans="1:8" x14ac:dyDescent="0.25">
      <c r="A3273" s="22" t="s">
        <v>8781</v>
      </c>
      <c r="B3273" s="22" t="s">
        <v>8782</v>
      </c>
      <c r="C3273" s="22" t="s">
        <v>8782</v>
      </c>
      <c r="D3273" s="24">
        <v>44297</v>
      </c>
      <c r="E3273" s="22" t="s">
        <v>3872</v>
      </c>
      <c r="F3273" s="22" t="s">
        <v>9473</v>
      </c>
      <c r="G3273">
        <f t="shared" si="102"/>
        <v>12519</v>
      </c>
      <c r="H3273" s="9">
        <f t="shared" si="103"/>
        <v>44297</v>
      </c>
    </row>
    <row r="3274" spans="1:8" x14ac:dyDescent="0.25">
      <c r="A3274" s="22" t="s">
        <v>7763</v>
      </c>
      <c r="B3274" s="22" t="s">
        <v>7764</v>
      </c>
      <c r="C3274" s="22" t="s">
        <v>7764</v>
      </c>
      <c r="D3274" s="24">
        <v>44001</v>
      </c>
      <c r="E3274" s="22" t="s">
        <v>3826</v>
      </c>
      <c r="F3274" s="22" t="s">
        <v>9474</v>
      </c>
      <c r="G3274">
        <f t="shared" si="102"/>
        <v>13383</v>
      </c>
      <c r="H3274" s="9">
        <f t="shared" si="103"/>
        <v>44001</v>
      </c>
    </row>
    <row r="3275" spans="1:8" x14ac:dyDescent="0.25">
      <c r="A3275" s="22" t="s">
        <v>8430</v>
      </c>
      <c r="B3275" s="22" t="s">
        <v>8431</v>
      </c>
      <c r="C3275" s="22" t="s">
        <v>8431</v>
      </c>
      <c r="D3275" s="24">
        <v>43829</v>
      </c>
      <c r="E3275" s="22" t="s">
        <v>3826</v>
      </c>
      <c r="F3275" s="22" t="s">
        <v>9474</v>
      </c>
      <c r="G3275">
        <f t="shared" si="102"/>
        <v>13383</v>
      </c>
      <c r="H3275" s="9">
        <f t="shared" si="103"/>
        <v>43829</v>
      </c>
    </row>
    <row r="3276" spans="1:8" x14ac:dyDescent="0.25">
      <c r="A3276" s="22" t="s">
        <v>8200</v>
      </c>
      <c r="B3276" s="22" t="s">
        <v>8201</v>
      </c>
      <c r="C3276" s="22" t="s">
        <v>8201</v>
      </c>
      <c r="D3276" s="24">
        <v>44352</v>
      </c>
      <c r="E3276" s="22" t="s">
        <v>4857</v>
      </c>
      <c r="F3276" s="22" t="s">
        <v>9475</v>
      </c>
      <c r="G3276">
        <f t="shared" si="102"/>
        <v>209536</v>
      </c>
      <c r="H3276" s="9">
        <f t="shared" si="103"/>
        <v>44352</v>
      </c>
    </row>
    <row r="3277" spans="1:8" x14ac:dyDescent="0.25">
      <c r="A3277" s="22" t="s">
        <v>8811</v>
      </c>
      <c r="B3277" s="22" t="s">
        <v>8812</v>
      </c>
      <c r="C3277" s="22" t="s">
        <v>8812</v>
      </c>
      <c r="D3277" s="24">
        <v>44392</v>
      </c>
      <c r="E3277" s="22" t="s">
        <v>4857</v>
      </c>
      <c r="F3277" s="22" t="s">
        <v>9475</v>
      </c>
      <c r="G3277">
        <f t="shared" si="102"/>
        <v>209536</v>
      </c>
      <c r="H3277" s="9">
        <f t="shared" si="103"/>
        <v>44392</v>
      </c>
    </row>
    <row r="3278" spans="1:8" x14ac:dyDescent="0.25">
      <c r="A3278" s="22" t="s">
        <v>8164</v>
      </c>
      <c r="B3278" s="22" t="s">
        <v>8165</v>
      </c>
      <c r="C3278" s="22" t="s">
        <v>8165</v>
      </c>
      <c r="D3278" s="24">
        <v>43829</v>
      </c>
      <c r="E3278" s="22" t="s">
        <v>2949</v>
      </c>
      <c r="F3278" s="22" t="s">
        <v>9476</v>
      </c>
      <c r="G3278">
        <f t="shared" si="102"/>
        <v>10173</v>
      </c>
      <c r="H3278" s="9">
        <f t="shared" si="103"/>
        <v>43829</v>
      </c>
    </row>
    <row r="3279" spans="1:8" x14ac:dyDescent="0.25">
      <c r="A3279" s="22" t="s">
        <v>7963</v>
      </c>
      <c r="B3279" s="22" t="s">
        <v>7964</v>
      </c>
      <c r="C3279" s="22" t="s">
        <v>7964</v>
      </c>
      <c r="D3279" s="24">
        <v>44375</v>
      </c>
      <c r="E3279" s="22" t="s">
        <v>4144</v>
      </c>
      <c r="F3279" s="22" t="s">
        <v>9477</v>
      </c>
      <c r="G3279">
        <f t="shared" si="102"/>
        <v>210068</v>
      </c>
      <c r="H3279" s="9">
        <f t="shared" si="103"/>
        <v>44375</v>
      </c>
    </row>
    <row r="3280" spans="1:8" x14ac:dyDescent="0.25">
      <c r="A3280" s="22" t="s">
        <v>8291</v>
      </c>
      <c r="B3280" s="22" t="s">
        <v>8292</v>
      </c>
      <c r="C3280" s="22" t="s">
        <v>8292</v>
      </c>
      <c r="D3280" s="24">
        <v>43829</v>
      </c>
      <c r="E3280" s="22" t="s">
        <v>5522</v>
      </c>
      <c r="F3280" s="22" t="s">
        <v>9478</v>
      </c>
      <c r="G3280">
        <f t="shared" si="102"/>
        <v>11393</v>
      </c>
      <c r="H3280" s="9">
        <f t="shared" si="103"/>
        <v>43829</v>
      </c>
    </row>
    <row r="3281" spans="1:8" x14ac:dyDescent="0.25">
      <c r="A3281" s="22" t="s">
        <v>8789</v>
      </c>
      <c r="B3281" s="22" t="s">
        <v>8790</v>
      </c>
      <c r="C3281" s="22" t="s">
        <v>8790</v>
      </c>
      <c r="D3281" s="24">
        <v>44395</v>
      </c>
      <c r="E3281" s="22" t="s">
        <v>1035</v>
      </c>
      <c r="F3281" s="22" t="s">
        <v>9479</v>
      </c>
      <c r="G3281">
        <f t="shared" si="102"/>
        <v>210335</v>
      </c>
      <c r="H3281" s="9">
        <f t="shared" si="103"/>
        <v>44395</v>
      </c>
    </row>
    <row r="3282" spans="1:8" x14ac:dyDescent="0.25">
      <c r="A3282" s="22"/>
      <c r="B3282" s="22"/>
      <c r="C3282" s="22"/>
      <c r="D3282" s="24">
        <v>43829</v>
      </c>
      <c r="E3282" s="22" t="s">
        <v>1311</v>
      </c>
      <c r="F3282" s="22" t="s">
        <v>9480</v>
      </c>
      <c r="G3282">
        <f t="shared" si="102"/>
        <v>9900115</v>
      </c>
      <c r="H3282" s="9">
        <f t="shared" si="103"/>
        <v>43829</v>
      </c>
    </row>
    <row r="3283" spans="1:8" x14ac:dyDescent="0.25">
      <c r="A3283" s="22" t="s">
        <v>9050</v>
      </c>
      <c r="B3283" s="22" t="s">
        <v>9051</v>
      </c>
      <c r="C3283" s="22" t="s">
        <v>9051</v>
      </c>
      <c r="D3283" s="24">
        <v>43871</v>
      </c>
      <c r="E3283" s="22" t="s">
        <v>1311</v>
      </c>
      <c r="F3283" s="22" t="s">
        <v>9480</v>
      </c>
      <c r="G3283">
        <f t="shared" si="102"/>
        <v>9900115</v>
      </c>
      <c r="H3283" s="9">
        <f t="shared" si="103"/>
        <v>43871</v>
      </c>
    </row>
    <row r="3284" spans="1:8" x14ac:dyDescent="0.25">
      <c r="A3284" s="22" t="s">
        <v>8567</v>
      </c>
      <c r="B3284" s="22" t="s">
        <v>8568</v>
      </c>
      <c r="C3284" s="22" t="s">
        <v>8568</v>
      </c>
      <c r="D3284" s="24">
        <v>44368</v>
      </c>
      <c r="E3284" s="22" t="s">
        <v>3810</v>
      </c>
      <c r="F3284" s="22" t="s">
        <v>9481</v>
      </c>
      <c r="G3284">
        <f t="shared" si="102"/>
        <v>209864</v>
      </c>
      <c r="H3284" s="9">
        <f t="shared" si="103"/>
        <v>44368</v>
      </c>
    </row>
    <row r="3285" spans="1:8" x14ac:dyDescent="0.25">
      <c r="A3285" s="22" t="s">
        <v>8569</v>
      </c>
      <c r="B3285" s="22" t="s">
        <v>8570</v>
      </c>
      <c r="C3285" s="22" t="s">
        <v>8570</v>
      </c>
      <c r="D3285" s="24">
        <v>44362</v>
      </c>
      <c r="E3285" s="22" t="s">
        <v>3810</v>
      </c>
      <c r="F3285" s="22" t="s">
        <v>9481</v>
      </c>
      <c r="G3285">
        <f t="shared" si="102"/>
        <v>209864</v>
      </c>
      <c r="H3285" s="9">
        <f t="shared" si="103"/>
        <v>44362</v>
      </c>
    </row>
    <row r="3286" spans="1:8" x14ac:dyDescent="0.25">
      <c r="A3286" s="22" t="s">
        <v>7759</v>
      </c>
      <c r="B3286" s="22" t="s">
        <v>7760</v>
      </c>
      <c r="C3286" s="22" t="s">
        <v>7760</v>
      </c>
      <c r="D3286" s="24">
        <v>44359</v>
      </c>
      <c r="E3286" s="22" t="s">
        <v>3968</v>
      </c>
      <c r="F3286" s="22" t="s">
        <v>9482</v>
      </c>
      <c r="G3286">
        <f t="shared" si="102"/>
        <v>209757</v>
      </c>
      <c r="H3286" s="9">
        <f t="shared" si="103"/>
        <v>44359</v>
      </c>
    </row>
    <row r="3287" spans="1:8" x14ac:dyDescent="0.25">
      <c r="A3287" s="22" t="s">
        <v>3844</v>
      </c>
      <c r="B3287" s="22" t="s">
        <v>7720</v>
      </c>
      <c r="C3287" s="22" t="s">
        <v>7720</v>
      </c>
      <c r="D3287" s="24">
        <v>43829</v>
      </c>
      <c r="E3287" s="22" t="s">
        <v>3714</v>
      </c>
      <c r="F3287" s="22" t="s">
        <v>6663</v>
      </c>
      <c r="G3287">
        <f t="shared" si="102"/>
        <v>4961</v>
      </c>
      <c r="H3287" s="9">
        <f t="shared" si="103"/>
        <v>43829</v>
      </c>
    </row>
    <row r="3288" spans="1:8" x14ac:dyDescent="0.25">
      <c r="A3288" s="22" t="s">
        <v>7995</v>
      </c>
      <c r="B3288" s="22" t="s">
        <v>7996</v>
      </c>
      <c r="C3288" s="22" t="s">
        <v>7996</v>
      </c>
      <c r="D3288" s="24">
        <v>43829</v>
      </c>
      <c r="E3288" s="22" t="s">
        <v>1394</v>
      </c>
      <c r="F3288" s="22" t="s">
        <v>9483</v>
      </c>
      <c r="G3288">
        <f t="shared" si="102"/>
        <v>9490</v>
      </c>
      <c r="H3288" s="9">
        <f t="shared" si="103"/>
        <v>43829</v>
      </c>
    </row>
    <row r="3289" spans="1:8" x14ac:dyDescent="0.25">
      <c r="A3289" s="22"/>
      <c r="B3289" s="22"/>
      <c r="C3289" s="22"/>
      <c r="D3289" s="24">
        <v>43857</v>
      </c>
      <c r="E3289" s="22" t="s">
        <v>1364</v>
      </c>
      <c r="F3289" s="22" t="s">
        <v>9484</v>
      </c>
      <c r="G3289">
        <f t="shared" si="102"/>
        <v>8774</v>
      </c>
      <c r="H3289" s="9">
        <f t="shared" si="103"/>
        <v>43857</v>
      </c>
    </row>
    <row r="3290" spans="1:8" x14ac:dyDescent="0.25">
      <c r="A3290" s="22" t="s">
        <v>7783</v>
      </c>
      <c r="B3290" s="22" t="s">
        <v>7784</v>
      </c>
      <c r="C3290" s="22" t="s">
        <v>7784</v>
      </c>
      <c r="D3290" s="24">
        <v>43996</v>
      </c>
      <c r="E3290" s="22" t="s">
        <v>1364</v>
      </c>
      <c r="F3290" s="22" t="s">
        <v>9484</v>
      </c>
      <c r="G3290">
        <f t="shared" si="102"/>
        <v>8774</v>
      </c>
      <c r="H3290" s="9">
        <f t="shared" si="103"/>
        <v>43996</v>
      </c>
    </row>
    <row r="3291" spans="1:8" x14ac:dyDescent="0.25">
      <c r="A3291" s="22" t="s">
        <v>7822</v>
      </c>
      <c r="B3291" s="22" t="s">
        <v>7823</v>
      </c>
      <c r="C3291" s="22" t="s">
        <v>7823</v>
      </c>
      <c r="D3291" s="24">
        <v>43835</v>
      </c>
      <c r="E3291" s="22" t="s">
        <v>1364</v>
      </c>
      <c r="F3291" s="22" t="s">
        <v>9484</v>
      </c>
      <c r="G3291">
        <f t="shared" si="102"/>
        <v>8774</v>
      </c>
      <c r="H3291" s="9">
        <f t="shared" si="103"/>
        <v>43835</v>
      </c>
    </row>
    <row r="3292" spans="1:8" x14ac:dyDescent="0.25">
      <c r="A3292" s="22" t="s">
        <v>7832</v>
      </c>
      <c r="B3292" s="22" t="s">
        <v>7833</v>
      </c>
      <c r="C3292" s="22" t="s">
        <v>7833</v>
      </c>
      <c r="D3292" s="24">
        <v>43830</v>
      </c>
      <c r="E3292" s="22" t="s">
        <v>1364</v>
      </c>
      <c r="F3292" s="22" t="s">
        <v>9484</v>
      </c>
      <c r="G3292">
        <f t="shared" si="102"/>
        <v>8774</v>
      </c>
      <c r="H3292" s="9">
        <f t="shared" si="103"/>
        <v>43830</v>
      </c>
    </row>
    <row r="3293" spans="1:8" x14ac:dyDescent="0.25">
      <c r="A3293" s="22" t="s">
        <v>7995</v>
      </c>
      <c r="B3293" s="22" t="s">
        <v>7996</v>
      </c>
      <c r="C3293" s="22" t="s">
        <v>7996</v>
      </c>
      <c r="D3293" s="24">
        <v>43963</v>
      </c>
      <c r="E3293" s="22" t="s">
        <v>1364</v>
      </c>
      <c r="F3293" s="22" t="s">
        <v>9484</v>
      </c>
      <c r="G3293">
        <f t="shared" si="102"/>
        <v>8774</v>
      </c>
      <c r="H3293" s="9">
        <f t="shared" si="103"/>
        <v>43963</v>
      </c>
    </row>
    <row r="3294" spans="1:8" x14ac:dyDescent="0.25">
      <c r="A3294" s="22" t="s">
        <v>8301</v>
      </c>
      <c r="B3294" s="22" t="s">
        <v>8302</v>
      </c>
      <c r="C3294" s="22" t="s">
        <v>8302</v>
      </c>
      <c r="D3294" s="24">
        <v>44049</v>
      </c>
      <c r="E3294" s="22" t="s">
        <v>1364</v>
      </c>
      <c r="F3294" s="22" t="s">
        <v>9484</v>
      </c>
      <c r="G3294">
        <f t="shared" si="102"/>
        <v>8774</v>
      </c>
      <c r="H3294" s="9">
        <f t="shared" si="103"/>
        <v>44049</v>
      </c>
    </row>
    <row r="3295" spans="1:8" x14ac:dyDescent="0.25">
      <c r="A3295" s="22" t="s">
        <v>8358</v>
      </c>
      <c r="B3295" s="22" t="s">
        <v>8359</v>
      </c>
      <c r="C3295" s="22" t="s">
        <v>8359</v>
      </c>
      <c r="D3295" s="24">
        <v>43830</v>
      </c>
      <c r="E3295" s="22" t="s">
        <v>1364</v>
      </c>
      <c r="F3295" s="22" t="s">
        <v>9484</v>
      </c>
      <c r="G3295">
        <f t="shared" si="102"/>
        <v>8774</v>
      </c>
      <c r="H3295" s="9">
        <f t="shared" si="103"/>
        <v>43830</v>
      </c>
    </row>
    <row r="3296" spans="1:8" x14ac:dyDescent="0.25">
      <c r="A3296" s="22" t="s">
        <v>8524</v>
      </c>
      <c r="B3296" s="22" t="s">
        <v>8525</v>
      </c>
      <c r="C3296" s="22" t="s">
        <v>8525</v>
      </c>
      <c r="D3296" s="24">
        <v>43914</v>
      </c>
      <c r="E3296" s="22" t="s">
        <v>1364</v>
      </c>
      <c r="F3296" s="22" t="s">
        <v>9484</v>
      </c>
      <c r="G3296">
        <f t="shared" si="102"/>
        <v>8774</v>
      </c>
      <c r="H3296" s="9">
        <f t="shared" si="103"/>
        <v>43914</v>
      </c>
    </row>
    <row r="3297" spans="1:8" x14ac:dyDescent="0.25">
      <c r="A3297" s="22" t="s">
        <v>8837</v>
      </c>
      <c r="B3297" s="22" t="s">
        <v>8838</v>
      </c>
      <c r="C3297" s="22" t="s">
        <v>8838</v>
      </c>
      <c r="D3297" s="24">
        <v>44090</v>
      </c>
      <c r="E3297" s="22" t="s">
        <v>1364</v>
      </c>
      <c r="F3297" s="22" t="s">
        <v>9484</v>
      </c>
      <c r="G3297">
        <f t="shared" si="102"/>
        <v>8774</v>
      </c>
      <c r="H3297" s="9">
        <f t="shared" si="103"/>
        <v>44090</v>
      </c>
    </row>
    <row r="3298" spans="1:8" x14ac:dyDescent="0.25">
      <c r="A3298" s="22" t="s">
        <v>8937</v>
      </c>
      <c r="B3298" s="22" t="s">
        <v>8938</v>
      </c>
      <c r="C3298" s="22" t="s">
        <v>8938</v>
      </c>
      <c r="D3298" s="24">
        <v>43900</v>
      </c>
      <c r="E3298" s="22" t="s">
        <v>1364</v>
      </c>
      <c r="F3298" s="22" t="s">
        <v>9484</v>
      </c>
      <c r="G3298">
        <f t="shared" si="102"/>
        <v>8774</v>
      </c>
      <c r="H3298" s="9">
        <f t="shared" si="103"/>
        <v>43900</v>
      </c>
    </row>
    <row r="3299" spans="1:8" x14ac:dyDescent="0.25">
      <c r="A3299" s="22" t="s">
        <v>7660</v>
      </c>
      <c r="B3299" s="22" t="s">
        <v>7661</v>
      </c>
      <c r="C3299" s="22" t="s">
        <v>7661</v>
      </c>
      <c r="D3299" s="24">
        <v>43829</v>
      </c>
      <c r="E3299" s="22" t="s">
        <v>3502</v>
      </c>
      <c r="F3299" s="22" t="s">
        <v>6253</v>
      </c>
      <c r="G3299">
        <f t="shared" si="102"/>
        <v>2787</v>
      </c>
      <c r="H3299" s="9">
        <f t="shared" si="103"/>
        <v>43829</v>
      </c>
    </row>
    <row r="3300" spans="1:8" x14ac:dyDescent="0.25">
      <c r="A3300" s="22" t="s">
        <v>4598</v>
      </c>
      <c r="B3300" s="22" t="s">
        <v>7845</v>
      </c>
      <c r="C3300" s="22" t="s">
        <v>7845</v>
      </c>
      <c r="D3300" s="24">
        <v>44378</v>
      </c>
      <c r="E3300" s="22" t="s">
        <v>3502</v>
      </c>
      <c r="F3300" s="22" t="s">
        <v>6253</v>
      </c>
      <c r="G3300">
        <f t="shared" si="102"/>
        <v>2787</v>
      </c>
      <c r="H3300" s="9">
        <f t="shared" si="103"/>
        <v>44378</v>
      </c>
    </row>
    <row r="3301" spans="1:8" x14ac:dyDescent="0.25">
      <c r="A3301" s="22" t="s">
        <v>8573</v>
      </c>
      <c r="B3301" s="22" t="s">
        <v>8574</v>
      </c>
      <c r="C3301" s="22" t="s">
        <v>8574</v>
      </c>
      <c r="D3301" s="24">
        <v>44208</v>
      </c>
      <c r="E3301" s="22" t="s">
        <v>3502</v>
      </c>
      <c r="F3301" s="22" t="s">
        <v>6253</v>
      </c>
      <c r="G3301">
        <f t="shared" si="102"/>
        <v>2787</v>
      </c>
      <c r="H3301" s="9">
        <f t="shared" si="103"/>
        <v>44208</v>
      </c>
    </row>
    <row r="3302" spans="1:8" x14ac:dyDescent="0.25">
      <c r="A3302" s="22" t="s">
        <v>8813</v>
      </c>
      <c r="B3302" s="22" t="s">
        <v>8814</v>
      </c>
      <c r="C3302" s="22" t="s">
        <v>8814</v>
      </c>
      <c r="D3302" s="24">
        <v>44384</v>
      </c>
      <c r="E3302" s="22" t="s">
        <v>3502</v>
      </c>
      <c r="F3302" s="22" t="s">
        <v>6253</v>
      </c>
      <c r="G3302">
        <f t="shared" si="102"/>
        <v>2787</v>
      </c>
      <c r="H3302" s="9">
        <f t="shared" si="103"/>
        <v>44384</v>
      </c>
    </row>
    <row r="3303" spans="1:8" x14ac:dyDescent="0.25">
      <c r="A3303" s="22" t="s">
        <v>8144</v>
      </c>
      <c r="B3303" s="22" t="s">
        <v>8145</v>
      </c>
      <c r="C3303" s="22" t="s">
        <v>8145</v>
      </c>
      <c r="D3303" s="24">
        <v>44137</v>
      </c>
      <c r="E3303" s="22" t="s">
        <v>3398</v>
      </c>
      <c r="F3303" s="22" t="s">
        <v>6732</v>
      </c>
      <c r="G3303">
        <f t="shared" si="102"/>
        <v>11543</v>
      </c>
      <c r="H3303" s="9">
        <f t="shared" si="103"/>
        <v>44137</v>
      </c>
    </row>
    <row r="3304" spans="1:8" x14ac:dyDescent="0.25">
      <c r="A3304" s="22" t="s">
        <v>8299</v>
      </c>
      <c r="B3304" s="22" t="s">
        <v>8300</v>
      </c>
      <c r="C3304" s="22" t="s">
        <v>8300</v>
      </c>
      <c r="D3304" s="24">
        <v>43829</v>
      </c>
      <c r="E3304" s="22" t="s">
        <v>3398</v>
      </c>
      <c r="F3304" s="22" t="s">
        <v>6732</v>
      </c>
      <c r="G3304">
        <f t="shared" si="102"/>
        <v>11543</v>
      </c>
      <c r="H3304" s="9">
        <f t="shared" si="103"/>
        <v>43829</v>
      </c>
    </row>
    <row r="3305" spans="1:8" x14ac:dyDescent="0.25">
      <c r="A3305" s="22" t="s">
        <v>8569</v>
      </c>
      <c r="B3305" s="22" t="s">
        <v>8570</v>
      </c>
      <c r="C3305" s="22" t="s">
        <v>8570</v>
      </c>
      <c r="D3305" s="24">
        <v>44288</v>
      </c>
      <c r="E3305" s="22" t="s">
        <v>3398</v>
      </c>
      <c r="F3305" s="22" t="s">
        <v>6732</v>
      </c>
      <c r="G3305">
        <f t="shared" si="102"/>
        <v>11543</v>
      </c>
      <c r="H3305" s="9">
        <f t="shared" si="103"/>
        <v>44288</v>
      </c>
    </row>
    <row r="3306" spans="1:8" x14ac:dyDescent="0.25">
      <c r="A3306" s="22" t="s">
        <v>8573</v>
      </c>
      <c r="B3306" s="22" t="s">
        <v>8574</v>
      </c>
      <c r="C3306" s="22" t="s">
        <v>8574</v>
      </c>
      <c r="D3306" s="24">
        <v>44328</v>
      </c>
      <c r="E3306" s="22" t="s">
        <v>3398</v>
      </c>
      <c r="F3306" s="22" t="s">
        <v>6732</v>
      </c>
      <c r="G3306">
        <f t="shared" si="102"/>
        <v>11543</v>
      </c>
      <c r="H3306" s="9">
        <f t="shared" si="103"/>
        <v>44328</v>
      </c>
    </row>
    <row r="3307" spans="1:8" x14ac:dyDescent="0.25">
      <c r="A3307" s="22" t="s">
        <v>8637</v>
      </c>
      <c r="B3307" s="22" t="s">
        <v>8638</v>
      </c>
      <c r="C3307" s="22" t="s">
        <v>8638</v>
      </c>
      <c r="D3307" s="24">
        <v>44293</v>
      </c>
      <c r="E3307" s="22" t="s">
        <v>3398</v>
      </c>
      <c r="F3307" s="22" t="s">
        <v>6732</v>
      </c>
      <c r="G3307">
        <f t="shared" si="102"/>
        <v>11543</v>
      </c>
      <c r="H3307" s="9">
        <f t="shared" si="103"/>
        <v>44293</v>
      </c>
    </row>
    <row r="3308" spans="1:8" x14ac:dyDescent="0.25">
      <c r="A3308" s="22" t="s">
        <v>8761</v>
      </c>
      <c r="B3308" s="22" t="s">
        <v>8762</v>
      </c>
      <c r="C3308" s="22" t="s">
        <v>8762</v>
      </c>
      <c r="D3308" s="24">
        <v>44131</v>
      </c>
      <c r="E3308" s="22" t="s">
        <v>3398</v>
      </c>
      <c r="F3308" s="22" t="s">
        <v>6732</v>
      </c>
      <c r="G3308">
        <f t="shared" si="102"/>
        <v>11543</v>
      </c>
      <c r="H3308" s="9">
        <f t="shared" si="103"/>
        <v>44131</v>
      </c>
    </row>
    <row r="3309" spans="1:8" x14ac:dyDescent="0.25">
      <c r="A3309" s="22" t="s">
        <v>8841</v>
      </c>
      <c r="B3309" s="22" t="s">
        <v>8842</v>
      </c>
      <c r="C3309" s="22" t="s">
        <v>8842</v>
      </c>
      <c r="D3309" s="24">
        <v>44227</v>
      </c>
      <c r="E3309" s="22" t="s">
        <v>3398</v>
      </c>
      <c r="F3309" s="22" t="s">
        <v>6732</v>
      </c>
      <c r="G3309">
        <f t="shared" si="102"/>
        <v>11543</v>
      </c>
      <c r="H3309" s="9">
        <f t="shared" si="103"/>
        <v>44227</v>
      </c>
    </row>
    <row r="3310" spans="1:8" x14ac:dyDescent="0.25">
      <c r="A3310" s="22" t="s">
        <v>8148</v>
      </c>
      <c r="B3310" s="22" t="s">
        <v>8149</v>
      </c>
      <c r="C3310" s="22" t="s">
        <v>8149</v>
      </c>
      <c r="D3310" s="24">
        <v>43829</v>
      </c>
      <c r="E3310" s="22" t="s">
        <v>4687</v>
      </c>
      <c r="F3310" s="22" t="s">
        <v>9485</v>
      </c>
      <c r="G3310">
        <f t="shared" si="102"/>
        <v>5015</v>
      </c>
      <c r="H3310" s="9">
        <f t="shared" si="103"/>
        <v>43829</v>
      </c>
    </row>
    <row r="3311" spans="1:8" x14ac:dyDescent="0.25">
      <c r="A3311" s="22" t="s">
        <v>7995</v>
      </c>
      <c r="B3311" s="22" t="s">
        <v>7996</v>
      </c>
      <c r="C3311" s="22" t="s">
        <v>7996</v>
      </c>
      <c r="D3311" s="24">
        <v>43833</v>
      </c>
      <c r="E3311" s="22" t="s">
        <v>2086</v>
      </c>
      <c r="F3311" s="22" t="s">
        <v>6588</v>
      </c>
      <c r="G3311">
        <f t="shared" si="102"/>
        <v>8030</v>
      </c>
      <c r="H3311" s="9">
        <f t="shared" si="103"/>
        <v>43833</v>
      </c>
    </row>
    <row r="3312" spans="1:8" x14ac:dyDescent="0.25">
      <c r="A3312" s="22" t="s">
        <v>8278</v>
      </c>
      <c r="B3312" s="22" t="s">
        <v>8279</v>
      </c>
      <c r="C3312" s="22" t="s">
        <v>8279</v>
      </c>
      <c r="D3312" s="24">
        <v>44179</v>
      </c>
      <c r="E3312" s="22" t="s">
        <v>1105</v>
      </c>
      <c r="F3312" s="22" t="s">
        <v>9486</v>
      </c>
      <c r="G3312">
        <f t="shared" si="102"/>
        <v>4280</v>
      </c>
      <c r="H3312" s="9">
        <f t="shared" si="103"/>
        <v>44179</v>
      </c>
    </row>
    <row r="3313" spans="1:8" x14ac:dyDescent="0.25">
      <c r="A3313" s="22" t="s">
        <v>8665</v>
      </c>
      <c r="B3313" s="22" t="s">
        <v>8666</v>
      </c>
      <c r="C3313" s="22" t="s">
        <v>8666</v>
      </c>
      <c r="D3313" s="24">
        <v>43829</v>
      </c>
      <c r="E3313" s="22" t="s">
        <v>1105</v>
      </c>
      <c r="F3313" s="22" t="s">
        <v>9486</v>
      </c>
      <c r="G3313">
        <f t="shared" si="102"/>
        <v>4280</v>
      </c>
      <c r="H3313" s="9">
        <f t="shared" si="103"/>
        <v>43829</v>
      </c>
    </row>
    <row r="3314" spans="1:8" x14ac:dyDescent="0.25">
      <c r="A3314" s="22" t="s">
        <v>8667</v>
      </c>
      <c r="B3314" s="22" t="s">
        <v>8668</v>
      </c>
      <c r="C3314" s="22" t="s">
        <v>8668</v>
      </c>
      <c r="D3314" s="24">
        <v>43833</v>
      </c>
      <c r="E3314" s="22" t="s">
        <v>1105</v>
      </c>
      <c r="F3314" s="22" t="s">
        <v>9486</v>
      </c>
      <c r="G3314">
        <f t="shared" si="102"/>
        <v>4280</v>
      </c>
      <c r="H3314" s="9">
        <f t="shared" si="103"/>
        <v>43833</v>
      </c>
    </row>
    <row r="3315" spans="1:8" x14ac:dyDescent="0.25">
      <c r="A3315" s="22" t="s">
        <v>8767</v>
      </c>
      <c r="B3315" s="22" t="s">
        <v>8768</v>
      </c>
      <c r="C3315" s="22" t="s">
        <v>8768</v>
      </c>
      <c r="D3315" s="24">
        <v>44328</v>
      </c>
      <c r="E3315" s="22" t="s">
        <v>434</v>
      </c>
      <c r="F3315" s="22" t="s">
        <v>9487</v>
      </c>
      <c r="G3315">
        <f t="shared" si="102"/>
        <v>209404</v>
      </c>
      <c r="H3315" s="9">
        <f t="shared" si="103"/>
        <v>44328</v>
      </c>
    </row>
    <row r="3316" spans="1:8" x14ac:dyDescent="0.25">
      <c r="A3316" s="22" t="s">
        <v>7745</v>
      </c>
      <c r="B3316" s="22" t="s">
        <v>7746</v>
      </c>
      <c r="C3316" s="22" t="s">
        <v>7746</v>
      </c>
      <c r="D3316" s="24">
        <v>43829</v>
      </c>
      <c r="E3316" s="22" t="s">
        <v>4194</v>
      </c>
      <c r="F3316" s="22" t="s">
        <v>9488</v>
      </c>
      <c r="G3316">
        <f t="shared" si="102"/>
        <v>5236</v>
      </c>
      <c r="H3316" s="9">
        <f t="shared" si="103"/>
        <v>43829</v>
      </c>
    </row>
    <row r="3317" spans="1:8" x14ac:dyDescent="0.25">
      <c r="A3317" s="22"/>
      <c r="B3317" s="22"/>
      <c r="C3317" s="22"/>
      <c r="D3317" s="24">
        <v>44009</v>
      </c>
      <c r="E3317" s="22" t="s">
        <v>2614</v>
      </c>
      <c r="F3317" s="22" t="s">
        <v>6995</v>
      </c>
      <c r="G3317">
        <f t="shared" si="102"/>
        <v>9281</v>
      </c>
      <c r="H3317" s="9">
        <f t="shared" si="103"/>
        <v>44009</v>
      </c>
    </row>
    <row r="3318" spans="1:8" x14ac:dyDescent="0.25">
      <c r="A3318" s="22" t="s">
        <v>7672</v>
      </c>
      <c r="B3318" s="22" t="s">
        <v>7673</v>
      </c>
      <c r="C3318" s="22" t="s">
        <v>7673</v>
      </c>
      <c r="D3318" s="24">
        <v>43976</v>
      </c>
      <c r="E3318" s="22" t="s">
        <v>2614</v>
      </c>
      <c r="F3318" s="22" t="s">
        <v>6995</v>
      </c>
      <c r="G3318">
        <f t="shared" si="102"/>
        <v>9281</v>
      </c>
      <c r="H3318" s="9">
        <f t="shared" si="103"/>
        <v>43976</v>
      </c>
    </row>
    <row r="3319" spans="1:8" x14ac:dyDescent="0.25">
      <c r="A3319" s="22" t="s">
        <v>7680</v>
      </c>
      <c r="B3319" s="22" t="s">
        <v>7681</v>
      </c>
      <c r="C3319" s="22" t="s">
        <v>7681</v>
      </c>
      <c r="D3319" s="24">
        <v>43829</v>
      </c>
      <c r="E3319" s="22" t="s">
        <v>2614</v>
      </c>
      <c r="F3319" s="22" t="s">
        <v>6995</v>
      </c>
      <c r="G3319">
        <f t="shared" si="102"/>
        <v>9281</v>
      </c>
      <c r="H3319" s="9">
        <f t="shared" si="103"/>
        <v>43829</v>
      </c>
    </row>
    <row r="3320" spans="1:8" x14ac:dyDescent="0.25">
      <c r="A3320" s="22" t="s">
        <v>8180</v>
      </c>
      <c r="B3320" s="22" t="s">
        <v>8181</v>
      </c>
      <c r="C3320" s="22" t="s">
        <v>8181</v>
      </c>
      <c r="D3320" s="24">
        <v>44097</v>
      </c>
      <c r="E3320" s="22" t="s">
        <v>2614</v>
      </c>
      <c r="F3320" s="22" t="s">
        <v>6995</v>
      </c>
      <c r="G3320">
        <f t="shared" si="102"/>
        <v>9281</v>
      </c>
      <c r="H3320" s="9">
        <f t="shared" si="103"/>
        <v>44097</v>
      </c>
    </row>
    <row r="3321" spans="1:8" x14ac:dyDescent="0.25">
      <c r="A3321" s="22" t="s">
        <v>8295</v>
      </c>
      <c r="B3321" s="22" t="s">
        <v>8296</v>
      </c>
      <c r="C3321" s="22" t="s">
        <v>8296</v>
      </c>
      <c r="D3321" s="24">
        <v>44066</v>
      </c>
      <c r="E3321" s="22" t="s">
        <v>2614</v>
      </c>
      <c r="F3321" s="22" t="s">
        <v>6995</v>
      </c>
      <c r="G3321">
        <f t="shared" si="102"/>
        <v>9281</v>
      </c>
      <c r="H3321" s="9">
        <f t="shared" si="103"/>
        <v>44066</v>
      </c>
    </row>
    <row r="3322" spans="1:8" x14ac:dyDescent="0.25">
      <c r="A3322" s="22" t="s">
        <v>8448</v>
      </c>
      <c r="B3322" s="22" t="s">
        <v>8449</v>
      </c>
      <c r="C3322" s="22" t="s">
        <v>8449</v>
      </c>
      <c r="D3322" s="24">
        <v>44017</v>
      </c>
      <c r="E3322" s="22" t="s">
        <v>2614</v>
      </c>
      <c r="F3322" s="22" t="s">
        <v>6995</v>
      </c>
      <c r="G3322">
        <f t="shared" si="102"/>
        <v>9281</v>
      </c>
      <c r="H3322" s="9">
        <f t="shared" si="103"/>
        <v>44017</v>
      </c>
    </row>
    <row r="3323" spans="1:8" x14ac:dyDescent="0.25">
      <c r="A3323" s="22" t="s">
        <v>8508</v>
      </c>
      <c r="B3323" s="22" t="s">
        <v>8509</v>
      </c>
      <c r="C3323" s="22" t="s">
        <v>8509</v>
      </c>
      <c r="D3323" s="24">
        <v>44090</v>
      </c>
      <c r="E3323" s="22" t="s">
        <v>2614</v>
      </c>
      <c r="F3323" s="22" t="s">
        <v>6995</v>
      </c>
      <c r="G3323">
        <f t="shared" si="102"/>
        <v>9281</v>
      </c>
      <c r="H3323" s="9">
        <f t="shared" si="103"/>
        <v>44090</v>
      </c>
    </row>
    <row r="3324" spans="1:8" x14ac:dyDescent="0.25">
      <c r="A3324" s="22" t="s">
        <v>8937</v>
      </c>
      <c r="B3324" s="22" t="s">
        <v>8938</v>
      </c>
      <c r="C3324" s="22" t="s">
        <v>8938</v>
      </c>
      <c r="D3324" s="24">
        <v>43881</v>
      </c>
      <c r="E3324" s="22" t="s">
        <v>2614</v>
      </c>
      <c r="F3324" s="22" t="s">
        <v>6995</v>
      </c>
      <c r="G3324">
        <f t="shared" si="102"/>
        <v>9281</v>
      </c>
      <c r="H3324" s="9">
        <f t="shared" si="103"/>
        <v>43881</v>
      </c>
    </row>
    <row r="3325" spans="1:8" x14ac:dyDescent="0.25">
      <c r="A3325" s="22"/>
      <c r="B3325" s="22"/>
      <c r="C3325" s="22"/>
      <c r="D3325" s="24">
        <v>44104</v>
      </c>
      <c r="E3325" s="22" t="s">
        <v>3734</v>
      </c>
      <c r="F3325" s="22" t="s">
        <v>9489</v>
      </c>
      <c r="G3325">
        <f t="shared" si="102"/>
        <v>9204662</v>
      </c>
      <c r="H3325" s="9">
        <f t="shared" si="103"/>
        <v>44104</v>
      </c>
    </row>
    <row r="3326" spans="1:8" x14ac:dyDescent="0.25">
      <c r="A3326" s="22" t="s">
        <v>8691</v>
      </c>
      <c r="B3326" s="22" t="s">
        <v>8692</v>
      </c>
      <c r="C3326" s="22" t="s">
        <v>8692</v>
      </c>
      <c r="D3326" s="24">
        <v>43906</v>
      </c>
      <c r="E3326" s="22" t="s">
        <v>3734</v>
      </c>
      <c r="F3326" s="22" t="s">
        <v>9489</v>
      </c>
      <c r="G3326">
        <f t="shared" si="102"/>
        <v>9204662</v>
      </c>
      <c r="H3326" s="9">
        <f t="shared" si="103"/>
        <v>43906</v>
      </c>
    </row>
    <row r="3327" spans="1:8" x14ac:dyDescent="0.25">
      <c r="A3327" s="22" t="s">
        <v>8717</v>
      </c>
      <c r="B3327" s="22" t="s">
        <v>8718</v>
      </c>
      <c r="C3327" s="22" t="s">
        <v>8718</v>
      </c>
      <c r="D3327" s="24">
        <v>44308</v>
      </c>
      <c r="E3327" s="22" t="s">
        <v>3734</v>
      </c>
      <c r="F3327" s="22" t="s">
        <v>9489</v>
      </c>
      <c r="G3327">
        <f t="shared" si="102"/>
        <v>9204662</v>
      </c>
      <c r="H3327" s="9">
        <f t="shared" si="103"/>
        <v>44308</v>
      </c>
    </row>
    <row r="3328" spans="1:8" x14ac:dyDescent="0.25">
      <c r="A3328" s="22"/>
      <c r="B3328" s="22"/>
      <c r="C3328" s="22"/>
      <c r="D3328" s="24">
        <v>44390</v>
      </c>
      <c r="E3328" s="22" t="s">
        <v>2781</v>
      </c>
      <c r="F3328" s="22" t="s">
        <v>9490</v>
      </c>
      <c r="G3328">
        <f t="shared" si="102"/>
        <v>209822</v>
      </c>
      <c r="H3328" s="9">
        <f t="shared" si="103"/>
        <v>44390</v>
      </c>
    </row>
    <row r="3329" spans="1:8" x14ac:dyDescent="0.25">
      <c r="A3329" s="22" t="s">
        <v>8811</v>
      </c>
      <c r="B3329" s="22" t="s">
        <v>8812</v>
      </c>
      <c r="C3329" s="22" t="s">
        <v>8812</v>
      </c>
      <c r="D3329" s="24">
        <v>44354</v>
      </c>
      <c r="E3329" s="22" t="s">
        <v>2781</v>
      </c>
      <c r="F3329" s="22" t="s">
        <v>9490</v>
      </c>
      <c r="G3329">
        <f t="shared" si="102"/>
        <v>209822</v>
      </c>
      <c r="H3329" s="9">
        <f t="shared" si="103"/>
        <v>44354</v>
      </c>
    </row>
    <row r="3330" spans="1:8" x14ac:dyDescent="0.25">
      <c r="A3330" s="22" t="s">
        <v>8845</v>
      </c>
      <c r="B3330" s="22" t="s">
        <v>8846</v>
      </c>
      <c r="C3330" s="22" t="s">
        <v>8846</v>
      </c>
      <c r="D3330" s="24">
        <v>44373</v>
      </c>
      <c r="E3330" s="22" t="s">
        <v>2781</v>
      </c>
      <c r="F3330" s="22" t="s">
        <v>9490</v>
      </c>
      <c r="G3330">
        <f t="shared" si="102"/>
        <v>209822</v>
      </c>
      <c r="H3330" s="9">
        <f t="shared" si="103"/>
        <v>44373</v>
      </c>
    </row>
    <row r="3331" spans="1:8" x14ac:dyDescent="0.25">
      <c r="A3331" s="22" t="s">
        <v>8226</v>
      </c>
      <c r="B3331" s="22" t="s">
        <v>7814</v>
      </c>
      <c r="C3331" s="22" t="s">
        <v>7814</v>
      </c>
      <c r="D3331" s="24">
        <v>43829</v>
      </c>
      <c r="E3331" s="22" t="s">
        <v>1291</v>
      </c>
      <c r="F3331" s="22" t="s">
        <v>6292</v>
      </c>
      <c r="G3331">
        <f t="shared" si="102"/>
        <v>7662</v>
      </c>
      <c r="H3331" s="9">
        <f t="shared" si="103"/>
        <v>43829</v>
      </c>
    </row>
    <row r="3332" spans="1:8" x14ac:dyDescent="0.25">
      <c r="A3332" s="22" t="s">
        <v>7989</v>
      </c>
      <c r="B3332" s="22" t="s">
        <v>7990</v>
      </c>
      <c r="C3332" s="22" t="s">
        <v>7990</v>
      </c>
      <c r="D3332" s="24">
        <v>43829</v>
      </c>
      <c r="E3332" s="22" t="s">
        <v>828</v>
      </c>
      <c r="F3332" s="22" t="s">
        <v>6931</v>
      </c>
      <c r="G3332">
        <f t="shared" si="102"/>
        <v>13384</v>
      </c>
      <c r="H3332" s="9">
        <f t="shared" si="103"/>
        <v>43829</v>
      </c>
    </row>
    <row r="3333" spans="1:8" x14ac:dyDescent="0.25">
      <c r="A3333" s="22" t="s">
        <v>8346</v>
      </c>
      <c r="B3333" s="22" t="s">
        <v>8347</v>
      </c>
      <c r="C3333" s="22" t="s">
        <v>8347</v>
      </c>
      <c r="D3333" s="24">
        <v>43980</v>
      </c>
      <c r="E3333" s="22" t="s">
        <v>828</v>
      </c>
      <c r="F3333" s="22" t="s">
        <v>6931</v>
      </c>
      <c r="G3333">
        <f t="shared" si="102"/>
        <v>13384</v>
      </c>
      <c r="H3333" s="9">
        <f t="shared" si="103"/>
        <v>43980</v>
      </c>
    </row>
    <row r="3334" spans="1:8" x14ac:dyDescent="0.25">
      <c r="A3334" s="22" t="s">
        <v>8106</v>
      </c>
      <c r="B3334" s="22" t="s">
        <v>8107</v>
      </c>
      <c r="C3334" s="22" t="s">
        <v>8107</v>
      </c>
      <c r="D3334" s="24">
        <v>43829</v>
      </c>
      <c r="E3334" s="22" t="s">
        <v>1591</v>
      </c>
      <c r="F3334" s="22" t="s">
        <v>9491</v>
      </c>
      <c r="G3334">
        <f t="shared" ref="G3334:G3397" si="104">IFERROR(E3334*1,E3334)</f>
        <v>11293</v>
      </c>
      <c r="H3334" s="9">
        <f t="shared" ref="H3334:H3397" si="105">D3334</f>
        <v>43829</v>
      </c>
    </row>
    <row r="3335" spans="1:8" x14ac:dyDescent="0.25">
      <c r="A3335" s="22" t="s">
        <v>2728</v>
      </c>
      <c r="B3335" s="22" t="s">
        <v>8108</v>
      </c>
      <c r="C3335" s="22" t="s">
        <v>8108</v>
      </c>
      <c r="D3335" s="24">
        <v>43829</v>
      </c>
      <c r="E3335" s="22" t="s">
        <v>1591</v>
      </c>
      <c r="F3335" s="22" t="s">
        <v>9491</v>
      </c>
      <c r="G3335">
        <f t="shared" si="104"/>
        <v>11293</v>
      </c>
      <c r="H3335" s="9">
        <f t="shared" si="105"/>
        <v>43829</v>
      </c>
    </row>
    <row r="3336" spans="1:8" x14ac:dyDescent="0.25">
      <c r="A3336" s="22" t="s">
        <v>6126</v>
      </c>
      <c r="B3336" s="22" t="s">
        <v>8109</v>
      </c>
      <c r="C3336" s="22" t="s">
        <v>8109</v>
      </c>
      <c r="D3336" s="24">
        <v>43843</v>
      </c>
      <c r="E3336" s="22" t="s">
        <v>1591</v>
      </c>
      <c r="F3336" s="22" t="s">
        <v>9491</v>
      </c>
      <c r="G3336">
        <f t="shared" si="104"/>
        <v>11293</v>
      </c>
      <c r="H3336" s="9">
        <f t="shared" si="105"/>
        <v>43843</v>
      </c>
    </row>
    <row r="3337" spans="1:8" x14ac:dyDescent="0.25">
      <c r="A3337" s="22" t="s">
        <v>8937</v>
      </c>
      <c r="B3337" s="22" t="s">
        <v>8938</v>
      </c>
      <c r="C3337" s="22" t="s">
        <v>8938</v>
      </c>
      <c r="D3337" s="24">
        <v>43839</v>
      </c>
      <c r="E3337" s="22" t="s">
        <v>1591</v>
      </c>
      <c r="F3337" s="22" t="s">
        <v>9491</v>
      </c>
      <c r="G3337">
        <f t="shared" si="104"/>
        <v>11293</v>
      </c>
      <c r="H3337" s="9">
        <f t="shared" si="105"/>
        <v>43839</v>
      </c>
    </row>
    <row r="3338" spans="1:8" x14ac:dyDescent="0.25">
      <c r="A3338" s="22" t="s">
        <v>2728</v>
      </c>
      <c r="B3338" s="22" t="s">
        <v>8108</v>
      </c>
      <c r="C3338" s="22" t="s">
        <v>8108</v>
      </c>
      <c r="D3338" s="24">
        <v>43829</v>
      </c>
      <c r="E3338" s="22" t="s">
        <v>2572</v>
      </c>
      <c r="F3338" s="22" t="s">
        <v>9492</v>
      </c>
      <c r="G3338">
        <f t="shared" si="104"/>
        <v>8020</v>
      </c>
      <c r="H3338" s="9">
        <f t="shared" si="105"/>
        <v>43829</v>
      </c>
    </row>
    <row r="3339" spans="1:8" x14ac:dyDescent="0.25">
      <c r="A3339" s="22" t="s">
        <v>8693</v>
      </c>
      <c r="B3339" s="22" t="s">
        <v>8694</v>
      </c>
      <c r="C3339" s="22" t="s">
        <v>8694</v>
      </c>
      <c r="D3339" s="24">
        <v>43997</v>
      </c>
      <c r="E3339" s="22" t="s">
        <v>5048</v>
      </c>
      <c r="F3339" s="22" t="s">
        <v>9493</v>
      </c>
      <c r="G3339">
        <f t="shared" si="104"/>
        <v>9201666</v>
      </c>
      <c r="H3339" s="9">
        <f t="shared" si="105"/>
        <v>43997</v>
      </c>
    </row>
    <row r="3340" spans="1:8" x14ac:dyDescent="0.25">
      <c r="A3340" s="22" t="s">
        <v>7672</v>
      </c>
      <c r="B3340" s="22" t="s">
        <v>7673</v>
      </c>
      <c r="C3340" s="22" t="s">
        <v>7673</v>
      </c>
      <c r="D3340" s="24">
        <v>43996</v>
      </c>
      <c r="E3340" s="22" t="s">
        <v>1179</v>
      </c>
      <c r="F3340" s="22" t="s">
        <v>6960</v>
      </c>
      <c r="G3340">
        <f t="shared" si="104"/>
        <v>12377</v>
      </c>
      <c r="H3340" s="9">
        <f t="shared" si="105"/>
        <v>43996</v>
      </c>
    </row>
    <row r="3341" spans="1:8" x14ac:dyDescent="0.25">
      <c r="A3341" s="22" t="s">
        <v>7866</v>
      </c>
      <c r="B3341" s="22" t="s">
        <v>7867</v>
      </c>
      <c r="C3341" s="22" t="s">
        <v>7867</v>
      </c>
      <c r="D3341" s="24">
        <v>43892</v>
      </c>
      <c r="E3341" s="22" t="s">
        <v>1179</v>
      </c>
      <c r="F3341" s="22" t="s">
        <v>6960</v>
      </c>
      <c r="G3341">
        <f t="shared" si="104"/>
        <v>12377</v>
      </c>
      <c r="H3341" s="9">
        <f t="shared" si="105"/>
        <v>43892</v>
      </c>
    </row>
    <row r="3342" spans="1:8" x14ac:dyDescent="0.25">
      <c r="A3342" s="22" t="s">
        <v>8152</v>
      </c>
      <c r="B3342" s="22" t="s">
        <v>8153</v>
      </c>
      <c r="C3342" s="22" t="s">
        <v>8153</v>
      </c>
      <c r="D3342" s="24">
        <v>43830</v>
      </c>
      <c r="E3342" s="22" t="s">
        <v>1179</v>
      </c>
      <c r="F3342" s="22" t="s">
        <v>6960</v>
      </c>
      <c r="G3342">
        <f t="shared" si="104"/>
        <v>12377</v>
      </c>
      <c r="H3342" s="9">
        <f t="shared" si="105"/>
        <v>43830</v>
      </c>
    </row>
    <row r="3343" spans="1:8" x14ac:dyDescent="0.25">
      <c r="A3343" s="22" t="s">
        <v>8346</v>
      </c>
      <c r="B3343" s="22" t="s">
        <v>8347</v>
      </c>
      <c r="C3343" s="22" t="s">
        <v>8347</v>
      </c>
      <c r="D3343" s="24">
        <v>44005</v>
      </c>
      <c r="E3343" s="22" t="s">
        <v>1179</v>
      </c>
      <c r="F3343" s="22" t="s">
        <v>6960</v>
      </c>
      <c r="G3343">
        <f t="shared" si="104"/>
        <v>12377</v>
      </c>
      <c r="H3343" s="9">
        <f t="shared" si="105"/>
        <v>44005</v>
      </c>
    </row>
    <row r="3344" spans="1:8" x14ac:dyDescent="0.25">
      <c r="A3344" s="22" t="s">
        <v>8412</v>
      </c>
      <c r="B3344" s="22" t="s">
        <v>8413</v>
      </c>
      <c r="C3344" s="22" t="s">
        <v>8413</v>
      </c>
      <c r="D3344" s="24">
        <v>44248</v>
      </c>
      <c r="E3344" s="22" t="s">
        <v>1179</v>
      </c>
      <c r="F3344" s="22" t="s">
        <v>6960</v>
      </c>
      <c r="G3344">
        <f t="shared" si="104"/>
        <v>12377</v>
      </c>
      <c r="H3344" s="9">
        <f t="shared" si="105"/>
        <v>44248</v>
      </c>
    </row>
    <row r="3345" spans="1:8" x14ac:dyDescent="0.25">
      <c r="A3345" s="22" t="s">
        <v>8546</v>
      </c>
      <c r="B3345" s="22" t="s">
        <v>8547</v>
      </c>
      <c r="C3345" s="22" t="s">
        <v>8547</v>
      </c>
      <c r="D3345" s="24">
        <v>43964</v>
      </c>
      <c r="E3345" s="22" t="s">
        <v>1179</v>
      </c>
      <c r="F3345" s="22" t="s">
        <v>6960</v>
      </c>
      <c r="G3345">
        <f t="shared" si="104"/>
        <v>12377</v>
      </c>
      <c r="H3345" s="9">
        <f t="shared" si="105"/>
        <v>43964</v>
      </c>
    </row>
    <row r="3346" spans="1:8" x14ac:dyDescent="0.25">
      <c r="A3346" s="22" t="s">
        <v>8937</v>
      </c>
      <c r="B3346" s="22" t="s">
        <v>8938</v>
      </c>
      <c r="C3346" s="22" t="s">
        <v>8938</v>
      </c>
      <c r="D3346" s="24">
        <v>43881</v>
      </c>
      <c r="E3346" s="22" t="s">
        <v>1179</v>
      </c>
      <c r="F3346" s="22" t="s">
        <v>6960</v>
      </c>
      <c r="G3346">
        <f t="shared" si="104"/>
        <v>12377</v>
      </c>
      <c r="H3346" s="9">
        <f t="shared" si="105"/>
        <v>43881</v>
      </c>
    </row>
    <row r="3347" spans="1:8" x14ac:dyDescent="0.25">
      <c r="A3347" s="22" t="s">
        <v>8649</v>
      </c>
      <c r="B3347" s="22" t="s">
        <v>8650</v>
      </c>
      <c r="C3347" s="22" t="s">
        <v>8650</v>
      </c>
      <c r="D3347" s="24">
        <v>44356</v>
      </c>
      <c r="E3347" s="22" t="s">
        <v>3944</v>
      </c>
      <c r="F3347" s="22" t="s">
        <v>9494</v>
      </c>
      <c r="G3347">
        <f t="shared" si="104"/>
        <v>209600</v>
      </c>
      <c r="H3347" s="9">
        <f t="shared" si="105"/>
        <v>44356</v>
      </c>
    </row>
    <row r="3348" spans="1:8" x14ac:dyDescent="0.25">
      <c r="A3348" s="22" t="s">
        <v>8865</v>
      </c>
      <c r="B3348" s="22" t="s">
        <v>8866</v>
      </c>
      <c r="C3348" s="22" t="s">
        <v>8866</v>
      </c>
      <c r="D3348" s="24">
        <v>44361</v>
      </c>
      <c r="E3348" s="22" t="s">
        <v>5213</v>
      </c>
      <c r="F3348" s="22" t="s">
        <v>9495</v>
      </c>
      <c r="G3348">
        <f t="shared" si="104"/>
        <v>209916</v>
      </c>
      <c r="H3348" s="9">
        <f t="shared" si="105"/>
        <v>44361</v>
      </c>
    </row>
    <row r="3349" spans="1:8" x14ac:dyDescent="0.25">
      <c r="A3349" s="22" t="s">
        <v>7745</v>
      </c>
      <c r="B3349" s="22" t="s">
        <v>7746</v>
      </c>
      <c r="C3349" s="22" t="s">
        <v>7746</v>
      </c>
      <c r="D3349" s="24">
        <v>43831</v>
      </c>
      <c r="E3349" s="22" t="s">
        <v>4232</v>
      </c>
      <c r="F3349" s="22" t="s">
        <v>9496</v>
      </c>
      <c r="G3349">
        <f t="shared" si="104"/>
        <v>7951</v>
      </c>
      <c r="H3349" s="9">
        <f t="shared" si="105"/>
        <v>43831</v>
      </c>
    </row>
    <row r="3350" spans="1:8" x14ac:dyDescent="0.25">
      <c r="A3350" s="22" t="s">
        <v>7807</v>
      </c>
      <c r="B3350" s="22" t="s">
        <v>7746</v>
      </c>
      <c r="C3350" s="22" t="s">
        <v>7746</v>
      </c>
      <c r="D3350" s="24">
        <v>43831</v>
      </c>
      <c r="E3350" s="22" t="s">
        <v>4232</v>
      </c>
      <c r="F3350" s="22" t="s">
        <v>9496</v>
      </c>
      <c r="G3350">
        <f t="shared" si="104"/>
        <v>7951</v>
      </c>
      <c r="H3350" s="9">
        <f t="shared" si="105"/>
        <v>43831</v>
      </c>
    </row>
    <row r="3351" spans="1:8" x14ac:dyDescent="0.25">
      <c r="A3351" s="22" t="s">
        <v>8017</v>
      </c>
      <c r="B3351" s="22" t="s">
        <v>8018</v>
      </c>
      <c r="C3351" s="22" t="s">
        <v>8018</v>
      </c>
      <c r="D3351" s="24">
        <v>44187</v>
      </c>
      <c r="E3351" s="22" t="s">
        <v>4232</v>
      </c>
      <c r="F3351" s="22" t="s">
        <v>9496</v>
      </c>
      <c r="G3351">
        <f t="shared" si="104"/>
        <v>7951</v>
      </c>
      <c r="H3351" s="9">
        <f t="shared" si="105"/>
        <v>44187</v>
      </c>
    </row>
    <row r="3352" spans="1:8" x14ac:dyDescent="0.25">
      <c r="A3352" s="22" t="s">
        <v>8072</v>
      </c>
      <c r="B3352" s="22" t="s">
        <v>8073</v>
      </c>
      <c r="C3352" s="22" t="s">
        <v>8073</v>
      </c>
      <c r="D3352" s="24">
        <v>43976</v>
      </c>
      <c r="E3352" s="22" t="s">
        <v>4232</v>
      </c>
      <c r="F3352" s="22" t="s">
        <v>9496</v>
      </c>
      <c r="G3352">
        <f t="shared" si="104"/>
        <v>7951</v>
      </c>
      <c r="H3352" s="9">
        <f t="shared" si="105"/>
        <v>43976</v>
      </c>
    </row>
    <row r="3353" spans="1:8" x14ac:dyDescent="0.25">
      <c r="A3353" s="22" t="s">
        <v>8809</v>
      </c>
      <c r="B3353" s="22" t="s">
        <v>8810</v>
      </c>
      <c r="C3353" s="22" t="s">
        <v>8810</v>
      </c>
      <c r="D3353" s="24">
        <v>44130</v>
      </c>
      <c r="E3353" s="22" t="s">
        <v>4232</v>
      </c>
      <c r="F3353" s="22" t="s">
        <v>9496</v>
      </c>
      <c r="G3353">
        <f t="shared" si="104"/>
        <v>7951</v>
      </c>
      <c r="H3353" s="9">
        <f t="shared" si="105"/>
        <v>44130</v>
      </c>
    </row>
    <row r="3354" spans="1:8" x14ac:dyDescent="0.25">
      <c r="A3354" s="22" t="s">
        <v>7749</v>
      </c>
      <c r="B3354" s="22" t="s">
        <v>7750</v>
      </c>
      <c r="C3354" s="22" t="s">
        <v>7750</v>
      </c>
      <c r="D3354" s="24">
        <v>43829</v>
      </c>
      <c r="E3354" s="22" t="s">
        <v>4110</v>
      </c>
      <c r="F3354" s="22" t="s">
        <v>6802</v>
      </c>
      <c r="G3354">
        <f t="shared" si="104"/>
        <v>12407</v>
      </c>
      <c r="H3354" s="9">
        <f t="shared" si="105"/>
        <v>43829</v>
      </c>
    </row>
    <row r="3355" spans="1:8" x14ac:dyDescent="0.25">
      <c r="A3355" s="22" t="s">
        <v>7822</v>
      </c>
      <c r="B3355" s="22" t="s">
        <v>7823</v>
      </c>
      <c r="C3355" s="22" t="s">
        <v>7823</v>
      </c>
      <c r="D3355" s="24">
        <v>44063</v>
      </c>
      <c r="E3355" s="22" t="s">
        <v>4110</v>
      </c>
      <c r="F3355" s="22" t="s">
        <v>6802</v>
      </c>
      <c r="G3355">
        <f t="shared" si="104"/>
        <v>12407</v>
      </c>
      <c r="H3355" s="9">
        <f t="shared" si="105"/>
        <v>44063</v>
      </c>
    </row>
    <row r="3356" spans="1:8" x14ac:dyDescent="0.25">
      <c r="A3356" s="22" t="s">
        <v>7832</v>
      </c>
      <c r="B3356" s="22" t="s">
        <v>7833</v>
      </c>
      <c r="C3356" s="22" t="s">
        <v>7833</v>
      </c>
      <c r="D3356" s="24">
        <v>44127</v>
      </c>
      <c r="E3356" s="22" t="s">
        <v>4110</v>
      </c>
      <c r="F3356" s="22" t="s">
        <v>6802</v>
      </c>
      <c r="G3356">
        <f t="shared" si="104"/>
        <v>12407</v>
      </c>
      <c r="H3356" s="9">
        <f t="shared" si="105"/>
        <v>44127</v>
      </c>
    </row>
    <row r="3357" spans="1:8" x14ac:dyDescent="0.25">
      <c r="A3357" s="22" t="s">
        <v>6126</v>
      </c>
      <c r="B3357" s="22" t="s">
        <v>8109</v>
      </c>
      <c r="C3357" s="22" t="s">
        <v>8109</v>
      </c>
      <c r="D3357" s="24">
        <v>43829</v>
      </c>
      <c r="E3357" s="22" t="s">
        <v>4110</v>
      </c>
      <c r="F3357" s="22" t="s">
        <v>6802</v>
      </c>
      <c r="G3357">
        <f t="shared" si="104"/>
        <v>12407</v>
      </c>
      <c r="H3357" s="9">
        <f t="shared" si="105"/>
        <v>43829</v>
      </c>
    </row>
    <row r="3358" spans="1:8" x14ac:dyDescent="0.25">
      <c r="A3358" s="22" t="s">
        <v>8301</v>
      </c>
      <c r="B3358" s="22" t="s">
        <v>8302</v>
      </c>
      <c r="C3358" s="22" t="s">
        <v>8302</v>
      </c>
      <c r="D3358" s="24">
        <v>43829</v>
      </c>
      <c r="E3358" s="22" t="s">
        <v>4110</v>
      </c>
      <c r="F3358" s="22" t="s">
        <v>6802</v>
      </c>
      <c r="G3358">
        <f t="shared" si="104"/>
        <v>12407</v>
      </c>
      <c r="H3358" s="9">
        <f t="shared" si="105"/>
        <v>43829</v>
      </c>
    </row>
    <row r="3359" spans="1:8" x14ac:dyDescent="0.25">
      <c r="A3359" s="22" t="s">
        <v>8406</v>
      </c>
      <c r="B3359" s="22" t="s">
        <v>8407</v>
      </c>
      <c r="C3359" s="22" t="s">
        <v>8407</v>
      </c>
      <c r="D3359" s="24">
        <v>43969</v>
      </c>
      <c r="E3359" s="22" t="s">
        <v>4110</v>
      </c>
      <c r="F3359" s="22" t="s">
        <v>6802</v>
      </c>
      <c r="G3359">
        <f t="shared" si="104"/>
        <v>12407</v>
      </c>
      <c r="H3359" s="9">
        <f t="shared" si="105"/>
        <v>43969</v>
      </c>
    </row>
    <row r="3360" spans="1:8" x14ac:dyDescent="0.25">
      <c r="A3360" s="22" t="s">
        <v>8829</v>
      </c>
      <c r="B3360" s="22" t="s">
        <v>8830</v>
      </c>
      <c r="C3360" s="22" t="s">
        <v>8830</v>
      </c>
      <c r="D3360" s="24">
        <v>44276</v>
      </c>
      <c r="E3360" s="22" t="s">
        <v>4110</v>
      </c>
      <c r="F3360" s="22" t="s">
        <v>6802</v>
      </c>
      <c r="G3360">
        <f t="shared" si="104"/>
        <v>12407</v>
      </c>
      <c r="H3360" s="9">
        <f t="shared" si="105"/>
        <v>44276</v>
      </c>
    </row>
    <row r="3361" spans="1:8" x14ac:dyDescent="0.25">
      <c r="A3361" s="22" t="s">
        <v>8937</v>
      </c>
      <c r="B3361" s="22" t="s">
        <v>8938</v>
      </c>
      <c r="C3361" s="22" t="s">
        <v>8938</v>
      </c>
      <c r="D3361" s="24">
        <v>43846</v>
      </c>
      <c r="E3361" s="22" t="s">
        <v>4110</v>
      </c>
      <c r="F3361" s="22" t="s">
        <v>6802</v>
      </c>
      <c r="G3361">
        <f t="shared" si="104"/>
        <v>12407</v>
      </c>
      <c r="H3361" s="9">
        <f t="shared" si="105"/>
        <v>43846</v>
      </c>
    </row>
    <row r="3362" spans="1:8" x14ac:dyDescent="0.25">
      <c r="A3362" s="22"/>
      <c r="B3362" s="22"/>
      <c r="C3362" s="22"/>
      <c r="D3362" s="24">
        <v>43839</v>
      </c>
      <c r="E3362" s="22" t="s">
        <v>4411</v>
      </c>
      <c r="F3362" s="22" t="s">
        <v>9497</v>
      </c>
      <c r="G3362">
        <f t="shared" si="104"/>
        <v>10052</v>
      </c>
      <c r="H3362" s="9">
        <f t="shared" si="105"/>
        <v>43839</v>
      </c>
    </row>
    <row r="3363" spans="1:8" x14ac:dyDescent="0.25">
      <c r="A3363" s="22" t="s">
        <v>7654</v>
      </c>
      <c r="B3363" s="22" t="s">
        <v>7655</v>
      </c>
      <c r="C3363" s="22" t="s">
        <v>7655</v>
      </c>
      <c r="D3363" s="24">
        <v>44052</v>
      </c>
      <c r="E3363" s="22" t="s">
        <v>4411</v>
      </c>
      <c r="F3363" s="22" t="s">
        <v>9497</v>
      </c>
      <c r="G3363">
        <f t="shared" si="104"/>
        <v>10052</v>
      </c>
      <c r="H3363" s="9">
        <f t="shared" si="105"/>
        <v>44052</v>
      </c>
    </row>
    <row r="3364" spans="1:8" x14ac:dyDescent="0.25">
      <c r="A3364" s="22" t="s">
        <v>7818</v>
      </c>
      <c r="B3364" s="22" t="s">
        <v>7819</v>
      </c>
      <c r="C3364" s="22" t="s">
        <v>7819</v>
      </c>
      <c r="D3364" s="24">
        <v>44116</v>
      </c>
      <c r="E3364" s="22" t="s">
        <v>4411</v>
      </c>
      <c r="F3364" s="22" t="s">
        <v>9497</v>
      </c>
      <c r="G3364">
        <f t="shared" si="104"/>
        <v>10052</v>
      </c>
      <c r="H3364" s="9">
        <f t="shared" si="105"/>
        <v>44116</v>
      </c>
    </row>
    <row r="3365" spans="1:8" x14ac:dyDescent="0.25">
      <c r="A3365" s="22" t="s">
        <v>7975</v>
      </c>
      <c r="B3365" s="22" t="s">
        <v>7976</v>
      </c>
      <c r="C3365" s="22" t="s">
        <v>7976</v>
      </c>
      <c r="D3365" s="24">
        <v>43829</v>
      </c>
      <c r="E3365" s="22" t="s">
        <v>4411</v>
      </c>
      <c r="F3365" s="22" t="s">
        <v>9497</v>
      </c>
      <c r="G3365">
        <f t="shared" si="104"/>
        <v>10052</v>
      </c>
      <c r="H3365" s="9">
        <f t="shared" si="105"/>
        <v>43829</v>
      </c>
    </row>
    <row r="3366" spans="1:8" x14ac:dyDescent="0.25">
      <c r="A3366" s="22" t="s">
        <v>8454</v>
      </c>
      <c r="B3366" s="22" t="s">
        <v>8455</v>
      </c>
      <c r="C3366" s="22" t="s">
        <v>8455</v>
      </c>
      <c r="D3366" s="24">
        <v>44120</v>
      </c>
      <c r="E3366" s="22" t="s">
        <v>4411</v>
      </c>
      <c r="F3366" s="22" t="s">
        <v>9497</v>
      </c>
      <c r="G3366">
        <f t="shared" si="104"/>
        <v>10052</v>
      </c>
      <c r="H3366" s="9">
        <f t="shared" si="105"/>
        <v>44120</v>
      </c>
    </row>
    <row r="3367" spans="1:8" x14ac:dyDescent="0.25">
      <c r="A3367" s="22" t="s">
        <v>8593</v>
      </c>
      <c r="B3367" s="22" t="s">
        <v>8594</v>
      </c>
      <c r="C3367" s="22" t="s">
        <v>8594</v>
      </c>
      <c r="D3367" s="24">
        <v>44200</v>
      </c>
      <c r="E3367" s="22" t="s">
        <v>4411</v>
      </c>
      <c r="F3367" s="22" t="s">
        <v>9497</v>
      </c>
      <c r="G3367">
        <f t="shared" si="104"/>
        <v>10052</v>
      </c>
      <c r="H3367" s="9">
        <f t="shared" si="105"/>
        <v>44200</v>
      </c>
    </row>
    <row r="3368" spans="1:8" x14ac:dyDescent="0.25">
      <c r="A3368" s="22" t="s">
        <v>8641</v>
      </c>
      <c r="B3368" s="22" t="s">
        <v>8642</v>
      </c>
      <c r="C3368" s="22" t="s">
        <v>8642</v>
      </c>
      <c r="D3368" s="24">
        <v>44109</v>
      </c>
      <c r="E3368" s="22" t="s">
        <v>4411</v>
      </c>
      <c r="F3368" s="22" t="s">
        <v>9497</v>
      </c>
      <c r="G3368">
        <f t="shared" si="104"/>
        <v>10052</v>
      </c>
      <c r="H3368" s="9">
        <f t="shared" si="105"/>
        <v>44109</v>
      </c>
    </row>
    <row r="3369" spans="1:8" x14ac:dyDescent="0.25">
      <c r="A3369" s="22" t="s">
        <v>8649</v>
      </c>
      <c r="B3369" s="22" t="s">
        <v>8650</v>
      </c>
      <c r="C3369" s="22" t="s">
        <v>8650</v>
      </c>
      <c r="D3369" s="24">
        <v>43829</v>
      </c>
      <c r="E3369" s="22" t="s">
        <v>4411</v>
      </c>
      <c r="F3369" s="22" t="s">
        <v>9497</v>
      </c>
      <c r="G3369">
        <f t="shared" si="104"/>
        <v>10052</v>
      </c>
      <c r="H3369" s="9">
        <f t="shared" si="105"/>
        <v>43829</v>
      </c>
    </row>
    <row r="3370" spans="1:8" x14ac:dyDescent="0.25">
      <c r="A3370" s="22" t="s">
        <v>8781</v>
      </c>
      <c r="B3370" s="22" t="s">
        <v>8782</v>
      </c>
      <c r="C3370" s="22" t="s">
        <v>8782</v>
      </c>
      <c r="D3370" s="24">
        <v>44104</v>
      </c>
      <c r="E3370" s="22" t="s">
        <v>4411</v>
      </c>
      <c r="F3370" s="22" t="s">
        <v>9497</v>
      </c>
      <c r="G3370">
        <f t="shared" si="104"/>
        <v>10052</v>
      </c>
      <c r="H3370" s="9">
        <f t="shared" si="105"/>
        <v>44104</v>
      </c>
    </row>
    <row r="3371" spans="1:8" x14ac:dyDescent="0.25">
      <c r="A3371" s="22" t="s">
        <v>8599</v>
      </c>
      <c r="B3371" s="22" t="s">
        <v>8600</v>
      </c>
      <c r="C3371" s="22" t="s">
        <v>8600</v>
      </c>
      <c r="D3371" s="24">
        <v>44368</v>
      </c>
      <c r="E3371" s="22" t="s">
        <v>1938</v>
      </c>
      <c r="F3371" s="22" t="s">
        <v>9498</v>
      </c>
      <c r="G3371">
        <f t="shared" si="104"/>
        <v>209901</v>
      </c>
      <c r="H3371" s="9">
        <f t="shared" si="105"/>
        <v>44368</v>
      </c>
    </row>
    <row r="3372" spans="1:8" x14ac:dyDescent="0.25">
      <c r="A3372" s="22" t="s">
        <v>8446</v>
      </c>
      <c r="B3372" s="22" t="s">
        <v>8447</v>
      </c>
      <c r="C3372" s="22" t="s">
        <v>8447</v>
      </c>
      <c r="D3372" s="24">
        <v>43829</v>
      </c>
      <c r="E3372" s="22" t="s">
        <v>490</v>
      </c>
      <c r="F3372" s="22" t="s">
        <v>9499</v>
      </c>
      <c r="G3372">
        <f t="shared" si="104"/>
        <v>12892</v>
      </c>
      <c r="H3372" s="9">
        <f t="shared" si="105"/>
        <v>43829</v>
      </c>
    </row>
    <row r="3373" spans="1:8" x14ac:dyDescent="0.25">
      <c r="A3373" s="22" t="s">
        <v>8484</v>
      </c>
      <c r="B3373" s="22" t="s">
        <v>8485</v>
      </c>
      <c r="C3373" s="22" t="s">
        <v>8485</v>
      </c>
      <c r="D3373" s="24">
        <v>43836</v>
      </c>
      <c r="E3373" s="22" t="s">
        <v>490</v>
      </c>
      <c r="F3373" s="22" t="s">
        <v>9499</v>
      </c>
      <c r="G3373">
        <f t="shared" si="104"/>
        <v>12892</v>
      </c>
      <c r="H3373" s="9">
        <f t="shared" si="105"/>
        <v>43836</v>
      </c>
    </row>
    <row r="3374" spans="1:8" x14ac:dyDescent="0.25">
      <c r="A3374" s="22"/>
      <c r="B3374" s="22"/>
      <c r="C3374" s="22"/>
      <c r="D3374" s="24">
        <v>43897</v>
      </c>
      <c r="E3374" s="22" t="s">
        <v>3558</v>
      </c>
      <c r="F3374" s="22" t="s">
        <v>6441</v>
      </c>
      <c r="G3374">
        <f t="shared" si="104"/>
        <v>9378</v>
      </c>
      <c r="H3374" s="9">
        <f t="shared" si="105"/>
        <v>43897</v>
      </c>
    </row>
    <row r="3375" spans="1:8" x14ac:dyDescent="0.25">
      <c r="A3375" s="22" t="s">
        <v>7989</v>
      </c>
      <c r="B3375" s="22" t="s">
        <v>7990</v>
      </c>
      <c r="C3375" s="22" t="s">
        <v>7990</v>
      </c>
      <c r="D3375" s="24">
        <v>43830</v>
      </c>
      <c r="E3375" s="22" t="s">
        <v>3558</v>
      </c>
      <c r="F3375" s="22" t="s">
        <v>6441</v>
      </c>
      <c r="G3375">
        <f t="shared" si="104"/>
        <v>9378</v>
      </c>
      <c r="H3375" s="9">
        <f t="shared" si="105"/>
        <v>43830</v>
      </c>
    </row>
    <row r="3376" spans="1:8" x14ac:dyDescent="0.25">
      <c r="A3376" s="22" t="s">
        <v>8138</v>
      </c>
      <c r="B3376" s="22" t="s">
        <v>8139</v>
      </c>
      <c r="C3376" s="22" t="s">
        <v>8139</v>
      </c>
      <c r="D3376" s="24">
        <v>44305</v>
      </c>
      <c r="E3376" s="22" t="s">
        <v>3558</v>
      </c>
      <c r="F3376" s="22" t="s">
        <v>6441</v>
      </c>
      <c r="G3376">
        <f t="shared" si="104"/>
        <v>9378</v>
      </c>
      <c r="H3376" s="9">
        <f t="shared" si="105"/>
        <v>44305</v>
      </c>
    </row>
    <row r="3377" spans="1:8" x14ac:dyDescent="0.25">
      <c r="A3377" s="22" t="s">
        <v>8148</v>
      </c>
      <c r="B3377" s="22" t="s">
        <v>8149</v>
      </c>
      <c r="C3377" s="22" t="s">
        <v>8149</v>
      </c>
      <c r="D3377" s="24">
        <v>43851</v>
      </c>
      <c r="E3377" s="22" t="s">
        <v>3558</v>
      </c>
      <c r="F3377" s="22" t="s">
        <v>6441</v>
      </c>
      <c r="G3377">
        <f t="shared" si="104"/>
        <v>9378</v>
      </c>
      <c r="H3377" s="9">
        <f t="shared" si="105"/>
        <v>43851</v>
      </c>
    </row>
    <row r="3378" spans="1:8" x14ac:dyDescent="0.25">
      <c r="A3378" s="22" t="s">
        <v>8295</v>
      </c>
      <c r="B3378" s="22" t="s">
        <v>8296</v>
      </c>
      <c r="C3378" s="22" t="s">
        <v>8296</v>
      </c>
      <c r="D3378" s="24">
        <v>43858</v>
      </c>
      <c r="E3378" s="22" t="s">
        <v>3558</v>
      </c>
      <c r="F3378" s="22" t="s">
        <v>6441</v>
      </c>
      <c r="G3378">
        <f t="shared" si="104"/>
        <v>9378</v>
      </c>
      <c r="H3378" s="9">
        <f t="shared" si="105"/>
        <v>43858</v>
      </c>
    </row>
    <row r="3379" spans="1:8" x14ac:dyDescent="0.25">
      <c r="A3379" s="22" t="s">
        <v>8344</v>
      </c>
      <c r="B3379" s="22" t="s">
        <v>8345</v>
      </c>
      <c r="C3379" s="22" t="s">
        <v>8345</v>
      </c>
      <c r="D3379" s="24">
        <v>43843</v>
      </c>
      <c r="E3379" s="22" t="s">
        <v>3558</v>
      </c>
      <c r="F3379" s="22" t="s">
        <v>6441</v>
      </c>
      <c r="G3379">
        <f t="shared" si="104"/>
        <v>9378</v>
      </c>
      <c r="H3379" s="9">
        <f t="shared" si="105"/>
        <v>43843</v>
      </c>
    </row>
    <row r="3380" spans="1:8" x14ac:dyDescent="0.25">
      <c r="A3380" s="22" t="s">
        <v>8508</v>
      </c>
      <c r="B3380" s="22" t="s">
        <v>8509</v>
      </c>
      <c r="C3380" s="22" t="s">
        <v>8509</v>
      </c>
      <c r="D3380" s="24">
        <v>43891</v>
      </c>
      <c r="E3380" s="22" t="s">
        <v>3558</v>
      </c>
      <c r="F3380" s="22" t="s">
        <v>6441</v>
      </c>
      <c r="G3380">
        <f t="shared" si="104"/>
        <v>9378</v>
      </c>
      <c r="H3380" s="9">
        <f t="shared" si="105"/>
        <v>43891</v>
      </c>
    </row>
    <row r="3381" spans="1:8" x14ac:dyDescent="0.25">
      <c r="A3381" s="22" t="s">
        <v>8512</v>
      </c>
      <c r="B3381" s="22" t="s">
        <v>8513</v>
      </c>
      <c r="C3381" s="22" t="s">
        <v>8513</v>
      </c>
      <c r="D3381" s="24">
        <v>44116</v>
      </c>
      <c r="E3381" s="22" t="s">
        <v>3558</v>
      </c>
      <c r="F3381" s="22" t="s">
        <v>6441</v>
      </c>
      <c r="G3381">
        <f t="shared" si="104"/>
        <v>9378</v>
      </c>
      <c r="H3381" s="9">
        <f t="shared" si="105"/>
        <v>44116</v>
      </c>
    </row>
    <row r="3382" spans="1:8" x14ac:dyDescent="0.25">
      <c r="A3382" s="22" t="s">
        <v>8571</v>
      </c>
      <c r="B3382" s="22" t="s">
        <v>8572</v>
      </c>
      <c r="C3382" s="22" t="s">
        <v>8572</v>
      </c>
      <c r="D3382" s="24">
        <v>44249</v>
      </c>
      <c r="E3382" s="22" t="s">
        <v>3558</v>
      </c>
      <c r="F3382" s="22" t="s">
        <v>6441</v>
      </c>
      <c r="G3382">
        <f t="shared" si="104"/>
        <v>9378</v>
      </c>
      <c r="H3382" s="9">
        <f t="shared" si="105"/>
        <v>44249</v>
      </c>
    </row>
    <row r="3383" spans="1:8" x14ac:dyDescent="0.25">
      <c r="A3383" s="22" t="s">
        <v>8719</v>
      </c>
      <c r="B3383" s="22" t="s">
        <v>8720</v>
      </c>
      <c r="C3383" s="22" t="s">
        <v>8720</v>
      </c>
      <c r="D3383" s="24">
        <v>44369</v>
      </c>
      <c r="E3383" s="22" t="s">
        <v>4046</v>
      </c>
      <c r="F3383" s="22" t="s">
        <v>9500</v>
      </c>
      <c r="G3383">
        <f t="shared" si="104"/>
        <v>210021</v>
      </c>
      <c r="H3383" s="9">
        <f t="shared" si="105"/>
        <v>44369</v>
      </c>
    </row>
    <row r="3384" spans="1:8" x14ac:dyDescent="0.25">
      <c r="A3384" s="22"/>
      <c r="B3384" s="22"/>
      <c r="C3384" s="22"/>
      <c r="D3384" s="24">
        <v>43966</v>
      </c>
      <c r="E3384" s="22" t="s">
        <v>2474</v>
      </c>
      <c r="F3384" s="22" t="s">
        <v>9501</v>
      </c>
      <c r="G3384">
        <f t="shared" si="104"/>
        <v>5883</v>
      </c>
      <c r="H3384" s="9">
        <f t="shared" si="105"/>
        <v>43966</v>
      </c>
    </row>
    <row r="3385" spans="1:8" x14ac:dyDescent="0.25">
      <c r="A3385" s="22" t="s">
        <v>7755</v>
      </c>
      <c r="B3385" s="22" t="s">
        <v>7756</v>
      </c>
      <c r="C3385" s="22" t="s">
        <v>7756</v>
      </c>
      <c r="D3385" s="24">
        <v>43829</v>
      </c>
      <c r="E3385" s="22" t="s">
        <v>2474</v>
      </c>
      <c r="F3385" s="22" t="s">
        <v>9501</v>
      </c>
      <c r="G3385">
        <f t="shared" si="104"/>
        <v>5883</v>
      </c>
      <c r="H3385" s="9">
        <f t="shared" si="105"/>
        <v>43829</v>
      </c>
    </row>
    <row r="3386" spans="1:8" x14ac:dyDescent="0.25">
      <c r="A3386" s="22" t="s">
        <v>8344</v>
      </c>
      <c r="B3386" s="22" t="s">
        <v>8345</v>
      </c>
      <c r="C3386" s="22" t="s">
        <v>8345</v>
      </c>
      <c r="D3386" s="24">
        <v>44018</v>
      </c>
      <c r="E3386" s="22" t="s">
        <v>2474</v>
      </c>
      <c r="F3386" s="22" t="s">
        <v>9501</v>
      </c>
      <c r="G3386">
        <f t="shared" si="104"/>
        <v>5883</v>
      </c>
      <c r="H3386" s="9">
        <f t="shared" si="105"/>
        <v>44018</v>
      </c>
    </row>
    <row r="3387" spans="1:8" x14ac:dyDescent="0.25">
      <c r="A3387" s="22" t="s">
        <v>8546</v>
      </c>
      <c r="B3387" s="22" t="s">
        <v>8547</v>
      </c>
      <c r="C3387" s="22" t="s">
        <v>8547</v>
      </c>
      <c r="D3387" s="24">
        <v>43962</v>
      </c>
      <c r="E3387" s="22" t="s">
        <v>2474</v>
      </c>
      <c r="F3387" s="22" t="s">
        <v>9501</v>
      </c>
      <c r="G3387">
        <f t="shared" si="104"/>
        <v>5883</v>
      </c>
      <c r="H3387" s="9">
        <f t="shared" si="105"/>
        <v>43962</v>
      </c>
    </row>
    <row r="3388" spans="1:8" x14ac:dyDescent="0.25">
      <c r="A3388" s="22" t="s">
        <v>8587</v>
      </c>
      <c r="B3388" s="22" t="s">
        <v>8588</v>
      </c>
      <c r="C3388" s="22" t="s">
        <v>8588</v>
      </c>
      <c r="D3388" s="24">
        <v>44200</v>
      </c>
      <c r="E3388" s="22" t="s">
        <v>2474</v>
      </c>
      <c r="F3388" s="22" t="s">
        <v>9501</v>
      </c>
      <c r="G3388">
        <f t="shared" si="104"/>
        <v>5883</v>
      </c>
      <c r="H3388" s="9">
        <f t="shared" si="105"/>
        <v>44200</v>
      </c>
    </row>
    <row r="3389" spans="1:8" x14ac:dyDescent="0.25">
      <c r="A3389" s="22"/>
      <c r="B3389" s="22"/>
      <c r="C3389" s="22"/>
      <c r="D3389" s="24">
        <v>44335</v>
      </c>
      <c r="E3389" s="22" t="s">
        <v>4831</v>
      </c>
      <c r="F3389" s="22" t="s">
        <v>6923</v>
      </c>
      <c r="G3389">
        <f t="shared" si="104"/>
        <v>7389</v>
      </c>
      <c r="H3389" s="9">
        <f t="shared" si="105"/>
        <v>44335</v>
      </c>
    </row>
    <row r="3390" spans="1:8" x14ac:dyDescent="0.25">
      <c r="A3390" s="22" t="s">
        <v>7771</v>
      </c>
      <c r="B3390" s="22" t="s">
        <v>7772</v>
      </c>
      <c r="C3390" s="22" t="s">
        <v>7772</v>
      </c>
      <c r="D3390" s="24">
        <v>43829</v>
      </c>
      <c r="E3390" s="22" t="s">
        <v>4831</v>
      </c>
      <c r="F3390" s="22" t="s">
        <v>6923</v>
      </c>
      <c r="G3390">
        <f t="shared" si="104"/>
        <v>7389</v>
      </c>
      <c r="H3390" s="9">
        <f t="shared" si="105"/>
        <v>43829</v>
      </c>
    </row>
    <row r="3391" spans="1:8" x14ac:dyDescent="0.25">
      <c r="A3391" s="22" t="s">
        <v>7963</v>
      </c>
      <c r="B3391" s="22" t="s">
        <v>7964</v>
      </c>
      <c r="C3391" s="22" t="s">
        <v>7964</v>
      </c>
      <c r="D3391" s="24">
        <v>43916</v>
      </c>
      <c r="E3391" s="22" t="s">
        <v>4831</v>
      </c>
      <c r="F3391" s="22" t="s">
        <v>6923</v>
      </c>
      <c r="G3391">
        <f t="shared" si="104"/>
        <v>7389</v>
      </c>
      <c r="H3391" s="9">
        <f t="shared" si="105"/>
        <v>43916</v>
      </c>
    </row>
    <row r="3392" spans="1:8" x14ac:dyDescent="0.25">
      <c r="A3392" s="22" t="s">
        <v>8170</v>
      </c>
      <c r="B3392" s="22" t="s">
        <v>8171</v>
      </c>
      <c r="C3392" s="22" t="s">
        <v>8171</v>
      </c>
      <c r="D3392" s="24">
        <v>44067</v>
      </c>
      <c r="E3392" s="22" t="s">
        <v>4831</v>
      </c>
      <c r="F3392" s="22" t="s">
        <v>6923</v>
      </c>
      <c r="G3392">
        <f t="shared" si="104"/>
        <v>7389</v>
      </c>
      <c r="H3392" s="9">
        <f t="shared" si="105"/>
        <v>44067</v>
      </c>
    </row>
    <row r="3393" spans="1:8" x14ac:dyDescent="0.25">
      <c r="A3393" s="22" t="s">
        <v>3530</v>
      </c>
      <c r="B3393" s="22" t="s">
        <v>8550</v>
      </c>
      <c r="C3393" s="22" t="s">
        <v>8550</v>
      </c>
      <c r="D3393" s="24">
        <v>44046</v>
      </c>
      <c r="E3393" s="22" t="s">
        <v>4831</v>
      </c>
      <c r="F3393" s="22" t="s">
        <v>6923</v>
      </c>
      <c r="G3393">
        <f t="shared" si="104"/>
        <v>7389</v>
      </c>
      <c r="H3393" s="9">
        <f t="shared" si="105"/>
        <v>44046</v>
      </c>
    </row>
    <row r="3394" spans="1:8" x14ac:dyDescent="0.25">
      <c r="A3394" s="22" t="s">
        <v>8052</v>
      </c>
      <c r="B3394" s="22" t="s">
        <v>8053</v>
      </c>
      <c r="C3394" s="22" t="s">
        <v>8053</v>
      </c>
      <c r="D3394" s="24">
        <v>43829</v>
      </c>
      <c r="E3394" s="22" t="s">
        <v>2307</v>
      </c>
      <c r="F3394" s="22" t="s">
        <v>9502</v>
      </c>
      <c r="G3394">
        <f t="shared" si="104"/>
        <v>9100</v>
      </c>
      <c r="H3394" s="9">
        <f t="shared" si="105"/>
        <v>43829</v>
      </c>
    </row>
    <row r="3395" spans="1:8" x14ac:dyDescent="0.25">
      <c r="A3395" s="22" t="s">
        <v>6126</v>
      </c>
      <c r="B3395" s="22" t="s">
        <v>8109</v>
      </c>
      <c r="C3395" s="22" t="s">
        <v>8109</v>
      </c>
      <c r="D3395" s="24">
        <v>43829</v>
      </c>
      <c r="E3395" s="22" t="s">
        <v>2307</v>
      </c>
      <c r="F3395" s="22" t="s">
        <v>9502</v>
      </c>
      <c r="G3395">
        <f t="shared" si="104"/>
        <v>9100</v>
      </c>
      <c r="H3395" s="9">
        <f t="shared" si="105"/>
        <v>43829</v>
      </c>
    </row>
    <row r="3396" spans="1:8" x14ac:dyDescent="0.25">
      <c r="A3396" s="22" t="s">
        <v>8110</v>
      </c>
      <c r="B3396" s="22" t="s">
        <v>8111</v>
      </c>
      <c r="C3396" s="22" t="s">
        <v>8111</v>
      </c>
      <c r="D3396" s="24">
        <v>43831</v>
      </c>
      <c r="E3396" s="22" t="s">
        <v>2307</v>
      </c>
      <c r="F3396" s="22" t="s">
        <v>9502</v>
      </c>
      <c r="G3396">
        <f t="shared" si="104"/>
        <v>9100</v>
      </c>
      <c r="H3396" s="9">
        <f t="shared" si="105"/>
        <v>43831</v>
      </c>
    </row>
    <row r="3397" spans="1:8" x14ac:dyDescent="0.25">
      <c r="A3397" s="22" t="s">
        <v>8691</v>
      </c>
      <c r="B3397" s="22" t="s">
        <v>8692</v>
      </c>
      <c r="C3397" s="22" t="s">
        <v>8692</v>
      </c>
      <c r="D3397" s="24">
        <v>44364</v>
      </c>
      <c r="E3397" s="22" t="s">
        <v>6177</v>
      </c>
      <c r="F3397" s="22" t="s">
        <v>7258</v>
      </c>
      <c r="G3397">
        <f t="shared" si="104"/>
        <v>210013</v>
      </c>
      <c r="H3397" s="9">
        <f t="shared" si="105"/>
        <v>44364</v>
      </c>
    </row>
    <row r="3398" spans="1:8" x14ac:dyDescent="0.25">
      <c r="A3398" s="22" t="s">
        <v>8725</v>
      </c>
      <c r="B3398" s="22" t="s">
        <v>8726</v>
      </c>
      <c r="C3398" s="22" t="s">
        <v>8726</v>
      </c>
      <c r="D3398" s="24">
        <v>44369</v>
      </c>
      <c r="E3398" s="22" t="s">
        <v>6177</v>
      </c>
      <c r="F3398" s="22" t="s">
        <v>7258</v>
      </c>
      <c r="G3398">
        <f t="shared" ref="G3398:G3461" si="106">IFERROR(E3398*1,E3398)</f>
        <v>210013</v>
      </c>
      <c r="H3398" s="9">
        <f t="shared" ref="H3398:H3461" si="107">D3398</f>
        <v>44369</v>
      </c>
    </row>
    <row r="3399" spans="1:8" x14ac:dyDescent="0.25">
      <c r="A3399" s="22" t="s">
        <v>8691</v>
      </c>
      <c r="B3399" s="22" t="s">
        <v>8692</v>
      </c>
      <c r="C3399" s="22" t="s">
        <v>8692</v>
      </c>
      <c r="D3399" s="24">
        <v>43999</v>
      </c>
      <c r="E3399" s="22" t="s">
        <v>5454</v>
      </c>
      <c r="F3399" s="22" t="s">
        <v>9503</v>
      </c>
      <c r="G3399">
        <f t="shared" si="106"/>
        <v>9206820</v>
      </c>
      <c r="H3399" s="9">
        <f t="shared" si="107"/>
        <v>43999</v>
      </c>
    </row>
    <row r="3400" spans="1:8" x14ac:dyDescent="0.25">
      <c r="A3400" s="22" t="s">
        <v>8605</v>
      </c>
      <c r="B3400" s="22" t="s">
        <v>8606</v>
      </c>
      <c r="C3400" s="22" t="s">
        <v>8606</v>
      </c>
      <c r="D3400" s="24">
        <v>44319</v>
      </c>
      <c r="E3400" s="22" t="s">
        <v>2842</v>
      </c>
      <c r="F3400" s="22" t="s">
        <v>9504</v>
      </c>
      <c r="G3400">
        <f t="shared" si="106"/>
        <v>209317</v>
      </c>
      <c r="H3400" s="9">
        <f t="shared" si="107"/>
        <v>44319</v>
      </c>
    </row>
    <row r="3401" spans="1:8" x14ac:dyDescent="0.25">
      <c r="A3401" s="22" t="s">
        <v>7722</v>
      </c>
      <c r="B3401" s="22" t="s">
        <v>7723</v>
      </c>
      <c r="C3401" s="22" t="s">
        <v>7723</v>
      </c>
      <c r="D3401" s="24">
        <v>43829</v>
      </c>
      <c r="E3401" s="22" t="s">
        <v>1015</v>
      </c>
      <c r="F3401" s="22" t="s">
        <v>9505</v>
      </c>
      <c r="G3401">
        <f t="shared" si="106"/>
        <v>5678</v>
      </c>
      <c r="H3401" s="9">
        <f t="shared" si="107"/>
        <v>43829</v>
      </c>
    </row>
    <row r="3402" spans="1:8" x14ac:dyDescent="0.25">
      <c r="A3402" s="22" t="s">
        <v>7749</v>
      </c>
      <c r="B3402" s="22" t="s">
        <v>7750</v>
      </c>
      <c r="C3402" s="22" t="s">
        <v>7750</v>
      </c>
      <c r="D3402" s="24">
        <v>43892</v>
      </c>
      <c r="E3402" s="22" t="s">
        <v>1015</v>
      </c>
      <c r="F3402" s="22" t="s">
        <v>9505</v>
      </c>
      <c r="G3402">
        <f t="shared" si="106"/>
        <v>5678</v>
      </c>
      <c r="H3402" s="9">
        <f t="shared" si="107"/>
        <v>43892</v>
      </c>
    </row>
    <row r="3403" spans="1:8" x14ac:dyDescent="0.25">
      <c r="A3403" s="22" t="s">
        <v>8410</v>
      </c>
      <c r="B3403" s="22" t="s">
        <v>8411</v>
      </c>
      <c r="C3403" s="22" t="s">
        <v>8411</v>
      </c>
      <c r="D3403" s="24">
        <v>43829</v>
      </c>
      <c r="E3403" s="22" t="s">
        <v>1015</v>
      </c>
      <c r="F3403" s="22" t="s">
        <v>9505</v>
      </c>
      <c r="G3403">
        <f t="shared" si="106"/>
        <v>5678</v>
      </c>
      <c r="H3403" s="9">
        <f t="shared" si="107"/>
        <v>43829</v>
      </c>
    </row>
    <row r="3404" spans="1:8" x14ac:dyDescent="0.25">
      <c r="A3404" s="22" t="s">
        <v>8857</v>
      </c>
      <c r="B3404" s="22" t="s">
        <v>8858</v>
      </c>
      <c r="C3404" s="22" t="s">
        <v>8858</v>
      </c>
      <c r="D3404" s="24">
        <v>43997</v>
      </c>
      <c r="E3404" s="22" t="s">
        <v>2937</v>
      </c>
      <c r="F3404" s="22" t="s">
        <v>9506</v>
      </c>
      <c r="G3404">
        <f t="shared" si="106"/>
        <v>9206565</v>
      </c>
      <c r="H3404" s="9">
        <f t="shared" si="107"/>
        <v>43997</v>
      </c>
    </row>
    <row r="3405" spans="1:8" x14ac:dyDescent="0.25">
      <c r="A3405" s="22"/>
      <c r="B3405" s="22"/>
      <c r="C3405" s="22"/>
      <c r="D3405" s="24">
        <v>44295</v>
      </c>
      <c r="E3405" s="22" t="s">
        <v>9507</v>
      </c>
      <c r="F3405" s="22" t="s">
        <v>9508</v>
      </c>
      <c r="G3405">
        <f t="shared" si="106"/>
        <v>9120914</v>
      </c>
      <c r="H3405" s="9">
        <f t="shared" si="107"/>
        <v>44295</v>
      </c>
    </row>
    <row r="3406" spans="1:8" x14ac:dyDescent="0.25">
      <c r="A3406" s="22" t="s">
        <v>7787</v>
      </c>
      <c r="B3406" s="22" t="s">
        <v>7788</v>
      </c>
      <c r="C3406" s="22" t="s">
        <v>7788</v>
      </c>
      <c r="D3406" s="24">
        <v>44025</v>
      </c>
      <c r="E3406" s="22" t="s">
        <v>9507</v>
      </c>
      <c r="F3406" s="22" t="s">
        <v>9508</v>
      </c>
      <c r="G3406">
        <f t="shared" si="106"/>
        <v>9120914</v>
      </c>
      <c r="H3406" s="9">
        <f t="shared" si="107"/>
        <v>44025</v>
      </c>
    </row>
    <row r="3407" spans="1:8" x14ac:dyDescent="0.25">
      <c r="A3407" s="22" t="s">
        <v>8200</v>
      </c>
      <c r="B3407" s="22" t="s">
        <v>8201</v>
      </c>
      <c r="C3407" s="22" t="s">
        <v>8201</v>
      </c>
      <c r="D3407" s="24">
        <v>44024</v>
      </c>
      <c r="E3407" s="22" t="s">
        <v>9507</v>
      </c>
      <c r="F3407" s="22" t="s">
        <v>9508</v>
      </c>
      <c r="G3407">
        <f t="shared" si="106"/>
        <v>9120914</v>
      </c>
      <c r="H3407" s="9">
        <f t="shared" si="107"/>
        <v>44024</v>
      </c>
    </row>
    <row r="3408" spans="1:8" x14ac:dyDescent="0.25">
      <c r="A3408" s="22" t="s">
        <v>8299</v>
      </c>
      <c r="B3408" s="22" t="s">
        <v>8300</v>
      </c>
      <c r="C3408" s="22" t="s">
        <v>8300</v>
      </c>
      <c r="D3408" s="24">
        <v>44031</v>
      </c>
      <c r="E3408" s="22" t="s">
        <v>9507</v>
      </c>
      <c r="F3408" s="22" t="s">
        <v>9508</v>
      </c>
      <c r="G3408">
        <f t="shared" si="106"/>
        <v>9120914</v>
      </c>
      <c r="H3408" s="9">
        <f t="shared" si="107"/>
        <v>44031</v>
      </c>
    </row>
    <row r="3409" spans="1:8" x14ac:dyDescent="0.25">
      <c r="A3409" s="22" t="s">
        <v>8567</v>
      </c>
      <c r="B3409" s="22" t="s">
        <v>8568</v>
      </c>
      <c r="C3409" s="22" t="s">
        <v>8568</v>
      </c>
      <c r="D3409" s="24">
        <v>44319</v>
      </c>
      <c r="E3409" s="22" t="s">
        <v>9507</v>
      </c>
      <c r="F3409" s="22" t="s">
        <v>9508</v>
      </c>
      <c r="G3409">
        <f t="shared" si="106"/>
        <v>9120914</v>
      </c>
      <c r="H3409" s="9">
        <f t="shared" si="107"/>
        <v>44319</v>
      </c>
    </row>
    <row r="3410" spans="1:8" x14ac:dyDescent="0.25">
      <c r="A3410" s="22" t="s">
        <v>8569</v>
      </c>
      <c r="B3410" s="22" t="s">
        <v>8570</v>
      </c>
      <c r="C3410" s="22" t="s">
        <v>8570</v>
      </c>
      <c r="D3410" s="24">
        <v>44186</v>
      </c>
      <c r="E3410" s="22" t="s">
        <v>9507</v>
      </c>
      <c r="F3410" s="22" t="s">
        <v>9508</v>
      </c>
      <c r="G3410">
        <f t="shared" si="106"/>
        <v>9120914</v>
      </c>
      <c r="H3410" s="9">
        <f t="shared" si="107"/>
        <v>44186</v>
      </c>
    </row>
    <row r="3411" spans="1:8" x14ac:dyDescent="0.25">
      <c r="A3411" s="22" t="s">
        <v>8637</v>
      </c>
      <c r="B3411" s="22" t="s">
        <v>8638</v>
      </c>
      <c r="C3411" s="22" t="s">
        <v>8638</v>
      </c>
      <c r="D3411" s="24">
        <v>44286</v>
      </c>
      <c r="E3411" s="22" t="s">
        <v>9507</v>
      </c>
      <c r="F3411" s="22" t="s">
        <v>9508</v>
      </c>
      <c r="G3411">
        <f t="shared" si="106"/>
        <v>9120914</v>
      </c>
      <c r="H3411" s="9">
        <f t="shared" si="107"/>
        <v>44286</v>
      </c>
    </row>
    <row r="3412" spans="1:8" x14ac:dyDescent="0.25">
      <c r="A3412" s="22" t="s">
        <v>8779</v>
      </c>
      <c r="B3412" s="22" t="s">
        <v>8780</v>
      </c>
      <c r="C3412" s="22" t="s">
        <v>8780</v>
      </c>
      <c r="D3412" s="24">
        <v>43997</v>
      </c>
      <c r="E3412" s="22" t="s">
        <v>9507</v>
      </c>
      <c r="F3412" s="22" t="s">
        <v>9508</v>
      </c>
      <c r="G3412">
        <f t="shared" si="106"/>
        <v>9120914</v>
      </c>
      <c r="H3412" s="9">
        <f t="shared" si="107"/>
        <v>43997</v>
      </c>
    </row>
    <row r="3413" spans="1:8" x14ac:dyDescent="0.25">
      <c r="A3413" s="22" t="s">
        <v>8783</v>
      </c>
      <c r="B3413" s="22" t="s">
        <v>8784</v>
      </c>
      <c r="C3413" s="22" t="s">
        <v>8784</v>
      </c>
      <c r="D3413" s="24">
        <v>44049</v>
      </c>
      <c r="E3413" s="22" t="s">
        <v>9507</v>
      </c>
      <c r="F3413" s="22" t="s">
        <v>9508</v>
      </c>
      <c r="G3413">
        <f t="shared" si="106"/>
        <v>9120914</v>
      </c>
      <c r="H3413" s="9">
        <f t="shared" si="107"/>
        <v>44049</v>
      </c>
    </row>
    <row r="3414" spans="1:8" x14ac:dyDescent="0.25">
      <c r="A3414" s="22" t="s">
        <v>8811</v>
      </c>
      <c r="B3414" s="22" t="s">
        <v>8812</v>
      </c>
      <c r="C3414" s="22" t="s">
        <v>8812</v>
      </c>
      <c r="D3414" s="24">
        <v>44034</v>
      </c>
      <c r="E3414" s="22" t="s">
        <v>9507</v>
      </c>
      <c r="F3414" s="22" t="s">
        <v>9508</v>
      </c>
      <c r="G3414">
        <f t="shared" si="106"/>
        <v>9120914</v>
      </c>
      <c r="H3414" s="9">
        <f t="shared" si="107"/>
        <v>44034</v>
      </c>
    </row>
    <row r="3415" spans="1:8" x14ac:dyDescent="0.25">
      <c r="A3415" s="22" t="s">
        <v>8813</v>
      </c>
      <c r="B3415" s="22" t="s">
        <v>8814</v>
      </c>
      <c r="C3415" s="22" t="s">
        <v>8814</v>
      </c>
      <c r="D3415" s="24">
        <v>44081</v>
      </c>
      <c r="E3415" s="22" t="s">
        <v>9507</v>
      </c>
      <c r="F3415" s="22" t="s">
        <v>9508</v>
      </c>
      <c r="G3415">
        <f t="shared" si="106"/>
        <v>9120914</v>
      </c>
      <c r="H3415" s="9">
        <f t="shared" si="107"/>
        <v>44081</v>
      </c>
    </row>
    <row r="3416" spans="1:8" x14ac:dyDescent="0.25">
      <c r="A3416" s="22" t="s">
        <v>8817</v>
      </c>
      <c r="B3416" s="22" t="s">
        <v>8818</v>
      </c>
      <c r="C3416" s="22" t="s">
        <v>8818</v>
      </c>
      <c r="D3416" s="24">
        <v>44044</v>
      </c>
      <c r="E3416" s="22" t="s">
        <v>9507</v>
      </c>
      <c r="F3416" s="22" t="s">
        <v>9508</v>
      </c>
      <c r="G3416">
        <f t="shared" si="106"/>
        <v>9120914</v>
      </c>
      <c r="H3416" s="9">
        <f t="shared" si="107"/>
        <v>44044</v>
      </c>
    </row>
    <row r="3417" spans="1:8" x14ac:dyDescent="0.25">
      <c r="A3417" s="22" t="s">
        <v>8841</v>
      </c>
      <c r="B3417" s="22" t="s">
        <v>8842</v>
      </c>
      <c r="C3417" s="22" t="s">
        <v>8842</v>
      </c>
      <c r="D3417" s="24">
        <v>44141</v>
      </c>
      <c r="E3417" s="22" t="s">
        <v>9507</v>
      </c>
      <c r="F3417" s="22" t="s">
        <v>9508</v>
      </c>
      <c r="G3417">
        <f t="shared" si="106"/>
        <v>9120914</v>
      </c>
      <c r="H3417" s="9">
        <f t="shared" si="107"/>
        <v>44141</v>
      </c>
    </row>
    <row r="3418" spans="1:8" x14ac:dyDescent="0.25">
      <c r="A3418" s="22" t="s">
        <v>8843</v>
      </c>
      <c r="B3418" s="22" t="s">
        <v>8844</v>
      </c>
      <c r="C3418" s="22" t="s">
        <v>8844</v>
      </c>
      <c r="D3418" s="24">
        <v>44054</v>
      </c>
      <c r="E3418" s="22" t="s">
        <v>9507</v>
      </c>
      <c r="F3418" s="22" t="s">
        <v>9508</v>
      </c>
      <c r="G3418">
        <f t="shared" si="106"/>
        <v>9120914</v>
      </c>
      <c r="H3418" s="9">
        <f t="shared" si="107"/>
        <v>44054</v>
      </c>
    </row>
    <row r="3419" spans="1:8" x14ac:dyDescent="0.25">
      <c r="A3419" s="22"/>
      <c r="B3419" s="22"/>
      <c r="C3419" s="22"/>
      <c r="D3419" s="24">
        <v>44096</v>
      </c>
      <c r="E3419" s="22" t="s">
        <v>3920</v>
      </c>
      <c r="F3419" s="22" t="s">
        <v>9509</v>
      </c>
      <c r="G3419">
        <f t="shared" si="106"/>
        <v>9205266</v>
      </c>
      <c r="H3419" s="9">
        <f t="shared" si="107"/>
        <v>44096</v>
      </c>
    </row>
    <row r="3420" spans="1:8" x14ac:dyDescent="0.25">
      <c r="A3420" s="22" t="s">
        <v>8715</v>
      </c>
      <c r="B3420" s="22" t="s">
        <v>8716</v>
      </c>
      <c r="C3420" s="22" t="s">
        <v>8716</v>
      </c>
      <c r="D3420" s="24">
        <v>44033</v>
      </c>
      <c r="E3420" s="22" t="s">
        <v>3920</v>
      </c>
      <c r="F3420" s="22" t="s">
        <v>9509</v>
      </c>
      <c r="G3420">
        <f t="shared" si="106"/>
        <v>9205266</v>
      </c>
      <c r="H3420" s="9">
        <f t="shared" si="107"/>
        <v>44033</v>
      </c>
    </row>
    <row r="3421" spans="1:8" x14ac:dyDescent="0.25">
      <c r="A3421" s="22" t="s">
        <v>8723</v>
      </c>
      <c r="B3421" s="22" t="s">
        <v>8724</v>
      </c>
      <c r="C3421" s="22" t="s">
        <v>8724</v>
      </c>
      <c r="D3421" s="24">
        <v>44089</v>
      </c>
      <c r="E3421" s="22" t="s">
        <v>3920</v>
      </c>
      <c r="F3421" s="22" t="s">
        <v>9509</v>
      </c>
      <c r="G3421">
        <f t="shared" si="106"/>
        <v>9205266</v>
      </c>
      <c r="H3421" s="9">
        <f t="shared" si="107"/>
        <v>44089</v>
      </c>
    </row>
    <row r="3422" spans="1:8" x14ac:dyDescent="0.25">
      <c r="A3422" s="22" t="s">
        <v>8729</v>
      </c>
      <c r="B3422" s="22" t="s">
        <v>8730</v>
      </c>
      <c r="C3422" s="22" t="s">
        <v>8730</v>
      </c>
      <c r="D3422" s="24">
        <v>44161</v>
      </c>
      <c r="E3422" s="22" t="s">
        <v>3920</v>
      </c>
      <c r="F3422" s="22" t="s">
        <v>9509</v>
      </c>
      <c r="G3422">
        <f t="shared" si="106"/>
        <v>9205266</v>
      </c>
      <c r="H3422" s="9">
        <f t="shared" si="107"/>
        <v>44161</v>
      </c>
    </row>
    <row r="3423" spans="1:8" x14ac:dyDescent="0.25">
      <c r="A3423" s="22" t="s">
        <v>8737</v>
      </c>
      <c r="B3423" s="22" t="s">
        <v>8738</v>
      </c>
      <c r="C3423" s="22" t="s">
        <v>8738</v>
      </c>
      <c r="D3423" s="24">
        <v>44056</v>
      </c>
      <c r="E3423" s="22" t="s">
        <v>3920</v>
      </c>
      <c r="F3423" s="22" t="s">
        <v>9509</v>
      </c>
      <c r="G3423">
        <f t="shared" si="106"/>
        <v>9205266</v>
      </c>
      <c r="H3423" s="9">
        <f t="shared" si="107"/>
        <v>44056</v>
      </c>
    </row>
    <row r="3424" spans="1:8" x14ac:dyDescent="0.25">
      <c r="A3424" s="22" t="s">
        <v>8755</v>
      </c>
      <c r="B3424" s="22" t="s">
        <v>8756</v>
      </c>
      <c r="C3424" s="22" t="s">
        <v>8756</v>
      </c>
      <c r="D3424" s="24">
        <v>43997</v>
      </c>
      <c r="E3424" s="22" t="s">
        <v>3920</v>
      </c>
      <c r="F3424" s="22" t="s">
        <v>9509</v>
      </c>
      <c r="G3424">
        <f t="shared" si="106"/>
        <v>9205266</v>
      </c>
      <c r="H3424" s="9">
        <f t="shared" si="107"/>
        <v>43997</v>
      </c>
    </row>
    <row r="3425" spans="1:8" x14ac:dyDescent="0.25">
      <c r="A3425" s="22" t="s">
        <v>9064</v>
      </c>
      <c r="B3425" s="22" t="s">
        <v>9065</v>
      </c>
      <c r="C3425" s="22" t="s">
        <v>9065</v>
      </c>
      <c r="D3425" s="24">
        <v>44005</v>
      </c>
      <c r="E3425" s="22" t="s">
        <v>3920</v>
      </c>
      <c r="F3425" s="22" t="s">
        <v>9509</v>
      </c>
      <c r="G3425">
        <f t="shared" si="106"/>
        <v>9205266</v>
      </c>
      <c r="H3425" s="9">
        <f t="shared" si="107"/>
        <v>44005</v>
      </c>
    </row>
    <row r="3426" spans="1:8" x14ac:dyDescent="0.25">
      <c r="A3426" s="22" t="s">
        <v>8220</v>
      </c>
      <c r="B3426" s="22" t="s">
        <v>8221</v>
      </c>
      <c r="C3426" s="22" t="s">
        <v>8221</v>
      </c>
      <c r="D3426" s="24">
        <v>43864</v>
      </c>
      <c r="E3426" s="22" t="s">
        <v>6152</v>
      </c>
      <c r="F3426" s="22" t="s">
        <v>9510</v>
      </c>
      <c r="G3426">
        <f t="shared" si="106"/>
        <v>200693</v>
      </c>
      <c r="H3426" s="9">
        <f t="shared" si="107"/>
        <v>43864</v>
      </c>
    </row>
    <row r="3427" spans="1:8" x14ac:dyDescent="0.25">
      <c r="A3427" s="22" t="s">
        <v>7963</v>
      </c>
      <c r="B3427" s="22" t="s">
        <v>7964</v>
      </c>
      <c r="C3427" s="22" t="s">
        <v>7964</v>
      </c>
      <c r="D3427" s="24">
        <v>43829</v>
      </c>
      <c r="E3427" s="22" t="s">
        <v>2524</v>
      </c>
      <c r="F3427" s="22" t="s">
        <v>6590</v>
      </c>
      <c r="G3427">
        <f t="shared" si="106"/>
        <v>8266</v>
      </c>
      <c r="H3427" s="9">
        <f t="shared" si="107"/>
        <v>43829</v>
      </c>
    </row>
    <row r="3428" spans="1:8" x14ac:dyDescent="0.25">
      <c r="A3428" s="22" t="s">
        <v>8795</v>
      </c>
      <c r="B3428" s="22" t="s">
        <v>8796</v>
      </c>
      <c r="C3428" s="22" t="s">
        <v>8796</v>
      </c>
      <c r="D3428" s="24">
        <v>44004</v>
      </c>
      <c r="E3428" s="22" t="s">
        <v>9511</v>
      </c>
      <c r="F3428" s="22" t="s">
        <v>9512</v>
      </c>
      <c r="G3428">
        <f t="shared" si="106"/>
        <v>9120371</v>
      </c>
      <c r="H3428" s="9">
        <f t="shared" si="107"/>
        <v>44004</v>
      </c>
    </row>
    <row r="3429" spans="1:8" x14ac:dyDescent="0.25">
      <c r="A3429" s="22" t="s">
        <v>8819</v>
      </c>
      <c r="B3429" s="22" t="s">
        <v>8820</v>
      </c>
      <c r="C3429" s="22" t="s">
        <v>8820</v>
      </c>
      <c r="D3429" s="24">
        <v>43997</v>
      </c>
      <c r="E3429" s="22" t="s">
        <v>9511</v>
      </c>
      <c r="F3429" s="22" t="s">
        <v>9512</v>
      </c>
      <c r="G3429">
        <f t="shared" si="106"/>
        <v>9120371</v>
      </c>
      <c r="H3429" s="9">
        <f t="shared" si="107"/>
        <v>43997</v>
      </c>
    </row>
    <row r="3430" spans="1:8" x14ac:dyDescent="0.25">
      <c r="A3430" s="22" t="s">
        <v>7997</v>
      </c>
      <c r="B3430" s="22" t="s">
        <v>7998</v>
      </c>
      <c r="C3430" s="22" t="s">
        <v>7998</v>
      </c>
      <c r="D3430" s="24">
        <v>44361</v>
      </c>
      <c r="E3430" s="22" t="s">
        <v>2165</v>
      </c>
      <c r="F3430" s="22" t="s">
        <v>9513</v>
      </c>
      <c r="G3430">
        <f t="shared" si="106"/>
        <v>209917</v>
      </c>
      <c r="H3430" s="9">
        <f t="shared" si="107"/>
        <v>44361</v>
      </c>
    </row>
    <row r="3431" spans="1:8" x14ac:dyDescent="0.25">
      <c r="A3431" s="22" t="s">
        <v>8727</v>
      </c>
      <c r="B3431" s="22" t="s">
        <v>8728</v>
      </c>
      <c r="C3431" s="22" t="s">
        <v>8728</v>
      </c>
      <c r="D3431" s="24">
        <v>43997</v>
      </c>
      <c r="E3431" s="22" t="s">
        <v>2155</v>
      </c>
      <c r="F3431" s="22" t="s">
        <v>9514</v>
      </c>
      <c r="G3431">
        <f t="shared" si="106"/>
        <v>9204052</v>
      </c>
      <c r="H3431" s="9">
        <f t="shared" si="107"/>
        <v>43997</v>
      </c>
    </row>
    <row r="3432" spans="1:8" x14ac:dyDescent="0.25">
      <c r="A3432" s="22" t="s">
        <v>8418</v>
      </c>
      <c r="B3432" s="22" t="s">
        <v>8419</v>
      </c>
      <c r="C3432" s="22" t="s">
        <v>8419</v>
      </c>
      <c r="D3432" s="24">
        <v>44312</v>
      </c>
      <c r="E3432" s="22" t="s">
        <v>322</v>
      </c>
      <c r="F3432" s="22" t="s">
        <v>9515</v>
      </c>
      <c r="G3432">
        <f t="shared" si="106"/>
        <v>209362</v>
      </c>
      <c r="H3432" s="9">
        <f t="shared" si="107"/>
        <v>44312</v>
      </c>
    </row>
    <row r="3433" spans="1:8" x14ac:dyDescent="0.25">
      <c r="A3433" s="22"/>
      <c r="B3433" s="22"/>
      <c r="C3433" s="22"/>
      <c r="D3433" s="24">
        <v>44024</v>
      </c>
      <c r="E3433" s="22" t="s">
        <v>6608</v>
      </c>
      <c r="F3433" s="22" t="s">
        <v>6609</v>
      </c>
      <c r="G3433">
        <f t="shared" si="106"/>
        <v>9116494</v>
      </c>
      <c r="H3433" s="9">
        <f t="shared" si="107"/>
        <v>44024</v>
      </c>
    </row>
    <row r="3434" spans="1:8" x14ac:dyDescent="0.25">
      <c r="A3434" s="22" t="s">
        <v>8781</v>
      </c>
      <c r="B3434" s="22" t="s">
        <v>8782</v>
      </c>
      <c r="C3434" s="22" t="s">
        <v>8782</v>
      </c>
      <c r="D3434" s="24">
        <v>43997</v>
      </c>
      <c r="E3434" s="22" t="s">
        <v>6608</v>
      </c>
      <c r="F3434" s="22" t="s">
        <v>6609</v>
      </c>
      <c r="G3434">
        <f t="shared" si="106"/>
        <v>9116494</v>
      </c>
      <c r="H3434" s="9">
        <f t="shared" si="107"/>
        <v>43997</v>
      </c>
    </row>
    <row r="3435" spans="1:8" x14ac:dyDescent="0.25">
      <c r="A3435" s="22" t="s">
        <v>7864</v>
      </c>
      <c r="B3435" s="22" t="s">
        <v>7865</v>
      </c>
      <c r="C3435" s="22" t="s">
        <v>7865</v>
      </c>
      <c r="D3435" s="24">
        <v>43829</v>
      </c>
      <c r="E3435" s="22" t="s">
        <v>3304</v>
      </c>
      <c r="F3435" s="22" t="s">
        <v>9516</v>
      </c>
      <c r="G3435">
        <f t="shared" si="106"/>
        <v>10637</v>
      </c>
      <c r="H3435" s="9">
        <f t="shared" si="107"/>
        <v>43829</v>
      </c>
    </row>
    <row r="3436" spans="1:8" x14ac:dyDescent="0.25">
      <c r="A3436" s="22" t="s">
        <v>7765</v>
      </c>
      <c r="B3436" s="22" t="s">
        <v>7766</v>
      </c>
      <c r="C3436" s="22" t="s">
        <v>7766</v>
      </c>
      <c r="D3436" s="24">
        <v>43829</v>
      </c>
      <c r="E3436" s="22" t="s">
        <v>4040</v>
      </c>
      <c r="F3436" s="22" t="s">
        <v>6781</v>
      </c>
      <c r="G3436">
        <f t="shared" si="106"/>
        <v>9610</v>
      </c>
      <c r="H3436" s="9">
        <f t="shared" si="107"/>
        <v>43829</v>
      </c>
    </row>
    <row r="3437" spans="1:8" x14ac:dyDescent="0.25">
      <c r="A3437" s="22" t="s">
        <v>7989</v>
      </c>
      <c r="B3437" s="22" t="s">
        <v>7990</v>
      </c>
      <c r="C3437" s="22" t="s">
        <v>7990</v>
      </c>
      <c r="D3437" s="24">
        <v>44051</v>
      </c>
      <c r="E3437" s="22" t="s">
        <v>4040</v>
      </c>
      <c r="F3437" s="22" t="s">
        <v>6781</v>
      </c>
      <c r="G3437">
        <f t="shared" si="106"/>
        <v>9610</v>
      </c>
      <c r="H3437" s="9">
        <f t="shared" si="107"/>
        <v>44051</v>
      </c>
    </row>
    <row r="3438" spans="1:8" x14ac:dyDescent="0.25">
      <c r="A3438" s="22" t="s">
        <v>7650</v>
      </c>
      <c r="B3438" s="22" t="s">
        <v>7651</v>
      </c>
      <c r="C3438" s="22" t="s">
        <v>7651</v>
      </c>
      <c r="D3438" s="24">
        <v>44095</v>
      </c>
      <c r="E3438" s="22" t="s">
        <v>5588</v>
      </c>
      <c r="F3438" s="22" t="s">
        <v>7151</v>
      </c>
      <c r="G3438">
        <f t="shared" si="106"/>
        <v>9205395</v>
      </c>
      <c r="H3438" s="9">
        <f t="shared" si="107"/>
        <v>44095</v>
      </c>
    </row>
    <row r="3439" spans="1:8" x14ac:dyDescent="0.25">
      <c r="A3439" s="22" t="s">
        <v>7864</v>
      </c>
      <c r="B3439" s="22" t="s">
        <v>7865</v>
      </c>
      <c r="C3439" s="22" t="s">
        <v>7865</v>
      </c>
      <c r="D3439" s="24">
        <v>44031</v>
      </c>
      <c r="E3439" s="22" t="s">
        <v>5588</v>
      </c>
      <c r="F3439" s="22" t="s">
        <v>7151</v>
      </c>
      <c r="G3439">
        <f t="shared" si="106"/>
        <v>9205395</v>
      </c>
      <c r="H3439" s="9">
        <f t="shared" si="107"/>
        <v>44031</v>
      </c>
    </row>
    <row r="3440" spans="1:8" x14ac:dyDescent="0.25">
      <c r="A3440" s="22" t="s">
        <v>8575</v>
      </c>
      <c r="B3440" s="22" t="s">
        <v>8576</v>
      </c>
      <c r="C3440" s="22" t="s">
        <v>8576</v>
      </c>
      <c r="D3440" s="24">
        <v>44210</v>
      </c>
      <c r="E3440" s="22" t="s">
        <v>5588</v>
      </c>
      <c r="F3440" s="22" t="s">
        <v>7151</v>
      </c>
      <c r="G3440">
        <f t="shared" si="106"/>
        <v>9205395</v>
      </c>
      <c r="H3440" s="9">
        <f t="shared" si="107"/>
        <v>44210</v>
      </c>
    </row>
    <row r="3441" spans="1:8" x14ac:dyDescent="0.25">
      <c r="A3441" s="22" t="s">
        <v>8715</v>
      </c>
      <c r="B3441" s="22" t="s">
        <v>8716</v>
      </c>
      <c r="C3441" s="22" t="s">
        <v>8716</v>
      </c>
      <c r="D3441" s="24">
        <v>44088</v>
      </c>
      <c r="E3441" s="22" t="s">
        <v>5588</v>
      </c>
      <c r="F3441" s="22" t="s">
        <v>7151</v>
      </c>
      <c r="G3441">
        <f t="shared" si="106"/>
        <v>9205395</v>
      </c>
      <c r="H3441" s="9">
        <f t="shared" si="107"/>
        <v>44088</v>
      </c>
    </row>
    <row r="3442" spans="1:8" x14ac:dyDescent="0.25">
      <c r="A3442" s="22" t="s">
        <v>8721</v>
      </c>
      <c r="B3442" s="22" t="s">
        <v>8722</v>
      </c>
      <c r="C3442" s="22" t="s">
        <v>8722</v>
      </c>
      <c r="D3442" s="24">
        <v>44319</v>
      </c>
      <c r="E3442" s="22" t="s">
        <v>5588</v>
      </c>
      <c r="F3442" s="22" t="s">
        <v>7151</v>
      </c>
      <c r="G3442">
        <f t="shared" si="106"/>
        <v>9205395</v>
      </c>
      <c r="H3442" s="9">
        <f t="shared" si="107"/>
        <v>44319</v>
      </c>
    </row>
    <row r="3443" spans="1:8" x14ac:dyDescent="0.25">
      <c r="A3443" s="22" t="s">
        <v>8723</v>
      </c>
      <c r="B3443" s="22" t="s">
        <v>8724</v>
      </c>
      <c r="C3443" s="22" t="s">
        <v>8724</v>
      </c>
      <c r="D3443" s="24">
        <v>44081</v>
      </c>
      <c r="E3443" s="22" t="s">
        <v>5588</v>
      </c>
      <c r="F3443" s="22" t="s">
        <v>7151</v>
      </c>
      <c r="G3443">
        <f t="shared" si="106"/>
        <v>9205395</v>
      </c>
      <c r="H3443" s="9">
        <f t="shared" si="107"/>
        <v>44081</v>
      </c>
    </row>
    <row r="3444" spans="1:8" x14ac:dyDescent="0.25">
      <c r="A3444" s="22" t="s">
        <v>8727</v>
      </c>
      <c r="B3444" s="22" t="s">
        <v>8728</v>
      </c>
      <c r="C3444" s="22" t="s">
        <v>8728</v>
      </c>
      <c r="D3444" s="24">
        <v>44376</v>
      </c>
      <c r="E3444" s="22" t="s">
        <v>5588</v>
      </c>
      <c r="F3444" s="22" t="s">
        <v>7151</v>
      </c>
      <c r="G3444">
        <f t="shared" si="106"/>
        <v>9205395</v>
      </c>
      <c r="H3444" s="9">
        <f t="shared" si="107"/>
        <v>44376</v>
      </c>
    </row>
    <row r="3445" spans="1:8" x14ac:dyDescent="0.25">
      <c r="A3445" s="22" t="s">
        <v>8737</v>
      </c>
      <c r="B3445" s="22" t="s">
        <v>8738</v>
      </c>
      <c r="C3445" s="22" t="s">
        <v>8738</v>
      </c>
      <c r="D3445" s="24">
        <v>44053</v>
      </c>
      <c r="E3445" s="22" t="s">
        <v>5588</v>
      </c>
      <c r="F3445" s="22" t="s">
        <v>7151</v>
      </c>
      <c r="G3445">
        <f t="shared" si="106"/>
        <v>9205395</v>
      </c>
      <c r="H3445" s="9">
        <f t="shared" si="107"/>
        <v>44053</v>
      </c>
    </row>
    <row r="3446" spans="1:8" x14ac:dyDescent="0.25">
      <c r="A3446" s="22" t="s">
        <v>8745</v>
      </c>
      <c r="B3446" s="22" t="s">
        <v>8746</v>
      </c>
      <c r="C3446" s="22" t="s">
        <v>8746</v>
      </c>
      <c r="D3446" s="24">
        <v>44035</v>
      </c>
      <c r="E3446" s="22" t="s">
        <v>5588</v>
      </c>
      <c r="F3446" s="22" t="s">
        <v>7151</v>
      </c>
      <c r="G3446">
        <f t="shared" si="106"/>
        <v>9205395</v>
      </c>
      <c r="H3446" s="9">
        <f t="shared" si="107"/>
        <v>44035</v>
      </c>
    </row>
    <row r="3447" spans="1:8" x14ac:dyDescent="0.25">
      <c r="A3447" s="22" t="s">
        <v>8755</v>
      </c>
      <c r="B3447" s="22" t="s">
        <v>8756</v>
      </c>
      <c r="C3447" s="22" t="s">
        <v>8756</v>
      </c>
      <c r="D3447" s="24">
        <v>43997</v>
      </c>
      <c r="E3447" s="22" t="s">
        <v>5588</v>
      </c>
      <c r="F3447" s="22" t="s">
        <v>7151</v>
      </c>
      <c r="G3447">
        <f t="shared" si="106"/>
        <v>9205395</v>
      </c>
      <c r="H3447" s="9">
        <f t="shared" si="107"/>
        <v>43997</v>
      </c>
    </row>
    <row r="3448" spans="1:8" x14ac:dyDescent="0.25">
      <c r="A3448" s="22" t="s">
        <v>8763</v>
      </c>
      <c r="B3448" s="22" t="s">
        <v>8764</v>
      </c>
      <c r="C3448" s="22" t="s">
        <v>8764</v>
      </c>
      <c r="D3448" s="24">
        <v>44298</v>
      </c>
      <c r="E3448" s="22" t="s">
        <v>5588</v>
      </c>
      <c r="F3448" s="22" t="s">
        <v>7151</v>
      </c>
      <c r="G3448">
        <f t="shared" si="106"/>
        <v>9205395</v>
      </c>
      <c r="H3448" s="9">
        <f t="shared" si="107"/>
        <v>44298</v>
      </c>
    </row>
    <row r="3449" spans="1:8" x14ac:dyDescent="0.25">
      <c r="A3449" s="22" t="s">
        <v>8771</v>
      </c>
      <c r="B3449" s="22" t="s">
        <v>8772</v>
      </c>
      <c r="C3449" s="22" t="s">
        <v>8772</v>
      </c>
      <c r="D3449" s="24">
        <v>44056</v>
      </c>
      <c r="E3449" s="22" t="s">
        <v>5588</v>
      </c>
      <c r="F3449" s="22" t="s">
        <v>7151</v>
      </c>
      <c r="G3449">
        <f t="shared" si="106"/>
        <v>9205395</v>
      </c>
      <c r="H3449" s="9">
        <f t="shared" si="107"/>
        <v>44056</v>
      </c>
    </row>
    <row r="3450" spans="1:8" x14ac:dyDescent="0.25">
      <c r="A3450" s="22" t="s">
        <v>8853</v>
      </c>
      <c r="B3450" s="22" t="s">
        <v>8854</v>
      </c>
      <c r="C3450" s="22" t="s">
        <v>8854</v>
      </c>
      <c r="D3450" s="24">
        <v>44038</v>
      </c>
      <c r="E3450" s="22" t="s">
        <v>5588</v>
      </c>
      <c r="F3450" s="22" t="s">
        <v>7151</v>
      </c>
      <c r="G3450">
        <f t="shared" si="106"/>
        <v>9205395</v>
      </c>
      <c r="H3450" s="9">
        <f t="shared" si="107"/>
        <v>44038</v>
      </c>
    </row>
    <row r="3451" spans="1:8" x14ac:dyDescent="0.25">
      <c r="A3451" s="22" t="s">
        <v>9064</v>
      </c>
      <c r="B3451" s="22" t="s">
        <v>9065</v>
      </c>
      <c r="C3451" s="22" t="s">
        <v>9065</v>
      </c>
      <c r="D3451" s="24">
        <v>44004</v>
      </c>
      <c r="E3451" s="22" t="s">
        <v>5588</v>
      </c>
      <c r="F3451" s="22" t="s">
        <v>7151</v>
      </c>
      <c r="G3451">
        <f t="shared" si="106"/>
        <v>9205395</v>
      </c>
      <c r="H3451" s="9">
        <f t="shared" si="107"/>
        <v>44004</v>
      </c>
    </row>
    <row r="3452" spans="1:8" x14ac:dyDescent="0.25">
      <c r="A3452" s="22"/>
      <c r="B3452" s="22"/>
      <c r="C3452" s="22"/>
      <c r="D3452" s="24">
        <v>43841</v>
      </c>
      <c r="E3452" s="22" t="s">
        <v>5438</v>
      </c>
      <c r="F3452" s="22" t="s">
        <v>9517</v>
      </c>
      <c r="G3452">
        <f t="shared" si="106"/>
        <v>8791</v>
      </c>
      <c r="H3452" s="9">
        <f t="shared" si="107"/>
        <v>43841</v>
      </c>
    </row>
    <row r="3453" spans="1:8" x14ac:dyDescent="0.25">
      <c r="A3453" s="22" t="s">
        <v>8035</v>
      </c>
      <c r="B3453" s="22" t="s">
        <v>8036</v>
      </c>
      <c r="C3453" s="22" t="s">
        <v>8036</v>
      </c>
      <c r="D3453" s="24">
        <v>43829</v>
      </c>
      <c r="E3453" s="22" t="s">
        <v>5438</v>
      </c>
      <c r="F3453" s="22" t="s">
        <v>9517</v>
      </c>
      <c r="G3453">
        <f t="shared" si="106"/>
        <v>8791</v>
      </c>
      <c r="H3453" s="9">
        <f t="shared" si="107"/>
        <v>43829</v>
      </c>
    </row>
    <row r="3454" spans="1:8" x14ac:dyDescent="0.25">
      <c r="A3454" s="22" t="s">
        <v>8052</v>
      </c>
      <c r="B3454" s="22" t="s">
        <v>8053</v>
      </c>
      <c r="C3454" s="22" t="s">
        <v>8053</v>
      </c>
      <c r="D3454" s="24">
        <v>43829</v>
      </c>
      <c r="E3454" s="22" t="s">
        <v>5438</v>
      </c>
      <c r="F3454" s="22" t="s">
        <v>9517</v>
      </c>
      <c r="G3454">
        <f t="shared" si="106"/>
        <v>8791</v>
      </c>
      <c r="H3454" s="9">
        <f t="shared" si="107"/>
        <v>43829</v>
      </c>
    </row>
    <row r="3455" spans="1:8" x14ac:dyDescent="0.25">
      <c r="A3455" s="22" t="s">
        <v>8085</v>
      </c>
      <c r="B3455" s="22" t="s">
        <v>8086</v>
      </c>
      <c r="C3455" s="22" t="s">
        <v>8086</v>
      </c>
      <c r="D3455" s="24">
        <v>43829</v>
      </c>
      <c r="E3455" s="22" t="s">
        <v>5438</v>
      </c>
      <c r="F3455" s="22" t="s">
        <v>9517</v>
      </c>
      <c r="G3455">
        <f t="shared" si="106"/>
        <v>8791</v>
      </c>
      <c r="H3455" s="9">
        <f t="shared" si="107"/>
        <v>43829</v>
      </c>
    </row>
    <row r="3456" spans="1:8" x14ac:dyDescent="0.25">
      <c r="A3456" s="22" t="s">
        <v>8087</v>
      </c>
      <c r="B3456" s="22" t="s">
        <v>8088</v>
      </c>
      <c r="C3456" s="22" t="s">
        <v>8088</v>
      </c>
      <c r="D3456" s="24">
        <v>43829</v>
      </c>
      <c r="E3456" s="22" t="s">
        <v>5438</v>
      </c>
      <c r="F3456" s="22" t="s">
        <v>9517</v>
      </c>
      <c r="G3456">
        <f t="shared" si="106"/>
        <v>8791</v>
      </c>
      <c r="H3456" s="9">
        <f t="shared" si="107"/>
        <v>43829</v>
      </c>
    </row>
    <row r="3457" spans="1:8" x14ac:dyDescent="0.25">
      <c r="A3457" s="22" t="s">
        <v>8313</v>
      </c>
      <c r="B3457" s="22" t="s">
        <v>8314</v>
      </c>
      <c r="C3457" s="22" t="s">
        <v>8314</v>
      </c>
      <c r="D3457" s="24">
        <v>43991</v>
      </c>
      <c r="E3457" s="22" t="s">
        <v>5438</v>
      </c>
      <c r="F3457" s="22" t="s">
        <v>9517</v>
      </c>
      <c r="G3457">
        <f t="shared" si="106"/>
        <v>8791</v>
      </c>
      <c r="H3457" s="9">
        <f t="shared" si="107"/>
        <v>43991</v>
      </c>
    </row>
    <row r="3458" spans="1:8" x14ac:dyDescent="0.25">
      <c r="A3458" s="22" t="s">
        <v>7793</v>
      </c>
      <c r="B3458" s="22" t="s">
        <v>7794</v>
      </c>
      <c r="C3458" s="22" t="s">
        <v>7794</v>
      </c>
      <c r="D3458" s="24">
        <v>43829</v>
      </c>
      <c r="E3458" s="22" t="s">
        <v>5006</v>
      </c>
      <c r="F3458" s="22" t="s">
        <v>9518</v>
      </c>
      <c r="G3458">
        <f t="shared" si="106"/>
        <v>12243</v>
      </c>
      <c r="H3458" s="9">
        <f t="shared" si="107"/>
        <v>43829</v>
      </c>
    </row>
    <row r="3459" spans="1:8" x14ac:dyDescent="0.25">
      <c r="A3459" s="22"/>
      <c r="B3459" s="22"/>
      <c r="C3459" s="22"/>
      <c r="D3459" s="24">
        <v>44289</v>
      </c>
      <c r="E3459" s="22" t="s">
        <v>5314</v>
      </c>
      <c r="F3459" s="22" t="s">
        <v>7178</v>
      </c>
      <c r="G3459">
        <f t="shared" si="106"/>
        <v>9203895</v>
      </c>
      <c r="H3459" s="9">
        <f t="shared" si="107"/>
        <v>44289</v>
      </c>
    </row>
    <row r="3460" spans="1:8" x14ac:dyDescent="0.25">
      <c r="A3460" s="22" t="s">
        <v>8140</v>
      </c>
      <c r="B3460" s="22" t="s">
        <v>8141</v>
      </c>
      <c r="C3460" s="22" t="s">
        <v>8141</v>
      </c>
      <c r="D3460" s="24">
        <v>44357</v>
      </c>
      <c r="E3460" s="22" t="s">
        <v>5314</v>
      </c>
      <c r="F3460" s="22" t="s">
        <v>7178</v>
      </c>
      <c r="G3460">
        <f t="shared" si="106"/>
        <v>9203895</v>
      </c>
      <c r="H3460" s="9">
        <f t="shared" si="107"/>
        <v>44357</v>
      </c>
    </row>
    <row r="3461" spans="1:8" x14ac:dyDescent="0.25">
      <c r="A3461" s="22" t="s">
        <v>8164</v>
      </c>
      <c r="B3461" s="22" t="s">
        <v>8165</v>
      </c>
      <c r="C3461" s="22" t="s">
        <v>8165</v>
      </c>
      <c r="D3461" s="24">
        <v>44319</v>
      </c>
      <c r="E3461" s="22" t="s">
        <v>5314</v>
      </c>
      <c r="F3461" s="22" t="s">
        <v>7178</v>
      </c>
      <c r="G3461">
        <f t="shared" si="106"/>
        <v>9203895</v>
      </c>
      <c r="H3461" s="9">
        <f t="shared" si="107"/>
        <v>44319</v>
      </c>
    </row>
    <row r="3462" spans="1:8" x14ac:dyDescent="0.25">
      <c r="A3462" s="22" t="s">
        <v>8617</v>
      </c>
      <c r="B3462" s="22" t="s">
        <v>8618</v>
      </c>
      <c r="C3462" s="22" t="s">
        <v>8618</v>
      </c>
      <c r="D3462" s="24">
        <v>44312</v>
      </c>
      <c r="E3462" s="22" t="s">
        <v>5314</v>
      </c>
      <c r="F3462" s="22" t="s">
        <v>7178</v>
      </c>
      <c r="G3462">
        <f t="shared" ref="G3462:G3525" si="108">IFERROR(E3462*1,E3462)</f>
        <v>9203895</v>
      </c>
      <c r="H3462" s="9">
        <f t="shared" ref="H3462:H3525" si="109">D3462</f>
        <v>44312</v>
      </c>
    </row>
    <row r="3463" spans="1:8" x14ac:dyDescent="0.25">
      <c r="A3463" s="22" t="s">
        <v>8709</v>
      </c>
      <c r="B3463" s="22" t="s">
        <v>8710</v>
      </c>
      <c r="C3463" s="22" t="s">
        <v>8710</v>
      </c>
      <c r="D3463" s="24">
        <v>44362</v>
      </c>
      <c r="E3463" s="22" t="s">
        <v>5314</v>
      </c>
      <c r="F3463" s="22" t="s">
        <v>7178</v>
      </c>
      <c r="G3463">
        <f t="shared" si="108"/>
        <v>9203895</v>
      </c>
      <c r="H3463" s="9">
        <f t="shared" si="109"/>
        <v>44362</v>
      </c>
    </row>
    <row r="3464" spans="1:8" x14ac:dyDescent="0.25">
      <c r="A3464" s="22" t="s">
        <v>8725</v>
      </c>
      <c r="B3464" s="22" t="s">
        <v>8726</v>
      </c>
      <c r="C3464" s="22" t="s">
        <v>8726</v>
      </c>
      <c r="D3464" s="24">
        <v>44319</v>
      </c>
      <c r="E3464" s="22" t="s">
        <v>5314</v>
      </c>
      <c r="F3464" s="22" t="s">
        <v>7178</v>
      </c>
      <c r="G3464">
        <f t="shared" si="108"/>
        <v>9203895</v>
      </c>
      <c r="H3464" s="9">
        <f t="shared" si="109"/>
        <v>44319</v>
      </c>
    </row>
    <row r="3465" spans="1:8" x14ac:dyDescent="0.25">
      <c r="A3465" s="22" t="s">
        <v>8727</v>
      </c>
      <c r="B3465" s="22" t="s">
        <v>8728</v>
      </c>
      <c r="C3465" s="22" t="s">
        <v>8728</v>
      </c>
      <c r="D3465" s="24">
        <v>44344</v>
      </c>
      <c r="E3465" s="22" t="s">
        <v>5314</v>
      </c>
      <c r="F3465" s="22" t="s">
        <v>7178</v>
      </c>
      <c r="G3465">
        <f t="shared" si="108"/>
        <v>9203895</v>
      </c>
      <c r="H3465" s="9">
        <f t="shared" si="109"/>
        <v>44344</v>
      </c>
    </row>
    <row r="3466" spans="1:8" x14ac:dyDescent="0.25">
      <c r="A3466" s="22" t="s">
        <v>8767</v>
      </c>
      <c r="B3466" s="22" t="s">
        <v>8768</v>
      </c>
      <c r="C3466" s="22" t="s">
        <v>8768</v>
      </c>
      <c r="D3466" s="24">
        <v>44271</v>
      </c>
      <c r="E3466" s="22" t="s">
        <v>5314</v>
      </c>
      <c r="F3466" s="22" t="s">
        <v>7178</v>
      </c>
      <c r="G3466">
        <f t="shared" si="108"/>
        <v>9203895</v>
      </c>
      <c r="H3466" s="9">
        <f t="shared" si="109"/>
        <v>44271</v>
      </c>
    </row>
    <row r="3467" spans="1:8" x14ac:dyDescent="0.25">
      <c r="A3467" s="22" t="s">
        <v>8857</v>
      </c>
      <c r="B3467" s="22" t="s">
        <v>8858</v>
      </c>
      <c r="C3467" s="22" t="s">
        <v>8858</v>
      </c>
      <c r="D3467" s="24">
        <v>44025</v>
      </c>
      <c r="E3467" s="22" t="s">
        <v>5314</v>
      </c>
      <c r="F3467" s="22" t="s">
        <v>7178</v>
      </c>
      <c r="G3467">
        <f t="shared" si="108"/>
        <v>9203895</v>
      </c>
      <c r="H3467" s="9">
        <f t="shared" si="109"/>
        <v>44025</v>
      </c>
    </row>
    <row r="3468" spans="1:8" x14ac:dyDescent="0.25">
      <c r="A3468" s="22" t="s">
        <v>8861</v>
      </c>
      <c r="B3468" s="22" t="s">
        <v>8862</v>
      </c>
      <c r="C3468" s="22" t="s">
        <v>8862</v>
      </c>
      <c r="D3468" s="24">
        <v>43997</v>
      </c>
      <c r="E3468" s="22" t="s">
        <v>5314</v>
      </c>
      <c r="F3468" s="22" t="s">
        <v>7178</v>
      </c>
      <c r="G3468">
        <f t="shared" si="108"/>
        <v>9203895</v>
      </c>
      <c r="H3468" s="9">
        <f t="shared" si="109"/>
        <v>43997</v>
      </c>
    </row>
    <row r="3469" spans="1:8" x14ac:dyDescent="0.25">
      <c r="A3469" s="22" t="s">
        <v>8865</v>
      </c>
      <c r="B3469" s="22" t="s">
        <v>8866</v>
      </c>
      <c r="C3469" s="22" t="s">
        <v>8866</v>
      </c>
      <c r="D3469" s="24">
        <v>44382</v>
      </c>
      <c r="E3469" s="22" t="s">
        <v>5314</v>
      </c>
      <c r="F3469" s="22" t="s">
        <v>7178</v>
      </c>
      <c r="G3469">
        <f t="shared" si="108"/>
        <v>9203895</v>
      </c>
      <c r="H3469" s="9">
        <f t="shared" si="109"/>
        <v>44382</v>
      </c>
    </row>
    <row r="3470" spans="1:8" x14ac:dyDescent="0.25">
      <c r="A3470" s="22" t="s">
        <v>7803</v>
      </c>
      <c r="B3470" s="22" t="s">
        <v>7733</v>
      </c>
      <c r="C3470" s="22" t="s">
        <v>7733</v>
      </c>
      <c r="D3470" s="24">
        <v>43834</v>
      </c>
      <c r="E3470" s="22" t="s">
        <v>5046</v>
      </c>
      <c r="F3470" s="22" t="s">
        <v>9519</v>
      </c>
      <c r="G3470">
        <f t="shared" si="108"/>
        <v>140268</v>
      </c>
      <c r="H3470" s="9">
        <f t="shared" si="109"/>
        <v>43834</v>
      </c>
    </row>
    <row r="3471" spans="1:8" x14ac:dyDescent="0.25">
      <c r="A3471" s="22" t="s">
        <v>7791</v>
      </c>
      <c r="B3471" s="22" t="s">
        <v>7792</v>
      </c>
      <c r="C3471" s="22" t="s">
        <v>7792</v>
      </c>
      <c r="D3471" s="24">
        <v>44109</v>
      </c>
      <c r="E3471" s="22" t="s">
        <v>2064</v>
      </c>
      <c r="F3471" s="22" t="s">
        <v>6855</v>
      </c>
      <c r="G3471">
        <f t="shared" si="108"/>
        <v>13648</v>
      </c>
      <c r="H3471" s="9">
        <f t="shared" si="109"/>
        <v>44109</v>
      </c>
    </row>
    <row r="3472" spans="1:8" x14ac:dyDescent="0.25">
      <c r="A3472" s="22" t="s">
        <v>7931</v>
      </c>
      <c r="B3472" s="22" t="s">
        <v>7932</v>
      </c>
      <c r="C3472" s="22" t="s">
        <v>7932</v>
      </c>
      <c r="D3472" s="24">
        <v>44144</v>
      </c>
      <c r="E3472" s="22" t="s">
        <v>2064</v>
      </c>
      <c r="F3472" s="22" t="s">
        <v>6855</v>
      </c>
      <c r="G3472">
        <f t="shared" si="108"/>
        <v>13648</v>
      </c>
      <c r="H3472" s="9">
        <f t="shared" si="109"/>
        <v>44144</v>
      </c>
    </row>
    <row r="3473" spans="1:8" x14ac:dyDescent="0.25">
      <c r="A3473" s="22" t="s">
        <v>8200</v>
      </c>
      <c r="B3473" s="22" t="s">
        <v>8201</v>
      </c>
      <c r="C3473" s="22" t="s">
        <v>8201</v>
      </c>
      <c r="D3473" s="24">
        <v>44117</v>
      </c>
      <c r="E3473" s="22" t="s">
        <v>2064</v>
      </c>
      <c r="F3473" s="22" t="s">
        <v>6855</v>
      </c>
      <c r="G3473">
        <f t="shared" si="108"/>
        <v>13648</v>
      </c>
      <c r="H3473" s="9">
        <f t="shared" si="109"/>
        <v>44117</v>
      </c>
    </row>
    <row r="3474" spans="1:8" x14ac:dyDescent="0.25">
      <c r="A3474" s="22" t="s">
        <v>8270</v>
      </c>
      <c r="B3474" s="22" t="s">
        <v>8271</v>
      </c>
      <c r="C3474" s="22" t="s">
        <v>8271</v>
      </c>
      <c r="D3474" s="24">
        <v>44197</v>
      </c>
      <c r="E3474" s="22" t="s">
        <v>2064</v>
      </c>
      <c r="F3474" s="22" t="s">
        <v>6855</v>
      </c>
      <c r="G3474">
        <f t="shared" si="108"/>
        <v>13648</v>
      </c>
      <c r="H3474" s="9">
        <f t="shared" si="109"/>
        <v>44197</v>
      </c>
    </row>
    <row r="3475" spans="1:8" x14ac:dyDescent="0.25">
      <c r="A3475" s="22" t="s">
        <v>8428</v>
      </c>
      <c r="B3475" s="22" t="s">
        <v>8429</v>
      </c>
      <c r="C3475" s="22" t="s">
        <v>8429</v>
      </c>
      <c r="D3475" s="24">
        <v>44283</v>
      </c>
      <c r="E3475" s="22" t="s">
        <v>2064</v>
      </c>
      <c r="F3475" s="22" t="s">
        <v>6855</v>
      </c>
      <c r="G3475">
        <f t="shared" si="108"/>
        <v>13648</v>
      </c>
      <c r="H3475" s="9">
        <f t="shared" si="109"/>
        <v>44283</v>
      </c>
    </row>
    <row r="3476" spans="1:8" x14ac:dyDescent="0.25">
      <c r="A3476" s="22" t="s">
        <v>8444</v>
      </c>
      <c r="B3476" s="22" t="s">
        <v>8445</v>
      </c>
      <c r="C3476" s="22" t="s">
        <v>8445</v>
      </c>
      <c r="D3476" s="24">
        <v>44366</v>
      </c>
      <c r="E3476" s="22" t="s">
        <v>2064</v>
      </c>
      <c r="F3476" s="22" t="s">
        <v>6855</v>
      </c>
      <c r="G3476">
        <f t="shared" si="108"/>
        <v>13648</v>
      </c>
      <c r="H3476" s="9">
        <f t="shared" si="109"/>
        <v>44366</v>
      </c>
    </row>
    <row r="3477" spans="1:8" x14ac:dyDescent="0.25">
      <c r="A3477" s="22" t="s">
        <v>8452</v>
      </c>
      <c r="B3477" s="22" t="s">
        <v>8453</v>
      </c>
      <c r="C3477" s="22" t="s">
        <v>8453</v>
      </c>
      <c r="D3477" s="24">
        <v>43829</v>
      </c>
      <c r="E3477" s="22" t="s">
        <v>2064</v>
      </c>
      <c r="F3477" s="22" t="s">
        <v>6855</v>
      </c>
      <c r="G3477">
        <f t="shared" si="108"/>
        <v>13648</v>
      </c>
      <c r="H3477" s="9">
        <f t="shared" si="109"/>
        <v>43829</v>
      </c>
    </row>
    <row r="3478" spans="1:8" x14ac:dyDescent="0.25">
      <c r="A3478" s="22" t="s">
        <v>8460</v>
      </c>
      <c r="B3478" s="22" t="s">
        <v>8461</v>
      </c>
      <c r="C3478" s="22" t="s">
        <v>8461</v>
      </c>
      <c r="D3478" s="24">
        <v>43990</v>
      </c>
      <c r="E3478" s="22" t="s">
        <v>2064</v>
      </c>
      <c r="F3478" s="22" t="s">
        <v>6855</v>
      </c>
      <c r="G3478">
        <f t="shared" si="108"/>
        <v>13648</v>
      </c>
      <c r="H3478" s="9">
        <f t="shared" si="109"/>
        <v>43990</v>
      </c>
    </row>
    <row r="3479" spans="1:8" x14ac:dyDescent="0.25">
      <c r="A3479" s="22" t="s">
        <v>8518</v>
      </c>
      <c r="B3479" s="22" t="s">
        <v>8519</v>
      </c>
      <c r="C3479" s="22" t="s">
        <v>8519</v>
      </c>
      <c r="D3479" s="24">
        <v>43911</v>
      </c>
      <c r="E3479" s="22" t="s">
        <v>2064</v>
      </c>
      <c r="F3479" s="22" t="s">
        <v>6855</v>
      </c>
      <c r="G3479">
        <f t="shared" si="108"/>
        <v>13648</v>
      </c>
      <c r="H3479" s="9">
        <f t="shared" si="109"/>
        <v>43911</v>
      </c>
    </row>
    <row r="3480" spans="1:8" x14ac:dyDescent="0.25">
      <c r="A3480" s="22" t="s">
        <v>8783</v>
      </c>
      <c r="B3480" s="22" t="s">
        <v>8784</v>
      </c>
      <c r="C3480" s="22" t="s">
        <v>8784</v>
      </c>
      <c r="D3480" s="24">
        <v>44361</v>
      </c>
      <c r="E3480" s="22" t="s">
        <v>2064</v>
      </c>
      <c r="F3480" s="22" t="s">
        <v>6855</v>
      </c>
      <c r="G3480">
        <f t="shared" si="108"/>
        <v>13648</v>
      </c>
      <c r="H3480" s="9">
        <f t="shared" si="109"/>
        <v>44361</v>
      </c>
    </row>
    <row r="3481" spans="1:8" x14ac:dyDescent="0.25">
      <c r="A3481" s="22" t="s">
        <v>8811</v>
      </c>
      <c r="B3481" s="22" t="s">
        <v>8812</v>
      </c>
      <c r="C3481" s="22" t="s">
        <v>8812</v>
      </c>
      <c r="D3481" s="24">
        <v>44330</v>
      </c>
      <c r="E3481" s="22" t="s">
        <v>2064</v>
      </c>
      <c r="F3481" s="22" t="s">
        <v>6855</v>
      </c>
      <c r="G3481">
        <f t="shared" si="108"/>
        <v>13648</v>
      </c>
      <c r="H3481" s="9">
        <f t="shared" si="109"/>
        <v>44330</v>
      </c>
    </row>
    <row r="3482" spans="1:8" x14ac:dyDescent="0.25">
      <c r="A3482" s="22" t="s">
        <v>8615</v>
      </c>
      <c r="B3482" s="22" t="s">
        <v>8616</v>
      </c>
      <c r="C3482" s="22" t="s">
        <v>8616</v>
      </c>
      <c r="D3482" s="24">
        <v>44311</v>
      </c>
      <c r="E3482" s="22" t="s">
        <v>5658</v>
      </c>
      <c r="F3482" s="22" t="s">
        <v>7261</v>
      </c>
      <c r="G3482">
        <f t="shared" si="108"/>
        <v>209291</v>
      </c>
      <c r="H3482" s="9">
        <f t="shared" si="109"/>
        <v>44311</v>
      </c>
    </row>
    <row r="3483" spans="1:8" x14ac:dyDescent="0.25">
      <c r="A3483" s="22" t="s">
        <v>8847</v>
      </c>
      <c r="B3483" s="22" t="s">
        <v>8848</v>
      </c>
      <c r="C3483" s="22" t="s">
        <v>8848</v>
      </c>
      <c r="D3483" s="24">
        <v>44298</v>
      </c>
      <c r="E3483" s="22" t="s">
        <v>5658</v>
      </c>
      <c r="F3483" s="22" t="s">
        <v>7261</v>
      </c>
      <c r="G3483">
        <f t="shared" si="108"/>
        <v>209291</v>
      </c>
      <c r="H3483" s="9">
        <f t="shared" si="109"/>
        <v>44298</v>
      </c>
    </row>
    <row r="3484" spans="1:8" x14ac:dyDescent="0.25">
      <c r="A3484" s="22" t="s">
        <v>4223</v>
      </c>
      <c r="B3484" s="22" t="s">
        <v>8084</v>
      </c>
      <c r="C3484" s="22" t="s">
        <v>8084</v>
      </c>
      <c r="D3484" s="24">
        <v>43832</v>
      </c>
      <c r="E3484" s="22" t="s">
        <v>4551</v>
      </c>
      <c r="F3484" s="22" t="s">
        <v>9520</v>
      </c>
      <c r="G3484">
        <f t="shared" si="108"/>
        <v>12978</v>
      </c>
      <c r="H3484" s="9">
        <f t="shared" si="109"/>
        <v>43832</v>
      </c>
    </row>
    <row r="3485" spans="1:8" x14ac:dyDescent="0.25">
      <c r="A3485" s="22" t="s">
        <v>2728</v>
      </c>
      <c r="B3485" s="22" t="s">
        <v>8108</v>
      </c>
      <c r="C3485" s="22" t="s">
        <v>8108</v>
      </c>
      <c r="D3485" s="24">
        <v>43829</v>
      </c>
      <c r="E3485" s="22" t="s">
        <v>5114</v>
      </c>
      <c r="F3485" s="22" t="s">
        <v>9521</v>
      </c>
      <c r="G3485">
        <f t="shared" si="108"/>
        <v>8024</v>
      </c>
      <c r="H3485" s="9">
        <f t="shared" si="109"/>
        <v>43829</v>
      </c>
    </row>
    <row r="3486" spans="1:8" x14ac:dyDescent="0.25">
      <c r="A3486" s="22" t="s">
        <v>8743</v>
      </c>
      <c r="B3486" s="22" t="s">
        <v>8744</v>
      </c>
      <c r="C3486" s="22" t="s">
        <v>8744</v>
      </c>
      <c r="D3486" s="24">
        <v>44327</v>
      </c>
      <c r="E3486" s="22" t="s">
        <v>5219</v>
      </c>
      <c r="F3486" s="22" t="s">
        <v>9522</v>
      </c>
      <c r="G3486">
        <f t="shared" si="108"/>
        <v>9206539</v>
      </c>
      <c r="H3486" s="9">
        <f t="shared" si="109"/>
        <v>44327</v>
      </c>
    </row>
    <row r="3487" spans="1:8" x14ac:dyDescent="0.25">
      <c r="A3487" s="22" t="s">
        <v>8855</v>
      </c>
      <c r="B3487" s="22" t="s">
        <v>8856</v>
      </c>
      <c r="C3487" s="22" t="s">
        <v>8856</v>
      </c>
      <c r="D3487" s="24">
        <v>43997</v>
      </c>
      <c r="E3487" s="22" t="s">
        <v>5219</v>
      </c>
      <c r="F3487" s="22" t="s">
        <v>9522</v>
      </c>
      <c r="G3487">
        <f t="shared" si="108"/>
        <v>9206539</v>
      </c>
      <c r="H3487" s="9">
        <f t="shared" si="109"/>
        <v>43997</v>
      </c>
    </row>
    <row r="3488" spans="1:8" x14ac:dyDescent="0.25">
      <c r="A3488" s="22"/>
      <c r="B3488" s="22"/>
      <c r="C3488" s="22"/>
      <c r="D3488" s="24">
        <v>44012</v>
      </c>
      <c r="E3488" s="22" t="s">
        <v>793</v>
      </c>
      <c r="F3488" s="22" t="s">
        <v>6944</v>
      </c>
      <c r="G3488">
        <f t="shared" si="108"/>
        <v>4513</v>
      </c>
      <c r="H3488" s="9">
        <f t="shared" si="109"/>
        <v>44012</v>
      </c>
    </row>
    <row r="3489" spans="1:8" x14ac:dyDescent="0.25">
      <c r="A3489" s="22" t="s">
        <v>7704</v>
      </c>
      <c r="B3489" s="22" t="s">
        <v>7705</v>
      </c>
      <c r="C3489" s="22" t="s">
        <v>7705</v>
      </c>
      <c r="D3489" s="24">
        <v>43829</v>
      </c>
      <c r="E3489" s="22" t="s">
        <v>793</v>
      </c>
      <c r="F3489" s="22" t="s">
        <v>6944</v>
      </c>
      <c r="G3489">
        <f t="shared" si="108"/>
        <v>4513</v>
      </c>
      <c r="H3489" s="9">
        <f t="shared" si="109"/>
        <v>43829</v>
      </c>
    </row>
    <row r="3490" spans="1:8" x14ac:dyDescent="0.25">
      <c r="A3490" s="22" t="s">
        <v>7743</v>
      </c>
      <c r="B3490" s="22" t="s">
        <v>7744</v>
      </c>
      <c r="C3490" s="22" t="s">
        <v>7744</v>
      </c>
      <c r="D3490" s="24">
        <v>43829</v>
      </c>
      <c r="E3490" s="22" t="s">
        <v>793</v>
      </c>
      <c r="F3490" s="22" t="s">
        <v>6944</v>
      </c>
      <c r="G3490">
        <f t="shared" si="108"/>
        <v>4513</v>
      </c>
      <c r="H3490" s="9">
        <f t="shared" si="109"/>
        <v>43829</v>
      </c>
    </row>
    <row r="3491" spans="1:8" x14ac:dyDescent="0.25">
      <c r="A3491" s="22" t="s">
        <v>8276</v>
      </c>
      <c r="B3491" s="22" t="s">
        <v>8277</v>
      </c>
      <c r="C3491" s="22" t="s">
        <v>8277</v>
      </c>
      <c r="D3491" s="24">
        <v>44144</v>
      </c>
      <c r="E3491" s="22" t="s">
        <v>793</v>
      </c>
      <c r="F3491" s="22" t="s">
        <v>6944</v>
      </c>
      <c r="G3491">
        <f t="shared" si="108"/>
        <v>4513</v>
      </c>
      <c r="H3491" s="9">
        <f t="shared" si="109"/>
        <v>44144</v>
      </c>
    </row>
    <row r="3492" spans="1:8" x14ac:dyDescent="0.25">
      <c r="A3492" s="22" t="s">
        <v>8526</v>
      </c>
      <c r="B3492" s="22" t="s">
        <v>8527</v>
      </c>
      <c r="C3492" s="22" t="s">
        <v>8527</v>
      </c>
      <c r="D3492" s="24">
        <v>44012</v>
      </c>
      <c r="E3492" s="22" t="s">
        <v>793</v>
      </c>
      <c r="F3492" s="22" t="s">
        <v>6944</v>
      </c>
      <c r="G3492">
        <f t="shared" si="108"/>
        <v>4513</v>
      </c>
      <c r="H3492" s="9">
        <f t="shared" si="109"/>
        <v>44012</v>
      </c>
    </row>
    <row r="3493" spans="1:8" x14ac:dyDescent="0.25">
      <c r="A3493" s="22"/>
      <c r="B3493" s="22"/>
      <c r="C3493" s="22"/>
      <c r="D3493" s="24">
        <v>44005</v>
      </c>
      <c r="E3493" s="22" t="s">
        <v>2576</v>
      </c>
      <c r="F3493" s="22" t="s">
        <v>9523</v>
      </c>
      <c r="G3493">
        <f t="shared" si="108"/>
        <v>9900164</v>
      </c>
      <c r="H3493" s="9">
        <f t="shared" si="109"/>
        <v>44005</v>
      </c>
    </row>
    <row r="3494" spans="1:8" x14ac:dyDescent="0.25">
      <c r="A3494" s="22" t="s">
        <v>9050</v>
      </c>
      <c r="B3494" s="22" t="s">
        <v>9051</v>
      </c>
      <c r="C3494" s="22" t="s">
        <v>9051</v>
      </c>
      <c r="D3494" s="24">
        <v>43885</v>
      </c>
      <c r="E3494" s="22" t="s">
        <v>2576</v>
      </c>
      <c r="F3494" s="22" t="s">
        <v>9523</v>
      </c>
      <c r="G3494">
        <f t="shared" si="108"/>
        <v>9900164</v>
      </c>
      <c r="H3494" s="9">
        <f t="shared" si="109"/>
        <v>43885</v>
      </c>
    </row>
    <row r="3495" spans="1:8" x14ac:dyDescent="0.25">
      <c r="A3495" s="22"/>
      <c r="B3495" s="22"/>
      <c r="C3495" s="22"/>
      <c r="D3495" s="24">
        <v>43994</v>
      </c>
      <c r="E3495" s="22" t="s">
        <v>1424</v>
      </c>
      <c r="F3495" s="22" t="s">
        <v>7286</v>
      </c>
      <c r="G3495">
        <f t="shared" si="108"/>
        <v>12138</v>
      </c>
      <c r="H3495" s="9">
        <f t="shared" si="109"/>
        <v>43994</v>
      </c>
    </row>
    <row r="3496" spans="1:8" x14ac:dyDescent="0.25">
      <c r="A3496" s="22" t="s">
        <v>7860</v>
      </c>
      <c r="B3496" s="22" t="s">
        <v>7861</v>
      </c>
      <c r="C3496" s="22" t="s">
        <v>7861</v>
      </c>
      <c r="D3496" s="24">
        <v>44034</v>
      </c>
      <c r="E3496" s="22" t="s">
        <v>1424</v>
      </c>
      <c r="F3496" s="22" t="s">
        <v>7286</v>
      </c>
      <c r="G3496">
        <f t="shared" si="108"/>
        <v>12138</v>
      </c>
      <c r="H3496" s="9">
        <f t="shared" si="109"/>
        <v>44034</v>
      </c>
    </row>
    <row r="3497" spans="1:8" x14ac:dyDescent="0.25">
      <c r="A3497" s="22" t="s">
        <v>8127</v>
      </c>
      <c r="B3497" s="22" t="s">
        <v>8128</v>
      </c>
      <c r="C3497" s="22" t="s">
        <v>8128</v>
      </c>
      <c r="D3497" s="24">
        <v>44372</v>
      </c>
      <c r="E3497" s="22" t="s">
        <v>1424</v>
      </c>
      <c r="F3497" s="22" t="s">
        <v>7286</v>
      </c>
      <c r="G3497">
        <f t="shared" si="108"/>
        <v>12138</v>
      </c>
      <c r="H3497" s="9">
        <f t="shared" si="109"/>
        <v>44372</v>
      </c>
    </row>
    <row r="3498" spans="1:8" x14ac:dyDescent="0.25">
      <c r="A3498" s="22" t="s">
        <v>8129</v>
      </c>
      <c r="B3498" s="22" t="s">
        <v>8130</v>
      </c>
      <c r="C3498" s="22" t="s">
        <v>8130</v>
      </c>
      <c r="D3498" s="24">
        <v>44368</v>
      </c>
      <c r="E3498" s="22" t="s">
        <v>1424</v>
      </c>
      <c r="F3498" s="22" t="s">
        <v>7286</v>
      </c>
      <c r="G3498">
        <f t="shared" si="108"/>
        <v>12138</v>
      </c>
      <c r="H3498" s="9">
        <f t="shared" si="109"/>
        <v>44368</v>
      </c>
    </row>
    <row r="3499" spans="1:8" x14ac:dyDescent="0.25">
      <c r="A3499" s="22" t="s">
        <v>8138</v>
      </c>
      <c r="B3499" s="22" t="s">
        <v>8139</v>
      </c>
      <c r="C3499" s="22" t="s">
        <v>8139</v>
      </c>
      <c r="D3499" s="24">
        <v>44008</v>
      </c>
      <c r="E3499" s="22" t="s">
        <v>1424</v>
      </c>
      <c r="F3499" s="22" t="s">
        <v>7286</v>
      </c>
      <c r="G3499">
        <f t="shared" si="108"/>
        <v>12138</v>
      </c>
      <c r="H3499" s="9">
        <f t="shared" si="109"/>
        <v>44008</v>
      </c>
    </row>
    <row r="3500" spans="1:8" x14ac:dyDescent="0.25">
      <c r="A3500" s="22" t="s">
        <v>8198</v>
      </c>
      <c r="B3500" s="22" t="s">
        <v>8199</v>
      </c>
      <c r="C3500" s="22" t="s">
        <v>8199</v>
      </c>
      <c r="D3500" s="24">
        <v>44044</v>
      </c>
      <c r="E3500" s="22" t="s">
        <v>1424</v>
      </c>
      <c r="F3500" s="22" t="s">
        <v>7286</v>
      </c>
      <c r="G3500">
        <f t="shared" si="108"/>
        <v>12138</v>
      </c>
      <c r="H3500" s="9">
        <f t="shared" si="109"/>
        <v>44044</v>
      </c>
    </row>
    <row r="3501" spans="1:8" x14ac:dyDescent="0.25">
      <c r="A3501" s="22" t="s">
        <v>8430</v>
      </c>
      <c r="B3501" s="22" t="s">
        <v>8431</v>
      </c>
      <c r="C3501" s="22" t="s">
        <v>8431</v>
      </c>
      <c r="D3501" s="24">
        <v>43829</v>
      </c>
      <c r="E3501" s="22" t="s">
        <v>1424</v>
      </c>
      <c r="F3501" s="22" t="s">
        <v>7286</v>
      </c>
      <c r="G3501">
        <f t="shared" si="108"/>
        <v>12138</v>
      </c>
      <c r="H3501" s="9">
        <f t="shared" si="109"/>
        <v>43829</v>
      </c>
    </row>
    <row r="3502" spans="1:8" x14ac:dyDescent="0.25">
      <c r="A3502" s="22" t="s">
        <v>8508</v>
      </c>
      <c r="B3502" s="22" t="s">
        <v>8509</v>
      </c>
      <c r="C3502" s="22" t="s">
        <v>8509</v>
      </c>
      <c r="D3502" s="24">
        <v>44226</v>
      </c>
      <c r="E3502" s="22" t="s">
        <v>1424</v>
      </c>
      <c r="F3502" s="22" t="s">
        <v>7286</v>
      </c>
      <c r="G3502">
        <f t="shared" si="108"/>
        <v>12138</v>
      </c>
      <c r="H3502" s="9">
        <f t="shared" si="109"/>
        <v>44226</v>
      </c>
    </row>
    <row r="3503" spans="1:8" x14ac:dyDescent="0.25">
      <c r="A3503" s="22" t="s">
        <v>8546</v>
      </c>
      <c r="B3503" s="22" t="s">
        <v>8547</v>
      </c>
      <c r="C3503" s="22" t="s">
        <v>8547</v>
      </c>
      <c r="D3503" s="24">
        <v>43986</v>
      </c>
      <c r="E3503" s="22" t="s">
        <v>1424</v>
      </c>
      <c r="F3503" s="22" t="s">
        <v>7286</v>
      </c>
      <c r="G3503">
        <f t="shared" si="108"/>
        <v>12138</v>
      </c>
      <c r="H3503" s="9">
        <f t="shared" si="109"/>
        <v>43986</v>
      </c>
    </row>
    <row r="3504" spans="1:8" x14ac:dyDescent="0.25">
      <c r="A3504" s="22" t="s">
        <v>8571</v>
      </c>
      <c r="B3504" s="22" t="s">
        <v>8572</v>
      </c>
      <c r="C3504" s="22" t="s">
        <v>8572</v>
      </c>
      <c r="D3504" s="24">
        <v>44249</v>
      </c>
      <c r="E3504" s="22" t="s">
        <v>1424</v>
      </c>
      <c r="F3504" s="22" t="s">
        <v>7286</v>
      </c>
      <c r="G3504">
        <f t="shared" si="108"/>
        <v>12138</v>
      </c>
      <c r="H3504" s="9">
        <f t="shared" si="109"/>
        <v>44249</v>
      </c>
    </row>
    <row r="3505" spans="1:8" x14ac:dyDescent="0.25">
      <c r="A3505" s="22" t="s">
        <v>8767</v>
      </c>
      <c r="B3505" s="22" t="s">
        <v>8768</v>
      </c>
      <c r="C3505" s="22" t="s">
        <v>8768</v>
      </c>
      <c r="D3505" s="24">
        <v>44348</v>
      </c>
      <c r="E3505" s="22" t="s">
        <v>2232</v>
      </c>
      <c r="F3505" s="22" t="s">
        <v>9524</v>
      </c>
      <c r="G3505">
        <f t="shared" si="108"/>
        <v>209625</v>
      </c>
      <c r="H3505" s="9">
        <f t="shared" si="109"/>
        <v>44348</v>
      </c>
    </row>
    <row r="3506" spans="1:8" x14ac:dyDescent="0.25">
      <c r="A3506" s="22" t="s">
        <v>7644</v>
      </c>
      <c r="B3506" s="22" t="s">
        <v>7645</v>
      </c>
      <c r="C3506" s="22" t="s">
        <v>7645</v>
      </c>
      <c r="D3506" s="24">
        <v>43832</v>
      </c>
      <c r="E3506" s="22" t="s">
        <v>988</v>
      </c>
      <c r="F3506" s="22" t="s">
        <v>7230</v>
      </c>
      <c r="G3506">
        <f t="shared" si="108"/>
        <v>13317</v>
      </c>
      <c r="H3506" s="9">
        <f t="shared" si="109"/>
        <v>43832</v>
      </c>
    </row>
    <row r="3507" spans="1:8" x14ac:dyDescent="0.25">
      <c r="A3507" s="22" t="s">
        <v>8295</v>
      </c>
      <c r="B3507" s="22" t="s">
        <v>8296</v>
      </c>
      <c r="C3507" s="22" t="s">
        <v>8296</v>
      </c>
      <c r="D3507" s="24">
        <v>44049</v>
      </c>
      <c r="E3507" s="22" t="s">
        <v>988</v>
      </c>
      <c r="F3507" s="22" t="s">
        <v>7230</v>
      </c>
      <c r="G3507">
        <f t="shared" si="108"/>
        <v>13317</v>
      </c>
      <c r="H3507" s="9">
        <f t="shared" si="109"/>
        <v>44049</v>
      </c>
    </row>
    <row r="3508" spans="1:8" x14ac:dyDescent="0.25">
      <c r="A3508" s="22" t="s">
        <v>8303</v>
      </c>
      <c r="B3508" s="22" t="s">
        <v>8304</v>
      </c>
      <c r="C3508" s="22" t="s">
        <v>8304</v>
      </c>
      <c r="D3508" s="24">
        <v>44030</v>
      </c>
      <c r="E3508" s="22" t="s">
        <v>988</v>
      </c>
      <c r="F3508" s="22" t="s">
        <v>7230</v>
      </c>
      <c r="G3508">
        <f t="shared" si="108"/>
        <v>13317</v>
      </c>
      <c r="H3508" s="9">
        <f t="shared" si="109"/>
        <v>44030</v>
      </c>
    </row>
    <row r="3509" spans="1:8" x14ac:dyDescent="0.25">
      <c r="A3509" s="22" t="s">
        <v>8412</v>
      </c>
      <c r="B3509" s="22" t="s">
        <v>8413</v>
      </c>
      <c r="C3509" s="22" t="s">
        <v>8413</v>
      </c>
      <c r="D3509" s="24">
        <v>44182</v>
      </c>
      <c r="E3509" s="22" t="s">
        <v>988</v>
      </c>
      <c r="F3509" s="22" t="s">
        <v>7230</v>
      </c>
      <c r="G3509">
        <f t="shared" si="108"/>
        <v>13317</v>
      </c>
      <c r="H3509" s="9">
        <f t="shared" si="109"/>
        <v>44182</v>
      </c>
    </row>
    <row r="3510" spans="1:8" x14ac:dyDescent="0.25">
      <c r="A3510" s="22" t="s">
        <v>8490</v>
      </c>
      <c r="B3510" s="22" t="s">
        <v>8491</v>
      </c>
      <c r="C3510" s="22" t="s">
        <v>8491</v>
      </c>
      <c r="D3510" s="24">
        <v>44361</v>
      </c>
      <c r="E3510" s="22" t="s">
        <v>988</v>
      </c>
      <c r="F3510" s="22" t="s">
        <v>7230</v>
      </c>
      <c r="G3510">
        <f t="shared" si="108"/>
        <v>13317</v>
      </c>
      <c r="H3510" s="9">
        <f t="shared" si="109"/>
        <v>44361</v>
      </c>
    </row>
    <row r="3511" spans="1:8" x14ac:dyDescent="0.25">
      <c r="A3511" s="22" t="s">
        <v>8937</v>
      </c>
      <c r="B3511" s="22" t="s">
        <v>8938</v>
      </c>
      <c r="C3511" s="22" t="s">
        <v>8938</v>
      </c>
      <c r="D3511" s="24">
        <v>43881</v>
      </c>
      <c r="E3511" s="22" t="s">
        <v>988</v>
      </c>
      <c r="F3511" s="22" t="s">
        <v>7230</v>
      </c>
      <c r="G3511">
        <f t="shared" si="108"/>
        <v>13317</v>
      </c>
      <c r="H3511" s="9">
        <f t="shared" si="109"/>
        <v>43881</v>
      </c>
    </row>
    <row r="3512" spans="1:8" x14ac:dyDescent="0.25">
      <c r="A3512" s="22" t="s">
        <v>7666</v>
      </c>
      <c r="B3512" s="22" t="s">
        <v>7667</v>
      </c>
      <c r="C3512" s="22" t="s">
        <v>7667</v>
      </c>
      <c r="D3512" s="24">
        <v>44376</v>
      </c>
      <c r="E3512" s="22" t="s">
        <v>4000</v>
      </c>
      <c r="F3512" s="22" t="s">
        <v>9525</v>
      </c>
      <c r="G3512">
        <f t="shared" si="108"/>
        <v>209634</v>
      </c>
      <c r="H3512" s="9">
        <f t="shared" si="109"/>
        <v>44376</v>
      </c>
    </row>
    <row r="3513" spans="1:8" x14ac:dyDescent="0.25">
      <c r="A3513" s="22" t="s">
        <v>8138</v>
      </c>
      <c r="B3513" s="22" t="s">
        <v>8139</v>
      </c>
      <c r="C3513" s="22" t="s">
        <v>8139</v>
      </c>
      <c r="D3513" s="24">
        <v>44375</v>
      </c>
      <c r="E3513" s="22" t="s">
        <v>4000</v>
      </c>
      <c r="F3513" s="22" t="s">
        <v>9525</v>
      </c>
      <c r="G3513">
        <f t="shared" si="108"/>
        <v>209634</v>
      </c>
      <c r="H3513" s="9">
        <f t="shared" si="109"/>
        <v>44375</v>
      </c>
    </row>
    <row r="3514" spans="1:8" x14ac:dyDescent="0.25">
      <c r="A3514" s="22" t="s">
        <v>8937</v>
      </c>
      <c r="B3514" s="22" t="s">
        <v>8938</v>
      </c>
      <c r="C3514" s="22" t="s">
        <v>8938</v>
      </c>
      <c r="D3514" s="24">
        <v>44376</v>
      </c>
      <c r="E3514" s="22" t="s">
        <v>4000</v>
      </c>
      <c r="F3514" s="22" t="s">
        <v>9525</v>
      </c>
      <c r="G3514">
        <f t="shared" si="108"/>
        <v>209634</v>
      </c>
      <c r="H3514" s="9">
        <f t="shared" si="109"/>
        <v>44376</v>
      </c>
    </row>
    <row r="3515" spans="1:8" x14ac:dyDescent="0.25">
      <c r="A3515" s="22" t="s">
        <v>8703</v>
      </c>
      <c r="B3515" s="22" t="s">
        <v>8704</v>
      </c>
      <c r="C3515" s="22" t="s">
        <v>8704</v>
      </c>
      <c r="D3515" s="24">
        <v>44081</v>
      </c>
      <c r="E3515" s="22" t="s">
        <v>2864</v>
      </c>
      <c r="F3515" s="22" t="s">
        <v>9526</v>
      </c>
      <c r="G3515">
        <f t="shared" si="108"/>
        <v>9121858</v>
      </c>
      <c r="H3515" s="9">
        <f t="shared" si="109"/>
        <v>44081</v>
      </c>
    </row>
    <row r="3516" spans="1:8" x14ac:dyDescent="0.25">
      <c r="A3516" s="22" t="s">
        <v>8705</v>
      </c>
      <c r="B3516" s="22" t="s">
        <v>8706</v>
      </c>
      <c r="C3516" s="22" t="s">
        <v>8706</v>
      </c>
      <c r="D3516" s="24">
        <v>44078</v>
      </c>
      <c r="E3516" s="22" t="s">
        <v>2864</v>
      </c>
      <c r="F3516" s="22" t="s">
        <v>9526</v>
      </c>
      <c r="G3516">
        <f t="shared" si="108"/>
        <v>9121858</v>
      </c>
      <c r="H3516" s="9">
        <f t="shared" si="109"/>
        <v>44078</v>
      </c>
    </row>
    <row r="3517" spans="1:8" x14ac:dyDescent="0.25">
      <c r="A3517" s="22" t="s">
        <v>8707</v>
      </c>
      <c r="B3517" s="22" t="s">
        <v>8708</v>
      </c>
      <c r="C3517" s="22" t="s">
        <v>8708</v>
      </c>
      <c r="D3517" s="24">
        <v>44060</v>
      </c>
      <c r="E3517" s="22" t="s">
        <v>2864</v>
      </c>
      <c r="F3517" s="22" t="s">
        <v>9526</v>
      </c>
      <c r="G3517">
        <f t="shared" si="108"/>
        <v>9121858</v>
      </c>
      <c r="H3517" s="9">
        <f t="shared" si="109"/>
        <v>44060</v>
      </c>
    </row>
    <row r="3518" spans="1:8" x14ac:dyDescent="0.25">
      <c r="A3518" s="22" t="s">
        <v>8805</v>
      </c>
      <c r="B3518" s="22" t="s">
        <v>8806</v>
      </c>
      <c r="C3518" s="22" t="s">
        <v>8806</v>
      </c>
      <c r="D3518" s="24">
        <v>43997</v>
      </c>
      <c r="E3518" s="22" t="s">
        <v>2864</v>
      </c>
      <c r="F3518" s="22" t="s">
        <v>9526</v>
      </c>
      <c r="G3518">
        <f t="shared" si="108"/>
        <v>9121858</v>
      </c>
      <c r="H3518" s="9">
        <f t="shared" si="109"/>
        <v>43997</v>
      </c>
    </row>
    <row r="3519" spans="1:8" ht="150" x14ac:dyDescent="0.25">
      <c r="A3519" s="22" t="s">
        <v>8839</v>
      </c>
      <c r="B3519" s="29" t="s">
        <v>8840</v>
      </c>
      <c r="C3519" s="29" t="s">
        <v>8840</v>
      </c>
      <c r="D3519" s="24">
        <v>44061</v>
      </c>
      <c r="E3519" s="22" t="s">
        <v>2864</v>
      </c>
      <c r="F3519" s="22" t="s">
        <v>9526</v>
      </c>
      <c r="G3519">
        <f t="shared" si="108"/>
        <v>9121858</v>
      </c>
      <c r="H3519" s="9">
        <f t="shared" si="109"/>
        <v>44061</v>
      </c>
    </row>
    <row r="3520" spans="1:8" x14ac:dyDescent="0.25">
      <c r="A3520" s="22" t="s">
        <v>8847</v>
      </c>
      <c r="B3520" s="22" t="s">
        <v>8848</v>
      </c>
      <c r="C3520" s="22" t="s">
        <v>8848</v>
      </c>
      <c r="D3520" s="24">
        <v>44021</v>
      </c>
      <c r="E3520" s="22" t="s">
        <v>2864</v>
      </c>
      <c r="F3520" s="22" t="s">
        <v>9526</v>
      </c>
      <c r="G3520">
        <f t="shared" si="108"/>
        <v>9121858</v>
      </c>
      <c r="H3520" s="9">
        <f t="shared" si="109"/>
        <v>44021</v>
      </c>
    </row>
    <row r="3521" spans="1:8" x14ac:dyDescent="0.25">
      <c r="A3521" s="22"/>
      <c r="B3521" s="22"/>
      <c r="C3521" s="22"/>
      <c r="D3521" s="24">
        <v>44120</v>
      </c>
      <c r="E3521" s="22" t="s">
        <v>9527</v>
      </c>
      <c r="F3521" s="22" t="s">
        <v>9528</v>
      </c>
      <c r="G3521">
        <f t="shared" si="108"/>
        <v>9114867</v>
      </c>
      <c r="H3521" s="9">
        <f t="shared" si="109"/>
        <v>44120</v>
      </c>
    </row>
    <row r="3522" spans="1:8" x14ac:dyDescent="0.25">
      <c r="A3522" s="22" t="s">
        <v>8759</v>
      </c>
      <c r="B3522" s="22" t="s">
        <v>8760</v>
      </c>
      <c r="C3522" s="22" t="s">
        <v>8760</v>
      </c>
      <c r="D3522" s="24">
        <v>43997</v>
      </c>
      <c r="E3522" s="22" t="s">
        <v>9527</v>
      </c>
      <c r="F3522" s="22" t="s">
        <v>9528</v>
      </c>
      <c r="G3522">
        <f t="shared" si="108"/>
        <v>9114867</v>
      </c>
      <c r="H3522" s="9">
        <f t="shared" si="109"/>
        <v>43997</v>
      </c>
    </row>
    <row r="3523" spans="1:8" x14ac:dyDescent="0.25">
      <c r="A3523" s="22"/>
      <c r="B3523" s="22"/>
      <c r="C3523" s="22"/>
      <c r="D3523" s="24">
        <v>43984</v>
      </c>
      <c r="E3523" s="22" t="s">
        <v>2267</v>
      </c>
      <c r="F3523" s="22" t="s">
        <v>7126</v>
      </c>
      <c r="G3523">
        <f t="shared" si="108"/>
        <v>4300</v>
      </c>
      <c r="H3523" s="9">
        <f t="shared" si="109"/>
        <v>43984</v>
      </c>
    </row>
    <row r="3524" spans="1:8" x14ac:dyDescent="0.25">
      <c r="A3524" s="22" t="s">
        <v>7747</v>
      </c>
      <c r="B3524" s="22" t="s">
        <v>7748</v>
      </c>
      <c r="C3524" s="22" t="s">
        <v>7748</v>
      </c>
      <c r="D3524" s="24">
        <v>43829</v>
      </c>
      <c r="E3524" s="22" t="s">
        <v>2267</v>
      </c>
      <c r="F3524" s="22" t="s">
        <v>7126</v>
      </c>
      <c r="G3524">
        <f t="shared" si="108"/>
        <v>4300</v>
      </c>
      <c r="H3524" s="9">
        <f t="shared" si="109"/>
        <v>43829</v>
      </c>
    </row>
    <row r="3525" spans="1:8" x14ac:dyDescent="0.25">
      <c r="A3525" s="22" t="s">
        <v>7785</v>
      </c>
      <c r="B3525" s="22" t="s">
        <v>7786</v>
      </c>
      <c r="C3525" s="22" t="s">
        <v>7786</v>
      </c>
      <c r="D3525" s="24">
        <v>43829</v>
      </c>
      <c r="E3525" s="22" t="s">
        <v>2267</v>
      </c>
      <c r="F3525" s="22" t="s">
        <v>7126</v>
      </c>
      <c r="G3525">
        <f t="shared" si="108"/>
        <v>4300</v>
      </c>
      <c r="H3525" s="9">
        <f t="shared" si="109"/>
        <v>43829</v>
      </c>
    </row>
    <row r="3526" spans="1:8" x14ac:dyDescent="0.25">
      <c r="A3526" s="22" t="s">
        <v>8226</v>
      </c>
      <c r="B3526" s="22" t="s">
        <v>7814</v>
      </c>
      <c r="C3526" s="22" t="s">
        <v>7814</v>
      </c>
      <c r="D3526" s="24">
        <v>43913</v>
      </c>
      <c r="E3526" s="22" t="s">
        <v>2267</v>
      </c>
      <c r="F3526" s="22" t="s">
        <v>7126</v>
      </c>
      <c r="G3526">
        <f t="shared" ref="G3526:G3589" si="110">IFERROR(E3526*1,E3526)</f>
        <v>4300</v>
      </c>
      <c r="H3526" s="9">
        <f t="shared" ref="H3526:H3589" si="111">D3526</f>
        <v>43913</v>
      </c>
    </row>
    <row r="3527" spans="1:8" x14ac:dyDescent="0.25">
      <c r="A3527" s="22" t="s">
        <v>8346</v>
      </c>
      <c r="B3527" s="22" t="s">
        <v>8347</v>
      </c>
      <c r="C3527" s="22" t="s">
        <v>8347</v>
      </c>
      <c r="D3527" s="24">
        <v>44249</v>
      </c>
      <c r="E3527" s="22" t="s">
        <v>2267</v>
      </c>
      <c r="F3527" s="22" t="s">
        <v>7126</v>
      </c>
      <c r="G3527">
        <f t="shared" si="110"/>
        <v>4300</v>
      </c>
      <c r="H3527" s="9">
        <f t="shared" si="111"/>
        <v>44249</v>
      </c>
    </row>
    <row r="3528" spans="1:8" x14ac:dyDescent="0.25">
      <c r="A3528" s="22" t="s">
        <v>8490</v>
      </c>
      <c r="B3528" s="22" t="s">
        <v>8491</v>
      </c>
      <c r="C3528" s="22" t="s">
        <v>8491</v>
      </c>
      <c r="D3528" s="24">
        <v>44375</v>
      </c>
      <c r="E3528" s="22" t="s">
        <v>2267</v>
      </c>
      <c r="F3528" s="22" t="s">
        <v>7126</v>
      </c>
      <c r="G3528">
        <f t="shared" si="110"/>
        <v>4300</v>
      </c>
      <c r="H3528" s="9">
        <f t="shared" si="111"/>
        <v>44375</v>
      </c>
    </row>
    <row r="3529" spans="1:8" x14ac:dyDescent="0.25">
      <c r="A3529" s="22" t="s">
        <v>8546</v>
      </c>
      <c r="B3529" s="22" t="s">
        <v>8547</v>
      </c>
      <c r="C3529" s="22" t="s">
        <v>8547</v>
      </c>
      <c r="D3529" s="24">
        <v>43965</v>
      </c>
      <c r="E3529" s="22" t="s">
        <v>2267</v>
      </c>
      <c r="F3529" s="22" t="s">
        <v>7126</v>
      </c>
      <c r="G3529">
        <f t="shared" si="110"/>
        <v>4300</v>
      </c>
      <c r="H3529" s="9">
        <f t="shared" si="111"/>
        <v>43965</v>
      </c>
    </row>
    <row r="3530" spans="1:8" x14ac:dyDescent="0.25">
      <c r="A3530" s="22" t="s">
        <v>8216</v>
      </c>
      <c r="B3530" s="22" t="s">
        <v>8217</v>
      </c>
      <c r="C3530" s="22" t="s">
        <v>8217</v>
      </c>
      <c r="D3530" s="24">
        <v>44351</v>
      </c>
      <c r="E3530" s="22" t="s">
        <v>6017</v>
      </c>
      <c r="F3530" s="22" t="s">
        <v>9529</v>
      </c>
      <c r="G3530">
        <f t="shared" si="110"/>
        <v>209778</v>
      </c>
      <c r="H3530" s="9">
        <f t="shared" si="111"/>
        <v>44351</v>
      </c>
    </row>
    <row r="3531" spans="1:8" x14ac:dyDescent="0.25">
      <c r="A3531" s="22" t="s">
        <v>7660</v>
      </c>
      <c r="B3531" s="22" t="s">
        <v>7661</v>
      </c>
      <c r="C3531" s="22" t="s">
        <v>7661</v>
      </c>
      <c r="D3531" s="24">
        <v>43829</v>
      </c>
      <c r="E3531" s="22" t="s">
        <v>1628</v>
      </c>
      <c r="F3531" s="22" t="s">
        <v>9530</v>
      </c>
      <c r="G3531">
        <f t="shared" si="110"/>
        <v>9191</v>
      </c>
      <c r="H3531" s="9">
        <f t="shared" si="111"/>
        <v>43829</v>
      </c>
    </row>
    <row r="3532" spans="1:8" x14ac:dyDescent="0.25">
      <c r="A3532" s="22" t="s">
        <v>8765</v>
      </c>
      <c r="B3532" s="22" t="s">
        <v>8766</v>
      </c>
      <c r="C3532" s="22" t="s">
        <v>8766</v>
      </c>
      <c r="D3532" s="24">
        <v>43997</v>
      </c>
      <c r="E3532" s="22" t="s">
        <v>426</v>
      </c>
      <c r="F3532" s="22" t="s">
        <v>9531</v>
      </c>
      <c r="G3532">
        <f t="shared" si="110"/>
        <v>9121460</v>
      </c>
      <c r="H3532" s="9">
        <f t="shared" si="111"/>
        <v>43997</v>
      </c>
    </row>
    <row r="3533" spans="1:8" x14ac:dyDescent="0.25">
      <c r="A3533" s="22"/>
      <c r="B3533" s="22"/>
      <c r="C3533" s="22"/>
      <c r="D3533" s="24">
        <v>44052</v>
      </c>
      <c r="E3533" s="22" t="s">
        <v>9532</v>
      </c>
      <c r="F3533" s="22" t="s">
        <v>9533</v>
      </c>
      <c r="G3533">
        <f t="shared" si="110"/>
        <v>9122282</v>
      </c>
      <c r="H3533" s="9">
        <f t="shared" si="111"/>
        <v>44052</v>
      </c>
    </row>
    <row r="3534" spans="1:8" x14ac:dyDescent="0.25">
      <c r="A3534" s="22" t="s">
        <v>5789</v>
      </c>
      <c r="B3534" s="22" t="s">
        <v>8427</v>
      </c>
      <c r="C3534" s="22" t="s">
        <v>8427</v>
      </c>
      <c r="D3534" s="24">
        <v>44159</v>
      </c>
      <c r="E3534" s="22" t="s">
        <v>9532</v>
      </c>
      <c r="F3534" s="22" t="s">
        <v>9533</v>
      </c>
      <c r="G3534">
        <f t="shared" si="110"/>
        <v>9122282</v>
      </c>
      <c r="H3534" s="9">
        <f t="shared" si="111"/>
        <v>44159</v>
      </c>
    </row>
    <row r="3535" spans="1:8" x14ac:dyDescent="0.25">
      <c r="A3535" s="22" t="s">
        <v>8428</v>
      </c>
      <c r="B3535" s="22" t="s">
        <v>8429</v>
      </c>
      <c r="C3535" s="22" t="s">
        <v>8429</v>
      </c>
      <c r="D3535" s="24">
        <v>44179</v>
      </c>
      <c r="E3535" s="22" t="s">
        <v>9532</v>
      </c>
      <c r="F3535" s="22" t="s">
        <v>9533</v>
      </c>
      <c r="G3535">
        <f t="shared" si="110"/>
        <v>9122282</v>
      </c>
      <c r="H3535" s="9">
        <f t="shared" si="111"/>
        <v>44179</v>
      </c>
    </row>
    <row r="3536" spans="1:8" x14ac:dyDescent="0.25">
      <c r="A3536" s="22" t="s">
        <v>8811</v>
      </c>
      <c r="B3536" s="22" t="s">
        <v>8812</v>
      </c>
      <c r="C3536" s="22" t="s">
        <v>8812</v>
      </c>
      <c r="D3536" s="24">
        <v>43997</v>
      </c>
      <c r="E3536" s="22" t="s">
        <v>9532</v>
      </c>
      <c r="F3536" s="22" t="s">
        <v>9533</v>
      </c>
      <c r="G3536">
        <f t="shared" si="110"/>
        <v>9122282</v>
      </c>
      <c r="H3536" s="9">
        <f t="shared" si="111"/>
        <v>43997</v>
      </c>
    </row>
    <row r="3537" spans="1:8" x14ac:dyDescent="0.25">
      <c r="A3537" s="22" t="s">
        <v>8845</v>
      </c>
      <c r="B3537" s="22" t="s">
        <v>8846</v>
      </c>
      <c r="C3537" s="22" t="s">
        <v>8846</v>
      </c>
      <c r="D3537" s="24">
        <v>44011</v>
      </c>
      <c r="E3537" s="22" t="s">
        <v>9532</v>
      </c>
      <c r="F3537" s="22" t="s">
        <v>9533</v>
      </c>
      <c r="G3537">
        <f t="shared" si="110"/>
        <v>9122282</v>
      </c>
      <c r="H3537" s="9">
        <f t="shared" si="111"/>
        <v>44011</v>
      </c>
    </row>
    <row r="3538" spans="1:8" x14ac:dyDescent="0.25">
      <c r="A3538" s="22" t="s">
        <v>8510</v>
      </c>
      <c r="B3538" s="22" t="s">
        <v>8511</v>
      </c>
      <c r="C3538" s="22" t="s">
        <v>8511</v>
      </c>
      <c r="D3538" s="24">
        <v>43922</v>
      </c>
      <c r="E3538" s="22" t="s">
        <v>3244</v>
      </c>
      <c r="F3538" s="22" t="s">
        <v>9534</v>
      </c>
      <c r="G3538">
        <f t="shared" si="110"/>
        <v>200792</v>
      </c>
      <c r="H3538" s="9">
        <f t="shared" si="111"/>
        <v>43922</v>
      </c>
    </row>
    <row r="3539" spans="1:8" x14ac:dyDescent="0.25">
      <c r="A3539" s="22" t="s">
        <v>8745</v>
      </c>
      <c r="B3539" s="22" t="s">
        <v>8746</v>
      </c>
      <c r="C3539" s="22" t="s">
        <v>8746</v>
      </c>
      <c r="D3539" s="24">
        <v>43999</v>
      </c>
      <c r="E3539" s="22" t="s">
        <v>2291</v>
      </c>
      <c r="F3539" s="22" t="s">
        <v>9535</v>
      </c>
      <c r="G3539">
        <f t="shared" si="110"/>
        <v>9206912</v>
      </c>
      <c r="H3539" s="9">
        <f t="shared" si="111"/>
        <v>43999</v>
      </c>
    </row>
    <row r="3540" spans="1:8" x14ac:dyDescent="0.25">
      <c r="A3540" s="22" t="s">
        <v>8695</v>
      </c>
      <c r="B3540" s="22" t="s">
        <v>8696</v>
      </c>
      <c r="C3540" s="22" t="s">
        <v>8696</v>
      </c>
      <c r="D3540" s="24">
        <v>44351</v>
      </c>
      <c r="E3540" s="22" t="s">
        <v>5919</v>
      </c>
      <c r="F3540" s="22" t="s">
        <v>9536</v>
      </c>
      <c r="G3540">
        <f t="shared" si="110"/>
        <v>209772</v>
      </c>
      <c r="H3540" s="9">
        <f t="shared" si="111"/>
        <v>44351</v>
      </c>
    </row>
    <row r="3541" spans="1:8" x14ac:dyDescent="0.25">
      <c r="A3541" s="22" t="s">
        <v>8691</v>
      </c>
      <c r="B3541" s="22" t="s">
        <v>8692</v>
      </c>
      <c r="C3541" s="22" t="s">
        <v>8692</v>
      </c>
      <c r="D3541" s="24">
        <v>44366</v>
      </c>
      <c r="E3541" s="22" t="s">
        <v>3440</v>
      </c>
      <c r="F3541" s="22" t="s">
        <v>9537</v>
      </c>
      <c r="G3541">
        <f t="shared" si="110"/>
        <v>209988</v>
      </c>
      <c r="H3541" s="9">
        <f t="shared" si="111"/>
        <v>44366</v>
      </c>
    </row>
    <row r="3542" spans="1:8" x14ac:dyDescent="0.25">
      <c r="A3542" s="22" t="s">
        <v>7759</v>
      </c>
      <c r="B3542" s="22" t="s">
        <v>7760</v>
      </c>
      <c r="C3542" s="22" t="s">
        <v>7760</v>
      </c>
      <c r="D3542" s="24">
        <v>44394</v>
      </c>
      <c r="E3542" s="22" t="s">
        <v>1442</v>
      </c>
      <c r="F3542" s="22" t="s">
        <v>9538</v>
      </c>
      <c r="G3542">
        <f t="shared" si="110"/>
        <v>209274</v>
      </c>
      <c r="H3542" s="9">
        <f t="shared" si="111"/>
        <v>44394</v>
      </c>
    </row>
    <row r="3543" spans="1:8" x14ac:dyDescent="0.25">
      <c r="A3543" s="22" t="s">
        <v>8615</v>
      </c>
      <c r="B3543" s="22" t="s">
        <v>8616</v>
      </c>
      <c r="C3543" s="22" t="s">
        <v>8616</v>
      </c>
      <c r="D3543" s="24">
        <v>44311</v>
      </c>
      <c r="E3543" s="22" t="s">
        <v>1442</v>
      </c>
      <c r="F3543" s="22" t="s">
        <v>9538</v>
      </c>
      <c r="G3543">
        <f t="shared" si="110"/>
        <v>209274</v>
      </c>
      <c r="H3543" s="9">
        <f t="shared" si="111"/>
        <v>44311</v>
      </c>
    </row>
    <row r="3544" spans="1:8" x14ac:dyDescent="0.25">
      <c r="A3544" s="22" t="s">
        <v>8805</v>
      </c>
      <c r="B3544" s="22" t="s">
        <v>8806</v>
      </c>
      <c r="C3544" s="22" t="s">
        <v>8806</v>
      </c>
      <c r="D3544" s="24">
        <v>44311</v>
      </c>
      <c r="E3544" s="22" t="s">
        <v>1442</v>
      </c>
      <c r="F3544" s="22" t="s">
        <v>9538</v>
      </c>
      <c r="G3544">
        <f t="shared" si="110"/>
        <v>209274</v>
      </c>
      <c r="H3544" s="9">
        <f t="shared" si="111"/>
        <v>44311</v>
      </c>
    </row>
    <row r="3545" spans="1:8" x14ac:dyDescent="0.25">
      <c r="A3545" s="22" t="s">
        <v>8847</v>
      </c>
      <c r="B3545" s="22" t="s">
        <v>8848</v>
      </c>
      <c r="C3545" s="22" t="s">
        <v>8848</v>
      </c>
      <c r="D3545" s="24">
        <v>44000</v>
      </c>
      <c r="E3545" s="22" t="s">
        <v>2301</v>
      </c>
      <c r="F3545" s="22" t="s">
        <v>9539</v>
      </c>
      <c r="G3545">
        <f t="shared" si="110"/>
        <v>9122310</v>
      </c>
      <c r="H3545" s="9">
        <f t="shared" si="111"/>
        <v>44000</v>
      </c>
    </row>
    <row r="3546" spans="1:8" x14ac:dyDescent="0.25">
      <c r="A3546" s="22" t="s">
        <v>8174</v>
      </c>
      <c r="B3546" s="22" t="s">
        <v>8175</v>
      </c>
      <c r="C3546" s="22" t="s">
        <v>8175</v>
      </c>
      <c r="D3546" s="24">
        <v>44370</v>
      </c>
      <c r="E3546" s="22" t="s">
        <v>586</v>
      </c>
      <c r="F3546" s="22" t="s">
        <v>9540</v>
      </c>
      <c r="G3546">
        <f t="shared" si="110"/>
        <v>209657</v>
      </c>
      <c r="H3546" s="9">
        <f t="shared" si="111"/>
        <v>44370</v>
      </c>
    </row>
    <row r="3547" spans="1:8" x14ac:dyDescent="0.25">
      <c r="A3547" s="22" t="s">
        <v>8414</v>
      </c>
      <c r="B3547" s="22" t="s">
        <v>8415</v>
      </c>
      <c r="C3547" s="22" t="s">
        <v>8415</v>
      </c>
      <c r="D3547" s="24">
        <v>44359</v>
      </c>
      <c r="E3547" s="22" t="s">
        <v>6188</v>
      </c>
      <c r="F3547" s="22" t="s">
        <v>9541</v>
      </c>
      <c r="G3547">
        <f t="shared" si="110"/>
        <v>209932</v>
      </c>
      <c r="H3547" s="9">
        <f t="shared" si="111"/>
        <v>44359</v>
      </c>
    </row>
    <row r="3548" spans="1:8" x14ac:dyDescent="0.25">
      <c r="A3548" s="22" t="s">
        <v>7793</v>
      </c>
      <c r="B3548" s="22" t="s">
        <v>7794</v>
      </c>
      <c r="C3548" s="22" t="s">
        <v>7794</v>
      </c>
      <c r="D3548" s="24">
        <v>43829</v>
      </c>
      <c r="E3548" s="22" t="s">
        <v>4661</v>
      </c>
      <c r="F3548" s="22" t="s">
        <v>9542</v>
      </c>
      <c r="G3548">
        <f t="shared" si="110"/>
        <v>6600</v>
      </c>
      <c r="H3548" s="9">
        <f t="shared" si="111"/>
        <v>43829</v>
      </c>
    </row>
    <row r="3549" spans="1:8" x14ac:dyDescent="0.25">
      <c r="A3549" s="22" t="s">
        <v>7816</v>
      </c>
      <c r="B3549" s="22" t="s">
        <v>7817</v>
      </c>
      <c r="C3549" s="22" t="s">
        <v>7817</v>
      </c>
      <c r="D3549" s="24">
        <v>43836</v>
      </c>
      <c r="E3549" s="22" t="s">
        <v>4661</v>
      </c>
      <c r="F3549" s="22" t="s">
        <v>9542</v>
      </c>
      <c r="G3549">
        <f t="shared" si="110"/>
        <v>6600</v>
      </c>
      <c r="H3549" s="9">
        <f t="shared" si="111"/>
        <v>43836</v>
      </c>
    </row>
    <row r="3550" spans="1:8" x14ac:dyDescent="0.25">
      <c r="A3550" s="22" t="s">
        <v>8859</v>
      </c>
      <c r="B3550" s="22" t="s">
        <v>8860</v>
      </c>
      <c r="C3550" s="22" t="s">
        <v>8860</v>
      </c>
      <c r="D3550" s="24">
        <v>43997</v>
      </c>
      <c r="E3550" s="22" t="s">
        <v>3780</v>
      </c>
      <c r="F3550" s="22" t="s">
        <v>9543</v>
      </c>
      <c r="G3550">
        <f t="shared" si="110"/>
        <v>9204799</v>
      </c>
      <c r="H3550" s="9">
        <f t="shared" si="111"/>
        <v>43997</v>
      </c>
    </row>
    <row r="3551" spans="1:8" x14ac:dyDescent="0.25">
      <c r="A3551" s="22" t="s">
        <v>7713</v>
      </c>
      <c r="B3551" s="22" t="s">
        <v>7714</v>
      </c>
      <c r="C3551" s="22" t="s">
        <v>7714</v>
      </c>
      <c r="D3551" s="24">
        <v>43831</v>
      </c>
      <c r="E3551" s="22" t="s">
        <v>3366</v>
      </c>
      <c r="F3551" s="22" t="s">
        <v>9544</v>
      </c>
      <c r="G3551">
        <f t="shared" si="110"/>
        <v>200004</v>
      </c>
      <c r="H3551" s="9">
        <f t="shared" si="111"/>
        <v>43831</v>
      </c>
    </row>
    <row r="3552" spans="1:8" x14ac:dyDescent="0.25">
      <c r="A3552" s="22" t="s">
        <v>8423</v>
      </c>
      <c r="B3552" s="22" t="s">
        <v>8424</v>
      </c>
      <c r="C3552" s="22" t="s">
        <v>8424</v>
      </c>
      <c r="D3552" s="24">
        <v>44382</v>
      </c>
      <c r="E3552" s="22" t="s">
        <v>741</v>
      </c>
      <c r="F3552" s="22" t="s">
        <v>9545</v>
      </c>
      <c r="G3552">
        <f t="shared" si="110"/>
        <v>210008</v>
      </c>
      <c r="H3552" s="9">
        <f t="shared" si="111"/>
        <v>44382</v>
      </c>
    </row>
    <row r="3553" spans="1:8" x14ac:dyDescent="0.25">
      <c r="A3553" s="22"/>
      <c r="B3553" s="22"/>
      <c r="C3553" s="22"/>
      <c r="D3553" s="24">
        <v>44017</v>
      </c>
      <c r="E3553" s="22" t="s">
        <v>9546</v>
      </c>
      <c r="F3553" s="22" t="s">
        <v>9547</v>
      </c>
      <c r="G3553">
        <f t="shared" si="110"/>
        <v>9115154</v>
      </c>
      <c r="H3553" s="9">
        <f t="shared" si="111"/>
        <v>44017</v>
      </c>
    </row>
    <row r="3554" spans="1:8" x14ac:dyDescent="0.25">
      <c r="A3554" s="22" t="s">
        <v>8805</v>
      </c>
      <c r="B3554" s="22" t="s">
        <v>8806</v>
      </c>
      <c r="C3554" s="22" t="s">
        <v>8806</v>
      </c>
      <c r="D3554" s="24">
        <v>43997</v>
      </c>
      <c r="E3554" s="22" t="s">
        <v>9546</v>
      </c>
      <c r="F3554" s="22" t="s">
        <v>9547</v>
      </c>
      <c r="G3554">
        <f t="shared" si="110"/>
        <v>9115154</v>
      </c>
      <c r="H3554" s="9">
        <f t="shared" si="111"/>
        <v>43997</v>
      </c>
    </row>
    <row r="3555" spans="1:8" x14ac:dyDescent="0.25">
      <c r="A3555" s="22" t="s">
        <v>8673</v>
      </c>
      <c r="B3555" s="22" t="s">
        <v>8674</v>
      </c>
      <c r="C3555" s="22" t="s">
        <v>8674</v>
      </c>
      <c r="D3555" s="24">
        <v>44370</v>
      </c>
      <c r="E3555" s="22" t="s">
        <v>6007</v>
      </c>
      <c r="F3555" s="22" t="s">
        <v>9548</v>
      </c>
      <c r="G3555">
        <f t="shared" si="110"/>
        <v>210063</v>
      </c>
      <c r="H3555" s="9">
        <f t="shared" si="111"/>
        <v>44370</v>
      </c>
    </row>
    <row r="3556" spans="1:8" x14ac:dyDescent="0.25">
      <c r="A3556" s="22"/>
      <c r="B3556" s="22"/>
      <c r="C3556" s="22"/>
      <c r="D3556" s="24">
        <v>43819</v>
      </c>
      <c r="E3556" s="22" t="s">
        <v>5145</v>
      </c>
      <c r="F3556" s="22" t="s">
        <v>9549</v>
      </c>
      <c r="G3556">
        <f t="shared" si="110"/>
        <v>9900826</v>
      </c>
      <c r="H3556" s="9">
        <f t="shared" si="111"/>
        <v>43819</v>
      </c>
    </row>
    <row r="3557" spans="1:8" x14ac:dyDescent="0.25">
      <c r="A3557" s="22" t="s">
        <v>9050</v>
      </c>
      <c r="B3557" s="22" t="s">
        <v>9051</v>
      </c>
      <c r="C3557" s="22" t="s">
        <v>9051</v>
      </c>
      <c r="D3557" s="24">
        <v>43847</v>
      </c>
      <c r="E3557" s="22" t="s">
        <v>5145</v>
      </c>
      <c r="F3557" s="22" t="s">
        <v>9549</v>
      </c>
      <c r="G3557">
        <f t="shared" si="110"/>
        <v>9900826</v>
      </c>
      <c r="H3557" s="9">
        <f t="shared" si="111"/>
        <v>43847</v>
      </c>
    </row>
    <row r="3558" spans="1:8" x14ac:dyDescent="0.25">
      <c r="A3558" s="22" t="s">
        <v>7997</v>
      </c>
      <c r="B3558" s="22" t="s">
        <v>7998</v>
      </c>
      <c r="C3558" s="22" t="s">
        <v>7998</v>
      </c>
      <c r="D3558" s="24">
        <v>43957</v>
      </c>
      <c r="E3558" s="22" t="s">
        <v>1986</v>
      </c>
      <c r="F3558" s="22" t="s">
        <v>9550</v>
      </c>
      <c r="G3558">
        <f t="shared" si="110"/>
        <v>13171</v>
      </c>
      <c r="H3558" s="9">
        <f t="shared" si="111"/>
        <v>43957</v>
      </c>
    </row>
    <row r="3559" spans="1:8" x14ac:dyDescent="0.25">
      <c r="A3559" s="22" t="s">
        <v>8066</v>
      </c>
      <c r="B3559" s="22" t="s">
        <v>8067</v>
      </c>
      <c r="C3559" s="22" t="s">
        <v>8067</v>
      </c>
      <c r="D3559" s="24">
        <v>43907</v>
      </c>
      <c r="E3559" s="22" t="s">
        <v>1986</v>
      </c>
      <c r="F3559" s="22" t="s">
        <v>9550</v>
      </c>
      <c r="G3559">
        <f t="shared" si="110"/>
        <v>13171</v>
      </c>
      <c r="H3559" s="9">
        <f t="shared" si="111"/>
        <v>43907</v>
      </c>
    </row>
    <row r="3560" spans="1:8" x14ac:dyDescent="0.25">
      <c r="A3560" s="22" t="s">
        <v>8254</v>
      </c>
      <c r="B3560" s="22" t="s">
        <v>8255</v>
      </c>
      <c r="C3560" s="22" t="s">
        <v>8255</v>
      </c>
      <c r="D3560" s="24">
        <v>44167</v>
      </c>
      <c r="E3560" s="22" t="s">
        <v>1986</v>
      </c>
      <c r="F3560" s="22" t="s">
        <v>9550</v>
      </c>
      <c r="G3560">
        <f t="shared" si="110"/>
        <v>13171</v>
      </c>
      <c r="H3560" s="9">
        <f t="shared" si="111"/>
        <v>44167</v>
      </c>
    </row>
    <row r="3561" spans="1:8" x14ac:dyDescent="0.25">
      <c r="A3561" s="22" t="s">
        <v>8305</v>
      </c>
      <c r="B3561" s="22" t="s">
        <v>8306</v>
      </c>
      <c r="C3561" s="22" t="s">
        <v>8306</v>
      </c>
      <c r="D3561" s="24">
        <v>43933</v>
      </c>
      <c r="E3561" s="22" t="s">
        <v>1986</v>
      </c>
      <c r="F3561" s="22" t="s">
        <v>9550</v>
      </c>
      <c r="G3561">
        <f t="shared" si="110"/>
        <v>13171</v>
      </c>
      <c r="H3561" s="9">
        <f t="shared" si="111"/>
        <v>43933</v>
      </c>
    </row>
    <row r="3562" spans="1:8" x14ac:dyDescent="0.25">
      <c r="A3562" s="22" t="s">
        <v>8422</v>
      </c>
      <c r="B3562" s="22" t="s">
        <v>7809</v>
      </c>
      <c r="C3562" s="22" t="s">
        <v>7809</v>
      </c>
      <c r="D3562" s="24">
        <v>43837</v>
      </c>
      <c r="E3562" s="22" t="s">
        <v>1986</v>
      </c>
      <c r="F3562" s="22" t="s">
        <v>9550</v>
      </c>
      <c r="G3562">
        <f t="shared" si="110"/>
        <v>13171</v>
      </c>
      <c r="H3562" s="9">
        <f t="shared" si="111"/>
        <v>43837</v>
      </c>
    </row>
    <row r="3563" spans="1:8" x14ac:dyDescent="0.25">
      <c r="A3563" s="22" t="s">
        <v>8691</v>
      </c>
      <c r="B3563" s="22" t="s">
        <v>8692</v>
      </c>
      <c r="C3563" s="22" t="s">
        <v>8692</v>
      </c>
      <c r="D3563" s="24">
        <v>43997</v>
      </c>
      <c r="E3563" s="22" t="s">
        <v>2880</v>
      </c>
      <c r="F3563" s="22" t="s">
        <v>6895</v>
      </c>
      <c r="G3563">
        <f t="shared" si="110"/>
        <v>9203477</v>
      </c>
      <c r="H3563" s="9">
        <f t="shared" si="111"/>
        <v>43997</v>
      </c>
    </row>
    <row r="3564" spans="1:8" x14ac:dyDescent="0.25">
      <c r="A3564" s="22" t="s">
        <v>8717</v>
      </c>
      <c r="B3564" s="22" t="s">
        <v>8718</v>
      </c>
      <c r="C3564" s="22" t="s">
        <v>8718</v>
      </c>
      <c r="D3564" s="24">
        <v>43997</v>
      </c>
      <c r="E3564" s="22" t="s">
        <v>2880</v>
      </c>
      <c r="F3564" s="22" t="s">
        <v>6895</v>
      </c>
      <c r="G3564">
        <f t="shared" si="110"/>
        <v>9203477</v>
      </c>
      <c r="H3564" s="9">
        <f t="shared" si="111"/>
        <v>43997</v>
      </c>
    </row>
    <row r="3565" spans="1:8" x14ac:dyDescent="0.25">
      <c r="A3565" s="22" t="s">
        <v>8725</v>
      </c>
      <c r="B3565" s="22" t="s">
        <v>8726</v>
      </c>
      <c r="C3565" s="22" t="s">
        <v>8726</v>
      </c>
      <c r="D3565" s="24">
        <v>43998</v>
      </c>
      <c r="E3565" s="22" t="s">
        <v>2880</v>
      </c>
      <c r="F3565" s="22" t="s">
        <v>6895</v>
      </c>
      <c r="G3565">
        <f t="shared" si="110"/>
        <v>9203477</v>
      </c>
      <c r="H3565" s="9">
        <f t="shared" si="111"/>
        <v>43998</v>
      </c>
    </row>
    <row r="3566" spans="1:8" x14ac:dyDescent="0.25">
      <c r="A3566" s="22"/>
      <c r="B3566" s="22"/>
      <c r="C3566" s="22"/>
      <c r="D3566" s="24">
        <v>44235</v>
      </c>
      <c r="E3566" s="22" t="s">
        <v>4507</v>
      </c>
      <c r="F3566" s="22" t="s">
        <v>9551</v>
      </c>
      <c r="G3566">
        <f t="shared" si="110"/>
        <v>209073</v>
      </c>
      <c r="H3566" s="9">
        <f t="shared" si="111"/>
        <v>44235</v>
      </c>
    </row>
    <row r="3567" spans="1:8" x14ac:dyDescent="0.25">
      <c r="A3567" s="22" t="s">
        <v>9050</v>
      </c>
      <c r="B3567" s="22" t="s">
        <v>9051</v>
      </c>
      <c r="C3567" s="22" t="s">
        <v>9051</v>
      </c>
      <c r="D3567" s="24">
        <v>44312</v>
      </c>
      <c r="E3567" s="22" t="s">
        <v>4507</v>
      </c>
      <c r="F3567" s="22" t="s">
        <v>9551</v>
      </c>
      <c r="G3567">
        <f t="shared" si="110"/>
        <v>209073</v>
      </c>
      <c r="H3567" s="9">
        <f t="shared" si="111"/>
        <v>44312</v>
      </c>
    </row>
    <row r="3568" spans="1:8" x14ac:dyDescent="0.25">
      <c r="A3568" s="22"/>
      <c r="B3568" s="22"/>
      <c r="C3568" s="22"/>
      <c r="D3568" s="24">
        <v>44239</v>
      </c>
      <c r="E3568" s="22" t="s">
        <v>138</v>
      </c>
      <c r="F3568" s="22" t="s">
        <v>9552</v>
      </c>
      <c r="G3568">
        <f t="shared" si="110"/>
        <v>3010</v>
      </c>
      <c r="H3568" s="9">
        <f t="shared" si="111"/>
        <v>44239</v>
      </c>
    </row>
    <row r="3569" spans="1:8" x14ac:dyDescent="0.25">
      <c r="A3569" s="22" t="s">
        <v>116</v>
      </c>
      <c r="B3569" s="22" t="s">
        <v>117</v>
      </c>
      <c r="C3569" s="22" t="s">
        <v>117</v>
      </c>
      <c r="D3569" s="24">
        <v>43829</v>
      </c>
      <c r="E3569" s="22" t="s">
        <v>138</v>
      </c>
      <c r="F3569" s="22" t="s">
        <v>9552</v>
      </c>
      <c r="G3569">
        <f t="shared" si="110"/>
        <v>3010</v>
      </c>
      <c r="H3569" s="9">
        <f t="shared" si="111"/>
        <v>43829</v>
      </c>
    </row>
    <row r="3570" spans="1:8" x14ac:dyDescent="0.25">
      <c r="A3570" s="22" t="s">
        <v>8144</v>
      </c>
      <c r="B3570" s="22" t="s">
        <v>8145</v>
      </c>
      <c r="C3570" s="22" t="s">
        <v>8145</v>
      </c>
      <c r="D3570" s="24">
        <v>43829</v>
      </c>
      <c r="E3570" s="22" t="s">
        <v>2273</v>
      </c>
      <c r="F3570" s="22" t="s">
        <v>9553</v>
      </c>
      <c r="G3570">
        <f t="shared" si="110"/>
        <v>9401</v>
      </c>
      <c r="H3570" s="9">
        <f t="shared" si="111"/>
        <v>43829</v>
      </c>
    </row>
    <row r="3571" spans="1:8" x14ac:dyDescent="0.25">
      <c r="A3571" s="22" t="s">
        <v>8462</v>
      </c>
      <c r="B3571" s="22" t="s">
        <v>8463</v>
      </c>
      <c r="C3571" s="22" t="s">
        <v>8463</v>
      </c>
      <c r="D3571" s="24">
        <v>43829</v>
      </c>
      <c r="E3571" s="22" t="s">
        <v>2273</v>
      </c>
      <c r="F3571" s="22" t="s">
        <v>9553</v>
      </c>
      <c r="G3571">
        <f t="shared" si="110"/>
        <v>9401</v>
      </c>
      <c r="H3571" s="9">
        <f t="shared" si="111"/>
        <v>43829</v>
      </c>
    </row>
    <row r="3572" spans="1:8" x14ac:dyDescent="0.25">
      <c r="A3572" s="22" t="s">
        <v>8106</v>
      </c>
      <c r="B3572" s="22" t="s">
        <v>8107</v>
      </c>
      <c r="C3572" s="22" t="s">
        <v>8107</v>
      </c>
      <c r="D3572" s="24">
        <v>44046</v>
      </c>
      <c r="E3572" s="22" t="s">
        <v>3538</v>
      </c>
      <c r="F3572" s="22" t="s">
        <v>9554</v>
      </c>
      <c r="G3572">
        <f t="shared" si="110"/>
        <v>13487</v>
      </c>
      <c r="H3572" s="9">
        <f t="shared" si="111"/>
        <v>44046</v>
      </c>
    </row>
    <row r="3573" spans="1:8" x14ac:dyDescent="0.25">
      <c r="A3573" s="22" t="s">
        <v>2728</v>
      </c>
      <c r="B3573" s="22" t="s">
        <v>8108</v>
      </c>
      <c r="C3573" s="22" t="s">
        <v>8108</v>
      </c>
      <c r="D3573" s="24">
        <v>43871</v>
      </c>
      <c r="E3573" s="22" t="s">
        <v>3538</v>
      </c>
      <c r="F3573" s="22" t="s">
        <v>9554</v>
      </c>
      <c r="G3573">
        <f t="shared" si="110"/>
        <v>13487</v>
      </c>
      <c r="H3573" s="9">
        <f t="shared" si="111"/>
        <v>43871</v>
      </c>
    </row>
    <row r="3574" spans="1:8" x14ac:dyDescent="0.25">
      <c r="A3574" s="22" t="s">
        <v>6126</v>
      </c>
      <c r="B3574" s="22" t="s">
        <v>8109</v>
      </c>
      <c r="C3574" s="22" t="s">
        <v>8109</v>
      </c>
      <c r="D3574" s="24">
        <v>43880</v>
      </c>
      <c r="E3574" s="22" t="s">
        <v>3538</v>
      </c>
      <c r="F3574" s="22" t="s">
        <v>9554</v>
      </c>
      <c r="G3574">
        <f t="shared" si="110"/>
        <v>13487</v>
      </c>
      <c r="H3574" s="9">
        <f t="shared" si="111"/>
        <v>43880</v>
      </c>
    </row>
    <row r="3575" spans="1:8" x14ac:dyDescent="0.25">
      <c r="A3575" s="22" t="s">
        <v>8110</v>
      </c>
      <c r="B3575" s="22" t="s">
        <v>8111</v>
      </c>
      <c r="C3575" s="22" t="s">
        <v>8111</v>
      </c>
      <c r="D3575" s="24">
        <v>43829</v>
      </c>
      <c r="E3575" s="22" t="s">
        <v>3538</v>
      </c>
      <c r="F3575" s="22" t="s">
        <v>9554</v>
      </c>
      <c r="G3575">
        <f t="shared" si="110"/>
        <v>13487</v>
      </c>
      <c r="H3575" s="9">
        <f t="shared" si="111"/>
        <v>43829</v>
      </c>
    </row>
    <row r="3576" spans="1:8" x14ac:dyDescent="0.25">
      <c r="A3576" s="22"/>
      <c r="B3576" s="22"/>
      <c r="C3576" s="22"/>
      <c r="D3576" s="24">
        <v>43879</v>
      </c>
      <c r="E3576" s="22" t="s">
        <v>3548</v>
      </c>
      <c r="F3576" s="22" t="s">
        <v>7232</v>
      </c>
      <c r="G3576">
        <f t="shared" si="110"/>
        <v>46</v>
      </c>
      <c r="H3576" s="9">
        <f t="shared" si="111"/>
        <v>43879</v>
      </c>
    </row>
    <row r="3577" spans="1:8" x14ac:dyDescent="0.25">
      <c r="A3577" s="22" t="s">
        <v>7755</v>
      </c>
      <c r="B3577" s="22" t="s">
        <v>7756</v>
      </c>
      <c r="C3577" s="22" t="s">
        <v>7756</v>
      </c>
      <c r="D3577" s="24">
        <v>44137</v>
      </c>
      <c r="E3577" s="22" t="s">
        <v>3548</v>
      </c>
      <c r="F3577" s="22" t="s">
        <v>7232</v>
      </c>
      <c r="G3577">
        <f t="shared" si="110"/>
        <v>46</v>
      </c>
      <c r="H3577" s="9">
        <f t="shared" si="111"/>
        <v>44137</v>
      </c>
    </row>
    <row r="3578" spans="1:8" x14ac:dyDescent="0.25">
      <c r="A3578" s="22" t="s">
        <v>8346</v>
      </c>
      <c r="B3578" s="22" t="s">
        <v>8347</v>
      </c>
      <c r="C3578" s="22" t="s">
        <v>8347</v>
      </c>
      <c r="D3578" s="24">
        <v>44263</v>
      </c>
      <c r="E3578" s="22" t="s">
        <v>3548</v>
      </c>
      <c r="F3578" s="22" t="s">
        <v>7232</v>
      </c>
      <c r="G3578">
        <f t="shared" si="110"/>
        <v>46</v>
      </c>
      <c r="H3578" s="9">
        <f t="shared" si="111"/>
        <v>44263</v>
      </c>
    </row>
    <row r="3579" spans="1:8" x14ac:dyDescent="0.25">
      <c r="A3579" s="22" t="s">
        <v>8414</v>
      </c>
      <c r="B3579" s="22" t="s">
        <v>8415</v>
      </c>
      <c r="C3579" s="22" t="s">
        <v>8415</v>
      </c>
      <c r="D3579" s="24">
        <v>44378</v>
      </c>
      <c r="E3579" s="22" t="s">
        <v>3548</v>
      </c>
      <c r="F3579" s="22" t="s">
        <v>7232</v>
      </c>
      <c r="G3579">
        <f t="shared" si="110"/>
        <v>46</v>
      </c>
      <c r="H3579" s="9">
        <f t="shared" si="111"/>
        <v>44378</v>
      </c>
    </row>
    <row r="3580" spans="1:8" x14ac:dyDescent="0.25">
      <c r="A3580" s="22" t="s">
        <v>8933</v>
      </c>
      <c r="B3580" s="22" t="s">
        <v>8934</v>
      </c>
      <c r="C3580" s="22" t="s">
        <v>8934</v>
      </c>
      <c r="D3580" s="24">
        <v>43829</v>
      </c>
      <c r="E3580" s="22" t="s">
        <v>3548</v>
      </c>
      <c r="F3580" s="22" t="s">
        <v>7232</v>
      </c>
      <c r="G3580">
        <f t="shared" si="110"/>
        <v>46</v>
      </c>
      <c r="H3580" s="9">
        <f t="shared" si="111"/>
        <v>43829</v>
      </c>
    </row>
    <row r="3581" spans="1:8" x14ac:dyDescent="0.25">
      <c r="A3581" s="22" t="s">
        <v>8935</v>
      </c>
      <c r="B3581" s="22" t="s">
        <v>8936</v>
      </c>
      <c r="C3581" s="22" t="s">
        <v>8936</v>
      </c>
      <c r="D3581" s="24">
        <v>43829</v>
      </c>
      <c r="E3581" s="22" t="s">
        <v>3548</v>
      </c>
      <c r="F3581" s="22" t="s">
        <v>7232</v>
      </c>
      <c r="G3581">
        <f t="shared" si="110"/>
        <v>46</v>
      </c>
      <c r="H3581" s="9">
        <f t="shared" si="111"/>
        <v>43829</v>
      </c>
    </row>
    <row r="3582" spans="1:8" x14ac:dyDescent="0.25">
      <c r="A3582" s="22"/>
      <c r="B3582" s="22"/>
      <c r="C3582" s="22"/>
      <c r="D3582" s="24">
        <v>43846</v>
      </c>
      <c r="E3582" s="22" t="s">
        <v>5598</v>
      </c>
      <c r="F3582" s="22" t="s">
        <v>9555</v>
      </c>
      <c r="G3582">
        <f t="shared" si="110"/>
        <v>4152</v>
      </c>
      <c r="H3582" s="9">
        <f t="shared" si="111"/>
        <v>43846</v>
      </c>
    </row>
    <row r="3583" spans="1:8" x14ac:dyDescent="0.25">
      <c r="A3583" s="22" t="s">
        <v>8933</v>
      </c>
      <c r="B3583" s="22" t="s">
        <v>8934</v>
      </c>
      <c r="C3583" s="22" t="s">
        <v>8934</v>
      </c>
      <c r="D3583" s="24">
        <v>43829</v>
      </c>
      <c r="E3583" s="22" t="s">
        <v>5598</v>
      </c>
      <c r="F3583" s="22" t="s">
        <v>9555</v>
      </c>
      <c r="G3583">
        <f t="shared" si="110"/>
        <v>4152</v>
      </c>
      <c r="H3583" s="9">
        <f t="shared" si="111"/>
        <v>43829</v>
      </c>
    </row>
    <row r="3584" spans="1:8" x14ac:dyDescent="0.25">
      <c r="A3584" s="22"/>
      <c r="B3584" s="22"/>
      <c r="C3584" s="22"/>
      <c r="D3584" s="24">
        <v>43950</v>
      </c>
      <c r="E3584" s="22" t="s">
        <v>6075</v>
      </c>
      <c r="F3584" s="22" t="s">
        <v>9556</v>
      </c>
      <c r="G3584">
        <f t="shared" si="110"/>
        <v>7206</v>
      </c>
      <c r="H3584" s="9">
        <f t="shared" si="111"/>
        <v>43950</v>
      </c>
    </row>
    <row r="3585" spans="1:8" x14ac:dyDescent="0.25">
      <c r="A3585" s="22" t="s">
        <v>7684</v>
      </c>
      <c r="B3585" s="22" t="s">
        <v>7685</v>
      </c>
      <c r="C3585" s="22" t="s">
        <v>7685</v>
      </c>
      <c r="D3585" s="24">
        <v>43829</v>
      </c>
      <c r="E3585" s="22" t="s">
        <v>6075</v>
      </c>
      <c r="F3585" s="22" t="s">
        <v>9556</v>
      </c>
      <c r="G3585">
        <f t="shared" si="110"/>
        <v>7206</v>
      </c>
      <c r="H3585" s="9">
        <f t="shared" si="111"/>
        <v>43829</v>
      </c>
    </row>
    <row r="3586" spans="1:8" x14ac:dyDescent="0.25">
      <c r="A3586" s="22" t="s">
        <v>7686</v>
      </c>
      <c r="B3586" s="22" t="s">
        <v>7687</v>
      </c>
      <c r="C3586" s="22" t="s">
        <v>7687</v>
      </c>
      <c r="D3586" s="24">
        <v>44317</v>
      </c>
      <c r="E3586" s="22" t="s">
        <v>6075</v>
      </c>
      <c r="F3586" s="22" t="s">
        <v>9556</v>
      </c>
      <c r="G3586">
        <f t="shared" si="110"/>
        <v>7206</v>
      </c>
      <c r="H3586" s="9">
        <f t="shared" si="111"/>
        <v>44317</v>
      </c>
    </row>
    <row r="3587" spans="1:8" x14ac:dyDescent="0.25">
      <c r="A3587" s="22" t="s">
        <v>8535</v>
      </c>
      <c r="B3587" s="22" t="s">
        <v>8536</v>
      </c>
      <c r="C3587" s="22" t="s">
        <v>8536</v>
      </c>
      <c r="D3587" s="24">
        <v>43939</v>
      </c>
      <c r="E3587" s="22" t="s">
        <v>6075</v>
      </c>
      <c r="F3587" s="22" t="s">
        <v>9556</v>
      </c>
      <c r="G3587">
        <f t="shared" si="110"/>
        <v>7206</v>
      </c>
      <c r="H3587" s="9">
        <f t="shared" si="111"/>
        <v>43939</v>
      </c>
    </row>
    <row r="3588" spans="1:8" x14ac:dyDescent="0.25">
      <c r="A3588" s="22" t="s">
        <v>8691</v>
      </c>
      <c r="B3588" s="22" t="s">
        <v>8692</v>
      </c>
      <c r="C3588" s="22" t="s">
        <v>8692</v>
      </c>
      <c r="D3588" s="24">
        <v>43997</v>
      </c>
      <c r="E3588" s="22" t="s">
        <v>2812</v>
      </c>
      <c r="F3588" s="22" t="s">
        <v>9557</v>
      </c>
      <c r="G3588">
        <f t="shared" si="110"/>
        <v>9207170</v>
      </c>
      <c r="H3588" s="9">
        <f t="shared" si="111"/>
        <v>43997</v>
      </c>
    </row>
    <row r="3589" spans="1:8" x14ac:dyDescent="0.25">
      <c r="A3589" s="22" t="s">
        <v>8797</v>
      </c>
      <c r="B3589" s="22" t="s">
        <v>8798</v>
      </c>
      <c r="C3589" s="22" t="s">
        <v>8798</v>
      </c>
      <c r="D3589" s="24">
        <v>43997</v>
      </c>
      <c r="E3589" s="22" t="s">
        <v>6856</v>
      </c>
      <c r="F3589" s="22" t="s">
        <v>6857</v>
      </c>
      <c r="G3589">
        <f t="shared" si="110"/>
        <v>9115539</v>
      </c>
      <c r="H3589" s="9">
        <f t="shared" si="111"/>
        <v>43997</v>
      </c>
    </row>
    <row r="3590" spans="1:8" x14ac:dyDescent="0.25">
      <c r="A3590" s="22" t="s">
        <v>8510</v>
      </c>
      <c r="B3590" s="22" t="s">
        <v>8511</v>
      </c>
      <c r="C3590" s="22" t="s">
        <v>8511</v>
      </c>
      <c r="D3590" s="24">
        <v>43922</v>
      </c>
      <c r="E3590" s="22" t="s">
        <v>2394</v>
      </c>
      <c r="F3590" s="22" t="s">
        <v>9558</v>
      </c>
      <c r="G3590">
        <f t="shared" ref="G3590:G3653" si="112">IFERROR(E3590*1,E3590)</f>
        <v>200958</v>
      </c>
      <c r="H3590" s="9">
        <f t="shared" ref="H3590:H3653" si="113">D3590</f>
        <v>43922</v>
      </c>
    </row>
    <row r="3591" spans="1:8" x14ac:dyDescent="0.25">
      <c r="A3591" s="22" t="s">
        <v>8146</v>
      </c>
      <c r="B3591" s="22" t="s">
        <v>8147</v>
      </c>
      <c r="C3591" s="22" t="s">
        <v>8147</v>
      </c>
      <c r="D3591" s="24">
        <v>43829</v>
      </c>
      <c r="E3591" s="22" t="s">
        <v>5901</v>
      </c>
      <c r="F3591" s="22" t="s">
        <v>9559</v>
      </c>
      <c r="G3591">
        <f t="shared" si="112"/>
        <v>11940</v>
      </c>
      <c r="H3591" s="9">
        <f t="shared" si="113"/>
        <v>43829</v>
      </c>
    </row>
    <row r="3592" spans="1:8" x14ac:dyDescent="0.25">
      <c r="A3592" s="22" t="s">
        <v>8227</v>
      </c>
      <c r="B3592" s="22" t="s">
        <v>8228</v>
      </c>
      <c r="C3592" s="22" t="s">
        <v>8228</v>
      </c>
      <c r="D3592" s="24">
        <v>43829</v>
      </c>
      <c r="E3592" s="22" t="s">
        <v>5784</v>
      </c>
      <c r="F3592" s="22" t="s">
        <v>9560</v>
      </c>
      <c r="G3592">
        <f t="shared" si="112"/>
        <v>11076</v>
      </c>
      <c r="H3592" s="9">
        <f t="shared" si="113"/>
        <v>43829</v>
      </c>
    </row>
    <row r="3593" spans="1:8" x14ac:dyDescent="0.25">
      <c r="A3593" s="22"/>
      <c r="B3593" s="22"/>
      <c r="C3593" s="22"/>
      <c r="D3593" s="24">
        <v>44052</v>
      </c>
      <c r="E3593" s="22" t="s">
        <v>7020</v>
      </c>
      <c r="F3593" s="22" t="s">
        <v>7021</v>
      </c>
      <c r="G3593">
        <f t="shared" si="112"/>
        <v>9115602</v>
      </c>
      <c r="H3593" s="9">
        <f t="shared" si="113"/>
        <v>44052</v>
      </c>
    </row>
    <row r="3594" spans="1:8" x14ac:dyDescent="0.25">
      <c r="A3594" s="22" t="s">
        <v>7718</v>
      </c>
      <c r="B3594" s="22" t="s">
        <v>7719</v>
      </c>
      <c r="C3594" s="22" t="s">
        <v>7719</v>
      </c>
      <c r="D3594" s="24">
        <v>44105</v>
      </c>
      <c r="E3594" s="22" t="s">
        <v>7020</v>
      </c>
      <c r="F3594" s="22" t="s">
        <v>7021</v>
      </c>
      <c r="G3594">
        <f t="shared" si="112"/>
        <v>9115602</v>
      </c>
      <c r="H3594" s="9">
        <f t="shared" si="113"/>
        <v>44105</v>
      </c>
    </row>
    <row r="3595" spans="1:8" x14ac:dyDescent="0.25">
      <c r="A3595" s="22" t="s">
        <v>7995</v>
      </c>
      <c r="B3595" s="22" t="s">
        <v>7996</v>
      </c>
      <c r="C3595" s="22" t="s">
        <v>7996</v>
      </c>
      <c r="D3595" s="24">
        <v>44104</v>
      </c>
      <c r="E3595" s="22" t="s">
        <v>7020</v>
      </c>
      <c r="F3595" s="22" t="s">
        <v>7021</v>
      </c>
      <c r="G3595">
        <f t="shared" si="112"/>
        <v>9115602</v>
      </c>
      <c r="H3595" s="9">
        <f t="shared" si="113"/>
        <v>44104</v>
      </c>
    </row>
    <row r="3596" spans="1:8" x14ac:dyDescent="0.25">
      <c r="A3596" s="22" t="s">
        <v>8741</v>
      </c>
      <c r="B3596" s="22" t="s">
        <v>8742</v>
      </c>
      <c r="C3596" s="22" t="s">
        <v>8742</v>
      </c>
      <c r="D3596" s="24">
        <v>43997</v>
      </c>
      <c r="E3596" s="22" t="s">
        <v>7020</v>
      </c>
      <c r="F3596" s="22" t="s">
        <v>7021</v>
      </c>
      <c r="G3596">
        <f t="shared" si="112"/>
        <v>9115602</v>
      </c>
      <c r="H3596" s="9">
        <f t="shared" si="113"/>
        <v>43997</v>
      </c>
    </row>
    <row r="3597" spans="1:8" x14ac:dyDescent="0.25">
      <c r="A3597" s="22" t="s">
        <v>8781</v>
      </c>
      <c r="B3597" s="22" t="s">
        <v>8782</v>
      </c>
      <c r="C3597" s="22" t="s">
        <v>8782</v>
      </c>
      <c r="D3597" s="24">
        <v>44006</v>
      </c>
      <c r="E3597" s="22" t="s">
        <v>7020</v>
      </c>
      <c r="F3597" s="22" t="s">
        <v>7021</v>
      </c>
      <c r="G3597">
        <f t="shared" si="112"/>
        <v>9115602</v>
      </c>
      <c r="H3597" s="9">
        <f t="shared" si="113"/>
        <v>44006</v>
      </c>
    </row>
    <row r="3598" spans="1:8" x14ac:dyDescent="0.25">
      <c r="A3598" s="22" t="s">
        <v>8831</v>
      </c>
      <c r="B3598" s="22" t="s">
        <v>8832</v>
      </c>
      <c r="C3598" s="22" t="s">
        <v>8832</v>
      </c>
      <c r="D3598" s="24">
        <v>44002</v>
      </c>
      <c r="E3598" s="22" t="s">
        <v>7020</v>
      </c>
      <c r="F3598" s="22" t="s">
        <v>7021</v>
      </c>
      <c r="G3598">
        <f t="shared" si="112"/>
        <v>9115602</v>
      </c>
      <c r="H3598" s="9">
        <f t="shared" si="113"/>
        <v>44002</v>
      </c>
    </row>
    <row r="3599" spans="1:8" x14ac:dyDescent="0.25">
      <c r="A3599" s="22"/>
      <c r="B3599" s="22"/>
      <c r="C3599" s="22"/>
      <c r="D3599" s="24">
        <v>44024</v>
      </c>
      <c r="E3599" s="22" t="s">
        <v>9561</v>
      </c>
      <c r="F3599" s="22" t="s">
        <v>9562</v>
      </c>
      <c r="G3599">
        <f t="shared" si="112"/>
        <v>9120663</v>
      </c>
      <c r="H3599" s="9">
        <f t="shared" si="113"/>
        <v>44024</v>
      </c>
    </row>
    <row r="3600" spans="1:8" x14ac:dyDescent="0.25">
      <c r="A3600" s="22" t="s">
        <v>8811</v>
      </c>
      <c r="B3600" s="22" t="s">
        <v>8812</v>
      </c>
      <c r="C3600" s="22" t="s">
        <v>8812</v>
      </c>
      <c r="D3600" s="24">
        <v>44002</v>
      </c>
      <c r="E3600" s="22" t="s">
        <v>9561</v>
      </c>
      <c r="F3600" s="22" t="s">
        <v>9562</v>
      </c>
      <c r="G3600">
        <f t="shared" si="112"/>
        <v>9120663</v>
      </c>
      <c r="H3600" s="9">
        <f t="shared" si="113"/>
        <v>44002</v>
      </c>
    </row>
    <row r="3601" spans="1:8" x14ac:dyDescent="0.25">
      <c r="A3601" s="22" t="s">
        <v>8845</v>
      </c>
      <c r="B3601" s="22" t="s">
        <v>8846</v>
      </c>
      <c r="C3601" s="22" t="s">
        <v>8846</v>
      </c>
      <c r="D3601" s="24">
        <v>44014</v>
      </c>
      <c r="E3601" s="22" t="s">
        <v>9561</v>
      </c>
      <c r="F3601" s="22" t="s">
        <v>9562</v>
      </c>
      <c r="G3601">
        <f t="shared" si="112"/>
        <v>9120663</v>
      </c>
      <c r="H3601" s="9">
        <f t="shared" si="113"/>
        <v>44014</v>
      </c>
    </row>
    <row r="3602" spans="1:8" x14ac:dyDescent="0.25">
      <c r="A3602" s="22"/>
      <c r="B3602" s="22"/>
      <c r="C3602" s="22"/>
      <c r="D3602" s="24">
        <v>43862</v>
      </c>
      <c r="E3602" s="22" t="s">
        <v>1023</v>
      </c>
      <c r="F3602" s="22" t="s">
        <v>6920</v>
      </c>
      <c r="G3602">
        <f t="shared" si="112"/>
        <v>4459</v>
      </c>
      <c r="H3602" s="9">
        <f t="shared" si="113"/>
        <v>43862</v>
      </c>
    </row>
    <row r="3603" spans="1:8" x14ac:dyDescent="0.25">
      <c r="A3603" s="22" t="s">
        <v>7824</v>
      </c>
      <c r="B3603" s="22" t="s">
        <v>7825</v>
      </c>
      <c r="C3603" s="22" t="s">
        <v>7825</v>
      </c>
      <c r="D3603" s="24">
        <v>44015</v>
      </c>
      <c r="E3603" s="22" t="s">
        <v>1023</v>
      </c>
      <c r="F3603" s="22" t="s">
        <v>6920</v>
      </c>
      <c r="G3603">
        <f t="shared" si="112"/>
        <v>4459</v>
      </c>
      <c r="H3603" s="9">
        <f t="shared" si="113"/>
        <v>44015</v>
      </c>
    </row>
    <row r="3604" spans="1:8" x14ac:dyDescent="0.25">
      <c r="A3604" s="22" t="s">
        <v>7866</v>
      </c>
      <c r="B3604" s="22" t="s">
        <v>7867</v>
      </c>
      <c r="C3604" s="22" t="s">
        <v>7867</v>
      </c>
      <c r="D3604" s="24">
        <v>43829</v>
      </c>
      <c r="E3604" s="22" t="s">
        <v>1023</v>
      </c>
      <c r="F3604" s="22" t="s">
        <v>6920</v>
      </c>
      <c r="G3604">
        <f t="shared" si="112"/>
        <v>4459</v>
      </c>
      <c r="H3604" s="9">
        <f t="shared" si="113"/>
        <v>43829</v>
      </c>
    </row>
    <row r="3605" spans="1:8" x14ac:dyDescent="0.25">
      <c r="A3605" s="22" t="s">
        <v>7989</v>
      </c>
      <c r="B3605" s="22" t="s">
        <v>7990</v>
      </c>
      <c r="C3605" s="22" t="s">
        <v>7990</v>
      </c>
      <c r="D3605" s="24">
        <v>44151</v>
      </c>
      <c r="E3605" s="22" t="s">
        <v>1023</v>
      </c>
      <c r="F3605" s="22" t="s">
        <v>6920</v>
      </c>
      <c r="G3605">
        <f t="shared" si="112"/>
        <v>4459</v>
      </c>
      <c r="H3605" s="9">
        <f t="shared" si="113"/>
        <v>44151</v>
      </c>
    </row>
    <row r="3606" spans="1:8" x14ac:dyDescent="0.25">
      <c r="A3606" s="22" t="s">
        <v>8342</v>
      </c>
      <c r="B3606" s="22" t="s">
        <v>8343</v>
      </c>
      <c r="C3606" s="22" t="s">
        <v>8343</v>
      </c>
      <c r="D3606" s="24">
        <v>44066</v>
      </c>
      <c r="E3606" s="22" t="s">
        <v>1023</v>
      </c>
      <c r="F3606" s="22" t="s">
        <v>6920</v>
      </c>
      <c r="G3606">
        <f t="shared" si="112"/>
        <v>4459</v>
      </c>
      <c r="H3606" s="9">
        <f t="shared" si="113"/>
        <v>44066</v>
      </c>
    </row>
    <row r="3607" spans="1:8" x14ac:dyDescent="0.25">
      <c r="A3607" s="22" t="s">
        <v>8344</v>
      </c>
      <c r="B3607" s="22" t="s">
        <v>8345</v>
      </c>
      <c r="C3607" s="22" t="s">
        <v>8345</v>
      </c>
      <c r="D3607" s="24">
        <v>44088</v>
      </c>
      <c r="E3607" s="22" t="s">
        <v>1023</v>
      </c>
      <c r="F3607" s="22" t="s">
        <v>6920</v>
      </c>
      <c r="G3607">
        <f t="shared" si="112"/>
        <v>4459</v>
      </c>
      <c r="H3607" s="9">
        <f t="shared" si="113"/>
        <v>44088</v>
      </c>
    </row>
    <row r="3608" spans="1:8" x14ac:dyDescent="0.25">
      <c r="A3608" s="22" t="s">
        <v>8346</v>
      </c>
      <c r="B3608" s="22" t="s">
        <v>8347</v>
      </c>
      <c r="C3608" s="22" t="s">
        <v>8347</v>
      </c>
      <c r="D3608" s="24">
        <v>44046</v>
      </c>
      <c r="E3608" s="22" t="s">
        <v>1023</v>
      </c>
      <c r="F3608" s="22" t="s">
        <v>6920</v>
      </c>
      <c r="G3608">
        <f t="shared" si="112"/>
        <v>4459</v>
      </c>
      <c r="H3608" s="9">
        <f t="shared" si="113"/>
        <v>44046</v>
      </c>
    </row>
    <row r="3609" spans="1:8" x14ac:dyDescent="0.25">
      <c r="A3609" s="22" t="s">
        <v>8376</v>
      </c>
      <c r="B3609" s="22" t="s">
        <v>8377</v>
      </c>
      <c r="C3609" s="22" t="s">
        <v>8377</v>
      </c>
      <c r="D3609" s="24">
        <v>43841</v>
      </c>
      <c r="E3609" s="22" t="s">
        <v>1023</v>
      </c>
      <c r="F3609" s="22" t="s">
        <v>6920</v>
      </c>
      <c r="G3609">
        <f t="shared" si="112"/>
        <v>4459</v>
      </c>
      <c r="H3609" s="9">
        <f t="shared" si="113"/>
        <v>43841</v>
      </c>
    </row>
    <row r="3610" spans="1:8" x14ac:dyDescent="0.25">
      <c r="A3610" s="22"/>
      <c r="B3610" s="22"/>
      <c r="C3610" s="22"/>
      <c r="D3610" s="24">
        <v>43872</v>
      </c>
      <c r="E3610" s="22" t="s">
        <v>5303</v>
      </c>
      <c r="F3610" s="22" t="s">
        <v>6276</v>
      </c>
      <c r="G3610">
        <f t="shared" si="112"/>
        <v>6843</v>
      </c>
      <c r="H3610" s="9">
        <f t="shared" si="113"/>
        <v>43872</v>
      </c>
    </row>
    <row r="3611" spans="1:8" x14ac:dyDescent="0.25">
      <c r="A3611" s="22" t="s">
        <v>7672</v>
      </c>
      <c r="B3611" s="22" t="s">
        <v>7673</v>
      </c>
      <c r="C3611" s="22" t="s">
        <v>7673</v>
      </c>
      <c r="D3611" s="24">
        <v>43829</v>
      </c>
      <c r="E3611" s="22" t="s">
        <v>5303</v>
      </c>
      <c r="F3611" s="22" t="s">
        <v>6276</v>
      </c>
      <c r="G3611">
        <f t="shared" si="112"/>
        <v>6843</v>
      </c>
      <c r="H3611" s="9">
        <f t="shared" si="113"/>
        <v>43829</v>
      </c>
    </row>
    <row r="3612" spans="1:8" x14ac:dyDescent="0.25">
      <c r="A3612" s="22" t="s">
        <v>7864</v>
      </c>
      <c r="B3612" s="22" t="s">
        <v>7865</v>
      </c>
      <c r="C3612" s="22" t="s">
        <v>7865</v>
      </c>
      <c r="D3612" s="24">
        <v>44053</v>
      </c>
      <c r="E3612" s="22" t="s">
        <v>5303</v>
      </c>
      <c r="F3612" s="22" t="s">
        <v>6276</v>
      </c>
      <c r="G3612">
        <f t="shared" si="112"/>
        <v>6843</v>
      </c>
      <c r="H3612" s="9">
        <f t="shared" si="113"/>
        <v>44053</v>
      </c>
    </row>
    <row r="3613" spans="1:8" x14ac:dyDescent="0.25">
      <c r="A3613" s="22" t="s">
        <v>8448</v>
      </c>
      <c r="B3613" s="22" t="s">
        <v>8449</v>
      </c>
      <c r="C3613" s="22" t="s">
        <v>8449</v>
      </c>
      <c r="D3613" s="24">
        <v>43850</v>
      </c>
      <c r="E3613" s="22" t="s">
        <v>5303</v>
      </c>
      <c r="F3613" s="22" t="s">
        <v>6276</v>
      </c>
      <c r="G3613">
        <f t="shared" si="112"/>
        <v>6843</v>
      </c>
      <c r="H3613" s="9">
        <f t="shared" si="113"/>
        <v>43850</v>
      </c>
    </row>
    <row r="3614" spans="1:8" x14ac:dyDescent="0.25">
      <c r="A3614" s="22" t="s">
        <v>8937</v>
      </c>
      <c r="B3614" s="22" t="s">
        <v>8938</v>
      </c>
      <c r="C3614" s="22" t="s">
        <v>8938</v>
      </c>
      <c r="D3614" s="24">
        <v>43844</v>
      </c>
      <c r="E3614" s="22" t="s">
        <v>5303</v>
      </c>
      <c r="F3614" s="22" t="s">
        <v>6276</v>
      </c>
      <c r="G3614">
        <f t="shared" si="112"/>
        <v>6843</v>
      </c>
      <c r="H3614" s="9">
        <f t="shared" si="113"/>
        <v>43844</v>
      </c>
    </row>
    <row r="3615" spans="1:8" x14ac:dyDescent="0.25">
      <c r="A3615" s="22" t="s">
        <v>8753</v>
      </c>
      <c r="B3615" s="22" t="s">
        <v>8754</v>
      </c>
      <c r="C3615" s="22" t="s">
        <v>8754</v>
      </c>
      <c r="D3615" s="24">
        <v>44381</v>
      </c>
      <c r="E3615" s="22" t="s">
        <v>3296</v>
      </c>
      <c r="F3615" s="22" t="s">
        <v>9563</v>
      </c>
      <c r="G3615">
        <f t="shared" si="112"/>
        <v>209907</v>
      </c>
      <c r="H3615" s="9">
        <f t="shared" si="113"/>
        <v>44381</v>
      </c>
    </row>
    <row r="3616" spans="1:8" x14ac:dyDescent="0.25">
      <c r="A3616" s="22" t="s">
        <v>8344</v>
      </c>
      <c r="B3616" s="22" t="s">
        <v>8345</v>
      </c>
      <c r="C3616" s="22" t="s">
        <v>8345</v>
      </c>
      <c r="D3616" s="24">
        <v>44364</v>
      </c>
      <c r="E3616" s="22" t="s">
        <v>6186</v>
      </c>
      <c r="F3616" s="22" t="s">
        <v>9564</v>
      </c>
      <c r="G3616">
        <f t="shared" si="112"/>
        <v>210009</v>
      </c>
      <c r="H3616" s="9">
        <f t="shared" si="113"/>
        <v>44364</v>
      </c>
    </row>
    <row r="3617" spans="1:8" x14ac:dyDescent="0.25">
      <c r="A3617" s="22" t="s">
        <v>8346</v>
      </c>
      <c r="B3617" s="22" t="s">
        <v>8347</v>
      </c>
      <c r="C3617" s="22" t="s">
        <v>8347</v>
      </c>
      <c r="D3617" s="24">
        <v>44364</v>
      </c>
      <c r="E3617" s="22" t="s">
        <v>6186</v>
      </c>
      <c r="F3617" s="22" t="s">
        <v>9564</v>
      </c>
      <c r="G3617">
        <f t="shared" si="112"/>
        <v>210009</v>
      </c>
      <c r="H3617" s="9">
        <f t="shared" si="113"/>
        <v>44364</v>
      </c>
    </row>
    <row r="3618" spans="1:8" x14ac:dyDescent="0.25">
      <c r="A3618" s="22"/>
      <c r="B3618" s="22"/>
      <c r="C3618" s="22"/>
      <c r="D3618" s="24">
        <v>44382</v>
      </c>
      <c r="E3618" s="22" t="s">
        <v>2838</v>
      </c>
      <c r="F3618" s="22" t="s">
        <v>7189</v>
      </c>
      <c r="G3618">
        <f t="shared" si="112"/>
        <v>7476</v>
      </c>
      <c r="H3618" s="9">
        <f t="shared" si="113"/>
        <v>44382</v>
      </c>
    </row>
    <row r="3619" spans="1:8" x14ac:dyDescent="0.25">
      <c r="A3619" s="22" t="s">
        <v>7828</v>
      </c>
      <c r="B3619" s="22" t="s">
        <v>7829</v>
      </c>
      <c r="C3619" s="22" t="s">
        <v>7829</v>
      </c>
      <c r="D3619" s="24">
        <v>43830</v>
      </c>
      <c r="E3619" s="22" t="s">
        <v>2838</v>
      </c>
      <c r="F3619" s="22" t="s">
        <v>7189</v>
      </c>
      <c r="G3619">
        <f t="shared" si="112"/>
        <v>7476</v>
      </c>
      <c r="H3619" s="9">
        <f t="shared" si="113"/>
        <v>43830</v>
      </c>
    </row>
    <row r="3620" spans="1:8" x14ac:dyDescent="0.25">
      <c r="A3620" s="22" t="s">
        <v>8093</v>
      </c>
      <c r="B3620" s="22" t="s">
        <v>8094</v>
      </c>
      <c r="C3620" s="22" t="s">
        <v>8094</v>
      </c>
      <c r="D3620" s="24">
        <v>44018</v>
      </c>
      <c r="E3620" s="22" t="s">
        <v>2838</v>
      </c>
      <c r="F3620" s="22" t="s">
        <v>7189</v>
      </c>
      <c r="G3620">
        <f t="shared" si="112"/>
        <v>7476</v>
      </c>
      <c r="H3620" s="9">
        <f t="shared" si="113"/>
        <v>44018</v>
      </c>
    </row>
    <row r="3621" spans="1:8" x14ac:dyDescent="0.25">
      <c r="A3621" s="22" t="s">
        <v>8482</v>
      </c>
      <c r="B3621" s="22" t="s">
        <v>8483</v>
      </c>
      <c r="C3621" s="22" t="s">
        <v>8483</v>
      </c>
      <c r="D3621" s="24">
        <v>43868</v>
      </c>
      <c r="E3621" s="22" t="s">
        <v>2838</v>
      </c>
      <c r="F3621" s="22" t="s">
        <v>7189</v>
      </c>
      <c r="G3621">
        <f t="shared" si="112"/>
        <v>7476</v>
      </c>
      <c r="H3621" s="9">
        <f t="shared" si="113"/>
        <v>43868</v>
      </c>
    </row>
    <row r="3622" spans="1:8" x14ac:dyDescent="0.25">
      <c r="A3622" s="22" t="s">
        <v>8484</v>
      </c>
      <c r="B3622" s="22" t="s">
        <v>8485</v>
      </c>
      <c r="C3622" s="22" t="s">
        <v>8485</v>
      </c>
      <c r="D3622" s="24">
        <v>43830</v>
      </c>
      <c r="E3622" s="22" t="s">
        <v>2838</v>
      </c>
      <c r="F3622" s="22" t="s">
        <v>7189</v>
      </c>
      <c r="G3622">
        <f t="shared" si="112"/>
        <v>7476</v>
      </c>
      <c r="H3622" s="9">
        <f t="shared" si="113"/>
        <v>43830</v>
      </c>
    </row>
    <row r="3623" spans="1:8" x14ac:dyDescent="0.25">
      <c r="A3623" s="22" t="s">
        <v>8486</v>
      </c>
      <c r="B3623" s="22" t="s">
        <v>8487</v>
      </c>
      <c r="C3623" s="22" t="s">
        <v>8487</v>
      </c>
      <c r="D3623" s="24">
        <v>43865</v>
      </c>
      <c r="E3623" s="22" t="s">
        <v>2838</v>
      </c>
      <c r="F3623" s="22" t="s">
        <v>7189</v>
      </c>
      <c r="G3623">
        <f t="shared" si="112"/>
        <v>7476</v>
      </c>
      <c r="H3623" s="9">
        <f t="shared" si="113"/>
        <v>43865</v>
      </c>
    </row>
    <row r="3624" spans="1:8" x14ac:dyDescent="0.25">
      <c r="A3624" s="22" t="s">
        <v>8937</v>
      </c>
      <c r="B3624" s="22" t="s">
        <v>8938</v>
      </c>
      <c r="C3624" s="22" t="s">
        <v>8938</v>
      </c>
      <c r="D3624" s="24">
        <v>44330</v>
      </c>
      <c r="E3624" s="22" t="s">
        <v>2838</v>
      </c>
      <c r="F3624" s="22" t="s">
        <v>7189</v>
      </c>
      <c r="G3624">
        <f t="shared" si="112"/>
        <v>7476</v>
      </c>
      <c r="H3624" s="9">
        <f t="shared" si="113"/>
        <v>44330</v>
      </c>
    </row>
    <row r="3625" spans="1:8" x14ac:dyDescent="0.25">
      <c r="A3625" s="22" t="s">
        <v>7878</v>
      </c>
      <c r="B3625" s="22" t="s">
        <v>7879</v>
      </c>
      <c r="C3625" s="22" t="s">
        <v>7879</v>
      </c>
      <c r="D3625" s="24">
        <v>44199</v>
      </c>
      <c r="E3625" s="22" t="s">
        <v>691</v>
      </c>
      <c r="F3625" s="22" t="s">
        <v>9565</v>
      </c>
      <c r="G3625">
        <f t="shared" si="112"/>
        <v>9206440</v>
      </c>
      <c r="H3625" s="9">
        <f t="shared" si="113"/>
        <v>44199</v>
      </c>
    </row>
    <row r="3626" spans="1:8" x14ac:dyDescent="0.25">
      <c r="A3626" s="22" t="s">
        <v>8329</v>
      </c>
      <c r="B3626" s="22" t="s">
        <v>8330</v>
      </c>
      <c r="C3626" s="22" t="s">
        <v>8330</v>
      </c>
      <c r="D3626" s="24">
        <v>43961</v>
      </c>
      <c r="E3626" s="22" t="s">
        <v>691</v>
      </c>
      <c r="F3626" s="22" t="s">
        <v>9565</v>
      </c>
      <c r="G3626">
        <f t="shared" si="112"/>
        <v>9206440</v>
      </c>
      <c r="H3626" s="9">
        <f t="shared" si="113"/>
        <v>43961</v>
      </c>
    </row>
    <row r="3627" spans="1:8" x14ac:dyDescent="0.25">
      <c r="A3627" s="22" t="s">
        <v>8510</v>
      </c>
      <c r="B3627" s="22" t="s">
        <v>8511</v>
      </c>
      <c r="C3627" s="22" t="s">
        <v>8511</v>
      </c>
      <c r="D3627" s="24">
        <v>44379</v>
      </c>
      <c r="E3627" s="22" t="s">
        <v>691</v>
      </c>
      <c r="F3627" s="22" t="s">
        <v>9565</v>
      </c>
      <c r="G3627">
        <f t="shared" si="112"/>
        <v>9206440</v>
      </c>
      <c r="H3627" s="9">
        <f t="shared" si="113"/>
        <v>44379</v>
      </c>
    </row>
    <row r="3628" spans="1:8" x14ac:dyDescent="0.25">
      <c r="A3628" s="22" t="s">
        <v>8565</v>
      </c>
      <c r="B3628" s="22" t="s">
        <v>8566</v>
      </c>
      <c r="C3628" s="22" t="s">
        <v>8566</v>
      </c>
      <c r="D3628" s="24">
        <v>44285</v>
      </c>
      <c r="E3628" s="22" t="s">
        <v>691</v>
      </c>
      <c r="F3628" s="22" t="s">
        <v>9565</v>
      </c>
      <c r="G3628">
        <f t="shared" si="112"/>
        <v>9206440</v>
      </c>
      <c r="H3628" s="9">
        <f t="shared" si="113"/>
        <v>44285</v>
      </c>
    </row>
    <row r="3629" spans="1:8" x14ac:dyDescent="0.25">
      <c r="A3629" s="22" t="s">
        <v>8597</v>
      </c>
      <c r="B3629" s="22" t="s">
        <v>8598</v>
      </c>
      <c r="C3629" s="22" t="s">
        <v>8598</v>
      </c>
      <c r="D3629" s="24">
        <v>44382</v>
      </c>
      <c r="E3629" s="22" t="s">
        <v>691</v>
      </c>
      <c r="F3629" s="22" t="s">
        <v>9565</v>
      </c>
      <c r="G3629">
        <f t="shared" si="112"/>
        <v>9206440</v>
      </c>
      <c r="H3629" s="9">
        <f t="shared" si="113"/>
        <v>44382</v>
      </c>
    </row>
    <row r="3630" spans="1:8" x14ac:dyDescent="0.25">
      <c r="A3630" s="22" t="s">
        <v>8763</v>
      </c>
      <c r="B3630" s="22" t="s">
        <v>8764</v>
      </c>
      <c r="C3630" s="22" t="s">
        <v>8764</v>
      </c>
      <c r="D3630" s="24">
        <v>43879</v>
      </c>
      <c r="E3630" s="22" t="s">
        <v>691</v>
      </c>
      <c r="F3630" s="22" t="s">
        <v>9565</v>
      </c>
      <c r="G3630">
        <f t="shared" si="112"/>
        <v>9206440</v>
      </c>
      <c r="H3630" s="9">
        <f t="shared" si="113"/>
        <v>43879</v>
      </c>
    </row>
    <row r="3631" spans="1:8" x14ac:dyDescent="0.25">
      <c r="A3631" s="22" t="s">
        <v>7739</v>
      </c>
      <c r="B3631" s="22" t="s">
        <v>7740</v>
      </c>
      <c r="C3631" s="22" t="s">
        <v>7740</v>
      </c>
      <c r="D3631" s="24">
        <v>43829</v>
      </c>
      <c r="E3631" s="22" t="s">
        <v>676</v>
      </c>
      <c r="F3631" s="22" t="s">
        <v>9566</v>
      </c>
      <c r="G3631">
        <f t="shared" si="112"/>
        <v>6804</v>
      </c>
      <c r="H3631" s="9">
        <f t="shared" si="113"/>
        <v>43829</v>
      </c>
    </row>
    <row r="3632" spans="1:8" x14ac:dyDescent="0.25">
      <c r="A3632" s="22" t="s">
        <v>7826</v>
      </c>
      <c r="B3632" s="22" t="s">
        <v>7827</v>
      </c>
      <c r="C3632" s="22" t="s">
        <v>7827</v>
      </c>
      <c r="D3632" s="24">
        <v>43829</v>
      </c>
      <c r="E3632" s="22" t="s">
        <v>676</v>
      </c>
      <c r="F3632" s="22" t="s">
        <v>9566</v>
      </c>
      <c r="G3632">
        <f t="shared" si="112"/>
        <v>6804</v>
      </c>
      <c r="H3632" s="9">
        <f t="shared" si="113"/>
        <v>43829</v>
      </c>
    </row>
    <row r="3633" spans="1:8" x14ac:dyDescent="0.25">
      <c r="A3633" s="22" t="s">
        <v>7666</v>
      </c>
      <c r="B3633" s="22" t="s">
        <v>7667</v>
      </c>
      <c r="C3633" s="22" t="s">
        <v>7667</v>
      </c>
      <c r="D3633" s="24">
        <v>43829</v>
      </c>
      <c r="E3633" s="22" t="s">
        <v>5141</v>
      </c>
      <c r="F3633" s="22" t="s">
        <v>6692</v>
      </c>
      <c r="G3633">
        <f t="shared" si="112"/>
        <v>8512</v>
      </c>
      <c r="H3633" s="9">
        <f t="shared" si="113"/>
        <v>43829</v>
      </c>
    </row>
    <row r="3634" spans="1:8" x14ac:dyDescent="0.25">
      <c r="A3634" s="22" t="s">
        <v>7755</v>
      </c>
      <c r="B3634" s="22" t="s">
        <v>7756</v>
      </c>
      <c r="C3634" s="22" t="s">
        <v>7756</v>
      </c>
      <c r="D3634" s="24">
        <v>43990</v>
      </c>
      <c r="E3634" s="22" t="s">
        <v>5141</v>
      </c>
      <c r="F3634" s="22" t="s">
        <v>6692</v>
      </c>
      <c r="G3634">
        <f t="shared" si="112"/>
        <v>8512</v>
      </c>
      <c r="H3634" s="9">
        <f t="shared" si="113"/>
        <v>43990</v>
      </c>
    </row>
    <row r="3635" spans="1:8" x14ac:dyDescent="0.25">
      <c r="A3635" s="22" t="s">
        <v>8125</v>
      </c>
      <c r="B3635" s="22" t="s">
        <v>8126</v>
      </c>
      <c r="C3635" s="22" t="s">
        <v>8126</v>
      </c>
      <c r="D3635" s="24">
        <v>43995</v>
      </c>
      <c r="E3635" s="22" t="s">
        <v>5141</v>
      </c>
      <c r="F3635" s="22" t="s">
        <v>6692</v>
      </c>
      <c r="G3635">
        <f t="shared" si="112"/>
        <v>8512</v>
      </c>
      <c r="H3635" s="9">
        <f t="shared" si="113"/>
        <v>43995</v>
      </c>
    </row>
    <row r="3636" spans="1:8" x14ac:dyDescent="0.25">
      <c r="A3636" s="22" t="s">
        <v>8138</v>
      </c>
      <c r="B3636" s="22" t="s">
        <v>8139</v>
      </c>
      <c r="C3636" s="22" t="s">
        <v>8139</v>
      </c>
      <c r="D3636" s="24">
        <v>44009</v>
      </c>
      <c r="E3636" s="22" t="s">
        <v>5141</v>
      </c>
      <c r="F3636" s="22" t="s">
        <v>6692</v>
      </c>
      <c r="G3636">
        <f t="shared" si="112"/>
        <v>8512</v>
      </c>
      <c r="H3636" s="9">
        <f t="shared" si="113"/>
        <v>44009</v>
      </c>
    </row>
    <row r="3637" spans="1:8" x14ac:dyDescent="0.25">
      <c r="A3637" s="22" t="s">
        <v>8430</v>
      </c>
      <c r="B3637" s="22" t="s">
        <v>8431</v>
      </c>
      <c r="C3637" s="22" t="s">
        <v>8431</v>
      </c>
      <c r="D3637" s="24">
        <v>44392</v>
      </c>
      <c r="E3637" s="22" t="s">
        <v>5141</v>
      </c>
      <c r="F3637" s="22" t="s">
        <v>6692</v>
      </c>
      <c r="G3637">
        <f t="shared" si="112"/>
        <v>8512</v>
      </c>
      <c r="H3637" s="9">
        <f t="shared" si="113"/>
        <v>44392</v>
      </c>
    </row>
    <row r="3638" spans="1:8" x14ac:dyDescent="0.25">
      <c r="A3638" s="22" t="s">
        <v>8442</v>
      </c>
      <c r="B3638" s="22" t="s">
        <v>8443</v>
      </c>
      <c r="C3638" s="22" t="s">
        <v>8443</v>
      </c>
      <c r="D3638" s="24">
        <v>43829</v>
      </c>
      <c r="E3638" s="22" t="s">
        <v>5141</v>
      </c>
      <c r="F3638" s="22" t="s">
        <v>6692</v>
      </c>
      <c r="G3638">
        <f t="shared" si="112"/>
        <v>8512</v>
      </c>
      <c r="H3638" s="9">
        <f t="shared" si="113"/>
        <v>43829</v>
      </c>
    </row>
    <row r="3639" spans="1:8" x14ac:dyDescent="0.25">
      <c r="A3639" s="22" t="s">
        <v>8456</v>
      </c>
      <c r="B3639" s="22" t="s">
        <v>8457</v>
      </c>
      <c r="C3639" s="22" t="s">
        <v>8457</v>
      </c>
      <c r="D3639" s="24">
        <v>43856</v>
      </c>
      <c r="E3639" s="22" t="s">
        <v>5141</v>
      </c>
      <c r="F3639" s="22" t="s">
        <v>6692</v>
      </c>
      <c r="G3639">
        <f t="shared" si="112"/>
        <v>8512</v>
      </c>
      <c r="H3639" s="9">
        <f t="shared" si="113"/>
        <v>43856</v>
      </c>
    </row>
    <row r="3640" spans="1:8" x14ac:dyDescent="0.25">
      <c r="A3640" s="22" t="s">
        <v>8546</v>
      </c>
      <c r="B3640" s="22" t="s">
        <v>8547</v>
      </c>
      <c r="C3640" s="22" t="s">
        <v>8547</v>
      </c>
      <c r="D3640" s="24">
        <v>43962</v>
      </c>
      <c r="E3640" s="22" t="s">
        <v>5141</v>
      </c>
      <c r="F3640" s="22" t="s">
        <v>6692</v>
      </c>
      <c r="G3640">
        <f t="shared" si="112"/>
        <v>8512</v>
      </c>
      <c r="H3640" s="9">
        <f t="shared" si="113"/>
        <v>43962</v>
      </c>
    </row>
    <row r="3641" spans="1:8" x14ac:dyDescent="0.25">
      <c r="A3641" s="22"/>
      <c r="B3641" s="22"/>
      <c r="C3641" s="22"/>
      <c r="D3641" s="24">
        <v>43941</v>
      </c>
      <c r="E3641" s="22" t="s">
        <v>2870</v>
      </c>
      <c r="F3641" s="22" t="s">
        <v>6691</v>
      </c>
      <c r="G3641">
        <f t="shared" si="112"/>
        <v>8365</v>
      </c>
      <c r="H3641" s="9">
        <f t="shared" si="113"/>
        <v>43941</v>
      </c>
    </row>
    <row r="3642" spans="1:8" x14ac:dyDescent="0.25">
      <c r="A3642" s="22" t="s">
        <v>7644</v>
      </c>
      <c r="B3642" s="22" t="s">
        <v>7645</v>
      </c>
      <c r="C3642" s="22" t="s">
        <v>7645</v>
      </c>
      <c r="D3642" s="24">
        <v>43998</v>
      </c>
      <c r="E3642" s="22" t="s">
        <v>2870</v>
      </c>
      <c r="F3642" s="22" t="s">
        <v>6691</v>
      </c>
      <c r="G3642">
        <f t="shared" si="112"/>
        <v>8365</v>
      </c>
      <c r="H3642" s="9">
        <f t="shared" si="113"/>
        <v>43998</v>
      </c>
    </row>
    <row r="3643" spans="1:8" x14ac:dyDescent="0.25">
      <c r="A3643" s="22" t="s">
        <v>7666</v>
      </c>
      <c r="B3643" s="22" t="s">
        <v>7667</v>
      </c>
      <c r="C3643" s="22" t="s">
        <v>7667</v>
      </c>
      <c r="D3643" s="24">
        <v>43829</v>
      </c>
      <c r="E3643" s="22" t="s">
        <v>2870</v>
      </c>
      <c r="F3643" s="22" t="s">
        <v>6691</v>
      </c>
      <c r="G3643">
        <f t="shared" si="112"/>
        <v>8365</v>
      </c>
      <c r="H3643" s="9">
        <f t="shared" si="113"/>
        <v>43829</v>
      </c>
    </row>
    <row r="3644" spans="1:8" x14ac:dyDescent="0.25">
      <c r="A3644" s="22" t="s">
        <v>7680</v>
      </c>
      <c r="B3644" s="22" t="s">
        <v>7681</v>
      </c>
      <c r="C3644" s="22" t="s">
        <v>7681</v>
      </c>
      <c r="D3644" s="24">
        <v>44256</v>
      </c>
      <c r="E3644" s="22" t="s">
        <v>2870</v>
      </c>
      <c r="F3644" s="22" t="s">
        <v>6691</v>
      </c>
      <c r="G3644">
        <f t="shared" si="112"/>
        <v>8365</v>
      </c>
      <c r="H3644" s="9">
        <f t="shared" si="113"/>
        <v>44256</v>
      </c>
    </row>
    <row r="3645" spans="1:8" x14ac:dyDescent="0.25">
      <c r="A3645" s="22" t="s">
        <v>7755</v>
      </c>
      <c r="B3645" s="22" t="s">
        <v>7756</v>
      </c>
      <c r="C3645" s="22" t="s">
        <v>7756</v>
      </c>
      <c r="D3645" s="24">
        <v>44004</v>
      </c>
      <c r="E3645" s="22" t="s">
        <v>2870</v>
      </c>
      <c r="F3645" s="22" t="s">
        <v>6691</v>
      </c>
      <c r="G3645">
        <f t="shared" si="112"/>
        <v>8365</v>
      </c>
      <c r="H3645" s="9">
        <f t="shared" si="113"/>
        <v>44004</v>
      </c>
    </row>
    <row r="3646" spans="1:8" x14ac:dyDescent="0.25">
      <c r="A3646" s="22" t="s">
        <v>8233</v>
      </c>
      <c r="B3646" s="22" t="s">
        <v>7811</v>
      </c>
      <c r="C3646" s="22" t="s">
        <v>7811</v>
      </c>
      <c r="D3646" s="24">
        <v>44373</v>
      </c>
      <c r="E3646" s="22" t="s">
        <v>2870</v>
      </c>
      <c r="F3646" s="22" t="s">
        <v>6691</v>
      </c>
      <c r="G3646">
        <f t="shared" si="112"/>
        <v>8365</v>
      </c>
      <c r="H3646" s="9">
        <f t="shared" si="113"/>
        <v>44373</v>
      </c>
    </row>
    <row r="3647" spans="1:8" x14ac:dyDescent="0.25">
      <c r="A3647" s="22" t="s">
        <v>8295</v>
      </c>
      <c r="B3647" s="22" t="s">
        <v>8296</v>
      </c>
      <c r="C3647" s="22" t="s">
        <v>8296</v>
      </c>
      <c r="D3647" s="24">
        <v>44025</v>
      </c>
      <c r="E3647" s="22" t="s">
        <v>2870</v>
      </c>
      <c r="F3647" s="22" t="s">
        <v>6691</v>
      </c>
      <c r="G3647">
        <f t="shared" si="112"/>
        <v>8365</v>
      </c>
      <c r="H3647" s="9">
        <f t="shared" si="113"/>
        <v>44025</v>
      </c>
    </row>
    <row r="3648" spans="1:8" x14ac:dyDescent="0.25">
      <c r="A3648" s="22" t="s">
        <v>8325</v>
      </c>
      <c r="B3648" s="22" t="s">
        <v>8326</v>
      </c>
      <c r="C3648" s="22" t="s">
        <v>8326</v>
      </c>
      <c r="D3648" s="24">
        <v>43829</v>
      </c>
      <c r="E3648" s="22" t="s">
        <v>2870</v>
      </c>
      <c r="F3648" s="22" t="s">
        <v>6691</v>
      </c>
      <c r="G3648">
        <f t="shared" si="112"/>
        <v>8365</v>
      </c>
      <c r="H3648" s="9">
        <f t="shared" si="113"/>
        <v>43829</v>
      </c>
    </row>
    <row r="3649" spans="1:8" x14ac:dyDescent="0.25">
      <c r="A3649" s="22" t="s">
        <v>8344</v>
      </c>
      <c r="B3649" s="22" t="s">
        <v>8345</v>
      </c>
      <c r="C3649" s="22" t="s">
        <v>8345</v>
      </c>
      <c r="D3649" s="24">
        <v>44067</v>
      </c>
      <c r="E3649" s="22" t="s">
        <v>2870</v>
      </c>
      <c r="F3649" s="22" t="s">
        <v>6691</v>
      </c>
      <c r="G3649">
        <f t="shared" si="112"/>
        <v>8365</v>
      </c>
      <c r="H3649" s="9">
        <f t="shared" si="113"/>
        <v>44067</v>
      </c>
    </row>
    <row r="3650" spans="1:8" x14ac:dyDescent="0.25">
      <c r="A3650" s="22" t="s">
        <v>8448</v>
      </c>
      <c r="B3650" s="22" t="s">
        <v>8449</v>
      </c>
      <c r="C3650" s="22" t="s">
        <v>8449</v>
      </c>
      <c r="D3650" s="24">
        <v>44358</v>
      </c>
      <c r="E3650" s="22" t="s">
        <v>2870</v>
      </c>
      <c r="F3650" s="22" t="s">
        <v>6691</v>
      </c>
      <c r="G3650">
        <f t="shared" si="112"/>
        <v>8365</v>
      </c>
      <c r="H3650" s="9">
        <f t="shared" si="113"/>
        <v>44358</v>
      </c>
    </row>
    <row r="3651" spans="1:8" x14ac:dyDescent="0.25">
      <c r="A3651" s="22" t="s">
        <v>8456</v>
      </c>
      <c r="B3651" s="22" t="s">
        <v>8457</v>
      </c>
      <c r="C3651" s="22" t="s">
        <v>8457</v>
      </c>
      <c r="D3651" s="24">
        <v>43862</v>
      </c>
      <c r="E3651" s="22" t="s">
        <v>2870</v>
      </c>
      <c r="F3651" s="22" t="s">
        <v>6691</v>
      </c>
      <c r="G3651">
        <f t="shared" si="112"/>
        <v>8365</v>
      </c>
      <c r="H3651" s="9">
        <f t="shared" si="113"/>
        <v>43862</v>
      </c>
    </row>
    <row r="3652" spans="1:8" x14ac:dyDescent="0.25">
      <c r="A3652" s="22" t="s">
        <v>8499</v>
      </c>
      <c r="B3652" s="22" t="s">
        <v>8500</v>
      </c>
      <c r="C3652" s="22" t="s">
        <v>8500</v>
      </c>
      <c r="D3652" s="24">
        <v>43872</v>
      </c>
      <c r="E3652" s="22" t="s">
        <v>2870</v>
      </c>
      <c r="F3652" s="22" t="s">
        <v>6691</v>
      </c>
      <c r="G3652">
        <f t="shared" si="112"/>
        <v>8365</v>
      </c>
      <c r="H3652" s="9">
        <f t="shared" si="113"/>
        <v>43872</v>
      </c>
    </row>
    <row r="3653" spans="1:8" x14ac:dyDescent="0.25">
      <c r="A3653" s="22" t="s">
        <v>8508</v>
      </c>
      <c r="B3653" s="22" t="s">
        <v>8509</v>
      </c>
      <c r="C3653" s="22" t="s">
        <v>8509</v>
      </c>
      <c r="D3653" s="24">
        <v>44079</v>
      </c>
      <c r="E3653" s="22" t="s">
        <v>2870</v>
      </c>
      <c r="F3653" s="22" t="s">
        <v>6691</v>
      </c>
      <c r="G3653">
        <f t="shared" si="112"/>
        <v>8365</v>
      </c>
      <c r="H3653" s="9">
        <f t="shared" si="113"/>
        <v>44079</v>
      </c>
    </row>
    <row r="3654" spans="1:8" x14ac:dyDescent="0.25">
      <c r="A3654" s="22" t="s">
        <v>8541</v>
      </c>
      <c r="B3654" s="22" t="s">
        <v>8542</v>
      </c>
      <c r="C3654" s="22" t="s">
        <v>8542</v>
      </c>
      <c r="D3654" s="24">
        <v>43928</v>
      </c>
      <c r="E3654" s="22" t="s">
        <v>2870</v>
      </c>
      <c r="F3654" s="22" t="s">
        <v>6691</v>
      </c>
      <c r="G3654">
        <f t="shared" ref="G3654:G3717" si="114">IFERROR(E3654*1,E3654)</f>
        <v>8365</v>
      </c>
      <c r="H3654" s="9">
        <f t="shared" ref="H3654:H3717" si="115">D3654</f>
        <v>43928</v>
      </c>
    </row>
    <row r="3655" spans="1:8" x14ac:dyDescent="0.25">
      <c r="A3655" s="22" t="s">
        <v>8546</v>
      </c>
      <c r="B3655" s="22" t="s">
        <v>8547</v>
      </c>
      <c r="C3655" s="22" t="s">
        <v>8547</v>
      </c>
      <c r="D3655" s="24">
        <v>44004</v>
      </c>
      <c r="E3655" s="22" t="s">
        <v>2870</v>
      </c>
      <c r="F3655" s="22" t="s">
        <v>6691</v>
      </c>
      <c r="G3655">
        <f t="shared" si="114"/>
        <v>8365</v>
      </c>
      <c r="H3655" s="9">
        <f t="shared" si="115"/>
        <v>44004</v>
      </c>
    </row>
    <row r="3656" spans="1:8" x14ac:dyDescent="0.25">
      <c r="A3656" s="22" t="s">
        <v>7644</v>
      </c>
      <c r="B3656" s="22" t="s">
        <v>7645</v>
      </c>
      <c r="C3656" s="22" t="s">
        <v>7645</v>
      </c>
      <c r="D3656" s="24">
        <v>43831</v>
      </c>
      <c r="E3656" s="22" t="s">
        <v>2975</v>
      </c>
      <c r="F3656" s="22" t="s">
        <v>9567</v>
      </c>
      <c r="G3656">
        <f t="shared" si="114"/>
        <v>9393</v>
      </c>
      <c r="H3656" s="9">
        <f t="shared" si="115"/>
        <v>43831</v>
      </c>
    </row>
    <row r="3657" spans="1:8" x14ac:dyDescent="0.25">
      <c r="A3657" s="22" t="s">
        <v>7646</v>
      </c>
      <c r="B3657" s="22" t="s">
        <v>7647</v>
      </c>
      <c r="C3657" s="22" t="s">
        <v>7647</v>
      </c>
      <c r="D3657" s="24">
        <v>44215</v>
      </c>
      <c r="E3657" s="22" t="s">
        <v>2975</v>
      </c>
      <c r="F3657" s="22" t="s">
        <v>9567</v>
      </c>
      <c r="G3657">
        <f t="shared" si="114"/>
        <v>9393</v>
      </c>
      <c r="H3657" s="9">
        <f t="shared" si="115"/>
        <v>44215</v>
      </c>
    </row>
    <row r="3658" spans="1:8" x14ac:dyDescent="0.25">
      <c r="A3658" s="22" t="s">
        <v>7989</v>
      </c>
      <c r="B3658" s="22" t="s">
        <v>7990</v>
      </c>
      <c r="C3658" s="22" t="s">
        <v>7990</v>
      </c>
      <c r="D3658" s="24">
        <v>44064</v>
      </c>
      <c r="E3658" s="22" t="s">
        <v>2975</v>
      </c>
      <c r="F3658" s="22" t="s">
        <v>9567</v>
      </c>
      <c r="G3658">
        <f t="shared" si="114"/>
        <v>9393</v>
      </c>
      <c r="H3658" s="9">
        <f t="shared" si="115"/>
        <v>44064</v>
      </c>
    </row>
    <row r="3659" spans="1:8" x14ac:dyDescent="0.25">
      <c r="A3659" s="22" t="s">
        <v>8138</v>
      </c>
      <c r="B3659" s="22" t="s">
        <v>8139</v>
      </c>
      <c r="C3659" s="22" t="s">
        <v>8139</v>
      </c>
      <c r="D3659" s="24">
        <v>44332</v>
      </c>
      <c r="E3659" s="22" t="s">
        <v>2975</v>
      </c>
      <c r="F3659" s="22" t="s">
        <v>9567</v>
      </c>
      <c r="G3659">
        <f t="shared" si="114"/>
        <v>9393</v>
      </c>
      <c r="H3659" s="9">
        <f t="shared" si="115"/>
        <v>44332</v>
      </c>
    </row>
    <row r="3660" spans="1:8" x14ac:dyDescent="0.25">
      <c r="A3660" s="22" t="s">
        <v>8198</v>
      </c>
      <c r="B3660" s="22" t="s">
        <v>8199</v>
      </c>
      <c r="C3660" s="22" t="s">
        <v>8199</v>
      </c>
      <c r="D3660" s="24">
        <v>44050</v>
      </c>
      <c r="E3660" s="22" t="s">
        <v>2975</v>
      </c>
      <c r="F3660" s="22" t="s">
        <v>9567</v>
      </c>
      <c r="G3660">
        <f t="shared" si="114"/>
        <v>9393</v>
      </c>
      <c r="H3660" s="9">
        <f t="shared" si="115"/>
        <v>44050</v>
      </c>
    </row>
    <row r="3661" spans="1:8" x14ac:dyDescent="0.25">
      <c r="A3661" s="22" t="s">
        <v>8295</v>
      </c>
      <c r="B3661" s="22" t="s">
        <v>8296</v>
      </c>
      <c r="C3661" s="22" t="s">
        <v>8296</v>
      </c>
      <c r="D3661" s="24">
        <v>44057</v>
      </c>
      <c r="E3661" s="22" t="s">
        <v>2975</v>
      </c>
      <c r="F3661" s="22" t="s">
        <v>9567</v>
      </c>
      <c r="G3661">
        <f t="shared" si="114"/>
        <v>9393</v>
      </c>
      <c r="H3661" s="9">
        <f t="shared" si="115"/>
        <v>44057</v>
      </c>
    </row>
    <row r="3662" spans="1:8" x14ac:dyDescent="0.25">
      <c r="A3662" s="22" t="s">
        <v>8344</v>
      </c>
      <c r="B3662" s="22" t="s">
        <v>8345</v>
      </c>
      <c r="C3662" s="22" t="s">
        <v>8345</v>
      </c>
      <c r="D3662" s="24">
        <v>44270</v>
      </c>
      <c r="E3662" s="22" t="s">
        <v>2975</v>
      </c>
      <c r="F3662" s="22" t="s">
        <v>9567</v>
      </c>
      <c r="G3662">
        <f t="shared" si="114"/>
        <v>9393</v>
      </c>
      <c r="H3662" s="9">
        <f t="shared" si="115"/>
        <v>44270</v>
      </c>
    </row>
    <row r="3663" spans="1:8" x14ac:dyDescent="0.25">
      <c r="A3663" s="22" t="s">
        <v>8346</v>
      </c>
      <c r="B3663" s="22" t="s">
        <v>8347</v>
      </c>
      <c r="C3663" s="22" t="s">
        <v>8347</v>
      </c>
      <c r="D3663" s="24">
        <v>44293</v>
      </c>
      <c r="E3663" s="22" t="s">
        <v>2975</v>
      </c>
      <c r="F3663" s="22" t="s">
        <v>9567</v>
      </c>
      <c r="G3663">
        <f t="shared" si="114"/>
        <v>9393</v>
      </c>
      <c r="H3663" s="9">
        <f t="shared" si="115"/>
        <v>44293</v>
      </c>
    </row>
    <row r="3664" spans="1:8" x14ac:dyDescent="0.25">
      <c r="A3664" s="22" t="s">
        <v>8412</v>
      </c>
      <c r="B3664" s="22" t="s">
        <v>8413</v>
      </c>
      <c r="C3664" s="22" t="s">
        <v>8413</v>
      </c>
      <c r="D3664" s="24">
        <v>44187</v>
      </c>
      <c r="E3664" s="22" t="s">
        <v>2975</v>
      </c>
      <c r="F3664" s="22" t="s">
        <v>9567</v>
      </c>
      <c r="G3664">
        <f t="shared" si="114"/>
        <v>9393</v>
      </c>
      <c r="H3664" s="9">
        <f t="shared" si="115"/>
        <v>44187</v>
      </c>
    </row>
    <row r="3665" spans="1:8" x14ac:dyDescent="0.25">
      <c r="A3665" s="22" t="s">
        <v>8270</v>
      </c>
      <c r="B3665" s="22" t="s">
        <v>8271</v>
      </c>
      <c r="C3665" s="22" t="s">
        <v>8271</v>
      </c>
      <c r="D3665" s="24">
        <v>44372</v>
      </c>
      <c r="E3665" s="22" t="s">
        <v>3800</v>
      </c>
      <c r="F3665" s="22" t="s">
        <v>9568</v>
      </c>
      <c r="G3665">
        <f t="shared" si="114"/>
        <v>209874</v>
      </c>
      <c r="H3665" s="9">
        <f t="shared" si="115"/>
        <v>44372</v>
      </c>
    </row>
    <row r="3666" spans="1:8" x14ac:dyDescent="0.25">
      <c r="A3666" s="22" t="s">
        <v>8817</v>
      </c>
      <c r="B3666" s="22" t="s">
        <v>8818</v>
      </c>
      <c r="C3666" s="22" t="s">
        <v>8818</v>
      </c>
      <c r="D3666" s="24">
        <v>44380</v>
      </c>
      <c r="E3666" s="22" t="s">
        <v>3800</v>
      </c>
      <c r="F3666" s="22" t="s">
        <v>9568</v>
      </c>
      <c r="G3666">
        <f t="shared" si="114"/>
        <v>209874</v>
      </c>
      <c r="H3666" s="9">
        <f t="shared" si="115"/>
        <v>44380</v>
      </c>
    </row>
    <row r="3667" spans="1:8" x14ac:dyDescent="0.25">
      <c r="A3667" s="22"/>
      <c r="B3667" s="22"/>
      <c r="C3667" s="22"/>
      <c r="D3667" s="24">
        <v>43922</v>
      </c>
      <c r="E3667" s="22" t="s">
        <v>310</v>
      </c>
      <c r="F3667" s="22" t="s">
        <v>6604</v>
      </c>
      <c r="G3667">
        <f t="shared" si="114"/>
        <v>200795</v>
      </c>
      <c r="H3667" s="9">
        <f t="shared" si="115"/>
        <v>43922</v>
      </c>
    </row>
    <row r="3668" spans="1:8" x14ac:dyDescent="0.25">
      <c r="A3668" s="22" t="s">
        <v>8510</v>
      </c>
      <c r="B3668" s="22" t="s">
        <v>8511</v>
      </c>
      <c r="C3668" s="22" t="s">
        <v>8511</v>
      </c>
      <c r="D3668" s="24">
        <v>43926</v>
      </c>
      <c r="E3668" s="22" t="s">
        <v>310</v>
      </c>
      <c r="F3668" s="22" t="s">
        <v>6604</v>
      </c>
      <c r="G3668">
        <f t="shared" si="114"/>
        <v>200795</v>
      </c>
      <c r="H3668" s="9">
        <f t="shared" si="115"/>
        <v>43926</v>
      </c>
    </row>
    <row r="3669" spans="1:8" x14ac:dyDescent="0.25">
      <c r="A3669" s="22" t="s">
        <v>8775</v>
      </c>
      <c r="B3669" s="22" t="s">
        <v>8776</v>
      </c>
      <c r="C3669" s="22" t="s">
        <v>8776</v>
      </c>
      <c r="D3669" s="24">
        <v>44387</v>
      </c>
      <c r="E3669" s="22" t="s">
        <v>2882</v>
      </c>
      <c r="F3669" s="22" t="s">
        <v>9569</v>
      </c>
      <c r="G3669">
        <f t="shared" si="114"/>
        <v>210230</v>
      </c>
      <c r="H3669" s="9">
        <f t="shared" si="115"/>
        <v>44387</v>
      </c>
    </row>
    <row r="3670" spans="1:8" x14ac:dyDescent="0.25">
      <c r="A3670" s="22" t="s">
        <v>8711</v>
      </c>
      <c r="B3670" s="22" t="s">
        <v>8712</v>
      </c>
      <c r="C3670" s="22" t="s">
        <v>8712</v>
      </c>
      <c r="D3670" s="24">
        <v>43997</v>
      </c>
      <c r="E3670" s="22" t="s">
        <v>2828</v>
      </c>
      <c r="F3670" s="22" t="s">
        <v>9570</v>
      </c>
      <c r="G3670">
        <f t="shared" si="114"/>
        <v>9201544</v>
      </c>
      <c r="H3670" s="9">
        <f t="shared" si="115"/>
        <v>43997</v>
      </c>
    </row>
    <row r="3671" spans="1:8" x14ac:dyDescent="0.25">
      <c r="A3671" s="22" t="s">
        <v>8713</v>
      </c>
      <c r="B3671" s="22" t="s">
        <v>8714</v>
      </c>
      <c r="C3671" s="22" t="s">
        <v>8714</v>
      </c>
      <c r="D3671" s="24">
        <v>43997</v>
      </c>
      <c r="E3671" s="22" t="s">
        <v>2828</v>
      </c>
      <c r="F3671" s="22" t="s">
        <v>9570</v>
      </c>
      <c r="G3671">
        <f t="shared" si="114"/>
        <v>9201544</v>
      </c>
      <c r="H3671" s="9">
        <f t="shared" si="115"/>
        <v>43997</v>
      </c>
    </row>
    <row r="3672" spans="1:8" x14ac:dyDescent="0.25">
      <c r="A3672" s="22" t="s">
        <v>7737</v>
      </c>
      <c r="B3672" s="22" t="s">
        <v>7738</v>
      </c>
      <c r="C3672" s="22" t="s">
        <v>7738</v>
      </c>
      <c r="D3672" s="24">
        <v>43829</v>
      </c>
      <c r="E3672" s="22" t="s">
        <v>1461</v>
      </c>
      <c r="F3672" s="22" t="s">
        <v>6793</v>
      </c>
      <c r="G3672">
        <f t="shared" si="114"/>
        <v>8797</v>
      </c>
      <c r="H3672" s="9">
        <f t="shared" si="115"/>
        <v>43829</v>
      </c>
    </row>
    <row r="3673" spans="1:8" x14ac:dyDescent="0.25">
      <c r="A3673" s="22" t="s">
        <v>7739</v>
      </c>
      <c r="B3673" s="22" t="s">
        <v>7740</v>
      </c>
      <c r="C3673" s="22" t="s">
        <v>7740</v>
      </c>
      <c r="D3673" s="24">
        <v>43829</v>
      </c>
      <c r="E3673" s="22" t="s">
        <v>1461</v>
      </c>
      <c r="F3673" s="22" t="s">
        <v>6793</v>
      </c>
      <c r="G3673">
        <f t="shared" si="114"/>
        <v>8797</v>
      </c>
      <c r="H3673" s="9">
        <f t="shared" si="115"/>
        <v>43829</v>
      </c>
    </row>
    <row r="3674" spans="1:8" x14ac:dyDescent="0.25">
      <c r="A3674" s="22" t="s">
        <v>8180</v>
      </c>
      <c r="B3674" s="22" t="s">
        <v>8181</v>
      </c>
      <c r="C3674" s="22" t="s">
        <v>8181</v>
      </c>
      <c r="D3674" s="24">
        <v>44180</v>
      </c>
      <c r="E3674" s="22" t="s">
        <v>1461</v>
      </c>
      <c r="F3674" s="22" t="s">
        <v>6793</v>
      </c>
      <c r="G3674">
        <f t="shared" si="114"/>
        <v>8797</v>
      </c>
      <c r="H3674" s="9">
        <f t="shared" si="115"/>
        <v>44180</v>
      </c>
    </row>
    <row r="3675" spans="1:8" x14ac:dyDescent="0.25">
      <c r="A3675" s="22" t="s">
        <v>8346</v>
      </c>
      <c r="B3675" s="22" t="s">
        <v>8347</v>
      </c>
      <c r="C3675" s="22" t="s">
        <v>8347</v>
      </c>
      <c r="D3675" s="24">
        <v>44249</v>
      </c>
      <c r="E3675" s="22" t="s">
        <v>1461</v>
      </c>
      <c r="F3675" s="22" t="s">
        <v>6793</v>
      </c>
      <c r="G3675">
        <f t="shared" si="114"/>
        <v>8797</v>
      </c>
      <c r="H3675" s="9">
        <f t="shared" si="115"/>
        <v>44249</v>
      </c>
    </row>
    <row r="3676" spans="1:8" x14ac:dyDescent="0.25">
      <c r="A3676" s="22" t="s">
        <v>3530</v>
      </c>
      <c r="B3676" s="22" t="s">
        <v>8550</v>
      </c>
      <c r="C3676" s="22" t="s">
        <v>8550</v>
      </c>
      <c r="D3676" s="24">
        <v>44186</v>
      </c>
      <c r="E3676" s="22" t="s">
        <v>1461</v>
      </c>
      <c r="F3676" s="22" t="s">
        <v>6793</v>
      </c>
      <c r="G3676">
        <f t="shared" si="114"/>
        <v>8797</v>
      </c>
      <c r="H3676" s="9">
        <f t="shared" si="115"/>
        <v>44186</v>
      </c>
    </row>
    <row r="3677" spans="1:8" x14ac:dyDescent="0.25">
      <c r="A3677" s="22" t="s">
        <v>8033</v>
      </c>
      <c r="B3677" s="22" t="s">
        <v>8034</v>
      </c>
      <c r="C3677" s="22" t="s">
        <v>8034</v>
      </c>
      <c r="D3677" s="24">
        <v>44170</v>
      </c>
      <c r="E3677" s="22" t="s">
        <v>5334</v>
      </c>
      <c r="F3677" s="22" t="s">
        <v>6729</v>
      </c>
      <c r="G3677">
        <f t="shared" si="114"/>
        <v>11318</v>
      </c>
      <c r="H3677" s="9">
        <f t="shared" si="115"/>
        <v>44170</v>
      </c>
    </row>
    <row r="3678" spans="1:8" x14ac:dyDescent="0.25">
      <c r="A3678" s="22" t="s">
        <v>8138</v>
      </c>
      <c r="B3678" s="22" t="s">
        <v>8139</v>
      </c>
      <c r="C3678" s="22" t="s">
        <v>8139</v>
      </c>
      <c r="D3678" s="24">
        <v>44305</v>
      </c>
      <c r="E3678" s="22" t="s">
        <v>5334</v>
      </c>
      <c r="F3678" s="22" t="s">
        <v>6729</v>
      </c>
      <c r="G3678">
        <f t="shared" si="114"/>
        <v>11318</v>
      </c>
      <c r="H3678" s="9">
        <f t="shared" si="115"/>
        <v>44305</v>
      </c>
    </row>
    <row r="3679" spans="1:8" x14ac:dyDescent="0.25">
      <c r="A3679" s="22" t="s">
        <v>8295</v>
      </c>
      <c r="B3679" s="22" t="s">
        <v>8296</v>
      </c>
      <c r="C3679" s="22" t="s">
        <v>8296</v>
      </c>
      <c r="D3679" s="24">
        <v>43829</v>
      </c>
      <c r="E3679" s="22" t="s">
        <v>5334</v>
      </c>
      <c r="F3679" s="22" t="s">
        <v>6729</v>
      </c>
      <c r="G3679">
        <f t="shared" si="114"/>
        <v>11318</v>
      </c>
      <c r="H3679" s="9">
        <f t="shared" si="115"/>
        <v>43829</v>
      </c>
    </row>
    <row r="3680" spans="1:8" x14ac:dyDescent="0.25">
      <c r="A3680" s="22" t="s">
        <v>8508</v>
      </c>
      <c r="B3680" s="22" t="s">
        <v>8509</v>
      </c>
      <c r="C3680" s="22" t="s">
        <v>8509</v>
      </c>
      <c r="D3680" s="24">
        <v>44200</v>
      </c>
      <c r="E3680" s="22" t="s">
        <v>5334</v>
      </c>
      <c r="F3680" s="22" t="s">
        <v>6729</v>
      </c>
      <c r="G3680">
        <f t="shared" si="114"/>
        <v>11318</v>
      </c>
      <c r="H3680" s="9">
        <f t="shared" si="115"/>
        <v>44200</v>
      </c>
    </row>
    <row r="3681" spans="1:8" x14ac:dyDescent="0.25">
      <c r="A3681" s="22" t="s">
        <v>8512</v>
      </c>
      <c r="B3681" s="22" t="s">
        <v>8513</v>
      </c>
      <c r="C3681" s="22" t="s">
        <v>8513</v>
      </c>
      <c r="D3681" s="24">
        <v>44238</v>
      </c>
      <c r="E3681" s="22" t="s">
        <v>5334</v>
      </c>
      <c r="F3681" s="22" t="s">
        <v>6729</v>
      </c>
      <c r="G3681">
        <f t="shared" si="114"/>
        <v>11318</v>
      </c>
      <c r="H3681" s="9">
        <f t="shared" si="115"/>
        <v>44238</v>
      </c>
    </row>
    <row r="3682" spans="1:8" x14ac:dyDescent="0.25">
      <c r="A3682" s="22" t="s">
        <v>8571</v>
      </c>
      <c r="B3682" s="22" t="s">
        <v>8572</v>
      </c>
      <c r="C3682" s="22" t="s">
        <v>8572</v>
      </c>
      <c r="D3682" s="24">
        <v>44298</v>
      </c>
      <c r="E3682" s="22" t="s">
        <v>5334</v>
      </c>
      <c r="F3682" s="22" t="s">
        <v>6729</v>
      </c>
      <c r="G3682">
        <f t="shared" si="114"/>
        <v>11318</v>
      </c>
      <c r="H3682" s="9">
        <f t="shared" si="115"/>
        <v>44298</v>
      </c>
    </row>
    <row r="3683" spans="1:8" x14ac:dyDescent="0.25">
      <c r="A3683" s="22"/>
      <c r="B3683" s="22"/>
      <c r="C3683" s="22"/>
      <c r="D3683" s="24">
        <v>44052</v>
      </c>
      <c r="E3683" s="22" t="s">
        <v>4815</v>
      </c>
      <c r="F3683" s="22" t="s">
        <v>9571</v>
      </c>
      <c r="G3683">
        <f t="shared" si="114"/>
        <v>11367</v>
      </c>
      <c r="H3683" s="9">
        <f t="shared" si="115"/>
        <v>44052</v>
      </c>
    </row>
    <row r="3684" spans="1:8" x14ac:dyDescent="0.25">
      <c r="A3684" s="22" t="s">
        <v>7644</v>
      </c>
      <c r="B3684" s="22" t="s">
        <v>7645</v>
      </c>
      <c r="C3684" s="22" t="s">
        <v>7645</v>
      </c>
      <c r="D3684" s="24">
        <v>43829</v>
      </c>
      <c r="E3684" s="22" t="s">
        <v>4815</v>
      </c>
      <c r="F3684" s="22" t="s">
        <v>9571</v>
      </c>
      <c r="G3684">
        <f t="shared" si="114"/>
        <v>11367</v>
      </c>
      <c r="H3684" s="9">
        <f t="shared" si="115"/>
        <v>43829</v>
      </c>
    </row>
    <row r="3685" spans="1:8" x14ac:dyDescent="0.25">
      <c r="A3685" s="22" t="s">
        <v>7646</v>
      </c>
      <c r="B3685" s="22" t="s">
        <v>7647</v>
      </c>
      <c r="C3685" s="22" t="s">
        <v>7647</v>
      </c>
      <c r="D3685" s="24">
        <v>44084</v>
      </c>
      <c r="E3685" s="22" t="s">
        <v>4815</v>
      </c>
      <c r="F3685" s="22" t="s">
        <v>9571</v>
      </c>
      <c r="G3685">
        <f t="shared" si="114"/>
        <v>11367</v>
      </c>
      <c r="H3685" s="9">
        <f t="shared" si="115"/>
        <v>44084</v>
      </c>
    </row>
    <row r="3686" spans="1:8" x14ac:dyDescent="0.25">
      <c r="A3686" s="22" t="s">
        <v>7664</v>
      </c>
      <c r="B3686" s="22" t="s">
        <v>7665</v>
      </c>
      <c r="C3686" s="22" t="s">
        <v>7665</v>
      </c>
      <c r="D3686" s="24">
        <v>44282</v>
      </c>
      <c r="E3686" s="22" t="s">
        <v>4815</v>
      </c>
      <c r="F3686" s="22" t="s">
        <v>9571</v>
      </c>
      <c r="G3686">
        <f t="shared" si="114"/>
        <v>11367</v>
      </c>
      <c r="H3686" s="9">
        <f t="shared" si="115"/>
        <v>44282</v>
      </c>
    </row>
    <row r="3687" spans="1:8" x14ac:dyDescent="0.25">
      <c r="A3687" s="22" t="s">
        <v>8138</v>
      </c>
      <c r="B3687" s="22" t="s">
        <v>8139</v>
      </c>
      <c r="C3687" s="22" t="s">
        <v>8139</v>
      </c>
      <c r="D3687" s="24">
        <v>44311</v>
      </c>
      <c r="E3687" s="22" t="s">
        <v>4815</v>
      </c>
      <c r="F3687" s="22" t="s">
        <v>9571</v>
      </c>
      <c r="G3687">
        <f t="shared" si="114"/>
        <v>11367</v>
      </c>
      <c r="H3687" s="9">
        <f t="shared" si="115"/>
        <v>44311</v>
      </c>
    </row>
    <row r="3688" spans="1:8" x14ac:dyDescent="0.25">
      <c r="A3688" s="22" t="s">
        <v>8198</v>
      </c>
      <c r="B3688" s="22" t="s">
        <v>8199</v>
      </c>
      <c r="C3688" s="22" t="s">
        <v>8199</v>
      </c>
      <c r="D3688" s="24">
        <v>44049</v>
      </c>
      <c r="E3688" s="22" t="s">
        <v>4815</v>
      </c>
      <c r="F3688" s="22" t="s">
        <v>9571</v>
      </c>
      <c r="G3688">
        <f t="shared" si="114"/>
        <v>11367</v>
      </c>
      <c r="H3688" s="9">
        <f t="shared" si="115"/>
        <v>44049</v>
      </c>
    </row>
    <row r="3689" spans="1:8" x14ac:dyDescent="0.25">
      <c r="A3689" s="22" t="s">
        <v>8303</v>
      </c>
      <c r="B3689" s="22" t="s">
        <v>8304</v>
      </c>
      <c r="C3689" s="22" t="s">
        <v>8304</v>
      </c>
      <c r="D3689" s="24">
        <v>44028</v>
      </c>
      <c r="E3689" s="22" t="s">
        <v>4815</v>
      </c>
      <c r="F3689" s="22" t="s">
        <v>9571</v>
      </c>
      <c r="G3689">
        <f t="shared" si="114"/>
        <v>11367</v>
      </c>
      <c r="H3689" s="9">
        <f t="shared" si="115"/>
        <v>44028</v>
      </c>
    </row>
    <row r="3690" spans="1:8" x14ac:dyDescent="0.25">
      <c r="A3690" s="22" t="s">
        <v>8412</v>
      </c>
      <c r="B3690" s="22" t="s">
        <v>8413</v>
      </c>
      <c r="C3690" s="22" t="s">
        <v>8413</v>
      </c>
      <c r="D3690" s="24">
        <v>44179</v>
      </c>
      <c r="E3690" s="22" t="s">
        <v>4815</v>
      </c>
      <c r="F3690" s="22" t="s">
        <v>9571</v>
      </c>
      <c r="G3690">
        <f t="shared" si="114"/>
        <v>11367</v>
      </c>
      <c r="H3690" s="9">
        <f t="shared" si="115"/>
        <v>44179</v>
      </c>
    </row>
    <row r="3691" spans="1:8" x14ac:dyDescent="0.25">
      <c r="A3691" s="22"/>
      <c r="B3691" s="22"/>
      <c r="C3691" s="22"/>
      <c r="D3691" s="24">
        <v>44024</v>
      </c>
      <c r="E3691" s="22" t="s">
        <v>385</v>
      </c>
      <c r="F3691" s="22" t="s">
        <v>9572</v>
      </c>
      <c r="G3691">
        <f t="shared" si="114"/>
        <v>9204646</v>
      </c>
      <c r="H3691" s="9">
        <f t="shared" si="115"/>
        <v>44024</v>
      </c>
    </row>
    <row r="3692" spans="1:8" x14ac:dyDescent="0.25">
      <c r="A3692" s="22" t="s">
        <v>8719</v>
      </c>
      <c r="B3692" s="22" t="s">
        <v>8720</v>
      </c>
      <c r="C3692" s="22" t="s">
        <v>8720</v>
      </c>
      <c r="D3692" s="24">
        <v>43997</v>
      </c>
      <c r="E3692" s="22" t="s">
        <v>385</v>
      </c>
      <c r="F3692" s="22" t="s">
        <v>9572</v>
      </c>
      <c r="G3692">
        <f t="shared" si="114"/>
        <v>9204646</v>
      </c>
      <c r="H3692" s="9">
        <f t="shared" si="115"/>
        <v>43997</v>
      </c>
    </row>
    <row r="3693" spans="1:8" x14ac:dyDescent="0.25">
      <c r="A3693" s="22" t="s">
        <v>7737</v>
      </c>
      <c r="B3693" s="22" t="s">
        <v>7738</v>
      </c>
      <c r="C3693" s="22" t="s">
        <v>7738</v>
      </c>
      <c r="D3693" s="24">
        <v>44114</v>
      </c>
      <c r="E3693" s="22" t="s">
        <v>1665</v>
      </c>
      <c r="F3693" s="22" t="s">
        <v>6502</v>
      </c>
      <c r="G3693">
        <f t="shared" si="114"/>
        <v>76</v>
      </c>
      <c r="H3693" s="9">
        <f t="shared" si="115"/>
        <v>44114</v>
      </c>
    </row>
    <row r="3694" spans="1:8" x14ac:dyDescent="0.25">
      <c r="A3694" s="22" t="s">
        <v>7739</v>
      </c>
      <c r="B3694" s="22" t="s">
        <v>7740</v>
      </c>
      <c r="C3694" s="22" t="s">
        <v>7740</v>
      </c>
      <c r="D3694" s="24">
        <v>43829</v>
      </c>
      <c r="E3694" s="22" t="s">
        <v>1665</v>
      </c>
      <c r="F3694" s="22" t="s">
        <v>6502</v>
      </c>
      <c r="G3694">
        <f t="shared" si="114"/>
        <v>76</v>
      </c>
      <c r="H3694" s="9">
        <f t="shared" si="115"/>
        <v>43829</v>
      </c>
    </row>
    <row r="3695" spans="1:8" x14ac:dyDescent="0.25">
      <c r="A3695" s="22" t="s">
        <v>7806</v>
      </c>
      <c r="B3695" s="22" t="s">
        <v>7740</v>
      </c>
      <c r="C3695" s="22" t="s">
        <v>7740</v>
      </c>
      <c r="D3695" s="24">
        <v>43829</v>
      </c>
      <c r="E3695" s="22" t="s">
        <v>1665</v>
      </c>
      <c r="F3695" s="22" t="s">
        <v>6502</v>
      </c>
      <c r="G3695">
        <f t="shared" si="114"/>
        <v>76</v>
      </c>
      <c r="H3695" s="9">
        <f t="shared" si="115"/>
        <v>43829</v>
      </c>
    </row>
    <row r="3696" spans="1:8" x14ac:dyDescent="0.25">
      <c r="A3696" s="22" t="s">
        <v>7745</v>
      </c>
      <c r="B3696" s="22" t="s">
        <v>7746</v>
      </c>
      <c r="C3696" s="22" t="s">
        <v>7746</v>
      </c>
      <c r="D3696" s="24">
        <v>43829</v>
      </c>
      <c r="E3696" s="22" t="s">
        <v>4881</v>
      </c>
      <c r="F3696" s="22" t="s">
        <v>9573</v>
      </c>
      <c r="G3696">
        <f t="shared" si="114"/>
        <v>4921</v>
      </c>
      <c r="H3696" s="9">
        <f t="shared" si="115"/>
        <v>43829</v>
      </c>
    </row>
    <row r="3697" spans="1:8" x14ac:dyDescent="0.25">
      <c r="A3697" s="22" t="s">
        <v>8809</v>
      </c>
      <c r="B3697" s="22" t="s">
        <v>8810</v>
      </c>
      <c r="C3697" s="22" t="s">
        <v>8810</v>
      </c>
      <c r="D3697" s="24">
        <v>44007</v>
      </c>
      <c r="E3697" s="22" t="s">
        <v>4881</v>
      </c>
      <c r="F3697" s="22" t="s">
        <v>9573</v>
      </c>
      <c r="G3697">
        <f t="shared" si="114"/>
        <v>4921</v>
      </c>
      <c r="H3697" s="9">
        <f t="shared" si="115"/>
        <v>44007</v>
      </c>
    </row>
    <row r="3698" spans="1:8" x14ac:dyDescent="0.25">
      <c r="A3698" s="22" t="s">
        <v>8857</v>
      </c>
      <c r="B3698" s="22" t="s">
        <v>8858</v>
      </c>
      <c r="C3698" s="22" t="s">
        <v>8858</v>
      </c>
      <c r="D3698" s="24">
        <v>43997</v>
      </c>
      <c r="E3698" s="22" t="s">
        <v>2736</v>
      </c>
      <c r="F3698" s="22" t="s">
        <v>9574</v>
      </c>
      <c r="G3698">
        <f t="shared" si="114"/>
        <v>9207183</v>
      </c>
      <c r="H3698" s="9">
        <f t="shared" si="115"/>
        <v>43997</v>
      </c>
    </row>
    <row r="3699" spans="1:8" x14ac:dyDescent="0.25">
      <c r="A3699" s="22" t="s">
        <v>7820</v>
      </c>
      <c r="B3699" s="22" t="s">
        <v>7821</v>
      </c>
      <c r="C3699" s="22" t="s">
        <v>7821</v>
      </c>
      <c r="D3699" s="24">
        <v>43829</v>
      </c>
      <c r="E3699" s="22" t="s">
        <v>2380</v>
      </c>
      <c r="F3699" s="22" t="s">
        <v>9575</v>
      </c>
      <c r="G3699">
        <f t="shared" si="114"/>
        <v>13159</v>
      </c>
      <c r="H3699" s="9">
        <f t="shared" si="115"/>
        <v>43829</v>
      </c>
    </row>
    <row r="3700" spans="1:8" x14ac:dyDescent="0.25">
      <c r="A3700" s="22" t="s">
        <v>8829</v>
      </c>
      <c r="B3700" s="22" t="s">
        <v>8830</v>
      </c>
      <c r="C3700" s="22" t="s">
        <v>8830</v>
      </c>
      <c r="D3700" s="24">
        <v>44354</v>
      </c>
      <c r="E3700" s="22" t="s">
        <v>2380</v>
      </c>
      <c r="F3700" s="22" t="s">
        <v>9575</v>
      </c>
      <c r="G3700">
        <f t="shared" si="114"/>
        <v>13159</v>
      </c>
      <c r="H3700" s="9">
        <f t="shared" si="115"/>
        <v>44354</v>
      </c>
    </row>
    <row r="3701" spans="1:8" x14ac:dyDescent="0.25">
      <c r="A3701" s="22" t="s">
        <v>7732</v>
      </c>
      <c r="B3701" s="22" t="s">
        <v>7733</v>
      </c>
      <c r="C3701" s="22" t="s">
        <v>7733</v>
      </c>
      <c r="D3701" s="24">
        <v>43829</v>
      </c>
      <c r="E3701" s="22" t="s">
        <v>306</v>
      </c>
      <c r="F3701" s="22" t="s">
        <v>9576</v>
      </c>
      <c r="G3701">
        <f t="shared" si="114"/>
        <v>5532</v>
      </c>
      <c r="H3701" s="9">
        <f t="shared" si="115"/>
        <v>43829</v>
      </c>
    </row>
    <row r="3702" spans="1:8" x14ac:dyDescent="0.25">
      <c r="A3702" s="22" t="s">
        <v>7803</v>
      </c>
      <c r="B3702" s="22" t="s">
        <v>7733</v>
      </c>
      <c r="C3702" s="22" t="s">
        <v>7733</v>
      </c>
      <c r="D3702" s="24">
        <v>44337</v>
      </c>
      <c r="E3702" s="22" t="s">
        <v>306</v>
      </c>
      <c r="F3702" s="22" t="s">
        <v>9576</v>
      </c>
      <c r="G3702">
        <f t="shared" si="114"/>
        <v>5532</v>
      </c>
      <c r="H3702" s="9">
        <f t="shared" si="115"/>
        <v>44337</v>
      </c>
    </row>
    <row r="3703" spans="1:8" x14ac:dyDescent="0.25">
      <c r="A3703" s="22" t="s">
        <v>7852</v>
      </c>
      <c r="B3703" s="22" t="s">
        <v>7853</v>
      </c>
      <c r="C3703" s="22" t="s">
        <v>7853</v>
      </c>
      <c r="D3703" s="24">
        <v>44266</v>
      </c>
      <c r="E3703" s="22" t="s">
        <v>306</v>
      </c>
      <c r="F3703" s="22" t="s">
        <v>9576</v>
      </c>
      <c r="G3703">
        <f t="shared" si="114"/>
        <v>5532</v>
      </c>
      <c r="H3703" s="9">
        <f t="shared" si="115"/>
        <v>44266</v>
      </c>
    </row>
    <row r="3704" spans="1:8" x14ac:dyDescent="0.25">
      <c r="A3704" s="22"/>
      <c r="B3704" s="22"/>
      <c r="C3704" s="22"/>
      <c r="D3704" s="24">
        <v>43817</v>
      </c>
      <c r="E3704" s="22" t="s">
        <v>3638</v>
      </c>
      <c r="F3704" s="22" t="s">
        <v>9577</v>
      </c>
      <c r="G3704">
        <f t="shared" si="114"/>
        <v>9900996</v>
      </c>
      <c r="H3704" s="9">
        <f t="shared" si="115"/>
        <v>43817</v>
      </c>
    </row>
    <row r="3705" spans="1:8" x14ac:dyDescent="0.25">
      <c r="A3705" s="22" t="s">
        <v>9050</v>
      </c>
      <c r="B3705" s="22" t="s">
        <v>9051</v>
      </c>
      <c r="C3705" s="22" t="s">
        <v>9051</v>
      </c>
      <c r="D3705" s="24">
        <v>43858</v>
      </c>
      <c r="E3705" s="22" t="s">
        <v>3638</v>
      </c>
      <c r="F3705" s="22" t="s">
        <v>9577</v>
      </c>
      <c r="G3705">
        <f t="shared" si="114"/>
        <v>9900996</v>
      </c>
      <c r="H3705" s="9">
        <f t="shared" si="115"/>
        <v>43858</v>
      </c>
    </row>
    <row r="3706" spans="1:8" x14ac:dyDescent="0.25">
      <c r="A3706" s="22" t="s">
        <v>7979</v>
      </c>
      <c r="B3706" s="22" t="s">
        <v>7980</v>
      </c>
      <c r="C3706" s="22" t="s">
        <v>7980</v>
      </c>
      <c r="D3706" s="24">
        <v>44053</v>
      </c>
      <c r="E3706" s="22" t="s">
        <v>1426</v>
      </c>
      <c r="F3706" s="22" t="s">
        <v>6936</v>
      </c>
      <c r="G3706">
        <f t="shared" si="114"/>
        <v>13387</v>
      </c>
      <c r="H3706" s="9">
        <f t="shared" si="115"/>
        <v>44053</v>
      </c>
    </row>
    <row r="3707" spans="1:8" x14ac:dyDescent="0.25">
      <c r="A3707" s="22" t="s">
        <v>7989</v>
      </c>
      <c r="B3707" s="22" t="s">
        <v>7990</v>
      </c>
      <c r="C3707" s="22" t="s">
        <v>7990</v>
      </c>
      <c r="D3707" s="24">
        <v>43829</v>
      </c>
      <c r="E3707" s="22" t="s">
        <v>1426</v>
      </c>
      <c r="F3707" s="22" t="s">
        <v>6936</v>
      </c>
      <c r="G3707">
        <f t="shared" si="114"/>
        <v>13387</v>
      </c>
      <c r="H3707" s="9">
        <f t="shared" si="115"/>
        <v>43829</v>
      </c>
    </row>
    <row r="3708" spans="1:8" x14ac:dyDescent="0.25">
      <c r="A3708" s="22" t="s">
        <v>8129</v>
      </c>
      <c r="B3708" s="22" t="s">
        <v>8130</v>
      </c>
      <c r="C3708" s="22" t="s">
        <v>8130</v>
      </c>
      <c r="D3708" s="24">
        <v>44193</v>
      </c>
      <c r="E3708" s="22" t="s">
        <v>1426</v>
      </c>
      <c r="F3708" s="22" t="s">
        <v>6936</v>
      </c>
      <c r="G3708">
        <f t="shared" si="114"/>
        <v>13387</v>
      </c>
      <c r="H3708" s="9">
        <f t="shared" si="115"/>
        <v>44193</v>
      </c>
    </row>
    <row r="3709" spans="1:8" x14ac:dyDescent="0.25">
      <c r="A3709" s="22" t="s">
        <v>8342</v>
      </c>
      <c r="B3709" s="22" t="s">
        <v>8343</v>
      </c>
      <c r="C3709" s="22" t="s">
        <v>8343</v>
      </c>
      <c r="D3709" s="24">
        <v>44056</v>
      </c>
      <c r="E3709" s="22" t="s">
        <v>1426</v>
      </c>
      <c r="F3709" s="22" t="s">
        <v>6936</v>
      </c>
      <c r="G3709">
        <f t="shared" si="114"/>
        <v>13387</v>
      </c>
      <c r="H3709" s="9">
        <f t="shared" si="115"/>
        <v>44056</v>
      </c>
    </row>
    <row r="3710" spans="1:8" x14ac:dyDescent="0.25">
      <c r="A3710" s="22" t="s">
        <v>8344</v>
      </c>
      <c r="B3710" s="22" t="s">
        <v>8345</v>
      </c>
      <c r="C3710" s="22" t="s">
        <v>8345</v>
      </c>
      <c r="D3710" s="24">
        <v>43919</v>
      </c>
      <c r="E3710" s="22" t="s">
        <v>1426</v>
      </c>
      <c r="F3710" s="22" t="s">
        <v>6936</v>
      </c>
      <c r="G3710">
        <f t="shared" si="114"/>
        <v>13387</v>
      </c>
      <c r="H3710" s="9">
        <f t="shared" si="115"/>
        <v>43919</v>
      </c>
    </row>
    <row r="3711" spans="1:8" x14ac:dyDescent="0.25">
      <c r="A3711" s="22" t="s">
        <v>8346</v>
      </c>
      <c r="B3711" s="22" t="s">
        <v>8347</v>
      </c>
      <c r="C3711" s="22" t="s">
        <v>8347</v>
      </c>
      <c r="D3711" s="24">
        <v>43924</v>
      </c>
      <c r="E3711" s="22" t="s">
        <v>1426</v>
      </c>
      <c r="F3711" s="22" t="s">
        <v>6936</v>
      </c>
      <c r="G3711">
        <f t="shared" si="114"/>
        <v>13387</v>
      </c>
      <c r="H3711" s="9">
        <f t="shared" si="115"/>
        <v>43924</v>
      </c>
    </row>
    <row r="3712" spans="1:8" x14ac:dyDescent="0.25">
      <c r="A3712" s="22" t="s">
        <v>8412</v>
      </c>
      <c r="B3712" s="22" t="s">
        <v>8413</v>
      </c>
      <c r="C3712" s="22" t="s">
        <v>8413</v>
      </c>
      <c r="D3712" s="24">
        <v>44167</v>
      </c>
      <c r="E3712" s="22" t="s">
        <v>1426</v>
      </c>
      <c r="F3712" s="22" t="s">
        <v>6936</v>
      </c>
      <c r="G3712">
        <f t="shared" si="114"/>
        <v>13387</v>
      </c>
      <c r="H3712" s="9">
        <f t="shared" si="115"/>
        <v>44167</v>
      </c>
    </row>
    <row r="3713" spans="1:8" x14ac:dyDescent="0.25">
      <c r="A3713" s="22" t="s">
        <v>8508</v>
      </c>
      <c r="B3713" s="22" t="s">
        <v>8509</v>
      </c>
      <c r="C3713" s="22" t="s">
        <v>8509</v>
      </c>
      <c r="D3713" s="24">
        <v>44211</v>
      </c>
      <c r="E3713" s="22" t="s">
        <v>1426</v>
      </c>
      <c r="F3713" s="22" t="s">
        <v>6936</v>
      </c>
      <c r="G3713">
        <f t="shared" si="114"/>
        <v>13387</v>
      </c>
      <c r="H3713" s="9">
        <f t="shared" si="115"/>
        <v>44211</v>
      </c>
    </row>
    <row r="3714" spans="1:8" x14ac:dyDescent="0.25">
      <c r="A3714" s="22"/>
      <c r="B3714" s="22"/>
      <c r="C3714" s="22"/>
      <c r="D3714" s="24">
        <v>44113</v>
      </c>
      <c r="E3714" s="22" t="s">
        <v>4056</v>
      </c>
      <c r="F3714" s="22" t="s">
        <v>6657</v>
      </c>
      <c r="G3714">
        <f t="shared" si="114"/>
        <v>4366</v>
      </c>
      <c r="H3714" s="9">
        <f t="shared" si="115"/>
        <v>44113</v>
      </c>
    </row>
    <row r="3715" spans="1:8" x14ac:dyDescent="0.25">
      <c r="A3715" s="22" t="s">
        <v>7654</v>
      </c>
      <c r="B3715" s="22" t="s">
        <v>7655</v>
      </c>
      <c r="C3715" s="22" t="s">
        <v>7655</v>
      </c>
      <c r="D3715" s="24">
        <v>43996</v>
      </c>
      <c r="E3715" s="22" t="s">
        <v>4056</v>
      </c>
      <c r="F3715" s="22" t="s">
        <v>6657</v>
      </c>
      <c r="G3715">
        <f t="shared" si="114"/>
        <v>4366</v>
      </c>
      <c r="H3715" s="9">
        <f t="shared" si="115"/>
        <v>43996</v>
      </c>
    </row>
    <row r="3716" spans="1:8" x14ac:dyDescent="0.25">
      <c r="A3716" s="22" t="s">
        <v>7818</v>
      </c>
      <c r="B3716" s="22" t="s">
        <v>7819</v>
      </c>
      <c r="C3716" s="22" t="s">
        <v>7819</v>
      </c>
      <c r="D3716" s="24">
        <v>44124</v>
      </c>
      <c r="E3716" s="22" t="s">
        <v>4056</v>
      </c>
      <c r="F3716" s="22" t="s">
        <v>6657</v>
      </c>
      <c r="G3716">
        <f t="shared" si="114"/>
        <v>4366</v>
      </c>
      <c r="H3716" s="9">
        <f t="shared" si="115"/>
        <v>44124</v>
      </c>
    </row>
    <row r="3717" spans="1:8" x14ac:dyDescent="0.25">
      <c r="A3717" s="22" t="s">
        <v>8454</v>
      </c>
      <c r="B3717" s="22" t="s">
        <v>8455</v>
      </c>
      <c r="C3717" s="22" t="s">
        <v>8455</v>
      </c>
      <c r="D3717" s="24">
        <v>44112</v>
      </c>
      <c r="E3717" s="22" t="s">
        <v>4056</v>
      </c>
      <c r="F3717" s="22" t="s">
        <v>6657</v>
      </c>
      <c r="G3717">
        <f t="shared" si="114"/>
        <v>4366</v>
      </c>
      <c r="H3717" s="9">
        <f t="shared" si="115"/>
        <v>44112</v>
      </c>
    </row>
    <row r="3718" spans="1:8" x14ac:dyDescent="0.25">
      <c r="A3718" s="22" t="s">
        <v>8593</v>
      </c>
      <c r="B3718" s="22" t="s">
        <v>8594</v>
      </c>
      <c r="C3718" s="22" t="s">
        <v>8594</v>
      </c>
      <c r="D3718" s="24">
        <v>44200</v>
      </c>
      <c r="E3718" s="22" t="s">
        <v>4056</v>
      </c>
      <c r="F3718" s="22" t="s">
        <v>6657</v>
      </c>
      <c r="G3718">
        <f t="shared" ref="G3718:G3781" si="116">IFERROR(E3718*1,E3718)</f>
        <v>4366</v>
      </c>
      <c r="H3718" s="9">
        <f t="shared" ref="H3718:H3781" si="117">D3718</f>
        <v>44200</v>
      </c>
    </row>
    <row r="3719" spans="1:8" x14ac:dyDescent="0.25">
      <c r="A3719" s="22" t="s">
        <v>8649</v>
      </c>
      <c r="B3719" s="22" t="s">
        <v>8650</v>
      </c>
      <c r="C3719" s="22" t="s">
        <v>8650</v>
      </c>
      <c r="D3719" s="24">
        <v>43829</v>
      </c>
      <c r="E3719" s="22" t="s">
        <v>4056</v>
      </c>
      <c r="F3719" s="22" t="s">
        <v>6657</v>
      </c>
      <c r="G3719">
        <f t="shared" si="116"/>
        <v>4366</v>
      </c>
      <c r="H3719" s="9">
        <f t="shared" si="117"/>
        <v>43829</v>
      </c>
    </row>
    <row r="3720" spans="1:8" x14ac:dyDescent="0.25">
      <c r="A3720" s="22" t="s">
        <v>8781</v>
      </c>
      <c r="B3720" s="22" t="s">
        <v>8782</v>
      </c>
      <c r="C3720" s="22" t="s">
        <v>8782</v>
      </c>
      <c r="D3720" s="24">
        <v>44106</v>
      </c>
      <c r="E3720" s="22" t="s">
        <v>4056</v>
      </c>
      <c r="F3720" s="22" t="s">
        <v>6657</v>
      </c>
      <c r="G3720">
        <f t="shared" si="116"/>
        <v>4366</v>
      </c>
      <c r="H3720" s="9">
        <f t="shared" si="117"/>
        <v>44106</v>
      </c>
    </row>
    <row r="3721" spans="1:8" x14ac:dyDescent="0.25">
      <c r="A3721" s="22" t="s">
        <v>7993</v>
      </c>
      <c r="B3721" s="22" t="s">
        <v>7994</v>
      </c>
      <c r="C3721" s="22" t="s">
        <v>7994</v>
      </c>
      <c r="D3721" s="24">
        <v>44395</v>
      </c>
      <c r="E3721" s="22" t="s">
        <v>5223</v>
      </c>
      <c r="F3721" s="22" t="s">
        <v>9578</v>
      </c>
      <c r="G3721">
        <f t="shared" si="116"/>
        <v>210319</v>
      </c>
      <c r="H3721" s="9">
        <f t="shared" si="117"/>
        <v>44395</v>
      </c>
    </row>
    <row r="3722" spans="1:8" x14ac:dyDescent="0.25">
      <c r="A3722" s="22"/>
      <c r="B3722" s="22"/>
      <c r="C3722" s="22"/>
      <c r="D3722" s="24">
        <v>44242</v>
      </c>
      <c r="E3722" s="22" t="s">
        <v>4331</v>
      </c>
      <c r="F3722" s="22" t="s">
        <v>9579</v>
      </c>
      <c r="G3722">
        <f t="shared" si="116"/>
        <v>11214</v>
      </c>
      <c r="H3722" s="9">
        <f t="shared" si="117"/>
        <v>44242</v>
      </c>
    </row>
    <row r="3723" spans="1:8" x14ac:dyDescent="0.25">
      <c r="A3723" s="22" t="s">
        <v>7732</v>
      </c>
      <c r="B3723" s="22" t="s">
        <v>7733</v>
      </c>
      <c r="C3723" s="22" t="s">
        <v>7733</v>
      </c>
      <c r="D3723" s="24">
        <v>43829</v>
      </c>
      <c r="E3723" s="22" t="s">
        <v>4331</v>
      </c>
      <c r="F3723" s="22" t="s">
        <v>9579</v>
      </c>
      <c r="G3723">
        <f t="shared" si="116"/>
        <v>11214</v>
      </c>
      <c r="H3723" s="9">
        <f t="shared" si="117"/>
        <v>43829</v>
      </c>
    </row>
    <row r="3724" spans="1:8" x14ac:dyDescent="0.25">
      <c r="A3724" s="22" t="s">
        <v>7803</v>
      </c>
      <c r="B3724" s="22" t="s">
        <v>7733</v>
      </c>
      <c r="C3724" s="22" t="s">
        <v>7733</v>
      </c>
      <c r="D3724" s="24">
        <v>44096</v>
      </c>
      <c r="E3724" s="22" t="s">
        <v>4331</v>
      </c>
      <c r="F3724" s="22" t="s">
        <v>9579</v>
      </c>
      <c r="G3724">
        <f t="shared" si="116"/>
        <v>11214</v>
      </c>
      <c r="H3724" s="9">
        <f t="shared" si="117"/>
        <v>44096</v>
      </c>
    </row>
    <row r="3725" spans="1:8" x14ac:dyDescent="0.25">
      <c r="A3725" s="22" t="s">
        <v>7852</v>
      </c>
      <c r="B3725" s="22" t="s">
        <v>7853</v>
      </c>
      <c r="C3725" s="22" t="s">
        <v>7853</v>
      </c>
      <c r="D3725" s="24">
        <v>43907</v>
      </c>
      <c r="E3725" s="22" t="s">
        <v>4331</v>
      </c>
      <c r="F3725" s="22" t="s">
        <v>9579</v>
      </c>
      <c r="G3725">
        <f t="shared" si="116"/>
        <v>11214</v>
      </c>
      <c r="H3725" s="9">
        <f t="shared" si="117"/>
        <v>43907</v>
      </c>
    </row>
    <row r="3726" spans="1:8" x14ac:dyDescent="0.25">
      <c r="A3726" s="22" t="s">
        <v>8354</v>
      </c>
      <c r="B3726" s="22" t="s">
        <v>8355</v>
      </c>
      <c r="C3726" s="22" t="s">
        <v>8355</v>
      </c>
      <c r="D3726" s="24">
        <v>44229</v>
      </c>
      <c r="E3726" s="22" t="s">
        <v>4331</v>
      </c>
      <c r="F3726" s="22" t="s">
        <v>9579</v>
      </c>
      <c r="G3726">
        <f t="shared" si="116"/>
        <v>11214</v>
      </c>
      <c r="H3726" s="9">
        <f t="shared" si="117"/>
        <v>44229</v>
      </c>
    </row>
    <row r="3727" spans="1:8" x14ac:dyDescent="0.25">
      <c r="A3727" s="22"/>
      <c r="B3727" s="22"/>
      <c r="C3727" s="22"/>
      <c r="D3727" s="24">
        <v>44027</v>
      </c>
      <c r="E3727" s="22" t="s">
        <v>1467</v>
      </c>
      <c r="F3727" s="22" t="s">
        <v>6989</v>
      </c>
      <c r="G3727">
        <f t="shared" si="116"/>
        <v>9202644</v>
      </c>
      <c r="H3727" s="9">
        <f t="shared" si="117"/>
        <v>44027</v>
      </c>
    </row>
    <row r="3728" spans="1:8" x14ac:dyDescent="0.25">
      <c r="A3728" s="22" t="s">
        <v>8414</v>
      </c>
      <c r="B3728" s="22" t="s">
        <v>8415</v>
      </c>
      <c r="C3728" s="22" t="s">
        <v>8415</v>
      </c>
      <c r="D3728" s="24">
        <v>44024</v>
      </c>
      <c r="E3728" s="22" t="s">
        <v>1467</v>
      </c>
      <c r="F3728" s="22" t="s">
        <v>6989</v>
      </c>
      <c r="G3728">
        <f t="shared" si="116"/>
        <v>9202644</v>
      </c>
      <c r="H3728" s="9">
        <f t="shared" si="117"/>
        <v>44024</v>
      </c>
    </row>
    <row r="3729" spans="1:8" x14ac:dyDescent="0.25">
      <c r="A3729" s="22" t="s">
        <v>8697</v>
      </c>
      <c r="B3729" s="22" t="s">
        <v>8698</v>
      </c>
      <c r="C3729" s="22" t="s">
        <v>8698</v>
      </c>
      <c r="D3729" s="24">
        <v>43997</v>
      </c>
      <c r="E3729" s="22" t="s">
        <v>1467</v>
      </c>
      <c r="F3729" s="22" t="s">
        <v>6989</v>
      </c>
      <c r="G3729">
        <f t="shared" si="116"/>
        <v>9202644</v>
      </c>
      <c r="H3729" s="9">
        <f t="shared" si="117"/>
        <v>43997</v>
      </c>
    </row>
    <row r="3730" spans="1:8" x14ac:dyDescent="0.25">
      <c r="A3730" s="22" t="s">
        <v>8709</v>
      </c>
      <c r="B3730" s="22" t="s">
        <v>8710</v>
      </c>
      <c r="C3730" s="22" t="s">
        <v>8710</v>
      </c>
      <c r="D3730" s="24">
        <v>44033</v>
      </c>
      <c r="E3730" s="22" t="s">
        <v>1467</v>
      </c>
      <c r="F3730" s="22" t="s">
        <v>6989</v>
      </c>
      <c r="G3730">
        <f t="shared" si="116"/>
        <v>9202644</v>
      </c>
      <c r="H3730" s="9">
        <f t="shared" si="117"/>
        <v>44033</v>
      </c>
    </row>
    <row r="3731" spans="1:8" x14ac:dyDescent="0.25">
      <c r="A3731" s="22" t="s">
        <v>8743</v>
      </c>
      <c r="B3731" s="22" t="s">
        <v>8744</v>
      </c>
      <c r="C3731" s="22" t="s">
        <v>8744</v>
      </c>
      <c r="D3731" s="24">
        <v>44085</v>
      </c>
      <c r="E3731" s="22" t="s">
        <v>1467</v>
      </c>
      <c r="F3731" s="22" t="s">
        <v>6989</v>
      </c>
      <c r="G3731">
        <f t="shared" si="116"/>
        <v>9202644</v>
      </c>
      <c r="H3731" s="9">
        <f t="shared" si="117"/>
        <v>44085</v>
      </c>
    </row>
    <row r="3732" spans="1:8" x14ac:dyDescent="0.25">
      <c r="A3732" s="22" t="s">
        <v>8757</v>
      </c>
      <c r="B3732" s="22" t="s">
        <v>8758</v>
      </c>
      <c r="C3732" s="22" t="s">
        <v>8758</v>
      </c>
      <c r="D3732" s="24">
        <v>44037</v>
      </c>
      <c r="E3732" s="22" t="s">
        <v>1467</v>
      </c>
      <c r="F3732" s="22" t="s">
        <v>6989</v>
      </c>
      <c r="G3732">
        <f t="shared" si="116"/>
        <v>9202644</v>
      </c>
      <c r="H3732" s="9">
        <f t="shared" si="117"/>
        <v>44037</v>
      </c>
    </row>
    <row r="3733" spans="1:8" x14ac:dyDescent="0.25">
      <c r="A3733" s="22" t="s">
        <v>8865</v>
      </c>
      <c r="B3733" s="22" t="s">
        <v>8866</v>
      </c>
      <c r="C3733" s="22" t="s">
        <v>8866</v>
      </c>
      <c r="D3733" s="24">
        <v>44067</v>
      </c>
      <c r="E3733" s="22" t="s">
        <v>1467</v>
      </c>
      <c r="F3733" s="22" t="s">
        <v>6989</v>
      </c>
      <c r="G3733">
        <f t="shared" si="116"/>
        <v>9202644</v>
      </c>
      <c r="H3733" s="9">
        <f t="shared" si="117"/>
        <v>44067</v>
      </c>
    </row>
    <row r="3734" spans="1:8" x14ac:dyDescent="0.25">
      <c r="A3734" s="22" t="s">
        <v>8799</v>
      </c>
      <c r="B3734" s="22" t="s">
        <v>8800</v>
      </c>
      <c r="C3734" s="22" t="s">
        <v>8800</v>
      </c>
      <c r="D3734" s="24">
        <v>43997</v>
      </c>
      <c r="E3734" s="22" t="s">
        <v>9580</v>
      </c>
      <c r="F3734" s="22" t="s">
        <v>9581</v>
      </c>
      <c r="G3734">
        <f t="shared" si="116"/>
        <v>9117817</v>
      </c>
      <c r="H3734" s="9">
        <f t="shared" si="117"/>
        <v>43997</v>
      </c>
    </row>
    <row r="3735" spans="1:8" x14ac:dyDescent="0.25">
      <c r="A3735" s="22"/>
      <c r="B3735" s="22"/>
      <c r="C3735" s="22"/>
      <c r="D3735" s="24">
        <v>44052</v>
      </c>
      <c r="E3735" s="22" t="s">
        <v>2464</v>
      </c>
      <c r="F3735" s="22" t="s">
        <v>9582</v>
      </c>
      <c r="G3735">
        <f t="shared" si="116"/>
        <v>9200390</v>
      </c>
      <c r="H3735" s="9">
        <f t="shared" si="117"/>
        <v>44052</v>
      </c>
    </row>
    <row r="3736" spans="1:8" x14ac:dyDescent="0.25">
      <c r="A3736" s="22" t="s">
        <v>8859</v>
      </c>
      <c r="B3736" s="22" t="s">
        <v>8860</v>
      </c>
      <c r="C3736" s="22" t="s">
        <v>8860</v>
      </c>
      <c r="D3736" s="24">
        <v>43997</v>
      </c>
      <c r="E3736" s="22" t="s">
        <v>2464</v>
      </c>
      <c r="F3736" s="22" t="s">
        <v>9582</v>
      </c>
      <c r="G3736">
        <f t="shared" si="116"/>
        <v>9200390</v>
      </c>
      <c r="H3736" s="9">
        <f t="shared" si="117"/>
        <v>43997</v>
      </c>
    </row>
    <row r="3737" spans="1:8" x14ac:dyDescent="0.25">
      <c r="A3737" s="22" t="s">
        <v>8937</v>
      </c>
      <c r="B3737" s="22" t="s">
        <v>8938</v>
      </c>
      <c r="C3737" s="22" t="s">
        <v>8938</v>
      </c>
      <c r="D3737" s="24">
        <v>44337</v>
      </c>
      <c r="E3737" s="22" t="s">
        <v>2464</v>
      </c>
      <c r="F3737" s="22" t="s">
        <v>9582</v>
      </c>
      <c r="G3737">
        <f t="shared" si="116"/>
        <v>9200390</v>
      </c>
      <c r="H3737" s="9">
        <f t="shared" si="117"/>
        <v>44337</v>
      </c>
    </row>
    <row r="3738" spans="1:8" x14ac:dyDescent="0.25">
      <c r="A3738" s="22" t="s">
        <v>7678</v>
      </c>
      <c r="B3738" s="22" t="s">
        <v>7679</v>
      </c>
      <c r="C3738" s="22" t="s">
        <v>7679</v>
      </c>
      <c r="D3738" s="24">
        <v>43829</v>
      </c>
      <c r="E3738" s="22" t="s">
        <v>3794</v>
      </c>
      <c r="F3738" s="22" t="s">
        <v>7053</v>
      </c>
      <c r="G3738">
        <f t="shared" si="116"/>
        <v>4764</v>
      </c>
      <c r="H3738" s="9">
        <f t="shared" si="117"/>
        <v>43829</v>
      </c>
    </row>
    <row r="3739" spans="1:8" x14ac:dyDescent="0.25">
      <c r="A3739" s="22" t="s">
        <v>7690</v>
      </c>
      <c r="B3739" s="22" t="s">
        <v>7691</v>
      </c>
      <c r="C3739" s="22" t="s">
        <v>7691</v>
      </c>
      <c r="D3739" s="24">
        <v>43916</v>
      </c>
      <c r="E3739" s="22" t="s">
        <v>3794</v>
      </c>
      <c r="F3739" s="22" t="s">
        <v>7053</v>
      </c>
      <c r="G3739">
        <f t="shared" si="116"/>
        <v>4764</v>
      </c>
      <c r="H3739" s="9">
        <f t="shared" si="117"/>
        <v>43916</v>
      </c>
    </row>
    <row r="3740" spans="1:8" x14ac:dyDescent="0.25">
      <c r="A3740" s="22" t="s">
        <v>7692</v>
      </c>
      <c r="B3740" s="22" t="s">
        <v>7693</v>
      </c>
      <c r="C3740" s="22" t="s">
        <v>7693</v>
      </c>
      <c r="D3740" s="24">
        <v>43916</v>
      </c>
      <c r="E3740" s="22" t="s">
        <v>3794</v>
      </c>
      <c r="F3740" s="22" t="s">
        <v>7053</v>
      </c>
      <c r="G3740">
        <f t="shared" si="116"/>
        <v>4764</v>
      </c>
      <c r="H3740" s="9">
        <f t="shared" si="117"/>
        <v>43916</v>
      </c>
    </row>
    <row r="3741" spans="1:8" x14ac:dyDescent="0.25">
      <c r="A3741" s="22" t="s">
        <v>8272</v>
      </c>
      <c r="B3741" s="22" t="s">
        <v>8273</v>
      </c>
      <c r="C3741" s="22" t="s">
        <v>8273</v>
      </c>
      <c r="D3741" s="24">
        <v>43962</v>
      </c>
      <c r="E3741" s="22" t="s">
        <v>3794</v>
      </c>
      <c r="F3741" s="22" t="s">
        <v>7053</v>
      </c>
      <c r="G3741">
        <f t="shared" si="116"/>
        <v>4764</v>
      </c>
      <c r="H3741" s="9">
        <f t="shared" si="117"/>
        <v>43962</v>
      </c>
    </row>
    <row r="3742" spans="1:8" x14ac:dyDescent="0.25">
      <c r="A3742" s="22" t="s">
        <v>8490</v>
      </c>
      <c r="B3742" s="22" t="s">
        <v>8491</v>
      </c>
      <c r="C3742" s="22" t="s">
        <v>8491</v>
      </c>
      <c r="D3742" s="24">
        <v>44158</v>
      </c>
      <c r="E3742" s="22" t="s">
        <v>3794</v>
      </c>
      <c r="F3742" s="22" t="s">
        <v>7053</v>
      </c>
      <c r="G3742">
        <f t="shared" si="116"/>
        <v>4764</v>
      </c>
      <c r="H3742" s="9">
        <f t="shared" si="117"/>
        <v>44158</v>
      </c>
    </row>
    <row r="3743" spans="1:8" x14ac:dyDescent="0.25">
      <c r="A3743" s="22" t="s">
        <v>8599</v>
      </c>
      <c r="B3743" s="22" t="s">
        <v>8600</v>
      </c>
      <c r="C3743" s="22" t="s">
        <v>8600</v>
      </c>
      <c r="D3743" s="24">
        <v>44380</v>
      </c>
      <c r="E3743" s="22" t="s">
        <v>3452</v>
      </c>
      <c r="F3743" s="22" t="s">
        <v>9583</v>
      </c>
      <c r="G3743">
        <f t="shared" si="116"/>
        <v>210131</v>
      </c>
      <c r="H3743" s="9">
        <f t="shared" si="117"/>
        <v>44380</v>
      </c>
    </row>
    <row r="3744" spans="1:8" x14ac:dyDescent="0.25">
      <c r="A3744" s="22"/>
      <c r="B3744" s="22"/>
      <c r="C3744" s="22"/>
      <c r="D3744" s="24">
        <v>44123</v>
      </c>
      <c r="E3744" s="22" t="s">
        <v>3218</v>
      </c>
      <c r="F3744" s="22" t="s">
        <v>9584</v>
      </c>
      <c r="G3744">
        <f t="shared" si="116"/>
        <v>9204465</v>
      </c>
      <c r="H3744" s="9">
        <f t="shared" si="117"/>
        <v>44123</v>
      </c>
    </row>
    <row r="3745" spans="1:8" x14ac:dyDescent="0.25">
      <c r="A3745" s="22" t="s">
        <v>8691</v>
      </c>
      <c r="B3745" s="22" t="s">
        <v>8692</v>
      </c>
      <c r="C3745" s="22" t="s">
        <v>8692</v>
      </c>
      <c r="D3745" s="24">
        <v>44025</v>
      </c>
      <c r="E3745" s="22" t="s">
        <v>3218</v>
      </c>
      <c r="F3745" s="22" t="s">
        <v>9584</v>
      </c>
      <c r="G3745">
        <f t="shared" si="116"/>
        <v>9204465</v>
      </c>
      <c r="H3745" s="9">
        <f t="shared" si="117"/>
        <v>44025</v>
      </c>
    </row>
    <row r="3746" spans="1:8" x14ac:dyDescent="0.25">
      <c r="A3746" s="22" t="s">
        <v>8693</v>
      </c>
      <c r="B3746" s="22" t="s">
        <v>8694</v>
      </c>
      <c r="C3746" s="22" t="s">
        <v>8694</v>
      </c>
      <c r="D3746" s="24">
        <v>43997</v>
      </c>
      <c r="E3746" s="22" t="s">
        <v>3218</v>
      </c>
      <c r="F3746" s="22" t="s">
        <v>9584</v>
      </c>
      <c r="G3746">
        <f t="shared" si="116"/>
        <v>9204465</v>
      </c>
      <c r="H3746" s="9">
        <f t="shared" si="117"/>
        <v>43997</v>
      </c>
    </row>
    <row r="3747" spans="1:8" x14ac:dyDescent="0.25">
      <c r="A3747" s="22" t="s">
        <v>8723</v>
      </c>
      <c r="B3747" s="22" t="s">
        <v>8724</v>
      </c>
      <c r="C3747" s="22" t="s">
        <v>8724</v>
      </c>
      <c r="D3747" s="24">
        <v>44258</v>
      </c>
      <c r="E3747" s="22" t="s">
        <v>3218</v>
      </c>
      <c r="F3747" s="22" t="s">
        <v>9584</v>
      </c>
      <c r="G3747">
        <f t="shared" si="116"/>
        <v>9204465</v>
      </c>
      <c r="H3747" s="9">
        <f t="shared" si="117"/>
        <v>44258</v>
      </c>
    </row>
    <row r="3748" spans="1:8" x14ac:dyDescent="0.25">
      <c r="A3748" s="22" t="s">
        <v>8725</v>
      </c>
      <c r="B3748" s="22" t="s">
        <v>8726</v>
      </c>
      <c r="C3748" s="22" t="s">
        <v>8726</v>
      </c>
      <c r="D3748" s="24">
        <v>43997</v>
      </c>
      <c r="E3748" s="22" t="s">
        <v>3218</v>
      </c>
      <c r="F3748" s="22" t="s">
        <v>9584</v>
      </c>
      <c r="G3748">
        <f t="shared" si="116"/>
        <v>9204465</v>
      </c>
      <c r="H3748" s="9">
        <f t="shared" si="117"/>
        <v>43997</v>
      </c>
    </row>
    <row r="3749" spans="1:8" x14ac:dyDescent="0.25">
      <c r="A3749" s="22" t="s">
        <v>8729</v>
      </c>
      <c r="B3749" s="22" t="s">
        <v>8730</v>
      </c>
      <c r="C3749" s="22" t="s">
        <v>8730</v>
      </c>
      <c r="D3749" s="24">
        <v>44254</v>
      </c>
      <c r="E3749" s="22" t="s">
        <v>3218</v>
      </c>
      <c r="F3749" s="22" t="s">
        <v>9584</v>
      </c>
      <c r="G3749">
        <f t="shared" si="116"/>
        <v>9204465</v>
      </c>
      <c r="H3749" s="9">
        <f t="shared" si="117"/>
        <v>44254</v>
      </c>
    </row>
    <row r="3750" spans="1:8" x14ac:dyDescent="0.25">
      <c r="A3750" s="22" t="s">
        <v>8849</v>
      </c>
      <c r="B3750" s="22" t="s">
        <v>8850</v>
      </c>
      <c r="C3750" s="22" t="s">
        <v>8850</v>
      </c>
      <c r="D3750" s="24">
        <v>44280</v>
      </c>
      <c r="E3750" s="22" t="s">
        <v>3218</v>
      </c>
      <c r="F3750" s="22" t="s">
        <v>9584</v>
      </c>
      <c r="G3750">
        <f t="shared" si="116"/>
        <v>9204465</v>
      </c>
      <c r="H3750" s="9">
        <f t="shared" si="117"/>
        <v>44280</v>
      </c>
    </row>
    <row r="3751" spans="1:8" x14ac:dyDescent="0.25">
      <c r="A3751" s="22" t="s">
        <v>7739</v>
      </c>
      <c r="B3751" s="22" t="s">
        <v>7740</v>
      </c>
      <c r="C3751" s="22" t="s">
        <v>7740</v>
      </c>
      <c r="D3751" s="24">
        <v>44095</v>
      </c>
      <c r="E3751" s="22" t="s">
        <v>1804</v>
      </c>
      <c r="F3751" s="22" t="s">
        <v>9585</v>
      </c>
      <c r="G3751">
        <f t="shared" si="116"/>
        <v>200212</v>
      </c>
      <c r="H3751" s="9">
        <f t="shared" si="117"/>
        <v>44095</v>
      </c>
    </row>
    <row r="3752" spans="1:8" x14ac:dyDescent="0.25">
      <c r="A3752" s="22" t="s">
        <v>8490</v>
      </c>
      <c r="B3752" s="22" t="s">
        <v>8491</v>
      </c>
      <c r="C3752" s="22" t="s">
        <v>8491</v>
      </c>
      <c r="D3752" s="24">
        <v>43836</v>
      </c>
      <c r="E3752" s="22" t="s">
        <v>1804</v>
      </c>
      <c r="F3752" s="22" t="s">
        <v>9585</v>
      </c>
      <c r="G3752">
        <f t="shared" si="116"/>
        <v>200212</v>
      </c>
      <c r="H3752" s="9">
        <f t="shared" si="117"/>
        <v>43836</v>
      </c>
    </row>
    <row r="3753" spans="1:8" x14ac:dyDescent="0.25">
      <c r="A3753" s="22" t="s">
        <v>8859</v>
      </c>
      <c r="B3753" s="22" t="s">
        <v>8860</v>
      </c>
      <c r="C3753" s="22" t="s">
        <v>8860</v>
      </c>
      <c r="D3753" s="24">
        <v>43997</v>
      </c>
      <c r="E3753" s="22" t="s">
        <v>5255</v>
      </c>
      <c r="F3753" s="22" t="s">
        <v>9586</v>
      </c>
      <c r="G3753">
        <f t="shared" si="116"/>
        <v>9204806</v>
      </c>
      <c r="H3753" s="9">
        <f t="shared" si="117"/>
        <v>43997</v>
      </c>
    </row>
    <row r="3754" spans="1:8" x14ac:dyDescent="0.25">
      <c r="A3754" s="22" t="s">
        <v>8615</v>
      </c>
      <c r="B3754" s="22" t="s">
        <v>8616</v>
      </c>
      <c r="C3754" s="22" t="s">
        <v>8616</v>
      </c>
      <c r="D3754" s="24">
        <v>44347</v>
      </c>
      <c r="E3754" s="22" t="s">
        <v>1027</v>
      </c>
      <c r="F3754" s="22" t="s">
        <v>9587</v>
      </c>
      <c r="G3754">
        <f t="shared" si="116"/>
        <v>209638</v>
      </c>
      <c r="H3754" s="9">
        <f t="shared" si="117"/>
        <v>44347</v>
      </c>
    </row>
    <row r="3755" spans="1:8" x14ac:dyDescent="0.25">
      <c r="A3755" s="22" t="s">
        <v>8805</v>
      </c>
      <c r="B3755" s="22" t="s">
        <v>8806</v>
      </c>
      <c r="C3755" s="22" t="s">
        <v>8806</v>
      </c>
      <c r="D3755" s="24">
        <v>44336</v>
      </c>
      <c r="E3755" s="22" t="s">
        <v>1027</v>
      </c>
      <c r="F3755" s="22" t="s">
        <v>9587</v>
      </c>
      <c r="G3755">
        <f t="shared" si="116"/>
        <v>209638</v>
      </c>
      <c r="H3755" s="9">
        <f t="shared" si="117"/>
        <v>44336</v>
      </c>
    </row>
    <row r="3756" spans="1:8" x14ac:dyDescent="0.25">
      <c r="A3756" s="22" t="s">
        <v>3530</v>
      </c>
      <c r="B3756" s="22" t="s">
        <v>8550</v>
      </c>
      <c r="C3756" s="22" t="s">
        <v>8550</v>
      </c>
      <c r="D3756" s="24">
        <v>44013</v>
      </c>
      <c r="E3756" s="22" t="s">
        <v>2212</v>
      </c>
      <c r="F3756" s="22" t="s">
        <v>9588</v>
      </c>
      <c r="G3756">
        <f t="shared" si="116"/>
        <v>202588</v>
      </c>
      <c r="H3756" s="9">
        <f t="shared" si="117"/>
        <v>44013</v>
      </c>
    </row>
    <row r="3757" spans="1:8" x14ac:dyDescent="0.25">
      <c r="A3757" s="22" t="s">
        <v>8305</v>
      </c>
      <c r="B3757" s="22" t="s">
        <v>8306</v>
      </c>
      <c r="C3757" s="22" t="s">
        <v>8306</v>
      </c>
      <c r="D3757" s="24">
        <v>44158</v>
      </c>
      <c r="E3757" s="22" t="s">
        <v>2320</v>
      </c>
      <c r="F3757" s="22" t="s">
        <v>6361</v>
      </c>
      <c r="G3757">
        <f t="shared" si="116"/>
        <v>1558</v>
      </c>
      <c r="H3757" s="9">
        <f t="shared" si="117"/>
        <v>44158</v>
      </c>
    </row>
    <row r="3758" spans="1:8" x14ac:dyDescent="0.25">
      <c r="A3758" s="22" t="s">
        <v>8603</v>
      </c>
      <c r="B3758" s="22" t="s">
        <v>8604</v>
      </c>
      <c r="C3758" s="22" t="s">
        <v>8604</v>
      </c>
      <c r="D3758" s="24">
        <v>44277</v>
      </c>
      <c r="E3758" s="22" t="s">
        <v>2320</v>
      </c>
      <c r="F3758" s="22" t="s">
        <v>6361</v>
      </c>
      <c r="G3758">
        <f t="shared" si="116"/>
        <v>1558</v>
      </c>
      <c r="H3758" s="9">
        <f t="shared" si="117"/>
        <v>44277</v>
      </c>
    </row>
    <row r="3759" spans="1:8" x14ac:dyDescent="0.25">
      <c r="A3759" s="22" t="s">
        <v>5654</v>
      </c>
      <c r="B3759" s="22" t="s">
        <v>8932</v>
      </c>
      <c r="C3759" s="22" t="s">
        <v>8932</v>
      </c>
      <c r="D3759" s="24">
        <v>43829</v>
      </c>
      <c r="E3759" s="22" t="s">
        <v>2320</v>
      </c>
      <c r="F3759" s="22" t="s">
        <v>6361</v>
      </c>
      <c r="G3759">
        <f t="shared" si="116"/>
        <v>1558</v>
      </c>
      <c r="H3759" s="9">
        <f t="shared" si="117"/>
        <v>43829</v>
      </c>
    </row>
    <row r="3760" spans="1:8" x14ac:dyDescent="0.25">
      <c r="A3760" s="22" t="s">
        <v>8615</v>
      </c>
      <c r="B3760" s="22" t="s">
        <v>8616</v>
      </c>
      <c r="C3760" s="22" t="s">
        <v>8616</v>
      </c>
      <c r="D3760" s="24">
        <v>44312</v>
      </c>
      <c r="E3760" s="22" t="s">
        <v>9589</v>
      </c>
      <c r="F3760" s="22" t="s">
        <v>9590</v>
      </c>
      <c r="G3760">
        <f t="shared" si="116"/>
        <v>9117185</v>
      </c>
      <c r="H3760" s="9">
        <f t="shared" si="117"/>
        <v>44312</v>
      </c>
    </row>
    <row r="3761" spans="1:8" x14ac:dyDescent="0.25">
      <c r="A3761" s="22" t="s">
        <v>8695</v>
      </c>
      <c r="B3761" s="22" t="s">
        <v>8696</v>
      </c>
      <c r="C3761" s="22" t="s">
        <v>8696</v>
      </c>
      <c r="D3761" s="24">
        <v>44255</v>
      </c>
      <c r="E3761" s="22" t="s">
        <v>9589</v>
      </c>
      <c r="F3761" s="22" t="s">
        <v>9590</v>
      </c>
      <c r="G3761">
        <f t="shared" si="116"/>
        <v>9117185</v>
      </c>
      <c r="H3761" s="9">
        <f t="shared" si="117"/>
        <v>44255</v>
      </c>
    </row>
    <row r="3762" spans="1:8" x14ac:dyDescent="0.25">
      <c r="A3762" s="22" t="s">
        <v>8703</v>
      </c>
      <c r="B3762" s="22" t="s">
        <v>8704</v>
      </c>
      <c r="C3762" s="22" t="s">
        <v>8704</v>
      </c>
      <c r="D3762" s="24">
        <v>43997</v>
      </c>
      <c r="E3762" s="22" t="s">
        <v>9589</v>
      </c>
      <c r="F3762" s="22" t="s">
        <v>9590</v>
      </c>
      <c r="G3762">
        <f t="shared" si="116"/>
        <v>9117185</v>
      </c>
      <c r="H3762" s="9">
        <f t="shared" si="117"/>
        <v>43997</v>
      </c>
    </row>
    <row r="3763" spans="1:8" x14ac:dyDescent="0.25">
      <c r="A3763" s="22" t="s">
        <v>8707</v>
      </c>
      <c r="B3763" s="22" t="s">
        <v>8708</v>
      </c>
      <c r="C3763" s="22" t="s">
        <v>8708</v>
      </c>
      <c r="D3763" s="24">
        <v>44120</v>
      </c>
      <c r="E3763" s="22" t="s">
        <v>9589</v>
      </c>
      <c r="F3763" s="22" t="s">
        <v>9590</v>
      </c>
      <c r="G3763">
        <f t="shared" si="116"/>
        <v>9117185</v>
      </c>
      <c r="H3763" s="9">
        <f t="shared" si="117"/>
        <v>44120</v>
      </c>
    </row>
    <row r="3764" spans="1:8" ht="150" x14ac:dyDescent="0.25">
      <c r="A3764" s="22" t="s">
        <v>8839</v>
      </c>
      <c r="B3764" s="29" t="s">
        <v>8840</v>
      </c>
      <c r="C3764" s="29" t="s">
        <v>8840</v>
      </c>
      <c r="D3764" s="24">
        <v>43999</v>
      </c>
      <c r="E3764" s="22" t="s">
        <v>9589</v>
      </c>
      <c r="F3764" s="22" t="s">
        <v>9590</v>
      </c>
      <c r="G3764">
        <f t="shared" si="116"/>
        <v>9117185</v>
      </c>
      <c r="H3764" s="9">
        <f t="shared" si="117"/>
        <v>43999</v>
      </c>
    </row>
    <row r="3765" spans="1:8" x14ac:dyDescent="0.25">
      <c r="A3765" s="22" t="s">
        <v>8847</v>
      </c>
      <c r="B3765" s="22" t="s">
        <v>8848</v>
      </c>
      <c r="C3765" s="22" t="s">
        <v>8848</v>
      </c>
      <c r="D3765" s="24">
        <v>44174</v>
      </c>
      <c r="E3765" s="22" t="s">
        <v>9589</v>
      </c>
      <c r="F3765" s="22" t="s">
        <v>9590</v>
      </c>
      <c r="G3765">
        <f t="shared" si="116"/>
        <v>9117185</v>
      </c>
      <c r="H3765" s="9">
        <f t="shared" si="117"/>
        <v>44174</v>
      </c>
    </row>
    <row r="3766" spans="1:8" x14ac:dyDescent="0.25">
      <c r="A3766" s="22" t="s">
        <v>8937</v>
      </c>
      <c r="B3766" s="22" t="s">
        <v>8938</v>
      </c>
      <c r="C3766" s="22" t="s">
        <v>8938</v>
      </c>
      <c r="D3766" s="24">
        <v>44111</v>
      </c>
      <c r="E3766" s="22" t="s">
        <v>9589</v>
      </c>
      <c r="F3766" s="22" t="s">
        <v>9590</v>
      </c>
      <c r="G3766">
        <f t="shared" si="116"/>
        <v>9117185</v>
      </c>
      <c r="H3766" s="9">
        <f t="shared" si="117"/>
        <v>44111</v>
      </c>
    </row>
    <row r="3767" spans="1:8" x14ac:dyDescent="0.25">
      <c r="A3767" s="22" t="s">
        <v>7676</v>
      </c>
      <c r="B3767" s="22" t="s">
        <v>7677</v>
      </c>
      <c r="C3767" s="22" t="s">
        <v>7677</v>
      </c>
      <c r="D3767" s="24">
        <v>44158</v>
      </c>
      <c r="E3767" s="22" t="s">
        <v>3468</v>
      </c>
      <c r="F3767" s="22" t="s">
        <v>6684</v>
      </c>
      <c r="G3767">
        <f t="shared" si="116"/>
        <v>7741</v>
      </c>
      <c r="H3767" s="9">
        <f t="shared" si="117"/>
        <v>44158</v>
      </c>
    </row>
    <row r="3768" spans="1:8" x14ac:dyDescent="0.25">
      <c r="A3768" s="22" t="s">
        <v>7686</v>
      </c>
      <c r="B3768" s="22" t="s">
        <v>7687</v>
      </c>
      <c r="C3768" s="22" t="s">
        <v>7687</v>
      </c>
      <c r="D3768" s="24">
        <v>43829</v>
      </c>
      <c r="E3768" s="22" t="s">
        <v>3468</v>
      </c>
      <c r="F3768" s="22" t="s">
        <v>6684</v>
      </c>
      <c r="G3768">
        <f t="shared" si="116"/>
        <v>7741</v>
      </c>
      <c r="H3768" s="9">
        <f t="shared" si="117"/>
        <v>43829</v>
      </c>
    </row>
    <row r="3769" spans="1:8" x14ac:dyDescent="0.25">
      <c r="A3769" s="22" t="s">
        <v>8182</v>
      </c>
      <c r="B3769" s="22" t="s">
        <v>8183</v>
      </c>
      <c r="C3769" s="22" t="s">
        <v>8183</v>
      </c>
      <c r="D3769" s="24">
        <v>44298</v>
      </c>
      <c r="E3769" s="22" t="s">
        <v>3468</v>
      </c>
      <c r="F3769" s="22" t="s">
        <v>6684</v>
      </c>
      <c r="G3769">
        <f t="shared" si="116"/>
        <v>7741</v>
      </c>
      <c r="H3769" s="9">
        <f t="shared" si="117"/>
        <v>44298</v>
      </c>
    </row>
    <row r="3770" spans="1:8" x14ac:dyDescent="0.25">
      <c r="A3770" s="22" t="s">
        <v>8797</v>
      </c>
      <c r="B3770" s="22" t="s">
        <v>8798</v>
      </c>
      <c r="C3770" s="22" t="s">
        <v>8798</v>
      </c>
      <c r="D3770" s="24">
        <v>44350</v>
      </c>
      <c r="E3770" s="22" t="s">
        <v>3468</v>
      </c>
      <c r="F3770" s="22" t="s">
        <v>6684</v>
      </c>
      <c r="G3770">
        <f t="shared" si="116"/>
        <v>7741</v>
      </c>
      <c r="H3770" s="9">
        <f t="shared" si="117"/>
        <v>44350</v>
      </c>
    </row>
    <row r="3771" spans="1:8" x14ac:dyDescent="0.25">
      <c r="A3771" s="22" t="s">
        <v>8875</v>
      </c>
      <c r="B3771" s="22" t="s">
        <v>8876</v>
      </c>
      <c r="C3771" s="22" t="s">
        <v>8876</v>
      </c>
      <c r="D3771" s="24">
        <v>43843</v>
      </c>
      <c r="E3771" s="22" t="s">
        <v>3468</v>
      </c>
      <c r="F3771" s="22" t="s">
        <v>6684</v>
      </c>
      <c r="G3771">
        <f t="shared" si="116"/>
        <v>7741</v>
      </c>
      <c r="H3771" s="9">
        <f t="shared" si="117"/>
        <v>43843</v>
      </c>
    </row>
    <row r="3772" spans="1:8" x14ac:dyDescent="0.25">
      <c r="A3772" s="22" t="s">
        <v>8937</v>
      </c>
      <c r="B3772" s="22" t="s">
        <v>8938</v>
      </c>
      <c r="C3772" s="22" t="s">
        <v>8938</v>
      </c>
      <c r="D3772" s="24">
        <v>43843</v>
      </c>
      <c r="E3772" s="22" t="s">
        <v>3468</v>
      </c>
      <c r="F3772" s="22" t="s">
        <v>6684</v>
      </c>
      <c r="G3772">
        <f t="shared" si="116"/>
        <v>7741</v>
      </c>
      <c r="H3772" s="9">
        <f t="shared" si="117"/>
        <v>43843</v>
      </c>
    </row>
    <row r="3773" spans="1:8" x14ac:dyDescent="0.25">
      <c r="A3773" s="22" t="s">
        <v>8733</v>
      </c>
      <c r="B3773" s="22" t="s">
        <v>8734</v>
      </c>
      <c r="C3773" s="22" t="s">
        <v>8734</v>
      </c>
      <c r="D3773" s="24">
        <v>44338</v>
      </c>
      <c r="E3773" s="22" t="s">
        <v>1197</v>
      </c>
      <c r="F3773" s="22" t="s">
        <v>9591</v>
      </c>
      <c r="G3773">
        <f t="shared" si="116"/>
        <v>209435</v>
      </c>
      <c r="H3773" s="9">
        <f t="shared" si="117"/>
        <v>44338</v>
      </c>
    </row>
    <row r="3774" spans="1:8" x14ac:dyDescent="0.25">
      <c r="A3774" s="22" t="s">
        <v>8691</v>
      </c>
      <c r="B3774" s="22" t="s">
        <v>8692</v>
      </c>
      <c r="C3774" s="22" t="s">
        <v>8692</v>
      </c>
      <c r="D3774" s="24">
        <v>44068</v>
      </c>
      <c r="E3774" s="22" t="s">
        <v>5177</v>
      </c>
      <c r="F3774" s="22" t="s">
        <v>7329</v>
      </c>
      <c r="G3774">
        <f t="shared" si="116"/>
        <v>203119</v>
      </c>
      <c r="H3774" s="9">
        <f t="shared" si="117"/>
        <v>44068</v>
      </c>
    </row>
    <row r="3775" spans="1:8" x14ac:dyDescent="0.25">
      <c r="A3775" s="22" t="s">
        <v>8725</v>
      </c>
      <c r="B3775" s="22" t="s">
        <v>8726</v>
      </c>
      <c r="C3775" s="22" t="s">
        <v>8726</v>
      </c>
      <c r="D3775" s="24">
        <v>44068</v>
      </c>
      <c r="E3775" s="22" t="s">
        <v>5177</v>
      </c>
      <c r="F3775" s="22" t="s">
        <v>7329</v>
      </c>
      <c r="G3775">
        <f t="shared" si="116"/>
        <v>203119</v>
      </c>
      <c r="H3775" s="9">
        <f t="shared" si="117"/>
        <v>44068</v>
      </c>
    </row>
    <row r="3776" spans="1:8" x14ac:dyDescent="0.25">
      <c r="A3776" s="22" t="s">
        <v>8813</v>
      </c>
      <c r="B3776" s="22" t="s">
        <v>8814</v>
      </c>
      <c r="C3776" s="22" t="s">
        <v>8814</v>
      </c>
      <c r="D3776" s="24">
        <v>44365</v>
      </c>
      <c r="E3776" s="22" t="s">
        <v>4048</v>
      </c>
      <c r="F3776" s="22" t="s">
        <v>9592</v>
      </c>
      <c r="G3776">
        <f t="shared" si="116"/>
        <v>209728</v>
      </c>
      <c r="H3776" s="9">
        <f t="shared" si="117"/>
        <v>44365</v>
      </c>
    </row>
    <row r="3777" spans="1:8" x14ac:dyDescent="0.25">
      <c r="A3777" s="22" t="s">
        <v>7852</v>
      </c>
      <c r="B3777" s="22" t="s">
        <v>7853</v>
      </c>
      <c r="C3777" s="22" t="s">
        <v>7853</v>
      </c>
      <c r="D3777" s="24">
        <v>43829</v>
      </c>
      <c r="E3777" s="22" t="s">
        <v>2923</v>
      </c>
      <c r="F3777" s="22" t="s">
        <v>9593</v>
      </c>
      <c r="G3777">
        <f t="shared" si="116"/>
        <v>13176</v>
      </c>
      <c r="H3777" s="9">
        <f t="shared" si="117"/>
        <v>43829</v>
      </c>
    </row>
    <row r="3778" spans="1:8" x14ac:dyDescent="0.25">
      <c r="A3778" s="22" t="s">
        <v>8436</v>
      </c>
      <c r="B3778" s="22" t="s">
        <v>8437</v>
      </c>
      <c r="C3778" s="22" t="s">
        <v>8437</v>
      </c>
      <c r="D3778" s="24">
        <v>43830</v>
      </c>
      <c r="E3778" s="22" t="s">
        <v>2923</v>
      </c>
      <c r="F3778" s="22" t="s">
        <v>9593</v>
      </c>
      <c r="G3778">
        <f t="shared" si="116"/>
        <v>13176</v>
      </c>
      <c r="H3778" s="9">
        <f t="shared" si="117"/>
        <v>43830</v>
      </c>
    </row>
    <row r="3779" spans="1:8" x14ac:dyDescent="0.25">
      <c r="A3779" s="22" t="s">
        <v>7684</v>
      </c>
      <c r="B3779" s="22" t="s">
        <v>7685</v>
      </c>
      <c r="C3779" s="22" t="s">
        <v>7685</v>
      </c>
      <c r="D3779" s="24">
        <v>43933</v>
      </c>
      <c r="E3779" s="22" t="s">
        <v>5068</v>
      </c>
      <c r="F3779" s="22" t="s">
        <v>9594</v>
      </c>
      <c r="G3779">
        <f t="shared" si="116"/>
        <v>4072</v>
      </c>
      <c r="H3779" s="9">
        <f t="shared" si="117"/>
        <v>43933</v>
      </c>
    </row>
    <row r="3780" spans="1:8" x14ac:dyDescent="0.25">
      <c r="A3780" s="22" t="s">
        <v>7686</v>
      </c>
      <c r="B3780" s="22" t="s">
        <v>7687</v>
      </c>
      <c r="C3780" s="22" t="s">
        <v>7687</v>
      </c>
      <c r="D3780" s="24">
        <v>44032</v>
      </c>
      <c r="E3780" s="22" t="s">
        <v>5068</v>
      </c>
      <c r="F3780" s="22" t="s">
        <v>9594</v>
      </c>
      <c r="G3780">
        <f t="shared" si="116"/>
        <v>4072</v>
      </c>
      <c r="H3780" s="9">
        <f t="shared" si="117"/>
        <v>44032</v>
      </c>
    </row>
    <row r="3781" spans="1:8" x14ac:dyDescent="0.25">
      <c r="A3781" s="22" t="s">
        <v>7834</v>
      </c>
      <c r="B3781" s="22" t="s">
        <v>7835</v>
      </c>
      <c r="C3781" s="22" t="s">
        <v>7835</v>
      </c>
      <c r="D3781" s="24">
        <v>44116</v>
      </c>
      <c r="E3781" s="22" t="s">
        <v>5068</v>
      </c>
      <c r="F3781" s="22" t="s">
        <v>9594</v>
      </c>
      <c r="G3781">
        <f t="shared" si="116"/>
        <v>4072</v>
      </c>
      <c r="H3781" s="9">
        <f t="shared" si="117"/>
        <v>44116</v>
      </c>
    </row>
    <row r="3782" spans="1:8" x14ac:dyDescent="0.25">
      <c r="A3782" s="22" t="s">
        <v>8182</v>
      </c>
      <c r="B3782" s="22" t="s">
        <v>8183</v>
      </c>
      <c r="C3782" s="22" t="s">
        <v>8183</v>
      </c>
      <c r="D3782" s="24">
        <v>44125</v>
      </c>
      <c r="E3782" s="22" t="s">
        <v>5068</v>
      </c>
      <c r="F3782" s="22" t="s">
        <v>9594</v>
      </c>
      <c r="G3782">
        <f t="shared" ref="G3782:G3845" si="118">IFERROR(E3782*1,E3782)</f>
        <v>4072</v>
      </c>
      <c r="H3782" s="9">
        <f t="shared" ref="H3782:H3845" si="119">D3782</f>
        <v>44125</v>
      </c>
    </row>
    <row r="3783" spans="1:8" x14ac:dyDescent="0.25">
      <c r="A3783" s="22" t="s">
        <v>8522</v>
      </c>
      <c r="B3783" s="22" t="s">
        <v>8523</v>
      </c>
      <c r="C3783" s="22" t="s">
        <v>8523</v>
      </c>
      <c r="D3783" s="24">
        <v>43913</v>
      </c>
      <c r="E3783" s="22" t="s">
        <v>5068</v>
      </c>
      <c r="F3783" s="22" t="s">
        <v>9594</v>
      </c>
      <c r="G3783">
        <f t="shared" si="118"/>
        <v>4072</v>
      </c>
      <c r="H3783" s="9">
        <f t="shared" si="119"/>
        <v>43913</v>
      </c>
    </row>
    <row r="3784" spans="1:8" x14ac:dyDescent="0.25">
      <c r="A3784" s="22" t="s">
        <v>8581</v>
      </c>
      <c r="B3784" s="22" t="s">
        <v>8582</v>
      </c>
      <c r="C3784" s="22" t="s">
        <v>8582</v>
      </c>
      <c r="D3784" s="24">
        <v>44323</v>
      </c>
      <c r="E3784" s="22" t="s">
        <v>5068</v>
      </c>
      <c r="F3784" s="22" t="s">
        <v>9594</v>
      </c>
      <c r="G3784">
        <f t="shared" si="118"/>
        <v>4072</v>
      </c>
      <c r="H3784" s="9">
        <f t="shared" si="119"/>
        <v>44323</v>
      </c>
    </row>
    <row r="3785" spans="1:8" x14ac:dyDescent="0.25">
      <c r="A3785" s="22" t="s">
        <v>8655</v>
      </c>
      <c r="B3785" s="22" t="s">
        <v>8656</v>
      </c>
      <c r="C3785" s="22" t="s">
        <v>8656</v>
      </c>
      <c r="D3785" s="24">
        <v>43829</v>
      </c>
      <c r="E3785" s="22" t="s">
        <v>5068</v>
      </c>
      <c r="F3785" s="22" t="s">
        <v>9594</v>
      </c>
      <c r="G3785">
        <f t="shared" si="118"/>
        <v>4072</v>
      </c>
      <c r="H3785" s="9">
        <f t="shared" si="119"/>
        <v>43829</v>
      </c>
    </row>
    <row r="3786" spans="1:8" x14ac:dyDescent="0.25">
      <c r="A3786" s="22" t="s">
        <v>8677</v>
      </c>
      <c r="B3786" s="22" t="s">
        <v>8678</v>
      </c>
      <c r="C3786" s="22" t="s">
        <v>8678</v>
      </c>
      <c r="D3786" s="24">
        <v>43829</v>
      </c>
      <c r="E3786" s="22" t="s">
        <v>5068</v>
      </c>
      <c r="F3786" s="22" t="s">
        <v>9594</v>
      </c>
      <c r="G3786">
        <f t="shared" si="118"/>
        <v>4072</v>
      </c>
      <c r="H3786" s="9">
        <f t="shared" si="119"/>
        <v>43829</v>
      </c>
    </row>
    <row r="3787" spans="1:8" x14ac:dyDescent="0.25">
      <c r="A3787" s="22" t="s">
        <v>8761</v>
      </c>
      <c r="B3787" s="22" t="s">
        <v>8762</v>
      </c>
      <c r="C3787" s="22" t="s">
        <v>8762</v>
      </c>
      <c r="D3787" s="24">
        <v>44160</v>
      </c>
      <c r="E3787" s="22" t="s">
        <v>5068</v>
      </c>
      <c r="F3787" s="22" t="s">
        <v>9594</v>
      </c>
      <c r="G3787">
        <f t="shared" si="118"/>
        <v>4072</v>
      </c>
      <c r="H3787" s="9">
        <f t="shared" si="119"/>
        <v>44160</v>
      </c>
    </row>
    <row r="3788" spans="1:8" x14ac:dyDescent="0.25">
      <c r="A3788" s="22" t="s">
        <v>8793</v>
      </c>
      <c r="B3788" s="22" t="s">
        <v>8794</v>
      </c>
      <c r="C3788" s="22" t="s">
        <v>8794</v>
      </c>
      <c r="D3788" s="24">
        <v>44008</v>
      </c>
      <c r="E3788" s="22" t="s">
        <v>5068</v>
      </c>
      <c r="F3788" s="22" t="s">
        <v>9594</v>
      </c>
      <c r="G3788">
        <f t="shared" si="118"/>
        <v>4072</v>
      </c>
      <c r="H3788" s="9">
        <f t="shared" si="119"/>
        <v>44008</v>
      </c>
    </row>
    <row r="3789" spans="1:8" x14ac:dyDescent="0.25">
      <c r="A3789" s="22" t="s">
        <v>8797</v>
      </c>
      <c r="B3789" s="22" t="s">
        <v>8798</v>
      </c>
      <c r="C3789" s="22" t="s">
        <v>8798</v>
      </c>
      <c r="D3789" s="24">
        <v>44067</v>
      </c>
      <c r="E3789" s="22" t="s">
        <v>5068</v>
      </c>
      <c r="F3789" s="22" t="s">
        <v>9594</v>
      </c>
      <c r="G3789">
        <f t="shared" si="118"/>
        <v>4072</v>
      </c>
      <c r="H3789" s="9">
        <f t="shared" si="119"/>
        <v>44067</v>
      </c>
    </row>
    <row r="3790" spans="1:8" x14ac:dyDescent="0.25">
      <c r="A3790" s="22" t="s">
        <v>8414</v>
      </c>
      <c r="B3790" s="22" t="s">
        <v>8415</v>
      </c>
      <c r="C3790" s="22" t="s">
        <v>8415</v>
      </c>
      <c r="D3790" s="24">
        <v>44341</v>
      </c>
      <c r="E3790" s="22" t="s">
        <v>4333</v>
      </c>
      <c r="F3790" s="22" t="s">
        <v>9595</v>
      </c>
      <c r="G3790">
        <f t="shared" si="118"/>
        <v>209678</v>
      </c>
      <c r="H3790" s="9">
        <f t="shared" si="119"/>
        <v>44341</v>
      </c>
    </row>
    <row r="3791" spans="1:8" x14ac:dyDescent="0.25">
      <c r="A3791" s="22" t="s">
        <v>8783</v>
      </c>
      <c r="B3791" s="22" t="s">
        <v>8784</v>
      </c>
      <c r="C3791" s="22" t="s">
        <v>8784</v>
      </c>
      <c r="D3791" s="24">
        <v>43997</v>
      </c>
      <c r="E3791" s="22" t="s">
        <v>2171</v>
      </c>
      <c r="F3791" s="22" t="s">
        <v>9596</v>
      </c>
      <c r="G3791">
        <f t="shared" si="118"/>
        <v>9122170</v>
      </c>
      <c r="H3791" s="9">
        <f t="shared" si="119"/>
        <v>43997</v>
      </c>
    </row>
    <row r="3792" spans="1:8" x14ac:dyDescent="0.25">
      <c r="A3792" s="22" t="s">
        <v>8827</v>
      </c>
      <c r="B3792" s="22" t="s">
        <v>8828</v>
      </c>
      <c r="C3792" s="22" t="s">
        <v>8828</v>
      </c>
      <c r="D3792" s="24">
        <v>44003</v>
      </c>
      <c r="E3792" s="22" t="s">
        <v>2171</v>
      </c>
      <c r="F3792" s="22" t="s">
        <v>9596</v>
      </c>
      <c r="G3792">
        <f t="shared" si="118"/>
        <v>9122170</v>
      </c>
      <c r="H3792" s="9">
        <f t="shared" si="119"/>
        <v>44003</v>
      </c>
    </row>
    <row r="3793" spans="1:8" x14ac:dyDescent="0.25">
      <c r="A3793" s="22"/>
      <c r="B3793" s="22"/>
      <c r="C3793" s="22"/>
      <c r="D3793" s="24">
        <v>44386</v>
      </c>
      <c r="E3793" s="22" t="s">
        <v>3624</v>
      </c>
      <c r="F3793" s="22" t="s">
        <v>7150</v>
      </c>
      <c r="G3793">
        <f t="shared" si="118"/>
        <v>9205436</v>
      </c>
      <c r="H3793" s="9">
        <f t="shared" si="119"/>
        <v>44386</v>
      </c>
    </row>
    <row r="3794" spans="1:8" x14ac:dyDescent="0.25">
      <c r="A3794" s="22" t="s">
        <v>7650</v>
      </c>
      <c r="B3794" s="22" t="s">
        <v>7651</v>
      </c>
      <c r="C3794" s="22" t="s">
        <v>7651</v>
      </c>
      <c r="D3794" s="24">
        <v>44095</v>
      </c>
      <c r="E3794" s="22" t="s">
        <v>3624</v>
      </c>
      <c r="F3794" s="22" t="s">
        <v>7150</v>
      </c>
      <c r="G3794">
        <f t="shared" si="118"/>
        <v>9205436</v>
      </c>
      <c r="H3794" s="9">
        <f t="shared" si="119"/>
        <v>44095</v>
      </c>
    </row>
    <row r="3795" spans="1:8" x14ac:dyDescent="0.25">
      <c r="A3795" s="22" t="s">
        <v>8575</v>
      </c>
      <c r="B3795" s="22" t="s">
        <v>8576</v>
      </c>
      <c r="C3795" s="22" t="s">
        <v>8576</v>
      </c>
      <c r="D3795" s="24">
        <v>44211</v>
      </c>
      <c r="E3795" s="22" t="s">
        <v>3624</v>
      </c>
      <c r="F3795" s="22" t="s">
        <v>7150</v>
      </c>
      <c r="G3795">
        <f t="shared" si="118"/>
        <v>9205436</v>
      </c>
      <c r="H3795" s="9">
        <f t="shared" si="119"/>
        <v>44211</v>
      </c>
    </row>
    <row r="3796" spans="1:8" x14ac:dyDescent="0.25">
      <c r="A3796" s="22" t="s">
        <v>8603</v>
      </c>
      <c r="B3796" s="22" t="s">
        <v>8604</v>
      </c>
      <c r="C3796" s="22" t="s">
        <v>8604</v>
      </c>
      <c r="D3796" s="24">
        <v>44305</v>
      </c>
      <c r="E3796" s="22" t="s">
        <v>3624</v>
      </c>
      <c r="F3796" s="22" t="s">
        <v>7150</v>
      </c>
      <c r="G3796">
        <f t="shared" si="118"/>
        <v>9205436</v>
      </c>
      <c r="H3796" s="9">
        <f t="shared" si="119"/>
        <v>44305</v>
      </c>
    </row>
    <row r="3797" spans="1:8" x14ac:dyDescent="0.25">
      <c r="A3797" s="22" t="s">
        <v>8721</v>
      </c>
      <c r="B3797" s="22" t="s">
        <v>8722</v>
      </c>
      <c r="C3797" s="22" t="s">
        <v>8722</v>
      </c>
      <c r="D3797" s="24">
        <v>44316</v>
      </c>
      <c r="E3797" s="22" t="s">
        <v>3624</v>
      </c>
      <c r="F3797" s="22" t="s">
        <v>7150</v>
      </c>
      <c r="G3797">
        <f t="shared" si="118"/>
        <v>9205436</v>
      </c>
      <c r="H3797" s="9">
        <f t="shared" si="119"/>
        <v>44316</v>
      </c>
    </row>
    <row r="3798" spans="1:8" x14ac:dyDescent="0.25">
      <c r="A3798" s="22" t="s">
        <v>8723</v>
      </c>
      <c r="B3798" s="22" t="s">
        <v>8724</v>
      </c>
      <c r="C3798" s="22" t="s">
        <v>8724</v>
      </c>
      <c r="D3798" s="24">
        <v>44081</v>
      </c>
      <c r="E3798" s="22" t="s">
        <v>3624</v>
      </c>
      <c r="F3798" s="22" t="s">
        <v>7150</v>
      </c>
      <c r="G3798">
        <f t="shared" si="118"/>
        <v>9205436</v>
      </c>
      <c r="H3798" s="9">
        <f t="shared" si="119"/>
        <v>44081</v>
      </c>
    </row>
    <row r="3799" spans="1:8" x14ac:dyDescent="0.25">
      <c r="A3799" s="22" t="s">
        <v>8729</v>
      </c>
      <c r="B3799" s="22" t="s">
        <v>8730</v>
      </c>
      <c r="C3799" s="22" t="s">
        <v>8730</v>
      </c>
      <c r="D3799" s="24">
        <v>44004</v>
      </c>
      <c r="E3799" s="22" t="s">
        <v>3624</v>
      </c>
      <c r="F3799" s="22" t="s">
        <v>7150</v>
      </c>
      <c r="G3799">
        <f t="shared" si="118"/>
        <v>9205436</v>
      </c>
      <c r="H3799" s="9">
        <f t="shared" si="119"/>
        <v>44004</v>
      </c>
    </row>
    <row r="3800" spans="1:8" x14ac:dyDescent="0.25">
      <c r="A3800" s="22" t="s">
        <v>8737</v>
      </c>
      <c r="B3800" s="22" t="s">
        <v>8738</v>
      </c>
      <c r="C3800" s="22" t="s">
        <v>8738</v>
      </c>
      <c r="D3800" s="24">
        <v>44052</v>
      </c>
      <c r="E3800" s="22" t="s">
        <v>3624</v>
      </c>
      <c r="F3800" s="22" t="s">
        <v>7150</v>
      </c>
      <c r="G3800">
        <f t="shared" si="118"/>
        <v>9205436</v>
      </c>
      <c r="H3800" s="9">
        <f t="shared" si="119"/>
        <v>44052</v>
      </c>
    </row>
    <row r="3801" spans="1:8" x14ac:dyDescent="0.25">
      <c r="A3801" s="22" t="s">
        <v>8755</v>
      </c>
      <c r="B3801" s="22" t="s">
        <v>8756</v>
      </c>
      <c r="C3801" s="22" t="s">
        <v>8756</v>
      </c>
      <c r="D3801" s="24">
        <v>43997</v>
      </c>
      <c r="E3801" s="22" t="s">
        <v>3624</v>
      </c>
      <c r="F3801" s="22" t="s">
        <v>7150</v>
      </c>
      <c r="G3801">
        <f t="shared" si="118"/>
        <v>9205436</v>
      </c>
      <c r="H3801" s="9">
        <f t="shared" si="119"/>
        <v>43997</v>
      </c>
    </row>
    <row r="3802" spans="1:8" x14ac:dyDescent="0.25">
      <c r="A3802" s="22" t="s">
        <v>8763</v>
      </c>
      <c r="B3802" s="22" t="s">
        <v>8764</v>
      </c>
      <c r="C3802" s="22" t="s">
        <v>8764</v>
      </c>
      <c r="D3802" s="24">
        <v>44040</v>
      </c>
      <c r="E3802" s="22" t="s">
        <v>3624</v>
      </c>
      <c r="F3802" s="22" t="s">
        <v>7150</v>
      </c>
      <c r="G3802">
        <f t="shared" si="118"/>
        <v>9205436</v>
      </c>
      <c r="H3802" s="9">
        <f t="shared" si="119"/>
        <v>44040</v>
      </c>
    </row>
    <row r="3803" spans="1:8" x14ac:dyDescent="0.25">
      <c r="A3803" s="22" t="s">
        <v>8771</v>
      </c>
      <c r="B3803" s="22" t="s">
        <v>8772</v>
      </c>
      <c r="C3803" s="22" t="s">
        <v>8772</v>
      </c>
      <c r="D3803" s="24">
        <v>44042</v>
      </c>
      <c r="E3803" s="22" t="s">
        <v>3624</v>
      </c>
      <c r="F3803" s="22" t="s">
        <v>7150</v>
      </c>
      <c r="G3803">
        <f t="shared" si="118"/>
        <v>9205436</v>
      </c>
      <c r="H3803" s="9">
        <f t="shared" si="119"/>
        <v>44042</v>
      </c>
    </row>
    <row r="3804" spans="1:8" x14ac:dyDescent="0.25">
      <c r="A3804" s="22" t="s">
        <v>8853</v>
      </c>
      <c r="B3804" s="22" t="s">
        <v>8854</v>
      </c>
      <c r="C3804" s="22" t="s">
        <v>8854</v>
      </c>
      <c r="D3804" s="24">
        <v>44051</v>
      </c>
      <c r="E3804" s="22" t="s">
        <v>3624</v>
      </c>
      <c r="F3804" s="22" t="s">
        <v>7150</v>
      </c>
      <c r="G3804">
        <f t="shared" si="118"/>
        <v>9205436</v>
      </c>
      <c r="H3804" s="9">
        <f t="shared" si="119"/>
        <v>44051</v>
      </c>
    </row>
    <row r="3805" spans="1:8" x14ac:dyDescent="0.25">
      <c r="A3805" s="22" t="s">
        <v>7728</v>
      </c>
      <c r="B3805" s="22" t="s">
        <v>7729</v>
      </c>
      <c r="C3805" s="22" t="s">
        <v>7729</v>
      </c>
      <c r="D3805" s="24">
        <v>43830</v>
      </c>
      <c r="E3805" s="22" t="s">
        <v>5279</v>
      </c>
      <c r="F3805" s="22" t="s">
        <v>9597</v>
      </c>
      <c r="G3805">
        <f t="shared" si="118"/>
        <v>11659</v>
      </c>
      <c r="H3805" s="9">
        <f t="shared" si="119"/>
        <v>43830</v>
      </c>
    </row>
    <row r="3806" spans="1:8" x14ac:dyDescent="0.25">
      <c r="A3806" s="22" t="s">
        <v>8260</v>
      </c>
      <c r="B3806" s="22" t="s">
        <v>8261</v>
      </c>
      <c r="C3806" s="22" t="s">
        <v>8261</v>
      </c>
      <c r="D3806" s="24">
        <v>43831</v>
      </c>
      <c r="E3806" s="22" t="s">
        <v>505</v>
      </c>
      <c r="F3806" s="22" t="s">
        <v>9598</v>
      </c>
      <c r="G3806">
        <f t="shared" si="118"/>
        <v>13494</v>
      </c>
      <c r="H3806" s="9">
        <f t="shared" si="119"/>
        <v>43831</v>
      </c>
    </row>
    <row r="3807" spans="1:8" x14ac:dyDescent="0.25">
      <c r="A3807" s="22" t="s">
        <v>7858</v>
      </c>
      <c r="B3807" s="22" t="s">
        <v>7859</v>
      </c>
      <c r="C3807" s="22" t="s">
        <v>7859</v>
      </c>
      <c r="D3807" s="24">
        <v>43829</v>
      </c>
      <c r="E3807" s="22" t="s">
        <v>1818</v>
      </c>
      <c r="F3807" s="22" t="s">
        <v>9599</v>
      </c>
      <c r="G3807">
        <f t="shared" si="118"/>
        <v>13388</v>
      </c>
      <c r="H3807" s="9">
        <f t="shared" si="119"/>
        <v>43829</v>
      </c>
    </row>
    <row r="3808" spans="1:8" x14ac:dyDescent="0.25">
      <c r="A3808" s="22" t="s">
        <v>7686</v>
      </c>
      <c r="B3808" s="22" t="s">
        <v>7687</v>
      </c>
      <c r="C3808" s="22" t="s">
        <v>7687</v>
      </c>
      <c r="D3808" s="24">
        <v>44029</v>
      </c>
      <c r="E3808" s="22" t="s">
        <v>3334</v>
      </c>
      <c r="F3808" s="22" t="s">
        <v>9600</v>
      </c>
      <c r="G3808">
        <f t="shared" si="118"/>
        <v>12462</v>
      </c>
      <c r="H3808" s="9">
        <f t="shared" si="119"/>
        <v>44029</v>
      </c>
    </row>
    <row r="3809" spans="1:8" x14ac:dyDescent="0.25">
      <c r="A3809" s="22" t="s">
        <v>8132</v>
      </c>
      <c r="B3809" s="22" t="s">
        <v>8133</v>
      </c>
      <c r="C3809" s="22" t="s">
        <v>8133</v>
      </c>
      <c r="D3809" s="24">
        <v>43829</v>
      </c>
      <c r="E3809" s="22" t="s">
        <v>3334</v>
      </c>
      <c r="F3809" s="22" t="s">
        <v>9600</v>
      </c>
      <c r="G3809">
        <f t="shared" si="118"/>
        <v>12462</v>
      </c>
      <c r="H3809" s="9">
        <f t="shared" si="119"/>
        <v>43829</v>
      </c>
    </row>
    <row r="3810" spans="1:8" x14ac:dyDescent="0.25">
      <c r="A3810" s="22"/>
      <c r="B3810" s="22"/>
      <c r="C3810" s="22"/>
      <c r="D3810" s="24">
        <v>43963</v>
      </c>
      <c r="E3810" s="22" t="s">
        <v>2295</v>
      </c>
      <c r="F3810" s="22" t="s">
        <v>7000</v>
      </c>
      <c r="G3810">
        <f t="shared" si="118"/>
        <v>11687</v>
      </c>
      <c r="H3810" s="9">
        <f t="shared" si="119"/>
        <v>43963</v>
      </c>
    </row>
    <row r="3811" spans="1:8" x14ac:dyDescent="0.25">
      <c r="A3811" s="22" t="s">
        <v>7672</v>
      </c>
      <c r="B3811" s="22" t="s">
        <v>7673</v>
      </c>
      <c r="C3811" s="22" t="s">
        <v>7673</v>
      </c>
      <c r="D3811" s="24">
        <v>43910</v>
      </c>
      <c r="E3811" s="22" t="s">
        <v>2295</v>
      </c>
      <c r="F3811" s="22" t="s">
        <v>7000</v>
      </c>
      <c r="G3811">
        <f t="shared" si="118"/>
        <v>11687</v>
      </c>
      <c r="H3811" s="9">
        <f t="shared" si="119"/>
        <v>43910</v>
      </c>
    </row>
    <row r="3812" spans="1:8" x14ac:dyDescent="0.25">
      <c r="A3812" s="22" t="s">
        <v>7680</v>
      </c>
      <c r="B3812" s="22" t="s">
        <v>7681</v>
      </c>
      <c r="C3812" s="22" t="s">
        <v>7681</v>
      </c>
      <c r="D3812" s="24">
        <v>43829</v>
      </c>
      <c r="E3812" s="22" t="s">
        <v>2295</v>
      </c>
      <c r="F3812" s="22" t="s">
        <v>7000</v>
      </c>
      <c r="G3812">
        <f t="shared" si="118"/>
        <v>11687</v>
      </c>
      <c r="H3812" s="9">
        <f t="shared" si="119"/>
        <v>43829</v>
      </c>
    </row>
    <row r="3813" spans="1:8" x14ac:dyDescent="0.25">
      <c r="A3813" s="22" t="s">
        <v>8125</v>
      </c>
      <c r="B3813" s="22" t="s">
        <v>8126</v>
      </c>
      <c r="C3813" s="22" t="s">
        <v>8126</v>
      </c>
      <c r="D3813" s="24">
        <v>44247</v>
      </c>
      <c r="E3813" s="22" t="s">
        <v>2295</v>
      </c>
      <c r="F3813" s="22" t="s">
        <v>7000</v>
      </c>
      <c r="G3813">
        <f t="shared" si="118"/>
        <v>11687</v>
      </c>
      <c r="H3813" s="9">
        <f t="shared" si="119"/>
        <v>44247</v>
      </c>
    </row>
    <row r="3814" spans="1:8" x14ac:dyDescent="0.25">
      <c r="A3814" s="22" t="s">
        <v>8448</v>
      </c>
      <c r="B3814" s="22" t="s">
        <v>8449</v>
      </c>
      <c r="C3814" s="22" t="s">
        <v>8449</v>
      </c>
      <c r="D3814" s="24">
        <v>44031</v>
      </c>
      <c r="E3814" s="22" t="s">
        <v>2295</v>
      </c>
      <c r="F3814" s="22" t="s">
        <v>7000</v>
      </c>
      <c r="G3814">
        <f t="shared" si="118"/>
        <v>11687</v>
      </c>
      <c r="H3814" s="9">
        <f t="shared" si="119"/>
        <v>44031</v>
      </c>
    </row>
    <row r="3815" spans="1:8" x14ac:dyDescent="0.25">
      <c r="A3815" s="22"/>
      <c r="B3815" s="22"/>
      <c r="C3815" s="22"/>
      <c r="D3815" s="24">
        <v>44001</v>
      </c>
      <c r="E3815" s="22" t="s">
        <v>9601</v>
      </c>
      <c r="F3815" s="22" t="s">
        <v>9602</v>
      </c>
      <c r="G3815">
        <f t="shared" si="118"/>
        <v>9115049</v>
      </c>
      <c r="H3815" s="9">
        <f t="shared" si="119"/>
        <v>44001</v>
      </c>
    </row>
    <row r="3816" spans="1:8" x14ac:dyDescent="0.25">
      <c r="A3816" s="22" t="s">
        <v>8739</v>
      </c>
      <c r="B3816" s="22" t="s">
        <v>8740</v>
      </c>
      <c r="C3816" s="22" t="s">
        <v>8740</v>
      </c>
      <c r="D3816" s="24">
        <v>44024</v>
      </c>
      <c r="E3816" s="22" t="s">
        <v>9601</v>
      </c>
      <c r="F3816" s="22" t="s">
        <v>9602</v>
      </c>
      <c r="G3816">
        <f t="shared" si="118"/>
        <v>9115049</v>
      </c>
      <c r="H3816" s="9">
        <f t="shared" si="119"/>
        <v>44024</v>
      </c>
    </row>
    <row r="3817" spans="1:8" x14ac:dyDescent="0.25">
      <c r="A3817" s="22" t="s">
        <v>8765</v>
      </c>
      <c r="B3817" s="22" t="s">
        <v>8766</v>
      </c>
      <c r="C3817" s="22" t="s">
        <v>8766</v>
      </c>
      <c r="D3817" s="24">
        <v>43997</v>
      </c>
      <c r="E3817" s="22" t="s">
        <v>9601</v>
      </c>
      <c r="F3817" s="22" t="s">
        <v>9602</v>
      </c>
      <c r="G3817">
        <f t="shared" si="118"/>
        <v>9115049</v>
      </c>
      <c r="H3817" s="9">
        <f t="shared" si="119"/>
        <v>43997</v>
      </c>
    </row>
    <row r="3818" spans="1:8" x14ac:dyDescent="0.25">
      <c r="A3818" s="22" t="s">
        <v>8781</v>
      </c>
      <c r="B3818" s="22" t="s">
        <v>8782</v>
      </c>
      <c r="C3818" s="22" t="s">
        <v>8782</v>
      </c>
      <c r="D3818" s="24">
        <v>44003</v>
      </c>
      <c r="E3818" s="22" t="s">
        <v>9601</v>
      </c>
      <c r="F3818" s="22" t="s">
        <v>9602</v>
      </c>
      <c r="G3818">
        <f t="shared" si="118"/>
        <v>9115049</v>
      </c>
      <c r="H3818" s="9">
        <f t="shared" si="119"/>
        <v>44003</v>
      </c>
    </row>
    <row r="3819" spans="1:8" x14ac:dyDescent="0.25">
      <c r="A3819" s="22" t="s">
        <v>8795</v>
      </c>
      <c r="B3819" s="22" t="s">
        <v>8796</v>
      </c>
      <c r="C3819" s="22" t="s">
        <v>8796</v>
      </c>
      <c r="D3819" s="24">
        <v>44005</v>
      </c>
      <c r="E3819" s="22" t="s">
        <v>9601</v>
      </c>
      <c r="F3819" s="22" t="s">
        <v>9602</v>
      </c>
      <c r="G3819">
        <f t="shared" si="118"/>
        <v>9115049</v>
      </c>
      <c r="H3819" s="9">
        <f t="shared" si="119"/>
        <v>44005</v>
      </c>
    </row>
    <row r="3820" spans="1:8" x14ac:dyDescent="0.25">
      <c r="A3820" s="22" t="s">
        <v>8809</v>
      </c>
      <c r="B3820" s="22" t="s">
        <v>8810</v>
      </c>
      <c r="C3820" s="22" t="s">
        <v>8810</v>
      </c>
      <c r="D3820" s="24">
        <v>43997</v>
      </c>
      <c r="E3820" s="22" t="s">
        <v>9601</v>
      </c>
      <c r="F3820" s="22" t="s">
        <v>9602</v>
      </c>
      <c r="G3820">
        <f t="shared" si="118"/>
        <v>9115049</v>
      </c>
      <c r="H3820" s="9">
        <f t="shared" si="119"/>
        <v>43997</v>
      </c>
    </row>
    <row r="3821" spans="1:8" x14ac:dyDescent="0.25">
      <c r="A3821" s="22" t="s">
        <v>8937</v>
      </c>
      <c r="B3821" s="22" t="s">
        <v>8938</v>
      </c>
      <c r="C3821" s="22" t="s">
        <v>8938</v>
      </c>
      <c r="D3821" s="24">
        <v>44111</v>
      </c>
      <c r="E3821" s="22" t="s">
        <v>9601</v>
      </c>
      <c r="F3821" s="22" t="s">
        <v>9602</v>
      </c>
      <c r="G3821">
        <f t="shared" si="118"/>
        <v>9115049</v>
      </c>
      <c r="H3821" s="9">
        <f t="shared" si="119"/>
        <v>44111</v>
      </c>
    </row>
    <row r="3822" spans="1:8" x14ac:dyDescent="0.25">
      <c r="A3822" s="22" t="s">
        <v>8015</v>
      </c>
      <c r="B3822" s="22" t="s">
        <v>8016</v>
      </c>
      <c r="C3822" s="22" t="s">
        <v>8016</v>
      </c>
      <c r="D3822" s="24">
        <v>43829</v>
      </c>
      <c r="E3822" s="22" t="s">
        <v>1109</v>
      </c>
      <c r="F3822" s="22" t="s">
        <v>7145</v>
      </c>
      <c r="G3822">
        <f t="shared" si="118"/>
        <v>8472</v>
      </c>
      <c r="H3822" s="9">
        <f t="shared" si="119"/>
        <v>43829</v>
      </c>
    </row>
    <row r="3823" spans="1:8" x14ac:dyDescent="0.25">
      <c r="A3823" s="22" t="s">
        <v>8226</v>
      </c>
      <c r="B3823" s="22" t="s">
        <v>7814</v>
      </c>
      <c r="C3823" s="22" t="s">
        <v>7814</v>
      </c>
      <c r="D3823" s="24">
        <v>43829</v>
      </c>
      <c r="E3823" s="22" t="s">
        <v>1109</v>
      </c>
      <c r="F3823" s="22" t="s">
        <v>7145</v>
      </c>
      <c r="G3823">
        <f t="shared" si="118"/>
        <v>8472</v>
      </c>
      <c r="H3823" s="9">
        <f t="shared" si="119"/>
        <v>43829</v>
      </c>
    </row>
    <row r="3824" spans="1:8" x14ac:dyDescent="0.25">
      <c r="A3824" s="22" t="s">
        <v>8490</v>
      </c>
      <c r="B3824" s="22" t="s">
        <v>8491</v>
      </c>
      <c r="C3824" s="22" t="s">
        <v>8491</v>
      </c>
      <c r="D3824" s="24">
        <v>44272</v>
      </c>
      <c r="E3824" s="22" t="s">
        <v>1109</v>
      </c>
      <c r="F3824" s="22" t="s">
        <v>7145</v>
      </c>
      <c r="G3824">
        <f t="shared" si="118"/>
        <v>8472</v>
      </c>
      <c r="H3824" s="9">
        <f t="shared" si="119"/>
        <v>44272</v>
      </c>
    </row>
    <row r="3825" spans="1:8" x14ac:dyDescent="0.25">
      <c r="A3825" s="22" t="s">
        <v>8454</v>
      </c>
      <c r="B3825" s="22" t="s">
        <v>8455</v>
      </c>
      <c r="C3825" s="22" t="s">
        <v>8455</v>
      </c>
      <c r="D3825" s="24">
        <v>43829</v>
      </c>
      <c r="E3825" s="22" t="s">
        <v>357</v>
      </c>
      <c r="F3825" s="22" t="s">
        <v>9603</v>
      </c>
      <c r="G3825">
        <f t="shared" si="118"/>
        <v>12992</v>
      </c>
      <c r="H3825" s="9">
        <f t="shared" si="119"/>
        <v>43829</v>
      </c>
    </row>
    <row r="3826" spans="1:8" x14ac:dyDescent="0.25">
      <c r="A3826" s="22"/>
      <c r="B3826" s="22"/>
      <c r="C3826" s="22"/>
      <c r="D3826" s="24">
        <v>43965</v>
      </c>
      <c r="E3826" s="22" t="s">
        <v>1289</v>
      </c>
      <c r="F3826" s="22" t="s">
        <v>9604</v>
      </c>
      <c r="G3826">
        <f t="shared" si="118"/>
        <v>200490</v>
      </c>
      <c r="H3826" s="9">
        <f t="shared" si="119"/>
        <v>43965</v>
      </c>
    </row>
    <row r="3827" spans="1:8" x14ac:dyDescent="0.25">
      <c r="A3827" s="22" t="s">
        <v>7876</v>
      </c>
      <c r="B3827" s="22" t="s">
        <v>7877</v>
      </c>
      <c r="C3827" s="22" t="s">
        <v>7877</v>
      </c>
      <c r="D3827" s="24">
        <v>43857</v>
      </c>
      <c r="E3827" s="22" t="s">
        <v>1289</v>
      </c>
      <c r="F3827" s="22" t="s">
        <v>9604</v>
      </c>
      <c r="G3827">
        <f t="shared" si="118"/>
        <v>200490</v>
      </c>
      <c r="H3827" s="9">
        <f t="shared" si="119"/>
        <v>43857</v>
      </c>
    </row>
    <row r="3828" spans="1:8" x14ac:dyDescent="0.25">
      <c r="A3828" s="22" t="s">
        <v>8446</v>
      </c>
      <c r="B3828" s="22" t="s">
        <v>8447</v>
      </c>
      <c r="C3828" s="22" t="s">
        <v>8447</v>
      </c>
      <c r="D3828" s="24">
        <v>44053</v>
      </c>
      <c r="E3828" s="22" t="s">
        <v>1289</v>
      </c>
      <c r="F3828" s="22" t="s">
        <v>9604</v>
      </c>
      <c r="G3828">
        <f t="shared" si="118"/>
        <v>200490</v>
      </c>
      <c r="H3828" s="9">
        <f t="shared" si="119"/>
        <v>44053</v>
      </c>
    </row>
    <row r="3829" spans="1:8" x14ac:dyDescent="0.25">
      <c r="A3829" s="22" t="s">
        <v>8474</v>
      </c>
      <c r="B3829" s="22" t="s">
        <v>8475</v>
      </c>
      <c r="C3829" s="22" t="s">
        <v>8475</v>
      </c>
      <c r="D3829" s="24">
        <v>44161</v>
      </c>
      <c r="E3829" s="22" t="s">
        <v>1289</v>
      </c>
      <c r="F3829" s="22" t="s">
        <v>9604</v>
      </c>
      <c r="G3829">
        <f t="shared" si="118"/>
        <v>200490</v>
      </c>
      <c r="H3829" s="9">
        <f t="shared" si="119"/>
        <v>44161</v>
      </c>
    </row>
    <row r="3830" spans="1:8" x14ac:dyDescent="0.25">
      <c r="A3830" s="22" t="s">
        <v>8476</v>
      </c>
      <c r="B3830" s="22" t="s">
        <v>8477</v>
      </c>
      <c r="C3830" s="22" t="s">
        <v>8477</v>
      </c>
      <c r="D3830" s="24">
        <v>43941</v>
      </c>
      <c r="E3830" s="22" t="s">
        <v>1289</v>
      </c>
      <c r="F3830" s="22" t="s">
        <v>9604</v>
      </c>
      <c r="G3830">
        <f t="shared" si="118"/>
        <v>200490</v>
      </c>
      <c r="H3830" s="9">
        <f t="shared" si="119"/>
        <v>43941</v>
      </c>
    </row>
    <row r="3831" spans="1:8" x14ac:dyDescent="0.25">
      <c r="A3831" s="22" t="s">
        <v>8478</v>
      </c>
      <c r="B3831" s="22" t="s">
        <v>8479</v>
      </c>
      <c r="C3831" s="22" t="s">
        <v>8479</v>
      </c>
      <c r="D3831" s="24">
        <v>43984</v>
      </c>
      <c r="E3831" s="22" t="s">
        <v>1289</v>
      </c>
      <c r="F3831" s="22" t="s">
        <v>9604</v>
      </c>
      <c r="G3831">
        <f t="shared" si="118"/>
        <v>200490</v>
      </c>
      <c r="H3831" s="9">
        <f t="shared" si="119"/>
        <v>43984</v>
      </c>
    </row>
    <row r="3832" spans="1:8" x14ac:dyDescent="0.25">
      <c r="A3832" s="22" t="s">
        <v>8480</v>
      </c>
      <c r="B3832" s="22" t="s">
        <v>8481</v>
      </c>
      <c r="C3832" s="22" t="s">
        <v>8481</v>
      </c>
      <c r="D3832" s="24">
        <v>43984</v>
      </c>
      <c r="E3832" s="22" t="s">
        <v>1289</v>
      </c>
      <c r="F3832" s="22" t="s">
        <v>9604</v>
      </c>
      <c r="G3832">
        <f t="shared" si="118"/>
        <v>200490</v>
      </c>
      <c r="H3832" s="9">
        <f t="shared" si="119"/>
        <v>43984</v>
      </c>
    </row>
    <row r="3833" spans="1:8" x14ac:dyDescent="0.25">
      <c r="A3833" s="22" t="s">
        <v>8482</v>
      </c>
      <c r="B3833" s="22" t="s">
        <v>8483</v>
      </c>
      <c r="C3833" s="22" t="s">
        <v>8483</v>
      </c>
      <c r="D3833" s="24">
        <v>43864</v>
      </c>
      <c r="E3833" s="22" t="s">
        <v>1289</v>
      </c>
      <c r="F3833" s="22" t="s">
        <v>9604</v>
      </c>
      <c r="G3833">
        <f t="shared" si="118"/>
        <v>200490</v>
      </c>
      <c r="H3833" s="9">
        <f t="shared" si="119"/>
        <v>43864</v>
      </c>
    </row>
    <row r="3834" spans="1:8" x14ac:dyDescent="0.25">
      <c r="A3834" s="22" t="s">
        <v>8484</v>
      </c>
      <c r="B3834" s="22" t="s">
        <v>8485</v>
      </c>
      <c r="C3834" s="22" t="s">
        <v>8485</v>
      </c>
      <c r="D3834" s="24">
        <v>44298</v>
      </c>
      <c r="E3834" s="22" t="s">
        <v>1289</v>
      </c>
      <c r="F3834" s="22" t="s">
        <v>9604</v>
      </c>
      <c r="G3834">
        <f t="shared" si="118"/>
        <v>200490</v>
      </c>
      <c r="H3834" s="9">
        <f t="shared" si="119"/>
        <v>44298</v>
      </c>
    </row>
    <row r="3835" spans="1:8" x14ac:dyDescent="0.25">
      <c r="A3835" s="22" t="s">
        <v>5054</v>
      </c>
      <c r="B3835" s="22" t="s">
        <v>8496</v>
      </c>
      <c r="C3835" s="22" t="s">
        <v>8496</v>
      </c>
      <c r="D3835" s="24">
        <v>44040</v>
      </c>
      <c r="E3835" s="22" t="s">
        <v>1289</v>
      </c>
      <c r="F3835" s="22" t="s">
        <v>9604</v>
      </c>
      <c r="G3835">
        <f t="shared" si="118"/>
        <v>200490</v>
      </c>
      <c r="H3835" s="9">
        <f t="shared" si="119"/>
        <v>44040</v>
      </c>
    </row>
    <row r="3836" spans="1:8" x14ac:dyDescent="0.25">
      <c r="A3836" s="22" t="s">
        <v>8506</v>
      </c>
      <c r="B3836" s="22" t="s">
        <v>8507</v>
      </c>
      <c r="C3836" s="22" t="s">
        <v>8507</v>
      </c>
      <c r="D3836" s="24">
        <v>43865</v>
      </c>
      <c r="E3836" s="22" t="s">
        <v>1289</v>
      </c>
      <c r="F3836" s="22" t="s">
        <v>9604</v>
      </c>
      <c r="G3836">
        <f t="shared" si="118"/>
        <v>200490</v>
      </c>
      <c r="H3836" s="9">
        <f t="shared" si="119"/>
        <v>43865</v>
      </c>
    </row>
    <row r="3837" spans="1:8" x14ac:dyDescent="0.25">
      <c r="A3837" s="22" t="s">
        <v>8548</v>
      </c>
      <c r="B3837" s="22" t="s">
        <v>8549</v>
      </c>
      <c r="C3837" s="22" t="s">
        <v>8549</v>
      </c>
      <c r="D3837" s="24">
        <v>44025</v>
      </c>
      <c r="E3837" s="22" t="s">
        <v>1289</v>
      </c>
      <c r="F3837" s="22" t="s">
        <v>9604</v>
      </c>
      <c r="G3837">
        <f t="shared" si="118"/>
        <v>200490</v>
      </c>
      <c r="H3837" s="9">
        <f t="shared" si="119"/>
        <v>44025</v>
      </c>
    </row>
    <row r="3838" spans="1:8" x14ac:dyDescent="0.25">
      <c r="A3838" s="22" t="s">
        <v>8927</v>
      </c>
      <c r="B3838" s="22" t="s">
        <v>8928</v>
      </c>
      <c r="C3838" s="22" t="s">
        <v>8928</v>
      </c>
      <c r="D3838" s="24">
        <v>43941</v>
      </c>
      <c r="E3838" s="22" t="s">
        <v>9605</v>
      </c>
      <c r="F3838" s="22" t="s">
        <v>9606</v>
      </c>
      <c r="G3838">
        <f t="shared" si="118"/>
        <v>9120178</v>
      </c>
      <c r="H3838" s="9">
        <f t="shared" si="119"/>
        <v>43941</v>
      </c>
    </row>
    <row r="3839" spans="1:8" x14ac:dyDescent="0.25">
      <c r="A3839" s="22" t="s">
        <v>7732</v>
      </c>
      <c r="B3839" s="22" t="s">
        <v>7733</v>
      </c>
      <c r="C3839" s="22" t="s">
        <v>7733</v>
      </c>
      <c r="D3839" s="24">
        <v>44369</v>
      </c>
      <c r="E3839" s="22" t="s">
        <v>2444</v>
      </c>
      <c r="F3839" s="22" t="s">
        <v>7125</v>
      </c>
      <c r="G3839">
        <f t="shared" si="118"/>
        <v>8769</v>
      </c>
      <c r="H3839" s="9">
        <f t="shared" si="119"/>
        <v>44369</v>
      </c>
    </row>
    <row r="3840" spans="1:8" x14ac:dyDescent="0.25">
      <c r="A3840" s="22" t="s">
        <v>7820</v>
      </c>
      <c r="B3840" s="22" t="s">
        <v>7821</v>
      </c>
      <c r="C3840" s="22" t="s">
        <v>7821</v>
      </c>
      <c r="D3840" s="24">
        <v>43829</v>
      </c>
      <c r="E3840" s="22" t="s">
        <v>2444</v>
      </c>
      <c r="F3840" s="22" t="s">
        <v>7125</v>
      </c>
      <c r="G3840">
        <f t="shared" si="118"/>
        <v>8769</v>
      </c>
      <c r="H3840" s="9">
        <f t="shared" si="119"/>
        <v>43829</v>
      </c>
    </row>
    <row r="3841" spans="1:8" x14ac:dyDescent="0.25">
      <c r="A3841" s="22" t="s">
        <v>2728</v>
      </c>
      <c r="B3841" s="22" t="s">
        <v>8108</v>
      </c>
      <c r="C3841" s="22" t="s">
        <v>8108</v>
      </c>
      <c r="D3841" s="24">
        <v>43965</v>
      </c>
      <c r="E3841" s="22" t="s">
        <v>2444</v>
      </c>
      <c r="F3841" s="22" t="s">
        <v>7125</v>
      </c>
      <c r="G3841">
        <f t="shared" si="118"/>
        <v>8769</v>
      </c>
      <c r="H3841" s="9">
        <f t="shared" si="119"/>
        <v>43965</v>
      </c>
    </row>
    <row r="3842" spans="1:8" x14ac:dyDescent="0.25">
      <c r="A3842" s="22" t="s">
        <v>8488</v>
      </c>
      <c r="B3842" s="22" t="s">
        <v>8489</v>
      </c>
      <c r="C3842" s="22" t="s">
        <v>8489</v>
      </c>
      <c r="D3842" s="24">
        <v>44236</v>
      </c>
      <c r="E3842" s="22" t="s">
        <v>2444</v>
      </c>
      <c r="F3842" s="22" t="s">
        <v>7125</v>
      </c>
      <c r="G3842">
        <f t="shared" si="118"/>
        <v>8769</v>
      </c>
      <c r="H3842" s="9">
        <f t="shared" si="119"/>
        <v>44236</v>
      </c>
    </row>
    <row r="3843" spans="1:8" x14ac:dyDescent="0.25">
      <c r="A3843" s="22" t="s">
        <v>8829</v>
      </c>
      <c r="B3843" s="22" t="s">
        <v>8830</v>
      </c>
      <c r="C3843" s="22" t="s">
        <v>8830</v>
      </c>
      <c r="D3843" s="24">
        <v>44104</v>
      </c>
      <c r="E3843" s="22" t="s">
        <v>2444</v>
      </c>
      <c r="F3843" s="22" t="s">
        <v>7125</v>
      </c>
      <c r="G3843">
        <f t="shared" si="118"/>
        <v>8769</v>
      </c>
      <c r="H3843" s="9">
        <f t="shared" si="119"/>
        <v>44104</v>
      </c>
    </row>
    <row r="3844" spans="1:8" x14ac:dyDescent="0.25">
      <c r="A3844" s="22" t="s">
        <v>8388</v>
      </c>
      <c r="B3844" s="22" t="s">
        <v>8389</v>
      </c>
      <c r="C3844" s="22" t="s">
        <v>8389</v>
      </c>
      <c r="D3844" s="24">
        <v>43829</v>
      </c>
      <c r="E3844" s="22" t="s">
        <v>1111</v>
      </c>
      <c r="F3844" s="22" t="s">
        <v>9607</v>
      </c>
      <c r="G3844">
        <f t="shared" si="118"/>
        <v>12309</v>
      </c>
      <c r="H3844" s="9">
        <f t="shared" si="119"/>
        <v>43829</v>
      </c>
    </row>
    <row r="3845" spans="1:8" x14ac:dyDescent="0.25">
      <c r="A3845" s="22" t="s">
        <v>8577</v>
      </c>
      <c r="B3845" s="22" t="s">
        <v>8578</v>
      </c>
      <c r="C3845" s="22" t="s">
        <v>8578</v>
      </c>
      <c r="D3845" s="24">
        <v>44355</v>
      </c>
      <c r="E3845" s="22" t="s">
        <v>1111</v>
      </c>
      <c r="F3845" s="22" t="s">
        <v>9607</v>
      </c>
      <c r="G3845">
        <f t="shared" si="118"/>
        <v>12309</v>
      </c>
      <c r="H3845" s="9">
        <f t="shared" si="119"/>
        <v>44355</v>
      </c>
    </row>
    <row r="3846" spans="1:8" x14ac:dyDescent="0.25">
      <c r="A3846" s="22"/>
      <c r="B3846" s="22"/>
      <c r="C3846" s="22"/>
      <c r="D3846" s="24">
        <v>44007</v>
      </c>
      <c r="E3846" s="22" t="s">
        <v>2840</v>
      </c>
      <c r="F3846" s="22" t="s">
        <v>9608</v>
      </c>
      <c r="G3846">
        <f t="shared" ref="G3846:G3909" si="120">IFERROR(E3846*1,E3846)</f>
        <v>9900909</v>
      </c>
      <c r="H3846" s="9">
        <f t="shared" ref="H3846:H3909" si="121">D3846</f>
        <v>44007</v>
      </c>
    </row>
    <row r="3847" spans="1:8" x14ac:dyDescent="0.25">
      <c r="A3847" s="22" t="s">
        <v>9050</v>
      </c>
      <c r="B3847" s="22" t="s">
        <v>9051</v>
      </c>
      <c r="C3847" s="22" t="s">
        <v>9051</v>
      </c>
      <c r="D3847" s="24">
        <v>43276</v>
      </c>
      <c r="E3847" s="22" t="s">
        <v>2840</v>
      </c>
      <c r="F3847" s="22" t="s">
        <v>9608</v>
      </c>
      <c r="G3847">
        <f t="shared" si="120"/>
        <v>9900909</v>
      </c>
      <c r="H3847" s="9">
        <f t="shared" si="121"/>
        <v>43276</v>
      </c>
    </row>
    <row r="3848" spans="1:8" x14ac:dyDescent="0.25">
      <c r="A3848" s="22"/>
      <c r="B3848" s="22"/>
      <c r="C3848" s="22"/>
      <c r="D3848" s="24">
        <v>44147</v>
      </c>
      <c r="E3848" s="22" t="s">
        <v>472</v>
      </c>
      <c r="F3848" s="22" t="s">
        <v>6757</v>
      </c>
      <c r="G3848">
        <f t="shared" si="120"/>
        <v>13298</v>
      </c>
      <c r="H3848" s="9">
        <f t="shared" si="121"/>
        <v>44147</v>
      </c>
    </row>
    <row r="3849" spans="1:8" x14ac:dyDescent="0.25">
      <c r="A3849" s="22" t="s">
        <v>8182</v>
      </c>
      <c r="B3849" s="22" t="s">
        <v>8183</v>
      </c>
      <c r="C3849" s="22" t="s">
        <v>8183</v>
      </c>
      <c r="D3849" s="24">
        <v>43836</v>
      </c>
      <c r="E3849" s="22" t="s">
        <v>472</v>
      </c>
      <c r="F3849" s="22" t="s">
        <v>6757</v>
      </c>
      <c r="G3849">
        <f t="shared" si="120"/>
        <v>13298</v>
      </c>
      <c r="H3849" s="9">
        <f t="shared" si="121"/>
        <v>43836</v>
      </c>
    </row>
    <row r="3850" spans="1:8" x14ac:dyDescent="0.25">
      <c r="A3850" s="22" t="s">
        <v>8194</v>
      </c>
      <c r="B3850" s="22" t="s">
        <v>8195</v>
      </c>
      <c r="C3850" s="22" t="s">
        <v>8195</v>
      </c>
      <c r="D3850" s="24">
        <v>43895</v>
      </c>
      <c r="E3850" s="22" t="s">
        <v>472</v>
      </c>
      <c r="F3850" s="22" t="s">
        <v>6757</v>
      </c>
      <c r="G3850">
        <f t="shared" si="120"/>
        <v>13298</v>
      </c>
      <c r="H3850" s="9">
        <f t="shared" si="121"/>
        <v>43895</v>
      </c>
    </row>
    <row r="3851" spans="1:8" x14ac:dyDescent="0.25">
      <c r="A3851" s="22" t="s">
        <v>8522</v>
      </c>
      <c r="B3851" s="22" t="s">
        <v>8523</v>
      </c>
      <c r="C3851" s="22" t="s">
        <v>8523</v>
      </c>
      <c r="D3851" s="24">
        <v>43924</v>
      </c>
      <c r="E3851" s="22" t="s">
        <v>472</v>
      </c>
      <c r="F3851" s="22" t="s">
        <v>6757</v>
      </c>
      <c r="G3851">
        <f t="shared" si="120"/>
        <v>13298</v>
      </c>
      <c r="H3851" s="9">
        <f t="shared" si="121"/>
        <v>43924</v>
      </c>
    </row>
    <row r="3852" spans="1:8" x14ac:dyDescent="0.25">
      <c r="A3852" s="22" t="s">
        <v>8655</v>
      </c>
      <c r="B3852" s="22" t="s">
        <v>8656</v>
      </c>
      <c r="C3852" s="22" t="s">
        <v>8656</v>
      </c>
      <c r="D3852" s="24">
        <v>43836</v>
      </c>
      <c r="E3852" s="22" t="s">
        <v>472</v>
      </c>
      <c r="F3852" s="22" t="s">
        <v>6757</v>
      </c>
      <c r="G3852">
        <f t="shared" si="120"/>
        <v>13298</v>
      </c>
      <c r="H3852" s="9">
        <f t="shared" si="121"/>
        <v>43836</v>
      </c>
    </row>
    <row r="3853" spans="1:8" x14ac:dyDescent="0.25">
      <c r="A3853" s="22" t="s">
        <v>8677</v>
      </c>
      <c r="B3853" s="22" t="s">
        <v>8678</v>
      </c>
      <c r="C3853" s="22" t="s">
        <v>8678</v>
      </c>
      <c r="D3853" s="24">
        <v>43845</v>
      </c>
      <c r="E3853" s="22" t="s">
        <v>472</v>
      </c>
      <c r="F3853" s="22" t="s">
        <v>6757</v>
      </c>
      <c r="G3853">
        <f t="shared" si="120"/>
        <v>13298</v>
      </c>
      <c r="H3853" s="9">
        <f t="shared" si="121"/>
        <v>43845</v>
      </c>
    </row>
    <row r="3854" spans="1:8" x14ac:dyDescent="0.25">
      <c r="A3854" s="22" t="s">
        <v>8875</v>
      </c>
      <c r="B3854" s="22" t="s">
        <v>8876</v>
      </c>
      <c r="C3854" s="22" t="s">
        <v>8876</v>
      </c>
      <c r="D3854" s="24">
        <v>43843</v>
      </c>
      <c r="E3854" s="22" t="s">
        <v>472</v>
      </c>
      <c r="F3854" s="22" t="s">
        <v>6757</v>
      </c>
      <c r="G3854">
        <f t="shared" si="120"/>
        <v>13298</v>
      </c>
      <c r="H3854" s="9">
        <f t="shared" si="121"/>
        <v>43843</v>
      </c>
    </row>
    <row r="3855" spans="1:8" x14ac:dyDescent="0.25">
      <c r="A3855" s="22" t="s">
        <v>8937</v>
      </c>
      <c r="B3855" s="22" t="s">
        <v>8938</v>
      </c>
      <c r="C3855" s="22" t="s">
        <v>8938</v>
      </c>
      <c r="D3855" s="24">
        <v>43843</v>
      </c>
      <c r="E3855" s="22" t="s">
        <v>472</v>
      </c>
      <c r="F3855" s="22" t="s">
        <v>6757</v>
      </c>
      <c r="G3855">
        <f t="shared" si="120"/>
        <v>13298</v>
      </c>
      <c r="H3855" s="9">
        <f t="shared" si="121"/>
        <v>43843</v>
      </c>
    </row>
    <row r="3856" spans="1:8" x14ac:dyDescent="0.25">
      <c r="A3856" s="22"/>
      <c r="B3856" s="22"/>
      <c r="C3856" s="22"/>
      <c r="D3856" s="24">
        <v>43837</v>
      </c>
      <c r="E3856" s="22" t="s">
        <v>3226</v>
      </c>
      <c r="F3856" s="22" t="s">
        <v>9609</v>
      </c>
      <c r="G3856">
        <f t="shared" si="120"/>
        <v>9900090</v>
      </c>
      <c r="H3856" s="9">
        <f t="shared" si="121"/>
        <v>43837</v>
      </c>
    </row>
    <row r="3857" spans="1:8" x14ac:dyDescent="0.25">
      <c r="A3857" s="22" t="s">
        <v>9050</v>
      </c>
      <c r="B3857" s="22" t="s">
        <v>9051</v>
      </c>
      <c r="C3857" s="22" t="s">
        <v>9051</v>
      </c>
      <c r="D3857" s="24">
        <v>43949</v>
      </c>
      <c r="E3857" s="22" t="s">
        <v>3226</v>
      </c>
      <c r="F3857" s="22" t="s">
        <v>9609</v>
      </c>
      <c r="G3857">
        <f t="shared" si="120"/>
        <v>9900090</v>
      </c>
      <c r="H3857" s="9">
        <f t="shared" si="121"/>
        <v>43949</v>
      </c>
    </row>
    <row r="3858" spans="1:8" x14ac:dyDescent="0.25">
      <c r="A3858" s="22" t="s">
        <v>8693</v>
      </c>
      <c r="B3858" s="22" t="s">
        <v>8694</v>
      </c>
      <c r="C3858" s="22" t="s">
        <v>8694</v>
      </c>
      <c r="D3858" s="24">
        <v>44385</v>
      </c>
      <c r="E3858" s="22" t="s">
        <v>5398</v>
      </c>
      <c r="F3858" s="22" t="s">
        <v>9610</v>
      </c>
      <c r="G3858">
        <f t="shared" si="120"/>
        <v>210233</v>
      </c>
      <c r="H3858" s="9">
        <f t="shared" si="121"/>
        <v>44385</v>
      </c>
    </row>
    <row r="3859" spans="1:8" x14ac:dyDescent="0.25">
      <c r="A3859" s="22" t="s">
        <v>8849</v>
      </c>
      <c r="B3859" s="22" t="s">
        <v>8850</v>
      </c>
      <c r="C3859" s="22" t="s">
        <v>8850</v>
      </c>
      <c r="D3859" s="24">
        <v>44394</v>
      </c>
      <c r="E3859" s="22" t="s">
        <v>5398</v>
      </c>
      <c r="F3859" s="22" t="s">
        <v>9610</v>
      </c>
      <c r="G3859">
        <f t="shared" si="120"/>
        <v>210233</v>
      </c>
      <c r="H3859" s="9">
        <f t="shared" si="121"/>
        <v>44394</v>
      </c>
    </row>
    <row r="3860" spans="1:8" x14ac:dyDescent="0.25">
      <c r="A3860" s="22"/>
      <c r="B3860" s="22"/>
      <c r="C3860" s="22"/>
      <c r="D3860" s="24">
        <v>44092</v>
      </c>
      <c r="E3860" s="22" t="s">
        <v>2774</v>
      </c>
      <c r="F3860" s="22" t="s">
        <v>9611</v>
      </c>
      <c r="G3860">
        <f t="shared" si="120"/>
        <v>9205387</v>
      </c>
      <c r="H3860" s="9">
        <f t="shared" si="121"/>
        <v>44092</v>
      </c>
    </row>
    <row r="3861" spans="1:8" x14ac:dyDescent="0.25">
      <c r="A3861" s="22" t="s">
        <v>8693</v>
      </c>
      <c r="B3861" s="22" t="s">
        <v>8694</v>
      </c>
      <c r="C3861" s="22" t="s">
        <v>8694</v>
      </c>
      <c r="D3861" s="24">
        <v>44004</v>
      </c>
      <c r="E3861" s="22" t="s">
        <v>2774</v>
      </c>
      <c r="F3861" s="22" t="s">
        <v>9611</v>
      </c>
      <c r="G3861">
        <f t="shared" si="120"/>
        <v>9205387</v>
      </c>
      <c r="H3861" s="9">
        <f t="shared" si="121"/>
        <v>44004</v>
      </c>
    </row>
    <row r="3862" spans="1:8" x14ac:dyDescent="0.25">
      <c r="A3862" s="22" t="s">
        <v>8727</v>
      </c>
      <c r="B3862" s="22" t="s">
        <v>8728</v>
      </c>
      <c r="C3862" s="22" t="s">
        <v>8728</v>
      </c>
      <c r="D3862" s="24">
        <v>44059</v>
      </c>
      <c r="E3862" s="22" t="s">
        <v>2774</v>
      </c>
      <c r="F3862" s="22" t="s">
        <v>9611</v>
      </c>
      <c r="G3862">
        <f t="shared" si="120"/>
        <v>9205387</v>
      </c>
      <c r="H3862" s="9">
        <f t="shared" si="121"/>
        <v>44059</v>
      </c>
    </row>
    <row r="3863" spans="1:8" x14ac:dyDescent="0.25">
      <c r="A3863" s="22" t="s">
        <v>8743</v>
      </c>
      <c r="B3863" s="22" t="s">
        <v>8744</v>
      </c>
      <c r="C3863" s="22" t="s">
        <v>8744</v>
      </c>
      <c r="D3863" s="24">
        <v>44224</v>
      </c>
      <c r="E3863" s="22" t="s">
        <v>2774</v>
      </c>
      <c r="F3863" s="22" t="s">
        <v>9611</v>
      </c>
      <c r="G3863">
        <f t="shared" si="120"/>
        <v>9205387</v>
      </c>
      <c r="H3863" s="9">
        <f t="shared" si="121"/>
        <v>44224</v>
      </c>
    </row>
    <row r="3864" spans="1:8" x14ac:dyDescent="0.25">
      <c r="A3864" s="22" t="s">
        <v>8753</v>
      </c>
      <c r="B3864" s="22" t="s">
        <v>8754</v>
      </c>
      <c r="C3864" s="22" t="s">
        <v>8754</v>
      </c>
      <c r="D3864" s="24">
        <v>43997</v>
      </c>
      <c r="E3864" s="22" t="s">
        <v>2774</v>
      </c>
      <c r="F3864" s="22" t="s">
        <v>9611</v>
      </c>
      <c r="G3864">
        <f t="shared" si="120"/>
        <v>9205387</v>
      </c>
      <c r="H3864" s="9">
        <f t="shared" si="121"/>
        <v>43997</v>
      </c>
    </row>
    <row r="3865" spans="1:8" x14ac:dyDescent="0.25">
      <c r="A3865" s="22" t="s">
        <v>8609</v>
      </c>
      <c r="B3865" s="22" t="s">
        <v>8610</v>
      </c>
      <c r="C3865" s="22" t="s">
        <v>8610</v>
      </c>
      <c r="D3865" s="24">
        <v>44361</v>
      </c>
      <c r="E3865" s="22" t="s">
        <v>1438</v>
      </c>
      <c r="F3865" s="22" t="s">
        <v>9612</v>
      </c>
      <c r="G3865">
        <f t="shared" si="120"/>
        <v>209890</v>
      </c>
      <c r="H3865" s="9">
        <f t="shared" si="121"/>
        <v>44361</v>
      </c>
    </row>
    <row r="3866" spans="1:8" x14ac:dyDescent="0.25">
      <c r="A3866" s="22"/>
      <c r="B3866" s="22"/>
      <c r="C3866" s="22"/>
      <c r="D3866" s="24">
        <v>44325</v>
      </c>
      <c r="E3866" s="22" t="s">
        <v>1195</v>
      </c>
      <c r="F3866" s="22" t="s">
        <v>7113</v>
      </c>
      <c r="G3866">
        <f t="shared" si="120"/>
        <v>209097</v>
      </c>
      <c r="H3866" s="9">
        <f t="shared" si="121"/>
        <v>44325</v>
      </c>
    </row>
    <row r="3867" spans="1:8" x14ac:dyDescent="0.25">
      <c r="A3867" s="22" t="s">
        <v>7787</v>
      </c>
      <c r="B3867" s="22" t="s">
        <v>7788</v>
      </c>
      <c r="C3867" s="22" t="s">
        <v>7788</v>
      </c>
      <c r="D3867" s="24">
        <v>44242</v>
      </c>
      <c r="E3867" s="22" t="s">
        <v>1195</v>
      </c>
      <c r="F3867" s="22" t="s">
        <v>7113</v>
      </c>
      <c r="G3867">
        <f t="shared" si="120"/>
        <v>209097</v>
      </c>
      <c r="H3867" s="9">
        <f t="shared" si="121"/>
        <v>44242</v>
      </c>
    </row>
    <row r="3868" spans="1:8" x14ac:dyDescent="0.25">
      <c r="A3868" s="22" t="s">
        <v>8637</v>
      </c>
      <c r="B3868" s="22" t="s">
        <v>8638</v>
      </c>
      <c r="C3868" s="22" t="s">
        <v>8638</v>
      </c>
      <c r="D3868" s="24">
        <v>44256</v>
      </c>
      <c r="E3868" s="22" t="s">
        <v>1195</v>
      </c>
      <c r="F3868" s="22" t="s">
        <v>7113</v>
      </c>
      <c r="G3868">
        <f t="shared" si="120"/>
        <v>209097</v>
      </c>
      <c r="H3868" s="9">
        <f t="shared" si="121"/>
        <v>44256</v>
      </c>
    </row>
    <row r="3869" spans="1:8" x14ac:dyDescent="0.25">
      <c r="A3869" s="22" t="s">
        <v>8937</v>
      </c>
      <c r="B3869" s="22" t="s">
        <v>8938</v>
      </c>
      <c r="C3869" s="22" t="s">
        <v>8938</v>
      </c>
      <c r="D3869" s="24">
        <v>44336</v>
      </c>
      <c r="E3869" s="22" t="s">
        <v>1195</v>
      </c>
      <c r="F3869" s="22" t="s">
        <v>7113</v>
      </c>
      <c r="G3869">
        <f t="shared" si="120"/>
        <v>209097</v>
      </c>
      <c r="H3869" s="9">
        <f t="shared" si="121"/>
        <v>44336</v>
      </c>
    </row>
    <row r="3870" spans="1:8" x14ac:dyDescent="0.25">
      <c r="A3870" s="22" t="s">
        <v>8297</v>
      </c>
      <c r="B3870" s="22" t="s">
        <v>8298</v>
      </c>
      <c r="C3870" s="22" t="s">
        <v>8298</v>
      </c>
      <c r="D3870" s="24">
        <v>44349</v>
      </c>
      <c r="E3870" s="22" t="s">
        <v>737</v>
      </c>
      <c r="F3870" s="22" t="s">
        <v>6731</v>
      </c>
      <c r="G3870">
        <f t="shared" si="120"/>
        <v>11459</v>
      </c>
      <c r="H3870" s="9">
        <f t="shared" si="121"/>
        <v>44349</v>
      </c>
    </row>
    <row r="3871" spans="1:8" x14ac:dyDescent="0.25">
      <c r="A3871" s="22" t="s">
        <v>8303</v>
      </c>
      <c r="B3871" s="22" t="s">
        <v>8304</v>
      </c>
      <c r="C3871" s="22" t="s">
        <v>8304</v>
      </c>
      <c r="D3871" s="24">
        <v>43831</v>
      </c>
      <c r="E3871" s="22" t="s">
        <v>737</v>
      </c>
      <c r="F3871" s="22" t="s">
        <v>6731</v>
      </c>
      <c r="G3871">
        <f t="shared" si="120"/>
        <v>11459</v>
      </c>
      <c r="H3871" s="9">
        <f t="shared" si="121"/>
        <v>43831</v>
      </c>
    </row>
    <row r="3872" spans="1:8" x14ac:dyDescent="0.25">
      <c r="A3872" s="22" t="s">
        <v>8233</v>
      </c>
      <c r="B3872" s="22" t="s">
        <v>7811</v>
      </c>
      <c r="C3872" s="22" t="s">
        <v>7811</v>
      </c>
      <c r="D3872" s="24">
        <v>43829</v>
      </c>
      <c r="E3872" s="22" t="s">
        <v>5060</v>
      </c>
      <c r="F3872" s="22" t="s">
        <v>9613</v>
      </c>
      <c r="G3872">
        <f t="shared" si="120"/>
        <v>6042</v>
      </c>
      <c r="H3872" s="9">
        <f t="shared" si="121"/>
        <v>43829</v>
      </c>
    </row>
    <row r="3873" spans="1:8" x14ac:dyDescent="0.25">
      <c r="A3873" s="22" t="s">
        <v>8297</v>
      </c>
      <c r="B3873" s="22" t="s">
        <v>8298</v>
      </c>
      <c r="C3873" s="22" t="s">
        <v>8298</v>
      </c>
      <c r="D3873" s="24">
        <v>44113</v>
      </c>
      <c r="E3873" s="22" t="s">
        <v>5060</v>
      </c>
      <c r="F3873" s="22" t="s">
        <v>9613</v>
      </c>
      <c r="G3873">
        <f t="shared" si="120"/>
        <v>6042</v>
      </c>
      <c r="H3873" s="9">
        <f t="shared" si="121"/>
        <v>44113</v>
      </c>
    </row>
    <row r="3874" spans="1:8" x14ac:dyDescent="0.25">
      <c r="A3874" s="22" t="s">
        <v>8303</v>
      </c>
      <c r="B3874" s="22" t="s">
        <v>8304</v>
      </c>
      <c r="C3874" s="22" t="s">
        <v>8304</v>
      </c>
      <c r="D3874" s="24">
        <v>44036</v>
      </c>
      <c r="E3874" s="22" t="s">
        <v>5060</v>
      </c>
      <c r="F3874" s="22" t="s">
        <v>9613</v>
      </c>
      <c r="G3874">
        <f t="shared" si="120"/>
        <v>6042</v>
      </c>
      <c r="H3874" s="9">
        <f t="shared" si="121"/>
        <v>44036</v>
      </c>
    </row>
    <row r="3875" spans="1:8" x14ac:dyDescent="0.25">
      <c r="A3875" s="22" t="s">
        <v>8440</v>
      </c>
      <c r="B3875" s="22" t="s">
        <v>8441</v>
      </c>
      <c r="C3875" s="22" t="s">
        <v>8441</v>
      </c>
      <c r="D3875" s="24">
        <v>43831</v>
      </c>
      <c r="E3875" s="22" t="s">
        <v>994</v>
      </c>
      <c r="F3875" s="22" t="s">
        <v>9614</v>
      </c>
      <c r="G3875">
        <f t="shared" si="120"/>
        <v>13469</v>
      </c>
      <c r="H3875" s="9">
        <f t="shared" si="121"/>
        <v>43831</v>
      </c>
    </row>
    <row r="3876" spans="1:8" x14ac:dyDescent="0.25">
      <c r="A3876" s="22" t="s">
        <v>8303</v>
      </c>
      <c r="B3876" s="22" t="s">
        <v>8304</v>
      </c>
      <c r="C3876" s="22" t="s">
        <v>8304</v>
      </c>
      <c r="D3876" s="24">
        <v>43831</v>
      </c>
      <c r="E3876" s="22" t="s">
        <v>5793</v>
      </c>
      <c r="F3876" s="22" t="s">
        <v>9615</v>
      </c>
      <c r="G3876">
        <f t="shared" si="120"/>
        <v>11457</v>
      </c>
      <c r="H3876" s="9">
        <f t="shared" si="121"/>
        <v>43831</v>
      </c>
    </row>
    <row r="3877" spans="1:8" x14ac:dyDescent="0.25">
      <c r="A3877" s="22" t="s">
        <v>7672</v>
      </c>
      <c r="B3877" s="22" t="s">
        <v>7673</v>
      </c>
      <c r="C3877" s="22" t="s">
        <v>7673</v>
      </c>
      <c r="D3877" s="24">
        <v>43829</v>
      </c>
      <c r="E3877" s="22" t="s">
        <v>3232</v>
      </c>
      <c r="F3877" s="22" t="s">
        <v>7312</v>
      </c>
      <c r="G3877">
        <f t="shared" si="120"/>
        <v>8153</v>
      </c>
      <c r="H3877" s="9">
        <f t="shared" si="121"/>
        <v>43829</v>
      </c>
    </row>
    <row r="3878" spans="1:8" x14ac:dyDescent="0.25">
      <c r="A3878" s="22" t="s">
        <v>7864</v>
      </c>
      <c r="B3878" s="22" t="s">
        <v>7865</v>
      </c>
      <c r="C3878" s="22" t="s">
        <v>7865</v>
      </c>
      <c r="D3878" s="24">
        <v>44059</v>
      </c>
      <c r="E3878" s="22" t="s">
        <v>3232</v>
      </c>
      <c r="F3878" s="22" t="s">
        <v>7312</v>
      </c>
      <c r="G3878">
        <f t="shared" si="120"/>
        <v>8153</v>
      </c>
      <c r="H3878" s="9">
        <f t="shared" si="121"/>
        <v>44059</v>
      </c>
    </row>
    <row r="3879" spans="1:8" x14ac:dyDescent="0.25">
      <c r="A3879" s="22" t="s">
        <v>8125</v>
      </c>
      <c r="B3879" s="22" t="s">
        <v>8126</v>
      </c>
      <c r="C3879" s="22" t="s">
        <v>8126</v>
      </c>
      <c r="D3879" s="24">
        <v>44263</v>
      </c>
      <c r="E3879" s="22" t="s">
        <v>3232</v>
      </c>
      <c r="F3879" s="22" t="s">
        <v>7312</v>
      </c>
      <c r="G3879">
        <f t="shared" si="120"/>
        <v>8153</v>
      </c>
      <c r="H3879" s="9">
        <f t="shared" si="121"/>
        <v>44263</v>
      </c>
    </row>
    <row r="3880" spans="1:8" x14ac:dyDescent="0.25">
      <c r="A3880" s="22"/>
      <c r="B3880" s="22"/>
      <c r="C3880" s="22"/>
      <c r="D3880" s="24">
        <v>44238</v>
      </c>
      <c r="E3880" s="22" t="s">
        <v>5843</v>
      </c>
      <c r="F3880" s="22" t="s">
        <v>6385</v>
      </c>
      <c r="G3880">
        <f t="shared" si="120"/>
        <v>9205411</v>
      </c>
      <c r="H3880" s="9">
        <f t="shared" si="121"/>
        <v>44238</v>
      </c>
    </row>
    <row r="3881" spans="1:8" x14ac:dyDescent="0.25">
      <c r="A3881" s="22" t="s">
        <v>8721</v>
      </c>
      <c r="B3881" s="22" t="s">
        <v>8722</v>
      </c>
      <c r="C3881" s="22" t="s">
        <v>8722</v>
      </c>
      <c r="D3881" s="24">
        <v>44287</v>
      </c>
      <c r="E3881" s="22" t="s">
        <v>5843</v>
      </c>
      <c r="F3881" s="22" t="s">
        <v>6385</v>
      </c>
      <c r="G3881">
        <f t="shared" si="120"/>
        <v>9205411</v>
      </c>
      <c r="H3881" s="9">
        <f t="shared" si="121"/>
        <v>44287</v>
      </c>
    </row>
    <row r="3882" spans="1:8" x14ac:dyDescent="0.25">
      <c r="A3882" s="22" t="s">
        <v>8737</v>
      </c>
      <c r="B3882" s="22" t="s">
        <v>8738</v>
      </c>
      <c r="C3882" s="22" t="s">
        <v>8738</v>
      </c>
      <c r="D3882" s="24">
        <v>44052</v>
      </c>
      <c r="E3882" s="22" t="s">
        <v>5843</v>
      </c>
      <c r="F3882" s="22" t="s">
        <v>6385</v>
      </c>
      <c r="G3882">
        <f t="shared" si="120"/>
        <v>9205411</v>
      </c>
      <c r="H3882" s="9">
        <f t="shared" si="121"/>
        <v>44052</v>
      </c>
    </row>
    <row r="3883" spans="1:8" x14ac:dyDescent="0.25">
      <c r="A3883" s="22" t="s">
        <v>8755</v>
      </c>
      <c r="B3883" s="22" t="s">
        <v>8756</v>
      </c>
      <c r="C3883" s="22" t="s">
        <v>8756</v>
      </c>
      <c r="D3883" s="24">
        <v>43997</v>
      </c>
      <c r="E3883" s="22" t="s">
        <v>5843</v>
      </c>
      <c r="F3883" s="22" t="s">
        <v>6385</v>
      </c>
      <c r="G3883">
        <f t="shared" si="120"/>
        <v>9205411</v>
      </c>
      <c r="H3883" s="9">
        <f t="shared" si="121"/>
        <v>43997</v>
      </c>
    </row>
    <row r="3884" spans="1:8" x14ac:dyDescent="0.25">
      <c r="A3884" s="22" t="s">
        <v>9064</v>
      </c>
      <c r="B3884" s="22" t="s">
        <v>9065</v>
      </c>
      <c r="C3884" s="22" t="s">
        <v>9065</v>
      </c>
      <c r="D3884" s="24">
        <v>44004</v>
      </c>
      <c r="E3884" s="22" t="s">
        <v>5843</v>
      </c>
      <c r="F3884" s="22" t="s">
        <v>6385</v>
      </c>
      <c r="G3884">
        <f t="shared" si="120"/>
        <v>9205411</v>
      </c>
      <c r="H3884" s="9">
        <f t="shared" si="121"/>
        <v>44004</v>
      </c>
    </row>
    <row r="3885" spans="1:8" x14ac:dyDescent="0.25">
      <c r="A3885" s="22" t="s">
        <v>8140</v>
      </c>
      <c r="B3885" s="22" t="s">
        <v>8141</v>
      </c>
      <c r="C3885" s="22" t="s">
        <v>8141</v>
      </c>
      <c r="D3885" s="24">
        <v>43829</v>
      </c>
      <c r="E3885" s="22" t="s">
        <v>3076</v>
      </c>
      <c r="F3885" s="22" t="s">
        <v>9616</v>
      </c>
      <c r="G3885">
        <f t="shared" si="120"/>
        <v>12359</v>
      </c>
      <c r="H3885" s="9">
        <f t="shared" si="121"/>
        <v>43829</v>
      </c>
    </row>
    <row r="3886" spans="1:8" x14ac:dyDescent="0.25">
      <c r="A3886" s="22" t="s">
        <v>8146</v>
      </c>
      <c r="B3886" s="22" t="s">
        <v>8147</v>
      </c>
      <c r="C3886" s="22" t="s">
        <v>8147</v>
      </c>
      <c r="D3886" s="24">
        <v>43918</v>
      </c>
      <c r="E3886" s="22" t="s">
        <v>3076</v>
      </c>
      <c r="F3886" s="22" t="s">
        <v>9616</v>
      </c>
      <c r="G3886">
        <f t="shared" si="120"/>
        <v>12359</v>
      </c>
      <c r="H3886" s="9">
        <f t="shared" si="121"/>
        <v>43918</v>
      </c>
    </row>
    <row r="3887" spans="1:8" x14ac:dyDescent="0.25">
      <c r="A3887" s="22" t="s">
        <v>8557</v>
      </c>
      <c r="B3887" s="22" t="s">
        <v>8558</v>
      </c>
      <c r="C3887" s="22" t="s">
        <v>8558</v>
      </c>
      <c r="D3887" s="24">
        <v>44131</v>
      </c>
      <c r="E3887" s="22" t="s">
        <v>3076</v>
      </c>
      <c r="F3887" s="22" t="s">
        <v>9616</v>
      </c>
      <c r="G3887">
        <f t="shared" si="120"/>
        <v>12359</v>
      </c>
      <c r="H3887" s="9">
        <f t="shared" si="121"/>
        <v>44131</v>
      </c>
    </row>
    <row r="3888" spans="1:8" x14ac:dyDescent="0.25">
      <c r="A3888" s="22" t="s">
        <v>8635</v>
      </c>
      <c r="B3888" s="22" t="s">
        <v>8636</v>
      </c>
      <c r="C3888" s="22" t="s">
        <v>8636</v>
      </c>
      <c r="D3888" s="24">
        <v>44110</v>
      </c>
      <c r="E3888" s="22" t="s">
        <v>3076</v>
      </c>
      <c r="F3888" s="22" t="s">
        <v>9616</v>
      </c>
      <c r="G3888">
        <f t="shared" si="120"/>
        <v>12359</v>
      </c>
      <c r="H3888" s="9">
        <f t="shared" si="121"/>
        <v>44110</v>
      </c>
    </row>
    <row r="3889" spans="1:8" x14ac:dyDescent="0.25">
      <c r="A3889" s="22" t="s">
        <v>8937</v>
      </c>
      <c r="B3889" s="22" t="s">
        <v>8938</v>
      </c>
      <c r="C3889" s="22" t="s">
        <v>8938</v>
      </c>
      <c r="D3889" s="24">
        <v>44116</v>
      </c>
      <c r="E3889" s="22" t="s">
        <v>3076</v>
      </c>
      <c r="F3889" s="22" t="s">
        <v>9616</v>
      </c>
      <c r="G3889">
        <f t="shared" si="120"/>
        <v>12359</v>
      </c>
      <c r="H3889" s="9">
        <f t="shared" si="121"/>
        <v>44116</v>
      </c>
    </row>
    <row r="3890" spans="1:8" x14ac:dyDescent="0.25">
      <c r="A3890" s="22" t="s">
        <v>7834</v>
      </c>
      <c r="B3890" s="22" t="s">
        <v>7835</v>
      </c>
      <c r="C3890" s="22" t="s">
        <v>7835</v>
      </c>
      <c r="D3890" s="24">
        <v>44127</v>
      </c>
      <c r="E3890" s="22" t="s">
        <v>3754</v>
      </c>
      <c r="F3890" s="22" t="s">
        <v>9617</v>
      </c>
      <c r="G3890">
        <f t="shared" si="120"/>
        <v>12411</v>
      </c>
      <c r="H3890" s="9">
        <f t="shared" si="121"/>
        <v>44127</v>
      </c>
    </row>
    <row r="3891" spans="1:8" x14ac:dyDescent="0.25">
      <c r="A3891" s="22" t="s">
        <v>8146</v>
      </c>
      <c r="B3891" s="22" t="s">
        <v>8147</v>
      </c>
      <c r="C3891" s="22" t="s">
        <v>8147</v>
      </c>
      <c r="D3891" s="24">
        <v>43927</v>
      </c>
      <c r="E3891" s="22" t="s">
        <v>3754</v>
      </c>
      <c r="F3891" s="22" t="s">
        <v>9617</v>
      </c>
      <c r="G3891">
        <f t="shared" si="120"/>
        <v>12411</v>
      </c>
      <c r="H3891" s="9">
        <f t="shared" si="121"/>
        <v>43927</v>
      </c>
    </row>
    <row r="3892" spans="1:8" x14ac:dyDescent="0.25">
      <c r="A3892" s="22" t="s">
        <v>8414</v>
      </c>
      <c r="B3892" s="22" t="s">
        <v>8415</v>
      </c>
      <c r="C3892" s="22" t="s">
        <v>8415</v>
      </c>
      <c r="D3892" s="24">
        <v>43829</v>
      </c>
      <c r="E3892" s="22" t="s">
        <v>3754</v>
      </c>
      <c r="F3892" s="22" t="s">
        <v>9617</v>
      </c>
      <c r="G3892">
        <f t="shared" si="120"/>
        <v>12411</v>
      </c>
      <c r="H3892" s="9">
        <f t="shared" si="121"/>
        <v>43829</v>
      </c>
    </row>
    <row r="3893" spans="1:8" x14ac:dyDescent="0.25">
      <c r="A3893" s="22" t="s">
        <v>8539</v>
      </c>
      <c r="B3893" s="22" t="s">
        <v>8540</v>
      </c>
      <c r="C3893" s="22" t="s">
        <v>8540</v>
      </c>
      <c r="D3893" s="24">
        <v>43966</v>
      </c>
      <c r="E3893" s="22" t="s">
        <v>3754</v>
      </c>
      <c r="F3893" s="22" t="s">
        <v>9617</v>
      </c>
      <c r="G3893">
        <f t="shared" si="120"/>
        <v>12411</v>
      </c>
      <c r="H3893" s="9">
        <f t="shared" si="121"/>
        <v>43966</v>
      </c>
    </row>
    <row r="3894" spans="1:8" x14ac:dyDescent="0.25">
      <c r="A3894" s="22" t="s">
        <v>8603</v>
      </c>
      <c r="B3894" s="22" t="s">
        <v>8604</v>
      </c>
      <c r="C3894" s="22" t="s">
        <v>8604</v>
      </c>
      <c r="D3894" s="24">
        <v>44284</v>
      </c>
      <c r="E3894" s="22" t="s">
        <v>3754</v>
      </c>
      <c r="F3894" s="22" t="s">
        <v>9617</v>
      </c>
      <c r="G3894">
        <f t="shared" si="120"/>
        <v>12411</v>
      </c>
      <c r="H3894" s="9">
        <f t="shared" si="121"/>
        <v>44284</v>
      </c>
    </row>
    <row r="3895" spans="1:8" x14ac:dyDescent="0.25">
      <c r="A3895" s="22" t="s">
        <v>8691</v>
      </c>
      <c r="B3895" s="22" t="s">
        <v>8692</v>
      </c>
      <c r="C3895" s="22" t="s">
        <v>8692</v>
      </c>
      <c r="D3895" s="24">
        <v>44338</v>
      </c>
      <c r="E3895" s="22" t="s">
        <v>3754</v>
      </c>
      <c r="F3895" s="22" t="s">
        <v>9617</v>
      </c>
      <c r="G3895">
        <f t="shared" si="120"/>
        <v>12411</v>
      </c>
      <c r="H3895" s="9">
        <f t="shared" si="121"/>
        <v>44338</v>
      </c>
    </row>
    <row r="3896" spans="1:8" x14ac:dyDescent="0.25">
      <c r="A3896" s="22" t="s">
        <v>8693</v>
      </c>
      <c r="B3896" s="22" t="s">
        <v>8694</v>
      </c>
      <c r="C3896" s="22" t="s">
        <v>8694</v>
      </c>
      <c r="D3896" s="24">
        <v>44303</v>
      </c>
      <c r="E3896" s="22" t="s">
        <v>3754</v>
      </c>
      <c r="F3896" s="22" t="s">
        <v>9617</v>
      </c>
      <c r="G3896">
        <f t="shared" si="120"/>
        <v>12411</v>
      </c>
      <c r="H3896" s="9">
        <f t="shared" si="121"/>
        <v>44303</v>
      </c>
    </row>
    <row r="3897" spans="1:8" x14ac:dyDescent="0.25">
      <c r="A3897" s="22"/>
      <c r="B3897" s="22"/>
      <c r="C3897" s="22"/>
      <c r="D3897" s="24">
        <v>44325</v>
      </c>
      <c r="E3897" s="22" t="s">
        <v>5496</v>
      </c>
      <c r="F3897" s="22" t="s">
        <v>9618</v>
      </c>
      <c r="G3897">
        <f t="shared" si="120"/>
        <v>209402</v>
      </c>
      <c r="H3897" s="9">
        <f t="shared" si="121"/>
        <v>44325</v>
      </c>
    </row>
    <row r="3898" spans="1:8" x14ac:dyDescent="0.25">
      <c r="A3898" s="22" t="s">
        <v>8140</v>
      </c>
      <c r="B3898" s="22" t="s">
        <v>8141</v>
      </c>
      <c r="C3898" s="22" t="s">
        <v>8141</v>
      </c>
      <c r="D3898" s="24">
        <v>44326</v>
      </c>
      <c r="E3898" s="22" t="s">
        <v>5496</v>
      </c>
      <c r="F3898" s="22" t="s">
        <v>9618</v>
      </c>
      <c r="G3898">
        <f t="shared" si="120"/>
        <v>209402</v>
      </c>
      <c r="H3898" s="9">
        <f t="shared" si="121"/>
        <v>44326</v>
      </c>
    </row>
    <row r="3899" spans="1:8" x14ac:dyDescent="0.25">
      <c r="A3899" s="22" t="s">
        <v>8268</v>
      </c>
      <c r="B3899" s="22" t="s">
        <v>8269</v>
      </c>
      <c r="C3899" s="22" t="s">
        <v>8269</v>
      </c>
      <c r="D3899" s="24">
        <v>44314</v>
      </c>
      <c r="E3899" s="22" t="s">
        <v>5496</v>
      </c>
      <c r="F3899" s="22" t="s">
        <v>9618</v>
      </c>
      <c r="G3899">
        <f t="shared" si="120"/>
        <v>209402</v>
      </c>
      <c r="H3899" s="9">
        <f t="shared" si="121"/>
        <v>44314</v>
      </c>
    </row>
    <row r="3900" spans="1:8" x14ac:dyDescent="0.25">
      <c r="A3900" s="22" t="s">
        <v>7989</v>
      </c>
      <c r="B3900" s="22" t="s">
        <v>7990</v>
      </c>
      <c r="C3900" s="22" t="s">
        <v>7990</v>
      </c>
      <c r="D3900" s="24">
        <v>43829</v>
      </c>
      <c r="E3900" s="22" t="s">
        <v>5995</v>
      </c>
      <c r="F3900" s="22" t="s">
        <v>7252</v>
      </c>
      <c r="G3900">
        <f t="shared" si="120"/>
        <v>11428</v>
      </c>
      <c r="H3900" s="9">
        <f t="shared" si="121"/>
        <v>43829</v>
      </c>
    </row>
    <row r="3901" spans="1:8" x14ac:dyDescent="0.25">
      <c r="A3901" s="22" t="s">
        <v>8297</v>
      </c>
      <c r="B3901" s="22" t="s">
        <v>8298</v>
      </c>
      <c r="C3901" s="22" t="s">
        <v>8298</v>
      </c>
      <c r="D3901" s="24">
        <v>44368</v>
      </c>
      <c r="E3901" s="22" t="s">
        <v>5995</v>
      </c>
      <c r="F3901" s="22" t="s">
        <v>7252</v>
      </c>
      <c r="G3901">
        <f t="shared" si="120"/>
        <v>11428</v>
      </c>
      <c r="H3901" s="9">
        <f t="shared" si="121"/>
        <v>44368</v>
      </c>
    </row>
    <row r="3902" spans="1:8" x14ac:dyDescent="0.25">
      <c r="A3902" s="22" t="s">
        <v>8805</v>
      </c>
      <c r="B3902" s="22" t="s">
        <v>8806</v>
      </c>
      <c r="C3902" s="22" t="s">
        <v>8806</v>
      </c>
      <c r="D3902" s="24">
        <v>43997</v>
      </c>
      <c r="E3902" s="22" t="s">
        <v>9619</v>
      </c>
      <c r="F3902" s="22" t="s">
        <v>9620</v>
      </c>
      <c r="G3902">
        <f t="shared" si="120"/>
        <v>9122004</v>
      </c>
      <c r="H3902" s="9">
        <f t="shared" si="121"/>
        <v>43997</v>
      </c>
    </row>
    <row r="3903" spans="1:8" x14ac:dyDescent="0.25">
      <c r="A3903" s="22" t="s">
        <v>8847</v>
      </c>
      <c r="B3903" s="22" t="s">
        <v>8848</v>
      </c>
      <c r="C3903" s="22" t="s">
        <v>8848</v>
      </c>
      <c r="D3903" s="24">
        <v>44332</v>
      </c>
      <c r="E3903" s="22" t="s">
        <v>9619</v>
      </c>
      <c r="F3903" s="22" t="s">
        <v>9620</v>
      </c>
      <c r="G3903">
        <f t="shared" si="120"/>
        <v>9122004</v>
      </c>
      <c r="H3903" s="9">
        <f t="shared" si="121"/>
        <v>44332</v>
      </c>
    </row>
    <row r="3904" spans="1:8" x14ac:dyDescent="0.25">
      <c r="A3904" s="22" t="s">
        <v>7816</v>
      </c>
      <c r="B3904" s="22" t="s">
        <v>7817</v>
      </c>
      <c r="C3904" s="22" t="s">
        <v>7817</v>
      </c>
      <c r="D3904" s="24">
        <v>43829</v>
      </c>
      <c r="E3904" s="22" t="s">
        <v>4449</v>
      </c>
      <c r="F3904" s="22" t="s">
        <v>9621</v>
      </c>
      <c r="G3904">
        <f t="shared" si="120"/>
        <v>8767</v>
      </c>
      <c r="H3904" s="9">
        <f t="shared" si="121"/>
        <v>43829</v>
      </c>
    </row>
    <row r="3905" spans="1:8" x14ac:dyDescent="0.25">
      <c r="A3905" s="22" t="s">
        <v>7822</v>
      </c>
      <c r="B3905" s="22" t="s">
        <v>7823</v>
      </c>
      <c r="C3905" s="22" t="s">
        <v>7823</v>
      </c>
      <c r="D3905" s="24">
        <v>43829</v>
      </c>
      <c r="E3905" s="22" t="s">
        <v>2798</v>
      </c>
      <c r="F3905" s="22" t="s">
        <v>6806</v>
      </c>
      <c r="G3905">
        <f t="shared" si="120"/>
        <v>13478</v>
      </c>
      <c r="H3905" s="9">
        <f t="shared" si="121"/>
        <v>43829</v>
      </c>
    </row>
    <row r="3906" spans="1:8" x14ac:dyDescent="0.25">
      <c r="A3906" s="22" t="s">
        <v>7852</v>
      </c>
      <c r="B3906" s="22" t="s">
        <v>7853</v>
      </c>
      <c r="C3906" s="22" t="s">
        <v>7853</v>
      </c>
      <c r="D3906" s="24">
        <v>43963</v>
      </c>
      <c r="E3906" s="22" t="s">
        <v>2798</v>
      </c>
      <c r="F3906" s="22" t="s">
        <v>6806</v>
      </c>
      <c r="G3906">
        <f t="shared" si="120"/>
        <v>13478</v>
      </c>
      <c r="H3906" s="9">
        <f t="shared" si="121"/>
        <v>43963</v>
      </c>
    </row>
    <row r="3907" spans="1:8" x14ac:dyDescent="0.25">
      <c r="A3907" s="22" t="s">
        <v>8260</v>
      </c>
      <c r="B3907" s="22" t="s">
        <v>8261</v>
      </c>
      <c r="C3907" s="22" t="s">
        <v>8261</v>
      </c>
      <c r="D3907" s="24">
        <v>44112</v>
      </c>
      <c r="E3907" s="22" t="s">
        <v>2798</v>
      </c>
      <c r="F3907" s="22" t="s">
        <v>6806</v>
      </c>
      <c r="G3907">
        <f t="shared" si="120"/>
        <v>13478</v>
      </c>
      <c r="H3907" s="9">
        <f t="shared" si="121"/>
        <v>44112</v>
      </c>
    </row>
    <row r="3908" spans="1:8" x14ac:dyDescent="0.25">
      <c r="A3908" s="22" t="s">
        <v>8358</v>
      </c>
      <c r="B3908" s="22" t="s">
        <v>8359</v>
      </c>
      <c r="C3908" s="22" t="s">
        <v>8359</v>
      </c>
      <c r="D3908" s="24">
        <v>43836</v>
      </c>
      <c r="E3908" s="22" t="s">
        <v>2798</v>
      </c>
      <c r="F3908" s="22" t="s">
        <v>6806</v>
      </c>
      <c r="G3908">
        <f t="shared" si="120"/>
        <v>13478</v>
      </c>
      <c r="H3908" s="9">
        <f t="shared" si="121"/>
        <v>43836</v>
      </c>
    </row>
    <row r="3909" spans="1:8" x14ac:dyDescent="0.25">
      <c r="A3909" s="22"/>
      <c r="B3909" s="22"/>
      <c r="C3909" s="22"/>
      <c r="D3909" s="24">
        <v>44018</v>
      </c>
      <c r="E3909" s="22" t="s">
        <v>9622</v>
      </c>
      <c r="F3909" s="22" t="s">
        <v>9623</v>
      </c>
      <c r="G3909">
        <f t="shared" si="120"/>
        <v>9121258</v>
      </c>
      <c r="H3909" s="9">
        <f t="shared" si="121"/>
        <v>44018</v>
      </c>
    </row>
    <row r="3910" spans="1:8" x14ac:dyDescent="0.25">
      <c r="A3910" s="22" t="s">
        <v>8739</v>
      </c>
      <c r="B3910" s="22" t="s">
        <v>8740</v>
      </c>
      <c r="C3910" s="22" t="s">
        <v>8740</v>
      </c>
      <c r="D3910" s="24">
        <v>44011</v>
      </c>
      <c r="E3910" s="22" t="s">
        <v>9622</v>
      </c>
      <c r="F3910" s="22" t="s">
        <v>9623</v>
      </c>
      <c r="G3910">
        <f t="shared" ref="G3910:G3973" si="122">IFERROR(E3910*1,E3910)</f>
        <v>9121258</v>
      </c>
      <c r="H3910" s="9">
        <f t="shared" ref="H3910:H3973" si="123">D3910</f>
        <v>44011</v>
      </c>
    </row>
    <row r="3911" spans="1:8" x14ac:dyDescent="0.25">
      <c r="A3911" s="22" t="s">
        <v>8773</v>
      </c>
      <c r="B3911" s="22" t="s">
        <v>8774</v>
      </c>
      <c r="C3911" s="22" t="s">
        <v>8774</v>
      </c>
      <c r="D3911" s="24">
        <v>44098</v>
      </c>
      <c r="E3911" s="22" t="s">
        <v>9622</v>
      </c>
      <c r="F3911" s="22" t="s">
        <v>9623</v>
      </c>
      <c r="G3911">
        <f t="shared" si="122"/>
        <v>9121258</v>
      </c>
      <c r="H3911" s="9">
        <f t="shared" si="123"/>
        <v>44098</v>
      </c>
    </row>
    <row r="3912" spans="1:8" x14ac:dyDescent="0.25">
      <c r="A3912" s="22" t="s">
        <v>8795</v>
      </c>
      <c r="B3912" s="22" t="s">
        <v>8796</v>
      </c>
      <c r="C3912" s="22" t="s">
        <v>8796</v>
      </c>
      <c r="D3912" s="24">
        <v>44004</v>
      </c>
      <c r="E3912" s="22" t="s">
        <v>9622</v>
      </c>
      <c r="F3912" s="22" t="s">
        <v>9623</v>
      </c>
      <c r="G3912">
        <f t="shared" si="122"/>
        <v>9121258</v>
      </c>
      <c r="H3912" s="9">
        <f t="shared" si="123"/>
        <v>44004</v>
      </c>
    </row>
    <row r="3913" spans="1:8" x14ac:dyDescent="0.25">
      <c r="A3913" s="22" t="s">
        <v>8819</v>
      </c>
      <c r="B3913" s="22" t="s">
        <v>8820</v>
      </c>
      <c r="C3913" s="22" t="s">
        <v>8820</v>
      </c>
      <c r="D3913" s="24">
        <v>44256</v>
      </c>
      <c r="E3913" s="22" t="s">
        <v>9622</v>
      </c>
      <c r="F3913" s="22" t="s">
        <v>9623</v>
      </c>
      <c r="G3913">
        <f t="shared" si="122"/>
        <v>9121258</v>
      </c>
      <c r="H3913" s="9">
        <f t="shared" si="123"/>
        <v>44256</v>
      </c>
    </row>
    <row r="3914" spans="1:8" x14ac:dyDescent="0.25">
      <c r="A3914" s="22" t="s">
        <v>8837</v>
      </c>
      <c r="B3914" s="22" t="s">
        <v>8838</v>
      </c>
      <c r="C3914" s="22" t="s">
        <v>8838</v>
      </c>
      <c r="D3914" s="24">
        <v>43997</v>
      </c>
      <c r="E3914" s="22" t="s">
        <v>9622</v>
      </c>
      <c r="F3914" s="22" t="s">
        <v>9623</v>
      </c>
      <c r="G3914">
        <f t="shared" si="122"/>
        <v>9121258</v>
      </c>
      <c r="H3914" s="9">
        <f t="shared" si="123"/>
        <v>43997</v>
      </c>
    </row>
    <row r="3915" spans="1:8" x14ac:dyDescent="0.25">
      <c r="A3915" s="22" t="s">
        <v>7820</v>
      </c>
      <c r="B3915" s="22" t="s">
        <v>7821</v>
      </c>
      <c r="C3915" s="22" t="s">
        <v>7821</v>
      </c>
      <c r="D3915" s="24">
        <v>43829</v>
      </c>
      <c r="E3915" s="22" t="s">
        <v>5805</v>
      </c>
      <c r="F3915" s="22" t="s">
        <v>9624</v>
      </c>
      <c r="G3915">
        <f t="shared" si="122"/>
        <v>11376</v>
      </c>
      <c r="H3915" s="9">
        <f t="shared" si="123"/>
        <v>43829</v>
      </c>
    </row>
    <row r="3916" spans="1:8" x14ac:dyDescent="0.25">
      <c r="A3916" s="22" t="s">
        <v>8358</v>
      </c>
      <c r="B3916" s="22" t="s">
        <v>8359</v>
      </c>
      <c r="C3916" s="22" t="s">
        <v>8359</v>
      </c>
      <c r="D3916" s="24">
        <v>43911</v>
      </c>
      <c r="E3916" s="22" t="s">
        <v>5805</v>
      </c>
      <c r="F3916" s="22" t="s">
        <v>9624</v>
      </c>
      <c r="G3916">
        <f t="shared" si="122"/>
        <v>11376</v>
      </c>
      <c r="H3916" s="9">
        <f t="shared" si="123"/>
        <v>43911</v>
      </c>
    </row>
    <row r="3917" spans="1:8" x14ac:dyDescent="0.25">
      <c r="A3917" s="22" t="s">
        <v>8829</v>
      </c>
      <c r="B3917" s="22" t="s">
        <v>8830</v>
      </c>
      <c r="C3917" s="22" t="s">
        <v>8830</v>
      </c>
      <c r="D3917" s="24">
        <v>44074</v>
      </c>
      <c r="E3917" s="22" t="s">
        <v>5805</v>
      </c>
      <c r="F3917" s="22" t="s">
        <v>9624</v>
      </c>
      <c r="G3917">
        <f t="shared" si="122"/>
        <v>11376</v>
      </c>
      <c r="H3917" s="9">
        <f t="shared" si="123"/>
        <v>44074</v>
      </c>
    </row>
    <row r="3918" spans="1:8" x14ac:dyDescent="0.25">
      <c r="A3918" s="22" t="s">
        <v>7715</v>
      </c>
      <c r="B3918" s="22" t="s">
        <v>7716</v>
      </c>
      <c r="C3918" s="22" t="s">
        <v>7716</v>
      </c>
      <c r="D3918" s="24">
        <v>44340</v>
      </c>
      <c r="E3918" s="22" t="s">
        <v>2892</v>
      </c>
      <c r="F3918" s="22" t="s">
        <v>6643</v>
      </c>
      <c r="G3918">
        <f t="shared" si="122"/>
        <v>2535</v>
      </c>
      <c r="H3918" s="9">
        <f t="shared" si="123"/>
        <v>44340</v>
      </c>
    </row>
    <row r="3919" spans="1:8" x14ac:dyDescent="0.25">
      <c r="A3919" s="22" t="s">
        <v>2728</v>
      </c>
      <c r="B3919" s="22" t="s">
        <v>8108</v>
      </c>
      <c r="C3919" s="22" t="s">
        <v>8108</v>
      </c>
      <c r="D3919" s="24">
        <v>43829</v>
      </c>
      <c r="E3919" s="22" t="s">
        <v>2892</v>
      </c>
      <c r="F3919" s="22" t="s">
        <v>6643</v>
      </c>
      <c r="G3919">
        <f t="shared" si="122"/>
        <v>2535</v>
      </c>
      <c r="H3919" s="9">
        <f t="shared" si="123"/>
        <v>43829</v>
      </c>
    </row>
    <row r="3920" spans="1:8" x14ac:dyDescent="0.25">
      <c r="A3920" s="22" t="s">
        <v>6126</v>
      </c>
      <c r="B3920" s="22" t="s">
        <v>8109</v>
      </c>
      <c r="C3920" s="22" t="s">
        <v>8109</v>
      </c>
      <c r="D3920" s="24">
        <v>44160</v>
      </c>
      <c r="E3920" s="22" t="s">
        <v>2892</v>
      </c>
      <c r="F3920" s="22" t="s">
        <v>6643</v>
      </c>
      <c r="G3920">
        <f t="shared" si="122"/>
        <v>2535</v>
      </c>
      <c r="H3920" s="9">
        <f t="shared" si="123"/>
        <v>44160</v>
      </c>
    </row>
    <row r="3921" spans="1:8" x14ac:dyDescent="0.25">
      <c r="A3921" s="22" t="s">
        <v>8089</v>
      </c>
      <c r="B3921" s="22" t="s">
        <v>8090</v>
      </c>
      <c r="C3921" s="22" t="s">
        <v>8090</v>
      </c>
      <c r="D3921" s="24">
        <v>44036</v>
      </c>
      <c r="E3921" s="22" t="s">
        <v>2716</v>
      </c>
      <c r="F3921" s="22" t="s">
        <v>6990</v>
      </c>
      <c r="G3921">
        <f t="shared" si="122"/>
        <v>202781</v>
      </c>
      <c r="H3921" s="9">
        <f t="shared" si="123"/>
        <v>44036</v>
      </c>
    </row>
    <row r="3922" spans="1:8" x14ac:dyDescent="0.25">
      <c r="A3922" s="22" t="s">
        <v>8258</v>
      </c>
      <c r="B3922" s="22" t="s">
        <v>8259</v>
      </c>
      <c r="C3922" s="22" t="s">
        <v>8259</v>
      </c>
      <c r="D3922" s="24">
        <v>44039</v>
      </c>
      <c r="E3922" s="22" t="s">
        <v>2716</v>
      </c>
      <c r="F3922" s="22" t="s">
        <v>6990</v>
      </c>
      <c r="G3922">
        <f t="shared" si="122"/>
        <v>202781</v>
      </c>
      <c r="H3922" s="9">
        <f t="shared" si="123"/>
        <v>44039</v>
      </c>
    </row>
    <row r="3923" spans="1:8" x14ac:dyDescent="0.25">
      <c r="A3923" s="22" t="s">
        <v>7822</v>
      </c>
      <c r="B3923" s="22" t="s">
        <v>7823</v>
      </c>
      <c r="C3923" s="22" t="s">
        <v>7823</v>
      </c>
      <c r="D3923" s="24">
        <v>43829</v>
      </c>
      <c r="E3923" s="22" t="s">
        <v>4767</v>
      </c>
      <c r="F3923" s="22" t="s">
        <v>9625</v>
      </c>
      <c r="G3923">
        <f t="shared" si="122"/>
        <v>10421</v>
      </c>
      <c r="H3923" s="9">
        <f t="shared" si="123"/>
        <v>43829</v>
      </c>
    </row>
    <row r="3924" spans="1:8" x14ac:dyDescent="0.25">
      <c r="A3924" s="22" t="s">
        <v>7852</v>
      </c>
      <c r="B3924" s="22" t="s">
        <v>7853</v>
      </c>
      <c r="C3924" s="22" t="s">
        <v>7853</v>
      </c>
      <c r="D3924" s="24">
        <v>43829</v>
      </c>
      <c r="E3924" s="22" t="s">
        <v>4441</v>
      </c>
      <c r="F3924" s="22" t="s">
        <v>9626</v>
      </c>
      <c r="G3924">
        <f t="shared" si="122"/>
        <v>11642</v>
      </c>
      <c r="H3924" s="9">
        <f t="shared" si="123"/>
        <v>43829</v>
      </c>
    </row>
    <row r="3925" spans="1:8" x14ac:dyDescent="0.25">
      <c r="A3925" s="22" t="s">
        <v>8797</v>
      </c>
      <c r="B3925" s="22" t="s">
        <v>8798</v>
      </c>
      <c r="C3925" s="22" t="s">
        <v>8798</v>
      </c>
      <c r="D3925" s="24">
        <v>44373</v>
      </c>
      <c r="E3925" s="22" t="s">
        <v>3790</v>
      </c>
      <c r="F3925" s="22" t="s">
        <v>9627</v>
      </c>
      <c r="G3925">
        <f t="shared" si="122"/>
        <v>210042</v>
      </c>
      <c r="H3925" s="9">
        <f t="shared" si="123"/>
        <v>44373</v>
      </c>
    </row>
    <row r="3926" spans="1:8" x14ac:dyDescent="0.25">
      <c r="A3926" s="22" t="s">
        <v>7715</v>
      </c>
      <c r="B3926" s="22" t="s">
        <v>7716</v>
      </c>
      <c r="C3926" s="22" t="s">
        <v>7716</v>
      </c>
      <c r="D3926" s="24">
        <v>44319</v>
      </c>
      <c r="E3926" s="22" t="s">
        <v>2358</v>
      </c>
      <c r="F3926" s="22" t="s">
        <v>9628</v>
      </c>
      <c r="G3926">
        <f t="shared" si="122"/>
        <v>7913</v>
      </c>
      <c r="H3926" s="9">
        <f t="shared" si="123"/>
        <v>44319</v>
      </c>
    </row>
    <row r="3927" spans="1:8" x14ac:dyDescent="0.25">
      <c r="A3927" s="22" t="s">
        <v>2728</v>
      </c>
      <c r="B3927" s="22" t="s">
        <v>8108</v>
      </c>
      <c r="C3927" s="22" t="s">
        <v>8108</v>
      </c>
      <c r="D3927" s="24">
        <v>43829</v>
      </c>
      <c r="E3927" s="22" t="s">
        <v>2358</v>
      </c>
      <c r="F3927" s="22" t="s">
        <v>9628</v>
      </c>
      <c r="G3927">
        <f t="shared" si="122"/>
        <v>7913</v>
      </c>
      <c r="H3927" s="9">
        <f t="shared" si="123"/>
        <v>43829</v>
      </c>
    </row>
    <row r="3928" spans="1:8" x14ac:dyDescent="0.25">
      <c r="A3928" s="22" t="s">
        <v>7864</v>
      </c>
      <c r="B3928" s="22" t="s">
        <v>7865</v>
      </c>
      <c r="C3928" s="22" t="s">
        <v>7865</v>
      </c>
      <c r="D3928" s="24">
        <v>43829</v>
      </c>
      <c r="E3928" s="22" t="s">
        <v>1948</v>
      </c>
      <c r="F3928" s="22" t="s">
        <v>9629</v>
      </c>
      <c r="G3928">
        <f t="shared" si="122"/>
        <v>12378</v>
      </c>
      <c r="H3928" s="9">
        <f t="shared" si="123"/>
        <v>43829</v>
      </c>
    </row>
    <row r="3929" spans="1:8" x14ac:dyDescent="0.25">
      <c r="A3929" s="22"/>
      <c r="B3929" s="22"/>
      <c r="C3929" s="22"/>
      <c r="D3929" s="24">
        <v>44041</v>
      </c>
      <c r="E3929" s="22" t="s">
        <v>3358</v>
      </c>
      <c r="F3929" s="22" t="s">
        <v>6330</v>
      </c>
      <c r="G3929">
        <f t="shared" si="122"/>
        <v>11895</v>
      </c>
      <c r="H3929" s="9">
        <f t="shared" si="123"/>
        <v>44041</v>
      </c>
    </row>
    <row r="3930" spans="1:8" x14ac:dyDescent="0.25">
      <c r="A3930" s="22" t="s">
        <v>8180</v>
      </c>
      <c r="B3930" s="22" t="s">
        <v>8181</v>
      </c>
      <c r="C3930" s="22" t="s">
        <v>8181</v>
      </c>
      <c r="D3930" s="24">
        <v>44159</v>
      </c>
      <c r="E3930" s="22" t="s">
        <v>3358</v>
      </c>
      <c r="F3930" s="22" t="s">
        <v>6330</v>
      </c>
      <c r="G3930">
        <f t="shared" si="122"/>
        <v>11895</v>
      </c>
      <c r="H3930" s="9">
        <f t="shared" si="123"/>
        <v>44159</v>
      </c>
    </row>
    <row r="3931" spans="1:8" x14ac:dyDescent="0.25">
      <c r="A3931" s="22" t="s">
        <v>8352</v>
      </c>
      <c r="B3931" s="22" t="s">
        <v>8353</v>
      </c>
      <c r="C3931" s="22" t="s">
        <v>8353</v>
      </c>
      <c r="D3931" s="24">
        <v>43829</v>
      </c>
      <c r="E3931" s="22" t="s">
        <v>3358</v>
      </c>
      <c r="F3931" s="22" t="s">
        <v>6330</v>
      </c>
      <c r="G3931">
        <f t="shared" si="122"/>
        <v>11895</v>
      </c>
      <c r="H3931" s="9">
        <f t="shared" si="123"/>
        <v>43829</v>
      </c>
    </row>
    <row r="3932" spans="1:8" x14ac:dyDescent="0.25">
      <c r="A3932" s="22" t="s">
        <v>7676</v>
      </c>
      <c r="B3932" s="22" t="s">
        <v>7677</v>
      </c>
      <c r="C3932" s="22" t="s">
        <v>7677</v>
      </c>
      <c r="D3932" s="24">
        <v>43829</v>
      </c>
      <c r="E3932" s="22" t="s">
        <v>3426</v>
      </c>
      <c r="F3932" s="22" t="s">
        <v>9630</v>
      </c>
      <c r="G3932">
        <f t="shared" si="122"/>
        <v>5831</v>
      </c>
      <c r="H3932" s="9">
        <f t="shared" si="123"/>
        <v>43829</v>
      </c>
    </row>
    <row r="3933" spans="1:8" x14ac:dyDescent="0.25">
      <c r="A3933" s="22" t="s">
        <v>7993</v>
      </c>
      <c r="B3933" s="22" t="s">
        <v>7994</v>
      </c>
      <c r="C3933" s="22" t="s">
        <v>7994</v>
      </c>
      <c r="D3933" s="24">
        <v>43829</v>
      </c>
      <c r="E3933" s="22" t="s">
        <v>869</v>
      </c>
      <c r="F3933" s="22" t="s">
        <v>9631</v>
      </c>
      <c r="G3933">
        <f t="shared" si="122"/>
        <v>6477</v>
      </c>
      <c r="H3933" s="9">
        <f t="shared" si="123"/>
        <v>43829</v>
      </c>
    </row>
    <row r="3934" spans="1:8" x14ac:dyDescent="0.25">
      <c r="A3934" s="22" t="s">
        <v>8671</v>
      </c>
      <c r="B3934" s="22" t="s">
        <v>8672</v>
      </c>
      <c r="C3934" s="22" t="s">
        <v>8672</v>
      </c>
      <c r="D3934" s="24">
        <v>44230</v>
      </c>
      <c r="E3934" s="22" t="s">
        <v>869</v>
      </c>
      <c r="F3934" s="22" t="s">
        <v>9631</v>
      </c>
      <c r="G3934">
        <f t="shared" si="122"/>
        <v>6477</v>
      </c>
      <c r="H3934" s="9">
        <f t="shared" si="123"/>
        <v>44230</v>
      </c>
    </row>
    <row r="3935" spans="1:8" x14ac:dyDescent="0.25">
      <c r="A3935" s="22" t="s">
        <v>8775</v>
      </c>
      <c r="B3935" s="22" t="s">
        <v>8776</v>
      </c>
      <c r="C3935" s="22" t="s">
        <v>8776</v>
      </c>
      <c r="D3935" s="24">
        <v>44031</v>
      </c>
      <c r="E3935" s="22" t="s">
        <v>869</v>
      </c>
      <c r="F3935" s="22" t="s">
        <v>9631</v>
      </c>
      <c r="G3935">
        <f t="shared" si="122"/>
        <v>6477</v>
      </c>
      <c r="H3935" s="9">
        <f t="shared" si="123"/>
        <v>44031</v>
      </c>
    </row>
    <row r="3936" spans="1:8" x14ac:dyDescent="0.25">
      <c r="A3936" s="22" t="s">
        <v>8833</v>
      </c>
      <c r="B3936" s="22" t="s">
        <v>8834</v>
      </c>
      <c r="C3936" s="22" t="s">
        <v>8834</v>
      </c>
      <c r="D3936" s="24">
        <v>44333</v>
      </c>
      <c r="E3936" s="22" t="s">
        <v>869</v>
      </c>
      <c r="F3936" s="22" t="s">
        <v>9631</v>
      </c>
      <c r="G3936">
        <f t="shared" si="122"/>
        <v>6477</v>
      </c>
      <c r="H3936" s="9">
        <f t="shared" si="123"/>
        <v>44333</v>
      </c>
    </row>
    <row r="3937" spans="1:8" x14ac:dyDescent="0.25">
      <c r="A3937" s="22"/>
      <c r="B3937" s="22"/>
      <c r="C3937" s="22"/>
      <c r="D3937" s="24">
        <v>44052</v>
      </c>
      <c r="E3937" s="22" t="s">
        <v>9632</v>
      </c>
      <c r="F3937" s="22" t="s">
        <v>9633</v>
      </c>
      <c r="G3937">
        <f t="shared" si="122"/>
        <v>9120419</v>
      </c>
      <c r="H3937" s="9">
        <f t="shared" si="123"/>
        <v>44052</v>
      </c>
    </row>
    <row r="3938" spans="1:8" x14ac:dyDescent="0.25">
      <c r="A3938" s="22" t="s">
        <v>7931</v>
      </c>
      <c r="B3938" s="22" t="s">
        <v>7932</v>
      </c>
      <c r="C3938" s="22" t="s">
        <v>7932</v>
      </c>
      <c r="D3938" s="24">
        <v>44172</v>
      </c>
      <c r="E3938" s="22" t="s">
        <v>9632</v>
      </c>
      <c r="F3938" s="22" t="s">
        <v>9633</v>
      </c>
      <c r="G3938">
        <f t="shared" si="122"/>
        <v>9120419</v>
      </c>
      <c r="H3938" s="9">
        <f t="shared" si="123"/>
        <v>44172</v>
      </c>
    </row>
    <row r="3939" spans="1:8" x14ac:dyDescent="0.25">
      <c r="A3939" s="22" t="s">
        <v>8783</v>
      </c>
      <c r="B3939" s="22" t="s">
        <v>8784</v>
      </c>
      <c r="C3939" s="22" t="s">
        <v>8784</v>
      </c>
      <c r="D3939" s="24">
        <v>44011</v>
      </c>
      <c r="E3939" s="22" t="s">
        <v>9632</v>
      </c>
      <c r="F3939" s="22" t="s">
        <v>9633</v>
      </c>
      <c r="G3939">
        <f t="shared" si="122"/>
        <v>9120419</v>
      </c>
      <c r="H3939" s="9">
        <f t="shared" si="123"/>
        <v>44011</v>
      </c>
    </row>
    <row r="3940" spans="1:8" x14ac:dyDescent="0.25">
      <c r="A3940" s="22" t="s">
        <v>8811</v>
      </c>
      <c r="B3940" s="22" t="s">
        <v>8812</v>
      </c>
      <c r="C3940" s="22" t="s">
        <v>8812</v>
      </c>
      <c r="D3940" s="24">
        <v>44027</v>
      </c>
      <c r="E3940" s="22" t="s">
        <v>9632</v>
      </c>
      <c r="F3940" s="22" t="s">
        <v>9633</v>
      </c>
      <c r="G3940">
        <f t="shared" si="122"/>
        <v>9120419</v>
      </c>
      <c r="H3940" s="9">
        <f t="shared" si="123"/>
        <v>44027</v>
      </c>
    </row>
    <row r="3941" spans="1:8" x14ac:dyDescent="0.25">
      <c r="A3941" s="22" t="s">
        <v>8817</v>
      </c>
      <c r="B3941" s="22" t="s">
        <v>8818</v>
      </c>
      <c r="C3941" s="22" t="s">
        <v>8818</v>
      </c>
      <c r="D3941" s="24">
        <v>43997</v>
      </c>
      <c r="E3941" s="22" t="s">
        <v>9632</v>
      </c>
      <c r="F3941" s="22" t="s">
        <v>9633</v>
      </c>
      <c r="G3941">
        <f t="shared" si="122"/>
        <v>9120419</v>
      </c>
      <c r="H3941" s="9">
        <f t="shared" si="123"/>
        <v>43997</v>
      </c>
    </row>
    <row r="3942" spans="1:8" x14ac:dyDescent="0.25">
      <c r="A3942" s="22" t="s">
        <v>7676</v>
      </c>
      <c r="B3942" s="22" t="s">
        <v>7677</v>
      </c>
      <c r="C3942" s="22" t="s">
        <v>7677</v>
      </c>
      <c r="D3942" s="24">
        <v>43834</v>
      </c>
      <c r="E3942" s="22" t="s">
        <v>4491</v>
      </c>
      <c r="F3942" s="22" t="s">
        <v>6899</v>
      </c>
      <c r="G3942">
        <f t="shared" si="122"/>
        <v>5628</v>
      </c>
      <c r="H3942" s="9">
        <f t="shared" si="123"/>
        <v>43834</v>
      </c>
    </row>
    <row r="3943" spans="1:8" x14ac:dyDescent="0.25">
      <c r="A3943" s="22" t="s">
        <v>8789</v>
      </c>
      <c r="B3943" s="22" t="s">
        <v>8790</v>
      </c>
      <c r="C3943" s="22" t="s">
        <v>8790</v>
      </c>
      <c r="D3943" s="24">
        <v>44092</v>
      </c>
      <c r="E3943" s="22" t="s">
        <v>4491</v>
      </c>
      <c r="F3943" s="22" t="s">
        <v>6899</v>
      </c>
      <c r="G3943">
        <f t="shared" si="122"/>
        <v>5628</v>
      </c>
      <c r="H3943" s="9">
        <f t="shared" si="123"/>
        <v>44092</v>
      </c>
    </row>
    <row r="3944" spans="1:8" x14ac:dyDescent="0.25">
      <c r="A3944" s="22" t="s">
        <v>8548</v>
      </c>
      <c r="B3944" s="22" t="s">
        <v>8549</v>
      </c>
      <c r="C3944" s="22" t="s">
        <v>8549</v>
      </c>
      <c r="D3944" s="24">
        <v>43983</v>
      </c>
      <c r="E3944" s="22" t="s">
        <v>4622</v>
      </c>
      <c r="F3944" s="22" t="s">
        <v>9634</v>
      </c>
      <c r="G3944">
        <f t="shared" si="122"/>
        <v>202593</v>
      </c>
      <c r="H3944" s="9">
        <f t="shared" si="123"/>
        <v>43983</v>
      </c>
    </row>
    <row r="3945" spans="1:8" x14ac:dyDescent="0.25">
      <c r="A3945" s="22"/>
      <c r="B3945" s="22"/>
      <c r="C3945" s="22"/>
      <c r="D3945" s="24">
        <v>44092</v>
      </c>
      <c r="E3945" s="22" t="s">
        <v>1265</v>
      </c>
      <c r="F3945" s="22" t="s">
        <v>6451</v>
      </c>
      <c r="G3945">
        <f t="shared" si="122"/>
        <v>7495</v>
      </c>
      <c r="H3945" s="9">
        <f t="shared" si="123"/>
        <v>44092</v>
      </c>
    </row>
    <row r="3946" spans="1:8" x14ac:dyDescent="0.25">
      <c r="A3946" s="22" t="s">
        <v>7644</v>
      </c>
      <c r="B3946" s="22" t="s">
        <v>7645</v>
      </c>
      <c r="C3946" s="22" t="s">
        <v>7645</v>
      </c>
      <c r="D3946" s="24">
        <v>44165</v>
      </c>
      <c r="E3946" s="22" t="s">
        <v>1265</v>
      </c>
      <c r="F3946" s="22" t="s">
        <v>6451</v>
      </c>
      <c r="G3946">
        <f t="shared" si="122"/>
        <v>7495</v>
      </c>
      <c r="H3946" s="9">
        <f t="shared" si="123"/>
        <v>44165</v>
      </c>
    </row>
    <row r="3947" spans="1:8" x14ac:dyDescent="0.25">
      <c r="A3947" s="22" t="s">
        <v>8303</v>
      </c>
      <c r="B3947" s="22" t="s">
        <v>8304</v>
      </c>
      <c r="C3947" s="22" t="s">
        <v>8304</v>
      </c>
      <c r="D3947" s="24">
        <v>43829</v>
      </c>
      <c r="E3947" s="22" t="s">
        <v>1265</v>
      </c>
      <c r="F3947" s="22" t="s">
        <v>6451</v>
      </c>
      <c r="G3947">
        <f t="shared" si="122"/>
        <v>7495</v>
      </c>
      <c r="H3947" s="9">
        <f t="shared" si="123"/>
        <v>43829</v>
      </c>
    </row>
    <row r="3948" spans="1:8" x14ac:dyDescent="0.25">
      <c r="A3948" s="22" t="s">
        <v>8346</v>
      </c>
      <c r="B3948" s="22" t="s">
        <v>8347</v>
      </c>
      <c r="C3948" s="22" t="s">
        <v>8347</v>
      </c>
      <c r="D3948" s="24">
        <v>43987</v>
      </c>
      <c r="E3948" s="22" t="s">
        <v>1265</v>
      </c>
      <c r="F3948" s="22" t="s">
        <v>6451</v>
      </c>
      <c r="G3948">
        <f t="shared" si="122"/>
        <v>7495</v>
      </c>
      <c r="H3948" s="9">
        <f t="shared" si="123"/>
        <v>43987</v>
      </c>
    </row>
    <row r="3949" spans="1:8" x14ac:dyDescent="0.25">
      <c r="A3949" s="22" t="s">
        <v>7874</v>
      </c>
      <c r="B3949" s="22" t="s">
        <v>7875</v>
      </c>
      <c r="C3949" s="22" t="s">
        <v>7875</v>
      </c>
      <c r="D3949" s="24">
        <v>43829</v>
      </c>
      <c r="E3949" s="22" t="s">
        <v>290</v>
      </c>
      <c r="F3949" s="22" t="s">
        <v>9635</v>
      </c>
      <c r="G3949">
        <f t="shared" si="122"/>
        <v>10753</v>
      </c>
      <c r="H3949" s="9">
        <f t="shared" si="123"/>
        <v>43829</v>
      </c>
    </row>
    <row r="3950" spans="1:8" x14ac:dyDescent="0.25">
      <c r="A3950" s="22" t="s">
        <v>8248</v>
      </c>
      <c r="B3950" s="22" t="s">
        <v>8249</v>
      </c>
      <c r="C3950" s="22" t="s">
        <v>8249</v>
      </c>
      <c r="D3950" s="24">
        <v>44011</v>
      </c>
      <c r="E3950" s="22" t="s">
        <v>290</v>
      </c>
      <c r="F3950" s="22" t="s">
        <v>9635</v>
      </c>
      <c r="G3950">
        <f t="shared" si="122"/>
        <v>10753</v>
      </c>
      <c r="H3950" s="9">
        <f t="shared" si="123"/>
        <v>44011</v>
      </c>
    </row>
    <row r="3951" spans="1:8" x14ac:dyDescent="0.25">
      <c r="A3951" s="22" t="s">
        <v>8490</v>
      </c>
      <c r="B3951" s="22" t="s">
        <v>8491</v>
      </c>
      <c r="C3951" s="22" t="s">
        <v>8491</v>
      </c>
      <c r="D3951" s="24">
        <v>44144</v>
      </c>
      <c r="E3951" s="22" t="s">
        <v>290</v>
      </c>
      <c r="F3951" s="22" t="s">
        <v>9635</v>
      </c>
      <c r="G3951">
        <f t="shared" si="122"/>
        <v>10753</v>
      </c>
      <c r="H3951" s="9">
        <f t="shared" si="123"/>
        <v>44144</v>
      </c>
    </row>
    <row r="3952" spans="1:8" x14ac:dyDescent="0.25">
      <c r="A3952" s="22" t="s">
        <v>7858</v>
      </c>
      <c r="B3952" s="22" t="s">
        <v>7859</v>
      </c>
      <c r="C3952" s="22" t="s">
        <v>7859</v>
      </c>
      <c r="D3952" s="24">
        <v>43829</v>
      </c>
      <c r="E3952" s="22" t="s">
        <v>2654</v>
      </c>
      <c r="F3952" s="22" t="s">
        <v>9636</v>
      </c>
      <c r="G3952">
        <f t="shared" si="122"/>
        <v>7681</v>
      </c>
      <c r="H3952" s="9">
        <f t="shared" si="123"/>
        <v>43829</v>
      </c>
    </row>
    <row r="3953" spans="1:8" x14ac:dyDescent="0.25">
      <c r="A3953" s="22"/>
      <c r="B3953" s="22"/>
      <c r="C3953" s="22"/>
      <c r="D3953" s="24">
        <v>44115</v>
      </c>
      <c r="E3953" s="22" t="s">
        <v>2826</v>
      </c>
      <c r="F3953" s="22" t="s">
        <v>9637</v>
      </c>
      <c r="G3953">
        <f t="shared" si="122"/>
        <v>11770</v>
      </c>
      <c r="H3953" s="9">
        <f t="shared" si="123"/>
        <v>44115</v>
      </c>
    </row>
    <row r="3954" spans="1:8" x14ac:dyDescent="0.25">
      <c r="A3954" s="22" t="s">
        <v>7810</v>
      </c>
      <c r="B3954" s="22" t="s">
        <v>7811</v>
      </c>
      <c r="C3954" s="22" t="s">
        <v>7811</v>
      </c>
      <c r="D3954" s="24">
        <v>43857</v>
      </c>
      <c r="E3954" s="22" t="s">
        <v>2826</v>
      </c>
      <c r="F3954" s="22" t="s">
        <v>9637</v>
      </c>
      <c r="G3954">
        <f t="shared" si="122"/>
        <v>11770</v>
      </c>
      <c r="H3954" s="9">
        <f t="shared" si="123"/>
        <v>43857</v>
      </c>
    </row>
    <row r="3955" spans="1:8" x14ac:dyDescent="0.25">
      <c r="A3955" s="22" t="s">
        <v>8085</v>
      </c>
      <c r="B3955" s="22" t="s">
        <v>8086</v>
      </c>
      <c r="C3955" s="22" t="s">
        <v>8086</v>
      </c>
      <c r="D3955" s="24">
        <v>44114</v>
      </c>
      <c r="E3955" s="22" t="s">
        <v>2826</v>
      </c>
      <c r="F3955" s="22" t="s">
        <v>9637</v>
      </c>
      <c r="G3955">
        <f t="shared" si="122"/>
        <v>11770</v>
      </c>
      <c r="H3955" s="9">
        <f t="shared" si="123"/>
        <v>44114</v>
      </c>
    </row>
    <row r="3956" spans="1:8" x14ac:dyDescent="0.25">
      <c r="A3956" s="22" t="s">
        <v>8233</v>
      </c>
      <c r="B3956" s="22" t="s">
        <v>7811</v>
      </c>
      <c r="C3956" s="22" t="s">
        <v>7811</v>
      </c>
      <c r="D3956" s="24">
        <v>43829</v>
      </c>
      <c r="E3956" s="22" t="s">
        <v>2826</v>
      </c>
      <c r="F3956" s="22" t="s">
        <v>9637</v>
      </c>
      <c r="G3956">
        <f t="shared" si="122"/>
        <v>11770</v>
      </c>
      <c r="H3956" s="9">
        <f t="shared" si="123"/>
        <v>43829</v>
      </c>
    </row>
    <row r="3957" spans="1:8" x14ac:dyDescent="0.25">
      <c r="A3957" s="22" t="s">
        <v>8303</v>
      </c>
      <c r="B3957" s="22" t="s">
        <v>8304</v>
      </c>
      <c r="C3957" s="22" t="s">
        <v>8304</v>
      </c>
      <c r="D3957" s="24">
        <v>44027</v>
      </c>
      <c r="E3957" s="22" t="s">
        <v>2826</v>
      </c>
      <c r="F3957" s="22" t="s">
        <v>9637</v>
      </c>
      <c r="G3957">
        <f t="shared" si="122"/>
        <v>11770</v>
      </c>
      <c r="H3957" s="9">
        <f t="shared" si="123"/>
        <v>44027</v>
      </c>
    </row>
    <row r="3958" spans="1:8" x14ac:dyDescent="0.25">
      <c r="A3958" s="22" t="s">
        <v>8356</v>
      </c>
      <c r="B3958" s="22" t="s">
        <v>8357</v>
      </c>
      <c r="C3958" s="22" t="s">
        <v>8357</v>
      </c>
      <c r="D3958" s="24">
        <v>43888</v>
      </c>
      <c r="E3958" s="22" t="s">
        <v>2826</v>
      </c>
      <c r="F3958" s="22" t="s">
        <v>9637</v>
      </c>
      <c r="G3958">
        <f t="shared" si="122"/>
        <v>11770</v>
      </c>
      <c r="H3958" s="9">
        <f t="shared" si="123"/>
        <v>43888</v>
      </c>
    </row>
    <row r="3959" spans="1:8" x14ac:dyDescent="0.25">
      <c r="A3959" s="22" t="s">
        <v>8643</v>
      </c>
      <c r="B3959" s="22" t="s">
        <v>8644</v>
      </c>
      <c r="C3959" s="22" t="s">
        <v>8644</v>
      </c>
      <c r="D3959" s="24">
        <v>44391</v>
      </c>
      <c r="E3959" s="22" t="s">
        <v>2826</v>
      </c>
      <c r="F3959" s="22" t="s">
        <v>9637</v>
      </c>
      <c r="G3959">
        <f t="shared" si="122"/>
        <v>11770</v>
      </c>
      <c r="H3959" s="9">
        <f t="shared" si="123"/>
        <v>44391</v>
      </c>
    </row>
    <row r="3960" spans="1:8" x14ac:dyDescent="0.25">
      <c r="A3960" s="22" t="s">
        <v>8813</v>
      </c>
      <c r="B3960" s="22" t="s">
        <v>8814</v>
      </c>
      <c r="C3960" s="22" t="s">
        <v>8814</v>
      </c>
      <c r="D3960" s="24">
        <v>44176</v>
      </c>
      <c r="E3960" s="22" t="s">
        <v>6969</v>
      </c>
      <c r="F3960" s="22" t="s">
        <v>6970</v>
      </c>
      <c r="G3960">
        <f t="shared" si="122"/>
        <v>9119218</v>
      </c>
      <c r="H3960" s="9">
        <f t="shared" si="123"/>
        <v>44176</v>
      </c>
    </row>
    <row r="3961" spans="1:8" x14ac:dyDescent="0.25">
      <c r="A3961" s="22" t="s">
        <v>8843</v>
      </c>
      <c r="B3961" s="22" t="s">
        <v>8844</v>
      </c>
      <c r="C3961" s="22" t="s">
        <v>8844</v>
      </c>
      <c r="D3961" s="24">
        <v>44012</v>
      </c>
      <c r="E3961" s="22" t="s">
        <v>6969</v>
      </c>
      <c r="F3961" s="22" t="s">
        <v>6970</v>
      </c>
      <c r="G3961">
        <f t="shared" si="122"/>
        <v>9119218</v>
      </c>
      <c r="H3961" s="9">
        <f t="shared" si="123"/>
        <v>44012</v>
      </c>
    </row>
    <row r="3962" spans="1:8" x14ac:dyDescent="0.25">
      <c r="A3962" s="22" t="s">
        <v>8303</v>
      </c>
      <c r="B3962" s="22" t="s">
        <v>8304</v>
      </c>
      <c r="C3962" s="22" t="s">
        <v>8304</v>
      </c>
      <c r="D3962" s="24">
        <v>44354</v>
      </c>
      <c r="E3962" s="22" t="s">
        <v>996</v>
      </c>
      <c r="F3962" s="22" t="s">
        <v>9638</v>
      </c>
      <c r="G3962">
        <f t="shared" si="122"/>
        <v>209818</v>
      </c>
      <c r="H3962" s="9">
        <f t="shared" si="123"/>
        <v>44354</v>
      </c>
    </row>
    <row r="3963" spans="1:8" x14ac:dyDescent="0.25">
      <c r="A3963" s="22" t="s">
        <v>8548</v>
      </c>
      <c r="B3963" s="22" t="s">
        <v>8549</v>
      </c>
      <c r="C3963" s="22" t="s">
        <v>8549</v>
      </c>
      <c r="D3963" s="24">
        <v>43983</v>
      </c>
      <c r="E3963" s="22" t="s">
        <v>3021</v>
      </c>
      <c r="F3963" s="22" t="s">
        <v>9639</v>
      </c>
      <c r="G3963">
        <f t="shared" si="122"/>
        <v>202594</v>
      </c>
      <c r="H3963" s="9">
        <f t="shared" si="123"/>
        <v>43983</v>
      </c>
    </row>
    <row r="3964" spans="1:8" x14ac:dyDescent="0.25">
      <c r="A3964" s="22" t="s">
        <v>7755</v>
      </c>
      <c r="B3964" s="22" t="s">
        <v>7756</v>
      </c>
      <c r="C3964" s="22" t="s">
        <v>7756</v>
      </c>
      <c r="D3964" s="24">
        <v>43831</v>
      </c>
      <c r="E3964" s="22" t="s">
        <v>1677</v>
      </c>
      <c r="F3964" s="22" t="s">
        <v>9640</v>
      </c>
      <c r="G3964">
        <f t="shared" si="122"/>
        <v>3386</v>
      </c>
      <c r="H3964" s="9">
        <f t="shared" si="123"/>
        <v>43831</v>
      </c>
    </row>
    <row r="3965" spans="1:8" x14ac:dyDescent="0.25">
      <c r="A3965" s="22" t="s">
        <v>8448</v>
      </c>
      <c r="B3965" s="22" t="s">
        <v>8449</v>
      </c>
      <c r="C3965" s="22" t="s">
        <v>8449</v>
      </c>
      <c r="D3965" s="24">
        <v>44092</v>
      </c>
      <c r="E3965" s="22" t="s">
        <v>1677</v>
      </c>
      <c r="F3965" s="22" t="s">
        <v>9640</v>
      </c>
      <c r="G3965">
        <f t="shared" si="122"/>
        <v>3386</v>
      </c>
      <c r="H3965" s="9">
        <f t="shared" si="123"/>
        <v>44092</v>
      </c>
    </row>
    <row r="3966" spans="1:8" x14ac:dyDescent="0.25">
      <c r="A3966" s="22" t="s">
        <v>7732</v>
      </c>
      <c r="B3966" s="22" t="s">
        <v>7733</v>
      </c>
      <c r="C3966" s="22" t="s">
        <v>7733</v>
      </c>
      <c r="D3966" s="24">
        <v>44074</v>
      </c>
      <c r="E3966" s="22" t="s">
        <v>3774</v>
      </c>
      <c r="F3966" s="22" t="s">
        <v>9641</v>
      </c>
      <c r="G3966">
        <f t="shared" si="122"/>
        <v>6687</v>
      </c>
      <c r="H3966" s="9">
        <f t="shared" si="123"/>
        <v>44074</v>
      </c>
    </row>
    <row r="3967" spans="1:8" x14ac:dyDescent="0.25">
      <c r="A3967" s="22" t="s">
        <v>7803</v>
      </c>
      <c r="B3967" s="22" t="s">
        <v>7733</v>
      </c>
      <c r="C3967" s="22" t="s">
        <v>7733</v>
      </c>
      <c r="D3967" s="24">
        <v>44074</v>
      </c>
      <c r="E3967" s="22" t="s">
        <v>3774</v>
      </c>
      <c r="F3967" s="22" t="s">
        <v>9641</v>
      </c>
      <c r="G3967">
        <f t="shared" si="122"/>
        <v>6687</v>
      </c>
      <c r="H3967" s="9">
        <f t="shared" si="123"/>
        <v>44074</v>
      </c>
    </row>
    <row r="3968" spans="1:8" x14ac:dyDescent="0.25">
      <c r="A3968" s="22" t="s">
        <v>7820</v>
      </c>
      <c r="B3968" s="22" t="s">
        <v>7821</v>
      </c>
      <c r="C3968" s="22" t="s">
        <v>7821</v>
      </c>
      <c r="D3968" s="24">
        <v>43830</v>
      </c>
      <c r="E3968" s="22" t="s">
        <v>3774</v>
      </c>
      <c r="F3968" s="22" t="s">
        <v>9641</v>
      </c>
      <c r="G3968">
        <f t="shared" si="122"/>
        <v>6687</v>
      </c>
      <c r="H3968" s="9">
        <f t="shared" si="123"/>
        <v>43830</v>
      </c>
    </row>
    <row r="3969" spans="1:8" x14ac:dyDescent="0.25">
      <c r="A3969" s="22" t="s">
        <v>8301</v>
      </c>
      <c r="B3969" s="22" t="s">
        <v>8302</v>
      </c>
      <c r="C3969" s="22" t="s">
        <v>8302</v>
      </c>
      <c r="D3969" s="24">
        <v>44301</v>
      </c>
      <c r="E3969" s="22" t="s">
        <v>3774</v>
      </c>
      <c r="F3969" s="22" t="s">
        <v>9641</v>
      </c>
      <c r="G3969">
        <f t="shared" si="122"/>
        <v>6687</v>
      </c>
      <c r="H3969" s="9">
        <f t="shared" si="123"/>
        <v>44301</v>
      </c>
    </row>
    <row r="3970" spans="1:8" x14ac:dyDescent="0.25">
      <c r="A3970" s="22" t="s">
        <v>8773</v>
      </c>
      <c r="B3970" s="22" t="s">
        <v>8774</v>
      </c>
      <c r="C3970" s="22" t="s">
        <v>8774</v>
      </c>
      <c r="D3970" s="24">
        <v>44324</v>
      </c>
      <c r="E3970" s="22" t="s">
        <v>3774</v>
      </c>
      <c r="F3970" s="22" t="s">
        <v>9641</v>
      </c>
      <c r="G3970">
        <f t="shared" si="122"/>
        <v>6687</v>
      </c>
      <c r="H3970" s="9">
        <f t="shared" si="123"/>
        <v>44324</v>
      </c>
    </row>
    <row r="3971" spans="1:8" x14ac:dyDescent="0.25">
      <c r="A3971" s="22" t="s">
        <v>8829</v>
      </c>
      <c r="B3971" s="22" t="s">
        <v>8830</v>
      </c>
      <c r="C3971" s="22" t="s">
        <v>8830</v>
      </c>
      <c r="D3971" s="24">
        <v>44163</v>
      </c>
      <c r="E3971" s="22" t="s">
        <v>3774</v>
      </c>
      <c r="F3971" s="22" t="s">
        <v>9641</v>
      </c>
      <c r="G3971">
        <f t="shared" si="122"/>
        <v>6687</v>
      </c>
      <c r="H3971" s="9">
        <f t="shared" si="123"/>
        <v>44163</v>
      </c>
    </row>
    <row r="3972" spans="1:8" x14ac:dyDescent="0.25">
      <c r="A3972" s="22" t="s">
        <v>7730</v>
      </c>
      <c r="B3972" s="22" t="s">
        <v>7731</v>
      </c>
      <c r="C3972" s="22" t="s">
        <v>7731</v>
      </c>
      <c r="D3972" s="24">
        <v>43829</v>
      </c>
      <c r="E3972" s="22" t="s">
        <v>761</v>
      </c>
      <c r="F3972" s="22" t="s">
        <v>6680</v>
      </c>
      <c r="G3972">
        <f t="shared" si="122"/>
        <v>7145</v>
      </c>
      <c r="H3972" s="9">
        <f t="shared" si="123"/>
        <v>43829</v>
      </c>
    </row>
    <row r="3973" spans="1:8" x14ac:dyDescent="0.25">
      <c r="A3973" s="22" t="s">
        <v>8370</v>
      </c>
      <c r="B3973" s="22" t="s">
        <v>8371</v>
      </c>
      <c r="C3973" s="22" t="s">
        <v>8371</v>
      </c>
      <c r="D3973" s="24">
        <v>43829</v>
      </c>
      <c r="E3973" s="22" t="s">
        <v>761</v>
      </c>
      <c r="F3973" s="22" t="s">
        <v>6680</v>
      </c>
      <c r="G3973">
        <f t="shared" si="122"/>
        <v>7145</v>
      </c>
      <c r="H3973" s="9">
        <f t="shared" si="123"/>
        <v>43829</v>
      </c>
    </row>
    <row r="3974" spans="1:8" x14ac:dyDescent="0.25">
      <c r="A3974" s="22" t="s">
        <v>8484</v>
      </c>
      <c r="B3974" s="22" t="s">
        <v>8485</v>
      </c>
      <c r="C3974" s="22" t="s">
        <v>8485</v>
      </c>
      <c r="D3974" s="24">
        <v>43841</v>
      </c>
      <c r="E3974" s="22" t="s">
        <v>761</v>
      </c>
      <c r="F3974" s="22" t="s">
        <v>6680</v>
      </c>
      <c r="G3974">
        <f t="shared" ref="G3974:G4037" si="124">IFERROR(E3974*1,E3974)</f>
        <v>7145</v>
      </c>
      <c r="H3974" s="9">
        <f t="shared" ref="H3974:H4037" si="125">D3974</f>
        <v>43841</v>
      </c>
    </row>
    <row r="3975" spans="1:8" x14ac:dyDescent="0.25">
      <c r="A3975" s="22" t="s">
        <v>8091</v>
      </c>
      <c r="B3975" s="22" t="s">
        <v>8092</v>
      </c>
      <c r="C3975" s="22" t="s">
        <v>8092</v>
      </c>
      <c r="D3975" s="24">
        <v>43829</v>
      </c>
      <c r="E3975" s="22" t="s">
        <v>5873</v>
      </c>
      <c r="F3975" s="22" t="s">
        <v>9642</v>
      </c>
      <c r="G3975">
        <f t="shared" si="124"/>
        <v>10029</v>
      </c>
      <c r="H3975" s="9">
        <f t="shared" si="125"/>
        <v>43829</v>
      </c>
    </row>
    <row r="3976" spans="1:8" x14ac:dyDescent="0.25">
      <c r="A3976" s="22"/>
      <c r="B3976" s="22"/>
      <c r="C3976" s="22"/>
      <c r="D3976" s="24">
        <v>44122</v>
      </c>
      <c r="E3976" s="22" t="s">
        <v>556</v>
      </c>
      <c r="F3976" s="22" t="s">
        <v>9643</v>
      </c>
      <c r="G3976">
        <f t="shared" si="124"/>
        <v>203314</v>
      </c>
      <c r="H3976" s="9">
        <f t="shared" si="125"/>
        <v>44122</v>
      </c>
    </row>
    <row r="3977" spans="1:8" x14ac:dyDescent="0.25">
      <c r="A3977" s="22" t="s">
        <v>8553</v>
      </c>
      <c r="B3977" s="22" t="s">
        <v>8554</v>
      </c>
      <c r="C3977" s="22" t="s">
        <v>8554</v>
      </c>
      <c r="D3977" s="24">
        <v>44130</v>
      </c>
      <c r="E3977" s="22" t="s">
        <v>556</v>
      </c>
      <c r="F3977" s="22" t="s">
        <v>9643</v>
      </c>
      <c r="G3977">
        <f t="shared" si="124"/>
        <v>203314</v>
      </c>
      <c r="H3977" s="9">
        <f t="shared" si="125"/>
        <v>44130</v>
      </c>
    </row>
    <row r="3978" spans="1:8" x14ac:dyDescent="0.25">
      <c r="A3978" s="22" t="s">
        <v>8635</v>
      </c>
      <c r="B3978" s="22" t="s">
        <v>8636</v>
      </c>
      <c r="C3978" s="22" t="s">
        <v>8636</v>
      </c>
      <c r="D3978" s="24">
        <v>44109</v>
      </c>
      <c r="E3978" s="22" t="s">
        <v>556</v>
      </c>
      <c r="F3978" s="22" t="s">
        <v>9643</v>
      </c>
      <c r="G3978">
        <f t="shared" si="124"/>
        <v>203314</v>
      </c>
      <c r="H3978" s="9">
        <f t="shared" si="125"/>
        <v>44109</v>
      </c>
    </row>
    <row r="3979" spans="1:8" x14ac:dyDescent="0.25">
      <c r="A3979" s="22" t="s">
        <v>7876</v>
      </c>
      <c r="B3979" s="22" t="s">
        <v>7877</v>
      </c>
      <c r="C3979" s="22" t="s">
        <v>7877</v>
      </c>
      <c r="D3979" s="24">
        <v>43829</v>
      </c>
      <c r="E3979" s="22" t="s">
        <v>2269</v>
      </c>
      <c r="F3979" s="22" t="s">
        <v>9644</v>
      </c>
      <c r="G3979">
        <f t="shared" si="124"/>
        <v>13086</v>
      </c>
      <c r="H3979" s="9">
        <f t="shared" si="125"/>
        <v>43829</v>
      </c>
    </row>
    <row r="3980" spans="1:8" x14ac:dyDescent="0.25">
      <c r="A3980" s="22" t="s">
        <v>8043</v>
      </c>
      <c r="B3980" s="22" t="s">
        <v>8044</v>
      </c>
      <c r="C3980" s="22" t="s">
        <v>8044</v>
      </c>
      <c r="D3980" s="24">
        <v>43830</v>
      </c>
      <c r="E3980" s="22" t="s">
        <v>2269</v>
      </c>
      <c r="F3980" s="22" t="s">
        <v>9644</v>
      </c>
      <c r="G3980">
        <f t="shared" si="124"/>
        <v>13086</v>
      </c>
      <c r="H3980" s="9">
        <f t="shared" si="125"/>
        <v>43830</v>
      </c>
    </row>
    <row r="3981" spans="1:8" x14ac:dyDescent="0.25">
      <c r="A3981" s="22" t="s">
        <v>8446</v>
      </c>
      <c r="B3981" s="22" t="s">
        <v>8447</v>
      </c>
      <c r="C3981" s="22" t="s">
        <v>8447</v>
      </c>
      <c r="D3981" s="24">
        <v>44379</v>
      </c>
      <c r="E3981" s="22" t="s">
        <v>2269</v>
      </c>
      <c r="F3981" s="22" t="s">
        <v>9644</v>
      </c>
      <c r="G3981">
        <f t="shared" si="124"/>
        <v>13086</v>
      </c>
      <c r="H3981" s="9">
        <f t="shared" si="125"/>
        <v>44379</v>
      </c>
    </row>
    <row r="3982" spans="1:8" x14ac:dyDescent="0.25">
      <c r="A3982" s="22" t="s">
        <v>8482</v>
      </c>
      <c r="B3982" s="22" t="s">
        <v>8483</v>
      </c>
      <c r="C3982" s="22" t="s">
        <v>8483</v>
      </c>
      <c r="D3982" s="24">
        <v>43884</v>
      </c>
      <c r="E3982" s="22" t="s">
        <v>2269</v>
      </c>
      <c r="F3982" s="22" t="s">
        <v>9644</v>
      </c>
      <c r="G3982">
        <f t="shared" si="124"/>
        <v>13086</v>
      </c>
      <c r="H3982" s="9">
        <f t="shared" si="125"/>
        <v>43884</v>
      </c>
    </row>
    <row r="3983" spans="1:8" x14ac:dyDescent="0.25">
      <c r="A3983" s="22" t="s">
        <v>5054</v>
      </c>
      <c r="B3983" s="22" t="s">
        <v>8496</v>
      </c>
      <c r="C3983" s="22" t="s">
        <v>8496</v>
      </c>
      <c r="D3983" s="24">
        <v>43836</v>
      </c>
      <c r="E3983" s="22" t="s">
        <v>2269</v>
      </c>
      <c r="F3983" s="22" t="s">
        <v>9644</v>
      </c>
      <c r="G3983">
        <f t="shared" si="124"/>
        <v>13086</v>
      </c>
      <c r="H3983" s="9">
        <f t="shared" si="125"/>
        <v>43836</v>
      </c>
    </row>
    <row r="3984" spans="1:8" x14ac:dyDescent="0.25">
      <c r="A3984" s="22" t="s">
        <v>7682</v>
      </c>
      <c r="B3984" s="22" t="s">
        <v>7683</v>
      </c>
      <c r="C3984" s="22" t="s">
        <v>7683</v>
      </c>
      <c r="D3984" s="24">
        <v>43829</v>
      </c>
      <c r="E3984" s="22" t="s">
        <v>2888</v>
      </c>
      <c r="F3984" s="22" t="s">
        <v>9645</v>
      </c>
      <c r="G3984">
        <f t="shared" si="124"/>
        <v>8392</v>
      </c>
      <c r="H3984" s="9">
        <f t="shared" si="125"/>
        <v>43829</v>
      </c>
    </row>
    <row r="3985" spans="1:8" x14ac:dyDescent="0.25">
      <c r="A3985" s="22" t="s">
        <v>7971</v>
      </c>
      <c r="B3985" s="22" t="s">
        <v>7972</v>
      </c>
      <c r="C3985" s="22" t="s">
        <v>7972</v>
      </c>
      <c r="D3985" s="24">
        <v>43829</v>
      </c>
      <c r="E3985" s="22" t="s">
        <v>2888</v>
      </c>
      <c r="F3985" s="22" t="s">
        <v>9645</v>
      </c>
      <c r="G3985">
        <f t="shared" si="124"/>
        <v>8392</v>
      </c>
      <c r="H3985" s="9">
        <f t="shared" si="125"/>
        <v>43829</v>
      </c>
    </row>
    <row r="3986" spans="1:8" x14ac:dyDescent="0.25">
      <c r="A3986" s="22" t="s">
        <v>8319</v>
      </c>
      <c r="B3986" s="22" t="s">
        <v>8320</v>
      </c>
      <c r="C3986" s="22" t="s">
        <v>8320</v>
      </c>
      <c r="D3986" s="24">
        <v>43857</v>
      </c>
      <c r="E3986" s="22" t="s">
        <v>2888</v>
      </c>
      <c r="F3986" s="22" t="s">
        <v>9645</v>
      </c>
      <c r="G3986">
        <f t="shared" si="124"/>
        <v>8392</v>
      </c>
      <c r="H3986" s="9">
        <f t="shared" si="125"/>
        <v>43857</v>
      </c>
    </row>
    <row r="3987" spans="1:8" x14ac:dyDescent="0.25">
      <c r="A3987" s="22" t="s">
        <v>8410</v>
      </c>
      <c r="B3987" s="22" t="s">
        <v>8411</v>
      </c>
      <c r="C3987" s="22" t="s">
        <v>8411</v>
      </c>
      <c r="D3987" s="24">
        <v>44364</v>
      </c>
      <c r="E3987" s="22" t="s">
        <v>1457</v>
      </c>
      <c r="F3987" s="22" t="s">
        <v>9646</v>
      </c>
      <c r="G3987">
        <f t="shared" si="124"/>
        <v>209824</v>
      </c>
      <c r="H3987" s="9">
        <f t="shared" si="125"/>
        <v>44364</v>
      </c>
    </row>
    <row r="3988" spans="1:8" x14ac:dyDescent="0.25">
      <c r="A3988" s="22"/>
      <c r="B3988" s="22"/>
      <c r="C3988" s="22"/>
      <c r="D3988" s="24">
        <v>43964</v>
      </c>
      <c r="E3988" s="22" t="s">
        <v>6043</v>
      </c>
      <c r="F3988" s="22" t="s">
        <v>9647</v>
      </c>
      <c r="G3988">
        <f t="shared" si="124"/>
        <v>983324</v>
      </c>
      <c r="H3988" s="9">
        <f t="shared" si="125"/>
        <v>43964</v>
      </c>
    </row>
    <row r="3989" spans="1:8" x14ac:dyDescent="0.25">
      <c r="A3989" s="22" t="s">
        <v>7755</v>
      </c>
      <c r="B3989" s="22" t="s">
        <v>7756</v>
      </c>
      <c r="C3989" s="22" t="s">
        <v>7756</v>
      </c>
      <c r="D3989" s="24">
        <v>43829</v>
      </c>
      <c r="E3989" s="22" t="s">
        <v>6043</v>
      </c>
      <c r="F3989" s="22" t="s">
        <v>9647</v>
      </c>
      <c r="G3989">
        <f t="shared" si="124"/>
        <v>983324</v>
      </c>
      <c r="H3989" s="9">
        <f t="shared" si="125"/>
        <v>43829</v>
      </c>
    </row>
    <row r="3990" spans="1:8" x14ac:dyDescent="0.25">
      <c r="A3990" s="22" t="s">
        <v>8342</v>
      </c>
      <c r="B3990" s="22" t="s">
        <v>8343</v>
      </c>
      <c r="C3990" s="22" t="s">
        <v>8343</v>
      </c>
      <c r="D3990" s="24">
        <v>44053</v>
      </c>
      <c r="E3990" s="22" t="s">
        <v>6043</v>
      </c>
      <c r="F3990" s="22" t="s">
        <v>9647</v>
      </c>
      <c r="G3990">
        <f t="shared" si="124"/>
        <v>983324</v>
      </c>
      <c r="H3990" s="9">
        <f t="shared" si="125"/>
        <v>44053</v>
      </c>
    </row>
    <row r="3991" spans="1:8" x14ac:dyDescent="0.25">
      <c r="A3991" s="22" t="s">
        <v>8344</v>
      </c>
      <c r="B3991" s="22" t="s">
        <v>8345</v>
      </c>
      <c r="C3991" s="22" t="s">
        <v>8345</v>
      </c>
      <c r="D3991" s="24">
        <v>44018</v>
      </c>
      <c r="E3991" s="22" t="s">
        <v>6043</v>
      </c>
      <c r="F3991" s="22" t="s">
        <v>9647</v>
      </c>
      <c r="G3991">
        <f t="shared" si="124"/>
        <v>983324</v>
      </c>
      <c r="H3991" s="9">
        <f t="shared" si="125"/>
        <v>44018</v>
      </c>
    </row>
    <row r="3992" spans="1:8" x14ac:dyDescent="0.25">
      <c r="A3992" s="22" t="s">
        <v>8346</v>
      </c>
      <c r="B3992" s="22" t="s">
        <v>8347</v>
      </c>
      <c r="C3992" s="22" t="s">
        <v>8347</v>
      </c>
      <c r="D3992" s="24">
        <v>44033</v>
      </c>
      <c r="E3992" s="22" t="s">
        <v>6043</v>
      </c>
      <c r="F3992" s="22" t="s">
        <v>9647</v>
      </c>
      <c r="G3992">
        <f t="shared" si="124"/>
        <v>983324</v>
      </c>
      <c r="H3992" s="9">
        <f t="shared" si="125"/>
        <v>44033</v>
      </c>
    </row>
    <row r="3993" spans="1:8" x14ac:dyDescent="0.25">
      <c r="A3993" s="22" t="s">
        <v>8546</v>
      </c>
      <c r="B3993" s="22" t="s">
        <v>8547</v>
      </c>
      <c r="C3993" s="22" t="s">
        <v>8547</v>
      </c>
      <c r="D3993" s="24">
        <v>43962</v>
      </c>
      <c r="E3993" s="22" t="s">
        <v>6043</v>
      </c>
      <c r="F3993" s="22" t="s">
        <v>9647</v>
      </c>
      <c r="G3993">
        <f t="shared" si="124"/>
        <v>983324</v>
      </c>
      <c r="H3993" s="9">
        <f t="shared" si="125"/>
        <v>43962</v>
      </c>
    </row>
    <row r="3994" spans="1:8" x14ac:dyDescent="0.25">
      <c r="A3994" s="22" t="s">
        <v>7715</v>
      </c>
      <c r="B3994" s="22" t="s">
        <v>7716</v>
      </c>
      <c r="C3994" s="22" t="s">
        <v>7716</v>
      </c>
      <c r="D3994" s="24">
        <v>44354</v>
      </c>
      <c r="E3994" s="22" t="s">
        <v>7247</v>
      </c>
      <c r="F3994" s="22" t="s">
        <v>7248</v>
      </c>
      <c r="G3994">
        <f t="shared" si="124"/>
        <v>9121659</v>
      </c>
      <c r="H3994" s="9">
        <f t="shared" si="125"/>
        <v>44354</v>
      </c>
    </row>
    <row r="3995" spans="1:8" x14ac:dyDescent="0.25">
      <c r="A3995" s="22" t="s">
        <v>8795</v>
      </c>
      <c r="B3995" s="22" t="s">
        <v>8796</v>
      </c>
      <c r="C3995" s="22" t="s">
        <v>8796</v>
      </c>
      <c r="D3995" s="24">
        <v>43997</v>
      </c>
      <c r="E3995" s="22" t="s">
        <v>7247</v>
      </c>
      <c r="F3995" s="22" t="s">
        <v>7248</v>
      </c>
      <c r="G3995">
        <f t="shared" si="124"/>
        <v>9121659</v>
      </c>
      <c r="H3995" s="9">
        <f t="shared" si="125"/>
        <v>43997</v>
      </c>
    </row>
    <row r="3996" spans="1:8" x14ac:dyDescent="0.25">
      <c r="A3996" s="22" t="s">
        <v>8829</v>
      </c>
      <c r="B3996" s="22" t="s">
        <v>8830</v>
      </c>
      <c r="C3996" s="22" t="s">
        <v>8830</v>
      </c>
      <c r="D3996" s="24">
        <v>43997</v>
      </c>
      <c r="E3996" s="22" t="s">
        <v>7247</v>
      </c>
      <c r="F3996" s="22" t="s">
        <v>7248</v>
      </c>
      <c r="G3996">
        <f t="shared" si="124"/>
        <v>9121659</v>
      </c>
      <c r="H3996" s="9">
        <f t="shared" si="125"/>
        <v>43997</v>
      </c>
    </row>
    <row r="3997" spans="1:8" x14ac:dyDescent="0.25">
      <c r="A3997" s="22" t="s">
        <v>8655</v>
      </c>
      <c r="B3997" s="22" t="s">
        <v>8656</v>
      </c>
      <c r="C3997" s="22" t="s">
        <v>8656</v>
      </c>
      <c r="D3997" s="24">
        <v>44311</v>
      </c>
      <c r="E3997" s="22" t="s">
        <v>1477</v>
      </c>
      <c r="F3997" s="22" t="s">
        <v>9648</v>
      </c>
      <c r="G3997">
        <f t="shared" si="124"/>
        <v>209262</v>
      </c>
      <c r="H3997" s="9">
        <f t="shared" si="125"/>
        <v>44311</v>
      </c>
    </row>
    <row r="3998" spans="1:8" x14ac:dyDescent="0.25">
      <c r="A3998" s="22" t="s">
        <v>8677</v>
      </c>
      <c r="B3998" s="22" t="s">
        <v>8678</v>
      </c>
      <c r="C3998" s="22" t="s">
        <v>8678</v>
      </c>
      <c r="D3998" s="24">
        <v>44287</v>
      </c>
      <c r="E3998" s="22" t="s">
        <v>1477</v>
      </c>
      <c r="F3998" s="22" t="s">
        <v>9648</v>
      </c>
      <c r="G3998">
        <f t="shared" si="124"/>
        <v>209262</v>
      </c>
      <c r="H3998" s="9">
        <f t="shared" si="125"/>
        <v>44287</v>
      </c>
    </row>
    <row r="3999" spans="1:8" x14ac:dyDescent="0.25">
      <c r="A3999" s="22" t="s">
        <v>8799</v>
      </c>
      <c r="B3999" s="22" t="s">
        <v>8800</v>
      </c>
      <c r="C3999" s="22" t="s">
        <v>8800</v>
      </c>
      <c r="D3999" s="24">
        <v>43903</v>
      </c>
      <c r="E3999" s="22" t="s">
        <v>9649</v>
      </c>
      <c r="F3999" s="22" t="s">
        <v>9650</v>
      </c>
      <c r="G3999">
        <f t="shared" si="124"/>
        <v>9119227</v>
      </c>
      <c r="H3999" s="9">
        <f t="shared" si="125"/>
        <v>43903</v>
      </c>
    </row>
    <row r="4000" spans="1:8" x14ac:dyDescent="0.25">
      <c r="A4000" s="22"/>
      <c r="B4000" s="22"/>
      <c r="C4000" s="22"/>
      <c r="D4000" s="24">
        <v>43871</v>
      </c>
      <c r="E4000" s="22" t="s">
        <v>725</v>
      </c>
      <c r="F4000" s="22" t="s">
        <v>9651</v>
      </c>
      <c r="G4000">
        <f t="shared" si="124"/>
        <v>12847</v>
      </c>
      <c r="H4000" s="9">
        <f t="shared" si="125"/>
        <v>43871</v>
      </c>
    </row>
    <row r="4001" spans="1:8" x14ac:dyDescent="0.25">
      <c r="A4001" s="22" t="s">
        <v>7722</v>
      </c>
      <c r="B4001" s="22" t="s">
        <v>7723</v>
      </c>
      <c r="C4001" s="22" t="s">
        <v>7723</v>
      </c>
      <c r="D4001" s="24">
        <v>43829</v>
      </c>
      <c r="E4001" s="22" t="s">
        <v>725</v>
      </c>
      <c r="F4001" s="22" t="s">
        <v>9651</v>
      </c>
      <c r="G4001">
        <f t="shared" si="124"/>
        <v>12847</v>
      </c>
      <c r="H4001" s="9">
        <f t="shared" si="125"/>
        <v>43829</v>
      </c>
    </row>
    <row r="4002" spans="1:8" x14ac:dyDescent="0.25">
      <c r="A4002" s="22" t="s">
        <v>7749</v>
      </c>
      <c r="B4002" s="22" t="s">
        <v>7750</v>
      </c>
      <c r="C4002" s="22" t="s">
        <v>7750</v>
      </c>
      <c r="D4002" s="24">
        <v>43858</v>
      </c>
      <c r="E4002" s="22" t="s">
        <v>725</v>
      </c>
      <c r="F4002" s="22" t="s">
        <v>9651</v>
      </c>
      <c r="G4002">
        <f t="shared" si="124"/>
        <v>12847</v>
      </c>
      <c r="H4002" s="9">
        <f t="shared" si="125"/>
        <v>43858</v>
      </c>
    </row>
    <row r="4003" spans="1:8" x14ac:dyDescent="0.25">
      <c r="A4003" s="22" t="s">
        <v>7852</v>
      </c>
      <c r="B4003" s="22" t="s">
        <v>7853</v>
      </c>
      <c r="C4003" s="22" t="s">
        <v>7853</v>
      </c>
      <c r="D4003" s="24">
        <v>44035</v>
      </c>
      <c r="E4003" s="22" t="s">
        <v>725</v>
      </c>
      <c r="F4003" s="22" t="s">
        <v>9651</v>
      </c>
      <c r="G4003">
        <f t="shared" si="124"/>
        <v>12847</v>
      </c>
      <c r="H4003" s="9">
        <f t="shared" si="125"/>
        <v>44035</v>
      </c>
    </row>
    <row r="4004" spans="1:8" x14ac:dyDescent="0.25">
      <c r="A4004" s="22" t="s">
        <v>8937</v>
      </c>
      <c r="B4004" s="22" t="s">
        <v>8938</v>
      </c>
      <c r="C4004" s="22" t="s">
        <v>8938</v>
      </c>
      <c r="D4004" s="24">
        <v>43844</v>
      </c>
      <c r="E4004" s="22" t="s">
        <v>725</v>
      </c>
      <c r="F4004" s="22" t="s">
        <v>9651</v>
      </c>
      <c r="G4004">
        <f t="shared" si="124"/>
        <v>12847</v>
      </c>
      <c r="H4004" s="9">
        <f t="shared" si="125"/>
        <v>43844</v>
      </c>
    </row>
    <row r="4005" spans="1:8" x14ac:dyDescent="0.25">
      <c r="A4005" s="22" t="s">
        <v>8106</v>
      </c>
      <c r="B4005" s="22" t="s">
        <v>8107</v>
      </c>
      <c r="C4005" s="22" t="s">
        <v>8107</v>
      </c>
      <c r="D4005" s="24">
        <v>43829</v>
      </c>
      <c r="E4005" s="22" t="s">
        <v>765</v>
      </c>
      <c r="F4005" s="22" t="s">
        <v>9652</v>
      </c>
      <c r="G4005">
        <f t="shared" si="124"/>
        <v>9090</v>
      </c>
      <c r="H4005" s="9">
        <f t="shared" si="125"/>
        <v>43829</v>
      </c>
    </row>
    <row r="4006" spans="1:8" x14ac:dyDescent="0.25">
      <c r="A4006" s="22" t="s">
        <v>2728</v>
      </c>
      <c r="B4006" s="22" t="s">
        <v>8108</v>
      </c>
      <c r="C4006" s="22" t="s">
        <v>8108</v>
      </c>
      <c r="D4006" s="24">
        <v>43829</v>
      </c>
      <c r="E4006" s="22" t="s">
        <v>288</v>
      </c>
      <c r="F4006" s="22" t="s">
        <v>9653</v>
      </c>
      <c r="G4006">
        <f t="shared" si="124"/>
        <v>8018</v>
      </c>
      <c r="H4006" s="9">
        <f t="shared" si="125"/>
        <v>43829</v>
      </c>
    </row>
    <row r="4007" spans="1:8" x14ac:dyDescent="0.25">
      <c r="A4007" s="22" t="s">
        <v>7706</v>
      </c>
      <c r="B4007" s="22" t="s">
        <v>7707</v>
      </c>
      <c r="C4007" s="22" t="s">
        <v>7707</v>
      </c>
      <c r="D4007" s="24">
        <v>43836</v>
      </c>
      <c r="E4007" s="22" t="s">
        <v>990</v>
      </c>
      <c r="F4007" s="22" t="s">
        <v>9654</v>
      </c>
      <c r="G4007">
        <f t="shared" si="124"/>
        <v>12446</v>
      </c>
      <c r="H4007" s="9">
        <f t="shared" si="125"/>
        <v>43836</v>
      </c>
    </row>
    <row r="4008" spans="1:8" x14ac:dyDescent="0.25">
      <c r="A4008" s="22" t="s">
        <v>7722</v>
      </c>
      <c r="B4008" s="22" t="s">
        <v>7723</v>
      </c>
      <c r="C4008" s="22" t="s">
        <v>7723</v>
      </c>
      <c r="D4008" s="24">
        <v>43829</v>
      </c>
      <c r="E4008" s="22" t="s">
        <v>990</v>
      </c>
      <c r="F4008" s="22" t="s">
        <v>9654</v>
      </c>
      <c r="G4008">
        <f t="shared" si="124"/>
        <v>12446</v>
      </c>
      <c r="H4008" s="9">
        <f t="shared" si="125"/>
        <v>43829</v>
      </c>
    </row>
    <row r="4009" spans="1:8" x14ac:dyDescent="0.25">
      <c r="A4009" s="22" t="s">
        <v>7749</v>
      </c>
      <c r="B4009" s="22" t="s">
        <v>7750</v>
      </c>
      <c r="C4009" s="22" t="s">
        <v>7750</v>
      </c>
      <c r="D4009" s="24">
        <v>43935</v>
      </c>
      <c r="E4009" s="22" t="s">
        <v>990</v>
      </c>
      <c r="F4009" s="22" t="s">
        <v>9654</v>
      </c>
      <c r="G4009">
        <f t="shared" si="124"/>
        <v>12446</v>
      </c>
      <c r="H4009" s="9">
        <f t="shared" si="125"/>
        <v>43935</v>
      </c>
    </row>
    <row r="4010" spans="1:8" x14ac:dyDescent="0.25">
      <c r="A4010" s="22" t="s">
        <v>7868</v>
      </c>
      <c r="B4010" s="22" t="s">
        <v>7869</v>
      </c>
      <c r="C4010" s="22" t="s">
        <v>7869</v>
      </c>
      <c r="D4010" s="24">
        <v>43829</v>
      </c>
      <c r="E4010" s="22" t="s">
        <v>990</v>
      </c>
      <c r="F4010" s="22" t="s">
        <v>9654</v>
      </c>
      <c r="G4010">
        <f t="shared" si="124"/>
        <v>12446</v>
      </c>
      <c r="H4010" s="9">
        <f t="shared" si="125"/>
        <v>43829</v>
      </c>
    </row>
    <row r="4011" spans="1:8" x14ac:dyDescent="0.25">
      <c r="A4011" s="22" t="s">
        <v>7973</v>
      </c>
      <c r="B4011" s="22" t="s">
        <v>7974</v>
      </c>
      <c r="C4011" s="22" t="s">
        <v>7974</v>
      </c>
      <c r="D4011" s="24">
        <v>43837</v>
      </c>
      <c r="E4011" s="22" t="s">
        <v>990</v>
      </c>
      <c r="F4011" s="22" t="s">
        <v>9654</v>
      </c>
      <c r="G4011">
        <f t="shared" si="124"/>
        <v>12446</v>
      </c>
      <c r="H4011" s="9">
        <f t="shared" si="125"/>
        <v>43837</v>
      </c>
    </row>
    <row r="4012" spans="1:8" x14ac:dyDescent="0.25">
      <c r="A4012" s="22" t="s">
        <v>8410</v>
      </c>
      <c r="B4012" s="22" t="s">
        <v>8411</v>
      </c>
      <c r="C4012" s="22" t="s">
        <v>8411</v>
      </c>
      <c r="D4012" s="24">
        <v>43829</v>
      </c>
      <c r="E4012" s="22" t="s">
        <v>990</v>
      </c>
      <c r="F4012" s="22" t="s">
        <v>9654</v>
      </c>
      <c r="G4012">
        <f t="shared" si="124"/>
        <v>12446</v>
      </c>
      <c r="H4012" s="9">
        <f t="shared" si="125"/>
        <v>43829</v>
      </c>
    </row>
    <row r="4013" spans="1:8" x14ac:dyDescent="0.25">
      <c r="A4013" s="22" t="s">
        <v>8937</v>
      </c>
      <c r="B4013" s="22" t="s">
        <v>8938</v>
      </c>
      <c r="C4013" s="22" t="s">
        <v>8938</v>
      </c>
      <c r="D4013" s="24">
        <v>43844</v>
      </c>
      <c r="E4013" s="22" t="s">
        <v>990</v>
      </c>
      <c r="F4013" s="22" t="s">
        <v>9654</v>
      </c>
      <c r="G4013">
        <f t="shared" si="124"/>
        <v>12446</v>
      </c>
      <c r="H4013" s="9">
        <f t="shared" si="125"/>
        <v>43844</v>
      </c>
    </row>
    <row r="4014" spans="1:8" x14ac:dyDescent="0.25">
      <c r="A4014" s="22" t="s">
        <v>8719</v>
      </c>
      <c r="B4014" s="22" t="s">
        <v>8720</v>
      </c>
      <c r="C4014" s="22" t="s">
        <v>8720</v>
      </c>
      <c r="D4014" s="24">
        <v>43997</v>
      </c>
      <c r="E4014" s="22" t="s">
        <v>2468</v>
      </c>
      <c r="F4014" s="22" t="s">
        <v>9655</v>
      </c>
      <c r="G4014">
        <f t="shared" si="124"/>
        <v>9203324</v>
      </c>
      <c r="H4014" s="9">
        <f t="shared" si="125"/>
        <v>43997</v>
      </c>
    </row>
    <row r="4015" spans="1:8" x14ac:dyDescent="0.25">
      <c r="A4015" s="22" t="s">
        <v>8747</v>
      </c>
      <c r="B4015" s="22" t="s">
        <v>8748</v>
      </c>
      <c r="C4015" s="22" t="s">
        <v>8748</v>
      </c>
      <c r="D4015" s="24">
        <v>43997</v>
      </c>
      <c r="E4015" s="22" t="s">
        <v>2468</v>
      </c>
      <c r="F4015" s="22" t="s">
        <v>9655</v>
      </c>
      <c r="G4015">
        <f t="shared" si="124"/>
        <v>9203324</v>
      </c>
      <c r="H4015" s="9">
        <f t="shared" si="125"/>
        <v>43997</v>
      </c>
    </row>
    <row r="4016" spans="1:8" x14ac:dyDescent="0.25">
      <c r="A4016" s="22" t="s">
        <v>7726</v>
      </c>
      <c r="B4016" s="22" t="s">
        <v>7727</v>
      </c>
      <c r="C4016" s="22" t="s">
        <v>7727</v>
      </c>
      <c r="D4016" s="24">
        <v>43829</v>
      </c>
      <c r="E4016" s="22" t="s">
        <v>1499</v>
      </c>
      <c r="F4016" s="22" t="s">
        <v>6547</v>
      </c>
      <c r="G4016">
        <f t="shared" si="124"/>
        <v>4834</v>
      </c>
      <c r="H4016" s="9">
        <f t="shared" si="125"/>
        <v>43829</v>
      </c>
    </row>
    <row r="4017" spans="1:8" x14ac:dyDescent="0.25">
      <c r="A4017" s="22" t="s">
        <v>7800</v>
      </c>
      <c r="B4017" s="22" t="s">
        <v>7727</v>
      </c>
      <c r="C4017" s="22" t="s">
        <v>7727</v>
      </c>
      <c r="D4017" s="24">
        <v>44041</v>
      </c>
      <c r="E4017" s="22" t="s">
        <v>1499</v>
      </c>
      <c r="F4017" s="22" t="s">
        <v>6547</v>
      </c>
      <c r="G4017">
        <f t="shared" si="124"/>
        <v>4834</v>
      </c>
      <c r="H4017" s="9">
        <f t="shared" si="125"/>
        <v>44041</v>
      </c>
    </row>
    <row r="4018" spans="1:8" x14ac:dyDescent="0.25">
      <c r="A4018" s="22" t="s">
        <v>8140</v>
      </c>
      <c r="B4018" s="22" t="s">
        <v>8141</v>
      </c>
      <c r="C4018" s="22" t="s">
        <v>8141</v>
      </c>
      <c r="D4018" s="24">
        <v>44367</v>
      </c>
      <c r="E4018" s="22" t="s">
        <v>5564</v>
      </c>
      <c r="F4018" s="22" t="s">
        <v>9656</v>
      </c>
      <c r="G4018">
        <f t="shared" si="124"/>
        <v>209933</v>
      </c>
      <c r="H4018" s="9">
        <f t="shared" si="125"/>
        <v>44367</v>
      </c>
    </row>
    <row r="4019" spans="1:8" x14ac:dyDescent="0.25">
      <c r="A4019" s="22" t="s">
        <v>7981</v>
      </c>
      <c r="B4019" s="22" t="s">
        <v>7982</v>
      </c>
      <c r="C4019" s="22" t="s">
        <v>7982</v>
      </c>
      <c r="D4019" s="24">
        <v>43829</v>
      </c>
      <c r="E4019" s="22" t="s">
        <v>1491</v>
      </c>
      <c r="F4019" s="22" t="s">
        <v>6699</v>
      </c>
      <c r="G4019">
        <f t="shared" si="124"/>
        <v>9144</v>
      </c>
      <c r="H4019" s="9">
        <f t="shared" si="125"/>
        <v>43829</v>
      </c>
    </row>
    <row r="4020" spans="1:8" x14ac:dyDescent="0.25">
      <c r="A4020" s="22" t="s">
        <v>8132</v>
      </c>
      <c r="B4020" s="22" t="s">
        <v>8133</v>
      </c>
      <c r="C4020" s="22" t="s">
        <v>8133</v>
      </c>
      <c r="D4020" s="24">
        <v>43941</v>
      </c>
      <c r="E4020" s="22" t="s">
        <v>1491</v>
      </c>
      <c r="F4020" s="22" t="s">
        <v>6699</v>
      </c>
      <c r="G4020">
        <f t="shared" si="124"/>
        <v>9144</v>
      </c>
      <c r="H4020" s="9">
        <f t="shared" si="125"/>
        <v>43941</v>
      </c>
    </row>
    <row r="4021" spans="1:8" x14ac:dyDescent="0.25">
      <c r="A4021" s="22" t="s">
        <v>8386</v>
      </c>
      <c r="B4021" s="22" t="s">
        <v>8387</v>
      </c>
      <c r="C4021" s="22" t="s">
        <v>8387</v>
      </c>
      <c r="D4021" s="24">
        <v>43831</v>
      </c>
      <c r="E4021" s="22" t="s">
        <v>1491</v>
      </c>
      <c r="F4021" s="22" t="s">
        <v>6699</v>
      </c>
      <c r="G4021">
        <f t="shared" si="124"/>
        <v>9144</v>
      </c>
      <c r="H4021" s="9">
        <f t="shared" si="125"/>
        <v>43831</v>
      </c>
    </row>
    <row r="4022" spans="1:8" x14ac:dyDescent="0.25">
      <c r="A4022" s="22" t="s">
        <v>8663</v>
      </c>
      <c r="B4022" s="22" t="s">
        <v>8664</v>
      </c>
      <c r="C4022" s="22" t="s">
        <v>8664</v>
      </c>
      <c r="D4022" s="24">
        <v>43832</v>
      </c>
      <c r="E4022" s="22" t="s">
        <v>1491</v>
      </c>
      <c r="F4022" s="22" t="s">
        <v>6699</v>
      </c>
      <c r="G4022">
        <f t="shared" si="124"/>
        <v>9144</v>
      </c>
      <c r="H4022" s="9">
        <f t="shared" si="125"/>
        <v>43832</v>
      </c>
    </row>
    <row r="4023" spans="1:8" x14ac:dyDescent="0.25">
      <c r="A4023" s="22" t="s">
        <v>8212</v>
      </c>
      <c r="B4023" s="22" t="s">
        <v>8213</v>
      </c>
      <c r="C4023" s="22" t="s">
        <v>8213</v>
      </c>
      <c r="D4023" s="24">
        <v>43829</v>
      </c>
      <c r="E4023" s="22" t="s">
        <v>5600</v>
      </c>
      <c r="F4023" s="22" t="s">
        <v>9657</v>
      </c>
      <c r="G4023">
        <f t="shared" si="124"/>
        <v>10965</v>
      </c>
      <c r="H4023" s="9">
        <f t="shared" si="125"/>
        <v>43829</v>
      </c>
    </row>
    <row r="4024" spans="1:8" x14ac:dyDescent="0.25">
      <c r="A4024" s="22"/>
      <c r="B4024" s="22"/>
      <c r="C4024" s="22"/>
      <c r="D4024" s="24">
        <v>43941</v>
      </c>
      <c r="E4024" s="22" t="s">
        <v>3916</v>
      </c>
      <c r="F4024" s="22" t="s">
        <v>6994</v>
      </c>
      <c r="G4024">
        <f t="shared" si="124"/>
        <v>5083</v>
      </c>
      <c r="H4024" s="9">
        <f t="shared" si="125"/>
        <v>43941</v>
      </c>
    </row>
    <row r="4025" spans="1:8" x14ac:dyDescent="0.25">
      <c r="A4025" s="22" t="s">
        <v>7672</v>
      </c>
      <c r="B4025" s="22" t="s">
        <v>7673</v>
      </c>
      <c r="C4025" s="22" t="s">
        <v>7673</v>
      </c>
      <c r="D4025" s="24">
        <v>43915</v>
      </c>
      <c r="E4025" s="22" t="s">
        <v>3916</v>
      </c>
      <c r="F4025" s="22" t="s">
        <v>6994</v>
      </c>
      <c r="G4025">
        <f t="shared" si="124"/>
        <v>5083</v>
      </c>
      <c r="H4025" s="9">
        <f t="shared" si="125"/>
        <v>43915</v>
      </c>
    </row>
    <row r="4026" spans="1:8" x14ac:dyDescent="0.25">
      <c r="A4026" s="22" t="s">
        <v>7680</v>
      </c>
      <c r="B4026" s="22" t="s">
        <v>7681</v>
      </c>
      <c r="C4026" s="22" t="s">
        <v>7681</v>
      </c>
      <c r="D4026" s="24">
        <v>43829</v>
      </c>
      <c r="E4026" s="22" t="s">
        <v>3916</v>
      </c>
      <c r="F4026" s="22" t="s">
        <v>6994</v>
      </c>
      <c r="G4026">
        <f t="shared" si="124"/>
        <v>5083</v>
      </c>
      <c r="H4026" s="9">
        <f t="shared" si="125"/>
        <v>43829</v>
      </c>
    </row>
    <row r="4027" spans="1:8" x14ac:dyDescent="0.25">
      <c r="A4027" s="22" t="s">
        <v>8125</v>
      </c>
      <c r="B4027" s="22" t="s">
        <v>8126</v>
      </c>
      <c r="C4027" s="22" t="s">
        <v>8126</v>
      </c>
      <c r="D4027" s="24">
        <v>44249</v>
      </c>
      <c r="E4027" s="22" t="s">
        <v>3916</v>
      </c>
      <c r="F4027" s="22" t="s">
        <v>6994</v>
      </c>
      <c r="G4027">
        <f t="shared" si="124"/>
        <v>5083</v>
      </c>
      <c r="H4027" s="9">
        <f t="shared" si="125"/>
        <v>44249</v>
      </c>
    </row>
    <row r="4028" spans="1:8" x14ac:dyDescent="0.25">
      <c r="A4028" s="22" t="s">
        <v>8152</v>
      </c>
      <c r="B4028" s="22" t="s">
        <v>8153</v>
      </c>
      <c r="C4028" s="22" t="s">
        <v>8153</v>
      </c>
      <c r="D4028" s="24">
        <v>44325</v>
      </c>
      <c r="E4028" s="22" t="s">
        <v>3916</v>
      </c>
      <c r="F4028" s="22" t="s">
        <v>6994</v>
      </c>
      <c r="G4028">
        <f t="shared" si="124"/>
        <v>5083</v>
      </c>
      <c r="H4028" s="9">
        <f t="shared" si="125"/>
        <v>44325</v>
      </c>
    </row>
    <row r="4029" spans="1:8" x14ac:dyDescent="0.25">
      <c r="A4029" s="22" t="s">
        <v>8448</v>
      </c>
      <c r="B4029" s="22" t="s">
        <v>8449</v>
      </c>
      <c r="C4029" s="22" t="s">
        <v>8449</v>
      </c>
      <c r="D4029" s="24">
        <v>44283</v>
      </c>
      <c r="E4029" s="22" t="s">
        <v>3916</v>
      </c>
      <c r="F4029" s="22" t="s">
        <v>6994</v>
      </c>
      <c r="G4029">
        <f t="shared" si="124"/>
        <v>5083</v>
      </c>
      <c r="H4029" s="9">
        <f t="shared" si="125"/>
        <v>44283</v>
      </c>
    </row>
    <row r="4030" spans="1:8" x14ac:dyDescent="0.25">
      <c r="A4030" s="22" t="s">
        <v>8633</v>
      </c>
      <c r="B4030" s="22" t="s">
        <v>8634</v>
      </c>
      <c r="C4030" s="22" t="s">
        <v>8634</v>
      </c>
      <c r="D4030" s="24">
        <v>44095</v>
      </c>
      <c r="E4030" s="22" t="s">
        <v>9658</v>
      </c>
      <c r="F4030" s="22" t="s">
        <v>9659</v>
      </c>
      <c r="G4030">
        <f t="shared" si="124"/>
        <v>9121986</v>
      </c>
      <c r="H4030" s="9">
        <f t="shared" si="125"/>
        <v>44095</v>
      </c>
    </row>
    <row r="4031" spans="1:8" x14ac:dyDescent="0.25">
      <c r="A4031" s="22" t="s">
        <v>8841</v>
      </c>
      <c r="B4031" s="22" t="s">
        <v>8842</v>
      </c>
      <c r="C4031" s="22" t="s">
        <v>8842</v>
      </c>
      <c r="D4031" s="24">
        <v>43997</v>
      </c>
      <c r="E4031" s="22" t="s">
        <v>9658</v>
      </c>
      <c r="F4031" s="22" t="s">
        <v>9659</v>
      </c>
      <c r="G4031">
        <f t="shared" si="124"/>
        <v>9121986</v>
      </c>
      <c r="H4031" s="9">
        <f t="shared" si="125"/>
        <v>43997</v>
      </c>
    </row>
    <row r="4032" spans="1:8" x14ac:dyDescent="0.25">
      <c r="A4032" s="22" t="s">
        <v>7852</v>
      </c>
      <c r="B4032" s="22" t="s">
        <v>7853</v>
      </c>
      <c r="C4032" s="22" t="s">
        <v>7853</v>
      </c>
      <c r="D4032" s="24">
        <v>43829</v>
      </c>
      <c r="E4032" s="22" t="s">
        <v>5237</v>
      </c>
      <c r="F4032" s="22" t="s">
        <v>9660</v>
      </c>
      <c r="G4032">
        <f t="shared" si="124"/>
        <v>13470</v>
      </c>
      <c r="H4032" s="9">
        <f t="shared" si="125"/>
        <v>43829</v>
      </c>
    </row>
    <row r="4033" spans="1:8" x14ac:dyDescent="0.25">
      <c r="A4033" s="22"/>
      <c r="B4033" s="22"/>
      <c r="C4033" s="22"/>
      <c r="D4033" s="24">
        <v>44027</v>
      </c>
      <c r="E4033" s="22" t="s">
        <v>5098</v>
      </c>
      <c r="F4033" s="22" t="s">
        <v>9661</v>
      </c>
      <c r="G4033">
        <f t="shared" si="124"/>
        <v>8629</v>
      </c>
      <c r="H4033" s="9">
        <f t="shared" si="125"/>
        <v>44027</v>
      </c>
    </row>
    <row r="4034" spans="1:8" x14ac:dyDescent="0.25">
      <c r="A4034" s="22" t="s">
        <v>3736</v>
      </c>
      <c r="B4034" s="22" t="s">
        <v>7712</v>
      </c>
      <c r="C4034" s="22" t="s">
        <v>7712</v>
      </c>
      <c r="D4034" s="24">
        <v>43829</v>
      </c>
      <c r="E4034" s="22" t="s">
        <v>5098</v>
      </c>
      <c r="F4034" s="22" t="s">
        <v>9661</v>
      </c>
      <c r="G4034">
        <f t="shared" si="124"/>
        <v>8629</v>
      </c>
      <c r="H4034" s="9">
        <f t="shared" si="125"/>
        <v>43829</v>
      </c>
    </row>
    <row r="4035" spans="1:8" x14ac:dyDescent="0.25">
      <c r="A4035" s="22" t="s">
        <v>7715</v>
      </c>
      <c r="B4035" s="22" t="s">
        <v>7716</v>
      </c>
      <c r="C4035" s="22" t="s">
        <v>7716</v>
      </c>
      <c r="D4035" s="24">
        <v>43829</v>
      </c>
      <c r="E4035" s="22" t="s">
        <v>5098</v>
      </c>
      <c r="F4035" s="22" t="s">
        <v>9661</v>
      </c>
      <c r="G4035">
        <f t="shared" si="124"/>
        <v>8629</v>
      </c>
      <c r="H4035" s="9">
        <f t="shared" si="125"/>
        <v>43829</v>
      </c>
    </row>
    <row r="4036" spans="1:8" x14ac:dyDescent="0.25">
      <c r="A4036" s="22" t="s">
        <v>5748</v>
      </c>
      <c r="B4036" s="22" t="s">
        <v>7717</v>
      </c>
      <c r="C4036" s="22" t="s">
        <v>7717</v>
      </c>
      <c r="D4036" s="24">
        <v>43886</v>
      </c>
      <c r="E4036" s="22" t="s">
        <v>5098</v>
      </c>
      <c r="F4036" s="22" t="s">
        <v>9661</v>
      </c>
      <c r="G4036">
        <f t="shared" si="124"/>
        <v>8629</v>
      </c>
      <c r="H4036" s="9">
        <f t="shared" si="125"/>
        <v>43886</v>
      </c>
    </row>
    <row r="4037" spans="1:8" x14ac:dyDescent="0.25">
      <c r="A4037" s="22" t="s">
        <v>7722</v>
      </c>
      <c r="B4037" s="22" t="s">
        <v>7723</v>
      </c>
      <c r="C4037" s="22" t="s">
        <v>7723</v>
      </c>
      <c r="D4037" s="24">
        <v>43969</v>
      </c>
      <c r="E4037" s="22" t="s">
        <v>5098</v>
      </c>
      <c r="F4037" s="22" t="s">
        <v>9661</v>
      </c>
      <c r="G4037">
        <f t="shared" si="124"/>
        <v>8629</v>
      </c>
      <c r="H4037" s="9">
        <f t="shared" si="125"/>
        <v>43969</v>
      </c>
    </row>
    <row r="4038" spans="1:8" x14ac:dyDescent="0.25">
      <c r="A4038" s="22" t="s">
        <v>7749</v>
      </c>
      <c r="B4038" s="22" t="s">
        <v>7750</v>
      </c>
      <c r="C4038" s="22" t="s">
        <v>7750</v>
      </c>
      <c r="D4038" s="24">
        <v>43854</v>
      </c>
      <c r="E4038" s="22" t="s">
        <v>5098</v>
      </c>
      <c r="F4038" s="22" t="s">
        <v>9661</v>
      </c>
      <c r="G4038">
        <f t="shared" ref="G4038:G4101" si="126">IFERROR(E4038*1,E4038)</f>
        <v>8629</v>
      </c>
      <c r="H4038" s="9">
        <f t="shared" ref="H4038:H4101" si="127">D4038</f>
        <v>43854</v>
      </c>
    </row>
    <row r="4039" spans="1:8" x14ac:dyDescent="0.25">
      <c r="A4039" s="22" t="s">
        <v>8170</v>
      </c>
      <c r="B4039" s="22" t="s">
        <v>8171</v>
      </c>
      <c r="C4039" s="22" t="s">
        <v>8171</v>
      </c>
      <c r="D4039" s="24">
        <v>44221</v>
      </c>
      <c r="E4039" s="22" t="s">
        <v>5098</v>
      </c>
      <c r="F4039" s="22" t="s">
        <v>9661</v>
      </c>
      <c r="G4039">
        <f t="shared" si="126"/>
        <v>8629</v>
      </c>
      <c r="H4039" s="9">
        <f t="shared" si="127"/>
        <v>44221</v>
      </c>
    </row>
    <row r="4040" spans="1:8" x14ac:dyDescent="0.25">
      <c r="A4040" s="22" t="s">
        <v>8354</v>
      </c>
      <c r="B4040" s="22" t="s">
        <v>8355</v>
      </c>
      <c r="C4040" s="22" t="s">
        <v>8355</v>
      </c>
      <c r="D4040" s="24">
        <v>44011</v>
      </c>
      <c r="E4040" s="22" t="s">
        <v>5098</v>
      </c>
      <c r="F4040" s="22" t="s">
        <v>9661</v>
      </c>
      <c r="G4040">
        <f t="shared" si="126"/>
        <v>8629</v>
      </c>
      <c r="H4040" s="9">
        <f t="shared" si="127"/>
        <v>44011</v>
      </c>
    </row>
    <row r="4041" spans="1:8" x14ac:dyDescent="0.25">
      <c r="A4041" s="22" t="s">
        <v>3530</v>
      </c>
      <c r="B4041" s="22" t="s">
        <v>8550</v>
      </c>
      <c r="C4041" s="22" t="s">
        <v>8550</v>
      </c>
      <c r="D4041" s="24">
        <v>44298</v>
      </c>
      <c r="E4041" s="22" t="s">
        <v>5098</v>
      </c>
      <c r="F4041" s="22" t="s">
        <v>9661</v>
      </c>
      <c r="G4041">
        <f t="shared" si="126"/>
        <v>8629</v>
      </c>
      <c r="H4041" s="9">
        <f t="shared" si="127"/>
        <v>44298</v>
      </c>
    </row>
    <row r="4042" spans="1:8" x14ac:dyDescent="0.25">
      <c r="A4042" s="22" t="s">
        <v>7852</v>
      </c>
      <c r="B4042" s="22" t="s">
        <v>7853</v>
      </c>
      <c r="C4042" s="22" t="s">
        <v>7853</v>
      </c>
      <c r="D4042" s="24">
        <v>43829</v>
      </c>
      <c r="E4042" s="22" t="s">
        <v>3098</v>
      </c>
      <c r="F4042" s="22" t="s">
        <v>9662</v>
      </c>
      <c r="G4042">
        <f t="shared" si="126"/>
        <v>9013</v>
      </c>
      <c r="H4042" s="9">
        <f t="shared" si="127"/>
        <v>43829</v>
      </c>
    </row>
    <row r="4043" spans="1:8" x14ac:dyDescent="0.25">
      <c r="A4043" s="22" t="s">
        <v>8301</v>
      </c>
      <c r="B4043" s="22" t="s">
        <v>8302</v>
      </c>
      <c r="C4043" s="22" t="s">
        <v>8302</v>
      </c>
      <c r="D4043" s="24">
        <v>43829</v>
      </c>
      <c r="E4043" s="22" t="s">
        <v>3496</v>
      </c>
      <c r="F4043" s="22" t="s">
        <v>9663</v>
      </c>
      <c r="G4043">
        <f t="shared" si="126"/>
        <v>12862</v>
      </c>
      <c r="H4043" s="9">
        <f t="shared" si="127"/>
        <v>43829</v>
      </c>
    </row>
    <row r="4044" spans="1:8" x14ac:dyDescent="0.25">
      <c r="A4044" s="22" t="s">
        <v>8406</v>
      </c>
      <c r="B4044" s="22" t="s">
        <v>8407</v>
      </c>
      <c r="C4044" s="22" t="s">
        <v>8407</v>
      </c>
      <c r="D4044" s="24">
        <v>43977</v>
      </c>
      <c r="E4044" s="22" t="s">
        <v>3496</v>
      </c>
      <c r="F4044" s="22" t="s">
        <v>9663</v>
      </c>
      <c r="G4044">
        <f t="shared" si="126"/>
        <v>12862</v>
      </c>
      <c r="H4044" s="9">
        <f t="shared" si="127"/>
        <v>43977</v>
      </c>
    </row>
    <row r="4045" spans="1:8" x14ac:dyDescent="0.25">
      <c r="A4045" s="22" t="s">
        <v>8539</v>
      </c>
      <c r="B4045" s="22" t="s">
        <v>8540</v>
      </c>
      <c r="C4045" s="22" t="s">
        <v>8540</v>
      </c>
      <c r="D4045" s="24">
        <v>43973</v>
      </c>
      <c r="E4045" s="22" t="s">
        <v>3496</v>
      </c>
      <c r="F4045" s="22" t="s">
        <v>9663</v>
      </c>
      <c r="G4045">
        <f t="shared" si="126"/>
        <v>12862</v>
      </c>
      <c r="H4045" s="9">
        <f t="shared" si="127"/>
        <v>43973</v>
      </c>
    </row>
    <row r="4046" spans="1:8" x14ac:dyDescent="0.25">
      <c r="A4046" s="22" t="s">
        <v>8829</v>
      </c>
      <c r="B4046" s="22" t="s">
        <v>8830</v>
      </c>
      <c r="C4046" s="22" t="s">
        <v>8830</v>
      </c>
      <c r="D4046" s="24">
        <v>44271</v>
      </c>
      <c r="E4046" s="22" t="s">
        <v>3496</v>
      </c>
      <c r="F4046" s="22" t="s">
        <v>9663</v>
      </c>
      <c r="G4046">
        <f t="shared" si="126"/>
        <v>12862</v>
      </c>
      <c r="H4046" s="9">
        <f t="shared" si="127"/>
        <v>44271</v>
      </c>
    </row>
    <row r="4047" spans="1:8" x14ac:dyDescent="0.25">
      <c r="A4047" s="22"/>
      <c r="B4047" s="22"/>
      <c r="C4047" s="22"/>
      <c r="D4047" s="24">
        <v>43871</v>
      </c>
      <c r="E4047" s="22" t="s">
        <v>5442</v>
      </c>
      <c r="F4047" s="22" t="s">
        <v>6794</v>
      </c>
      <c r="G4047">
        <f t="shared" si="126"/>
        <v>13041</v>
      </c>
      <c r="H4047" s="9">
        <f t="shared" si="127"/>
        <v>43871</v>
      </c>
    </row>
    <row r="4048" spans="1:8" x14ac:dyDescent="0.25">
      <c r="A4048" s="22" t="s">
        <v>7732</v>
      </c>
      <c r="B4048" s="22" t="s">
        <v>7733</v>
      </c>
      <c r="C4048" s="22" t="s">
        <v>7733</v>
      </c>
      <c r="D4048" s="24">
        <v>43835</v>
      </c>
      <c r="E4048" s="22" t="s">
        <v>5442</v>
      </c>
      <c r="F4048" s="22" t="s">
        <v>6794</v>
      </c>
      <c r="G4048">
        <f t="shared" si="126"/>
        <v>13041</v>
      </c>
      <c r="H4048" s="9">
        <f t="shared" si="127"/>
        <v>43835</v>
      </c>
    </row>
    <row r="4049" spans="1:8" x14ac:dyDescent="0.25">
      <c r="A4049" s="22" t="s">
        <v>7820</v>
      </c>
      <c r="B4049" s="22" t="s">
        <v>7821</v>
      </c>
      <c r="C4049" s="22" t="s">
        <v>7821</v>
      </c>
      <c r="D4049" s="24">
        <v>43829</v>
      </c>
      <c r="E4049" s="22" t="s">
        <v>5442</v>
      </c>
      <c r="F4049" s="22" t="s">
        <v>6794</v>
      </c>
      <c r="G4049">
        <f t="shared" si="126"/>
        <v>13041</v>
      </c>
      <c r="H4049" s="9">
        <f t="shared" si="127"/>
        <v>43829</v>
      </c>
    </row>
    <row r="4050" spans="1:8" x14ac:dyDescent="0.25">
      <c r="A4050" s="22" t="s">
        <v>7822</v>
      </c>
      <c r="B4050" s="22" t="s">
        <v>7823</v>
      </c>
      <c r="C4050" s="22" t="s">
        <v>7823</v>
      </c>
      <c r="D4050" s="24">
        <v>43836</v>
      </c>
      <c r="E4050" s="22" t="s">
        <v>5442</v>
      </c>
      <c r="F4050" s="22" t="s">
        <v>6794</v>
      </c>
      <c r="G4050">
        <f t="shared" si="126"/>
        <v>13041</v>
      </c>
      <c r="H4050" s="9">
        <f t="shared" si="127"/>
        <v>43836</v>
      </c>
    </row>
    <row r="4051" spans="1:8" x14ac:dyDescent="0.25">
      <c r="A4051" s="22" t="s">
        <v>7832</v>
      </c>
      <c r="B4051" s="22" t="s">
        <v>7833</v>
      </c>
      <c r="C4051" s="22" t="s">
        <v>7833</v>
      </c>
      <c r="D4051" s="24">
        <v>43847</v>
      </c>
      <c r="E4051" s="22" t="s">
        <v>5442</v>
      </c>
      <c r="F4051" s="22" t="s">
        <v>6794</v>
      </c>
      <c r="G4051">
        <f t="shared" si="126"/>
        <v>13041</v>
      </c>
      <c r="H4051" s="9">
        <f t="shared" si="127"/>
        <v>43847</v>
      </c>
    </row>
    <row r="4052" spans="1:8" x14ac:dyDescent="0.25">
      <c r="A4052" s="22" t="s">
        <v>8937</v>
      </c>
      <c r="B4052" s="22" t="s">
        <v>8938</v>
      </c>
      <c r="C4052" s="22" t="s">
        <v>8938</v>
      </c>
      <c r="D4052" s="24">
        <v>43894</v>
      </c>
      <c r="E4052" s="22" t="s">
        <v>5442</v>
      </c>
      <c r="F4052" s="22" t="s">
        <v>6794</v>
      </c>
      <c r="G4052">
        <f t="shared" si="126"/>
        <v>13041</v>
      </c>
      <c r="H4052" s="9">
        <f t="shared" si="127"/>
        <v>43894</v>
      </c>
    </row>
    <row r="4053" spans="1:8" x14ac:dyDescent="0.25">
      <c r="A4053" s="22" t="s">
        <v>7852</v>
      </c>
      <c r="B4053" s="22" t="s">
        <v>7853</v>
      </c>
      <c r="C4053" s="22" t="s">
        <v>7853</v>
      </c>
      <c r="D4053" s="24">
        <v>43829</v>
      </c>
      <c r="E4053" s="22" t="s">
        <v>5957</v>
      </c>
      <c r="F4053" s="22" t="s">
        <v>9664</v>
      </c>
      <c r="G4053">
        <f t="shared" si="126"/>
        <v>7527</v>
      </c>
      <c r="H4053" s="9">
        <f t="shared" si="127"/>
        <v>43829</v>
      </c>
    </row>
    <row r="4054" spans="1:8" x14ac:dyDescent="0.25">
      <c r="A4054" s="22" t="s">
        <v>7660</v>
      </c>
      <c r="B4054" s="22" t="s">
        <v>7661</v>
      </c>
      <c r="C4054" s="22" t="s">
        <v>7661</v>
      </c>
      <c r="D4054" s="24">
        <v>43830</v>
      </c>
      <c r="E4054" s="22" t="s">
        <v>5199</v>
      </c>
      <c r="F4054" s="22" t="s">
        <v>9665</v>
      </c>
      <c r="G4054">
        <f t="shared" si="126"/>
        <v>7410</v>
      </c>
      <c r="H4054" s="9">
        <f t="shared" si="127"/>
        <v>43830</v>
      </c>
    </row>
    <row r="4055" spans="1:8" x14ac:dyDescent="0.25">
      <c r="A4055" s="22" t="s">
        <v>7787</v>
      </c>
      <c r="B4055" s="22" t="s">
        <v>7788</v>
      </c>
      <c r="C4055" s="22" t="s">
        <v>7788</v>
      </c>
      <c r="D4055" s="24">
        <v>44076</v>
      </c>
      <c r="E4055" s="22" t="s">
        <v>5199</v>
      </c>
      <c r="F4055" s="22" t="s">
        <v>9665</v>
      </c>
      <c r="G4055">
        <f t="shared" si="126"/>
        <v>7410</v>
      </c>
      <c r="H4055" s="9">
        <f t="shared" si="127"/>
        <v>44076</v>
      </c>
    </row>
    <row r="4056" spans="1:8" x14ac:dyDescent="0.25">
      <c r="A4056" s="22" t="s">
        <v>8526</v>
      </c>
      <c r="B4056" s="22" t="s">
        <v>8527</v>
      </c>
      <c r="C4056" s="22" t="s">
        <v>8527</v>
      </c>
      <c r="D4056" s="24">
        <v>43917</v>
      </c>
      <c r="E4056" s="22" t="s">
        <v>5199</v>
      </c>
      <c r="F4056" s="22" t="s">
        <v>9665</v>
      </c>
      <c r="G4056">
        <f t="shared" si="126"/>
        <v>7410</v>
      </c>
      <c r="H4056" s="9">
        <f t="shared" si="127"/>
        <v>43917</v>
      </c>
    </row>
    <row r="4057" spans="1:8" x14ac:dyDescent="0.25">
      <c r="A4057" s="22"/>
      <c r="B4057" s="22"/>
      <c r="C4057" s="22"/>
      <c r="D4057" s="24">
        <v>44209</v>
      </c>
      <c r="E4057" s="22" t="s">
        <v>5933</v>
      </c>
      <c r="F4057" s="22" t="s">
        <v>9666</v>
      </c>
      <c r="G4057">
        <f t="shared" si="126"/>
        <v>13169</v>
      </c>
      <c r="H4057" s="9">
        <f t="shared" si="127"/>
        <v>44209</v>
      </c>
    </row>
    <row r="4058" spans="1:8" x14ac:dyDescent="0.25">
      <c r="A4058" s="22" t="s">
        <v>7676</v>
      </c>
      <c r="B4058" s="22" t="s">
        <v>7677</v>
      </c>
      <c r="C4058" s="22" t="s">
        <v>7677</v>
      </c>
      <c r="D4058" s="24">
        <v>44089</v>
      </c>
      <c r="E4058" s="22" t="s">
        <v>5933</v>
      </c>
      <c r="F4058" s="22" t="s">
        <v>9666</v>
      </c>
      <c r="G4058">
        <f t="shared" si="126"/>
        <v>13169</v>
      </c>
      <c r="H4058" s="9">
        <f t="shared" si="127"/>
        <v>44089</v>
      </c>
    </row>
    <row r="4059" spans="1:8" x14ac:dyDescent="0.25">
      <c r="A4059" s="22" t="s">
        <v>7686</v>
      </c>
      <c r="B4059" s="22" t="s">
        <v>7687</v>
      </c>
      <c r="C4059" s="22" t="s">
        <v>7687</v>
      </c>
      <c r="D4059" s="24">
        <v>43829</v>
      </c>
      <c r="E4059" s="22" t="s">
        <v>5933</v>
      </c>
      <c r="F4059" s="22" t="s">
        <v>9666</v>
      </c>
      <c r="G4059">
        <f t="shared" si="126"/>
        <v>13169</v>
      </c>
      <c r="H4059" s="9">
        <f t="shared" si="127"/>
        <v>43829</v>
      </c>
    </row>
    <row r="4060" spans="1:8" x14ac:dyDescent="0.25">
      <c r="A4060" s="22" t="s">
        <v>7834</v>
      </c>
      <c r="B4060" s="22" t="s">
        <v>7835</v>
      </c>
      <c r="C4060" s="22" t="s">
        <v>7835</v>
      </c>
      <c r="D4060" s="24">
        <v>44099</v>
      </c>
      <c r="E4060" s="22" t="s">
        <v>5933</v>
      </c>
      <c r="F4060" s="22" t="s">
        <v>9666</v>
      </c>
      <c r="G4060">
        <f t="shared" si="126"/>
        <v>13169</v>
      </c>
      <c r="H4060" s="9">
        <f t="shared" si="127"/>
        <v>44099</v>
      </c>
    </row>
    <row r="4061" spans="1:8" x14ac:dyDescent="0.25">
      <c r="A4061" s="22" t="s">
        <v>8132</v>
      </c>
      <c r="B4061" s="22" t="s">
        <v>8133</v>
      </c>
      <c r="C4061" s="22" t="s">
        <v>8133</v>
      </c>
      <c r="D4061" s="24">
        <v>44060</v>
      </c>
      <c r="E4061" s="22" t="s">
        <v>5933</v>
      </c>
      <c r="F4061" s="22" t="s">
        <v>9666</v>
      </c>
      <c r="G4061">
        <f t="shared" si="126"/>
        <v>13169</v>
      </c>
      <c r="H4061" s="9">
        <f t="shared" si="127"/>
        <v>44060</v>
      </c>
    </row>
    <row r="4062" spans="1:8" x14ac:dyDescent="0.25">
      <c r="A4062" s="22" t="s">
        <v>8182</v>
      </c>
      <c r="B4062" s="22" t="s">
        <v>8183</v>
      </c>
      <c r="C4062" s="22" t="s">
        <v>8183</v>
      </c>
      <c r="D4062" s="24">
        <v>44096</v>
      </c>
      <c r="E4062" s="22" t="s">
        <v>5933</v>
      </c>
      <c r="F4062" s="22" t="s">
        <v>9666</v>
      </c>
      <c r="G4062">
        <f t="shared" si="126"/>
        <v>13169</v>
      </c>
      <c r="H4062" s="9">
        <f t="shared" si="127"/>
        <v>44096</v>
      </c>
    </row>
    <row r="4063" spans="1:8" x14ac:dyDescent="0.25">
      <c r="A4063" s="22" t="s">
        <v>8535</v>
      </c>
      <c r="B4063" s="22" t="s">
        <v>8536</v>
      </c>
      <c r="C4063" s="22" t="s">
        <v>8536</v>
      </c>
      <c r="D4063" s="24">
        <v>43918</v>
      </c>
      <c r="E4063" s="22" t="s">
        <v>5933</v>
      </c>
      <c r="F4063" s="22" t="s">
        <v>9666</v>
      </c>
      <c r="G4063">
        <f t="shared" si="126"/>
        <v>13169</v>
      </c>
      <c r="H4063" s="9">
        <f t="shared" si="127"/>
        <v>43918</v>
      </c>
    </row>
    <row r="4064" spans="1:8" x14ac:dyDescent="0.25">
      <c r="A4064" s="22" t="s">
        <v>8655</v>
      </c>
      <c r="B4064" s="22" t="s">
        <v>8656</v>
      </c>
      <c r="C4064" s="22" t="s">
        <v>8656</v>
      </c>
      <c r="D4064" s="24">
        <v>43829</v>
      </c>
      <c r="E4064" s="22" t="s">
        <v>5933</v>
      </c>
      <c r="F4064" s="22" t="s">
        <v>9666</v>
      </c>
      <c r="G4064">
        <f t="shared" si="126"/>
        <v>13169</v>
      </c>
      <c r="H4064" s="9">
        <f t="shared" si="127"/>
        <v>43829</v>
      </c>
    </row>
    <row r="4065" spans="1:8" x14ac:dyDescent="0.25">
      <c r="A4065" s="22" t="s">
        <v>8663</v>
      </c>
      <c r="B4065" s="22" t="s">
        <v>8664</v>
      </c>
      <c r="C4065" s="22" t="s">
        <v>8664</v>
      </c>
      <c r="D4065" s="24">
        <v>44056</v>
      </c>
      <c r="E4065" s="22" t="s">
        <v>5933</v>
      </c>
      <c r="F4065" s="22" t="s">
        <v>9666</v>
      </c>
      <c r="G4065">
        <f t="shared" si="126"/>
        <v>13169</v>
      </c>
      <c r="H4065" s="9">
        <f t="shared" si="127"/>
        <v>44056</v>
      </c>
    </row>
    <row r="4066" spans="1:8" x14ac:dyDescent="0.25">
      <c r="A4066" s="22" t="s">
        <v>8677</v>
      </c>
      <c r="B4066" s="22" t="s">
        <v>8678</v>
      </c>
      <c r="C4066" s="22" t="s">
        <v>8678</v>
      </c>
      <c r="D4066" s="24">
        <v>43829</v>
      </c>
      <c r="E4066" s="22" t="s">
        <v>5933</v>
      </c>
      <c r="F4066" s="22" t="s">
        <v>9666</v>
      </c>
      <c r="G4066">
        <f t="shared" si="126"/>
        <v>13169</v>
      </c>
      <c r="H4066" s="9">
        <f t="shared" si="127"/>
        <v>43829</v>
      </c>
    </row>
    <row r="4067" spans="1:8" x14ac:dyDescent="0.25">
      <c r="A4067" s="22" t="s">
        <v>8793</v>
      </c>
      <c r="B4067" s="22" t="s">
        <v>8794</v>
      </c>
      <c r="C4067" s="22" t="s">
        <v>8794</v>
      </c>
      <c r="D4067" s="24">
        <v>44092</v>
      </c>
      <c r="E4067" s="22" t="s">
        <v>5933</v>
      </c>
      <c r="F4067" s="22" t="s">
        <v>9666</v>
      </c>
      <c r="G4067">
        <f t="shared" si="126"/>
        <v>13169</v>
      </c>
      <c r="H4067" s="9">
        <f t="shared" si="127"/>
        <v>44092</v>
      </c>
    </row>
    <row r="4068" spans="1:8" x14ac:dyDescent="0.25">
      <c r="A4068" s="22" t="s">
        <v>8797</v>
      </c>
      <c r="B4068" s="22" t="s">
        <v>8798</v>
      </c>
      <c r="C4068" s="22" t="s">
        <v>8798</v>
      </c>
      <c r="D4068" s="24">
        <v>44074</v>
      </c>
      <c r="E4068" s="22" t="s">
        <v>5933</v>
      </c>
      <c r="F4068" s="22" t="s">
        <v>9666</v>
      </c>
      <c r="G4068">
        <f t="shared" si="126"/>
        <v>13169</v>
      </c>
      <c r="H4068" s="9">
        <f t="shared" si="127"/>
        <v>44074</v>
      </c>
    </row>
    <row r="4069" spans="1:8" x14ac:dyDescent="0.25">
      <c r="A4069" s="22"/>
      <c r="B4069" s="22"/>
      <c r="C4069" s="22"/>
      <c r="D4069" s="24">
        <v>44113</v>
      </c>
      <c r="E4069" s="22" t="s">
        <v>867</v>
      </c>
      <c r="F4069" s="22" t="s">
        <v>9667</v>
      </c>
      <c r="G4069">
        <f t="shared" si="126"/>
        <v>7460</v>
      </c>
      <c r="H4069" s="9">
        <f t="shared" si="127"/>
        <v>44113</v>
      </c>
    </row>
    <row r="4070" spans="1:8" x14ac:dyDescent="0.25">
      <c r="A4070" s="22" t="s">
        <v>7713</v>
      </c>
      <c r="B4070" s="22" t="s">
        <v>7714</v>
      </c>
      <c r="C4070" s="22" t="s">
        <v>7714</v>
      </c>
      <c r="D4070" s="24">
        <v>43829</v>
      </c>
      <c r="E4070" s="22" t="s">
        <v>867</v>
      </c>
      <c r="F4070" s="22" t="s">
        <v>9667</v>
      </c>
      <c r="G4070">
        <f t="shared" si="126"/>
        <v>7460</v>
      </c>
      <c r="H4070" s="9">
        <f t="shared" si="127"/>
        <v>43829</v>
      </c>
    </row>
    <row r="4071" spans="1:8" x14ac:dyDescent="0.25">
      <c r="A4071" s="22" t="s">
        <v>7963</v>
      </c>
      <c r="B4071" s="22" t="s">
        <v>7964</v>
      </c>
      <c r="C4071" s="22" t="s">
        <v>7964</v>
      </c>
      <c r="D4071" s="24">
        <v>44109</v>
      </c>
      <c r="E4071" s="22" t="s">
        <v>867</v>
      </c>
      <c r="F4071" s="22" t="s">
        <v>9667</v>
      </c>
      <c r="G4071">
        <f t="shared" si="126"/>
        <v>7460</v>
      </c>
      <c r="H4071" s="9">
        <f t="shared" si="127"/>
        <v>44109</v>
      </c>
    </row>
    <row r="4072" spans="1:8" x14ac:dyDescent="0.25">
      <c r="A4072" s="22" t="s">
        <v>896</v>
      </c>
      <c r="B4072" s="22" t="s">
        <v>8505</v>
      </c>
      <c r="C4072" s="22" t="s">
        <v>8505</v>
      </c>
      <c r="D4072" s="24">
        <v>44348</v>
      </c>
      <c r="E4072" s="22" t="s">
        <v>867</v>
      </c>
      <c r="F4072" s="22" t="s">
        <v>9667</v>
      </c>
      <c r="G4072">
        <f t="shared" si="126"/>
        <v>7460</v>
      </c>
      <c r="H4072" s="9">
        <f t="shared" si="127"/>
        <v>44348</v>
      </c>
    </row>
    <row r="4073" spans="1:8" x14ac:dyDescent="0.25">
      <c r="A4073" s="22" t="s">
        <v>3530</v>
      </c>
      <c r="B4073" s="22" t="s">
        <v>8550</v>
      </c>
      <c r="C4073" s="22" t="s">
        <v>8550</v>
      </c>
      <c r="D4073" s="24">
        <v>44214</v>
      </c>
      <c r="E4073" s="22" t="s">
        <v>867</v>
      </c>
      <c r="F4073" s="22" t="s">
        <v>9667</v>
      </c>
      <c r="G4073">
        <f t="shared" si="126"/>
        <v>7460</v>
      </c>
      <c r="H4073" s="9">
        <f t="shared" si="127"/>
        <v>44214</v>
      </c>
    </row>
    <row r="4074" spans="1:8" x14ac:dyDescent="0.25">
      <c r="A4074" s="22" t="s">
        <v>7858</v>
      </c>
      <c r="B4074" s="22" t="s">
        <v>7859</v>
      </c>
      <c r="C4074" s="22" t="s">
        <v>7859</v>
      </c>
      <c r="D4074" s="24">
        <v>43829</v>
      </c>
      <c r="E4074" s="22" t="s">
        <v>353</v>
      </c>
      <c r="F4074" s="22" t="s">
        <v>9668</v>
      </c>
      <c r="G4074">
        <f t="shared" si="126"/>
        <v>3801</v>
      </c>
      <c r="H4074" s="9">
        <f t="shared" si="127"/>
        <v>43829</v>
      </c>
    </row>
    <row r="4075" spans="1:8" x14ac:dyDescent="0.25">
      <c r="A4075" s="22" t="s">
        <v>7874</v>
      </c>
      <c r="B4075" s="22" t="s">
        <v>7875</v>
      </c>
      <c r="C4075" s="22" t="s">
        <v>7875</v>
      </c>
      <c r="D4075" s="24">
        <v>43829</v>
      </c>
      <c r="E4075" s="22" t="s">
        <v>353</v>
      </c>
      <c r="F4075" s="22" t="s">
        <v>9668</v>
      </c>
      <c r="G4075">
        <f t="shared" si="126"/>
        <v>3801</v>
      </c>
      <c r="H4075" s="9">
        <f t="shared" si="127"/>
        <v>43829</v>
      </c>
    </row>
    <row r="4076" spans="1:8" x14ac:dyDescent="0.25">
      <c r="A4076" s="22" t="s">
        <v>4685</v>
      </c>
      <c r="B4076" s="22" t="s">
        <v>8131</v>
      </c>
      <c r="C4076" s="22" t="s">
        <v>8131</v>
      </c>
      <c r="D4076" s="24">
        <v>44367</v>
      </c>
      <c r="E4076" s="22" t="s">
        <v>3384</v>
      </c>
      <c r="F4076" s="22" t="s">
        <v>9669</v>
      </c>
      <c r="G4076">
        <f t="shared" si="126"/>
        <v>209750</v>
      </c>
      <c r="H4076" s="9">
        <f t="shared" si="127"/>
        <v>44367</v>
      </c>
    </row>
    <row r="4077" spans="1:8" x14ac:dyDescent="0.25">
      <c r="A4077" s="22" t="s">
        <v>8374</v>
      </c>
      <c r="B4077" s="22" t="s">
        <v>8375</v>
      </c>
      <c r="C4077" s="22" t="s">
        <v>8375</v>
      </c>
      <c r="D4077" s="24">
        <v>44373</v>
      </c>
      <c r="E4077" s="22" t="s">
        <v>3384</v>
      </c>
      <c r="F4077" s="22" t="s">
        <v>9669</v>
      </c>
      <c r="G4077">
        <f t="shared" si="126"/>
        <v>209750</v>
      </c>
      <c r="H4077" s="9">
        <f t="shared" si="127"/>
        <v>44373</v>
      </c>
    </row>
    <row r="4078" spans="1:8" x14ac:dyDescent="0.25">
      <c r="A4078" s="22" t="s">
        <v>8444</v>
      </c>
      <c r="B4078" s="22" t="s">
        <v>8445</v>
      </c>
      <c r="C4078" s="22" t="s">
        <v>8445</v>
      </c>
      <c r="D4078" s="24">
        <v>44361</v>
      </c>
      <c r="E4078" s="22" t="s">
        <v>3384</v>
      </c>
      <c r="F4078" s="22" t="s">
        <v>9669</v>
      </c>
      <c r="G4078">
        <f t="shared" si="126"/>
        <v>209750</v>
      </c>
      <c r="H4078" s="9">
        <f t="shared" si="127"/>
        <v>44361</v>
      </c>
    </row>
    <row r="4079" spans="1:8" x14ac:dyDescent="0.25">
      <c r="A4079" s="22" t="s">
        <v>8460</v>
      </c>
      <c r="B4079" s="22" t="s">
        <v>8461</v>
      </c>
      <c r="C4079" s="22" t="s">
        <v>8461</v>
      </c>
      <c r="D4079" s="24">
        <v>44349</v>
      </c>
      <c r="E4079" s="22" t="s">
        <v>3384</v>
      </c>
      <c r="F4079" s="22" t="s">
        <v>9669</v>
      </c>
      <c r="G4079">
        <f t="shared" si="126"/>
        <v>209750</v>
      </c>
      <c r="H4079" s="9">
        <f t="shared" si="127"/>
        <v>44349</v>
      </c>
    </row>
    <row r="4080" spans="1:8" x14ac:dyDescent="0.25">
      <c r="A4080" s="22" t="s">
        <v>8783</v>
      </c>
      <c r="B4080" s="22" t="s">
        <v>8784</v>
      </c>
      <c r="C4080" s="22" t="s">
        <v>8784</v>
      </c>
      <c r="D4080" s="24">
        <v>44365</v>
      </c>
      <c r="E4080" s="22" t="s">
        <v>3384</v>
      </c>
      <c r="F4080" s="22" t="s">
        <v>9669</v>
      </c>
      <c r="G4080">
        <f t="shared" si="126"/>
        <v>209750</v>
      </c>
      <c r="H4080" s="9">
        <f t="shared" si="127"/>
        <v>44365</v>
      </c>
    </row>
    <row r="4081" spans="1:8" x14ac:dyDescent="0.25">
      <c r="A4081" s="22" t="s">
        <v>8811</v>
      </c>
      <c r="B4081" s="22" t="s">
        <v>8812</v>
      </c>
      <c r="C4081" s="22" t="s">
        <v>8812</v>
      </c>
      <c r="D4081" s="24">
        <v>44364</v>
      </c>
      <c r="E4081" s="22" t="s">
        <v>3384</v>
      </c>
      <c r="F4081" s="22" t="s">
        <v>9669</v>
      </c>
      <c r="G4081">
        <f t="shared" si="126"/>
        <v>209750</v>
      </c>
      <c r="H4081" s="9">
        <f t="shared" si="127"/>
        <v>44364</v>
      </c>
    </row>
    <row r="4082" spans="1:8" x14ac:dyDescent="0.25">
      <c r="A4082" s="22" t="s">
        <v>7852</v>
      </c>
      <c r="B4082" s="22" t="s">
        <v>7853</v>
      </c>
      <c r="C4082" s="22" t="s">
        <v>7853</v>
      </c>
      <c r="D4082" s="24">
        <v>43829</v>
      </c>
      <c r="E4082" s="22" t="s">
        <v>1400</v>
      </c>
      <c r="F4082" s="22" t="s">
        <v>9670</v>
      </c>
      <c r="G4082">
        <f t="shared" si="126"/>
        <v>7538</v>
      </c>
      <c r="H4082" s="9">
        <f t="shared" si="127"/>
        <v>43829</v>
      </c>
    </row>
    <row r="4083" spans="1:8" x14ac:dyDescent="0.25">
      <c r="A4083" s="22" t="s">
        <v>8436</v>
      </c>
      <c r="B4083" s="22" t="s">
        <v>8437</v>
      </c>
      <c r="C4083" s="22" t="s">
        <v>8437</v>
      </c>
      <c r="D4083" s="24">
        <v>43829</v>
      </c>
      <c r="E4083" s="22" t="s">
        <v>1400</v>
      </c>
      <c r="F4083" s="22" t="s">
        <v>9670</v>
      </c>
      <c r="G4083">
        <f t="shared" si="126"/>
        <v>7538</v>
      </c>
      <c r="H4083" s="9">
        <f t="shared" si="127"/>
        <v>43829</v>
      </c>
    </row>
    <row r="4084" spans="1:8" x14ac:dyDescent="0.25">
      <c r="A4084" s="22" t="s">
        <v>7864</v>
      </c>
      <c r="B4084" s="22" t="s">
        <v>7865</v>
      </c>
      <c r="C4084" s="22" t="s">
        <v>7865</v>
      </c>
      <c r="D4084" s="24">
        <v>44351</v>
      </c>
      <c r="E4084" s="22" t="s">
        <v>1343</v>
      </c>
      <c r="F4084" s="22" t="s">
        <v>9671</v>
      </c>
      <c r="G4084">
        <f t="shared" si="126"/>
        <v>209455</v>
      </c>
      <c r="H4084" s="9">
        <f t="shared" si="127"/>
        <v>44351</v>
      </c>
    </row>
    <row r="4085" spans="1:8" x14ac:dyDescent="0.25">
      <c r="A4085" s="22" t="s">
        <v>8567</v>
      </c>
      <c r="B4085" s="22" t="s">
        <v>8568</v>
      </c>
      <c r="C4085" s="22" t="s">
        <v>8568</v>
      </c>
      <c r="D4085" s="24">
        <v>44355</v>
      </c>
      <c r="E4085" s="22" t="s">
        <v>1177</v>
      </c>
      <c r="F4085" s="22" t="s">
        <v>9672</v>
      </c>
      <c r="G4085">
        <f t="shared" si="126"/>
        <v>209386</v>
      </c>
      <c r="H4085" s="9">
        <f t="shared" si="127"/>
        <v>44355</v>
      </c>
    </row>
    <row r="4086" spans="1:8" x14ac:dyDescent="0.25">
      <c r="A4086" s="22" t="s">
        <v>8569</v>
      </c>
      <c r="B4086" s="22" t="s">
        <v>8570</v>
      </c>
      <c r="C4086" s="22" t="s">
        <v>8570</v>
      </c>
      <c r="D4086" s="24">
        <v>44314</v>
      </c>
      <c r="E4086" s="22" t="s">
        <v>1177</v>
      </c>
      <c r="F4086" s="22" t="s">
        <v>9672</v>
      </c>
      <c r="G4086">
        <f t="shared" si="126"/>
        <v>209386</v>
      </c>
      <c r="H4086" s="9">
        <f t="shared" si="127"/>
        <v>44314</v>
      </c>
    </row>
    <row r="4087" spans="1:8" x14ac:dyDescent="0.25">
      <c r="A4087" s="22" t="s">
        <v>8637</v>
      </c>
      <c r="B4087" s="22" t="s">
        <v>8638</v>
      </c>
      <c r="C4087" s="22" t="s">
        <v>8638</v>
      </c>
      <c r="D4087" s="24">
        <v>44358</v>
      </c>
      <c r="E4087" s="22" t="s">
        <v>1177</v>
      </c>
      <c r="F4087" s="22" t="s">
        <v>9672</v>
      </c>
      <c r="G4087">
        <f t="shared" si="126"/>
        <v>209386</v>
      </c>
      <c r="H4087" s="9">
        <f t="shared" si="127"/>
        <v>44358</v>
      </c>
    </row>
    <row r="4088" spans="1:8" x14ac:dyDescent="0.25">
      <c r="A4088" s="22" t="s">
        <v>7688</v>
      </c>
      <c r="B4088" s="22" t="s">
        <v>7689</v>
      </c>
      <c r="C4088" s="22" t="s">
        <v>7689</v>
      </c>
      <c r="D4088" s="24">
        <v>43829</v>
      </c>
      <c r="E4088" s="22" t="s">
        <v>2955</v>
      </c>
      <c r="F4088" s="22" t="s">
        <v>9673</v>
      </c>
      <c r="G4088">
        <f t="shared" si="126"/>
        <v>1272</v>
      </c>
      <c r="H4088" s="9">
        <f t="shared" si="127"/>
        <v>43829</v>
      </c>
    </row>
    <row r="4089" spans="1:8" x14ac:dyDescent="0.25">
      <c r="A4089" s="22" t="s">
        <v>7777</v>
      </c>
      <c r="B4089" s="22" t="s">
        <v>7778</v>
      </c>
      <c r="C4089" s="22" t="s">
        <v>7778</v>
      </c>
      <c r="D4089" s="24">
        <v>43855</v>
      </c>
      <c r="E4089" s="22" t="s">
        <v>2955</v>
      </c>
      <c r="F4089" s="22" t="s">
        <v>9673</v>
      </c>
      <c r="G4089">
        <f t="shared" si="126"/>
        <v>1272</v>
      </c>
      <c r="H4089" s="9">
        <f t="shared" si="127"/>
        <v>43855</v>
      </c>
    </row>
    <row r="4090" spans="1:8" x14ac:dyDescent="0.25">
      <c r="A4090" s="22" t="s">
        <v>7971</v>
      </c>
      <c r="B4090" s="22" t="s">
        <v>7972</v>
      </c>
      <c r="C4090" s="22" t="s">
        <v>7972</v>
      </c>
      <c r="D4090" s="24">
        <v>44243</v>
      </c>
      <c r="E4090" s="22" t="s">
        <v>2955</v>
      </c>
      <c r="F4090" s="22" t="s">
        <v>9673</v>
      </c>
      <c r="G4090">
        <f t="shared" si="126"/>
        <v>1272</v>
      </c>
      <c r="H4090" s="9">
        <f t="shared" si="127"/>
        <v>44243</v>
      </c>
    </row>
    <row r="4091" spans="1:8" x14ac:dyDescent="0.25">
      <c r="A4091" s="22" t="s">
        <v>8334</v>
      </c>
      <c r="B4091" s="22" t="s">
        <v>8335</v>
      </c>
      <c r="C4091" s="22" t="s">
        <v>8335</v>
      </c>
      <c r="D4091" s="24">
        <v>44123</v>
      </c>
      <c r="E4091" s="22" t="s">
        <v>2955</v>
      </c>
      <c r="F4091" s="22" t="s">
        <v>9673</v>
      </c>
      <c r="G4091">
        <f t="shared" si="126"/>
        <v>1272</v>
      </c>
      <c r="H4091" s="9">
        <f t="shared" si="127"/>
        <v>44123</v>
      </c>
    </row>
    <row r="4092" spans="1:8" x14ac:dyDescent="0.25">
      <c r="A4092" s="22" t="s">
        <v>7660</v>
      </c>
      <c r="B4092" s="22" t="s">
        <v>7661</v>
      </c>
      <c r="C4092" s="22" t="s">
        <v>7661</v>
      </c>
      <c r="D4092" s="24">
        <v>43829</v>
      </c>
      <c r="E4092" s="22" t="s">
        <v>2760</v>
      </c>
      <c r="F4092" s="22" t="s">
        <v>9674</v>
      </c>
      <c r="G4092">
        <f t="shared" si="126"/>
        <v>12895</v>
      </c>
      <c r="H4092" s="9">
        <f t="shared" si="127"/>
        <v>43829</v>
      </c>
    </row>
    <row r="4093" spans="1:8" x14ac:dyDescent="0.25">
      <c r="A4093" s="22" t="s">
        <v>7787</v>
      </c>
      <c r="B4093" s="22" t="s">
        <v>7788</v>
      </c>
      <c r="C4093" s="22" t="s">
        <v>7788</v>
      </c>
      <c r="D4093" s="24">
        <v>44074</v>
      </c>
      <c r="E4093" s="22" t="s">
        <v>2760</v>
      </c>
      <c r="F4093" s="22" t="s">
        <v>9674</v>
      </c>
      <c r="G4093">
        <f t="shared" si="126"/>
        <v>12895</v>
      </c>
      <c r="H4093" s="9">
        <f t="shared" si="127"/>
        <v>44074</v>
      </c>
    </row>
    <row r="4094" spans="1:8" x14ac:dyDescent="0.25">
      <c r="A4094" s="22" t="s">
        <v>7789</v>
      </c>
      <c r="B4094" s="22" t="s">
        <v>7790</v>
      </c>
      <c r="C4094" s="22" t="s">
        <v>7790</v>
      </c>
      <c r="D4094" s="24">
        <v>44102</v>
      </c>
      <c r="E4094" s="22" t="s">
        <v>2760</v>
      </c>
      <c r="F4094" s="22" t="s">
        <v>9674</v>
      </c>
      <c r="G4094">
        <f t="shared" si="126"/>
        <v>12895</v>
      </c>
      <c r="H4094" s="9">
        <f t="shared" si="127"/>
        <v>44102</v>
      </c>
    </row>
    <row r="4095" spans="1:8" x14ac:dyDescent="0.25">
      <c r="A4095" s="22" t="s">
        <v>8841</v>
      </c>
      <c r="B4095" s="22" t="s">
        <v>8842</v>
      </c>
      <c r="C4095" s="22" t="s">
        <v>8842</v>
      </c>
      <c r="D4095" s="24">
        <v>44227</v>
      </c>
      <c r="E4095" s="22" t="s">
        <v>2760</v>
      </c>
      <c r="F4095" s="22" t="s">
        <v>9674</v>
      </c>
      <c r="G4095">
        <f t="shared" si="126"/>
        <v>12895</v>
      </c>
      <c r="H4095" s="9">
        <f t="shared" si="127"/>
        <v>44227</v>
      </c>
    </row>
    <row r="4096" spans="1:8" x14ac:dyDescent="0.25">
      <c r="A4096" s="22" t="s">
        <v>8414</v>
      </c>
      <c r="B4096" s="22" t="s">
        <v>8415</v>
      </c>
      <c r="C4096" s="22" t="s">
        <v>8415</v>
      </c>
      <c r="D4096" s="24">
        <v>44354</v>
      </c>
      <c r="E4096" s="22" t="s">
        <v>6193</v>
      </c>
      <c r="F4096" s="22" t="s">
        <v>9675</v>
      </c>
      <c r="G4096">
        <f t="shared" si="126"/>
        <v>209828</v>
      </c>
      <c r="H4096" s="9">
        <f t="shared" si="127"/>
        <v>44354</v>
      </c>
    </row>
    <row r="4097" spans="1:8" x14ac:dyDescent="0.25">
      <c r="A4097" s="22" t="s">
        <v>8695</v>
      </c>
      <c r="B4097" s="22" t="s">
        <v>8696</v>
      </c>
      <c r="C4097" s="22" t="s">
        <v>8696</v>
      </c>
      <c r="D4097" s="24">
        <v>44389</v>
      </c>
      <c r="E4097" s="22" t="s">
        <v>3614</v>
      </c>
      <c r="F4097" s="22" t="s">
        <v>9676</v>
      </c>
      <c r="G4097">
        <f t="shared" si="126"/>
        <v>210193</v>
      </c>
      <c r="H4097" s="9">
        <f t="shared" si="127"/>
        <v>44389</v>
      </c>
    </row>
    <row r="4098" spans="1:8" x14ac:dyDescent="0.25">
      <c r="A4098" s="22"/>
      <c r="B4098" s="22"/>
      <c r="C4098" s="22"/>
      <c r="D4098" s="24">
        <v>44368</v>
      </c>
      <c r="E4098" s="22" t="s">
        <v>3663</v>
      </c>
      <c r="F4098" s="22" t="s">
        <v>9677</v>
      </c>
      <c r="G4098">
        <f t="shared" si="126"/>
        <v>209619</v>
      </c>
      <c r="H4098" s="9">
        <f t="shared" si="127"/>
        <v>44368</v>
      </c>
    </row>
    <row r="4099" spans="1:8" x14ac:dyDescent="0.25">
      <c r="A4099" s="22" t="s">
        <v>8138</v>
      </c>
      <c r="B4099" s="22" t="s">
        <v>8139</v>
      </c>
      <c r="C4099" s="22" t="s">
        <v>8139</v>
      </c>
      <c r="D4099" s="24">
        <v>44336</v>
      </c>
      <c r="E4099" s="22" t="s">
        <v>3663</v>
      </c>
      <c r="F4099" s="22" t="s">
        <v>9677</v>
      </c>
      <c r="G4099">
        <f t="shared" si="126"/>
        <v>209619</v>
      </c>
      <c r="H4099" s="9">
        <f t="shared" si="127"/>
        <v>44336</v>
      </c>
    </row>
    <row r="4100" spans="1:8" x14ac:dyDescent="0.25">
      <c r="A4100" s="22" t="s">
        <v>8717</v>
      </c>
      <c r="B4100" s="22" t="s">
        <v>8718</v>
      </c>
      <c r="C4100" s="22" t="s">
        <v>8718</v>
      </c>
      <c r="D4100" s="24">
        <v>44360</v>
      </c>
      <c r="E4100" s="22" t="s">
        <v>3663</v>
      </c>
      <c r="F4100" s="22" t="s">
        <v>9677</v>
      </c>
      <c r="G4100">
        <f t="shared" si="126"/>
        <v>209619</v>
      </c>
      <c r="H4100" s="9">
        <f t="shared" si="127"/>
        <v>44360</v>
      </c>
    </row>
    <row r="4101" spans="1:8" x14ac:dyDescent="0.25">
      <c r="A4101" s="22" t="s">
        <v>8721</v>
      </c>
      <c r="B4101" s="22" t="s">
        <v>8722</v>
      </c>
      <c r="C4101" s="22" t="s">
        <v>8722</v>
      </c>
      <c r="D4101" s="24">
        <v>43997</v>
      </c>
      <c r="E4101" s="22" t="s">
        <v>3108</v>
      </c>
      <c r="F4101" s="22" t="s">
        <v>9678</v>
      </c>
      <c r="G4101">
        <f t="shared" si="126"/>
        <v>9204429</v>
      </c>
      <c r="H4101" s="9">
        <f t="shared" si="127"/>
        <v>43997</v>
      </c>
    </row>
    <row r="4102" spans="1:8" x14ac:dyDescent="0.25">
      <c r="A4102" s="22" t="s">
        <v>8819</v>
      </c>
      <c r="B4102" s="22" t="s">
        <v>8820</v>
      </c>
      <c r="C4102" s="22" t="s">
        <v>8820</v>
      </c>
      <c r="D4102" s="24">
        <v>43837</v>
      </c>
      <c r="E4102" s="22" t="s">
        <v>6831</v>
      </c>
      <c r="F4102" s="22" t="s">
        <v>6832</v>
      </c>
      <c r="G4102">
        <f t="shared" ref="G4102:G4165" si="128">IFERROR(E4102*1,E4102)</f>
        <v>9120366</v>
      </c>
      <c r="H4102" s="9">
        <f t="shared" ref="H4102:H4165" si="129">D4102</f>
        <v>43837</v>
      </c>
    </row>
    <row r="4103" spans="1:8" x14ac:dyDescent="0.25">
      <c r="A4103" s="22" t="s">
        <v>7795</v>
      </c>
      <c r="B4103" s="22" t="s">
        <v>7796</v>
      </c>
      <c r="C4103" s="22" t="s">
        <v>7796</v>
      </c>
      <c r="D4103" s="24">
        <v>43829</v>
      </c>
      <c r="E4103" s="22" t="s">
        <v>3446</v>
      </c>
      <c r="F4103" s="22" t="s">
        <v>9679</v>
      </c>
      <c r="G4103">
        <f t="shared" si="128"/>
        <v>12428</v>
      </c>
      <c r="H4103" s="9">
        <f t="shared" si="129"/>
        <v>43829</v>
      </c>
    </row>
    <row r="4104" spans="1:8" x14ac:dyDescent="0.25">
      <c r="A4104" s="22" t="s">
        <v>7644</v>
      </c>
      <c r="B4104" s="22" t="s">
        <v>7645</v>
      </c>
      <c r="C4104" s="22" t="s">
        <v>7645</v>
      </c>
      <c r="D4104" s="24">
        <v>43829</v>
      </c>
      <c r="E4104" s="22" t="s">
        <v>2973</v>
      </c>
      <c r="F4104" s="22" t="s">
        <v>9680</v>
      </c>
      <c r="G4104">
        <f t="shared" si="128"/>
        <v>9252</v>
      </c>
      <c r="H4104" s="9">
        <f t="shared" si="129"/>
        <v>43829</v>
      </c>
    </row>
    <row r="4105" spans="1:8" x14ac:dyDescent="0.25">
      <c r="A4105" s="22" t="s">
        <v>7989</v>
      </c>
      <c r="B4105" s="22" t="s">
        <v>7990</v>
      </c>
      <c r="C4105" s="22" t="s">
        <v>7990</v>
      </c>
      <c r="D4105" s="24">
        <v>44062</v>
      </c>
      <c r="E4105" s="22" t="s">
        <v>2973</v>
      </c>
      <c r="F4105" s="22" t="s">
        <v>9680</v>
      </c>
      <c r="G4105">
        <f t="shared" si="128"/>
        <v>9252</v>
      </c>
      <c r="H4105" s="9">
        <f t="shared" si="129"/>
        <v>44062</v>
      </c>
    </row>
    <row r="4106" spans="1:8" x14ac:dyDescent="0.25">
      <c r="A4106" s="22" t="s">
        <v>8303</v>
      </c>
      <c r="B4106" s="22" t="s">
        <v>8304</v>
      </c>
      <c r="C4106" s="22" t="s">
        <v>8304</v>
      </c>
      <c r="D4106" s="24">
        <v>44028</v>
      </c>
      <c r="E4106" s="22" t="s">
        <v>2973</v>
      </c>
      <c r="F4106" s="22" t="s">
        <v>9680</v>
      </c>
      <c r="G4106">
        <f t="shared" si="128"/>
        <v>9252</v>
      </c>
      <c r="H4106" s="9">
        <f t="shared" si="129"/>
        <v>44028</v>
      </c>
    </row>
    <row r="4107" spans="1:8" x14ac:dyDescent="0.25">
      <c r="A4107" s="22" t="s">
        <v>7743</v>
      </c>
      <c r="B4107" s="22" t="s">
        <v>7744</v>
      </c>
      <c r="C4107" s="22" t="s">
        <v>7744</v>
      </c>
      <c r="D4107" s="24">
        <v>43829</v>
      </c>
      <c r="E4107" s="22" t="s">
        <v>5741</v>
      </c>
      <c r="F4107" s="22" t="s">
        <v>9681</v>
      </c>
      <c r="G4107">
        <f t="shared" si="128"/>
        <v>4978</v>
      </c>
      <c r="H4107" s="9">
        <f t="shared" si="129"/>
        <v>43829</v>
      </c>
    </row>
    <row r="4108" spans="1:8" x14ac:dyDescent="0.25">
      <c r="A4108" s="22" t="s">
        <v>8613</v>
      </c>
      <c r="B4108" s="22" t="s">
        <v>8614</v>
      </c>
      <c r="C4108" s="22" t="s">
        <v>8614</v>
      </c>
      <c r="D4108" s="24">
        <v>44277</v>
      </c>
      <c r="E4108" s="22" t="s">
        <v>5741</v>
      </c>
      <c r="F4108" s="22" t="s">
        <v>9681</v>
      </c>
      <c r="G4108">
        <f t="shared" si="128"/>
        <v>4978</v>
      </c>
      <c r="H4108" s="9">
        <f t="shared" si="129"/>
        <v>44277</v>
      </c>
    </row>
    <row r="4109" spans="1:8" x14ac:dyDescent="0.25">
      <c r="A4109" s="22" t="s">
        <v>8765</v>
      </c>
      <c r="B4109" s="22" t="s">
        <v>8766</v>
      </c>
      <c r="C4109" s="22" t="s">
        <v>8766</v>
      </c>
      <c r="D4109" s="24">
        <v>44362</v>
      </c>
      <c r="E4109" s="22" t="s">
        <v>5225</v>
      </c>
      <c r="F4109" s="22" t="s">
        <v>9682</v>
      </c>
      <c r="G4109">
        <f t="shared" si="128"/>
        <v>209520</v>
      </c>
      <c r="H4109" s="9">
        <f t="shared" si="129"/>
        <v>44362</v>
      </c>
    </row>
    <row r="4110" spans="1:8" x14ac:dyDescent="0.25">
      <c r="A4110" s="22" t="s">
        <v>8849</v>
      </c>
      <c r="B4110" s="22" t="s">
        <v>8850</v>
      </c>
      <c r="C4110" s="22" t="s">
        <v>8850</v>
      </c>
      <c r="D4110" s="24">
        <v>44315</v>
      </c>
      <c r="E4110" s="22" t="s">
        <v>1483</v>
      </c>
      <c r="F4110" s="22" t="s">
        <v>9683</v>
      </c>
      <c r="G4110">
        <f t="shared" si="128"/>
        <v>209412</v>
      </c>
      <c r="H4110" s="9">
        <f t="shared" si="129"/>
        <v>44315</v>
      </c>
    </row>
    <row r="4111" spans="1:8" x14ac:dyDescent="0.25">
      <c r="A4111" s="22" t="s">
        <v>7739</v>
      </c>
      <c r="B4111" s="22" t="s">
        <v>7740</v>
      </c>
      <c r="C4111" s="22" t="s">
        <v>7740</v>
      </c>
      <c r="D4111" s="24">
        <v>43836</v>
      </c>
      <c r="E4111" s="22" t="s">
        <v>2236</v>
      </c>
      <c r="F4111" s="22" t="s">
        <v>9684</v>
      </c>
      <c r="G4111">
        <f t="shared" si="128"/>
        <v>13394</v>
      </c>
      <c r="H4111" s="9">
        <f t="shared" si="129"/>
        <v>43836</v>
      </c>
    </row>
    <row r="4112" spans="1:8" x14ac:dyDescent="0.25">
      <c r="A4112" s="22" t="s">
        <v>7806</v>
      </c>
      <c r="B4112" s="22" t="s">
        <v>7740</v>
      </c>
      <c r="C4112" s="22" t="s">
        <v>7740</v>
      </c>
      <c r="D4112" s="24">
        <v>44088</v>
      </c>
      <c r="E4112" s="22" t="s">
        <v>2236</v>
      </c>
      <c r="F4112" s="22" t="s">
        <v>9684</v>
      </c>
      <c r="G4112">
        <f t="shared" si="128"/>
        <v>13394</v>
      </c>
      <c r="H4112" s="9">
        <f t="shared" si="129"/>
        <v>44088</v>
      </c>
    </row>
    <row r="4113" spans="1:8" x14ac:dyDescent="0.25">
      <c r="A4113" s="22" t="s">
        <v>7813</v>
      </c>
      <c r="B4113" s="22" t="s">
        <v>7814</v>
      </c>
      <c r="C4113" s="22" t="s">
        <v>7814</v>
      </c>
      <c r="D4113" s="24">
        <v>44044</v>
      </c>
      <c r="E4113" s="22" t="s">
        <v>2236</v>
      </c>
      <c r="F4113" s="22" t="s">
        <v>9684</v>
      </c>
      <c r="G4113">
        <f t="shared" si="128"/>
        <v>13394</v>
      </c>
      <c r="H4113" s="9">
        <f t="shared" si="129"/>
        <v>44044</v>
      </c>
    </row>
    <row r="4114" spans="1:8" x14ac:dyDescent="0.25">
      <c r="A4114" s="22" t="s">
        <v>7858</v>
      </c>
      <c r="B4114" s="22" t="s">
        <v>7859</v>
      </c>
      <c r="C4114" s="22" t="s">
        <v>7859</v>
      </c>
      <c r="D4114" s="24">
        <v>44123</v>
      </c>
      <c r="E4114" s="22" t="s">
        <v>2236</v>
      </c>
      <c r="F4114" s="22" t="s">
        <v>9684</v>
      </c>
      <c r="G4114">
        <f t="shared" si="128"/>
        <v>13394</v>
      </c>
      <c r="H4114" s="9">
        <f t="shared" si="129"/>
        <v>44123</v>
      </c>
    </row>
    <row r="4115" spans="1:8" x14ac:dyDescent="0.25">
      <c r="A4115" s="22" t="s">
        <v>8226</v>
      </c>
      <c r="B4115" s="22" t="s">
        <v>7814</v>
      </c>
      <c r="C4115" s="22" t="s">
        <v>7814</v>
      </c>
      <c r="D4115" s="24">
        <v>43898</v>
      </c>
      <c r="E4115" s="22" t="s">
        <v>2236</v>
      </c>
      <c r="F4115" s="22" t="s">
        <v>9684</v>
      </c>
      <c r="G4115">
        <f t="shared" si="128"/>
        <v>13394</v>
      </c>
      <c r="H4115" s="9">
        <f t="shared" si="129"/>
        <v>43898</v>
      </c>
    </row>
    <row r="4116" spans="1:8" x14ac:dyDescent="0.25">
      <c r="A4116" s="22" t="s">
        <v>8352</v>
      </c>
      <c r="B4116" s="22" t="s">
        <v>8353</v>
      </c>
      <c r="C4116" s="22" t="s">
        <v>8353</v>
      </c>
      <c r="D4116" s="24">
        <v>43829</v>
      </c>
      <c r="E4116" s="22" t="s">
        <v>2236</v>
      </c>
      <c r="F4116" s="22" t="s">
        <v>9684</v>
      </c>
      <c r="G4116">
        <f t="shared" si="128"/>
        <v>13394</v>
      </c>
      <c r="H4116" s="9">
        <f t="shared" si="129"/>
        <v>43829</v>
      </c>
    </row>
    <row r="4117" spans="1:8" x14ac:dyDescent="0.25">
      <c r="A4117" s="22" t="s">
        <v>8458</v>
      </c>
      <c r="B4117" s="22" t="s">
        <v>8459</v>
      </c>
      <c r="C4117" s="22" t="s">
        <v>8459</v>
      </c>
      <c r="D4117" s="24">
        <v>43857</v>
      </c>
      <c r="E4117" s="22" t="s">
        <v>2236</v>
      </c>
      <c r="F4117" s="22" t="s">
        <v>9684</v>
      </c>
      <c r="G4117">
        <f t="shared" si="128"/>
        <v>13394</v>
      </c>
      <c r="H4117" s="9">
        <f t="shared" si="129"/>
        <v>43857</v>
      </c>
    </row>
    <row r="4118" spans="1:8" x14ac:dyDescent="0.25">
      <c r="A4118" s="22" t="s">
        <v>8651</v>
      </c>
      <c r="B4118" s="22" t="s">
        <v>8652</v>
      </c>
      <c r="C4118" s="22" t="s">
        <v>8652</v>
      </c>
      <c r="D4118" s="24">
        <v>44362</v>
      </c>
      <c r="E4118" s="22" t="s">
        <v>610</v>
      </c>
      <c r="F4118" s="22" t="s">
        <v>9685</v>
      </c>
      <c r="G4118">
        <f t="shared" si="128"/>
        <v>209966</v>
      </c>
      <c r="H4118" s="9">
        <f t="shared" si="129"/>
        <v>44362</v>
      </c>
    </row>
    <row r="4119" spans="1:8" x14ac:dyDescent="0.25">
      <c r="A4119" s="22" t="s">
        <v>8781</v>
      </c>
      <c r="B4119" s="22" t="s">
        <v>8782</v>
      </c>
      <c r="C4119" s="22" t="s">
        <v>8782</v>
      </c>
      <c r="D4119" s="24">
        <v>44374</v>
      </c>
      <c r="E4119" s="22" t="s">
        <v>610</v>
      </c>
      <c r="F4119" s="22" t="s">
        <v>9685</v>
      </c>
      <c r="G4119">
        <f t="shared" si="128"/>
        <v>209966</v>
      </c>
      <c r="H4119" s="9">
        <f t="shared" si="129"/>
        <v>44374</v>
      </c>
    </row>
    <row r="4120" spans="1:8" x14ac:dyDescent="0.25">
      <c r="A4120" s="22"/>
      <c r="B4120" s="22"/>
      <c r="C4120" s="22"/>
      <c r="D4120" s="24">
        <v>44052</v>
      </c>
      <c r="E4120" s="22" t="s">
        <v>3772</v>
      </c>
      <c r="F4120" s="22" t="s">
        <v>9686</v>
      </c>
      <c r="G4120">
        <f t="shared" si="128"/>
        <v>202982</v>
      </c>
      <c r="H4120" s="9">
        <f t="shared" si="129"/>
        <v>44052</v>
      </c>
    </row>
    <row r="4121" spans="1:8" x14ac:dyDescent="0.25">
      <c r="A4121" s="22" t="s">
        <v>7726</v>
      </c>
      <c r="B4121" s="22" t="s">
        <v>7727</v>
      </c>
      <c r="C4121" s="22" t="s">
        <v>7727</v>
      </c>
      <c r="D4121" s="24">
        <v>44044</v>
      </c>
      <c r="E4121" s="22" t="s">
        <v>3772</v>
      </c>
      <c r="F4121" s="22" t="s">
        <v>9686</v>
      </c>
      <c r="G4121">
        <f t="shared" si="128"/>
        <v>202982</v>
      </c>
      <c r="H4121" s="9">
        <f t="shared" si="129"/>
        <v>44044</v>
      </c>
    </row>
    <row r="4122" spans="1:8" x14ac:dyDescent="0.25">
      <c r="A4122" s="22"/>
      <c r="B4122" s="22"/>
      <c r="C4122" s="22"/>
      <c r="D4122" s="24">
        <v>43829</v>
      </c>
      <c r="E4122" s="22" t="s">
        <v>1932</v>
      </c>
      <c r="F4122" s="22" t="s">
        <v>9687</v>
      </c>
      <c r="G4122">
        <f t="shared" si="128"/>
        <v>8820</v>
      </c>
      <c r="H4122" s="9">
        <f t="shared" si="129"/>
        <v>43829</v>
      </c>
    </row>
    <row r="4123" spans="1:8" x14ac:dyDescent="0.25">
      <c r="A4123" s="22" t="s">
        <v>8875</v>
      </c>
      <c r="B4123" s="22" t="s">
        <v>8876</v>
      </c>
      <c r="C4123" s="22" t="s">
        <v>8876</v>
      </c>
      <c r="D4123" s="24">
        <v>43885</v>
      </c>
      <c r="E4123" s="22" t="s">
        <v>1932</v>
      </c>
      <c r="F4123" s="22" t="s">
        <v>9687</v>
      </c>
      <c r="G4123">
        <f t="shared" si="128"/>
        <v>8820</v>
      </c>
      <c r="H4123" s="9">
        <f t="shared" si="129"/>
        <v>43885</v>
      </c>
    </row>
    <row r="4124" spans="1:8" x14ac:dyDescent="0.25">
      <c r="A4124" s="22" t="s">
        <v>8933</v>
      </c>
      <c r="B4124" s="22" t="s">
        <v>8934</v>
      </c>
      <c r="C4124" s="22" t="s">
        <v>8934</v>
      </c>
      <c r="D4124" s="24">
        <v>43829</v>
      </c>
      <c r="E4124" s="22" t="s">
        <v>1932</v>
      </c>
      <c r="F4124" s="22" t="s">
        <v>9687</v>
      </c>
      <c r="G4124">
        <f t="shared" si="128"/>
        <v>8820</v>
      </c>
      <c r="H4124" s="9">
        <f t="shared" si="129"/>
        <v>43829</v>
      </c>
    </row>
    <row r="4125" spans="1:8" x14ac:dyDescent="0.25">
      <c r="A4125" s="22" t="s">
        <v>8651</v>
      </c>
      <c r="B4125" s="22" t="s">
        <v>8652</v>
      </c>
      <c r="C4125" s="22" t="s">
        <v>8652</v>
      </c>
      <c r="D4125" s="24">
        <v>44352</v>
      </c>
      <c r="E4125" s="22" t="s">
        <v>5644</v>
      </c>
      <c r="F4125" s="22" t="s">
        <v>9688</v>
      </c>
      <c r="G4125">
        <f t="shared" si="128"/>
        <v>209775</v>
      </c>
      <c r="H4125" s="9">
        <f t="shared" si="129"/>
        <v>44352</v>
      </c>
    </row>
    <row r="4126" spans="1:8" x14ac:dyDescent="0.25">
      <c r="A4126" s="22" t="s">
        <v>8781</v>
      </c>
      <c r="B4126" s="22" t="s">
        <v>8782</v>
      </c>
      <c r="C4126" s="22" t="s">
        <v>8782</v>
      </c>
      <c r="D4126" s="24">
        <v>44352</v>
      </c>
      <c r="E4126" s="22" t="s">
        <v>5644</v>
      </c>
      <c r="F4126" s="22" t="s">
        <v>9688</v>
      </c>
      <c r="G4126">
        <f t="shared" si="128"/>
        <v>209775</v>
      </c>
      <c r="H4126" s="9">
        <f t="shared" si="129"/>
        <v>44352</v>
      </c>
    </row>
    <row r="4127" spans="1:8" x14ac:dyDescent="0.25">
      <c r="A4127" s="22" t="s">
        <v>7993</v>
      </c>
      <c r="B4127" s="22" t="s">
        <v>7994</v>
      </c>
      <c r="C4127" s="22" t="s">
        <v>7994</v>
      </c>
      <c r="D4127" s="24">
        <v>44320</v>
      </c>
      <c r="E4127" s="22" t="s">
        <v>4429</v>
      </c>
      <c r="F4127" s="22" t="s">
        <v>9689</v>
      </c>
      <c r="G4127">
        <f t="shared" si="128"/>
        <v>209374</v>
      </c>
      <c r="H4127" s="9">
        <f t="shared" si="129"/>
        <v>44320</v>
      </c>
    </row>
    <row r="4128" spans="1:8" x14ac:dyDescent="0.25">
      <c r="A4128" s="22" t="s">
        <v>8671</v>
      </c>
      <c r="B4128" s="22" t="s">
        <v>8672</v>
      </c>
      <c r="C4128" s="22" t="s">
        <v>8672</v>
      </c>
      <c r="D4128" s="24">
        <v>44347</v>
      </c>
      <c r="E4128" s="22" t="s">
        <v>4429</v>
      </c>
      <c r="F4128" s="22" t="s">
        <v>9689</v>
      </c>
      <c r="G4128">
        <f t="shared" si="128"/>
        <v>209374</v>
      </c>
      <c r="H4128" s="9">
        <f t="shared" si="129"/>
        <v>44347</v>
      </c>
    </row>
    <row r="4129" spans="1:8" x14ac:dyDescent="0.25">
      <c r="A4129" s="22" t="s">
        <v>8833</v>
      </c>
      <c r="B4129" s="22" t="s">
        <v>8834</v>
      </c>
      <c r="C4129" s="22" t="s">
        <v>8834</v>
      </c>
      <c r="D4129" s="24">
        <v>44333</v>
      </c>
      <c r="E4129" s="22" t="s">
        <v>4429</v>
      </c>
      <c r="F4129" s="22" t="s">
        <v>9689</v>
      </c>
      <c r="G4129">
        <f t="shared" si="128"/>
        <v>209374</v>
      </c>
      <c r="H4129" s="9">
        <f t="shared" si="129"/>
        <v>44333</v>
      </c>
    </row>
    <row r="4130" spans="1:8" x14ac:dyDescent="0.25">
      <c r="A4130" s="22" t="s">
        <v>8799</v>
      </c>
      <c r="B4130" s="22" t="s">
        <v>8800</v>
      </c>
      <c r="C4130" s="22" t="s">
        <v>8800</v>
      </c>
      <c r="D4130" s="24">
        <v>44384</v>
      </c>
      <c r="E4130" s="22" t="s">
        <v>3182</v>
      </c>
      <c r="F4130" s="22" t="s">
        <v>9690</v>
      </c>
      <c r="G4130">
        <f t="shared" si="128"/>
        <v>210189</v>
      </c>
      <c r="H4130" s="9">
        <f t="shared" si="129"/>
        <v>44384</v>
      </c>
    </row>
    <row r="4131" spans="1:8" x14ac:dyDescent="0.25">
      <c r="A4131" s="22"/>
      <c r="B4131" s="22"/>
      <c r="C4131" s="22"/>
      <c r="D4131" s="24">
        <v>43829</v>
      </c>
      <c r="E4131" s="22" t="s">
        <v>5137</v>
      </c>
      <c r="F4131" s="22" t="s">
        <v>9691</v>
      </c>
      <c r="G4131">
        <f t="shared" si="128"/>
        <v>9900757</v>
      </c>
      <c r="H4131" s="9">
        <f t="shared" si="129"/>
        <v>43829</v>
      </c>
    </row>
    <row r="4132" spans="1:8" x14ac:dyDescent="0.25">
      <c r="A4132" s="22" t="s">
        <v>9050</v>
      </c>
      <c r="B4132" s="22" t="s">
        <v>9051</v>
      </c>
      <c r="C4132" s="22" t="s">
        <v>9051</v>
      </c>
      <c r="D4132" s="24">
        <v>43945</v>
      </c>
      <c r="E4132" s="22" t="s">
        <v>5137</v>
      </c>
      <c r="F4132" s="22" t="s">
        <v>9691</v>
      </c>
      <c r="G4132">
        <f t="shared" si="128"/>
        <v>9900757</v>
      </c>
      <c r="H4132" s="9">
        <f t="shared" si="129"/>
        <v>43945</v>
      </c>
    </row>
    <row r="4133" spans="1:8" x14ac:dyDescent="0.25">
      <c r="A4133" s="22" t="s">
        <v>8567</v>
      </c>
      <c r="B4133" s="22" t="s">
        <v>8568</v>
      </c>
      <c r="C4133" s="22" t="s">
        <v>8568</v>
      </c>
      <c r="D4133" s="24">
        <v>44374</v>
      </c>
      <c r="E4133" s="22" t="s">
        <v>4367</v>
      </c>
      <c r="F4133" s="22" t="s">
        <v>9692</v>
      </c>
      <c r="G4133">
        <f t="shared" si="128"/>
        <v>209808</v>
      </c>
      <c r="H4133" s="9">
        <f t="shared" si="129"/>
        <v>44374</v>
      </c>
    </row>
    <row r="4134" spans="1:8" x14ac:dyDescent="0.25">
      <c r="A4134" s="22" t="s">
        <v>8569</v>
      </c>
      <c r="B4134" s="22" t="s">
        <v>8570</v>
      </c>
      <c r="C4134" s="22" t="s">
        <v>8570</v>
      </c>
      <c r="D4134" s="24">
        <v>44353</v>
      </c>
      <c r="E4134" s="22" t="s">
        <v>4367</v>
      </c>
      <c r="F4134" s="22" t="s">
        <v>9692</v>
      </c>
      <c r="G4134">
        <f t="shared" si="128"/>
        <v>209808</v>
      </c>
      <c r="H4134" s="9">
        <f t="shared" si="129"/>
        <v>44353</v>
      </c>
    </row>
    <row r="4135" spans="1:8" x14ac:dyDescent="0.25">
      <c r="A4135" s="22" t="s">
        <v>8460</v>
      </c>
      <c r="B4135" s="22" t="s">
        <v>8461</v>
      </c>
      <c r="C4135" s="22" t="s">
        <v>8461</v>
      </c>
      <c r="D4135" s="24">
        <v>44366</v>
      </c>
      <c r="E4135" s="22" t="s">
        <v>4849</v>
      </c>
      <c r="F4135" s="22" t="s">
        <v>9693</v>
      </c>
      <c r="G4135">
        <f t="shared" si="128"/>
        <v>209995</v>
      </c>
      <c r="H4135" s="9">
        <f t="shared" si="129"/>
        <v>44366</v>
      </c>
    </row>
    <row r="4136" spans="1:8" x14ac:dyDescent="0.25">
      <c r="A4136" s="22" t="s">
        <v>8783</v>
      </c>
      <c r="B4136" s="22" t="s">
        <v>8784</v>
      </c>
      <c r="C4136" s="22" t="s">
        <v>8784</v>
      </c>
      <c r="D4136" s="24">
        <v>44383</v>
      </c>
      <c r="E4136" s="22" t="s">
        <v>4849</v>
      </c>
      <c r="F4136" s="22" t="s">
        <v>9693</v>
      </c>
      <c r="G4136">
        <f t="shared" si="128"/>
        <v>209995</v>
      </c>
      <c r="H4136" s="9">
        <f t="shared" si="129"/>
        <v>44383</v>
      </c>
    </row>
    <row r="4137" spans="1:8" x14ac:dyDescent="0.25">
      <c r="A4137" s="22" t="s">
        <v>8811</v>
      </c>
      <c r="B4137" s="22" t="s">
        <v>8812</v>
      </c>
      <c r="C4137" s="22" t="s">
        <v>8812</v>
      </c>
      <c r="D4137" s="24">
        <v>44377</v>
      </c>
      <c r="E4137" s="22" t="s">
        <v>4849</v>
      </c>
      <c r="F4137" s="22" t="s">
        <v>9693</v>
      </c>
      <c r="G4137">
        <f t="shared" si="128"/>
        <v>209995</v>
      </c>
      <c r="H4137" s="9">
        <f t="shared" si="129"/>
        <v>44377</v>
      </c>
    </row>
    <row r="4138" spans="1:8" x14ac:dyDescent="0.25">
      <c r="A4138" s="22" t="s">
        <v>7931</v>
      </c>
      <c r="B4138" s="22" t="s">
        <v>7932</v>
      </c>
      <c r="C4138" s="22" t="s">
        <v>7932</v>
      </c>
      <c r="D4138" s="24">
        <v>44109</v>
      </c>
      <c r="E4138" s="22" t="s">
        <v>9694</v>
      </c>
      <c r="F4138" s="22" t="s">
        <v>9695</v>
      </c>
      <c r="G4138">
        <f t="shared" si="128"/>
        <v>9116532</v>
      </c>
      <c r="H4138" s="9">
        <f t="shared" si="129"/>
        <v>44109</v>
      </c>
    </row>
    <row r="4139" spans="1:8" x14ac:dyDescent="0.25">
      <c r="A4139" s="22" t="s">
        <v>8200</v>
      </c>
      <c r="B4139" s="22" t="s">
        <v>8201</v>
      </c>
      <c r="C4139" s="22" t="s">
        <v>8201</v>
      </c>
      <c r="D4139" s="24">
        <v>44012</v>
      </c>
      <c r="E4139" s="22" t="s">
        <v>9694</v>
      </c>
      <c r="F4139" s="22" t="s">
        <v>9695</v>
      </c>
      <c r="G4139">
        <f t="shared" si="128"/>
        <v>9116532</v>
      </c>
      <c r="H4139" s="9">
        <f t="shared" si="129"/>
        <v>44012</v>
      </c>
    </row>
    <row r="4140" spans="1:8" x14ac:dyDescent="0.25">
      <c r="A4140" s="22" t="s">
        <v>8444</v>
      </c>
      <c r="B4140" s="22" t="s">
        <v>8445</v>
      </c>
      <c r="C4140" s="22" t="s">
        <v>8445</v>
      </c>
      <c r="D4140" s="24">
        <v>43997</v>
      </c>
      <c r="E4140" s="22" t="s">
        <v>9694</v>
      </c>
      <c r="F4140" s="22" t="s">
        <v>9695</v>
      </c>
      <c r="G4140">
        <f t="shared" si="128"/>
        <v>9116532</v>
      </c>
      <c r="H4140" s="9">
        <f t="shared" si="129"/>
        <v>43997</v>
      </c>
    </row>
    <row r="4141" spans="1:8" x14ac:dyDescent="0.25">
      <c r="A4141" s="22" t="s">
        <v>8783</v>
      </c>
      <c r="B4141" s="22" t="s">
        <v>8784</v>
      </c>
      <c r="C4141" s="22" t="s">
        <v>8784</v>
      </c>
      <c r="D4141" s="24">
        <v>43829</v>
      </c>
      <c r="E4141" s="22" t="s">
        <v>9694</v>
      </c>
      <c r="F4141" s="22" t="s">
        <v>9695</v>
      </c>
      <c r="G4141">
        <f t="shared" si="128"/>
        <v>9116532</v>
      </c>
      <c r="H4141" s="9">
        <f t="shared" si="129"/>
        <v>43829</v>
      </c>
    </row>
    <row r="4142" spans="1:8" x14ac:dyDescent="0.25">
      <c r="A4142" s="22" t="s">
        <v>8827</v>
      </c>
      <c r="B4142" s="22" t="s">
        <v>8828</v>
      </c>
      <c r="C4142" s="22" t="s">
        <v>8828</v>
      </c>
      <c r="D4142" s="24">
        <v>44001</v>
      </c>
      <c r="E4142" s="22" t="s">
        <v>9694</v>
      </c>
      <c r="F4142" s="22" t="s">
        <v>9695</v>
      </c>
      <c r="G4142">
        <f t="shared" si="128"/>
        <v>9116532</v>
      </c>
      <c r="H4142" s="9">
        <f t="shared" si="129"/>
        <v>44001</v>
      </c>
    </row>
    <row r="4143" spans="1:8" x14ac:dyDescent="0.25">
      <c r="A4143" s="22" t="s">
        <v>8759</v>
      </c>
      <c r="B4143" s="22" t="s">
        <v>8760</v>
      </c>
      <c r="C4143" s="22" t="s">
        <v>8760</v>
      </c>
      <c r="D4143" s="24">
        <v>44060</v>
      </c>
      <c r="E4143" s="22" t="s">
        <v>9696</v>
      </c>
      <c r="F4143" s="22" t="s">
        <v>9697</v>
      </c>
      <c r="G4143">
        <f t="shared" si="128"/>
        <v>9121974</v>
      </c>
      <c r="H4143" s="9">
        <f t="shared" si="129"/>
        <v>44060</v>
      </c>
    </row>
    <row r="4144" spans="1:8" x14ac:dyDescent="0.25">
      <c r="A4144" s="22" t="s">
        <v>8761</v>
      </c>
      <c r="B4144" s="22" t="s">
        <v>8762</v>
      </c>
      <c r="C4144" s="22" t="s">
        <v>8762</v>
      </c>
      <c r="D4144" s="24">
        <v>43997</v>
      </c>
      <c r="E4144" s="22" t="s">
        <v>9696</v>
      </c>
      <c r="F4144" s="22" t="s">
        <v>9697</v>
      </c>
      <c r="G4144">
        <f t="shared" si="128"/>
        <v>9121974</v>
      </c>
      <c r="H4144" s="9">
        <f t="shared" si="129"/>
        <v>43997</v>
      </c>
    </row>
    <row r="4145" spans="1:8" x14ac:dyDescent="0.25">
      <c r="A4145" s="22" t="s">
        <v>8791</v>
      </c>
      <c r="B4145" s="22" t="s">
        <v>8792</v>
      </c>
      <c r="C4145" s="22" t="s">
        <v>8792</v>
      </c>
      <c r="D4145" s="24">
        <v>43997</v>
      </c>
      <c r="E4145" s="22" t="s">
        <v>9696</v>
      </c>
      <c r="F4145" s="22" t="s">
        <v>9697</v>
      </c>
      <c r="G4145">
        <f t="shared" si="128"/>
        <v>9121974</v>
      </c>
      <c r="H4145" s="9">
        <f t="shared" si="129"/>
        <v>43997</v>
      </c>
    </row>
    <row r="4146" spans="1:8" x14ac:dyDescent="0.25">
      <c r="A4146" s="22" t="s">
        <v>8807</v>
      </c>
      <c r="B4146" s="22" t="s">
        <v>8808</v>
      </c>
      <c r="C4146" s="22" t="s">
        <v>8808</v>
      </c>
      <c r="D4146" s="24">
        <v>44039</v>
      </c>
      <c r="E4146" s="22" t="s">
        <v>9696</v>
      </c>
      <c r="F4146" s="22" t="s">
        <v>9697</v>
      </c>
      <c r="G4146">
        <f t="shared" si="128"/>
        <v>9121974</v>
      </c>
      <c r="H4146" s="9">
        <f t="shared" si="129"/>
        <v>44039</v>
      </c>
    </row>
    <row r="4147" spans="1:8" x14ac:dyDescent="0.25">
      <c r="A4147" s="22" t="s">
        <v>8823</v>
      </c>
      <c r="B4147" s="22" t="s">
        <v>8824</v>
      </c>
      <c r="C4147" s="22" t="s">
        <v>8824</v>
      </c>
      <c r="D4147" s="24">
        <v>44065</v>
      </c>
      <c r="E4147" s="22" t="s">
        <v>9696</v>
      </c>
      <c r="F4147" s="22" t="s">
        <v>9697</v>
      </c>
      <c r="G4147">
        <f t="shared" si="128"/>
        <v>9121974</v>
      </c>
      <c r="H4147" s="9">
        <f t="shared" si="129"/>
        <v>44065</v>
      </c>
    </row>
    <row r="4148" spans="1:8" x14ac:dyDescent="0.25">
      <c r="A4148" s="22" t="s">
        <v>7644</v>
      </c>
      <c r="B4148" s="22" t="s">
        <v>7645</v>
      </c>
      <c r="C4148" s="22" t="s">
        <v>7645</v>
      </c>
      <c r="D4148" s="24">
        <v>44132</v>
      </c>
      <c r="E4148" s="22" t="s">
        <v>120</v>
      </c>
      <c r="F4148" s="22" t="s">
        <v>9698</v>
      </c>
      <c r="G4148">
        <f t="shared" si="128"/>
        <v>201579</v>
      </c>
      <c r="H4148" s="9">
        <f t="shared" si="129"/>
        <v>44132</v>
      </c>
    </row>
    <row r="4149" spans="1:8" x14ac:dyDescent="0.25">
      <c r="A4149" s="22" t="s">
        <v>7648</v>
      </c>
      <c r="B4149" s="22" t="s">
        <v>7649</v>
      </c>
      <c r="C4149" s="22" t="s">
        <v>7649</v>
      </c>
      <c r="D4149" s="24">
        <v>44179</v>
      </c>
      <c r="E4149" s="22" t="s">
        <v>120</v>
      </c>
      <c r="F4149" s="22" t="s">
        <v>9698</v>
      </c>
      <c r="G4149">
        <f t="shared" si="128"/>
        <v>201579</v>
      </c>
      <c r="H4149" s="9">
        <f t="shared" si="129"/>
        <v>44179</v>
      </c>
    </row>
    <row r="4150" spans="1:8" x14ac:dyDescent="0.25">
      <c r="A4150" s="22" t="s">
        <v>7650</v>
      </c>
      <c r="B4150" s="22" t="s">
        <v>7651</v>
      </c>
      <c r="C4150" s="22" t="s">
        <v>7651</v>
      </c>
      <c r="D4150" s="24">
        <v>44119</v>
      </c>
      <c r="E4150" s="22" t="s">
        <v>120</v>
      </c>
      <c r="F4150" s="22" t="s">
        <v>9698</v>
      </c>
      <c r="G4150">
        <f t="shared" si="128"/>
        <v>201579</v>
      </c>
      <c r="H4150" s="9">
        <f t="shared" si="129"/>
        <v>44119</v>
      </c>
    </row>
    <row r="4151" spans="1:8" x14ac:dyDescent="0.25">
      <c r="A4151" s="22" t="s">
        <v>7652</v>
      </c>
      <c r="B4151" s="22" t="s">
        <v>7653</v>
      </c>
      <c r="C4151" s="22" t="s">
        <v>7653</v>
      </c>
      <c r="D4151" s="24">
        <v>43971</v>
      </c>
      <c r="E4151" s="22" t="s">
        <v>120</v>
      </c>
      <c r="F4151" s="22" t="s">
        <v>9698</v>
      </c>
      <c r="G4151">
        <f t="shared" si="128"/>
        <v>201579</v>
      </c>
      <c r="H4151" s="9">
        <f t="shared" si="129"/>
        <v>43971</v>
      </c>
    </row>
    <row r="4152" spans="1:8" x14ac:dyDescent="0.25">
      <c r="A4152" s="22" t="s">
        <v>7654</v>
      </c>
      <c r="B4152" s="22" t="s">
        <v>7655</v>
      </c>
      <c r="C4152" s="22" t="s">
        <v>7655</v>
      </c>
      <c r="D4152" s="24">
        <v>44192</v>
      </c>
      <c r="E4152" s="22" t="s">
        <v>120</v>
      </c>
      <c r="F4152" s="22" t="s">
        <v>9698</v>
      </c>
      <c r="G4152">
        <f t="shared" si="128"/>
        <v>201579</v>
      </c>
      <c r="H4152" s="9">
        <f t="shared" si="129"/>
        <v>44192</v>
      </c>
    </row>
    <row r="4153" spans="1:8" x14ac:dyDescent="0.25">
      <c r="A4153" s="22" t="s">
        <v>7660</v>
      </c>
      <c r="B4153" s="22" t="s">
        <v>7661</v>
      </c>
      <c r="C4153" s="22" t="s">
        <v>7661</v>
      </c>
      <c r="D4153" s="24">
        <v>43953</v>
      </c>
      <c r="E4153" s="22" t="s">
        <v>120</v>
      </c>
      <c r="F4153" s="22" t="s">
        <v>9698</v>
      </c>
      <c r="G4153">
        <f t="shared" si="128"/>
        <v>201579</v>
      </c>
      <c r="H4153" s="9">
        <f t="shared" si="129"/>
        <v>43953</v>
      </c>
    </row>
    <row r="4154" spans="1:8" x14ac:dyDescent="0.25">
      <c r="A4154" s="22" t="s">
        <v>7666</v>
      </c>
      <c r="B4154" s="22" t="s">
        <v>7667</v>
      </c>
      <c r="C4154" s="22" t="s">
        <v>7667</v>
      </c>
      <c r="D4154" s="24">
        <v>44022</v>
      </c>
      <c r="E4154" s="22" t="s">
        <v>120</v>
      </c>
      <c r="F4154" s="22" t="s">
        <v>9698</v>
      </c>
      <c r="G4154">
        <f t="shared" si="128"/>
        <v>201579</v>
      </c>
      <c r="H4154" s="9">
        <f t="shared" si="129"/>
        <v>44022</v>
      </c>
    </row>
    <row r="4155" spans="1:8" x14ac:dyDescent="0.25">
      <c r="A4155" s="22" t="s">
        <v>7672</v>
      </c>
      <c r="B4155" s="22" t="s">
        <v>7673</v>
      </c>
      <c r="C4155" s="22" t="s">
        <v>7673</v>
      </c>
      <c r="D4155" s="24">
        <v>44052</v>
      </c>
      <c r="E4155" s="22" t="s">
        <v>120</v>
      </c>
      <c r="F4155" s="22" t="s">
        <v>9698</v>
      </c>
      <c r="G4155">
        <f t="shared" si="128"/>
        <v>201579</v>
      </c>
      <c r="H4155" s="9">
        <f t="shared" si="129"/>
        <v>44052</v>
      </c>
    </row>
    <row r="4156" spans="1:8" x14ac:dyDescent="0.25">
      <c r="A4156" s="22" t="s">
        <v>7674</v>
      </c>
      <c r="B4156" s="22" t="s">
        <v>7675</v>
      </c>
      <c r="C4156" s="22" t="s">
        <v>7675</v>
      </c>
      <c r="D4156" s="24">
        <v>43912</v>
      </c>
      <c r="E4156" s="22" t="s">
        <v>120</v>
      </c>
      <c r="F4156" s="22" t="s">
        <v>9698</v>
      </c>
      <c r="G4156">
        <f t="shared" si="128"/>
        <v>201579</v>
      </c>
      <c r="H4156" s="9">
        <f t="shared" si="129"/>
        <v>43912</v>
      </c>
    </row>
    <row r="4157" spans="1:8" x14ac:dyDescent="0.25">
      <c r="A4157" s="22" t="s">
        <v>7678</v>
      </c>
      <c r="B4157" s="22" t="s">
        <v>7679</v>
      </c>
      <c r="C4157" s="22" t="s">
        <v>7679</v>
      </c>
      <c r="D4157" s="24">
        <v>43950</v>
      </c>
      <c r="E4157" s="22" t="s">
        <v>120</v>
      </c>
      <c r="F4157" s="22" t="s">
        <v>9698</v>
      </c>
      <c r="G4157">
        <f t="shared" si="128"/>
        <v>201579</v>
      </c>
      <c r="H4157" s="9">
        <f t="shared" si="129"/>
        <v>43950</v>
      </c>
    </row>
    <row r="4158" spans="1:8" x14ac:dyDescent="0.25">
      <c r="A4158" s="22" t="s">
        <v>7680</v>
      </c>
      <c r="B4158" s="22" t="s">
        <v>7681</v>
      </c>
      <c r="C4158" s="22" t="s">
        <v>7681</v>
      </c>
      <c r="D4158" s="24">
        <v>44227</v>
      </c>
      <c r="E4158" s="22" t="s">
        <v>120</v>
      </c>
      <c r="F4158" s="22" t="s">
        <v>9698</v>
      </c>
      <c r="G4158">
        <f t="shared" si="128"/>
        <v>201579</v>
      </c>
      <c r="H4158" s="9">
        <f t="shared" si="129"/>
        <v>44227</v>
      </c>
    </row>
    <row r="4159" spans="1:8" x14ac:dyDescent="0.25">
      <c r="A4159" s="22" t="s">
        <v>7686</v>
      </c>
      <c r="B4159" s="22" t="s">
        <v>7687</v>
      </c>
      <c r="C4159" s="22" t="s">
        <v>7687</v>
      </c>
      <c r="D4159" s="24">
        <v>43971</v>
      </c>
      <c r="E4159" s="22" t="s">
        <v>120</v>
      </c>
      <c r="F4159" s="22" t="s">
        <v>9698</v>
      </c>
      <c r="G4159">
        <f t="shared" si="128"/>
        <v>201579</v>
      </c>
      <c r="H4159" s="9">
        <f t="shared" si="129"/>
        <v>43971</v>
      </c>
    </row>
    <row r="4160" spans="1:8" x14ac:dyDescent="0.25">
      <c r="A4160" s="22" t="s">
        <v>7688</v>
      </c>
      <c r="B4160" s="22" t="s">
        <v>7689</v>
      </c>
      <c r="C4160" s="22" t="s">
        <v>7689</v>
      </c>
      <c r="D4160" s="24">
        <v>43993</v>
      </c>
      <c r="E4160" s="22" t="s">
        <v>120</v>
      </c>
      <c r="F4160" s="22" t="s">
        <v>9698</v>
      </c>
      <c r="G4160">
        <f t="shared" si="128"/>
        <v>201579</v>
      </c>
      <c r="H4160" s="9">
        <f t="shared" si="129"/>
        <v>43993</v>
      </c>
    </row>
    <row r="4161" spans="1:8" x14ac:dyDescent="0.25">
      <c r="A4161" s="22" t="s">
        <v>7698</v>
      </c>
      <c r="B4161" s="22" t="s">
        <v>7699</v>
      </c>
      <c r="C4161" s="22" t="s">
        <v>7699</v>
      </c>
      <c r="D4161" s="24">
        <v>44135</v>
      </c>
      <c r="E4161" s="22" t="s">
        <v>120</v>
      </c>
      <c r="F4161" s="22" t="s">
        <v>9698</v>
      </c>
      <c r="G4161">
        <f t="shared" si="128"/>
        <v>201579</v>
      </c>
      <c r="H4161" s="9">
        <f t="shared" si="129"/>
        <v>44135</v>
      </c>
    </row>
    <row r="4162" spans="1:8" x14ac:dyDescent="0.25">
      <c r="A4162" s="22" t="s">
        <v>7704</v>
      </c>
      <c r="B4162" s="22" t="s">
        <v>7705</v>
      </c>
      <c r="C4162" s="22" t="s">
        <v>7705</v>
      </c>
      <c r="D4162" s="24">
        <v>43945</v>
      </c>
      <c r="E4162" s="22" t="s">
        <v>120</v>
      </c>
      <c r="F4162" s="22" t="s">
        <v>9698</v>
      </c>
      <c r="G4162">
        <f t="shared" si="128"/>
        <v>201579</v>
      </c>
      <c r="H4162" s="9">
        <f t="shared" si="129"/>
        <v>43945</v>
      </c>
    </row>
    <row r="4163" spans="1:8" x14ac:dyDescent="0.25">
      <c r="A4163" s="22" t="s">
        <v>7708</v>
      </c>
      <c r="B4163" s="22" t="s">
        <v>7709</v>
      </c>
      <c r="C4163" s="22" t="s">
        <v>7709</v>
      </c>
      <c r="D4163" s="24">
        <v>43945</v>
      </c>
      <c r="E4163" s="22" t="s">
        <v>120</v>
      </c>
      <c r="F4163" s="22" t="s">
        <v>9698</v>
      </c>
      <c r="G4163">
        <f t="shared" si="128"/>
        <v>201579</v>
      </c>
      <c r="H4163" s="9">
        <f t="shared" si="129"/>
        <v>43945</v>
      </c>
    </row>
    <row r="4164" spans="1:8" x14ac:dyDescent="0.25">
      <c r="A4164" s="22" t="s">
        <v>7718</v>
      </c>
      <c r="B4164" s="22" t="s">
        <v>7719</v>
      </c>
      <c r="C4164" s="22" t="s">
        <v>7719</v>
      </c>
      <c r="D4164" s="24">
        <v>43998</v>
      </c>
      <c r="E4164" s="22" t="s">
        <v>120</v>
      </c>
      <c r="F4164" s="22" t="s">
        <v>9698</v>
      </c>
      <c r="G4164">
        <f t="shared" si="128"/>
        <v>201579</v>
      </c>
      <c r="H4164" s="9">
        <f t="shared" si="129"/>
        <v>43998</v>
      </c>
    </row>
    <row r="4165" spans="1:8" x14ac:dyDescent="0.25">
      <c r="A4165" s="22" t="s">
        <v>7728</v>
      </c>
      <c r="B4165" s="22" t="s">
        <v>7729</v>
      </c>
      <c r="C4165" s="22" t="s">
        <v>7729</v>
      </c>
      <c r="D4165" s="24">
        <v>44157</v>
      </c>
      <c r="E4165" s="22" t="s">
        <v>120</v>
      </c>
      <c r="F4165" s="22" t="s">
        <v>9698</v>
      </c>
      <c r="G4165">
        <f t="shared" si="128"/>
        <v>201579</v>
      </c>
      <c r="H4165" s="9">
        <f t="shared" si="129"/>
        <v>44157</v>
      </c>
    </row>
    <row r="4166" spans="1:8" x14ac:dyDescent="0.25">
      <c r="A4166" s="22" t="s">
        <v>7732</v>
      </c>
      <c r="B4166" s="22" t="s">
        <v>7733</v>
      </c>
      <c r="C4166" s="22" t="s">
        <v>7733</v>
      </c>
      <c r="D4166" s="24">
        <v>44073</v>
      </c>
      <c r="E4166" s="22" t="s">
        <v>120</v>
      </c>
      <c r="F4166" s="22" t="s">
        <v>9698</v>
      </c>
      <c r="G4166">
        <f t="shared" ref="G4166:G4229" si="130">IFERROR(E4166*1,E4166)</f>
        <v>201579</v>
      </c>
      <c r="H4166" s="9">
        <f t="shared" ref="H4166:H4229" si="131">D4166</f>
        <v>44073</v>
      </c>
    </row>
    <row r="4167" spans="1:8" x14ac:dyDescent="0.25">
      <c r="A4167" s="22" t="s">
        <v>7735</v>
      </c>
      <c r="B4167" s="22" t="s">
        <v>7736</v>
      </c>
      <c r="C4167" s="22" t="s">
        <v>7736</v>
      </c>
      <c r="D4167" s="24">
        <v>44067</v>
      </c>
      <c r="E4167" s="22" t="s">
        <v>120</v>
      </c>
      <c r="F4167" s="22" t="s">
        <v>9698</v>
      </c>
      <c r="G4167">
        <f t="shared" si="130"/>
        <v>201579</v>
      </c>
      <c r="H4167" s="9">
        <f t="shared" si="131"/>
        <v>44067</v>
      </c>
    </row>
    <row r="4168" spans="1:8" x14ac:dyDescent="0.25">
      <c r="A4168" s="22" t="s">
        <v>7741</v>
      </c>
      <c r="B4168" s="22" t="s">
        <v>7742</v>
      </c>
      <c r="C4168" s="22" t="s">
        <v>7742</v>
      </c>
      <c r="D4168" s="24">
        <v>44366</v>
      </c>
      <c r="E4168" s="22" t="s">
        <v>120</v>
      </c>
      <c r="F4168" s="22" t="s">
        <v>9698</v>
      </c>
      <c r="G4168">
        <f t="shared" si="130"/>
        <v>201579</v>
      </c>
      <c r="H4168" s="9">
        <f t="shared" si="131"/>
        <v>44366</v>
      </c>
    </row>
    <row r="4169" spans="1:8" x14ac:dyDescent="0.25">
      <c r="A4169" s="22" t="s">
        <v>7747</v>
      </c>
      <c r="B4169" s="22" t="s">
        <v>7748</v>
      </c>
      <c r="C4169" s="22" t="s">
        <v>7748</v>
      </c>
      <c r="D4169" s="24">
        <v>44074</v>
      </c>
      <c r="E4169" s="22" t="s">
        <v>120</v>
      </c>
      <c r="F4169" s="22" t="s">
        <v>9698</v>
      </c>
      <c r="G4169">
        <f t="shared" si="130"/>
        <v>201579</v>
      </c>
      <c r="H4169" s="9">
        <f t="shared" si="131"/>
        <v>44074</v>
      </c>
    </row>
    <row r="4170" spans="1:8" x14ac:dyDescent="0.25">
      <c r="A4170" s="22" t="s">
        <v>7751</v>
      </c>
      <c r="B4170" s="22" t="s">
        <v>7752</v>
      </c>
      <c r="C4170" s="22" t="s">
        <v>7752</v>
      </c>
      <c r="D4170" s="24">
        <v>43957</v>
      </c>
      <c r="E4170" s="22" t="s">
        <v>120</v>
      </c>
      <c r="F4170" s="22" t="s">
        <v>9698</v>
      </c>
      <c r="G4170">
        <f t="shared" si="130"/>
        <v>201579</v>
      </c>
      <c r="H4170" s="9">
        <f t="shared" si="131"/>
        <v>43957</v>
      </c>
    </row>
    <row r="4171" spans="1:8" x14ac:dyDescent="0.25">
      <c r="A4171" s="22" t="s">
        <v>7763</v>
      </c>
      <c r="B4171" s="22" t="s">
        <v>7764</v>
      </c>
      <c r="C4171" s="22" t="s">
        <v>7764</v>
      </c>
      <c r="D4171" s="24">
        <v>44132</v>
      </c>
      <c r="E4171" s="22" t="s">
        <v>120</v>
      </c>
      <c r="F4171" s="22" t="s">
        <v>9698</v>
      </c>
      <c r="G4171">
        <f t="shared" si="130"/>
        <v>201579</v>
      </c>
      <c r="H4171" s="9">
        <f t="shared" si="131"/>
        <v>44132</v>
      </c>
    </row>
    <row r="4172" spans="1:8" x14ac:dyDescent="0.25">
      <c r="A4172" s="22" t="s">
        <v>7765</v>
      </c>
      <c r="B4172" s="22" t="s">
        <v>7766</v>
      </c>
      <c r="C4172" s="22" t="s">
        <v>7766</v>
      </c>
      <c r="D4172" s="24">
        <v>44199</v>
      </c>
      <c r="E4172" s="22" t="s">
        <v>120</v>
      </c>
      <c r="F4172" s="22" t="s">
        <v>9698</v>
      </c>
      <c r="G4172">
        <f t="shared" si="130"/>
        <v>201579</v>
      </c>
      <c r="H4172" s="9">
        <f t="shared" si="131"/>
        <v>44199</v>
      </c>
    </row>
    <row r="4173" spans="1:8" x14ac:dyDescent="0.25">
      <c r="A4173" s="22" t="s">
        <v>7769</v>
      </c>
      <c r="B4173" s="22" t="s">
        <v>7770</v>
      </c>
      <c r="C4173" s="22" t="s">
        <v>7770</v>
      </c>
      <c r="D4173" s="24">
        <v>43997</v>
      </c>
      <c r="E4173" s="22" t="s">
        <v>120</v>
      </c>
      <c r="F4173" s="22" t="s">
        <v>9698</v>
      </c>
      <c r="G4173">
        <f t="shared" si="130"/>
        <v>201579</v>
      </c>
      <c r="H4173" s="9">
        <f t="shared" si="131"/>
        <v>43997</v>
      </c>
    </row>
    <row r="4174" spans="1:8" x14ac:dyDescent="0.25">
      <c r="A4174" s="22" t="s">
        <v>7771</v>
      </c>
      <c r="B4174" s="22" t="s">
        <v>7772</v>
      </c>
      <c r="C4174" s="22" t="s">
        <v>7772</v>
      </c>
      <c r="D4174" s="24">
        <v>44104</v>
      </c>
      <c r="E4174" s="22" t="s">
        <v>120</v>
      </c>
      <c r="F4174" s="22" t="s">
        <v>9698</v>
      </c>
      <c r="G4174">
        <f t="shared" si="130"/>
        <v>201579</v>
      </c>
      <c r="H4174" s="9">
        <f t="shared" si="131"/>
        <v>44104</v>
      </c>
    </row>
    <row r="4175" spans="1:8" x14ac:dyDescent="0.25">
      <c r="A4175" s="22" t="s">
        <v>7777</v>
      </c>
      <c r="B4175" s="22" t="s">
        <v>7778</v>
      </c>
      <c r="C4175" s="22" t="s">
        <v>7778</v>
      </c>
      <c r="D4175" s="24">
        <v>43991</v>
      </c>
      <c r="E4175" s="22" t="s">
        <v>120</v>
      </c>
      <c r="F4175" s="22" t="s">
        <v>9698</v>
      </c>
      <c r="G4175">
        <f t="shared" si="130"/>
        <v>201579</v>
      </c>
      <c r="H4175" s="9">
        <f t="shared" si="131"/>
        <v>43991</v>
      </c>
    </row>
    <row r="4176" spans="1:8" x14ac:dyDescent="0.25">
      <c r="A4176" s="22" t="s">
        <v>7783</v>
      </c>
      <c r="B4176" s="22" t="s">
        <v>7784</v>
      </c>
      <c r="C4176" s="22" t="s">
        <v>7784</v>
      </c>
      <c r="D4176" s="24">
        <v>44224</v>
      </c>
      <c r="E4176" s="22" t="s">
        <v>120</v>
      </c>
      <c r="F4176" s="22" t="s">
        <v>9698</v>
      </c>
      <c r="G4176">
        <f t="shared" si="130"/>
        <v>201579</v>
      </c>
      <c r="H4176" s="9">
        <f t="shared" si="131"/>
        <v>44224</v>
      </c>
    </row>
    <row r="4177" spans="1:8" x14ac:dyDescent="0.25">
      <c r="A4177" s="22" t="s">
        <v>7787</v>
      </c>
      <c r="B4177" s="22" t="s">
        <v>7788</v>
      </c>
      <c r="C4177" s="22" t="s">
        <v>7788</v>
      </c>
      <c r="D4177" s="24">
        <v>43952</v>
      </c>
      <c r="E4177" s="22" t="s">
        <v>120</v>
      </c>
      <c r="F4177" s="22" t="s">
        <v>9698</v>
      </c>
      <c r="G4177">
        <f t="shared" si="130"/>
        <v>201579</v>
      </c>
      <c r="H4177" s="9">
        <f t="shared" si="131"/>
        <v>43952</v>
      </c>
    </row>
    <row r="4178" spans="1:8" x14ac:dyDescent="0.25">
      <c r="A4178" s="22" t="s">
        <v>7789</v>
      </c>
      <c r="B4178" s="22" t="s">
        <v>7790</v>
      </c>
      <c r="C4178" s="22" t="s">
        <v>7790</v>
      </c>
      <c r="D4178" s="24">
        <v>43952</v>
      </c>
      <c r="E4178" s="22" t="s">
        <v>120</v>
      </c>
      <c r="F4178" s="22" t="s">
        <v>9698</v>
      </c>
      <c r="G4178">
        <f t="shared" si="130"/>
        <v>201579</v>
      </c>
      <c r="H4178" s="9">
        <f t="shared" si="131"/>
        <v>43952</v>
      </c>
    </row>
    <row r="4179" spans="1:8" x14ac:dyDescent="0.25">
      <c r="A4179" s="22" t="s">
        <v>7791</v>
      </c>
      <c r="B4179" s="22" t="s">
        <v>7792</v>
      </c>
      <c r="C4179" s="22" t="s">
        <v>7792</v>
      </c>
      <c r="D4179" s="24">
        <v>43963</v>
      </c>
      <c r="E4179" s="22" t="s">
        <v>120</v>
      </c>
      <c r="F4179" s="22" t="s">
        <v>9698</v>
      </c>
      <c r="G4179">
        <f t="shared" si="130"/>
        <v>201579</v>
      </c>
      <c r="H4179" s="9">
        <f t="shared" si="131"/>
        <v>43963</v>
      </c>
    </row>
    <row r="4180" spans="1:8" x14ac:dyDescent="0.25">
      <c r="A4180" s="22" t="s">
        <v>7793</v>
      </c>
      <c r="B4180" s="22" t="s">
        <v>7794</v>
      </c>
      <c r="C4180" s="22" t="s">
        <v>7794</v>
      </c>
      <c r="D4180" s="24">
        <v>43951</v>
      </c>
      <c r="E4180" s="22" t="s">
        <v>120</v>
      </c>
      <c r="F4180" s="22" t="s">
        <v>9698</v>
      </c>
      <c r="G4180">
        <f t="shared" si="130"/>
        <v>201579</v>
      </c>
      <c r="H4180" s="9">
        <f t="shared" si="131"/>
        <v>43951</v>
      </c>
    </row>
    <row r="4181" spans="1:8" x14ac:dyDescent="0.25">
      <c r="A4181" s="22" t="s">
        <v>7795</v>
      </c>
      <c r="B4181" s="22" t="s">
        <v>7796</v>
      </c>
      <c r="C4181" s="22" t="s">
        <v>7796</v>
      </c>
      <c r="D4181" s="24">
        <v>44086</v>
      </c>
      <c r="E4181" s="22" t="s">
        <v>120</v>
      </c>
      <c r="F4181" s="22" t="s">
        <v>9698</v>
      </c>
      <c r="G4181">
        <f t="shared" si="130"/>
        <v>201579</v>
      </c>
      <c r="H4181" s="9">
        <f t="shared" si="131"/>
        <v>44086</v>
      </c>
    </row>
    <row r="4182" spans="1:8" x14ac:dyDescent="0.25">
      <c r="A4182" s="22" t="s">
        <v>7797</v>
      </c>
      <c r="B4182" s="22" t="s">
        <v>7798</v>
      </c>
      <c r="C4182" s="22" t="s">
        <v>7798</v>
      </c>
      <c r="D4182" s="24">
        <v>44024</v>
      </c>
      <c r="E4182" s="22" t="s">
        <v>120</v>
      </c>
      <c r="F4182" s="22" t="s">
        <v>9698</v>
      </c>
      <c r="G4182">
        <f t="shared" si="130"/>
        <v>201579</v>
      </c>
      <c r="H4182" s="9">
        <f t="shared" si="131"/>
        <v>44024</v>
      </c>
    </row>
    <row r="4183" spans="1:8" x14ac:dyDescent="0.25">
      <c r="A4183" s="22" t="s">
        <v>7816</v>
      </c>
      <c r="B4183" s="22" t="s">
        <v>7817</v>
      </c>
      <c r="C4183" s="22" t="s">
        <v>7817</v>
      </c>
      <c r="D4183" s="24">
        <v>43969</v>
      </c>
      <c r="E4183" s="22" t="s">
        <v>120</v>
      </c>
      <c r="F4183" s="22" t="s">
        <v>9698</v>
      </c>
      <c r="G4183">
        <f t="shared" si="130"/>
        <v>201579</v>
      </c>
      <c r="H4183" s="9">
        <f t="shared" si="131"/>
        <v>43969</v>
      </c>
    </row>
    <row r="4184" spans="1:8" x14ac:dyDescent="0.25">
      <c r="A4184" s="22" t="s">
        <v>7826</v>
      </c>
      <c r="B4184" s="22" t="s">
        <v>7827</v>
      </c>
      <c r="C4184" s="22" t="s">
        <v>7827</v>
      </c>
      <c r="D4184" s="24">
        <v>43990</v>
      </c>
      <c r="E4184" s="22" t="s">
        <v>120</v>
      </c>
      <c r="F4184" s="22" t="s">
        <v>9698</v>
      </c>
      <c r="G4184">
        <f t="shared" si="130"/>
        <v>201579</v>
      </c>
      <c r="H4184" s="9">
        <f t="shared" si="131"/>
        <v>43990</v>
      </c>
    </row>
    <row r="4185" spans="1:8" x14ac:dyDescent="0.25">
      <c r="A4185" s="22" t="s">
        <v>7828</v>
      </c>
      <c r="B4185" s="22" t="s">
        <v>7829</v>
      </c>
      <c r="C4185" s="22" t="s">
        <v>7829</v>
      </c>
      <c r="D4185" s="24">
        <v>43977</v>
      </c>
      <c r="E4185" s="22" t="s">
        <v>120</v>
      </c>
      <c r="F4185" s="22" t="s">
        <v>9698</v>
      </c>
      <c r="G4185">
        <f t="shared" si="130"/>
        <v>201579</v>
      </c>
      <c r="H4185" s="9">
        <f t="shared" si="131"/>
        <v>43977</v>
      </c>
    </row>
    <row r="4186" spans="1:8" x14ac:dyDescent="0.25">
      <c r="A4186" s="22" t="s">
        <v>7832</v>
      </c>
      <c r="B4186" s="22" t="s">
        <v>7833</v>
      </c>
      <c r="C4186" s="22" t="s">
        <v>7833</v>
      </c>
      <c r="D4186" s="24">
        <v>43922</v>
      </c>
      <c r="E4186" s="22" t="s">
        <v>120</v>
      </c>
      <c r="F4186" s="22" t="s">
        <v>9698</v>
      </c>
      <c r="G4186">
        <f t="shared" si="130"/>
        <v>201579</v>
      </c>
      <c r="H4186" s="9">
        <f t="shared" si="131"/>
        <v>43922</v>
      </c>
    </row>
    <row r="4187" spans="1:8" x14ac:dyDescent="0.25">
      <c r="A4187" s="22" t="s">
        <v>7834</v>
      </c>
      <c r="B4187" s="22" t="s">
        <v>7835</v>
      </c>
      <c r="C4187" s="22" t="s">
        <v>7835</v>
      </c>
      <c r="D4187" s="24">
        <v>44165</v>
      </c>
      <c r="E4187" s="22" t="s">
        <v>120</v>
      </c>
      <c r="F4187" s="22" t="s">
        <v>9698</v>
      </c>
      <c r="G4187">
        <f t="shared" si="130"/>
        <v>201579</v>
      </c>
      <c r="H4187" s="9">
        <f t="shared" si="131"/>
        <v>44165</v>
      </c>
    </row>
    <row r="4188" spans="1:8" x14ac:dyDescent="0.25">
      <c r="A4188" s="22" t="s">
        <v>7838</v>
      </c>
      <c r="B4188" s="22" t="s">
        <v>7839</v>
      </c>
      <c r="C4188" s="22" t="s">
        <v>7839</v>
      </c>
      <c r="D4188" s="24">
        <v>43955</v>
      </c>
      <c r="E4188" s="22" t="s">
        <v>120</v>
      </c>
      <c r="F4188" s="22" t="s">
        <v>9698</v>
      </c>
      <c r="G4188">
        <f t="shared" si="130"/>
        <v>201579</v>
      </c>
      <c r="H4188" s="9">
        <f t="shared" si="131"/>
        <v>43955</v>
      </c>
    </row>
    <row r="4189" spans="1:8" x14ac:dyDescent="0.25">
      <c r="A4189" s="22" t="s">
        <v>5991</v>
      </c>
      <c r="B4189" s="22" t="s">
        <v>7840</v>
      </c>
      <c r="C4189" s="22" t="s">
        <v>7840</v>
      </c>
      <c r="D4189" s="24">
        <v>44131</v>
      </c>
      <c r="E4189" s="22" t="s">
        <v>120</v>
      </c>
      <c r="F4189" s="22" t="s">
        <v>9698</v>
      </c>
      <c r="G4189">
        <f t="shared" si="130"/>
        <v>201579</v>
      </c>
      <c r="H4189" s="9">
        <f t="shared" si="131"/>
        <v>44131</v>
      </c>
    </row>
    <row r="4190" spans="1:8" x14ac:dyDescent="0.25">
      <c r="A4190" s="22" t="s">
        <v>7841</v>
      </c>
      <c r="B4190" s="22" t="s">
        <v>7842</v>
      </c>
      <c r="C4190" s="22" t="s">
        <v>7842</v>
      </c>
      <c r="D4190" s="24">
        <v>44165</v>
      </c>
      <c r="E4190" s="22" t="s">
        <v>120</v>
      </c>
      <c r="F4190" s="22" t="s">
        <v>9698</v>
      </c>
      <c r="G4190">
        <f t="shared" si="130"/>
        <v>201579</v>
      </c>
      <c r="H4190" s="9">
        <f t="shared" si="131"/>
        <v>44165</v>
      </c>
    </row>
    <row r="4191" spans="1:8" x14ac:dyDescent="0.25">
      <c r="A4191" s="22" t="s">
        <v>7846</v>
      </c>
      <c r="B4191" s="22" t="s">
        <v>7847</v>
      </c>
      <c r="C4191" s="22" t="s">
        <v>7847</v>
      </c>
      <c r="D4191" s="24">
        <v>43922</v>
      </c>
      <c r="E4191" s="22" t="s">
        <v>120</v>
      </c>
      <c r="F4191" s="22" t="s">
        <v>9698</v>
      </c>
      <c r="G4191">
        <f t="shared" si="130"/>
        <v>201579</v>
      </c>
      <c r="H4191" s="9">
        <f t="shared" si="131"/>
        <v>43922</v>
      </c>
    </row>
    <row r="4192" spans="1:8" x14ac:dyDescent="0.25">
      <c r="A4192" s="22" t="s">
        <v>7850</v>
      </c>
      <c r="B4192" s="22" t="s">
        <v>7851</v>
      </c>
      <c r="C4192" s="22" t="s">
        <v>7851</v>
      </c>
      <c r="D4192" s="24">
        <v>44013</v>
      </c>
      <c r="E4192" s="22" t="s">
        <v>120</v>
      </c>
      <c r="F4192" s="22" t="s">
        <v>9698</v>
      </c>
      <c r="G4192">
        <f t="shared" si="130"/>
        <v>201579</v>
      </c>
      <c r="H4192" s="9">
        <f t="shared" si="131"/>
        <v>44013</v>
      </c>
    </row>
    <row r="4193" spans="1:8" x14ac:dyDescent="0.25">
      <c r="A4193" s="22" t="s">
        <v>7852</v>
      </c>
      <c r="B4193" s="22" t="s">
        <v>7853</v>
      </c>
      <c r="C4193" s="22" t="s">
        <v>7853</v>
      </c>
      <c r="D4193" s="24">
        <v>44132</v>
      </c>
      <c r="E4193" s="22" t="s">
        <v>120</v>
      </c>
      <c r="F4193" s="22" t="s">
        <v>9698</v>
      </c>
      <c r="G4193">
        <f t="shared" si="130"/>
        <v>201579</v>
      </c>
      <c r="H4193" s="9">
        <f t="shared" si="131"/>
        <v>44132</v>
      </c>
    </row>
    <row r="4194" spans="1:8" x14ac:dyDescent="0.25">
      <c r="A4194" s="22" t="s">
        <v>7858</v>
      </c>
      <c r="B4194" s="22" t="s">
        <v>7859</v>
      </c>
      <c r="C4194" s="22" t="s">
        <v>7859</v>
      </c>
      <c r="D4194" s="24">
        <v>43980</v>
      </c>
      <c r="E4194" s="22" t="s">
        <v>120</v>
      </c>
      <c r="F4194" s="22" t="s">
        <v>9698</v>
      </c>
      <c r="G4194">
        <f t="shared" si="130"/>
        <v>201579</v>
      </c>
      <c r="H4194" s="9">
        <f t="shared" si="131"/>
        <v>43980</v>
      </c>
    </row>
    <row r="4195" spans="1:8" x14ac:dyDescent="0.25">
      <c r="A4195" s="22" t="s">
        <v>7864</v>
      </c>
      <c r="B4195" s="22" t="s">
        <v>7865</v>
      </c>
      <c r="C4195" s="22" t="s">
        <v>7865</v>
      </c>
      <c r="D4195" s="24">
        <v>44133</v>
      </c>
      <c r="E4195" s="22" t="s">
        <v>120</v>
      </c>
      <c r="F4195" s="22" t="s">
        <v>9698</v>
      </c>
      <c r="G4195">
        <f t="shared" si="130"/>
        <v>201579</v>
      </c>
      <c r="H4195" s="9">
        <f t="shared" si="131"/>
        <v>44133</v>
      </c>
    </row>
    <row r="4196" spans="1:8" x14ac:dyDescent="0.25">
      <c r="A4196" s="22" t="s">
        <v>7866</v>
      </c>
      <c r="B4196" s="22" t="s">
        <v>7867</v>
      </c>
      <c r="C4196" s="22" t="s">
        <v>7867</v>
      </c>
      <c r="D4196" s="24">
        <v>43830</v>
      </c>
      <c r="E4196" s="22" t="s">
        <v>120</v>
      </c>
      <c r="F4196" s="22" t="s">
        <v>9698</v>
      </c>
      <c r="G4196">
        <f t="shared" si="130"/>
        <v>201579</v>
      </c>
      <c r="H4196" s="9">
        <f t="shared" si="131"/>
        <v>43830</v>
      </c>
    </row>
    <row r="4197" spans="1:8" x14ac:dyDescent="0.25">
      <c r="A4197" s="22" t="s">
        <v>7929</v>
      </c>
      <c r="B4197" s="22" t="s">
        <v>7930</v>
      </c>
      <c r="C4197" s="22" t="s">
        <v>7930</v>
      </c>
      <c r="D4197" s="24">
        <v>44183</v>
      </c>
      <c r="E4197" s="22" t="s">
        <v>120</v>
      </c>
      <c r="F4197" s="22" t="s">
        <v>9698</v>
      </c>
      <c r="G4197">
        <f t="shared" si="130"/>
        <v>201579</v>
      </c>
      <c r="H4197" s="9">
        <f t="shared" si="131"/>
        <v>44183</v>
      </c>
    </row>
    <row r="4198" spans="1:8" x14ac:dyDescent="0.25">
      <c r="A4198" s="22" t="s">
        <v>7963</v>
      </c>
      <c r="B4198" s="22" t="s">
        <v>7964</v>
      </c>
      <c r="C4198" s="22" t="s">
        <v>7964</v>
      </c>
      <c r="D4198" s="24">
        <v>44073</v>
      </c>
      <c r="E4198" s="22" t="s">
        <v>120</v>
      </c>
      <c r="F4198" s="22" t="s">
        <v>9698</v>
      </c>
      <c r="G4198">
        <f t="shared" si="130"/>
        <v>201579</v>
      </c>
      <c r="H4198" s="9">
        <f t="shared" si="131"/>
        <v>44073</v>
      </c>
    </row>
    <row r="4199" spans="1:8" x14ac:dyDescent="0.25">
      <c r="A4199" s="22" t="s">
        <v>7965</v>
      </c>
      <c r="B4199" s="22" t="s">
        <v>7966</v>
      </c>
      <c r="C4199" s="22" t="s">
        <v>7966</v>
      </c>
      <c r="D4199" s="24">
        <v>43923</v>
      </c>
      <c r="E4199" s="22" t="s">
        <v>120</v>
      </c>
      <c r="F4199" s="22" t="s">
        <v>9698</v>
      </c>
      <c r="G4199">
        <f t="shared" si="130"/>
        <v>201579</v>
      </c>
      <c r="H4199" s="9">
        <f t="shared" si="131"/>
        <v>43923</v>
      </c>
    </row>
    <row r="4200" spans="1:8" x14ac:dyDescent="0.25">
      <c r="A4200" s="22" t="s">
        <v>7969</v>
      </c>
      <c r="B4200" s="22" t="s">
        <v>7970</v>
      </c>
      <c r="C4200" s="22" t="s">
        <v>7970</v>
      </c>
      <c r="D4200" s="24">
        <v>44312</v>
      </c>
      <c r="E4200" s="22" t="s">
        <v>120</v>
      </c>
      <c r="F4200" s="22" t="s">
        <v>9698</v>
      </c>
      <c r="G4200">
        <f t="shared" si="130"/>
        <v>201579</v>
      </c>
      <c r="H4200" s="9">
        <f t="shared" si="131"/>
        <v>44312</v>
      </c>
    </row>
    <row r="4201" spans="1:8" x14ac:dyDescent="0.25">
      <c r="A4201" s="22" t="s">
        <v>7971</v>
      </c>
      <c r="B4201" s="22" t="s">
        <v>7972</v>
      </c>
      <c r="C4201" s="22" t="s">
        <v>7972</v>
      </c>
      <c r="D4201" s="24">
        <v>43977</v>
      </c>
      <c r="E4201" s="22" t="s">
        <v>120</v>
      </c>
      <c r="F4201" s="22" t="s">
        <v>9698</v>
      </c>
      <c r="G4201">
        <f t="shared" si="130"/>
        <v>201579</v>
      </c>
      <c r="H4201" s="9">
        <f t="shared" si="131"/>
        <v>43977</v>
      </c>
    </row>
    <row r="4202" spans="1:8" x14ac:dyDescent="0.25">
      <c r="A4202" s="22" t="s">
        <v>7975</v>
      </c>
      <c r="B4202" s="22" t="s">
        <v>7976</v>
      </c>
      <c r="C4202" s="22" t="s">
        <v>7976</v>
      </c>
      <c r="D4202" s="24">
        <v>44342</v>
      </c>
      <c r="E4202" s="22" t="s">
        <v>120</v>
      </c>
      <c r="F4202" s="22" t="s">
        <v>9698</v>
      </c>
      <c r="G4202">
        <f t="shared" si="130"/>
        <v>201579</v>
      </c>
      <c r="H4202" s="9">
        <f t="shared" si="131"/>
        <v>44342</v>
      </c>
    </row>
    <row r="4203" spans="1:8" x14ac:dyDescent="0.25">
      <c r="A4203" s="22" t="s">
        <v>7979</v>
      </c>
      <c r="B4203" s="22" t="s">
        <v>7980</v>
      </c>
      <c r="C4203" s="22" t="s">
        <v>7980</v>
      </c>
      <c r="D4203" s="24">
        <v>44395</v>
      </c>
      <c r="E4203" s="22" t="s">
        <v>120</v>
      </c>
      <c r="F4203" s="22" t="s">
        <v>9698</v>
      </c>
      <c r="G4203">
        <f t="shared" si="130"/>
        <v>201579</v>
      </c>
      <c r="H4203" s="9">
        <f t="shared" si="131"/>
        <v>44395</v>
      </c>
    </row>
    <row r="4204" spans="1:8" x14ac:dyDescent="0.25">
      <c r="A4204" s="22" t="s">
        <v>7989</v>
      </c>
      <c r="B4204" s="22" t="s">
        <v>7990</v>
      </c>
      <c r="C4204" s="22" t="s">
        <v>7990</v>
      </c>
      <c r="D4204" s="24">
        <v>44164</v>
      </c>
      <c r="E4204" s="22" t="s">
        <v>120</v>
      </c>
      <c r="F4204" s="22" t="s">
        <v>9698</v>
      </c>
      <c r="G4204">
        <f t="shared" si="130"/>
        <v>201579</v>
      </c>
      <c r="H4204" s="9">
        <f t="shared" si="131"/>
        <v>44164</v>
      </c>
    </row>
    <row r="4205" spans="1:8" x14ac:dyDescent="0.25">
      <c r="A4205" s="22" t="s">
        <v>7993</v>
      </c>
      <c r="B4205" s="22" t="s">
        <v>7994</v>
      </c>
      <c r="C4205" s="22" t="s">
        <v>7994</v>
      </c>
      <c r="D4205" s="24">
        <v>44196</v>
      </c>
      <c r="E4205" s="22" t="s">
        <v>120</v>
      </c>
      <c r="F4205" s="22" t="s">
        <v>9698</v>
      </c>
      <c r="G4205">
        <f t="shared" si="130"/>
        <v>201579</v>
      </c>
      <c r="H4205" s="9">
        <f t="shared" si="131"/>
        <v>44196</v>
      </c>
    </row>
    <row r="4206" spans="1:8" x14ac:dyDescent="0.25">
      <c r="A4206" s="22" t="s">
        <v>7995</v>
      </c>
      <c r="B4206" s="22" t="s">
        <v>7996</v>
      </c>
      <c r="C4206" s="22" t="s">
        <v>7996</v>
      </c>
      <c r="D4206" s="24">
        <v>44196</v>
      </c>
      <c r="E4206" s="22" t="s">
        <v>120</v>
      </c>
      <c r="F4206" s="22" t="s">
        <v>9698</v>
      </c>
      <c r="G4206">
        <f t="shared" si="130"/>
        <v>201579</v>
      </c>
      <c r="H4206" s="9">
        <f t="shared" si="131"/>
        <v>44196</v>
      </c>
    </row>
    <row r="4207" spans="1:8" x14ac:dyDescent="0.25">
      <c r="A4207" s="22" t="s">
        <v>7997</v>
      </c>
      <c r="B4207" s="22" t="s">
        <v>7998</v>
      </c>
      <c r="C4207" s="22" t="s">
        <v>7998</v>
      </c>
      <c r="D4207" s="24">
        <v>43997</v>
      </c>
      <c r="E4207" s="22" t="s">
        <v>120</v>
      </c>
      <c r="F4207" s="22" t="s">
        <v>9698</v>
      </c>
      <c r="G4207">
        <f t="shared" si="130"/>
        <v>201579</v>
      </c>
      <c r="H4207" s="9">
        <f t="shared" si="131"/>
        <v>43997</v>
      </c>
    </row>
    <row r="4208" spans="1:8" x14ac:dyDescent="0.25">
      <c r="A4208" s="22" t="s">
        <v>7999</v>
      </c>
      <c r="B4208" s="22" t="s">
        <v>8000</v>
      </c>
      <c r="C4208" s="22" t="s">
        <v>8000</v>
      </c>
      <c r="D4208" s="24">
        <v>43997</v>
      </c>
      <c r="E4208" s="22" t="s">
        <v>120</v>
      </c>
      <c r="F4208" s="22" t="s">
        <v>9698</v>
      </c>
      <c r="G4208">
        <f t="shared" si="130"/>
        <v>201579</v>
      </c>
      <c r="H4208" s="9">
        <f t="shared" si="131"/>
        <v>43997</v>
      </c>
    </row>
    <row r="4209" spans="1:8" x14ac:dyDescent="0.25">
      <c r="A4209" s="22" t="s">
        <v>8033</v>
      </c>
      <c r="B4209" s="22" t="s">
        <v>8034</v>
      </c>
      <c r="C4209" s="22" t="s">
        <v>8034</v>
      </c>
      <c r="D4209" s="24">
        <v>44106</v>
      </c>
      <c r="E4209" s="22" t="s">
        <v>120</v>
      </c>
      <c r="F4209" s="22" t="s">
        <v>9698</v>
      </c>
      <c r="G4209">
        <f t="shared" si="130"/>
        <v>201579</v>
      </c>
      <c r="H4209" s="9">
        <f t="shared" si="131"/>
        <v>44106</v>
      </c>
    </row>
    <row r="4210" spans="1:8" x14ac:dyDescent="0.25">
      <c r="A4210" s="22" t="s">
        <v>8125</v>
      </c>
      <c r="B4210" s="22" t="s">
        <v>8126</v>
      </c>
      <c r="C4210" s="22" t="s">
        <v>8126</v>
      </c>
      <c r="D4210" s="24">
        <v>44133</v>
      </c>
      <c r="E4210" s="22" t="s">
        <v>120</v>
      </c>
      <c r="F4210" s="22" t="s">
        <v>9698</v>
      </c>
      <c r="G4210">
        <f t="shared" si="130"/>
        <v>201579</v>
      </c>
      <c r="H4210" s="9">
        <f t="shared" si="131"/>
        <v>44133</v>
      </c>
    </row>
    <row r="4211" spans="1:8" x14ac:dyDescent="0.25">
      <c r="A4211" s="22" t="s">
        <v>8127</v>
      </c>
      <c r="B4211" s="22" t="s">
        <v>8128</v>
      </c>
      <c r="C4211" s="22" t="s">
        <v>8128</v>
      </c>
      <c r="D4211" s="24">
        <v>44169</v>
      </c>
      <c r="E4211" s="22" t="s">
        <v>120</v>
      </c>
      <c r="F4211" s="22" t="s">
        <v>9698</v>
      </c>
      <c r="G4211">
        <f t="shared" si="130"/>
        <v>201579</v>
      </c>
      <c r="H4211" s="9">
        <f t="shared" si="131"/>
        <v>44169</v>
      </c>
    </row>
    <row r="4212" spans="1:8" x14ac:dyDescent="0.25">
      <c r="A4212" s="22" t="s">
        <v>8129</v>
      </c>
      <c r="B4212" s="22" t="s">
        <v>8130</v>
      </c>
      <c r="C4212" s="22" t="s">
        <v>8130</v>
      </c>
      <c r="D4212" s="24">
        <v>44192</v>
      </c>
      <c r="E4212" s="22" t="s">
        <v>120</v>
      </c>
      <c r="F4212" s="22" t="s">
        <v>9698</v>
      </c>
      <c r="G4212">
        <f t="shared" si="130"/>
        <v>201579</v>
      </c>
      <c r="H4212" s="9">
        <f t="shared" si="131"/>
        <v>44192</v>
      </c>
    </row>
    <row r="4213" spans="1:8" x14ac:dyDescent="0.25">
      <c r="A4213" s="22" t="s">
        <v>4685</v>
      </c>
      <c r="B4213" s="22" t="s">
        <v>8131</v>
      </c>
      <c r="C4213" s="22" t="s">
        <v>8131</v>
      </c>
      <c r="D4213" s="24">
        <v>44169</v>
      </c>
      <c r="E4213" s="22" t="s">
        <v>120</v>
      </c>
      <c r="F4213" s="22" t="s">
        <v>9698</v>
      </c>
      <c r="G4213">
        <f t="shared" si="130"/>
        <v>201579</v>
      </c>
      <c r="H4213" s="9">
        <f t="shared" si="131"/>
        <v>44169</v>
      </c>
    </row>
    <row r="4214" spans="1:8" x14ac:dyDescent="0.25">
      <c r="A4214" s="22" t="s">
        <v>8132</v>
      </c>
      <c r="B4214" s="22" t="s">
        <v>8133</v>
      </c>
      <c r="C4214" s="22" t="s">
        <v>8133</v>
      </c>
      <c r="D4214" s="24">
        <v>43977</v>
      </c>
      <c r="E4214" s="22" t="s">
        <v>120</v>
      </c>
      <c r="F4214" s="22" t="s">
        <v>9698</v>
      </c>
      <c r="G4214">
        <f t="shared" si="130"/>
        <v>201579</v>
      </c>
      <c r="H4214" s="9">
        <f t="shared" si="131"/>
        <v>43977</v>
      </c>
    </row>
    <row r="4215" spans="1:8" x14ac:dyDescent="0.25">
      <c r="A4215" s="22" t="s">
        <v>8138</v>
      </c>
      <c r="B4215" s="22" t="s">
        <v>8139</v>
      </c>
      <c r="C4215" s="22" t="s">
        <v>8139</v>
      </c>
      <c r="D4215" s="24">
        <v>44109</v>
      </c>
      <c r="E4215" s="22" t="s">
        <v>120</v>
      </c>
      <c r="F4215" s="22" t="s">
        <v>9698</v>
      </c>
      <c r="G4215">
        <f t="shared" si="130"/>
        <v>201579</v>
      </c>
      <c r="H4215" s="9">
        <f t="shared" si="131"/>
        <v>44109</v>
      </c>
    </row>
    <row r="4216" spans="1:8" x14ac:dyDescent="0.25">
      <c r="A4216" s="22" t="s">
        <v>8140</v>
      </c>
      <c r="B4216" s="22" t="s">
        <v>8141</v>
      </c>
      <c r="C4216" s="22" t="s">
        <v>8141</v>
      </c>
      <c r="D4216" s="24">
        <v>44032</v>
      </c>
      <c r="E4216" s="22" t="s">
        <v>120</v>
      </c>
      <c r="F4216" s="22" t="s">
        <v>9698</v>
      </c>
      <c r="G4216">
        <f t="shared" si="130"/>
        <v>201579</v>
      </c>
      <c r="H4216" s="9">
        <f t="shared" si="131"/>
        <v>44032</v>
      </c>
    </row>
    <row r="4217" spans="1:8" x14ac:dyDescent="0.25">
      <c r="A4217" s="22" t="s">
        <v>8144</v>
      </c>
      <c r="B4217" s="22" t="s">
        <v>8145</v>
      </c>
      <c r="C4217" s="22" t="s">
        <v>8145</v>
      </c>
      <c r="D4217" s="24">
        <v>44102</v>
      </c>
      <c r="E4217" s="22" t="s">
        <v>120</v>
      </c>
      <c r="F4217" s="22" t="s">
        <v>9698</v>
      </c>
      <c r="G4217">
        <f t="shared" si="130"/>
        <v>201579</v>
      </c>
      <c r="H4217" s="9">
        <f t="shared" si="131"/>
        <v>44102</v>
      </c>
    </row>
    <row r="4218" spans="1:8" x14ac:dyDescent="0.25">
      <c r="A4218" s="22" t="s">
        <v>8146</v>
      </c>
      <c r="B4218" s="22" t="s">
        <v>8147</v>
      </c>
      <c r="C4218" s="22" t="s">
        <v>8147</v>
      </c>
      <c r="D4218" s="24">
        <v>44004</v>
      </c>
      <c r="E4218" s="22" t="s">
        <v>120</v>
      </c>
      <c r="F4218" s="22" t="s">
        <v>9698</v>
      </c>
      <c r="G4218">
        <f t="shared" si="130"/>
        <v>201579</v>
      </c>
      <c r="H4218" s="9">
        <f t="shared" si="131"/>
        <v>44004</v>
      </c>
    </row>
    <row r="4219" spans="1:8" x14ac:dyDescent="0.25">
      <c r="A4219" s="22" t="s">
        <v>8148</v>
      </c>
      <c r="B4219" s="22" t="s">
        <v>8149</v>
      </c>
      <c r="C4219" s="22" t="s">
        <v>8149</v>
      </c>
      <c r="D4219" s="24">
        <v>44159</v>
      </c>
      <c r="E4219" s="22" t="s">
        <v>120</v>
      </c>
      <c r="F4219" s="22" t="s">
        <v>9698</v>
      </c>
      <c r="G4219">
        <f t="shared" si="130"/>
        <v>201579</v>
      </c>
      <c r="H4219" s="9">
        <f t="shared" si="131"/>
        <v>44159</v>
      </c>
    </row>
    <row r="4220" spans="1:8" x14ac:dyDescent="0.25">
      <c r="A4220" s="22" t="s">
        <v>8156</v>
      </c>
      <c r="B4220" s="22" t="s">
        <v>8157</v>
      </c>
      <c r="C4220" s="22" t="s">
        <v>8157</v>
      </c>
      <c r="D4220" s="24">
        <v>44104</v>
      </c>
      <c r="E4220" s="22" t="s">
        <v>120</v>
      </c>
      <c r="F4220" s="22" t="s">
        <v>9698</v>
      </c>
      <c r="G4220">
        <f t="shared" si="130"/>
        <v>201579</v>
      </c>
      <c r="H4220" s="9">
        <f t="shared" si="131"/>
        <v>44104</v>
      </c>
    </row>
    <row r="4221" spans="1:8" x14ac:dyDescent="0.25">
      <c r="A4221" s="22" t="s">
        <v>8162</v>
      </c>
      <c r="B4221" s="22" t="s">
        <v>8163</v>
      </c>
      <c r="C4221" s="22" t="s">
        <v>8163</v>
      </c>
      <c r="D4221" s="24">
        <v>43970</v>
      </c>
      <c r="E4221" s="22" t="s">
        <v>120</v>
      </c>
      <c r="F4221" s="22" t="s">
        <v>9698</v>
      </c>
      <c r="G4221">
        <f t="shared" si="130"/>
        <v>201579</v>
      </c>
      <c r="H4221" s="9">
        <f t="shared" si="131"/>
        <v>43970</v>
      </c>
    </row>
    <row r="4222" spans="1:8" x14ac:dyDescent="0.25">
      <c r="A4222" s="22" t="s">
        <v>8164</v>
      </c>
      <c r="B4222" s="22" t="s">
        <v>8165</v>
      </c>
      <c r="C4222" s="22" t="s">
        <v>8165</v>
      </c>
      <c r="D4222" s="24">
        <v>44213</v>
      </c>
      <c r="E4222" s="22" t="s">
        <v>120</v>
      </c>
      <c r="F4222" s="22" t="s">
        <v>9698</v>
      </c>
      <c r="G4222">
        <f t="shared" si="130"/>
        <v>201579</v>
      </c>
      <c r="H4222" s="9">
        <f t="shared" si="131"/>
        <v>44213</v>
      </c>
    </row>
    <row r="4223" spans="1:8" x14ac:dyDescent="0.25">
      <c r="A4223" s="22" t="s">
        <v>8168</v>
      </c>
      <c r="B4223" s="22" t="s">
        <v>8169</v>
      </c>
      <c r="C4223" s="22" t="s">
        <v>8169</v>
      </c>
      <c r="D4223" s="24">
        <v>44088</v>
      </c>
      <c r="E4223" s="22" t="s">
        <v>120</v>
      </c>
      <c r="F4223" s="22" t="s">
        <v>9698</v>
      </c>
      <c r="G4223">
        <f t="shared" si="130"/>
        <v>201579</v>
      </c>
      <c r="H4223" s="9">
        <f t="shared" si="131"/>
        <v>44088</v>
      </c>
    </row>
    <row r="4224" spans="1:8" x14ac:dyDescent="0.25">
      <c r="A4224" s="22" t="s">
        <v>8174</v>
      </c>
      <c r="B4224" s="22" t="s">
        <v>8175</v>
      </c>
      <c r="C4224" s="22" t="s">
        <v>8175</v>
      </c>
      <c r="D4224" s="24">
        <v>44222</v>
      </c>
      <c r="E4224" s="22" t="s">
        <v>120</v>
      </c>
      <c r="F4224" s="22" t="s">
        <v>9698</v>
      </c>
      <c r="G4224">
        <f t="shared" si="130"/>
        <v>201579</v>
      </c>
      <c r="H4224" s="9">
        <f t="shared" si="131"/>
        <v>44222</v>
      </c>
    </row>
    <row r="4225" spans="1:8" x14ac:dyDescent="0.25">
      <c r="A4225" s="22" t="s">
        <v>8180</v>
      </c>
      <c r="B4225" s="22" t="s">
        <v>8181</v>
      </c>
      <c r="C4225" s="22" t="s">
        <v>8181</v>
      </c>
      <c r="D4225" s="24">
        <v>44040</v>
      </c>
      <c r="E4225" s="22" t="s">
        <v>120</v>
      </c>
      <c r="F4225" s="22" t="s">
        <v>9698</v>
      </c>
      <c r="G4225">
        <f t="shared" si="130"/>
        <v>201579</v>
      </c>
      <c r="H4225" s="9">
        <f t="shared" si="131"/>
        <v>44040</v>
      </c>
    </row>
    <row r="4226" spans="1:8" x14ac:dyDescent="0.25">
      <c r="A4226" s="22" t="s">
        <v>8182</v>
      </c>
      <c r="B4226" s="22" t="s">
        <v>8183</v>
      </c>
      <c r="C4226" s="22" t="s">
        <v>8183</v>
      </c>
      <c r="D4226" s="24">
        <v>44150</v>
      </c>
      <c r="E4226" s="22" t="s">
        <v>120</v>
      </c>
      <c r="F4226" s="22" t="s">
        <v>9698</v>
      </c>
      <c r="G4226">
        <f t="shared" si="130"/>
        <v>201579</v>
      </c>
      <c r="H4226" s="9">
        <f t="shared" si="131"/>
        <v>44150</v>
      </c>
    </row>
    <row r="4227" spans="1:8" x14ac:dyDescent="0.25">
      <c r="A4227" s="22" t="s">
        <v>8190</v>
      </c>
      <c r="B4227" s="22" t="s">
        <v>8191</v>
      </c>
      <c r="C4227" s="22" t="s">
        <v>8191</v>
      </c>
      <c r="D4227" s="24">
        <v>43983</v>
      </c>
      <c r="E4227" s="22" t="s">
        <v>120</v>
      </c>
      <c r="F4227" s="22" t="s">
        <v>9698</v>
      </c>
      <c r="G4227">
        <f t="shared" si="130"/>
        <v>201579</v>
      </c>
      <c r="H4227" s="9">
        <f t="shared" si="131"/>
        <v>43983</v>
      </c>
    </row>
    <row r="4228" spans="1:8" x14ac:dyDescent="0.25">
      <c r="A4228" s="22" t="s">
        <v>8192</v>
      </c>
      <c r="B4228" s="22" t="s">
        <v>8193</v>
      </c>
      <c r="C4228" s="22" t="s">
        <v>8193</v>
      </c>
      <c r="D4228" s="24">
        <v>43983</v>
      </c>
      <c r="E4228" s="22" t="s">
        <v>120</v>
      </c>
      <c r="F4228" s="22" t="s">
        <v>9698</v>
      </c>
      <c r="G4228">
        <f t="shared" si="130"/>
        <v>201579</v>
      </c>
      <c r="H4228" s="9">
        <f t="shared" si="131"/>
        <v>43983</v>
      </c>
    </row>
    <row r="4229" spans="1:8" x14ac:dyDescent="0.25">
      <c r="A4229" s="22" t="s">
        <v>8194</v>
      </c>
      <c r="B4229" s="22" t="s">
        <v>8195</v>
      </c>
      <c r="C4229" s="22" t="s">
        <v>8195</v>
      </c>
      <c r="D4229" s="24">
        <v>43983</v>
      </c>
      <c r="E4229" s="22" t="s">
        <v>120</v>
      </c>
      <c r="F4229" s="22" t="s">
        <v>9698</v>
      </c>
      <c r="G4229">
        <f t="shared" si="130"/>
        <v>201579</v>
      </c>
      <c r="H4229" s="9">
        <f t="shared" si="131"/>
        <v>43983</v>
      </c>
    </row>
    <row r="4230" spans="1:8" x14ac:dyDescent="0.25">
      <c r="A4230" s="22" t="s">
        <v>8196</v>
      </c>
      <c r="B4230" s="22" t="s">
        <v>8197</v>
      </c>
      <c r="C4230" s="22" t="s">
        <v>8197</v>
      </c>
      <c r="D4230" s="24">
        <v>44188</v>
      </c>
      <c r="E4230" s="22" t="s">
        <v>120</v>
      </c>
      <c r="F4230" s="22" t="s">
        <v>9698</v>
      </c>
      <c r="G4230">
        <f t="shared" ref="G4230:G4293" si="132">IFERROR(E4230*1,E4230)</f>
        <v>201579</v>
      </c>
      <c r="H4230" s="9">
        <f t="shared" ref="H4230:H4293" si="133">D4230</f>
        <v>44188</v>
      </c>
    </row>
    <row r="4231" spans="1:8" x14ac:dyDescent="0.25">
      <c r="A4231" s="22" t="s">
        <v>8198</v>
      </c>
      <c r="B4231" s="22" t="s">
        <v>8199</v>
      </c>
      <c r="C4231" s="22" t="s">
        <v>8199</v>
      </c>
      <c r="D4231" s="24">
        <v>44075</v>
      </c>
      <c r="E4231" s="22" t="s">
        <v>120</v>
      </c>
      <c r="F4231" s="22" t="s">
        <v>9698</v>
      </c>
      <c r="G4231">
        <f t="shared" si="132"/>
        <v>201579</v>
      </c>
      <c r="H4231" s="9">
        <f t="shared" si="133"/>
        <v>44075</v>
      </c>
    </row>
    <row r="4232" spans="1:8" x14ac:dyDescent="0.25">
      <c r="A4232" s="22" t="s">
        <v>8200</v>
      </c>
      <c r="B4232" s="22" t="s">
        <v>8201</v>
      </c>
      <c r="C4232" s="22" t="s">
        <v>8201</v>
      </c>
      <c r="D4232" s="24">
        <v>44001</v>
      </c>
      <c r="E4232" s="22" t="s">
        <v>120</v>
      </c>
      <c r="F4232" s="22" t="s">
        <v>9698</v>
      </c>
      <c r="G4232">
        <f t="shared" si="132"/>
        <v>201579</v>
      </c>
      <c r="H4232" s="9">
        <f t="shared" si="133"/>
        <v>44001</v>
      </c>
    </row>
    <row r="4233" spans="1:8" x14ac:dyDescent="0.25">
      <c r="A4233" s="22" t="s">
        <v>8208</v>
      </c>
      <c r="B4233" s="22" t="s">
        <v>8209</v>
      </c>
      <c r="C4233" s="22" t="s">
        <v>8209</v>
      </c>
      <c r="D4233" s="24">
        <v>44135</v>
      </c>
      <c r="E4233" s="22" t="s">
        <v>120</v>
      </c>
      <c r="F4233" s="22" t="s">
        <v>9698</v>
      </c>
      <c r="G4233">
        <f t="shared" si="132"/>
        <v>201579</v>
      </c>
      <c r="H4233" s="9">
        <f t="shared" si="133"/>
        <v>44135</v>
      </c>
    </row>
    <row r="4234" spans="1:8" x14ac:dyDescent="0.25">
      <c r="A4234" s="22" t="s">
        <v>8212</v>
      </c>
      <c r="B4234" s="22" t="s">
        <v>8213</v>
      </c>
      <c r="C4234" s="22" t="s">
        <v>8213</v>
      </c>
      <c r="D4234" s="24">
        <v>44196</v>
      </c>
      <c r="E4234" s="22" t="s">
        <v>120</v>
      </c>
      <c r="F4234" s="22" t="s">
        <v>9698</v>
      </c>
      <c r="G4234">
        <f t="shared" si="132"/>
        <v>201579</v>
      </c>
      <c r="H4234" s="9">
        <f t="shared" si="133"/>
        <v>44196</v>
      </c>
    </row>
    <row r="4235" spans="1:8" x14ac:dyDescent="0.25">
      <c r="A4235" s="22" t="s">
        <v>8220</v>
      </c>
      <c r="B4235" s="22" t="s">
        <v>8221</v>
      </c>
      <c r="C4235" s="22" t="s">
        <v>8221</v>
      </c>
      <c r="D4235" s="24">
        <v>44052</v>
      </c>
      <c r="E4235" s="22" t="s">
        <v>120</v>
      </c>
      <c r="F4235" s="22" t="s">
        <v>9698</v>
      </c>
      <c r="G4235">
        <f t="shared" si="132"/>
        <v>201579</v>
      </c>
      <c r="H4235" s="9">
        <f t="shared" si="133"/>
        <v>44052</v>
      </c>
    </row>
    <row r="4236" spans="1:8" x14ac:dyDescent="0.25">
      <c r="A4236" s="22" t="s">
        <v>8227</v>
      </c>
      <c r="B4236" s="22" t="s">
        <v>8228</v>
      </c>
      <c r="C4236" s="22" t="s">
        <v>8228</v>
      </c>
      <c r="D4236" s="24">
        <v>44334</v>
      </c>
      <c r="E4236" s="22" t="s">
        <v>120</v>
      </c>
      <c r="F4236" s="22" t="s">
        <v>9698</v>
      </c>
      <c r="G4236">
        <f t="shared" si="132"/>
        <v>201579</v>
      </c>
      <c r="H4236" s="9">
        <f t="shared" si="133"/>
        <v>44334</v>
      </c>
    </row>
    <row r="4237" spans="1:8" x14ac:dyDescent="0.25">
      <c r="A4237" s="22" t="s">
        <v>8229</v>
      </c>
      <c r="B4237" s="22" t="s">
        <v>8230</v>
      </c>
      <c r="C4237" s="22" t="s">
        <v>8230</v>
      </c>
      <c r="D4237" s="24">
        <v>44334</v>
      </c>
      <c r="E4237" s="22" t="s">
        <v>120</v>
      </c>
      <c r="F4237" s="22" t="s">
        <v>9698</v>
      </c>
      <c r="G4237">
        <f t="shared" si="132"/>
        <v>201579</v>
      </c>
      <c r="H4237" s="9">
        <f t="shared" si="133"/>
        <v>44334</v>
      </c>
    </row>
    <row r="4238" spans="1:8" x14ac:dyDescent="0.25">
      <c r="A4238" s="22" t="s">
        <v>8233</v>
      </c>
      <c r="B4238" s="22" t="s">
        <v>7811</v>
      </c>
      <c r="C4238" s="22" t="s">
        <v>7811</v>
      </c>
      <c r="D4238" s="24">
        <v>44144</v>
      </c>
      <c r="E4238" s="22" t="s">
        <v>120</v>
      </c>
      <c r="F4238" s="22" t="s">
        <v>9698</v>
      </c>
      <c r="G4238">
        <f t="shared" si="132"/>
        <v>201579</v>
      </c>
      <c r="H4238" s="9">
        <f t="shared" si="133"/>
        <v>44144</v>
      </c>
    </row>
    <row r="4239" spans="1:8" x14ac:dyDescent="0.25">
      <c r="A4239" s="22" t="s">
        <v>8248</v>
      </c>
      <c r="B4239" s="22" t="s">
        <v>8249</v>
      </c>
      <c r="C4239" s="22" t="s">
        <v>8249</v>
      </c>
      <c r="D4239" s="24">
        <v>44227</v>
      </c>
      <c r="E4239" s="22" t="s">
        <v>120</v>
      </c>
      <c r="F4239" s="22" t="s">
        <v>9698</v>
      </c>
      <c r="G4239">
        <f t="shared" si="132"/>
        <v>201579</v>
      </c>
      <c r="H4239" s="9">
        <f t="shared" si="133"/>
        <v>44227</v>
      </c>
    </row>
    <row r="4240" spans="1:8" x14ac:dyDescent="0.25">
      <c r="A4240" s="22" t="s">
        <v>8264</v>
      </c>
      <c r="B4240" s="22" t="s">
        <v>8265</v>
      </c>
      <c r="C4240" s="22" t="s">
        <v>8265</v>
      </c>
      <c r="D4240" s="24">
        <v>44154</v>
      </c>
      <c r="E4240" s="22" t="s">
        <v>120</v>
      </c>
      <c r="F4240" s="22" t="s">
        <v>9698</v>
      </c>
      <c r="G4240">
        <f t="shared" si="132"/>
        <v>201579</v>
      </c>
      <c r="H4240" s="9">
        <f t="shared" si="133"/>
        <v>44154</v>
      </c>
    </row>
    <row r="4241" spans="1:8" x14ac:dyDescent="0.25">
      <c r="A4241" s="22" t="s">
        <v>8270</v>
      </c>
      <c r="B4241" s="22" t="s">
        <v>8271</v>
      </c>
      <c r="C4241" s="22" t="s">
        <v>8271</v>
      </c>
      <c r="D4241" s="24">
        <v>44061</v>
      </c>
      <c r="E4241" s="22" t="s">
        <v>120</v>
      </c>
      <c r="F4241" s="22" t="s">
        <v>9698</v>
      </c>
      <c r="G4241">
        <f t="shared" si="132"/>
        <v>201579</v>
      </c>
      <c r="H4241" s="9">
        <f t="shared" si="133"/>
        <v>44061</v>
      </c>
    </row>
    <row r="4242" spans="1:8" x14ac:dyDescent="0.25">
      <c r="A4242" s="22" t="s">
        <v>8272</v>
      </c>
      <c r="B4242" s="22" t="s">
        <v>8273</v>
      </c>
      <c r="C4242" s="22" t="s">
        <v>8273</v>
      </c>
      <c r="D4242" s="24">
        <v>44004</v>
      </c>
      <c r="E4242" s="22" t="s">
        <v>120</v>
      </c>
      <c r="F4242" s="22" t="s">
        <v>9698</v>
      </c>
      <c r="G4242">
        <f t="shared" si="132"/>
        <v>201579</v>
      </c>
      <c r="H4242" s="9">
        <f t="shared" si="133"/>
        <v>44004</v>
      </c>
    </row>
    <row r="4243" spans="1:8" x14ac:dyDescent="0.25">
      <c r="A4243" s="22" t="s">
        <v>8278</v>
      </c>
      <c r="B4243" s="22" t="s">
        <v>8279</v>
      </c>
      <c r="C4243" s="22" t="s">
        <v>8279</v>
      </c>
      <c r="D4243" s="24">
        <v>44131</v>
      </c>
      <c r="E4243" s="22" t="s">
        <v>120</v>
      </c>
      <c r="F4243" s="22" t="s">
        <v>9698</v>
      </c>
      <c r="G4243">
        <f t="shared" si="132"/>
        <v>201579</v>
      </c>
      <c r="H4243" s="9">
        <f t="shared" si="133"/>
        <v>44131</v>
      </c>
    </row>
    <row r="4244" spans="1:8" x14ac:dyDescent="0.25">
      <c r="A4244" s="22" t="s">
        <v>8280</v>
      </c>
      <c r="B4244" s="22" t="s">
        <v>8281</v>
      </c>
      <c r="C4244" s="22" t="s">
        <v>8281</v>
      </c>
      <c r="D4244" s="24">
        <v>44227</v>
      </c>
      <c r="E4244" s="22" t="s">
        <v>120</v>
      </c>
      <c r="F4244" s="22" t="s">
        <v>9698</v>
      </c>
      <c r="G4244">
        <f t="shared" si="132"/>
        <v>201579</v>
      </c>
      <c r="H4244" s="9">
        <f t="shared" si="133"/>
        <v>44227</v>
      </c>
    </row>
    <row r="4245" spans="1:8" x14ac:dyDescent="0.25">
      <c r="A4245" s="22" t="s">
        <v>3846</v>
      </c>
      <c r="B4245" s="22" t="s">
        <v>8282</v>
      </c>
      <c r="C4245" s="22" t="s">
        <v>8282</v>
      </c>
      <c r="D4245" s="24">
        <v>44151</v>
      </c>
      <c r="E4245" s="22" t="s">
        <v>120</v>
      </c>
      <c r="F4245" s="22" t="s">
        <v>9698</v>
      </c>
      <c r="G4245">
        <f t="shared" si="132"/>
        <v>201579</v>
      </c>
      <c r="H4245" s="9">
        <f t="shared" si="133"/>
        <v>44151</v>
      </c>
    </row>
    <row r="4246" spans="1:8" x14ac:dyDescent="0.25">
      <c r="A4246" s="22" t="s">
        <v>8283</v>
      </c>
      <c r="B4246" s="22" t="s">
        <v>8284</v>
      </c>
      <c r="C4246" s="22" t="s">
        <v>8284</v>
      </c>
      <c r="D4246" s="24">
        <v>43982</v>
      </c>
      <c r="E4246" s="22" t="s">
        <v>120</v>
      </c>
      <c r="F4246" s="22" t="s">
        <v>9698</v>
      </c>
      <c r="G4246">
        <f t="shared" si="132"/>
        <v>201579</v>
      </c>
      <c r="H4246" s="9">
        <f t="shared" si="133"/>
        <v>43982</v>
      </c>
    </row>
    <row r="4247" spans="1:8" x14ac:dyDescent="0.25">
      <c r="A4247" s="22" t="s">
        <v>8285</v>
      </c>
      <c r="B4247" s="22" t="s">
        <v>8286</v>
      </c>
      <c r="C4247" s="22" t="s">
        <v>8286</v>
      </c>
      <c r="D4247" s="24">
        <v>44165</v>
      </c>
      <c r="E4247" s="22" t="s">
        <v>120</v>
      </c>
      <c r="F4247" s="22" t="s">
        <v>9698</v>
      </c>
      <c r="G4247">
        <f t="shared" si="132"/>
        <v>201579</v>
      </c>
      <c r="H4247" s="9">
        <f t="shared" si="133"/>
        <v>44165</v>
      </c>
    </row>
    <row r="4248" spans="1:8" x14ac:dyDescent="0.25">
      <c r="A4248" s="22" t="s">
        <v>8287</v>
      </c>
      <c r="B4248" s="22" t="s">
        <v>8288</v>
      </c>
      <c r="C4248" s="22" t="s">
        <v>8288</v>
      </c>
      <c r="D4248" s="24">
        <v>44320</v>
      </c>
      <c r="E4248" s="22" t="s">
        <v>120</v>
      </c>
      <c r="F4248" s="22" t="s">
        <v>9698</v>
      </c>
      <c r="G4248">
        <f t="shared" si="132"/>
        <v>201579</v>
      </c>
      <c r="H4248" s="9">
        <f t="shared" si="133"/>
        <v>44320</v>
      </c>
    </row>
    <row r="4249" spans="1:8" x14ac:dyDescent="0.25">
      <c r="A4249" s="22" t="s">
        <v>8289</v>
      </c>
      <c r="B4249" s="22" t="s">
        <v>8290</v>
      </c>
      <c r="C4249" s="22" t="s">
        <v>8290</v>
      </c>
      <c r="D4249" s="24">
        <v>43993</v>
      </c>
      <c r="E4249" s="22" t="s">
        <v>120</v>
      </c>
      <c r="F4249" s="22" t="s">
        <v>9698</v>
      </c>
      <c r="G4249">
        <f t="shared" si="132"/>
        <v>201579</v>
      </c>
      <c r="H4249" s="9">
        <f t="shared" si="133"/>
        <v>43993</v>
      </c>
    </row>
    <row r="4250" spans="1:8" x14ac:dyDescent="0.25">
      <c r="A4250" s="22" t="s">
        <v>8295</v>
      </c>
      <c r="B4250" s="22" t="s">
        <v>8296</v>
      </c>
      <c r="C4250" s="22" t="s">
        <v>8296</v>
      </c>
      <c r="D4250" s="24">
        <v>44105</v>
      </c>
      <c r="E4250" s="22" t="s">
        <v>120</v>
      </c>
      <c r="F4250" s="22" t="s">
        <v>9698</v>
      </c>
      <c r="G4250">
        <f t="shared" si="132"/>
        <v>201579</v>
      </c>
      <c r="H4250" s="9">
        <f t="shared" si="133"/>
        <v>44105</v>
      </c>
    </row>
    <row r="4251" spans="1:8" x14ac:dyDescent="0.25">
      <c r="A4251" s="22" t="s">
        <v>8301</v>
      </c>
      <c r="B4251" s="22" t="s">
        <v>8302</v>
      </c>
      <c r="C4251" s="22" t="s">
        <v>8302</v>
      </c>
      <c r="D4251" s="24">
        <v>44013</v>
      </c>
      <c r="E4251" s="22" t="s">
        <v>120</v>
      </c>
      <c r="F4251" s="22" t="s">
        <v>9698</v>
      </c>
      <c r="G4251">
        <f t="shared" si="132"/>
        <v>201579</v>
      </c>
      <c r="H4251" s="9">
        <f t="shared" si="133"/>
        <v>44013</v>
      </c>
    </row>
    <row r="4252" spans="1:8" x14ac:dyDescent="0.25">
      <c r="A4252" s="22" t="s">
        <v>8303</v>
      </c>
      <c r="B4252" s="22" t="s">
        <v>8304</v>
      </c>
      <c r="C4252" s="22" t="s">
        <v>8304</v>
      </c>
      <c r="D4252" s="24">
        <v>44038</v>
      </c>
      <c r="E4252" s="22" t="s">
        <v>120</v>
      </c>
      <c r="F4252" s="22" t="s">
        <v>9698</v>
      </c>
      <c r="G4252">
        <f t="shared" si="132"/>
        <v>201579</v>
      </c>
      <c r="H4252" s="9">
        <f t="shared" si="133"/>
        <v>44038</v>
      </c>
    </row>
    <row r="4253" spans="1:8" x14ac:dyDescent="0.25">
      <c r="A4253" s="22" t="s">
        <v>8317</v>
      </c>
      <c r="B4253" s="22" t="s">
        <v>8318</v>
      </c>
      <c r="C4253" s="22" t="s">
        <v>8318</v>
      </c>
      <c r="D4253" s="24">
        <v>44135</v>
      </c>
      <c r="E4253" s="22" t="s">
        <v>120</v>
      </c>
      <c r="F4253" s="22" t="s">
        <v>9698</v>
      </c>
      <c r="G4253">
        <f t="shared" si="132"/>
        <v>201579</v>
      </c>
      <c r="H4253" s="9">
        <f t="shared" si="133"/>
        <v>44135</v>
      </c>
    </row>
    <row r="4254" spans="1:8" x14ac:dyDescent="0.25">
      <c r="A4254" s="22" t="s">
        <v>8327</v>
      </c>
      <c r="B4254" s="22" t="s">
        <v>8328</v>
      </c>
      <c r="C4254" s="22" t="s">
        <v>8328</v>
      </c>
      <c r="D4254" s="24">
        <v>43971</v>
      </c>
      <c r="E4254" s="22" t="s">
        <v>120</v>
      </c>
      <c r="F4254" s="22" t="s">
        <v>9698</v>
      </c>
      <c r="G4254">
        <f t="shared" si="132"/>
        <v>201579</v>
      </c>
      <c r="H4254" s="9">
        <f t="shared" si="133"/>
        <v>43971</v>
      </c>
    </row>
    <row r="4255" spans="1:8" x14ac:dyDescent="0.25">
      <c r="A4255" s="22" t="s">
        <v>8329</v>
      </c>
      <c r="B4255" s="22" t="s">
        <v>8330</v>
      </c>
      <c r="C4255" s="22" t="s">
        <v>8330</v>
      </c>
      <c r="D4255" s="24">
        <v>44046</v>
      </c>
      <c r="E4255" s="22" t="s">
        <v>120</v>
      </c>
      <c r="F4255" s="22" t="s">
        <v>9698</v>
      </c>
      <c r="G4255">
        <f t="shared" si="132"/>
        <v>201579</v>
      </c>
      <c r="H4255" s="9">
        <f t="shared" si="133"/>
        <v>44046</v>
      </c>
    </row>
    <row r="4256" spans="1:8" x14ac:dyDescent="0.25">
      <c r="A4256" s="22" t="s">
        <v>8336</v>
      </c>
      <c r="B4256" s="22" t="s">
        <v>8337</v>
      </c>
      <c r="C4256" s="22" t="s">
        <v>8337</v>
      </c>
      <c r="D4256" s="24">
        <v>44227</v>
      </c>
      <c r="E4256" s="22" t="s">
        <v>120</v>
      </c>
      <c r="F4256" s="22" t="s">
        <v>9698</v>
      </c>
      <c r="G4256">
        <f t="shared" si="132"/>
        <v>201579</v>
      </c>
      <c r="H4256" s="9">
        <f t="shared" si="133"/>
        <v>44227</v>
      </c>
    </row>
    <row r="4257" spans="1:8" x14ac:dyDescent="0.25">
      <c r="A4257" s="22" t="s">
        <v>8338</v>
      </c>
      <c r="B4257" s="22" t="s">
        <v>8339</v>
      </c>
      <c r="C4257" s="22" t="s">
        <v>8339</v>
      </c>
      <c r="D4257" s="24">
        <v>43968</v>
      </c>
      <c r="E4257" s="22" t="s">
        <v>120</v>
      </c>
      <c r="F4257" s="22" t="s">
        <v>9698</v>
      </c>
      <c r="G4257">
        <f t="shared" si="132"/>
        <v>201579</v>
      </c>
      <c r="H4257" s="9">
        <f t="shared" si="133"/>
        <v>43968</v>
      </c>
    </row>
    <row r="4258" spans="1:8" x14ac:dyDescent="0.25">
      <c r="A4258" s="22" t="s">
        <v>8344</v>
      </c>
      <c r="B4258" s="22" t="s">
        <v>8345</v>
      </c>
      <c r="C4258" s="22" t="s">
        <v>8345</v>
      </c>
      <c r="D4258" s="24">
        <v>44080</v>
      </c>
      <c r="E4258" s="22" t="s">
        <v>120</v>
      </c>
      <c r="F4258" s="22" t="s">
        <v>9698</v>
      </c>
      <c r="G4258">
        <f t="shared" si="132"/>
        <v>201579</v>
      </c>
      <c r="H4258" s="9">
        <f t="shared" si="133"/>
        <v>44080</v>
      </c>
    </row>
    <row r="4259" spans="1:8" x14ac:dyDescent="0.25">
      <c r="A4259" s="22" t="s">
        <v>8346</v>
      </c>
      <c r="B4259" s="22" t="s">
        <v>8347</v>
      </c>
      <c r="C4259" s="22" t="s">
        <v>8347</v>
      </c>
      <c r="D4259" s="24">
        <v>44102</v>
      </c>
      <c r="E4259" s="22" t="s">
        <v>120</v>
      </c>
      <c r="F4259" s="22" t="s">
        <v>9698</v>
      </c>
      <c r="G4259">
        <f t="shared" si="132"/>
        <v>201579</v>
      </c>
      <c r="H4259" s="9">
        <f t="shared" si="133"/>
        <v>44102</v>
      </c>
    </row>
    <row r="4260" spans="1:8" x14ac:dyDescent="0.25">
      <c r="A4260" s="22" t="s">
        <v>8352</v>
      </c>
      <c r="B4260" s="22" t="s">
        <v>8353</v>
      </c>
      <c r="C4260" s="22" t="s">
        <v>8353</v>
      </c>
      <c r="D4260" s="24">
        <v>44255</v>
      </c>
      <c r="E4260" s="22" t="s">
        <v>120</v>
      </c>
      <c r="F4260" s="22" t="s">
        <v>9698</v>
      </c>
      <c r="G4260">
        <f t="shared" si="132"/>
        <v>201579</v>
      </c>
      <c r="H4260" s="9">
        <f t="shared" si="133"/>
        <v>44255</v>
      </c>
    </row>
    <row r="4261" spans="1:8" x14ac:dyDescent="0.25">
      <c r="A4261" s="22" t="s">
        <v>8354</v>
      </c>
      <c r="B4261" s="22" t="s">
        <v>8355</v>
      </c>
      <c r="C4261" s="22" t="s">
        <v>8355</v>
      </c>
      <c r="D4261" s="24">
        <v>43941</v>
      </c>
      <c r="E4261" s="22" t="s">
        <v>120</v>
      </c>
      <c r="F4261" s="22" t="s">
        <v>9698</v>
      </c>
      <c r="G4261">
        <f t="shared" si="132"/>
        <v>201579</v>
      </c>
      <c r="H4261" s="9">
        <f t="shared" si="133"/>
        <v>43941</v>
      </c>
    </row>
    <row r="4262" spans="1:8" x14ac:dyDescent="0.25">
      <c r="A4262" s="22" t="s">
        <v>8362</v>
      </c>
      <c r="B4262" s="22" t="s">
        <v>8363</v>
      </c>
      <c r="C4262" s="22" t="s">
        <v>8363</v>
      </c>
      <c r="D4262" s="24">
        <v>43967</v>
      </c>
      <c r="E4262" s="22" t="s">
        <v>120</v>
      </c>
      <c r="F4262" s="22" t="s">
        <v>9698</v>
      </c>
      <c r="G4262">
        <f t="shared" si="132"/>
        <v>201579</v>
      </c>
      <c r="H4262" s="9">
        <f t="shared" si="133"/>
        <v>43967</v>
      </c>
    </row>
    <row r="4263" spans="1:8" x14ac:dyDescent="0.25">
      <c r="A4263" s="22" t="s">
        <v>8364</v>
      </c>
      <c r="B4263" s="22" t="s">
        <v>8365</v>
      </c>
      <c r="C4263" s="22" t="s">
        <v>8365</v>
      </c>
      <c r="D4263" s="24">
        <v>44013</v>
      </c>
      <c r="E4263" s="22" t="s">
        <v>120</v>
      </c>
      <c r="F4263" s="22" t="s">
        <v>9698</v>
      </c>
      <c r="G4263">
        <f t="shared" si="132"/>
        <v>201579</v>
      </c>
      <c r="H4263" s="9">
        <f t="shared" si="133"/>
        <v>44013</v>
      </c>
    </row>
    <row r="4264" spans="1:8" x14ac:dyDescent="0.25">
      <c r="A4264" s="22" t="s">
        <v>8378</v>
      </c>
      <c r="B4264" s="22" t="s">
        <v>8379</v>
      </c>
      <c r="C4264" s="22" t="s">
        <v>8379</v>
      </c>
      <c r="D4264" s="24">
        <v>44134</v>
      </c>
      <c r="E4264" s="22" t="s">
        <v>120</v>
      </c>
      <c r="F4264" s="22" t="s">
        <v>9698</v>
      </c>
      <c r="G4264">
        <f t="shared" si="132"/>
        <v>201579</v>
      </c>
      <c r="H4264" s="9">
        <f t="shared" si="133"/>
        <v>44134</v>
      </c>
    </row>
    <row r="4265" spans="1:8" x14ac:dyDescent="0.25">
      <c r="A4265" s="22" t="s">
        <v>8386</v>
      </c>
      <c r="B4265" s="22" t="s">
        <v>8387</v>
      </c>
      <c r="C4265" s="22" t="s">
        <v>8387</v>
      </c>
      <c r="D4265" s="24">
        <v>44144</v>
      </c>
      <c r="E4265" s="22" t="s">
        <v>120</v>
      </c>
      <c r="F4265" s="22" t="s">
        <v>9698</v>
      </c>
      <c r="G4265">
        <f t="shared" si="132"/>
        <v>201579</v>
      </c>
      <c r="H4265" s="9">
        <f t="shared" si="133"/>
        <v>44144</v>
      </c>
    </row>
    <row r="4266" spans="1:8" x14ac:dyDescent="0.25">
      <c r="A4266" s="22" t="s">
        <v>8388</v>
      </c>
      <c r="B4266" s="22" t="s">
        <v>8389</v>
      </c>
      <c r="C4266" s="22" t="s">
        <v>8389</v>
      </c>
      <c r="D4266" s="24">
        <v>44218</v>
      </c>
      <c r="E4266" s="22" t="s">
        <v>120</v>
      </c>
      <c r="F4266" s="22" t="s">
        <v>9698</v>
      </c>
      <c r="G4266">
        <f t="shared" si="132"/>
        <v>201579</v>
      </c>
      <c r="H4266" s="9">
        <f t="shared" si="133"/>
        <v>44218</v>
      </c>
    </row>
    <row r="4267" spans="1:8" x14ac:dyDescent="0.25">
      <c r="A4267" s="22" t="s">
        <v>8402</v>
      </c>
      <c r="B4267" s="22" t="s">
        <v>8403</v>
      </c>
      <c r="C4267" s="22" t="s">
        <v>8403</v>
      </c>
      <c r="D4267" s="24">
        <v>44200</v>
      </c>
      <c r="E4267" s="22" t="s">
        <v>120</v>
      </c>
      <c r="F4267" s="22" t="s">
        <v>9698</v>
      </c>
      <c r="G4267">
        <f t="shared" si="132"/>
        <v>201579</v>
      </c>
      <c r="H4267" s="9">
        <f t="shared" si="133"/>
        <v>44200</v>
      </c>
    </row>
    <row r="4268" spans="1:8" x14ac:dyDescent="0.25">
      <c r="A4268" s="22" t="s">
        <v>8404</v>
      </c>
      <c r="B4268" s="22" t="s">
        <v>8405</v>
      </c>
      <c r="C4268" s="22" t="s">
        <v>8405</v>
      </c>
      <c r="D4268" s="24">
        <v>44200</v>
      </c>
      <c r="E4268" s="22" t="s">
        <v>120</v>
      </c>
      <c r="F4268" s="22" t="s">
        <v>9698</v>
      </c>
      <c r="G4268">
        <f t="shared" si="132"/>
        <v>201579</v>
      </c>
      <c r="H4268" s="9">
        <f t="shared" si="133"/>
        <v>44200</v>
      </c>
    </row>
    <row r="4269" spans="1:8" x14ac:dyDescent="0.25">
      <c r="A4269" s="22" t="s">
        <v>8406</v>
      </c>
      <c r="B4269" s="22" t="s">
        <v>8407</v>
      </c>
      <c r="C4269" s="22" t="s">
        <v>8407</v>
      </c>
      <c r="D4269" s="24">
        <v>43955</v>
      </c>
      <c r="E4269" s="22" t="s">
        <v>120</v>
      </c>
      <c r="F4269" s="22" t="s">
        <v>9698</v>
      </c>
      <c r="G4269">
        <f t="shared" si="132"/>
        <v>201579</v>
      </c>
      <c r="H4269" s="9">
        <f t="shared" si="133"/>
        <v>43955</v>
      </c>
    </row>
    <row r="4270" spans="1:8" x14ac:dyDescent="0.25">
      <c r="A4270" s="22" t="s">
        <v>8408</v>
      </c>
      <c r="B4270" s="22" t="s">
        <v>8409</v>
      </c>
      <c r="C4270" s="22" t="s">
        <v>8409</v>
      </c>
      <c r="D4270" s="24">
        <v>44367</v>
      </c>
      <c r="E4270" s="22" t="s">
        <v>120</v>
      </c>
      <c r="F4270" s="22" t="s">
        <v>9698</v>
      </c>
      <c r="G4270">
        <f t="shared" si="132"/>
        <v>201579</v>
      </c>
      <c r="H4270" s="9">
        <f t="shared" si="133"/>
        <v>44367</v>
      </c>
    </row>
    <row r="4271" spans="1:8" x14ac:dyDescent="0.25">
      <c r="A4271" s="22" t="s">
        <v>8416</v>
      </c>
      <c r="B4271" s="22" t="s">
        <v>8417</v>
      </c>
      <c r="C4271" s="22" t="s">
        <v>8417</v>
      </c>
      <c r="D4271" s="24">
        <v>44073</v>
      </c>
      <c r="E4271" s="22" t="s">
        <v>120</v>
      </c>
      <c r="F4271" s="22" t="s">
        <v>9698</v>
      </c>
      <c r="G4271">
        <f t="shared" si="132"/>
        <v>201579</v>
      </c>
      <c r="H4271" s="9">
        <f t="shared" si="133"/>
        <v>44073</v>
      </c>
    </row>
    <row r="4272" spans="1:8" x14ac:dyDescent="0.25">
      <c r="A4272" s="22" t="s">
        <v>8418</v>
      </c>
      <c r="B4272" s="22" t="s">
        <v>8419</v>
      </c>
      <c r="C4272" s="22" t="s">
        <v>8419</v>
      </c>
      <c r="D4272" s="24">
        <v>43996</v>
      </c>
      <c r="E4272" s="22" t="s">
        <v>120</v>
      </c>
      <c r="F4272" s="22" t="s">
        <v>9698</v>
      </c>
      <c r="G4272">
        <f t="shared" si="132"/>
        <v>201579</v>
      </c>
      <c r="H4272" s="9">
        <f t="shared" si="133"/>
        <v>43996</v>
      </c>
    </row>
    <row r="4273" spans="1:8" x14ac:dyDescent="0.25">
      <c r="A4273" s="22" t="s">
        <v>8420</v>
      </c>
      <c r="B4273" s="22" t="s">
        <v>8421</v>
      </c>
      <c r="C4273" s="22" t="s">
        <v>8421</v>
      </c>
      <c r="D4273" s="24">
        <v>43993</v>
      </c>
      <c r="E4273" s="22" t="s">
        <v>120</v>
      </c>
      <c r="F4273" s="22" t="s">
        <v>9698</v>
      </c>
      <c r="G4273">
        <f t="shared" si="132"/>
        <v>201579</v>
      </c>
      <c r="H4273" s="9">
        <f t="shared" si="133"/>
        <v>43993</v>
      </c>
    </row>
    <row r="4274" spans="1:8" x14ac:dyDescent="0.25">
      <c r="A4274" s="22" t="s">
        <v>8423</v>
      </c>
      <c r="B4274" s="22" t="s">
        <v>8424</v>
      </c>
      <c r="C4274" s="22" t="s">
        <v>8424</v>
      </c>
      <c r="D4274" s="24">
        <v>44052</v>
      </c>
      <c r="E4274" s="22" t="s">
        <v>120</v>
      </c>
      <c r="F4274" s="22" t="s">
        <v>9698</v>
      </c>
      <c r="G4274">
        <f t="shared" si="132"/>
        <v>201579</v>
      </c>
      <c r="H4274" s="9">
        <f t="shared" si="133"/>
        <v>44052</v>
      </c>
    </row>
    <row r="4275" spans="1:8" x14ac:dyDescent="0.25">
      <c r="A4275" s="22" t="s">
        <v>5789</v>
      </c>
      <c r="B4275" s="22" t="s">
        <v>8427</v>
      </c>
      <c r="C4275" s="22" t="s">
        <v>8427</v>
      </c>
      <c r="D4275" s="24">
        <v>44061</v>
      </c>
      <c r="E4275" s="22" t="s">
        <v>120</v>
      </c>
      <c r="F4275" s="22" t="s">
        <v>9698</v>
      </c>
      <c r="G4275">
        <f t="shared" si="132"/>
        <v>201579</v>
      </c>
      <c r="H4275" s="9">
        <f t="shared" si="133"/>
        <v>44061</v>
      </c>
    </row>
    <row r="4276" spans="1:8" x14ac:dyDescent="0.25">
      <c r="A4276" s="22" t="s">
        <v>8428</v>
      </c>
      <c r="B4276" s="22" t="s">
        <v>8429</v>
      </c>
      <c r="C4276" s="22" t="s">
        <v>8429</v>
      </c>
      <c r="D4276" s="24">
        <v>44061</v>
      </c>
      <c r="E4276" s="22" t="s">
        <v>120</v>
      </c>
      <c r="F4276" s="22" t="s">
        <v>9698</v>
      </c>
      <c r="G4276">
        <f t="shared" si="132"/>
        <v>201579</v>
      </c>
      <c r="H4276" s="9">
        <f t="shared" si="133"/>
        <v>44061</v>
      </c>
    </row>
    <row r="4277" spans="1:8" x14ac:dyDescent="0.25">
      <c r="A4277" s="22" t="s">
        <v>8440</v>
      </c>
      <c r="B4277" s="22" t="s">
        <v>8441</v>
      </c>
      <c r="C4277" s="22" t="s">
        <v>8441</v>
      </c>
      <c r="D4277" s="24">
        <v>43968</v>
      </c>
      <c r="E4277" s="22" t="s">
        <v>120</v>
      </c>
      <c r="F4277" s="22" t="s">
        <v>9698</v>
      </c>
      <c r="G4277">
        <f t="shared" si="132"/>
        <v>201579</v>
      </c>
      <c r="H4277" s="9">
        <f t="shared" si="133"/>
        <v>43968</v>
      </c>
    </row>
    <row r="4278" spans="1:8" x14ac:dyDescent="0.25">
      <c r="A4278" s="22" t="s">
        <v>8446</v>
      </c>
      <c r="B4278" s="22" t="s">
        <v>8447</v>
      </c>
      <c r="C4278" s="22" t="s">
        <v>8447</v>
      </c>
      <c r="D4278" s="24">
        <v>44202</v>
      </c>
      <c r="E4278" s="22" t="s">
        <v>120</v>
      </c>
      <c r="F4278" s="22" t="s">
        <v>9698</v>
      </c>
      <c r="G4278">
        <f t="shared" si="132"/>
        <v>201579</v>
      </c>
      <c r="H4278" s="9">
        <f t="shared" si="133"/>
        <v>44202</v>
      </c>
    </row>
    <row r="4279" spans="1:8" x14ac:dyDescent="0.25">
      <c r="A4279" s="22" t="s">
        <v>8448</v>
      </c>
      <c r="B4279" s="22" t="s">
        <v>8449</v>
      </c>
      <c r="C4279" s="22" t="s">
        <v>8449</v>
      </c>
      <c r="D4279" s="24">
        <v>44227</v>
      </c>
      <c r="E4279" s="22" t="s">
        <v>120</v>
      </c>
      <c r="F4279" s="22" t="s">
        <v>9698</v>
      </c>
      <c r="G4279">
        <f t="shared" si="132"/>
        <v>201579</v>
      </c>
      <c r="H4279" s="9">
        <f t="shared" si="133"/>
        <v>44227</v>
      </c>
    </row>
    <row r="4280" spans="1:8" x14ac:dyDescent="0.25">
      <c r="A4280" s="22" t="s">
        <v>8458</v>
      </c>
      <c r="B4280" s="22" t="s">
        <v>8459</v>
      </c>
      <c r="C4280" s="22" t="s">
        <v>8459</v>
      </c>
      <c r="D4280" s="24">
        <v>44132</v>
      </c>
      <c r="E4280" s="22" t="s">
        <v>120</v>
      </c>
      <c r="F4280" s="22" t="s">
        <v>9698</v>
      </c>
      <c r="G4280">
        <f t="shared" si="132"/>
        <v>201579</v>
      </c>
      <c r="H4280" s="9">
        <f t="shared" si="133"/>
        <v>44132</v>
      </c>
    </row>
    <row r="4281" spans="1:8" x14ac:dyDescent="0.25">
      <c r="A4281" s="22" t="s">
        <v>8460</v>
      </c>
      <c r="B4281" s="22" t="s">
        <v>8461</v>
      </c>
      <c r="C4281" s="22" t="s">
        <v>8461</v>
      </c>
      <c r="D4281" s="24">
        <v>44162</v>
      </c>
      <c r="E4281" s="22" t="s">
        <v>120</v>
      </c>
      <c r="F4281" s="22" t="s">
        <v>9698</v>
      </c>
      <c r="G4281">
        <f t="shared" si="132"/>
        <v>201579</v>
      </c>
      <c r="H4281" s="9">
        <f t="shared" si="133"/>
        <v>44162</v>
      </c>
    </row>
    <row r="4282" spans="1:8" x14ac:dyDescent="0.25">
      <c r="A4282" s="22" t="s">
        <v>8462</v>
      </c>
      <c r="B4282" s="22" t="s">
        <v>8463</v>
      </c>
      <c r="C4282" s="22" t="s">
        <v>8463</v>
      </c>
      <c r="D4282" s="24">
        <v>43906</v>
      </c>
      <c r="E4282" s="22" t="s">
        <v>120</v>
      </c>
      <c r="F4282" s="22" t="s">
        <v>9698</v>
      </c>
      <c r="G4282">
        <f t="shared" si="132"/>
        <v>201579</v>
      </c>
      <c r="H4282" s="9">
        <f t="shared" si="133"/>
        <v>43906</v>
      </c>
    </row>
    <row r="4283" spans="1:8" x14ac:dyDescent="0.25">
      <c r="A4283" s="22" t="s">
        <v>8464</v>
      </c>
      <c r="B4283" s="22" t="s">
        <v>8465</v>
      </c>
      <c r="C4283" s="22" t="s">
        <v>8465</v>
      </c>
      <c r="D4283" s="24">
        <v>44127</v>
      </c>
      <c r="E4283" s="22" t="s">
        <v>120</v>
      </c>
      <c r="F4283" s="22" t="s">
        <v>9698</v>
      </c>
      <c r="G4283">
        <f t="shared" si="132"/>
        <v>201579</v>
      </c>
      <c r="H4283" s="9">
        <f t="shared" si="133"/>
        <v>44127</v>
      </c>
    </row>
    <row r="4284" spans="1:8" x14ac:dyDescent="0.25">
      <c r="A4284" s="22" t="s">
        <v>8470</v>
      </c>
      <c r="B4284" s="22" t="s">
        <v>8471</v>
      </c>
      <c r="C4284" s="22" t="s">
        <v>8471</v>
      </c>
      <c r="D4284" s="24">
        <v>44104</v>
      </c>
      <c r="E4284" s="22" t="s">
        <v>120</v>
      </c>
      <c r="F4284" s="22" t="s">
        <v>9698</v>
      </c>
      <c r="G4284">
        <f t="shared" si="132"/>
        <v>201579</v>
      </c>
      <c r="H4284" s="9">
        <f t="shared" si="133"/>
        <v>44104</v>
      </c>
    </row>
    <row r="4285" spans="1:8" x14ac:dyDescent="0.25">
      <c r="A4285" s="22" t="s">
        <v>8482</v>
      </c>
      <c r="B4285" s="22" t="s">
        <v>8483</v>
      </c>
      <c r="C4285" s="22" t="s">
        <v>8483</v>
      </c>
      <c r="D4285" s="24">
        <v>44317</v>
      </c>
      <c r="E4285" s="22" t="s">
        <v>120</v>
      </c>
      <c r="F4285" s="22" t="s">
        <v>9698</v>
      </c>
      <c r="G4285">
        <f t="shared" si="132"/>
        <v>201579</v>
      </c>
      <c r="H4285" s="9">
        <f t="shared" si="133"/>
        <v>44317</v>
      </c>
    </row>
    <row r="4286" spans="1:8" x14ac:dyDescent="0.25">
      <c r="A4286" s="22" t="s">
        <v>8488</v>
      </c>
      <c r="B4286" s="22" t="s">
        <v>8489</v>
      </c>
      <c r="C4286" s="22" t="s">
        <v>8489</v>
      </c>
      <c r="D4286" s="24">
        <v>43952</v>
      </c>
      <c r="E4286" s="22" t="s">
        <v>120</v>
      </c>
      <c r="F4286" s="22" t="s">
        <v>9698</v>
      </c>
      <c r="G4286">
        <f t="shared" si="132"/>
        <v>201579</v>
      </c>
      <c r="H4286" s="9">
        <f t="shared" si="133"/>
        <v>43952</v>
      </c>
    </row>
    <row r="4287" spans="1:8" x14ac:dyDescent="0.25">
      <c r="A4287" s="22" t="s">
        <v>8490</v>
      </c>
      <c r="B4287" s="22" t="s">
        <v>8491</v>
      </c>
      <c r="C4287" s="22" t="s">
        <v>8491</v>
      </c>
      <c r="D4287" s="24">
        <v>44042</v>
      </c>
      <c r="E4287" s="22" t="s">
        <v>120</v>
      </c>
      <c r="F4287" s="22" t="s">
        <v>9698</v>
      </c>
      <c r="G4287">
        <f t="shared" si="132"/>
        <v>201579</v>
      </c>
      <c r="H4287" s="9">
        <f t="shared" si="133"/>
        <v>44042</v>
      </c>
    </row>
    <row r="4288" spans="1:8" x14ac:dyDescent="0.25">
      <c r="A4288" s="22" t="s">
        <v>8506</v>
      </c>
      <c r="B4288" s="22" t="s">
        <v>8507</v>
      </c>
      <c r="C4288" s="22" t="s">
        <v>8507</v>
      </c>
      <c r="D4288" s="24">
        <v>44074</v>
      </c>
      <c r="E4288" s="22" t="s">
        <v>120</v>
      </c>
      <c r="F4288" s="22" t="s">
        <v>9698</v>
      </c>
      <c r="G4288">
        <f t="shared" si="132"/>
        <v>201579</v>
      </c>
      <c r="H4288" s="9">
        <f t="shared" si="133"/>
        <v>44074</v>
      </c>
    </row>
    <row r="4289" spans="1:8" x14ac:dyDescent="0.25">
      <c r="A4289" s="22" t="s">
        <v>8508</v>
      </c>
      <c r="B4289" s="22" t="s">
        <v>8509</v>
      </c>
      <c r="C4289" s="22" t="s">
        <v>8509</v>
      </c>
      <c r="D4289" s="24">
        <v>44165</v>
      </c>
      <c r="E4289" s="22" t="s">
        <v>120</v>
      </c>
      <c r="F4289" s="22" t="s">
        <v>9698</v>
      </c>
      <c r="G4289">
        <f t="shared" si="132"/>
        <v>201579</v>
      </c>
      <c r="H4289" s="9">
        <f t="shared" si="133"/>
        <v>44165</v>
      </c>
    </row>
    <row r="4290" spans="1:8" x14ac:dyDescent="0.25">
      <c r="A4290" s="22" t="s">
        <v>8510</v>
      </c>
      <c r="B4290" s="22" t="s">
        <v>8511</v>
      </c>
      <c r="C4290" s="22" t="s">
        <v>8511</v>
      </c>
      <c r="D4290" s="24">
        <v>44013</v>
      </c>
      <c r="E4290" s="22" t="s">
        <v>120</v>
      </c>
      <c r="F4290" s="22" t="s">
        <v>9698</v>
      </c>
      <c r="G4290">
        <f t="shared" si="132"/>
        <v>201579</v>
      </c>
      <c r="H4290" s="9">
        <f t="shared" si="133"/>
        <v>44013</v>
      </c>
    </row>
    <row r="4291" spans="1:8" x14ac:dyDescent="0.25">
      <c r="A4291" s="22" t="s">
        <v>8512</v>
      </c>
      <c r="B4291" s="22" t="s">
        <v>8513</v>
      </c>
      <c r="C4291" s="22" t="s">
        <v>8513</v>
      </c>
      <c r="D4291" s="24">
        <v>44193</v>
      </c>
      <c r="E4291" s="22" t="s">
        <v>120</v>
      </c>
      <c r="F4291" s="22" t="s">
        <v>9698</v>
      </c>
      <c r="G4291">
        <f t="shared" si="132"/>
        <v>201579</v>
      </c>
      <c r="H4291" s="9">
        <f t="shared" si="133"/>
        <v>44193</v>
      </c>
    </row>
    <row r="4292" spans="1:8" x14ac:dyDescent="0.25">
      <c r="A4292" s="22" t="s">
        <v>8520</v>
      </c>
      <c r="B4292" s="22" t="s">
        <v>8521</v>
      </c>
      <c r="C4292" s="22" t="s">
        <v>8521</v>
      </c>
      <c r="D4292" s="24">
        <v>43993</v>
      </c>
      <c r="E4292" s="22" t="s">
        <v>120</v>
      </c>
      <c r="F4292" s="22" t="s">
        <v>9698</v>
      </c>
      <c r="G4292">
        <f t="shared" si="132"/>
        <v>201579</v>
      </c>
      <c r="H4292" s="9">
        <f t="shared" si="133"/>
        <v>43993</v>
      </c>
    </row>
    <row r="4293" spans="1:8" x14ac:dyDescent="0.25">
      <c r="A4293" s="22" t="s">
        <v>5326</v>
      </c>
      <c r="B4293" s="22" t="s">
        <v>8532</v>
      </c>
      <c r="C4293" s="22" t="s">
        <v>8532</v>
      </c>
      <c r="D4293" s="24">
        <v>44085</v>
      </c>
      <c r="E4293" s="22" t="s">
        <v>120</v>
      </c>
      <c r="F4293" s="22" t="s">
        <v>9698</v>
      </c>
      <c r="G4293">
        <f t="shared" si="132"/>
        <v>201579</v>
      </c>
      <c r="H4293" s="9">
        <f t="shared" si="133"/>
        <v>44085</v>
      </c>
    </row>
    <row r="4294" spans="1:8" x14ac:dyDescent="0.25">
      <c r="A4294" s="22" t="s">
        <v>8533</v>
      </c>
      <c r="B4294" s="22" t="s">
        <v>8534</v>
      </c>
      <c r="C4294" s="22" t="s">
        <v>8534</v>
      </c>
      <c r="D4294" s="24">
        <v>43998</v>
      </c>
      <c r="E4294" s="22" t="s">
        <v>120</v>
      </c>
      <c r="F4294" s="22" t="s">
        <v>9698</v>
      </c>
      <c r="G4294">
        <f t="shared" ref="G4294:G4357" si="134">IFERROR(E4294*1,E4294)</f>
        <v>201579</v>
      </c>
      <c r="H4294" s="9">
        <f t="shared" ref="H4294:H4357" si="135">D4294</f>
        <v>43998</v>
      </c>
    </row>
    <row r="4295" spans="1:8" x14ac:dyDescent="0.25">
      <c r="A4295" s="22" t="s">
        <v>8535</v>
      </c>
      <c r="B4295" s="22" t="s">
        <v>8536</v>
      </c>
      <c r="C4295" s="22" t="s">
        <v>8536</v>
      </c>
      <c r="D4295" s="24">
        <v>43940</v>
      </c>
      <c r="E4295" s="22" t="s">
        <v>120</v>
      </c>
      <c r="F4295" s="22" t="s">
        <v>9698</v>
      </c>
      <c r="G4295">
        <f t="shared" si="134"/>
        <v>201579</v>
      </c>
      <c r="H4295" s="9">
        <f t="shared" si="135"/>
        <v>43940</v>
      </c>
    </row>
    <row r="4296" spans="1:8" x14ac:dyDescent="0.25">
      <c r="A4296" s="22" t="s">
        <v>8537</v>
      </c>
      <c r="B4296" s="22" t="s">
        <v>8538</v>
      </c>
      <c r="C4296" s="22" t="s">
        <v>8538</v>
      </c>
      <c r="D4296" s="24">
        <v>44165</v>
      </c>
      <c r="E4296" s="22" t="s">
        <v>120</v>
      </c>
      <c r="F4296" s="22" t="s">
        <v>9698</v>
      </c>
      <c r="G4296">
        <f t="shared" si="134"/>
        <v>201579</v>
      </c>
      <c r="H4296" s="9">
        <f t="shared" si="135"/>
        <v>44165</v>
      </c>
    </row>
    <row r="4297" spans="1:8" x14ac:dyDescent="0.25">
      <c r="A4297" s="22" t="s">
        <v>8541</v>
      </c>
      <c r="B4297" s="22" t="s">
        <v>8542</v>
      </c>
      <c r="C4297" s="22" t="s">
        <v>8542</v>
      </c>
      <c r="D4297" s="24">
        <v>44165</v>
      </c>
      <c r="E4297" s="22" t="s">
        <v>120</v>
      </c>
      <c r="F4297" s="22" t="s">
        <v>9698</v>
      </c>
      <c r="G4297">
        <f t="shared" si="134"/>
        <v>201579</v>
      </c>
      <c r="H4297" s="9">
        <f t="shared" si="135"/>
        <v>44165</v>
      </c>
    </row>
    <row r="4298" spans="1:8" x14ac:dyDescent="0.25">
      <c r="A4298" s="22" t="s">
        <v>8548</v>
      </c>
      <c r="B4298" s="22" t="s">
        <v>8549</v>
      </c>
      <c r="C4298" s="22" t="s">
        <v>8549</v>
      </c>
      <c r="D4298" s="24">
        <v>44060</v>
      </c>
      <c r="E4298" s="22" t="s">
        <v>120</v>
      </c>
      <c r="F4298" s="22" t="s">
        <v>9698</v>
      </c>
      <c r="G4298">
        <f t="shared" si="134"/>
        <v>201579</v>
      </c>
      <c r="H4298" s="9">
        <f t="shared" si="135"/>
        <v>44060</v>
      </c>
    </row>
    <row r="4299" spans="1:8" x14ac:dyDescent="0.25">
      <c r="A4299" s="22" t="s">
        <v>8551</v>
      </c>
      <c r="B4299" s="22" t="s">
        <v>8552</v>
      </c>
      <c r="C4299" s="22" t="s">
        <v>8552</v>
      </c>
      <c r="D4299" s="24">
        <v>44222</v>
      </c>
      <c r="E4299" s="22" t="s">
        <v>120</v>
      </c>
      <c r="F4299" s="22" t="s">
        <v>9698</v>
      </c>
      <c r="G4299">
        <f t="shared" si="134"/>
        <v>201579</v>
      </c>
      <c r="H4299" s="9">
        <f t="shared" si="135"/>
        <v>44222</v>
      </c>
    </row>
    <row r="4300" spans="1:8" x14ac:dyDescent="0.25">
      <c r="A4300" s="22" t="s">
        <v>8553</v>
      </c>
      <c r="B4300" s="22" t="s">
        <v>8554</v>
      </c>
      <c r="C4300" s="22" t="s">
        <v>8554</v>
      </c>
      <c r="D4300" s="24">
        <v>44139</v>
      </c>
      <c r="E4300" s="22" t="s">
        <v>120</v>
      </c>
      <c r="F4300" s="22" t="s">
        <v>9698</v>
      </c>
      <c r="G4300">
        <f t="shared" si="134"/>
        <v>201579</v>
      </c>
      <c r="H4300" s="9">
        <f t="shared" si="135"/>
        <v>44139</v>
      </c>
    </row>
    <row r="4301" spans="1:8" x14ac:dyDescent="0.25">
      <c r="A4301" s="22" t="s">
        <v>8557</v>
      </c>
      <c r="B4301" s="22" t="s">
        <v>8558</v>
      </c>
      <c r="C4301" s="22" t="s">
        <v>8558</v>
      </c>
      <c r="D4301" s="24">
        <v>44255</v>
      </c>
      <c r="E4301" s="22" t="s">
        <v>120</v>
      </c>
      <c r="F4301" s="22" t="s">
        <v>9698</v>
      </c>
      <c r="G4301">
        <f t="shared" si="134"/>
        <v>201579</v>
      </c>
      <c r="H4301" s="9">
        <f t="shared" si="135"/>
        <v>44255</v>
      </c>
    </row>
    <row r="4302" spans="1:8" x14ac:dyDescent="0.25">
      <c r="A4302" s="22" t="s">
        <v>8565</v>
      </c>
      <c r="B4302" s="22" t="s">
        <v>8566</v>
      </c>
      <c r="C4302" s="22" t="s">
        <v>8566</v>
      </c>
      <c r="D4302" s="24">
        <v>44165</v>
      </c>
      <c r="E4302" s="22" t="s">
        <v>120</v>
      </c>
      <c r="F4302" s="22" t="s">
        <v>9698</v>
      </c>
      <c r="G4302">
        <f t="shared" si="134"/>
        <v>201579</v>
      </c>
      <c r="H4302" s="9">
        <f t="shared" si="135"/>
        <v>44165</v>
      </c>
    </row>
    <row r="4303" spans="1:8" x14ac:dyDescent="0.25">
      <c r="A4303" s="22" t="s">
        <v>8573</v>
      </c>
      <c r="B4303" s="22" t="s">
        <v>8574</v>
      </c>
      <c r="C4303" s="22" t="s">
        <v>8574</v>
      </c>
      <c r="D4303" s="24">
        <v>44227</v>
      </c>
      <c r="E4303" s="22" t="s">
        <v>120</v>
      </c>
      <c r="F4303" s="22" t="s">
        <v>9698</v>
      </c>
      <c r="G4303">
        <f t="shared" si="134"/>
        <v>201579</v>
      </c>
      <c r="H4303" s="9">
        <f t="shared" si="135"/>
        <v>44227</v>
      </c>
    </row>
    <row r="4304" spans="1:8" x14ac:dyDescent="0.25">
      <c r="A4304" s="22" t="s">
        <v>8575</v>
      </c>
      <c r="B4304" s="22" t="s">
        <v>8576</v>
      </c>
      <c r="C4304" s="22" t="s">
        <v>8576</v>
      </c>
      <c r="D4304" s="24">
        <v>44227</v>
      </c>
      <c r="E4304" s="22" t="s">
        <v>120</v>
      </c>
      <c r="F4304" s="22" t="s">
        <v>9698</v>
      </c>
      <c r="G4304">
        <f t="shared" si="134"/>
        <v>201579</v>
      </c>
      <c r="H4304" s="9">
        <f t="shared" si="135"/>
        <v>44227</v>
      </c>
    </row>
    <row r="4305" spans="1:8" x14ac:dyDescent="0.25">
      <c r="A4305" s="22" t="s">
        <v>8577</v>
      </c>
      <c r="B4305" s="22" t="s">
        <v>8578</v>
      </c>
      <c r="C4305" s="22" t="s">
        <v>8578</v>
      </c>
      <c r="D4305" s="24">
        <v>44227</v>
      </c>
      <c r="E4305" s="22" t="s">
        <v>120</v>
      </c>
      <c r="F4305" s="22" t="s">
        <v>9698</v>
      </c>
      <c r="G4305">
        <f t="shared" si="134"/>
        <v>201579</v>
      </c>
      <c r="H4305" s="9">
        <f t="shared" si="135"/>
        <v>44227</v>
      </c>
    </row>
    <row r="4306" spans="1:8" x14ac:dyDescent="0.25">
      <c r="A4306" s="22" t="s">
        <v>9699</v>
      </c>
      <c r="B4306" s="22" t="s">
        <v>9700</v>
      </c>
      <c r="C4306" s="22" t="s">
        <v>9700</v>
      </c>
      <c r="D4306" s="24">
        <v>44153</v>
      </c>
      <c r="E4306" s="22" t="s">
        <v>120</v>
      </c>
      <c r="F4306" s="22" t="s">
        <v>9698</v>
      </c>
      <c r="G4306">
        <f t="shared" si="134"/>
        <v>201579</v>
      </c>
      <c r="H4306" s="9">
        <f t="shared" si="135"/>
        <v>44153</v>
      </c>
    </row>
    <row r="4307" spans="1:8" x14ac:dyDescent="0.25">
      <c r="A4307" s="22" t="s">
        <v>8589</v>
      </c>
      <c r="B4307" s="22" t="s">
        <v>8590</v>
      </c>
      <c r="C4307" s="22" t="s">
        <v>8590</v>
      </c>
      <c r="D4307" s="24">
        <v>44135</v>
      </c>
      <c r="E4307" s="22" t="s">
        <v>120</v>
      </c>
      <c r="F4307" s="22" t="s">
        <v>9698</v>
      </c>
      <c r="G4307">
        <f t="shared" si="134"/>
        <v>201579</v>
      </c>
      <c r="H4307" s="9">
        <f t="shared" si="135"/>
        <v>44135</v>
      </c>
    </row>
    <row r="4308" spans="1:8" x14ac:dyDescent="0.25">
      <c r="A4308" s="22" t="s">
        <v>8599</v>
      </c>
      <c r="B4308" s="22" t="s">
        <v>8600</v>
      </c>
      <c r="C4308" s="22" t="s">
        <v>8600</v>
      </c>
      <c r="D4308" s="24">
        <v>44354</v>
      </c>
      <c r="E4308" s="22" t="s">
        <v>120</v>
      </c>
      <c r="F4308" s="22" t="s">
        <v>9698</v>
      </c>
      <c r="G4308">
        <f t="shared" si="134"/>
        <v>201579</v>
      </c>
      <c r="H4308" s="9">
        <f t="shared" si="135"/>
        <v>44354</v>
      </c>
    </row>
    <row r="4309" spans="1:8" x14ac:dyDescent="0.25">
      <c r="A4309" s="22" t="s">
        <v>8631</v>
      </c>
      <c r="B4309" s="22" t="s">
        <v>8632</v>
      </c>
      <c r="C4309" s="22" t="s">
        <v>8632</v>
      </c>
      <c r="D4309" s="24">
        <v>44085</v>
      </c>
      <c r="E4309" s="22" t="s">
        <v>120</v>
      </c>
      <c r="F4309" s="22" t="s">
        <v>9698</v>
      </c>
      <c r="G4309">
        <f t="shared" si="134"/>
        <v>201579</v>
      </c>
      <c r="H4309" s="9">
        <f t="shared" si="135"/>
        <v>44085</v>
      </c>
    </row>
    <row r="4310" spans="1:8" x14ac:dyDescent="0.25">
      <c r="A4310" s="22" t="s">
        <v>8635</v>
      </c>
      <c r="B4310" s="22" t="s">
        <v>8636</v>
      </c>
      <c r="C4310" s="22" t="s">
        <v>8636</v>
      </c>
      <c r="D4310" s="24">
        <v>44139</v>
      </c>
      <c r="E4310" s="22" t="s">
        <v>120</v>
      </c>
      <c r="F4310" s="22" t="s">
        <v>9698</v>
      </c>
      <c r="G4310">
        <f t="shared" si="134"/>
        <v>201579</v>
      </c>
      <c r="H4310" s="9">
        <f t="shared" si="135"/>
        <v>44139</v>
      </c>
    </row>
    <row r="4311" spans="1:8" x14ac:dyDescent="0.25">
      <c r="A4311" s="22" t="s">
        <v>8641</v>
      </c>
      <c r="B4311" s="22" t="s">
        <v>8642</v>
      </c>
      <c r="C4311" s="22" t="s">
        <v>8642</v>
      </c>
      <c r="D4311" s="24">
        <v>44131</v>
      </c>
      <c r="E4311" s="22" t="s">
        <v>120</v>
      </c>
      <c r="F4311" s="22" t="s">
        <v>9698</v>
      </c>
      <c r="G4311">
        <f t="shared" si="134"/>
        <v>201579</v>
      </c>
      <c r="H4311" s="9">
        <f t="shared" si="135"/>
        <v>44131</v>
      </c>
    </row>
    <row r="4312" spans="1:8" x14ac:dyDescent="0.25">
      <c r="A4312" s="22" t="s">
        <v>8653</v>
      </c>
      <c r="B4312" s="22" t="s">
        <v>8654</v>
      </c>
      <c r="C4312" s="22" t="s">
        <v>8654</v>
      </c>
      <c r="D4312" s="24">
        <v>44192</v>
      </c>
      <c r="E4312" s="22" t="s">
        <v>120</v>
      </c>
      <c r="F4312" s="22" t="s">
        <v>9698</v>
      </c>
      <c r="G4312">
        <f t="shared" si="134"/>
        <v>201579</v>
      </c>
      <c r="H4312" s="9">
        <f t="shared" si="135"/>
        <v>44192</v>
      </c>
    </row>
    <row r="4313" spans="1:8" x14ac:dyDescent="0.25">
      <c r="A4313" s="22" t="s">
        <v>8655</v>
      </c>
      <c r="B4313" s="22" t="s">
        <v>8656</v>
      </c>
      <c r="C4313" s="22" t="s">
        <v>8656</v>
      </c>
      <c r="D4313" s="24">
        <v>43924</v>
      </c>
      <c r="E4313" s="22" t="s">
        <v>120</v>
      </c>
      <c r="F4313" s="22" t="s">
        <v>9698</v>
      </c>
      <c r="G4313">
        <f t="shared" si="134"/>
        <v>201579</v>
      </c>
      <c r="H4313" s="9">
        <f t="shared" si="135"/>
        <v>43924</v>
      </c>
    </row>
    <row r="4314" spans="1:8" x14ac:dyDescent="0.25">
      <c r="A4314" s="22" t="s">
        <v>9701</v>
      </c>
      <c r="B4314" s="22" t="s">
        <v>9702</v>
      </c>
      <c r="C4314" s="22" t="s">
        <v>9702</v>
      </c>
      <c r="D4314" s="24">
        <v>44337</v>
      </c>
      <c r="E4314" s="22" t="s">
        <v>120</v>
      </c>
      <c r="F4314" s="22" t="s">
        <v>9698</v>
      </c>
      <c r="G4314">
        <f t="shared" si="134"/>
        <v>201579</v>
      </c>
      <c r="H4314" s="9">
        <f t="shared" si="135"/>
        <v>44337</v>
      </c>
    </row>
    <row r="4315" spans="1:8" x14ac:dyDescent="0.25">
      <c r="A4315" s="22" t="s">
        <v>9703</v>
      </c>
      <c r="B4315" s="22" t="s">
        <v>9704</v>
      </c>
      <c r="C4315" s="22" t="s">
        <v>9704</v>
      </c>
      <c r="D4315" s="24">
        <v>44200</v>
      </c>
      <c r="E4315" s="22" t="s">
        <v>120</v>
      </c>
      <c r="F4315" s="22" t="s">
        <v>9698</v>
      </c>
      <c r="G4315">
        <f t="shared" si="134"/>
        <v>201579</v>
      </c>
      <c r="H4315" s="9">
        <f t="shared" si="135"/>
        <v>44200</v>
      </c>
    </row>
    <row r="4316" spans="1:8" x14ac:dyDescent="0.25">
      <c r="A4316" s="22" t="s">
        <v>8659</v>
      </c>
      <c r="B4316" s="22" t="s">
        <v>8660</v>
      </c>
      <c r="C4316" s="22" t="s">
        <v>8660</v>
      </c>
      <c r="D4316" s="24">
        <v>44148</v>
      </c>
      <c r="E4316" s="22" t="s">
        <v>120</v>
      </c>
      <c r="F4316" s="22" t="s">
        <v>9698</v>
      </c>
      <c r="G4316">
        <f t="shared" si="134"/>
        <v>201579</v>
      </c>
      <c r="H4316" s="9">
        <f t="shared" si="135"/>
        <v>44148</v>
      </c>
    </row>
    <row r="4317" spans="1:8" x14ac:dyDescent="0.25">
      <c r="A4317" s="22" t="s">
        <v>8661</v>
      </c>
      <c r="B4317" s="22" t="s">
        <v>8662</v>
      </c>
      <c r="C4317" s="22" t="s">
        <v>8662</v>
      </c>
      <c r="D4317" s="24">
        <v>44109</v>
      </c>
      <c r="E4317" s="22" t="s">
        <v>120</v>
      </c>
      <c r="F4317" s="22" t="s">
        <v>9698</v>
      </c>
      <c r="G4317">
        <f t="shared" si="134"/>
        <v>201579</v>
      </c>
      <c r="H4317" s="9">
        <f t="shared" si="135"/>
        <v>44109</v>
      </c>
    </row>
    <row r="4318" spans="1:8" x14ac:dyDescent="0.25">
      <c r="A4318" s="22" t="s">
        <v>8663</v>
      </c>
      <c r="B4318" s="22" t="s">
        <v>8664</v>
      </c>
      <c r="C4318" s="22" t="s">
        <v>8664</v>
      </c>
      <c r="D4318" s="24">
        <v>44164</v>
      </c>
      <c r="E4318" s="22" t="s">
        <v>120</v>
      </c>
      <c r="F4318" s="22" t="s">
        <v>9698</v>
      </c>
      <c r="G4318">
        <f t="shared" si="134"/>
        <v>201579</v>
      </c>
      <c r="H4318" s="9">
        <f t="shared" si="135"/>
        <v>44164</v>
      </c>
    </row>
    <row r="4319" spans="1:8" x14ac:dyDescent="0.25">
      <c r="A4319" s="22" t="s">
        <v>8665</v>
      </c>
      <c r="B4319" s="22" t="s">
        <v>8666</v>
      </c>
      <c r="C4319" s="22" t="s">
        <v>8666</v>
      </c>
      <c r="D4319" s="24">
        <v>44136</v>
      </c>
      <c r="E4319" s="22" t="s">
        <v>120</v>
      </c>
      <c r="F4319" s="22" t="s">
        <v>9698</v>
      </c>
      <c r="G4319">
        <f t="shared" si="134"/>
        <v>201579</v>
      </c>
      <c r="H4319" s="9">
        <f t="shared" si="135"/>
        <v>44136</v>
      </c>
    </row>
    <row r="4320" spans="1:8" x14ac:dyDescent="0.25">
      <c r="A4320" s="22" t="s">
        <v>8669</v>
      </c>
      <c r="B4320" s="22" t="s">
        <v>8670</v>
      </c>
      <c r="C4320" s="22" t="s">
        <v>8670</v>
      </c>
      <c r="D4320" s="24">
        <v>44136</v>
      </c>
      <c r="E4320" s="22" t="s">
        <v>120</v>
      </c>
      <c r="F4320" s="22" t="s">
        <v>9698</v>
      </c>
      <c r="G4320">
        <f t="shared" si="134"/>
        <v>201579</v>
      </c>
      <c r="H4320" s="9">
        <f t="shared" si="135"/>
        <v>44136</v>
      </c>
    </row>
    <row r="4321" spans="1:8" x14ac:dyDescent="0.25">
      <c r="A4321" s="22" t="s">
        <v>8671</v>
      </c>
      <c r="B4321" s="22" t="s">
        <v>8672</v>
      </c>
      <c r="C4321" s="22" t="s">
        <v>8672</v>
      </c>
      <c r="D4321" s="24">
        <v>44132</v>
      </c>
      <c r="E4321" s="22" t="s">
        <v>120</v>
      </c>
      <c r="F4321" s="22" t="s">
        <v>9698</v>
      </c>
      <c r="G4321">
        <f t="shared" si="134"/>
        <v>201579</v>
      </c>
      <c r="H4321" s="9">
        <f t="shared" si="135"/>
        <v>44132</v>
      </c>
    </row>
    <row r="4322" spans="1:8" x14ac:dyDescent="0.25">
      <c r="A4322" s="22" t="s">
        <v>8673</v>
      </c>
      <c r="B4322" s="22" t="s">
        <v>8674</v>
      </c>
      <c r="C4322" s="22" t="s">
        <v>8674</v>
      </c>
      <c r="D4322" s="24">
        <v>43983</v>
      </c>
      <c r="E4322" s="22" t="s">
        <v>120</v>
      </c>
      <c r="F4322" s="22" t="s">
        <v>9698</v>
      </c>
      <c r="G4322">
        <f t="shared" si="134"/>
        <v>201579</v>
      </c>
      <c r="H4322" s="9">
        <f t="shared" si="135"/>
        <v>43983</v>
      </c>
    </row>
    <row r="4323" spans="1:8" x14ac:dyDescent="0.25">
      <c r="A4323" s="22" t="s">
        <v>116</v>
      </c>
      <c r="B4323" s="22" t="s">
        <v>117</v>
      </c>
      <c r="C4323" s="22" t="s">
        <v>117</v>
      </c>
      <c r="D4323" s="24">
        <v>43962</v>
      </c>
      <c r="E4323" s="22" t="s">
        <v>120</v>
      </c>
      <c r="F4323" s="22" t="s">
        <v>9698</v>
      </c>
      <c r="G4323">
        <f t="shared" si="134"/>
        <v>201579</v>
      </c>
      <c r="H4323" s="9">
        <f t="shared" si="135"/>
        <v>43962</v>
      </c>
    </row>
    <row r="4324" spans="1:8" x14ac:dyDescent="0.25">
      <c r="A4324" s="22" t="s">
        <v>8677</v>
      </c>
      <c r="B4324" s="22" t="s">
        <v>8678</v>
      </c>
      <c r="C4324" s="22" t="s">
        <v>8678</v>
      </c>
      <c r="D4324" s="24">
        <v>43924</v>
      </c>
      <c r="E4324" s="22" t="s">
        <v>120</v>
      </c>
      <c r="F4324" s="22" t="s">
        <v>9698</v>
      </c>
      <c r="G4324">
        <f t="shared" si="134"/>
        <v>201579</v>
      </c>
      <c r="H4324" s="9">
        <f t="shared" si="135"/>
        <v>43924</v>
      </c>
    </row>
    <row r="4325" spans="1:8" x14ac:dyDescent="0.25">
      <c r="A4325" s="22" t="s">
        <v>8679</v>
      </c>
      <c r="B4325" s="22" t="s">
        <v>8680</v>
      </c>
      <c r="C4325" s="22" t="s">
        <v>8680</v>
      </c>
      <c r="D4325" s="24">
        <v>43831</v>
      </c>
      <c r="E4325" s="22" t="s">
        <v>120</v>
      </c>
      <c r="F4325" s="22" t="s">
        <v>9698</v>
      </c>
      <c r="G4325">
        <f t="shared" si="134"/>
        <v>201579</v>
      </c>
      <c r="H4325" s="9">
        <f t="shared" si="135"/>
        <v>43831</v>
      </c>
    </row>
    <row r="4326" spans="1:8" x14ac:dyDescent="0.25">
      <c r="A4326" s="22" t="s">
        <v>8693</v>
      </c>
      <c r="B4326" s="22" t="s">
        <v>8694</v>
      </c>
      <c r="C4326" s="22" t="s">
        <v>8694</v>
      </c>
      <c r="D4326" s="24">
        <v>44104</v>
      </c>
      <c r="E4326" s="22" t="s">
        <v>120</v>
      </c>
      <c r="F4326" s="22" t="s">
        <v>9698</v>
      </c>
      <c r="G4326">
        <f t="shared" si="134"/>
        <v>201579</v>
      </c>
      <c r="H4326" s="9">
        <f t="shared" si="135"/>
        <v>44104</v>
      </c>
    </row>
    <row r="4327" spans="1:8" x14ac:dyDescent="0.25">
      <c r="A4327" s="22" t="s">
        <v>8699</v>
      </c>
      <c r="B4327" s="22" t="s">
        <v>8700</v>
      </c>
      <c r="C4327" s="22" t="s">
        <v>8700</v>
      </c>
      <c r="D4327" s="24">
        <v>44111</v>
      </c>
      <c r="E4327" s="22" t="s">
        <v>120</v>
      </c>
      <c r="F4327" s="22" t="s">
        <v>9698</v>
      </c>
      <c r="G4327">
        <f t="shared" si="134"/>
        <v>201579</v>
      </c>
      <c r="H4327" s="9">
        <f t="shared" si="135"/>
        <v>44111</v>
      </c>
    </row>
    <row r="4328" spans="1:8" x14ac:dyDescent="0.25">
      <c r="A4328" s="22" t="s">
        <v>8709</v>
      </c>
      <c r="B4328" s="22" t="s">
        <v>8710</v>
      </c>
      <c r="C4328" s="22" t="s">
        <v>8710</v>
      </c>
      <c r="D4328" s="24">
        <v>44140</v>
      </c>
      <c r="E4328" s="22" t="s">
        <v>120</v>
      </c>
      <c r="F4328" s="22" t="s">
        <v>9698</v>
      </c>
      <c r="G4328">
        <f t="shared" si="134"/>
        <v>201579</v>
      </c>
      <c r="H4328" s="9">
        <f t="shared" si="135"/>
        <v>44140</v>
      </c>
    </row>
    <row r="4329" spans="1:8" x14ac:dyDescent="0.25">
      <c r="A4329" s="22" t="s">
        <v>8711</v>
      </c>
      <c r="B4329" s="22" t="s">
        <v>8712</v>
      </c>
      <c r="C4329" s="22" t="s">
        <v>8712</v>
      </c>
      <c r="D4329" s="24">
        <v>44227</v>
      </c>
      <c r="E4329" s="22" t="s">
        <v>120</v>
      </c>
      <c r="F4329" s="22" t="s">
        <v>9698</v>
      </c>
      <c r="G4329">
        <f t="shared" si="134"/>
        <v>201579</v>
      </c>
      <c r="H4329" s="9">
        <f t="shared" si="135"/>
        <v>44227</v>
      </c>
    </row>
    <row r="4330" spans="1:8" x14ac:dyDescent="0.25">
      <c r="A4330" s="22" t="s">
        <v>8715</v>
      </c>
      <c r="B4330" s="22" t="s">
        <v>8716</v>
      </c>
      <c r="C4330" s="22" t="s">
        <v>8716</v>
      </c>
      <c r="D4330" s="24">
        <v>44166</v>
      </c>
      <c r="E4330" s="22" t="s">
        <v>120</v>
      </c>
      <c r="F4330" s="22" t="s">
        <v>9698</v>
      </c>
      <c r="G4330">
        <f t="shared" si="134"/>
        <v>201579</v>
      </c>
      <c r="H4330" s="9">
        <f t="shared" si="135"/>
        <v>44166</v>
      </c>
    </row>
    <row r="4331" spans="1:8" x14ac:dyDescent="0.25">
      <c r="A4331" s="22" t="s">
        <v>8727</v>
      </c>
      <c r="B4331" s="22" t="s">
        <v>8728</v>
      </c>
      <c r="C4331" s="22" t="s">
        <v>8728</v>
      </c>
      <c r="D4331" s="24">
        <v>44251</v>
      </c>
      <c r="E4331" s="22" t="s">
        <v>120</v>
      </c>
      <c r="F4331" s="22" t="s">
        <v>9698</v>
      </c>
      <c r="G4331">
        <f t="shared" si="134"/>
        <v>201579</v>
      </c>
      <c r="H4331" s="9">
        <f t="shared" si="135"/>
        <v>44251</v>
      </c>
    </row>
    <row r="4332" spans="1:8" x14ac:dyDescent="0.25">
      <c r="A4332" s="22" t="s">
        <v>8729</v>
      </c>
      <c r="B4332" s="22" t="s">
        <v>8730</v>
      </c>
      <c r="C4332" s="22" t="s">
        <v>8730</v>
      </c>
      <c r="D4332" s="24">
        <v>44220</v>
      </c>
      <c r="E4332" s="22" t="s">
        <v>120</v>
      </c>
      <c r="F4332" s="22" t="s">
        <v>9698</v>
      </c>
      <c r="G4332">
        <f t="shared" si="134"/>
        <v>201579</v>
      </c>
      <c r="H4332" s="9">
        <f t="shared" si="135"/>
        <v>44220</v>
      </c>
    </row>
    <row r="4333" spans="1:8" x14ac:dyDescent="0.25">
      <c r="A4333" s="22" t="s">
        <v>8739</v>
      </c>
      <c r="B4333" s="22" t="s">
        <v>8740</v>
      </c>
      <c r="C4333" s="22" t="s">
        <v>8740</v>
      </c>
      <c r="D4333" s="24">
        <v>44131</v>
      </c>
      <c r="E4333" s="22" t="s">
        <v>120</v>
      </c>
      <c r="F4333" s="22" t="s">
        <v>9698</v>
      </c>
      <c r="G4333">
        <f t="shared" si="134"/>
        <v>201579</v>
      </c>
      <c r="H4333" s="9">
        <f t="shared" si="135"/>
        <v>44131</v>
      </c>
    </row>
    <row r="4334" spans="1:8" x14ac:dyDescent="0.25">
      <c r="A4334" s="22" t="s">
        <v>8751</v>
      </c>
      <c r="B4334" s="22" t="s">
        <v>8752</v>
      </c>
      <c r="C4334" s="22" t="s">
        <v>8752</v>
      </c>
      <c r="D4334" s="24">
        <v>44255</v>
      </c>
      <c r="E4334" s="22" t="s">
        <v>120</v>
      </c>
      <c r="F4334" s="22" t="s">
        <v>9698</v>
      </c>
      <c r="G4334">
        <f t="shared" si="134"/>
        <v>201579</v>
      </c>
      <c r="H4334" s="9">
        <f t="shared" si="135"/>
        <v>44255</v>
      </c>
    </row>
    <row r="4335" spans="1:8" x14ac:dyDescent="0.25">
      <c r="A4335" s="22" t="s">
        <v>8759</v>
      </c>
      <c r="B4335" s="22" t="s">
        <v>8760</v>
      </c>
      <c r="C4335" s="22" t="s">
        <v>8760</v>
      </c>
      <c r="D4335" s="24">
        <v>44199</v>
      </c>
      <c r="E4335" s="22" t="s">
        <v>120</v>
      </c>
      <c r="F4335" s="22" t="s">
        <v>9698</v>
      </c>
      <c r="G4335">
        <f t="shared" si="134"/>
        <v>201579</v>
      </c>
      <c r="H4335" s="9">
        <f t="shared" si="135"/>
        <v>44199</v>
      </c>
    </row>
    <row r="4336" spans="1:8" x14ac:dyDescent="0.25">
      <c r="A4336" s="22" t="s">
        <v>8767</v>
      </c>
      <c r="B4336" s="22" t="s">
        <v>8768</v>
      </c>
      <c r="C4336" s="22" t="s">
        <v>8768</v>
      </c>
      <c r="D4336" s="24">
        <v>44200</v>
      </c>
      <c r="E4336" s="22" t="s">
        <v>120</v>
      </c>
      <c r="F4336" s="22" t="s">
        <v>9698</v>
      </c>
      <c r="G4336">
        <f t="shared" si="134"/>
        <v>201579</v>
      </c>
      <c r="H4336" s="9">
        <f t="shared" si="135"/>
        <v>44200</v>
      </c>
    </row>
    <row r="4337" spans="1:8" x14ac:dyDescent="0.25">
      <c r="A4337" s="22" t="s">
        <v>8769</v>
      </c>
      <c r="B4337" s="22" t="s">
        <v>8770</v>
      </c>
      <c r="C4337" s="22" t="s">
        <v>8770</v>
      </c>
      <c r="D4337" s="24">
        <v>44195</v>
      </c>
      <c r="E4337" s="22" t="s">
        <v>120</v>
      </c>
      <c r="F4337" s="22" t="s">
        <v>9698</v>
      </c>
      <c r="G4337">
        <f t="shared" si="134"/>
        <v>201579</v>
      </c>
      <c r="H4337" s="9">
        <f t="shared" si="135"/>
        <v>44195</v>
      </c>
    </row>
    <row r="4338" spans="1:8" x14ac:dyDescent="0.25">
      <c r="A4338" s="22" t="s">
        <v>8775</v>
      </c>
      <c r="B4338" s="22" t="s">
        <v>8776</v>
      </c>
      <c r="C4338" s="22" t="s">
        <v>8776</v>
      </c>
      <c r="D4338" s="24">
        <v>44196</v>
      </c>
      <c r="E4338" s="22" t="s">
        <v>120</v>
      </c>
      <c r="F4338" s="22" t="s">
        <v>9698</v>
      </c>
      <c r="G4338">
        <f t="shared" si="134"/>
        <v>201579</v>
      </c>
      <c r="H4338" s="9">
        <f t="shared" si="135"/>
        <v>44196</v>
      </c>
    </row>
    <row r="4339" spans="1:8" x14ac:dyDescent="0.25">
      <c r="A4339" s="22" t="s">
        <v>8797</v>
      </c>
      <c r="B4339" s="22" t="s">
        <v>8798</v>
      </c>
      <c r="C4339" s="22" t="s">
        <v>8798</v>
      </c>
      <c r="D4339" s="24">
        <v>44126</v>
      </c>
      <c r="E4339" s="22" t="s">
        <v>120</v>
      </c>
      <c r="F4339" s="22" t="s">
        <v>9698</v>
      </c>
      <c r="G4339">
        <f t="shared" si="134"/>
        <v>201579</v>
      </c>
      <c r="H4339" s="9">
        <f t="shared" si="135"/>
        <v>44126</v>
      </c>
    </row>
    <row r="4340" spans="1:8" x14ac:dyDescent="0.25">
      <c r="A4340" s="22" t="s">
        <v>8801</v>
      </c>
      <c r="B4340" s="22" t="s">
        <v>8802</v>
      </c>
      <c r="C4340" s="22" t="s">
        <v>8802</v>
      </c>
      <c r="D4340" s="24">
        <v>44283</v>
      </c>
      <c r="E4340" s="22" t="s">
        <v>120</v>
      </c>
      <c r="F4340" s="22" t="s">
        <v>9698</v>
      </c>
      <c r="G4340">
        <f t="shared" si="134"/>
        <v>201579</v>
      </c>
      <c r="H4340" s="9">
        <f t="shared" si="135"/>
        <v>44283</v>
      </c>
    </row>
    <row r="4341" spans="1:8" x14ac:dyDescent="0.25">
      <c r="A4341" s="22" t="s">
        <v>8805</v>
      </c>
      <c r="B4341" s="22" t="s">
        <v>8806</v>
      </c>
      <c r="C4341" s="22" t="s">
        <v>8806</v>
      </c>
      <c r="D4341" s="24">
        <v>44227</v>
      </c>
      <c r="E4341" s="22" t="s">
        <v>120</v>
      </c>
      <c r="F4341" s="22" t="s">
        <v>9698</v>
      </c>
      <c r="G4341">
        <f t="shared" si="134"/>
        <v>201579</v>
      </c>
      <c r="H4341" s="9">
        <f t="shared" si="135"/>
        <v>44227</v>
      </c>
    </row>
    <row r="4342" spans="1:8" x14ac:dyDescent="0.25">
      <c r="A4342" s="22" t="s">
        <v>8811</v>
      </c>
      <c r="B4342" s="22" t="s">
        <v>8812</v>
      </c>
      <c r="C4342" s="22" t="s">
        <v>8812</v>
      </c>
      <c r="D4342" s="24">
        <v>44145</v>
      </c>
      <c r="E4342" s="22" t="s">
        <v>120</v>
      </c>
      <c r="F4342" s="22" t="s">
        <v>9698</v>
      </c>
      <c r="G4342">
        <f t="shared" si="134"/>
        <v>201579</v>
      </c>
      <c r="H4342" s="9">
        <f t="shared" si="135"/>
        <v>44145</v>
      </c>
    </row>
    <row r="4343" spans="1:8" x14ac:dyDescent="0.25">
      <c r="A4343" s="22" t="s">
        <v>8819</v>
      </c>
      <c r="B4343" s="22" t="s">
        <v>8820</v>
      </c>
      <c r="C4343" s="22" t="s">
        <v>8820</v>
      </c>
      <c r="D4343" s="24">
        <v>44109</v>
      </c>
      <c r="E4343" s="22" t="s">
        <v>120</v>
      </c>
      <c r="F4343" s="22" t="s">
        <v>9698</v>
      </c>
      <c r="G4343">
        <f t="shared" si="134"/>
        <v>201579</v>
      </c>
      <c r="H4343" s="9">
        <f t="shared" si="135"/>
        <v>44109</v>
      </c>
    </row>
    <row r="4344" spans="1:8" x14ac:dyDescent="0.25">
      <c r="A4344" s="22" t="s">
        <v>8825</v>
      </c>
      <c r="B4344" s="22" t="s">
        <v>8826</v>
      </c>
      <c r="C4344" s="22" t="s">
        <v>8826</v>
      </c>
      <c r="D4344" s="24">
        <v>44147</v>
      </c>
      <c r="E4344" s="22" t="s">
        <v>120</v>
      </c>
      <c r="F4344" s="22" t="s">
        <v>9698</v>
      </c>
      <c r="G4344">
        <f t="shared" si="134"/>
        <v>201579</v>
      </c>
      <c r="H4344" s="9">
        <f t="shared" si="135"/>
        <v>44147</v>
      </c>
    </row>
    <row r="4345" spans="1:8" x14ac:dyDescent="0.25">
      <c r="A4345" s="22" t="s">
        <v>8827</v>
      </c>
      <c r="B4345" s="22" t="s">
        <v>8828</v>
      </c>
      <c r="C4345" s="22" t="s">
        <v>8828</v>
      </c>
      <c r="D4345" s="24">
        <v>44119</v>
      </c>
      <c r="E4345" s="22" t="s">
        <v>120</v>
      </c>
      <c r="F4345" s="22" t="s">
        <v>9698</v>
      </c>
      <c r="G4345">
        <f t="shared" si="134"/>
        <v>201579</v>
      </c>
      <c r="H4345" s="9">
        <f t="shared" si="135"/>
        <v>44119</v>
      </c>
    </row>
    <row r="4346" spans="1:8" x14ac:dyDescent="0.25">
      <c r="A4346" s="22" t="s">
        <v>8833</v>
      </c>
      <c r="B4346" s="22" t="s">
        <v>8834</v>
      </c>
      <c r="C4346" s="22" t="s">
        <v>8834</v>
      </c>
      <c r="D4346" s="24">
        <v>44130</v>
      </c>
      <c r="E4346" s="22" t="s">
        <v>120</v>
      </c>
      <c r="F4346" s="22" t="s">
        <v>9698</v>
      </c>
      <c r="G4346">
        <f t="shared" si="134"/>
        <v>201579</v>
      </c>
      <c r="H4346" s="9">
        <f t="shared" si="135"/>
        <v>44130</v>
      </c>
    </row>
    <row r="4347" spans="1:8" x14ac:dyDescent="0.25">
      <c r="A4347" s="22" t="s">
        <v>8837</v>
      </c>
      <c r="B4347" s="22" t="s">
        <v>8838</v>
      </c>
      <c r="C4347" s="22" t="s">
        <v>8838</v>
      </c>
      <c r="D4347" s="24">
        <v>44046</v>
      </c>
      <c r="E4347" s="22" t="s">
        <v>120</v>
      </c>
      <c r="F4347" s="22" t="s">
        <v>9698</v>
      </c>
      <c r="G4347">
        <f t="shared" si="134"/>
        <v>201579</v>
      </c>
      <c r="H4347" s="9">
        <f t="shared" si="135"/>
        <v>44046</v>
      </c>
    </row>
    <row r="4348" spans="1:8" x14ac:dyDescent="0.25">
      <c r="A4348" s="22" t="s">
        <v>8845</v>
      </c>
      <c r="B4348" s="22" t="s">
        <v>8846</v>
      </c>
      <c r="C4348" s="22" t="s">
        <v>8846</v>
      </c>
      <c r="D4348" s="24">
        <v>44132</v>
      </c>
      <c r="E4348" s="22" t="s">
        <v>120</v>
      </c>
      <c r="F4348" s="22" t="s">
        <v>9698</v>
      </c>
      <c r="G4348">
        <f t="shared" si="134"/>
        <v>201579</v>
      </c>
      <c r="H4348" s="9">
        <f t="shared" si="135"/>
        <v>44132</v>
      </c>
    </row>
    <row r="4349" spans="1:8" x14ac:dyDescent="0.25">
      <c r="A4349" s="22" t="s">
        <v>8847</v>
      </c>
      <c r="B4349" s="22" t="s">
        <v>8848</v>
      </c>
      <c r="C4349" s="22" t="s">
        <v>8848</v>
      </c>
      <c r="D4349" s="24">
        <v>44164</v>
      </c>
      <c r="E4349" s="22" t="s">
        <v>120</v>
      </c>
      <c r="F4349" s="22" t="s">
        <v>9698</v>
      </c>
      <c r="G4349">
        <f t="shared" si="134"/>
        <v>201579</v>
      </c>
      <c r="H4349" s="9">
        <f t="shared" si="135"/>
        <v>44164</v>
      </c>
    </row>
    <row r="4350" spans="1:8" x14ac:dyDescent="0.25">
      <c r="A4350" s="22" t="s">
        <v>8861</v>
      </c>
      <c r="B4350" s="22" t="s">
        <v>8862</v>
      </c>
      <c r="C4350" s="22" t="s">
        <v>8862</v>
      </c>
      <c r="D4350" s="24">
        <v>44238</v>
      </c>
      <c r="E4350" s="22" t="s">
        <v>120</v>
      </c>
      <c r="F4350" s="22" t="s">
        <v>9698</v>
      </c>
      <c r="G4350">
        <f t="shared" si="134"/>
        <v>201579</v>
      </c>
      <c r="H4350" s="9">
        <f t="shared" si="135"/>
        <v>44238</v>
      </c>
    </row>
    <row r="4351" spans="1:8" x14ac:dyDescent="0.25">
      <c r="A4351" s="22" t="s">
        <v>7715</v>
      </c>
      <c r="B4351" s="22" t="s">
        <v>7716</v>
      </c>
      <c r="C4351" s="22" t="s">
        <v>7716</v>
      </c>
      <c r="D4351" s="24">
        <v>44354</v>
      </c>
      <c r="E4351" s="22" t="s">
        <v>3992</v>
      </c>
      <c r="F4351" s="22" t="s">
        <v>9705</v>
      </c>
      <c r="G4351">
        <f t="shared" si="134"/>
        <v>200139</v>
      </c>
      <c r="H4351" s="9">
        <f t="shared" si="135"/>
        <v>44354</v>
      </c>
    </row>
    <row r="4352" spans="1:8" x14ac:dyDescent="0.25">
      <c r="A4352" s="22" t="s">
        <v>2728</v>
      </c>
      <c r="B4352" s="22" t="s">
        <v>8108</v>
      </c>
      <c r="C4352" s="22" t="s">
        <v>8108</v>
      </c>
      <c r="D4352" s="24">
        <v>43864</v>
      </c>
      <c r="E4352" s="22" t="s">
        <v>3992</v>
      </c>
      <c r="F4352" s="22" t="s">
        <v>9705</v>
      </c>
      <c r="G4352">
        <f t="shared" si="134"/>
        <v>200139</v>
      </c>
      <c r="H4352" s="9">
        <f t="shared" si="135"/>
        <v>43864</v>
      </c>
    </row>
    <row r="4353" spans="1:8" x14ac:dyDescent="0.25">
      <c r="A4353" s="22" t="s">
        <v>6126</v>
      </c>
      <c r="B4353" s="22" t="s">
        <v>8109</v>
      </c>
      <c r="C4353" s="22" t="s">
        <v>8109</v>
      </c>
      <c r="D4353" s="24">
        <v>43878</v>
      </c>
      <c r="E4353" s="22" t="s">
        <v>3992</v>
      </c>
      <c r="F4353" s="22" t="s">
        <v>9705</v>
      </c>
      <c r="G4353">
        <f t="shared" si="134"/>
        <v>200139</v>
      </c>
      <c r="H4353" s="9">
        <f t="shared" si="135"/>
        <v>43878</v>
      </c>
    </row>
    <row r="4354" spans="1:8" x14ac:dyDescent="0.25">
      <c r="A4354" s="22" t="s">
        <v>8110</v>
      </c>
      <c r="B4354" s="22" t="s">
        <v>8111</v>
      </c>
      <c r="C4354" s="22" t="s">
        <v>8111</v>
      </c>
      <c r="D4354" s="24">
        <v>43832</v>
      </c>
      <c r="E4354" s="22" t="s">
        <v>3992</v>
      </c>
      <c r="F4354" s="22" t="s">
        <v>9705</v>
      </c>
      <c r="G4354">
        <f t="shared" si="134"/>
        <v>200139</v>
      </c>
      <c r="H4354" s="9">
        <f t="shared" si="135"/>
        <v>43832</v>
      </c>
    </row>
    <row r="4355" spans="1:8" x14ac:dyDescent="0.25">
      <c r="A4355" s="22" t="s">
        <v>8410</v>
      </c>
      <c r="B4355" s="22" t="s">
        <v>8411</v>
      </c>
      <c r="C4355" s="22" t="s">
        <v>8411</v>
      </c>
      <c r="D4355" s="24">
        <v>44354</v>
      </c>
      <c r="E4355" s="22" t="s">
        <v>3992</v>
      </c>
      <c r="F4355" s="22" t="s">
        <v>9705</v>
      </c>
      <c r="G4355">
        <f t="shared" si="134"/>
        <v>200139</v>
      </c>
      <c r="H4355" s="9">
        <f t="shared" si="135"/>
        <v>44354</v>
      </c>
    </row>
    <row r="4356" spans="1:8" x14ac:dyDescent="0.25">
      <c r="A4356" s="22" t="s">
        <v>7730</v>
      </c>
      <c r="B4356" s="22" t="s">
        <v>7731</v>
      </c>
      <c r="C4356" s="22" t="s">
        <v>7731</v>
      </c>
      <c r="D4356" s="24">
        <v>43829</v>
      </c>
      <c r="E4356" s="22" t="s">
        <v>3667</v>
      </c>
      <c r="F4356" s="22" t="s">
        <v>9706</v>
      </c>
      <c r="G4356">
        <f t="shared" si="134"/>
        <v>2891</v>
      </c>
      <c r="H4356" s="9">
        <f t="shared" si="135"/>
        <v>43829</v>
      </c>
    </row>
    <row r="4357" spans="1:8" x14ac:dyDescent="0.25">
      <c r="A4357" s="22" t="s">
        <v>8164</v>
      </c>
      <c r="B4357" s="22" t="s">
        <v>8165</v>
      </c>
      <c r="C4357" s="22" t="s">
        <v>8165</v>
      </c>
      <c r="D4357" s="24">
        <v>43829</v>
      </c>
      <c r="E4357" s="22" t="s">
        <v>3667</v>
      </c>
      <c r="F4357" s="22" t="s">
        <v>9706</v>
      </c>
      <c r="G4357">
        <f t="shared" si="134"/>
        <v>2891</v>
      </c>
      <c r="H4357" s="9">
        <f t="shared" si="135"/>
        <v>43829</v>
      </c>
    </row>
    <row r="4358" spans="1:8" x14ac:dyDescent="0.25">
      <c r="A4358" s="22" t="s">
        <v>7989</v>
      </c>
      <c r="B4358" s="22" t="s">
        <v>7990</v>
      </c>
      <c r="C4358" s="22" t="s">
        <v>7990</v>
      </c>
      <c r="D4358" s="24">
        <v>43906</v>
      </c>
      <c r="E4358" s="22" t="s">
        <v>2836</v>
      </c>
      <c r="F4358" s="22" t="s">
        <v>6357</v>
      </c>
      <c r="G4358">
        <f t="shared" ref="G4358:G4421" si="136">IFERROR(E4358*1,E4358)</f>
        <v>13301</v>
      </c>
      <c r="H4358" s="9">
        <f t="shared" ref="H4358:H4421" si="137">D4358</f>
        <v>43906</v>
      </c>
    </row>
    <row r="4359" spans="1:8" x14ac:dyDescent="0.25">
      <c r="A4359" s="22" t="s">
        <v>8344</v>
      </c>
      <c r="B4359" s="22" t="s">
        <v>8345</v>
      </c>
      <c r="C4359" s="22" t="s">
        <v>8345</v>
      </c>
      <c r="D4359" s="24">
        <v>43985</v>
      </c>
      <c r="E4359" s="22" t="s">
        <v>2836</v>
      </c>
      <c r="F4359" s="22" t="s">
        <v>6357</v>
      </c>
      <c r="G4359">
        <f t="shared" si="136"/>
        <v>13301</v>
      </c>
      <c r="H4359" s="9">
        <f t="shared" si="137"/>
        <v>43985</v>
      </c>
    </row>
    <row r="4360" spans="1:8" x14ac:dyDescent="0.25">
      <c r="A4360" s="22" t="s">
        <v>8346</v>
      </c>
      <c r="B4360" s="22" t="s">
        <v>8347</v>
      </c>
      <c r="C4360" s="22" t="s">
        <v>8347</v>
      </c>
      <c r="D4360" s="24">
        <v>43984</v>
      </c>
      <c r="E4360" s="22" t="s">
        <v>2836</v>
      </c>
      <c r="F4360" s="22" t="s">
        <v>6357</v>
      </c>
      <c r="G4360">
        <f t="shared" si="136"/>
        <v>13301</v>
      </c>
      <c r="H4360" s="9">
        <f t="shared" si="137"/>
        <v>43984</v>
      </c>
    </row>
    <row r="4361" spans="1:8" x14ac:dyDescent="0.25">
      <c r="A4361" s="22" t="s">
        <v>8412</v>
      </c>
      <c r="B4361" s="22" t="s">
        <v>8413</v>
      </c>
      <c r="C4361" s="22" t="s">
        <v>8413</v>
      </c>
      <c r="D4361" s="24">
        <v>44154</v>
      </c>
      <c r="E4361" s="22" t="s">
        <v>2836</v>
      </c>
      <c r="F4361" s="22" t="s">
        <v>6357</v>
      </c>
      <c r="G4361">
        <f t="shared" si="136"/>
        <v>13301</v>
      </c>
      <c r="H4361" s="9">
        <f t="shared" si="137"/>
        <v>44154</v>
      </c>
    </row>
    <row r="4362" spans="1:8" x14ac:dyDescent="0.25">
      <c r="A4362" s="22" t="s">
        <v>8492</v>
      </c>
      <c r="B4362" s="22" t="s">
        <v>8493</v>
      </c>
      <c r="C4362" s="22" t="s">
        <v>8493</v>
      </c>
      <c r="D4362" s="24">
        <v>43829</v>
      </c>
      <c r="E4362" s="22" t="s">
        <v>2836</v>
      </c>
      <c r="F4362" s="22" t="s">
        <v>6357</v>
      </c>
      <c r="G4362">
        <f t="shared" si="136"/>
        <v>13301</v>
      </c>
      <c r="H4362" s="9">
        <f t="shared" si="137"/>
        <v>43829</v>
      </c>
    </row>
    <row r="4363" spans="1:8" x14ac:dyDescent="0.25">
      <c r="A4363" s="22" t="s">
        <v>8494</v>
      </c>
      <c r="B4363" s="22" t="s">
        <v>8495</v>
      </c>
      <c r="C4363" s="22" t="s">
        <v>8495</v>
      </c>
      <c r="D4363" s="24">
        <v>43832</v>
      </c>
      <c r="E4363" s="22" t="s">
        <v>2836</v>
      </c>
      <c r="F4363" s="22" t="s">
        <v>6357</v>
      </c>
      <c r="G4363">
        <f t="shared" si="136"/>
        <v>13301</v>
      </c>
      <c r="H4363" s="9">
        <f t="shared" si="137"/>
        <v>43832</v>
      </c>
    </row>
    <row r="4364" spans="1:8" x14ac:dyDescent="0.25">
      <c r="A4364" s="22" t="s">
        <v>7739</v>
      </c>
      <c r="B4364" s="22" t="s">
        <v>7740</v>
      </c>
      <c r="C4364" s="22" t="s">
        <v>7740</v>
      </c>
      <c r="D4364" s="24">
        <v>43829</v>
      </c>
      <c r="E4364" s="22" t="s">
        <v>4723</v>
      </c>
      <c r="F4364" s="22" t="s">
        <v>9707</v>
      </c>
      <c r="G4364">
        <f t="shared" si="136"/>
        <v>2962</v>
      </c>
      <c r="H4364" s="9">
        <f t="shared" si="137"/>
        <v>43829</v>
      </c>
    </row>
    <row r="4365" spans="1:8" x14ac:dyDescent="0.25">
      <c r="A4365" s="22" t="s">
        <v>7858</v>
      </c>
      <c r="B4365" s="22" t="s">
        <v>7859</v>
      </c>
      <c r="C4365" s="22" t="s">
        <v>7859</v>
      </c>
      <c r="D4365" s="24">
        <v>44273</v>
      </c>
      <c r="E4365" s="22" t="s">
        <v>4723</v>
      </c>
      <c r="F4365" s="22" t="s">
        <v>9707</v>
      </c>
      <c r="G4365">
        <f t="shared" si="136"/>
        <v>2962</v>
      </c>
      <c r="H4365" s="9">
        <f t="shared" si="137"/>
        <v>44273</v>
      </c>
    </row>
    <row r="4366" spans="1:8" x14ac:dyDescent="0.25">
      <c r="A4366" s="22" t="s">
        <v>7757</v>
      </c>
      <c r="B4366" s="22" t="s">
        <v>7758</v>
      </c>
      <c r="C4366" s="22" t="s">
        <v>7758</v>
      </c>
      <c r="D4366" s="24">
        <v>44234</v>
      </c>
      <c r="E4366" s="22" t="s">
        <v>330</v>
      </c>
      <c r="F4366" s="22" t="s">
        <v>6778</v>
      </c>
      <c r="G4366">
        <f t="shared" si="136"/>
        <v>10475</v>
      </c>
      <c r="H4366" s="9">
        <f t="shared" si="137"/>
        <v>44234</v>
      </c>
    </row>
    <row r="4367" spans="1:8" x14ac:dyDescent="0.25">
      <c r="A4367" s="22" t="s">
        <v>8099</v>
      </c>
      <c r="B4367" s="22" t="s">
        <v>8100</v>
      </c>
      <c r="C4367" s="22" t="s">
        <v>8100</v>
      </c>
      <c r="D4367" s="24">
        <v>43829</v>
      </c>
      <c r="E4367" s="22" t="s">
        <v>330</v>
      </c>
      <c r="F4367" s="22" t="s">
        <v>6778</v>
      </c>
      <c r="G4367">
        <f t="shared" si="136"/>
        <v>10475</v>
      </c>
      <c r="H4367" s="9">
        <f t="shared" si="137"/>
        <v>43829</v>
      </c>
    </row>
    <row r="4368" spans="1:8" x14ac:dyDescent="0.25">
      <c r="A4368" s="22" t="s">
        <v>8152</v>
      </c>
      <c r="B4368" s="22" t="s">
        <v>8153</v>
      </c>
      <c r="C4368" s="22" t="s">
        <v>8153</v>
      </c>
      <c r="D4368" s="24">
        <v>43829</v>
      </c>
      <c r="E4368" s="22" t="s">
        <v>330</v>
      </c>
      <c r="F4368" s="22" t="s">
        <v>6778</v>
      </c>
      <c r="G4368">
        <f t="shared" si="136"/>
        <v>10475</v>
      </c>
      <c r="H4368" s="9">
        <f t="shared" si="137"/>
        <v>43829</v>
      </c>
    </row>
    <row r="4369" spans="1:8" x14ac:dyDescent="0.25">
      <c r="A4369" s="22" t="s">
        <v>8164</v>
      </c>
      <c r="B4369" s="22" t="s">
        <v>8165</v>
      </c>
      <c r="C4369" s="22" t="s">
        <v>8165</v>
      </c>
      <c r="D4369" s="24">
        <v>44138</v>
      </c>
      <c r="E4369" s="22" t="s">
        <v>330</v>
      </c>
      <c r="F4369" s="22" t="s">
        <v>6778</v>
      </c>
      <c r="G4369">
        <f t="shared" si="136"/>
        <v>10475</v>
      </c>
      <c r="H4369" s="9">
        <f t="shared" si="137"/>
        <v>44138</v>
      </c>
    </row>
    <row r="4370" spans="1:8" x14ac:dyDescent="0.25">
      <c r="A4370" s="22" t="s">
        <v>8617</v>
      </c>
      <c r="B4370" s="22" t="s">
        <v>8618</v>
      </c>
      <c r="C4370" s="22" t="s">
        <v>8618</v>
      </c>
      <c r="D4370" s="24">
        <v>44382</v>
      </c>
      <c r="E4370" s="22" t="s">
        <v>330</v>
      </c>
      <c r="F4370" s="22" t="s">
        <v>6778</v>
      </c>
      <c r="G4370">
        <f t="shared" si="136"/>
        <v>10475</v>
      </c>
      <c r="H4370" s="9">
        <f t="shared" si="137"/>
        <v>44382</v>
      </c>
    </row>
    <row r="4371" spans="1:8" x14ac:dyDescent="0.25">
      <c r="A4371" s="22" t="s">
        <v>7715</v>
      </c>
      <c r="B4371" s="22" t="s">
        <v>7716</v>
      </c>
      <c r="C4371" s="22" t="s">
        <v>7716</v>
      </c>
      <c r="D4371" s="24">
        <v>43829</v>
      </c>
      <c r="E4371" s="22" t="s">
        <v>1107</v>
      </c>
      <c r="F4371" s="22" t="s">
        <v>9708</v>
      </c>
      <c r="G4371">
        <f t="shared" si="136"/>
        <v>4583</v>
      </c>
      <c r="H4371" s="9">
        <f t="shared" si="137"/>
        <v>43829</v>
      </c>
    </row>
    <row r="4372" spans="1:8" x14ac:dyDescent="0.25">
      <c r="A4372" s="22" t="s">
        <v>8873</v>
      </c>
      <c r="B4372" s="22" t="s">
        <v>8874</v>
      </c>
      <c r="C4372" s="22" t="s">
        <v>8874</v>
      </c>
      <c r="D4372" s="24">
        <v>44339</v>
      </c>
      <c r="E4372" s="22" t="s">
        <v>1107</v>
      </c>
      <c r="F4372" s="22" t="s">
        <v>9708</v>
      </c>
      <c r="G4372">
        <f t="shared" si="136"/>
        <v>4583</v>
      </c>
      <c r="H4372" s="9">
        <f t="shared" si="137"/>
        <v>44339</v>
      </c>
    </row>
    <row r="4373" spans="1:8" x14ac:dyDescent="0.25">
      <c r="A4373" s="22"/>
      <c r="B4373" s="22"/>
      <c r="C4373" s="22"/>
      <c r="D4373" s="24">
        <v>44052</v>
      </c>
      <c r="E4373" s="22" t="s">
        <v>272</v>
      </c>
      <c r="F4373" s="22" t="s">
        <v>9709</v>
      </c>
      <c r="G4373">
        <f t="shared" si="136"/>
        <v>202862</v>
      </c>
      <c r="H4373" s="9">
        <f t="shared" si="137"/>
        <v>44052</v>
      </c>
    </row>
    <row r="4374" spans="1:8" x14ac:dyDescent="0.25">
      <c r="A4374" s="22" t="s">
        <v>7737</v>
      </c>
      <c r="B4374" s="22" t="s">
        <v>7738</v>
      </c>
      <c r="C4374" s="22" t="s">
        <v>7738</v>
      </c>
      <c r="D4374" s="24">
        <v>44368</v>
      </c>
      <c r="E4374" s="22" t="s">
        <v>272</v>
      </c>
      <c r="F4374" s="22" t="s">
        <v>9709</v>
      </c>
      <c r="G4374">
        <f t="shared" si="136"/>
        <v>202862</v>
      </c>
      <c r="H4374" s="9">
        <f t="shared" si="137"/>
        <v>44368</v>
      </c>
    </row>
    <row r="4375" spans="1:8" x14ac:dyDescent="0.25">
      <c r="A4375" s="22" t="s">
        <v>7805</v>
      </c>
      <c r="B4375" s="22" t="s">
        <v>7738</v>
      </c>
      <c r="C4375" s="22" t="s">
        <v>7738</v>
      </c>
      <c r="D4375" s="24">
        <v>44364</v>
      </c>
      <c r="E4375" s="22" t="s">
        <v>272</v>
      </c>
      <c r="F4375" s="22" t="s">
        <v>9709</v>
      </c>
      <c r="G4375">
        <f t="shared" si="136"/>
        <v>202862</v>
      </c>
      <c r="H4375" s="9">
        <f t="shared" si="137"/>
        <v>44364</v>
      </c>
    </row>
    <row r="4376" spans="1:8" x14ac:dyDescent="0.25">
      <c r="A4376" s="22" t="s">
        <v>8295</v>
      </c>
      <c r="B4376" s="22" t="s">
        <v>8296</v>
      </c>
      <c r="C4376" s="22" t="s">
        <v>8296</v>
      </c>
      <c r="D4376" s="24">
        <v>44036</v>
      </c>
      <c r="E4376" s="22" t="s">
        <v>272</v>
      </c>
      <c r="F4376" s="22" t="s">
        <v>9709</v>
      </c>
      <c r="G4376">
        <f t="shared" si="136"/>
        <v>202862</v>
      </c>
      <c r="H4376" s="9">
        <f t="shared" si="137"/>
        <v>44036</v>
      </c>
    </row>
    <row r="4377" spans="1:8" x14ac:dyDescent="0.25">
      <c r="A4377" s="22"/>
      <c r="B4377" s="22"/>
      <c r="C4377" s="22"/>
      <c r="D4377" s="24">
        <v>44030</v>
      </c>
      <c r="E4377" s="22" t="s">
        <v>9710</v>
      </c>
      <c r="F4377" s="22" t="s">
        <v>9711</v>
      </c>
      <c r="G4377">
        <f t="shared" si="136"/>
        <v>9120364</v>
      </c>
      <c r="H4377" s="9">
        <f t="shared" si="137"/>
        <v>44030</v>
      </c>
    </row>
    <row r="4378" spans="1:8" x14ac:dyDescent="0.25">
      <c r="A4378" s="22" t="s">
        <v>8739</v>
      </c>
      <c r="B4378" s="22" t="s">
        <v>8740</v>
      </c>
      <c r="C4378" s="22" t="s">
        <v>8740</v>
      </c>
      <c r="D4378" s="24">
        <v>44003</v>
      </c>
      <c r="E4378" s="22" t="s">
        <v>9710</v>
      </c>
      <c r="F4378" s="22" t="s">
        <v>9711</v>
      </c>
      <c r="G4378">
        <f t="shared" si="136"/>
        <v>9120364</v>
      </c>
      <c r="H4378" s="9">
        <f t="shared" si="137"/>
        <v>44003</v>
      </c>
    </row>
    <row r="4379" spans="1:8" x14ac:dyDescent="0.25">
      <c r="A4379" s="22" t="s">
        <v>8819</v>
      </c>
      <c r="B4379" s="22" t="s">
        <v>8820</v>
      </c>
      <c r="C4379" s="22" t="s">
        <v>8820</v>
      </c>
      <c r="D4379" s="24">
        <v>43997</v>
      </c>
      <c r="E4379" s="22" t="s">
        <v>9710</v>
      </c>
      <c r="F4379" s="22" t="s">
        <v>9711</v>
      </c>
      <c r="G4379">
        <f t="shared" si="136"/>
        <v>9120364</v>
      </c>
      <c r="H4379" s="9">
        <f t="shared" si="137"/>
        <v>43997</v>
      </c>
    </row>
    <row r="4380" spans="1:8" x14ac:dyDescent="0.25">
      <c r="A4380" s="22" t="s">
        <v>8831</v>
      </c>
      <c r="B4380" s="22" t="s">
        <v>8832</v>
      </c>
      <c r="C4380" s="22" t="s">
        <v>8832</v>
      </c>
      <c r="D4380" s="24">
        <v>44063</v>
      </c>
      <c r="E4380" s="22" t="s">
        <v>9710</v>
      </c>
      <c r="F4380" s="22" t="s">
        <v>9711</v>
      </c>
      <c r="G4380">
        <f t="shared" si="136"/>
        <v>9120364</v>
      </c>
      <c r="H4380" s="9">
        <f t="shared" si="137"/>
        <v>44063</v>
      </c>
    </row>
    <row r="4381" spans="1:8" x14ac:dyDescent="0.25">
      <c r="A4381" s="22" t="s">
        <v>8837</v>
      </c>
      <c r="B4381" s="22" t="s">
        <v>8838</v>
      </c>
      <c r="C4381" s="22" t="s">
        <v>8838</v>
      </c>
      <c r="D4381" s="24">
        <v>44046</v>
      </c>
      <c r="E4381" s="22" t="s">
        <v>9710</v>
      </c>
      <c r="F4381" s="22" t="s">
        <v>9711</v>
      </c>
      <c r="G4381">
        <f t="shared" si="136"/>
        <v>9120364</v>
      </c>
      <c r="H4381" s="9">
        <f t="shared" si="137"/>
        <v>44046</v>
      </c>
    </row>
    <row r="4382" spans="1:8" x14ac:dyDescent="0.25">
      <c r="A4382" s="22" t="s">
        <v>7728</v>
      </c>
      <c r="B4382" s="22" t="s">
        <v>7729</v>
      </c>
      <c r="C4382" s="22" t="s">
        <v>7729</v>
      </c>
      <c r="D4382" s="24">
        <v>43830</v>
      </c>
      <c r="E4382" s="22" t="s">
        <v>801</v>
      </c>
      <c r="F4382" s="22" t="s">
        <v>9712</v>
      </c>
      <c r="G4382">
        <f t="shared" si="136"/>
        <v>5024</v>
      </c>
      <c r="H4382" s="9">
        <f t="shared" si="137"/>
        <v>43830</v>
      </c>
    </row>
    <row r="4383" spans="1:8" x14ac:dyDescent="0.25">
      <c r="A4383" s="22" t="s">
        <v>8150</v>
      </c>
      <c r="B4383" s="22" t="s">
        <v>8151</v>
      </c>
      <c r="C4383" s="22" t="s">
        <v>8151</v>
      </c>
      <c r="D4383" s="24">
        <v>43833</v>
      </c>
      <c r="E4383" s="22" t="s">
        <v>4693</v>
      </c>
      <c r="F4383" s="22" t="s">
        <v>9713</v>
      </c>
      <c r="G4383">
        <f t="shared" si="136"/>
        <v>9630</v>
      </c>
      <c r="H4383" s="9">
        <f t="shared" si="137"/>
        <v>43833</v>
      </c>
    </row>
    <row r="4384" spans="1:8" x14ac:dyDescent="0.25">
      <c r="A4384" s="22" t="s">
        <v>8406</v>
      </c>
      <c r="B4384" s="22" t="s">
        <v>8407</v>
      </c>
      <c r="C4384" s="22" t="s">
        <v>8407</v>
      </c>
      <c r="D4384" s="24">
        <v>43930</v>
      </c>
      <c r="E4384" s="22" t="s">
        <v>4693</v>
      </c>
      <c r="F4384" s="22" t="s">
        <v>9713</v>
      </c>
      <c r="G4384">
        <f t="shared" si="136"/>
        <v>9630</v>
      </c>
      <c r="H4384" s="9">
        <f t="shared" si="137"/>
        <v>43930</v>
      </c>
    </row>
    <row r="4385" spans="1:8" x14ac:dyDescent="0.25">
      <c r="A4385" s="22" t="s">
        <v>8751</v>
      </c>
      <c r="B4385" s="22" t="s">
        <v>8752</v>
      </c>
      <c r="C4385" s="22" t="s">
        <v>8752</v>
      </c>
      <c r="D4385" s="24">
        <v>43997</v>
      </c>
      <c r="E4385" s="22" t="s">
        <v>9714</v>
      </c>
      <c r="F4385" s="22" t="s">
        <v>9715</v>
      </c>
      <c r="G4385">
        <f t="shared" si="136"/>
        <v>9119198</v>
      </c>
      <c r="H4385" s="9">
        <f t="shared" si="137"/>
        <v>43997</v>
      </c>
    </row>
    <row r="4386" spans="1:8" x14ac:dyDescent="0.25">
      <c r="A4386" s="22" t="s">
        <v>8615</v>
      </c>
      <c r="B4386" s="22" t="s">
        <v>8616</v>
      </c>
      <c r="C4386" s="22" t="s">
        <v>8616</v>
      </c>
      <c r="D4386" s="24">
        <v>44389</v>
      </c>
      <c r="E4386" s="22" t="s">
        <v>1657</v>
      </c>
      <c r="F4386" s="22" t="s">
        <v>9716</v>
      </c>
      <c r="G4386">
        <f t="shared" si="136"/>
        <v>203098</v>
      </c>
      <c r="H4386" s="9">
        <f t="shared" si="137"/>
        <v>44389</v>
      </c>
    </row>
    <row r="4387" spans="1:8" x14ac:dyDescent="0.25">
      <c r="A4387" s="22" t="s">
        <v>8707</v>
      </c>
      <c r="B4387" s="22" t="s">
        <v>8708</v>
      </c>
      <c r="C4387" s="22" t="s">
        <v>8708</v>
      </c>
      <c r="D4387" s="24">
        <v>44056</v>
      </c>
      <c r="E4387" s="22" t="s">
        <v>1657</v>
      </c>
      <c r="F4387" s="22" t="s">
        <v>9716</v>
      </c>
      <c r="G4387">
        <f t="shared" si="136"/>
        <v>203098</v>
      </c>
      <c r="H4387" s="9">
        <f t="shared" si="137"/>
        <v>44056</v>
      </c>
    </row>
    <row r="4388" spans="1:8" x14ac:dyDescent="0.25">
      <c r="A4388" s="22" t="s">
        <v>8805</v>
      </c>
      <c r="B4388" s="22" t="s">
        <v>8806</v>
      </c>
      <c r="C4388" s="22" t="s">
        <v>8806</v>
      </c>
      <c r="D4388" s="24">
        <v>44361</v>
      </c>
      <c r="E4388" s="22" t="s">
        <v>1657</v>
      </c>
      <c r="F4388" s="22" t="s">
        <v>9716</v>
      </c>
      <c r="G4388">
        <f t="shared" si="136"/>
        <v>203098</v>
      </c>
      <c r="H4388" s="9">
        <f t="shared" si="137"/>
        <v>44361</v>
      </c>
    </row>
    <row r="4389" spans="1:8" x14ac:dyDescent="0.25">
      <c r="A4389" s="22"/>
      <c r="B4389" s="22"/>
      <c r="C4389" s="22"/>
      <c r="D4389" s="24">
        <v>43831</v>
      </c>
      <c r="E4389" s="22" t="s">
        <v>2852</v>
      </c>
      <c r="F4389" s="22" t="s">
        <v>9717</v>
      </c>
      <c r="G4389">
        <f t="shared" si="136"/>
        <v>13600</v>
      </c>
      <c r="H4389" s="9">
        <f t="shared" si="137"/>
        <v>43831</v>
      </c>
    </row>
    <row r="4390" spans="1:8" x14ac:dyDescent="0.25">
      <c r="A4390" s="22" t="s">
        <v>8258</v>
      </c>
      <c r="B4390" s="22" t="s">
        <v>8259</v>
      </c>
      <c r="C4390" s="22" t="s">
        <v>8259</v>
      </c>
      <c r="D4390" s="24">
        <v>43843</v>
      </c>
      <c r="E4390" s="22" t="s">
        <v>2852</v>
      </c>
      <c r="F4390" s="22" t="s">
        <v>9717</v>
      </c>
      <c r="G4390">
        <f t="shared" si="136"/>
        <v>13600</v>
      </c>
      <c r="H4390" s="9">
        <f t="shared" si="137"/>
        <v>43843</v>
      </c>
    </row>
    <row r="4391" spans="1:8" x14ac:dyDescent="0.25">
      <c r="A4391" s="22" t="s">
        <v>8428</v>
      </c>
      <c r="B4391" s="22" t="s">
        <v>8429</v>
      </c>
      <c r="C4391" s="22" t="s">
        <v>8429</v>
      </c>
      <c r="D4391" s="24">
        <v>44239</v>
      </c>
      <c r="E4391" s="22" t="s">
        <v>2852</v>
      </c>
      <c r="F4391" s="22" t="s">
        <v>9717</v>
      </c>
      <c r="G4391">
        <f t="shared" si="136"/>
        <v>13600</v>
      </c>
      <c r="H4391" s="9">
        <f t="shared" si="137"/>
        <v>44239</v>
      </c>
    </row>
    <row r="4392" spans="1:8" x14ac:dyDescent="0.25">
      <c r="A4392" s="22" t="s">
        <v>8460</v>
      </c>
      <c r="B4392" s="22" t="s">
        <v>8461</v>
      </c>
      <c r="C4392" s="22" t="s">
        <v>8461</v>
      </c>
      <c r="D4392" s="24">
        <v>43829</v>
      </c>
      <c r="E4392" s="22" t="s">
        <v>2852</v>
      </c>
      <c r="F4392" s="22" t="s">
        <v>9717</v>
      </c>
      <c r="G4392">
        <f t="shared" si="136"/>
        <v>13600</v>
      </c>
      <c r="H4392" s="9">
        <f t="shared" si="137"/>
        <v>43829</v>
      </c>
    </row>
    <row r="4393" spans="1:8" x14ac:dyDescent="0.25">
      <c r="A4393" s="22" t="s">
        <v>8783</v>
      </c>
      <c r="B4393" s="22" t="s">
        <v>8784</v>
      </c>
      <c r="C4393" s="22" t="s">
        <v>8784</v>
      </c>
      <c r="D4393" s="24">
        <v>44394</v>
      </c>
      <c r="E4393" s="22" t="s">
        <v>636</v>
      </c>
      <c r="F4393" s="22" t="s">
        <v>9718</v>
      </c>
      <c r="G4393">
        <f t="shared" si="136"/>
        <v>210212</v>
      </c>
      <c r="H4393" s="9">
        <f t="shared" si="137"/>
        <v>44394</v>
      </c>
    </row>
    <row r="4394" spans="1:8" x14ac:dyDescent="0.25">
      <c r="A4394" s="22" t="s">
        <v>7878</v>
      </c>
      <c r="B4394" s="22" t="s">
        <v>7879</v>
      </c>
      <c r="C4394" s="22" t="s">
        <v>7879</v>
      </c>
      <c r="D4394" s="24">
        <v>44255</v>
      </c>
      <c r="E4394" s="22" t="s">
        <v>1463</v>
      </c>
      <c r="F4394" s="22" t="s">
        <v>9719</v>
      </c>
      <c r="G4394">
        <f t="shared" si="136"/>
        <v>11706</v>
      </c>
      <c r="H4394" s="9">
        <f t="shared" si="137"/>
        <v>44255</v>
      </c>
    </row>
    <row r="4395" spans="1:8" x14ac:dyDescent="0.25">
      <c r="A4395" s="22" t="s">
        <v>8210</v>
      </c>
      <c r="B4395" s="22" t="s">
        <v>8211</v>
      </c>
      <c r="C4395" s="22" t="s">
        <v>8211</v>
      </c>
      <c r="D4395" s="24">
        <v>43829</v>
      </c>
      <c r="E4395" s="22" t="s">
        <v>1463</v>
      </c>
      <c r="F4395" s="22" t="s">
        <v>9719</v>
      </c>
      <c r="G4395">
        <f t="shared" si="136"/>
        <v>11706</v>
      </c>
      <c r="H4395" s="9">
        <f t="shared" si="137"/>
        <v>43829</v>
      </c>
    </row>
    <row r="4396" spans="1:8" x14ac:dyDescent="0.25">
      <c r="A4396" s="22" t="s">
        <v>8329</v>
      </c>
      <c r="B4396" s="22" t="s">
        <v>8330</v>
      </c>
      <c r="C4396" s="22" t="s">
        <v>8330</v>
      </c>
      <c r="D4396" s="24">
        <v>43829</v>
      </c>
      <c r="E4396" s="22" t="s">
        <v>1463</v>
      </c>
      <c r="F4396" s="22" t="s">
        <v>9719</v>
      </c>
      <c r="G4396">
        <f t="shared" si="136"/>
        <v>11706</v>
      </c>
      <c r="H4396" s="9">
        <f t="shared" si="137"/>
        <v>43829</v>
      </c>
    </row>
    <row r="4397" spans="1:8" x14ac:dyDescent="0.25">
      <c r="A4397" s="22" t="s">
        <v>8565</v>
      </c>
      <c r="B4397" s="22" t="s">
        <v>8566</v>
      </c>
      <c r="C4397" s="22" t="s">
        <v>8566</v>
      </c>
      <c r="D4397" s="24">
        <v>44158</v>
      </c>
      <c r="E4397" s="22" t="s">
        <v>1463</v>
      </c>
      <c r="F4397" s="22" t="s">
        <v>9719</v>
      </c>
      <c r="G4397">
        <f t="shared" si="136"/>
        <v>11706</v>
      </c>
      <c r="H4397" s="9">
        <f t="shared" si="137"/>
        <v>44158</v>
      </c>
    </row>
    <row r="4398" spans="1:8" x14ac:dyDescent="0.25">
      <c r="A4398" s="22" t="s">
        <v>8937</v>
      </c>
      <c r="B4398" s="22" t="s">
        <v>8938</v>
      </c>
      <c r="C4398" s="22" t="s">
        <v>8938</v>
      </c>
      <c r="D4398" s="24">
        <v>43900</v>
      </c>
      <c r="E4398" s="22" t="s">
        <v>1463</v>
      </c>
      <c r="F4398" s="22" t="s">
        <v>9719</v>
      </c>
      <c r="G4398">
        <f t="shared" si="136"/>
        <v>11706</v>
      </c>
      <c r="H4398" s="9">
        <f t="shared" si="137"/>
        <v>43900</v>
      </c>
    </row>
    <row r="4399" spans="1:8" x14ac:dyDescent="0.25">
      <c r="A4399" s="22" t="s">
        <v>7753</v>
      </c>
      <c r="B4399" s="22" t="s">
        <v>7754</v>
      </c>
      <c r="C4399" s="22" t="s">
        <v>7754</v>
      </c>
      <c r="D4399" s="24">
        <v>43829</v>
      </c>
      <c r="E4399" s="22" t="s">
        <v>4843</v>
      </c>
      <c r="F4399" s="22" t="s">
        <v>9720</v>
      </c>
      <c r="G4399">
        <f t="shared" si="136"/>
        <v>5879</v>
      </c>
      <c r="H4399" s="9">
        <f t="shared" si="137"/>
        <v>43829</v>
      </c>
    </row>
    <row r="4400" spans="1:8" x14ac:dyDescent="0.25">
      <c r="A4400" s="22" t="s">
        <v>7787</v>
      </c>
      <c r="B4400" s="22" t="s">
        <v>7788</v>
      </c>
      <c r="C4400" s="22" t="s">
        <v>7788</v>
      </c>
      <c r="D4400" s="24">
        <v>44075</v>
      </c>
      <c r="E4400" s="22" t="s">
        <v>4843</v>
      </c>
      <c r="F4400" s="22" t="s">
        <v>9720</v>
      </c>
      <c r="G4400">
        <f t="shared" si="136"/>
        <v>5879</v>
      </c>
      <c r="H4400" s="9">
        <f t="shared" si="137"/>
        <v>44075</v>
      </c>
    </row>
    <row r="4401" spans="1:8" x14ac:dyDescent="0.25">
      <c r="A4401" s="22" t="s">
        <v>4598</v>
      </c>
      <c r="B4401" s="22" t="s">
        <v>7845</v>
      </c>
      <c r="C4401" s="22" t="s">
        <v>7845</v>
      </c>
      <c r="D4401" s="24">
        <v>44140</v>
      </c>
      <c r="E4401" s="22" t="s">
        <v>4843</v>
      </c>
      <c r="F4401" s="22" t="s">
        <v>9720</v>
      </c>
      <c r="G4401">
        <f t="shared" si="136"/>
        <v>5879</v>
      </c>
      <c r="H4401" s="9">
        <f t="shared" si="137"/>
        <v>44140</v>
      </c>
    </row>
    <row r="4402" spans="1:8" x14ac:dyDescent="0.25">
      <c r="A4402" s="22" t="s">
        <v>7846</v>
      </c>
      <c r="B4402" s="22" t="s">
        <v>7847</v>
      </c>
      <c r="C4402" s="22" t="s">
        <v>7847</v>
      </c>
      <c r="D4402" s="24">
        <v>44174</v>
      </c>
      <c r="E4402" s="22" t="s">
        <v>4843</v>
      </c>
      <c r="F4402" s="22" t="s">
        <v>9720</v>
      </c>
      <c r="G4402">
        <f t="shared" si="136"/>
        <v>5879</v>
      </c>
      <c r="H4402" s="9">
        <f t="shared" si="137"/>
        <v>44174</v>
      </c>
    </row>
    <row r="4403" spans="1:8" x14ac:dyDescent="0.25">
      <c r="A4403" s="22" t="s">
        <v>4685</v>
      </c>
      <c r="B4403" s="22" t="s">
        <v>8131</v>
      </c>
      <c r="C4403" s="22" t="s">
        <v>8131</v>
      </c>
      <c r="D4403" s="24">
        <v>44089</v>
      </c>
      <c r="E4403" s="22" t="s">
        <v>4843</v>
      </c>
      <c r="F4403" s="22" t="s">
        <v>9720</v>
      </c>
      <c r="G4403">
        <f t="shared" si="136"/>
        <v>5879</v>
      </c>
      <c r="H4403" s="9">
        <f t="shared" si="137"/>
        <v>44089</v>
      </c>
    </row>
    <row r="4404" spans="1:8" x14ac:dyDescent="0.25">
      <c r="A4404" s="22" t="s">
        <v>8270</v>
      </c>
      <c r="B4404" s="22" t="s">
        <v>8271</v>
      </c>
      <c r="C4404" s="22" t="s">
        <v>8271</v>
      </c>
      <c r="D4404" s="24">
        <v>44091</v>
      </c>
      <c r="E4404" s="22" t="s">
        <v>4843</v>
      </c>
      <c r="F4404" s="22" t="s">
        <v>9720</v>
      </c>
      <c r="G4404">
        <f t="shared" si="136"/>
        <v>5879</v>
      </c>
      <c r="H4404" s="9">
        <f t="shared" si="137"/>
        <v>44091</v>
      </c>
    </row>
    <row r="4405" spans="1:8" x14ac:dyDescent="0.25">
      <c r="A4405" s="22" t="s">
        <v>8428</v>
      </c>
      <c r="B4405" s="22" t="s">
        <v>8429</v>
      </c>
      <c r="C4405" s="22" t="s">
        <v>8429</v>
      </c>
      <c r="D4405" s="24">
        <v>44105</v>
      </c>
      <c r="E4405" s="22" t="s">
        <v>4843</v>
      </c>
      <c r="F4405" s="22" t="s">
        <v>9720</v>
      </c>
      <c r="G4405">
        <f t="shared" si="136"/>
        <v>5879</v>
      </c>
      <c r="H4405" s="9">
        <f t="shared" si="137"/>
        <v>44105</v>
      </c>
    </row>
    <row r="4406" spans="1:8" x14ac:dyDescent="0.25">
      <c r="A4406" s="22" t="s">
        <v>8526</v>
      </c>
      <c r="B4406" s="22" t="s">
        <v>8527</v>
      </c>
      <c r="C4406" s="22" t="s">
        <v>8527</v>
      </c>
      <c r="D4406" s="24">
        <v>43943</v>
      </c>
      <c r="E4406" s="22" t="s">
        <v>4843</v>
      </c>
      <c r="F4406" s="22" t="s">
        <v>9720</v>
      </c>
      <c r="G4406">
        <f t="shared" si="136"/>
        <v>5879</v>
      </c>
      <c r="H4406" s="9">
        <f t="shared" si="137"/>
        <v>43943</v>
      </c>
    </row>
    <row r="4407" spans="1:8" x14ac:dyDescent="0.25">
      <c r="A4407" s="22" t="s">
        <v>8573</v>
      </c>
      <c r="B4407" s="22" t="s">
        <v>8574</v>
      </c>
      <c r="C4407" s="22" t="s">
        <v>8574</v>
      </c>
      <c r="D4407" s="24">
        <v>44211</v>
      </c>
      <c r="E4407" s="22" t="s">
        <v>4843</v>
      </c>
      <c r="F4407" s="22" t="s">
        <v>9720</v>
      </c>
      <c r="G4407">
        <f t="shared" si="136"/>
        <v>5879</v>
      </c>
      <c r="H4407" s="9">
        <f t="shared" si="137"/>
        <v>44211</v>
      </c>
    </row>
    <row r="4408" spans="1:8" x14ac:dyDescent="0.25">
      <c r="A4408" s="22" t="s">
        <v>8783</v>
      </c>
      <c r="B4408" s="22" t="s">
        <v>8784</v>
      </c>
      <c r="C4408" s="22" t="s">
        <v>8784</v>
      </c>
      <c r="D4408" s="24">
        <v>44351</v>
      </c>
      <c r="E4408" s="22" t="s">
        <v>4843</v>
      </c>
      <c r="F4408" s="22" t="s">
        <v>9720</v>
      </c>
      <c r="G4408">
        <f t="shared" si="136"/>
        <v>5879</v>
      </c>
      <c r="H4408" s="9">
        <f t="shared" si="137"/>
        <v>44351</v>
      </c>
    </row>
    <row r="4409" spans="1:8" x14ac:dyDescent="0.25">
      <c r="A4409" s="22" t="s">
        <v>7846</v>
      </c>
      <c r="B4409" s="22" t="s">
        <v>7847</v>
      </c>
      <c r="C4409" s="22" t="s">
        <v>7847</v>
      </c>
      <c r="D4409" s="24">
        <v>44317</v>
      </c>
      <c r="E4409" s="22" t="s">
        <v>6083</v>
      </c>
      <c r="F4409" s="22" t="s">
        <v>9721</v>
      </c>
      <c r="G4409">
        <f t="shared" si="136"/>
        <v>209389</v>
      </c>
      <c r="H4409" s="9">
        <f t="shared" si="137"/>
        <v>44317</v>
      </c>
    </row>
    <row r="4410" spans="1:8" x14ac:dyDescent="0.25">
      <c r="A4410" s="22" t="s">
        <v>7997</v>
      </c>
      <c r="B4410" s="22" t="s">
        <v>7998</v>
      </c>
      <c r="C4410" s="22" t="s">
        <v>7998</v>
      </c>
      <c r="D4410" s="24">
        <v>44363</v>
      </c>
      <c r="E4410" s="22" t="s">
        <v>1390</v>
      </c>
      <c r="F4410" s="22" t="s">
        <v>9722</v>
      </c>
      <c r="G4410">
        <f t="shared" si="136"/>
        <v>209941</v>
      </c>
      <c r="H4410" s="9">
        <f t="shared" si="137"/>
        <v>44363</v>
      </c>
    </row>
    <row r="4411" spans="1:8" x14ac:dyDescent="0.25">
      <c r="A4411" s="22" t="s">
        <v>8799</v>
      </c>
      <c r="B4411" s="22" t="s">
        <v>8800</v>
      </c>
      <c r="C4411" s="22" t="s">
        <v>8800</v>
      </c>
      <c r="D4411" s="24">
        <v>44352</v>
      </c>
      <c r="E4411" s="22" t="s">
        <v>3640</v>
      </c>
      <c r="F4411" s="22" t="s">
        <v>9723</v>
      </c>
      <c r="G4411">
        <f t="shared" si="136"/>
        <v>209491</v>
      </c>
      <c r="H4411" s="9">
        <f t="shared" si="137"/>
        <v>44352</v>
      </c>
    </row>
    <row r="4412" spans="1:8" x14ac:dyDescent="0.25">
      <c r="A4412" s="22" t="s">
        <v>8615</v>
      </c>
      <c r="B4412" s="22" t="s">
        <v>8616</v>
      </c>
      <c r="C4412" s="22" t="s">
        <v>8616</v>
      </c>
      <c r="D4412" s="24">
        <v>44393</v>
      </c>
      <c r="E4412" s="22" t="s">
        <v>2816</v>
      </c>
      <c r="F4412" s="22" t="s">
        <v>9724</v>
      </c>
      <c r="G4412">
        <f t="shared" si="136"/>
        <v>210273</v>
      </c>
      <c r="H4412" s="9">
        <f t="shared" si="137"/>
        <v>44393</v>
      </c>
    </row>
    <row r="4413" spans="1:8" x14ac:dyDescent="0.25">
      <c r="A4413" s="22" t="s">
        <v>8587</v>
      </c>
      <c r="B4413" s="22" t="s">
        <v>8588</v>
      </c>
      <c r="C4413" s="22" t="s">
        <v>8588</v>
      </c>
      <c r="D4413" s="24">
        <v>44341</v>
      </c>
      <c r="E4413" s="22" t="s">
        <v>2720</v>
      </c>
      <c r="F4413" s="22" t="s">
        <v>9725</v>
      </c>
      <c r="G4413">
        <f t="shared" si="136"/>
        <v>209394</v>
      </c>
      <c r="H4413" s="9">
        <f t="shared" si="137"/>
        <v>44341</v>
      </c>
    </row>
    <row r="4414" spans="1:8" x14ac:dyDescent="0.25">
      <c r="A4414" s="22" t="s">
        <v>8303</v>
      </c>
      <c r="B4414" s="22" t="s">
        <v>8304</v>
      </c>
      <c r="C4414" s="22" t="s">
        <v>8304</v>
      </c>
      <c r="D4414" s="24">
        <v>44263</v>
      </c>
      <c r="E4414" s="22" t="s">
        <v>861</v>
      </c>
      <c r="F4414" s="22" t="s">
        <v>6652</v>
      </c>
      <c r="G4414">
        <f t="shared" si="136"/>
        <v>4037</v>
      </c>
      <c r="H4414" s="9">
        <f t="shared" si="137"/>
        <v>44263</v>
      </c>
    </row>
    <row r="4415" spans="1:8" x14ac:dyDescent="0.25">
      <c r="A4415" s="22" t="s">
        <v>8346</v>
      </c>
      <c r="B4415" s="22" t="s">
        <v>8347</v>
      </c>
      <c r="C4415" s="22" t="s">
        <v>8347</v>
      </c>
      <c r="D4415" s="24">
        <v>43829</v>
      </c>
      <c r="E4415" s="22" t="s">
        <v>861</v>
      </c>
      <c r="F4415" s="22" t="s">
        <v>6652</v>
      </c>
      <c r="G4415">
        <f t="shared" si="136"/>
        <v>4037</v>
      </c>
      <c r="H4415" s="9">
        <f t="shared" si="137"/>
        <v>43829</v>
      </c>
    </row>
    <row r="4416" spans="1:8" x14ac:dyDescent="0.25">
      <c r="A4416" s="22" t="s">
        <v>8412</v>
      </c>
      <c r="B4416" s="22" t="s">
        <v>8413</v>
      </c>
      <c r="C4416" s="22" t="s">
        <v>8413</v>
      </c>
      <c r="D4416" s="24">
        <v>44081</v>
      </c>
      <c r="E4416" s="22" t="s">
        <v>861</v>
      </c>
      <c r="F4416" s="22" t="s">
        <v>6652</v>
      </c>
      <c r="G4416">
        <f t="shared" si="136"/>
        <v>4037</v>
      </c>
      <c r="H4416" s="9">
        <f t="shared" si="137"/>
        <v>44081</v>
      </c>
    </row>
    <row r="4417" spans="1:8" x14ac:dyDescent="0.25">
      <c r="A4417" s="22" t="s">
        <v>7730</v>
      </c>
      <c r="B4417" s="22" t="s">
        <v>7731</v>
      </c>
      <c r="C4417" s="22" t="s">
        <v>7731</v>
      </c>
      <c r="D4417" s="24">
        <v>43832</v>
      </c>
      <c r="E4417" s="22" t="s">
        <v>5508</v>
      </c>
      <c r="F4417" s="22" t="s">
        <v>9726</v>
      </c>
      <c r="G4417">
        <f t="shared" si="136"/>
        <v>11766</v>
      </c>
      <c r="H4417" s="9">
        <f t="shared" si="137"/>
        <v>43832</v>
      </c>
    </row>
    <row r="4418" spans="1:8" x14ac:dyDescent="0.25">
      <c r="A4418" s="22" t="s">
        <v>7802</v>
      </c>
      <c r="B4418" s="22" t="s">
        <v>7731</v>
      </c>
      <c r="C4418" s="22" t="s">
        <v>7731</v>
      </c>
      <c r="D4418" s="24">
        <v>43878</v>
      </c>
      <c r="E4418" s="22" t="s">
        <v>5508</v>
      </c>
      <c r="F4418" s="22" t="s">
        <v>9726</v>
      </c>
      <c r="G4418">
        <f t="shared" si="136"/>
        <v>11766</v>
      </c>
      <c r="H4418" s="9">
        <f t="shared" si="137"/>
        <v>43878</v>
      </c>
    </row>
    <row r="4419" spans="1:8" x14ac:dyDescent="0.25">
      <c r="A4419" s="22" t="s">
        <v>7664</v>
      </c>
      <c r="B4419" s="22" t="s">
        <v>7665</v>
      </c>
      <c r="C4419" s="22" t="s">
        <v>7665</v>
      </c>
      <c r="D4419" s="24">
        <v>44024</v>
      </c>
      <c r="E4419" s="22" t="s">
        <v>1227</v>
      </c>
      <c r="F4419" s="22" t="s">
        <v>6988</v>
      </c>
      <c r="G4419">
        <f t="shared" si="136"/>
        <v>6638</v>
      </c>
      <c r="H4419" s="9">
        <f t="shared" si="137"/>
        <v>44024</v>
      </c>
    </row>
    <row r="4420" spans="1:8" x14ac:dyDescent="0.25">
      <c r="A4420" s="22" t="s">
        <v>7666</v>
      </c>
      <c r="B4420" s="22" t="s">
        <v>7667</v>
      </c>
      <c r="C4420" s="22" t="s">
        <v>7667</v>
      </c>
      <c r="D4420" s="24">
        <v>43829</v>
      </c>
      <c r="E4420" s="22" t="s">
        <v>1227</v>
      </c>
      <c r="F4420" s="22" t="s">
        <v>6988</v>
      </c>
      <c r="G4420">
        <f t="shared" si="136"/>
        <v>6638</v>
      </c>
      <c r="H4420" s="9">
        <f t="shared" si="137"/>
        <v>43829</v>
      </c>
    </row>
    <row r="4421" spans="1:8" x14ac:dyDescent="0.25">
      <c r="A4421" s="22" t="s">
        <v>7989</v>
      </c>
      <c r="B4421" s="22" t="s">
        <v>7990</v>
      </c>
      <c r="C4421" s="22" t="s">
        <v>7990</v>
      </c>
      <c r="D4421" s="24">
        <v>44151</v>
      </c>
      <c r="E4421" s="22" t="s">
        <v>1227</v>
      </c>
      <c r="F4421" s="22" t="s">
        <v>6988</v>
      </c>
      <c r="G4421">
        <f t="shared" si="136"/>
        <v>6638</v>
      </c>
      <c r="H4421" s="9">
        <f t="shared" si="137"/>
        <v>44151</v>
      </c>
    </row>
    <row r="4422" spans="1:8" x14ac:dyDescent="0.25">
      <c r="A4422" s="22" t="s">
        <v>8152</v>
      </c>
      <c r="B4422" s="22" t="s">
        <v>8153</v>
      </c>
      <c r="C4422" s="22" t="s">
        <v>8153</v>
      </c>
      <c r="D4422" s="24">
        <v>44321</v>
      </c>
      <c r="E4422" s="22" t="s">
        <v>1227</v>
      </c>
      <c r="F4422" s="22" t="s">
        <v>6988</v>
      </c>
      <c r="G4422">
        <f t="shared" ref="G4422:G4485" si="138">IFERROR(E4422*1,E4422)</f>
        <v>6638</v>
      </c>
      <c r="H4422" s="9">
        <f t="shared" ref="H4422:H4485" si="139">D4422</f>
        <v>44321</v>
      </c>
    </row>
    <row r="4423" spans="1:8" x14ac:dyDescent="0.25">
      <c r="A4423" s="22" t="s">
        <v>8198</v>
      </c>
      <c r="B4423" s="22" t="s">
        <v>8199</v>
      </c>
      <c r="C4423" s="22" t="s">
        <v>8199</v>
      </c>
      <c r="D4423" s="24">
        <v>44135</v>
      </c>
      <c r="E4423" s="22" t="s">
        <v>1227</v>
      </c>
      <c r="F4423" s="22" t="s">
        <v>6988</v>
      </c>
      <c r="G4423">
        <f t="shared" si="138"/>
        <v>6638</v>
      </c>
      <c r="H4423" s="9">
        <f t="shared" si="139"/>
        <v>44135</v>
      </c>
    </row>
    <row r="4424" spans="1:8" x14ac:dyDescent="0.25">
      <c r="A4424" s="22" t="s">
        <v>8295</v>
      </c>
      <c r="B4424" s="22" t="s">
        <v>8296</v>
      </c>
      <c r="C4424" s="22" t="s">
        <v>8296</v>
      </c>
      <c r="D4424" s="24">
        <v>44023</v>
      </c>
      <c r="E4424" s="22" t="s">
        <v>1227</v>
      </c>
      <c r="F4424" s="22" t="s">
        <v>6988</v>
      </c>
      <c r="G4424">
        <f t="shared" si="138"/>
        <v>6638</v>
      </c>
      <c r="H4424" s="9">
        <f t="shared" si="139"/>
        <v>44023</v>
      </c>
    </row>
    <row r="4425" spans="1:8" x14ac:dyDescent="0.25">
      <c r="A4425" s="22" t="s">
        <v>8344</v>
      </c>
      <c r="B4425" s="22" t="s">
        <v>8345</v>
      </c>
      <c r="C4425" s="22" t="s">
        <v>8345</v>
      </c>
      <c r="D4425" s="24">
        <v>44093</v>
      </c>
      <c r="E4425" s="22" t="s">
        <v>1227</v>
      </c>
      <c r="F4425" s="22" t="s">
        <v>6988</v>
      </c>
      <c r="G4425">
        <f t="shared" si="138"/>
        <v>6638</v>
      </c>
      <c r="H4425" s="9">
        <f t="shared" si="139"/>
        <v>44093</v>
      </c>
    </row>
    <row r="4426" spans="1:8" x14ac:dyDescent="0.25">
      <c r="A4426" s="22" t="s">
        <v>8346</v>
      </c>
      <c r="B4426" s="22" t="s">
        <v>8347</v>
      </c>
      <c r="C4426" s="22" t="s">
        <v>8347</v>
      </c>
      <c r="D4426" s="24">
        <v>44140</v>
      </c>
      <c r="E4426" s="22" t="s">
        <v>1227</v>
      </c>
      <c r="F4426" s="22" t="s">
        <v>6988</v>
      </c>
      <c r="G4426">
        <f t="shared" si="138"/>
        <v>6638</v>
      </c>
      <c r="H4426" s="9">
        <f t="shared" si="139"/>
        <v>44140</v>
      </c>
    </row>
    <row r="4427" spans="1:8" x14ac:dyDescent="0.25">
      <c r="A4427" s="22" t="s">
        <v>8412</v>
      </c>
      <c r="B4427" s="22" t="s">
        <v>8413</v>
      </c>
      <c r="C4427" s="22" t="s">
        <v>8413</v>
      </c>
      <c r="D4427" s="24">
        <v>44149</v>
      </c>
      <c r="E4427" s="22" t="s">
        <v>1227</v>
      </c>
      <c r="F4427" s="22" t="s">
        <v>6988</v>
      </c>
      <c r="G4427">
        <f t="shared" si="138"/>
        <v>6638</v>
      </c>
      <c r="H4427" s="9">
        <f t="shared" si="139"/>
        <v>44149</v>
      </c>
    </row>
    <row r="4428" spans="1:8" x14ac:dyDescent="0.25">
      <c r="A4428" s="22" t="s">
        <v>8587</v>
      </c>
      <c r="B4428" s="22" t="s">
        <v>8588</v>
      </c>
      <c r="C4428" s="22" t="s">
        <v>8588</v>
      </c>
      <c r="D4428" s="24">
        <v>44207</v>
      </c>
      <c r="E4428" s="22" t="s">
        <v>1227</v>
      </c>
      <c r="F4428" s="22" t="s">
        <v>6988</v>
      </c>
      <c r="G4428">
        <f t="shared" si="138"/>
        <v>6638</v>
      </c>
      <c r="H4428" s="9">
        <f t="shared" si="139"/>
        <v>44207</v>
      </c>
    </row>
    <row r="4429" spans="1:8" x14ac:dyDescent="0.25">
      <c r="A4429" s="22" t="s">
        <v>8717</v>
      </c>
      <c r="B4429" s="22" t="s">
        <v>8718</v>
      </c>
      <c r="C4429" s="22" t="s">
        <v>8718</v>
      </c>
      <c r="D4429" s="24">
        <v>44360</v>
      </c>
      <c r="E4429" s="22" t="s">
        <v>1227</v>
      </c>
      <c r="F4429" s="22" t="s">
        <v>6988</v>
      </c>
      <c r="G4429">
        <f t="shared" si="138"/>
        <v>6638</v>
      </c>
      <c r="H4429" s="9">
        <f t="shared" si="139"/>
        <v>44360</v>
      </c>
    </row>
    <row r="4430" spans="1:8" x14ac:dyDescent="0.25">
      <c r="A4430" s="22" t="s">
        <v>8937</v>
      </c>
      <c r="B4430" s="22" t="s">
        <v>8938</v>
      </c>
      <c r="C4430" s="22" t="s">
        <v>8938</v>
      </c>
      <c r="D4430" s="24">
        <v>44376</v>
      </c>
      <c r="E4430" s="22" t="s">
        <v>1227</v>
      </c>
      <c r="F4430" s="22" t="s">
        <v>6988</v>
      </c>
      <c r="G4430">
        <f t="shared" si="138"/>
        <v>6638</v>
      </c>
      <c r="H4430" s="9">
        <f t="shared" si="139"/>
        <v>44376</v>
      </c>
    </row>
    <row r="4431" spans="1:8" x14ac:dyDescent="0.25">
      <c r="A4431" s="22" t="s">
        <v>8164</v>
      </c>
      <c r="B4431" s="22" t="s">
        <v>8165</v>
      </c>
      <c r="C4431" s="22" t="s">
        <v>8165</v>
      </c>
      <c r="D4431" s="24">
        <v>44372</v>
      </c>
      <c r="E4431" s="22" t="s">
        <v>795</v>
      </c>
      <c r="F4431" s="22" t="s">
        <v>9727</v>
      </c>
      <c r="G4431">
        <f t="shared" si="138"/>
        <v>210070</v>
      </c>
      <c r="H4431" s="9">
        <f t="shared" si="139"/>
        <v>44372</v>
      </c>
    </row>
    <row r="4432" spans="1:8" x14ac:dyDescent="0.25">
      <c r="A4432" s="22" t="s">
        <v>8297</v>
      </c>
      <c r="B4432" s="22" t="s">
        <v>8298</v>
      </c>
      <c r="C4432" s="22" t="s">
        <v>8298</v>
      </c>
      <c r="D4432" s="24">
        <v>44350</v>
      </c>
      <c r="E4432" s="22" t="s">
        <v>6210</v>
      </c>
      <c r="F4432" s="22" t="s">
        <v>9728</v>
      </c>
      <c r="G4432">
        <f t="shared" si="138"/>
        <v>209763</v>
      </c>
      <c r="H4432" s="9">
        <f t="shared" si="139"/>
        <v>44350</v>
      </c>
    </row>
    <row r="4433" spans="1:8" x14ac:dyDescent="0.25">
      <c r="A4433" s="22" t="s">
        <v>8303</v>
      </c>
      <c r="B4433" s="22" t="s">
        <v>8304</v>
      </c>
      <c r="C4433" s="22" t="s">
        <v>8304</v>
      </c>
      <c r="D4433" s="24">
        <v>44347</v>
      </c>
      <c r="E4433" s="22" t="s">
        <v>6210</v>
      </c>
      <c r="F4433" s="22" t="s">
        <v>9728</v>
      </c>
      <c r="G4433">
        <f t="shared" si="138"/>
        <v>209763</v>
      </c>
      <c r="H4433" s="9">
        <f t="shared" si="139"/>
        <v>44347</v>
      </c>
    </row>
    <row r="4434" spans="1:8" x14ac:dyDescent="0.25">
      <c r="A4434" s="22" t="s">
        <v>8418</v>
      </c>
      <c r="B4434" s="22" t="s">
        <v>8419</v>
      </c>
      <c r="C4434" s="22" t="s">
        <v>8419</v>
      </c>
      <c r="D4434" s="24">
        <v>43829</v>
      </c>
      <c r="E4434" s="22" t="s">
        <v>5899</v>
      </c>
      <c r="F4434" s="22" t="s">
        <v>9729</v>
      </c>
      <c r="G4434">
        <f t="shared" si="138"/>
        <v>12491</v>
      </c>
      <c r="H4434" s="9">
        <f t="shared" si="139"/>
        <v>43829</v>
      </c>
    </row>
    <row r="4435" spans="1:8" x14ac:dyDescent="0.25">
      <c r="A4435" s="22" t="s">
        <v>8336</v>
      </c>
      <c r="B4435" s="22" t="s">
        <v>8337</v>
      </c>
      <c r="C4435" s="22" t="s">
        <v>8337</v>
      </c>
      <c r="D4435" s="24">
        <v>43829</v>
      </c>
      <c r="E4435" s="22" t="s">
        <v>2884</v>
      </c>
      <c r="F4435" s="22" t="s">
        <v>9730</v>
      </c>
      <c r="G4435">
        <f t="shared" si="138"/>
        <v>7456</v>
      </c>
      <c r="H4435" s="9">
        <f t="shared" si="139"/>
        <v>43829</v>
      </c>
    </row>
    <row r="4436" spans="1:8" x14ac:dyDescent="0.25">
      <c r="A4436" s="22"/>
      <c r="B4436" s="22"/>
      <c r="C4436" s="22"/>
      <c r="D4436" s="24">
        <v>43963</v>
      </c>
      <c r="E4436" s="22" t="s">
        <v>3756</v>
      </c>
      <c r="F4436" s="22" t="s">
        <v>9731</v>
      </c>
      <c r="G4436">
        <f t="shared" si="138"/>
        <v>10816</v>
      </c>
      <c r="H4436" s="9">
        <f t="shared" si="139"/>
        <v>43963</v>
      </c>
    </row>
    <row r="4437" spans="1:8" x14ac:dyDescent="0.25">
      <c r="A4437" s="22" t="s">
        <v>7753</v>
      </c>
      <c r="B4437" s="22" t="s">
        <v>7754</v>
      </c>
      <c r="C4437" s="22" t="s">
        <v>7754</v>
      </c>
      <c r="D4437" s="24">
        <v>43829</v>
      </c>
      <c r="E4437" s="22" t="s">
        <v>3756</v>
      </c>
      <c r="F4437" s="22" t="s">
        <v>9731</v>
      </c>
      <c r="G4437">
        <f t="shared" si="138"/>
        <v>10816</v>
      </c>
      <c r="H4437" s="9">
        <f t="shared" si="139"/>
        <v>43829</v>
      </c>
    </row>
    <row r="4438" spans="1:8" x14ac:dyDescent="0.25">
      <c r="A4438" s="22" t="s">
        <v>7787</v>
      </c>
      <c r="B4438" s="22" t="s">
        <v>7788</v>
      </c>
      <c r="C4438" s="22" t="s">
        <v>7788</v>
      </c>
      <c r="D4438" s="24">
        <v>44122</v>
      </c>
      <c r="E4438" s="22" t="s">
        <v>3756</v>
      </c>
      <c r="F4438" s="22" t="s">
        <v>9731</v>
      </c>
      <c r="G4438">
        <f t="shared" si="138"/>
        <v>10816</v>
      </c>
      <c r="H4438" s="9">
        <f t="shared" si="139"/>
        <v>44122</v>
      </c>
    </row>
    <row r="4439" spans="1:8" x14ac:dyDescent="0.25">
      <c r="A4439" s="22" t="s">
        <v>7789</v>
      </c>
      <c r="B4439" s="22" t="s">
        <v>7790</v>
      </c>
      <c r="C4439" s="22" t="s">
        <v>7790</v>
      </c>
      <c r="D4439" s="24">
        <v>44104</v>
      </c>
      <c r="E4439" s="22" t="s">
        <v>3756</v>
      </c>
      <c r="F4439" s="22" t="s">
        <v>9731</v>
      </c>
      <c r="G4439">
        <f t="shared" si="138"/>
        <v>10816</v>
      </c>
      <c r="H4439" s="9">
        <f t="shared" si="139"/>
        <v>44104</v>
      </c>
    </row>
    <row r="4440" spans="1:8" x14ac:dyDescent="0.25">
      <c r="A4440" s="22" t="s">
        <v>4598</v>
      </c>
      <c r="B4440" s="22" t="s">
        <v>7845</v>
      </c>
      <c r="C4440" s="22" t="s">
        <v>7845</v>
      </c>
      <c r="D4440" s="24">
        <v>44112</v>
      </c>
      <c r="E4440" s="22" t="s">
        <v>3756</v>
      </c>
      <c r="F4440" s="22" t="s">
        <v>9731</v>
      </c>
      <c r="G4440">
        <f t="shared" si="138"/>
        <v>10816</v>
      </c>
      <c r="H4440" s="9">
        <f t="shared" si="139"/>
        <v>44112</v>
      </c>
    </row>
    <row r="4441" spans="1:8" x14ac:dyDescent="0.25">
      <c r="A4441" s="22" t="s">
        <v>7846</v>
      </c>
      <c r="B4441" s="22" t="s">
        <v>7847</v>
      </c>
      <c r="C4441" s="22" t="s">
        <v>7847</v>
      </c>
      <c r="D4441" s="24">
        <v>44201</v>
      </c>
      <c r="E4441" s="22" t="s">
        <v>3756</v>
      </c>
      <c r="F4441" s="22" t="s">
        <v>9731</v>
      </c>
      <c r="G4441">
        <f t="shared" si="138"/>
        <v>10816</v>
      </c>
      <c r="H4441" s="9">
        <f t="shared" si="139"/>
        <v>44201</v>
      </c>
    </row>
    <row r="4442" spans="1:8" x14ac:dyDescent="0.25">
      <c r="A4442" s="22" t="s">
        <v>8270</v>
      </c>
      <c r="B4442" s="22" t="s">
        <v>8271</v>
      </c>
      <c r="C4442" s="22" t="s">
        <v>8271</v>
      </c>
      <c r="D4442" s="24">
        <v>44097</v>
      </c>
      <c r="E4442" s="22" t="s">
        <v>3756</v>
      </c>
      <c r="F4442" s="22" t="s">
        <v>9731</v>
      </c>
      <c r="G4442">
        <f t="shared" si="138"/>
        <v>10816</v>
      </c>
      <c r="H4442" s="9">
        <f t="shared" si="139"/>
        <v>44097</v>
      </c>
    </row>
    <row r="4443" spans="1:8" x14ac:dyDescent="0.25">
      <c r="A4443" s="22" t="s">
        <v>8299</v>
      </c>
      <c r="B4443" s="22" t="s">
        <v>8300</v>
      </c>
      <c r="C4443" s="22" t="s">
        <v>8300</v>
      </c>
      <c r="D4443" s="24">
        <v>44360</v>
      </c>
      <c r="E4443" s="22" t="s">
        <v>3756</v>
      </c>
      <c r="F4443" s="22" t="s">
        <v>9731</v>
      </c>
      <c r="G4443">
        <f t="shared" si="138"/>
        <v>10816</v>
      </c>
      <c r="H4443" s="9">
        <f t="shared" si="139"/>
        <v>44360</v>
      </c>
    </row>
    <row r="4444" spans="1:8" x14ac:dyDescent="0.25">
      <c r="A4444" s="22" t="s">
        <v>8331</v>
      </c>
      <c r="B4444" s="22" t="s">
        <v>8332</v>
      </c>
      <c r="C4444" s="22" t="s">
        <v>8332</v>
      </c>
      <c r="D4444" s="24">
        <v>44029</v>
      </c>
      <c r="E4444" s="22" t="s">
        <v>3756</v>
      </c>
      <c r="F4444" s="22" t="s">
        <v>9731</v>
      </c>
      <c r="G4444">
        <f t="shared" si="138"/>
        <v>10816</v>
      </c>
      <c r="H4444" s="9">
        <f t="shared" si="139"/>
        <v>44029</v>
      </c>
    </row>
    <row r="4445" spans="1:8" x14ac:dyDescent="0.25">
      <c r="A4445" s="22" t="s">
        <v>8428</v>
      </c>
      <c r="B4445" s="22" t="s">
        <v>8429</v>
      </c>
      <c r="C4445" s="22" t="s">
        <v>8429</v>
      </c>
      <c r="D4445" s="24">
        <v>44111</v>
      </c>
      <c r="E4445" s="22" t="s">
        <v>3756</v>
      </c>
      <c r="F4445" s="22" t="s">
        <v>9731</v>
      </c>
      <c r="G4445">
        <f t="shared" si="138"/>
        <v>10816</v>
      </c>
      <c r="H4445" s="9">
        <f t="shared" si="139"/>
        <v>44111</v>
      </c>
    </row>
    <row r="4446" spans="1:8" x14ac:dyDescent="0.25">
      <c r="A4446" s="22" t="s">
        <v>8526</v>
      </c>
      <c r="B4446" s="22" t="s">
        <v>8527</v>
      </c>
      <c r="C4446" s="22" t="s">
        <v>8527</v>
      </c>
      <c r="D4446" s="24">
        <v>43917</v>
      </c>
      <c r="E4446" s="22" t="s">
        <v>3756</v>
      </c>
      <c r="F4446" s="22" t="s">
        <v>9731</v>
      </c>
      <c r="G4446">
        <f t="shared" si="138"/>
        <v>10816</v>
      </c>
      <c r="H4446" s="9">
        <f t="shared" si="139"/>
        <v>43917</v>
      </c>
    </row>
    <row r="4447" spans="1:8" x14ac:dyDescent="0.25">
      <c r="A4447" s="22" t="s">
        <v>8573</v>
      </c>
      <c r="B4447" s="22" t="s">
        <v>8574</v>
      </c>
      <c r="C4447" s="22" t="s">
        <v>8574</v>
      </c>
      <c r="D4447" s="24">
        <v>44209</v>
      </c>
      <c r="E4447" s="22" t="s">
        <v>3756</v>
      </c>
      <c r="F4447" s="22" t="s">
        <v>9731</v>
      </c>
      <c r="G4447">
        <f t="shared" si="138"/>
        <v>10816</v>
      </c>
      <c r="H4447" s="9">
        <f t="shared" si="139"/>
        <v>44209</v>
      </c>
    </row>
    <row r="4448" spans="1:8" x14ac:dyDescent="0.25">
      <c r="A4448" s="22" t="s">
        <v>8783</v>
      </c>
      <c r="B4448" s="22" t="s">
        <v>8784</v>
      </c>
      <c r="C4448" s="22" t="s">
        <v>8784</v>
      </c>
      <c r="D4448" s="24">
        <v>44361</v>
      </c>
      <c r="E4448" s="22" t="s">
        <v>3756</v>
      </c>
      <c r="F4448" s="22" t="s">
        <v>9731</v>
      </c>
      <c r="G4448">
        <f t="shared" si="138"/>
        <v>10816</v>
      </c>
      <c r="H4448" s="9">
        <f t="shared" si="139"/>
        <v>44361</v>
      </c>
    </row>
    <row r="4449" spans="1:8" x14ac:dyDescent="0.25">
      <c r="A4449" s="22"/>
      <c r="B4449" s="22"/>
      <c r="C4449" s="22"/>
      <c r="D4449" s="24">
        <v>43967</v>
      </c>
      <c r="E4449" s="22" t="s">
        <v>2860</v>
      </c>
      <c r="F4449" s="22" t="s">
        <v>6901</v>
      </c>
      <c r="G4449">
        <f t="shared" si="138"/>
        <v>11921</v>
      </c>
      <c r="H4449" s="9">
        <f t="shared" si="139"/>
        <v>43967</v>
      </c>
    </row>
    <row r="4450" spans="1:8" x14ac:dyDescent="0.25">
      <c r="A4450" s="22" t="s">
        <v>7652</v>
      </c>
      <c r="B4450" s="22" t="s">
        <v>7653</v>
      </c>
      <c r="C4450" s="22" t="s">
        <v>7653</v>
      </c>
      <c r="D4450" s="24">
        <v>43829</v>
      </c>
      <c r="E4450" s="22" t="s">
        <v>2860</v>
      </c>
      <c r="F4450" s="22" t="s">
        <v>6901</v>
      </c>
      <c r="G4450">
        <f t="shared" si="138"/>
        <v>11921</v>
      </c>
      <c r="H4450" s="9">
        <f t="shared" si="139"/>
        <v>43829</v>
      </c>
    </row>
    <row r="4451" spans="1:8" x14ac:dyDescent="0.25">
      <c r="A4451" s="22" t="s">
        <v>7670</v>
      </c>
      <c r="B4451" s="22" t="s">
        <v>7671</v>
      </c>
      <c r="C4451" s="22" t="s">
        <v>7671</v>
      </c>
      <c r="D4451" s="24">
        <v>43962</v>
      </c>
      <c r="E4451" s="22" t="s">
        <v>2860</v>
      </c>
      <c r="F4451" s="22" t="s">
        <v>6901</v>
      </c>
      <c r="G4451">
        <f t="shared" si="138"/>
        <v>11921</v>
      </c>
      <c r="H4451" s="9">
        <f t="shared" si="139"/>
        <v>43962</v>
      </c>
    </row>
    <row r="4452" spans="1:8" x14ac:dyDescent="0.25">
      <c r="A4452" s="22" t="s">
        <v>7989</v>
      </c>
      <c r="B4452" s="22" t="s">
        <v>7990</v>
      </c>
      <c r="C4452" s="22" t="s">
        <v>7990</v>
      </c>
      <c r="D4452" s="24">
        <v>44034</v>
      </c>
      <c r="E4452" s="22" t="s">
        <v>2860</v>
      </c>
      <c r="F4452" s="22" t="s">
        <v>6901</v>
      </c>
      <c r="G4452">
        <f t="shared" si="138"/>
        <v>11921</v>
      </c>
      <c r="H4452" s="9">
        <f t="shared" si="139"/>
        <v>44034</v>
      </c>
    </row>
    <row r="4453" spans="1:8" x14ac:dyDescent="0.25">
      <c r="A4453" s="22" t="s">
        <v>8344</v>
      </c>
      <c r="B4453" s="22" t="s">
        <v>8345</v>
      </c>
      <c r="C4453" s="22" t="s">
        <v>8345</v>
      </c>
      <c r="D4453" s="24">
        <v>44013</v>
      </c>
      <c r="E4453" s="22" t="s">
        <v>2860</v>
      </c>
      <c r="F4453" s="22" t="s">
        <v>6901</v>
      </c>
      <c r="G4453">
        <f t="shared" si="138"/>
        <v>11921</v>
      </c>
      <c r="H4453" s="9">
        <f t="shared" si="139"/>
        <v>44013</v>
      </c>
    </row>
    <row r="4454" spans="1:8" x14ac:dyDescent="0.25">
      <c r="A4454" s="22" t="s">
        <v>8346</v>
      </c>
      <c r="B4454" s="22" t="s">
        <v>8347</v>
      </c>
      <c r="C4454" s="22" t="s">
        <v>8347</v>
      </c>
      <c r="D4454" s="24">
        <v>44014</v>
      </c>
      <c r="E4454" s="22" t="s">
        <v>2860</v>
      </c>
      <c r="F4454" s="22" t="s">
        <v>6901</v>
      </c>
      <c r="G4454">
        <f t="shared" si="138"/>
        <v>11921</v>
      </c>
      <c r="H4454" s="9">
        <f t="shared" si="139"/>
        <v>44014</v>
      </c>
    </row>
    <row r="4455" spans="1:8" x14ac:dyDescent="0.25">
      <c r="A4455" s="22" t="s">
        <v>8430</v>
      </c>
      <c r="B4455" s="22" t="s">
        <v>8431</v>
      </c>
      <c r="C4455" s="22" t="s">
        <v>8431</v>
      </c>
      <c r="D4455" s="24">
        <v>43899</v>
      </c>
      <c r="E4455" s="22" t="s">
        <v>2860</v>
      </c>
      <c r="F4455" s="22" t="s">
        <v>6901</v>
      </c>
      <c r="G4455">
        <f t="shared" si="138"/>
        <v>11921</v>
      </c>
      <c r="H4455" s="9">
        <f t="shared" si="139"/>
        <v>43899</v>
      </c>
    </row>
    <row r="4456" spans="1:8" x14ac:dyDescent="0.25">
      <c r="A4456" s="22" t="s">
        <v>8490</v>
      </c>
      <c r="B4456" s="22" t="s">
        <v>8491</v>
      </c>
      <c r="C4456" s="22" t="s">
        <v>8491</v>
      </c>
      <c r="D4456" s="24">
        <v>44122</v>
      </c>
      <c r="E4456" s="22" t="s">
        <v>2860</v>
      </c>
      <c r="F4456" s="22" t="s">
        <v>6901</v>
      </c>
      <c r="G4456">
        <f t="shared" si="138"/>
        <v>11921</v>
      </c>
      <c r="H4456" s="9">
        <f t="shared" si="139"/>
        <v>44122</v>
      </c>
    </row>
    <row r="4457" spans="1:8" x14ac:dyDescent="0.25">
      <c r="A4457" s="22" t="s">
        <v>8546</v>
      </c>
      <c r="B4457" s="22" t="s">
        <v>8547</v>
      </c>
      <c r="C4457" s="22" t="s">
        <v>8547</v>
      </c>
      <c r="D4457" s="24">
        <v>43986</v>
      </c>
      <c r="E4457" s="22" t="s">
        <v>2860</v>
      </c>
      <c r="F4457" s="22" t="s">
        <v>6901</v>
      </c>
      <c r="G4457">
        <f t="shared" si="138"/>
        <v>11921</v>
      </c>
      <c r="H4457" s="9">
        <f t="shared" si="139"/>
        <v>43986</v>
      </c>
    </row>
    <row r="4458" spans="1:8" x14ac:dyDescent="0.25">
      <c r="A4458" s="22" t="s">
        <v>8140</v>
      </c>
      <c r="B4458" s="22" t="s">
        <v>8141</v>
      </c>
      <c r="C4458" s="22" t="s">
        <v>8141</v>
      </c>
      <c r="D4458" s="24">
        <v>44028</v>
      </c>
      <c r="E4458" s="22" t="s">
        <v>4323</v>
      </c>
      <c r="F4458" s="22" t="s">
        <v>6785</v>
      </c>
      <c r="G4458">
        <f t="shared" si="138"/>
        <v>11100</v>
      </c>
      <c r="H4458" s="9">
        <f t="shared" si="139"/>
        <v>44028</v>
      </c>
    </row>
    <row r="4459" spans="1:8" x14ac:dyDescent="0.25">
      <c r="A4459" s="22" t="s">
        <v>8164</v>
      </c>
      <c r="B4459" s="22" t="s">
        <v>8165</v>
      </c>
      <c r="C4459" s="22" t="s">
        <v>8165</v>
      </c>
      <c r="D4459" s="24">
        <v>43835</v>
      </c>
      <c r="E4459" s="22" t="s">
        <v>4323</v>
      </c>
      <c r="F4459" s="22" t="s">
        <v>6785</v>
      </c>
      <c r="G4459">
        <f t="shared" si="138"/>
        <v>11100</v>
      </c>
      <c r="H4459" s="9">
        <f t="shared" si="139"/>
        <v>43835</v>
      </c>
    </row>
    <row r="4460" spans="1:8" x14ac:dyDescent="0.25">
      <c r="A4460" s="22" t="s">
        <v>8216</v>
      </c>
      <c r="B4460" s="22" t="s">
        <v>8217</v>
      </c>
      <c r="C4460" s="22" t="s">
        <v>8217</v>
      </c>
      <c r="D4460" s="24">
        <v>43835</v>
      </c>
      <c r="E4460" s="22" t="s">
        <v>4323</v>
      </c>
      <c r="F4460" s="22" t="s">
        <v>6785</v>
      </c>
      <c r="G4460">
        <f t="shared" si="138"/>
        <v>11100</v>
      </c>
      <c r="H4460" s="9">
        <f t="shared" si="139"/>
        <v>43835</v>
      </c>
    </row>
    <row r="4461" spans="1:8" x14ac:dyDescent="0.25">
      <c r="A4461" s="22" t="s">
        <v>8681</v>
      </c>
      <c r="B4461" s="22" t="s">
        <v>8682</v>
      </c>
      <c r="C4461" s="22" t="s">
        <v>8682</v>
      </c>
      <c r="D4461" s="24">
        <v>43871</v>
      </c>
      <c r="E4461" s="22" t="s">
        <v>4323</v>
      </c>
      <c r="F4461" s="22" t="s">
        <v>6785</v>
      </c>
      <c r="G4461">
        <f t="shared" si="138"/>
        <v>11100</v>
      </c>
      <c r="H4461" s="9">
        <f t="shared" si="139"/>
        <v>43871</v>
      </c>
    </row>
    <row r="4462" spans="1:8" x14ac:dyDescent="0.25">
      <c r="A4462" s="22" t="s">
        <v>8725</v>
      </c>
      <c r="B4462" s="22" t="s">
        <v>8726</v>
      </c>
      <c r="C4462" s="22" t="s">
        <v>8726</v>
      </c>
      <c r="D4462" s="24">
        <v>44358</v>
      </c>
      <c r="E4462" s="22" t="s">
        <v>4323</v>
      </c>
      <c r="F4462" s="22" t="s">
        <v>6785</v>
      </c>
      <c r="G4462">
        <f t="shared" si="138"/>
        <v>11100</v>
      </c>
      <c r="H4462" s="9">
        <f t="shared" si="139"/>
        <v>44358</v>
      </c>
    </row>
    <row r="4463" spans="1:8" x14ac:dyDescent="0.25">
      <c r="A4463" s="22" t="s">
        <v>7728</v>
      </c>
      <c r="B4463" s="22" t="s">
        <v>7729</v>
      </c>
      <c r="C4463" s="22" t="s">
        <v>7729</v>
      </c>
      <c r="D4463" s="24">
        <v>43829</v>
      </c>
      <c r="E4463" s="22" t="s">
        <v>1553</v>
      </c>
      <c r="F4463" s="22" t="s">
        <v>6671</v>
      </c>
      <c r="G4463">
        <f t="shared" si="138"/>
        <v>5252</v>
      </c>
      <c r="H4463" s="9">
        <f t="shared" si="139"/>
        <v>43829</v>
      </c>
    </row>
    <row r="4464" spans="1:8" x14ac:dyDescent="0.25">
      <c r="A4464" s="22"/>
      <c r="B4464" s="22"/>
      <c r="C4464" s="22"/>
      <c r="D4464" s="24">
        <v>44024</v>
      </c>
      <c r="E4464" s="22" t="s">
        <v>3687</v>
      </c>
      <c r="F4464" s="22" t="s">
        <v>7295</v>
      </c>
      <c r="G4464">
        <f t="shared" si="138"/>
        <v>9206898</v>
      </c>
      <c r="H4464" s="9">
        <f t="shared" si="139"/>
        <v>44024</v>
      </c>
    </row>
    <row r="4465" spans="1:8" x14ac:dyDescent="0.25">
      <c r="A4465" s="22" t="s">
        <v>8418</v>
      </c>
      <c r="B4465" s="22" t="s">
        <v>8419</v>
      </c>
      <c r="C4465" s="22" t="s">
        <v>8419</v>
      </c>
      <c r="D4465" s="24">
        <v>44025</v>
      </c>
      <c r="E4465" s="22" t="s">
        <v>3687</v>
      </c>
      <c r="F4465" s="22" t="s">
        <v>7295</v>
      </c>
      <c r="G4465">
        <f t="shared" si="138"/>
        <v>9206898</v>
      </c>
      <c r="H4465" s="9">
        <f t="shared" si="139"/>
        <v>44025</v>
      </c>
    </row>
    <row r="4466" spans="1:8" x14ac:dyDescent="0.25">
      <c r="A4466" s="22" t="s">
        <v>8603</v>
      </c>
      <c r="B4466" s="22" t="s">
        <v>8604</v>
      </c>
      <c r="C4466" s="22" t="s">
        <v>8604</v>
      </c>
      <c r="D4466" s="24">
        <v>44302</v>
      </c>
      <c r="E4466" s="22" t="s">
        <v>3687</v>
      </c>
      <c r="F4466" s="22" t="s">
        <v>7295</v>
      </c>
      <c r="G4466">
        <f t="shared" si="138"/>
        <v>9206898</v>
      </c>
      <c r="H4466" s="9">
        <f t="shared" si="139"/>
        <v>44302</v>
      </c>
    </row>
    <row r="4467" spans="1:8" x14ac:dyDescent="0.25">
      <c r="A4467" s="22" t="s">
        <v>8721</v>
      </c>
      <c r="B4467" s="22" t="s">
        <v>8722</v>
      </c>
      <c r="C4467" s="22" t="s">
        <v>8722</v>
      </c>
      <c r="D4467" s="24">
        <v>43968</v>
      </c>
      <c r="E4467" s="22" t="s">
        <v>3687</v>
      </c>
      <c r="F4467" s="22" t="s">
        <v>7295</v>
      </c>
      <c r="G4467">
        <f t="shared" si="138"/>
        <v>9206898</v>
      </c>
      <c r="H4467" s="9">
        <f t="shared" si="139"/>
        <v>43968</v>
      </c>
    </row>
    <row r="4468" spans="1:8" x14ac:dyDescent="0.25">
      <c r="A4468" s="22" t="s">
        <v>8755</v>
      </c>
      <c r="B4468" s="22" t="s">
        <v>8756</v>
      </c>
      <c r="C4468" s="22" t="s">
        <v>8756</v>
      </c>
      <c r="D4468" s="24">
        <v>44352</v>
      </c>
      <c r="E4468" s="22" t="s">
        <v>3687</v>
      </c>
      <c r="F4468" s="22" t="s">
        <v>7295</v>
      </c>
      <c r="G4468">
        <f t="shared" si="138"/>
        <v>9206898</v>
      </c>
      <c r="H4468" s="9">
        <f t="shared" si="139"/>
        <v>44352</v>
      </c>
    </row>
    <row r="4469" spans="1:8" x14ac:dyDescent="0.25">
      <c r="A4469" s="22" t="s">
        <v>8771</v>
      </c>
      <c r="B4469" s="22" t="s">
        <v>8772</v>
      </c>
      <c r="C4469" s="22" t="s">
        <v>8772</v>
      </c>
      <c r="D4469" s="24">
        <v>44325</v>
      </c>
      <c r="E4469" s="22" t="s">
        <v>3687</v>
      </c>
      <c r="F4469" s="22" t="s">
        <v>7295</v>
      </c>
      <c r="G4469">
        <f t="shared" si="138"/>
        <v>9206898</v>
      </c>
      <c r="H4469" s="9">
        <f t="shared" si="139"/>
        <v>44325</v>
      </c>
    </row>
    <row r="4470" spans="1:8" x14ac:dyDescent="0.25">
      <c r="A4470" s="22" t="s">
        <v>7672</v>
      </c>
      <c r="B4470" s="22" t="s">
        <v>7673</v>
      </c>
      <c r="C4470" s="22" t="s">
        <v>7673</v>
      </c>
      <c r="D4470" s="24">
        <v>44375</v>
      </c>
      <c r="E4470" s="22" t="s">
        <v>5941</v>
      </c>
      <c r="F4470" s="22" t="s">
        <v>7334</v>
      </c>
      <c r="G4470">
        <f t="shared" si="138"/>
        <v>209799</v>
      </c>
      <c r="H4470" s="9">
        <f t="shared" si="139"/>
        <v>44375</v>
      </c>
    </row>
    <row r="4471" spans="1:8" x14ac:dyDescent="0.25">
      <c r="A4471" s="22" t="s">
        <v>7765</v>
      </c>
      <c r="B4471" s="22" t="s">
        <v>7766</v>
      </c>
      <c r="C4471" s="22" t="s">
        <v>7766</v>
      </c>
      <c r="D4471" s="24">
        <v>44349</v>
      </c>
      <c r="E4471" s="22" t="s">
        <v>5941</v>
      </c>
      <c r="F4471" s="22" t="s">
        <v>7334</v>
      </c>
      <c r="G4471">
        <f t="shared" si="138"/>
        <v>209799</v>
      </c>
      <c r="H4471" s="9">
        <f t="shared" si="139"/>
        <v>44349</v>
      </c>
    </row>
    <row r="4472" spans="1:8" x14ac:dyDescent="0.25">
      <c r="A4472" s="22"/>
      <c r="B4472" s="22"/>
      <c r="C4472" s="22"/>
      <c r="D4472" s="24">
        <v>43829</v>
      </c>
      <c r="E4472" s="22" t="s">
        <v>5472</v>
      </c>
      <c r="F4472" s="22" t="s">
        <v>6273</v>
      </c>
      <c r="G4472">
        <f t="shared" si="138"/>
        <v>5187</v>
      </c>
      <c r="H4472" s="9">
        <f t="shared" si="139"/>
        <v>43829</v>
      </c>
    </row>
    <row r="4473" spans="1:8" x14ac:dyDescent="0.25">
      <c r="A4473" s="22" t="s">
        <v>7688</v>
      </c>
      <c r="B4473" s="22" t="s">
        <v>7689</v>
      </c>
      <c r="C4473" s="22" t="s">
        <v>7689</v>
      </c>
      <c r="D4473" s="24">
        <v>43829</v>
      </c>
      <c r="E4473" s="22" t="s">
        <v>5472</v>
      </c>
      <c r="F4473" s="22" t="s">
        <v>6273</v>
      </c>
      <c r="G4473">
        <f t="shared" si="138"/>
        <v>5187</v>
      </c>
      <c r="H4473" s="9">
        <f t="shared" si="139"/>
        <v>43829</v>
      </c>
    </row>
    <row r="4474" spans="1:8" x14ac:dyDescent="0.25">
      <c r="A4474" s="22" t="s">
        <v>7739</v>
      </c>
      <c r="B4474" s="22" t="s">
        <v>7740</v>
      </c>
      <c r="C4474" s="22" t="s">
        <v>7740</v>
      </c>
      <c r="D4474" s="24">
        <v>44377</v>
      </c>
      <c r="E4474" s="22" t="s">
        <v>5472</v>
      </c>
      <c r="F4474" s="22" t="s">
        <v>6273</v>
      </c>
      <c r="G4474">
        <f t="shared" si="138"/>
        <v>5187</v>
      </c>
      <c r="H4474" s="9">
        <f t="shared" si="139"/>
        <v>44377</v>
      </c>
    </row>
    <row r="4475" spans="1:8" x14ac:dyDescent="0.25">
      <c r="A4475" s="22" t="s">
        <v>8226</v>
      </c>
      <c r="B4475" s="22" t="s">
        <v>7814</v>
      </c>
      <c r="C4475" s="22" t="s">
        <v>7814</v>
      </c>
      <c r="D4475" s="24">
        <v>44379</v>
      </c>
      <c r="E4475" s="22" t="s">
        <v>5472</v>
      </c>
      <c r="F4475" s="22" t="s">
        <v>6273</v>
      </c>
      <c r="G4475">
        <f t="shared" si="138"/>
        <v>5187</v>
      </c>
      <c r="H4475" s="9">
        <f t="shared" si="139"/>
        <v>44379</v>
      </c>
    </row>
    <row r="4476" spans="1:8" x14ac:dyDescent="0.25">
      <c r="A4476" s="22" t="s">
        <v>8553</v>
      </c>
      <c r="B4476" s="22" t="s">
        <v>8554</v>
      </c>
      <c r="C4476" s="22" t="s">
        <v>8554</v>
      </c>
      <c r="D4476" s="24">
        <v>44130</v>
      </c>
      <c r="E4476" s="22" t="s">
        <v>5472</v>
      </c>
      <c r="F4476" s="22" t="s">
        <v>6273</v>
      </c>
      <c r="G4476">
        <f t="shared" si="138"/>
        <v>5187</v>
      </c>
      <c r="H4476" s="9">
        <f t="shared" si="139"/>
        <v>44130</v>
      </c>
    </row>
    <row r="4477" spans="1:8" x14ac:dyDescent="0.25">
      <c r="A4477" s="22" t="s">
        <v>8635</v>
      </c>
      <c r="B4477" s="22" t="s">
        <v>8636</v>
      </c>
      <c r="C4477" s="22" t="s">
        <v>8636</v>
      </c>
      <c r="D4477" s="24">
        <v>44109</v>
      </c>
      <c r="E4477" s="22" t="s">
        <v>5472</v>
      </c>
      <c r="F4477" s="22" t="s">
        <v>6273</v>
      </c>
      <c r="G4477">
        <f t="shared" si="138"/>
        <v>5187</v>
      </c>
      <c r="H4477" s="9">
        <f t="shared" si="139"/>
        <v>44109</v>
      </c>
    </row>
    <row r="4478" spans="1:8" x14ac:dyDescent="0.25">
      <c r="A4478" s="22" t="s">
        <v>8603</v>
      </c>
      <c r="B4478" s="22" t="s">
        <v>8604</v>
      </c>
      <c r="C4478" s="22" t="s">
        <v>8604</v>
      </c>
      <c r="D4478" s="24">
        <v>44311</v>
      </c>
      <c r="E4478" s="22" t="s">
        <v>3388</v>
      </c>
      <c r="F4478" s="22" t="s">
        <v>7138</v>
      </c>
      <c r="G4478">
        <f t="shared" si="138"/>
        <v>9204486</v>
      </c>
      <c r="H4478" s="9">
        <f t="shared" si="139"/>
        <v>44311</v>
      </c>
    </row>
    <row r="4479" spans="1:8" x14ac:dyDescent="0.25">
      <c r="A4479" s="22" t="s">
        <v>8721</v>
      </c>
      <c r="B4479" s="22" t="s">
        <v>8722</v>
      </c>
      <c r="C4479" s="22" t="s">
        <v>8722</v>
      </c>
      <c r="D4479" s="24">
        <v>44287</v>
      </c>
      <c r="E4479" s="22" t="s">
        <v>3388</v>
      </c>
      <c r="F4479" s="22" t="s">
        <v>7138</v>
      </c>
      <c r="G4479">
        <f t="shared" si="138"/>
        <v>9204486</v>
      </c>
      <c r="H4479" s="9">
        <f t="shared" si="139"/>
        <v>44287</v>
      </c>
    </row>
    <row r="4480" spans="1:8" x14ac:dyDescent="0.25">
      <c r="A4480" s="22" t="s">
        <v>8737</v>
      </c>
      <c r="B4480" s="22" t="s">
        <v>8738</v>
      </c>
      <c r="C4480" s="22" t="s">
        <v>8738</v>
      </c>
      <c r="D4480" s="24">
        <v>43998</v>
      </c>
      <c r="E4480" s="22" t="s">
        <v>3388</v>
      </c>
      <c r="F4480" s="22" t="s">
        <v>7138</v>
      </c>
      <c r="G4480">
        <f t="shared" si="138"/>
        <v>9204486</v>
      </c>
      <c r="H4480" s="9">
        <f t="shared" si="139"/>
        <v>43998</v>
      </c>
    </row>
    <row r="4481" spans="1:8" x14ac:dyDescent="0.25">
      <c r="A4481" s="22" t="s">
        <v>8755</v>
      </c>
      <c r="B4481" s="22" t="s">
        <v>8756</v>
      </c>
      <c r="C4481" s="22" t="s">
        <v>8756</v>
      </c>
      <c r="D4481" s="24">
        <v>44389</v>
      </c>
      <c r="E4481" s="22" t="s">
        <v>3388</v>
      </c>
      <c r="F4481" s="22" t="s">
        <v>7138</v>
      </c>
      <c r="G4481">
        <f t="shared" si="138"/>
        <v>9204486</v>
      </c>
      <c r="H4481" s="9">
        <f t="shared" si="139"/>
        <v>44389</v>
      </c>
    </row>
    <row r="4482" spans="1:8" x14ac:dyDescent="0.25">
      <c r="A4482" s="22" t="s">
        <v>7791</v>
      </c>
      <c r="B4482" s="22" t="s">
        <v>7792</v>
      </c>
      <c r="C4482" s="22" t="s">
        <v>7792</v>
      </c>
      <c r="D4482" s="24">
        <v>44109</v>
      </c>
      <c r="E4482" s="22" t="s">
        <v>2903</v>
      </c>
      <c r="F4482" s="22" t="s">
        <v>9732</v>
      </c>
      <c r="G4482">
        <f t="shared" si="138"/>
        <v>13097</v>
      </c>
      <c r="H4482" s="9">
        <f t="shared" si="139"/>
        <v>44109</v>
      </c>
    </row>
    <row r="4483" spans="1:8" x14ac:dyDescent="0.25">
      <c r="A4483" s="22" t="s">
        <v>7931</v>
      </c>
      <c r="B4483" s="22" t="s">
        <v>7932</v>
      </c>
      <c r="C4483" s="22" t="s">
        <v>7932</v>
      </c>
      <c r="D4483" s="24">
        <v>44144</v>
      </c>
      <c r="E4483" s="22" t="s">
        <v>2903</v>
      </c>
      <c r="F4483" s="22" t="s">
        <v>9732</v>
      </c>
      <c r="G4483">
        <f t="shared" si="138"/>
        <v>13097</v>
      </c>
      <c r="H4483" s="9">
        <f t="shared" si="139"/>
        <v>44144</v>
      </c>
    </row>
    <row r="4484" spans="1:8" x14ac:dyDescent="0.25">
      <c r="A4484" s="22" t="s">
        <v>4685</v>
      </c>
      <c r="B4484" s="22" t="s">
        <v>8131</v>
      </c>
      <c r="C4484" s="22" t="s">
        <v>8131</v>
      </c>
      <c r="D4484" s="24">
        <v>44004</v>
      </c>
      <c r="E4484" s="22" t="s">
        <v>2903</v>
      </c>
      <c r="F4484" s="22" t="s">
        <v>9732</v>
      </c>
      <c r="G4484">
        <f t="shared" si="138"/>
        <v>13097</v>
      </c>
      <c r="H4484" s="9">
        <f t="shared" si="139"/>
        <v>44004</v>
      </c>
    </row>
    <row r="4485" spans="1:8" x14ac:dyDescent="0.25">
      <c r="A4485" s="22" t="s">
        <v>8156</v>
      </c>
      <c r="B4485" s="22" t="s">
        <v>8157</v>
      </c>
      <c r="C4485" s="22" t="s">
        <v>8157</v>
      </c>
      <c r="D4485" s="24">
        <v>44006</v>
      </c>
      <c r="E4485" s="22" t="s">
        <v>2903</v>
      </c>
      <c r="F4485" s="22" t="s">
        <v>9732</v>
      </c>
      <c r="G4485">
        <f t="shared" si="138"/>
        <v>13097</v>
      </c>
      <c r="H4485" s="9">
        <f t="shared" si="139"/>
        <v>44006</v>
      </c>
    </row>
    <row r="4486" spans="1:8" x14ac:dyDescent="0.25">
      <c r="A4486" s="22" t="s">
        <v>8200</v>
      </c>
      <c r="B4486" s="22" t="s">
        <v>8201</v>
      </c>
      <c r="C4486" s="22" t="s">
        <v>8201</v>
      </c>
      <c r="D4486" s="24">
        <v>44010</v>
      </c>
      <c r="E4486" s="22" t="s">
        <v>2903</v>
      </c>
      <c r="F4486" s="22" t="s">
        <v>9732</v>
      </c>
      <c r="G4486">
        <f t="shared" ref="G4486:G4549" si="140">IFERROR(E4486*1,E4486)</f>
        <v>13097</v>
      </c>
      <c r="H4486" s="9">
        <f t="shared" ref="H4486:H4549" si="141">D4486</f>
        <v>44010</v>
      </c>
    </row>
    <row r="4487" spans="1:8" x14ac:dyDescent="0.25">
      <c r="A4487" s="22" t="s">
        <v>8374</v>
      </c>
      <c r="B4487" s="22" t="s">
        <v>8375</v>
      </c>
      <c r="C4487" s="22" t="s">
        <v>8375</v>
      </c>
      <c r="D4487" s="24">
        <v>44006</v>
      </c>
      <c r="E4487" s="22" t="s">
        <v>2903</v>
      </c>
      <c r="F4487" s="22" t="s">
        <v>9732</v>
      </c>
      <c r="G4487">
        <f t="shared" si="140"/>
        <v>13097</v>
      </c>
      <c r="H4487" s="9">
        <f t="shared" si="141"/>
        <v>44006</v>
      </c>
    </row>
    <row r="4488" spans="1:8" x14ac:dyDescent="0.25">
      <c r="A4488" s="22" t="s">
        <v>8460</v>
      </c>
      <c r="B4488" s="22" t="s">
        <v>8461</v>
      </c>
      <c r="C4488" s="22" t="s">
        <v>8461</v>
      </c>
      <c r="D4488" s="24">
        <v>43829</v>
      </c>
      <c r="E4488" s="22" t="s">
        <v>2903</v>
      </c>
      <c r="F4488" s="22" t="s">
        <v>9732</v>
      </c>
      <c r="G4488">
        <f t="shared" si="140"/>
        <v>13097</v>
      </c>
      <c r="H4488" s="9">
        <f t="shared" si="141"/>
        <v>43829</v>
      </c>
    </row>
    <row r="4489" spans="1:8" x14ac:dyDescent="0.25">
      <c r="A4489" s="22" t="s">
        <v>8811</v>
      </c>
      <c r="B4489" s="22" t="s">
        <v>8812</v>
      </c>
      <c r="C4489" s="22" t="s">
        <v>8812</v>
      </c>
      <c r="D4489" s="24">
        <v>44364</v>
      </c>
      <c r="E4489" s="22" t="s">
        <v>2903</v>
      </c>
      <c r="F4489" s="22" t="s">
        <v>9732</v>
      </c>
      <c r="G4489">
        <f t="shared" si="140"/>
        <v>13097</v>
      </c>
      <c r="H4489" s="9">
        <f t="shared" si="141"/>
        <v>44364</v>
      </c>
    </row>
    <row r="4490" spans="1:8" x14ac:dyDescent="0.25">
      <c r="A4490" s="22"/>
      <c r="B4490" s="22"/>
      <c r="C4490" s="22"/>
      <c r="D4490" s="24">
        <v>44299</v>
      </c>
      <c r="E4490" s="22" t="s">
        <v>5981</v>
      </c>
      <c r="F4490" s="22" t="s">
        <v>7036</v>
      </c>
      <c r="G4490">
        <f t="shared" si="140"/>
        <v>8799</v>
      </c>
      <c r="H4490" s="9">
        <f t="shared" si="141"/>
        <v>44299</v>
      </c>
    </row>
    <row r="4491" spans="1:8" x14ac:dyDescent="0.25">
      <c r="A4491" s="22" t="s">
        <v>7854</v>
      </c>
      <c r="B4491" s="22" t="s">
        <v>7855</v>
      </c>
      <c r="C4491" s="22" t="s">
        <v>7855</v>
      </c>
      <c r="D4491" s="24">
        <v>43829</v>
      </c>
      <c r="E4491" s="22" t="s">
        <v>5981</v>
      </c>
      <c r="F4491" s="22" t="s">
        <v>7036</v>
      </c>
      <c r="G4491">
        <f t="shared" si="140"/>
        <v>8799</v>
      </c>
      <c r="H4491" s="9">
        <f t="shared" si="141"/>
        <v>43829</v>
      </c>
    </row>
    <row r="4492" spans="1:8" x14ac:dyDescent="0.25">
      <c r="A4492" s="22"/>
      <c r="B4492" s="22"/>
      <c r="C4492" s="22"/>
      <c r="D4492" s="24">
        <v>44207</v>
      </c>
      <c r="E4492" s="22" t="s">
        <v>4733</v>
      </c>
      <c r="F4492" s="22" t="s">
        <v>9733</v>
      </c>
      <c r="G4492">
        <f t="shared" si="140"/>
        <v>12089</v>
      </c>
      <c r="H4492" s="9">
        <f t="shared" si="141"/>
        <v>44207</v>
      </c>
    </row>
    <row r="4493" spans="1:8" x14ac:dyDescent="0.25">
      <c r="A4493" s="22" t="s">
        <v>7644</v>
      </c>
      <c r="B4493" s="22" t="s">
        <v>7645</v>
      </c>
      <c r="C4493" s="22" t="s">
        <v>7645</v>
      </c>
      <c r="D4493" s="24">
        <v>43830</v>
      </c>
      <c r="E4493" s="22" t="s">
        <v>4733</v>
      </c>
      <c r="F4493" s="22" t="s">
        <v>9733</v>
      </c>
      <c r="G4493">
        <f t="shared" si="140"/>
        <v>12089</v>
      </c>
      <c r="H4493" s="9">
        <f t="shared" si="141"/>
        <v>43830</v>
      </c>
    </row>
    <row r="4494" spans="1:8" x14ac:dyDescent="0.25">
      <c r="A4494" s="22" t="s">
        <v>7989</v>
      </c>
      <c r="B4494" s="22" t="s">
        <v>7990</v>
      </c>
      <c r="C4494" s="22" t="s">
        <v>7990</v>
      </c>
      <c r="D4494" s="24">
        <v>43906</v>
      </c>
      <c r="E4494" s="22" t="s">
        <v>4733</v>
      </c>
      <c r="F4494" s="22" t="s">
        <v>9733</v>
      </c>
      <c r="G4494">
        <f t="shared" si="140"/>
        <v>12089</v>
      </c>
      <c r="H4494" s="9">
        <f t="shared" si="141"/>
        <v>43906</v>
      </c>
    </row>
    <row r="4495" spans="1:8" x14ac:dyDescent="0.25">
      <c r="A4495" s="22" t="s">
        <v>8412</v>
      </c>
      <c r="B4495" s="22" t="s">
        <v>8413</v>
      </c>
      <c r="C4495" s="22" t="s">
        <v>8413</v>
      </c>
      <c r="D4495" s="24">
        <v>44187</v>
      </c>
      <c r="E4495" s="22" t="s">
        <v>4733</v>
      </c>
      <c r="F4495" s="22" t="s">
        <v>9733</v>
      </c>
      <c r="G4495">
        <f t="shared" si="140"/>
        <v>12089</v>
      </c>
      <c r="H4495" s="9">
        <f t="shared" si="141"/>
        <v>44187</v>
      </c>
    </row>
    <row r="4496" spans="1:8" x14ac:dyDescent="0.25">
      <c r="A4496" s="22" t="s">
        <v>8490</v>
      </c>
      <c r="B4496" s="22" t="s">
        <v>8491</v>
      </c>
      <c r="C4496" s="22" t="s">
        <v>8491</v>
      </c>
      <c r="D4496" s="24">
        <v>44207</v>
      </c>
      <c r="E4496" s="22" t="s">
        <v>4733</v>
      </c>
      <c r="F4496" s="22" t="s">
        <v>9733</v>
      </c>
      <c r="G4496">
        <f t="shared" si="140"/>
        <v>12089</v>
      </c>
      <c r="H4496" s="9">
        <f t="shared" si="141"/>
        <v>44207</v>
      </c>
    </row>
    <row r="4497" spans="1:8" x14ac:dyDescent="0.25">
      <c r="A4497" s="22"/>
      <c r="B4497" s="22"/>
      <c r="C4497" s="22"/>
      <c r="D4497" s="24">
        <v>44018</v>
      </c>
      <c r="E4497" s="22" t="s">
        <v>5175</v>
      </c>
      <c r="F4497" s="22" t="s">
        <v>9734</v>
      </c>
      <c r="G4497">
        <f t="shared" si="140"/>
        <v>9900988</v>
      </c>
      <c r="H4497" s="9">
        <f t="shared" si="141"/>
        <v>44018</v>
      </c>
    </row>
    <row r="4498" spans="1:8" x14ac:dyDescent="0.25">
      <c r="A4498" s="22" t="s">
        <v>9050</v>
      </c>
      <c r="B4498" s="22" t="s">
        <v>9051</v>
      </c>
      <c r="C4498" s="22" t="s">
        <v>9051</v>
      </c>
      <c r="D4498" s="24">
        <v>44074</v>
      </c>
      <c r="E4498" s="22" t="s">
        <v>5175</v>
      </c>
      <c r="F4498" s="22" t="s">
        <v>9734</v>
      </c>
      <c r="G4498">
        <f t="shared" si="140"/>
        <v>9900988</v>
      </c>
      <c r="H4498" s="9">
        <f t="shared" si="141"/>
        <v>44074</v>
      </c>
    </row>
    <row r="4499" spans="1:8" x14ac:dyDescent="0.25">
      <c r="A4499" s="22" t="s">
        <v>8759</v>
      </c>
      <c r="B4499" s="22" t="s">
        <v>8760</v>
      </c>
      <c r="C4499" s="22" t="s">
        <v>8760</v>
      </c>
      <c r="D4499" s="24">
        <v>43997</v>
      </c>
      <c r="E4499" s="22" t="s">
        <v>9735</v>
      </c>
      <c r="F4499" s="22" t="s">
        <v>9736</v>
      </c>
      <c r="G4499">
        <f t="shared" si="140"/>
        <v>9114842</v>
      </c>
      <c r="H4499" s="9">
        <f t="shared" si="141"/>
        <v>43997</v>
      </c>
    </row>
    <row r="4500" spans="1:8" x14ac:dyDescent="0.25">
      <c r="A4500" s="22" t="s">
        <v>8799</v>
      </c>
      <c r="B4500" s="22" t="s">
        <v>8800</v>
      </c>
      <c r="C4500" s="22" t="s">
        <v>8800</v>
      </c>
      <c r="D4500" s="24">
        <v>44005</v>
      </c>
      <c r="E4500" s="22" t="s">
        <v>9735</v>
      </c>
      <c r="F4500" s="22" t="s">
        <v>9736</v>
      </c>
      <c r="G4500">
        <f t="shared" si="140"/>
        <v>9114842</v>
      </c>
      <c r="H4500" s="9">
        <f t="shared" si="141"/>
        <v>44005</v>
      </c>
    </row>
    <row r="4501" spans="1:8" x14ac:dyDescent="0.25">
      <c r="A4501" s="22" t="s">
        <v>8823</v>
      </c>
      <c r="B4501" s="22" t="s">
        <v>8824</v>
      </c>
      <c r="C4501" s="22" t="s">
        <v>8824</v>
      </c>
      <c r="D4501" s="24">
        <v>44012</v>
      </c>
      <c r="E4501" s="22" t="s">
        <v>9735</v>
      </c>
      <c r="F4501" s="22" t="s">
        <v>9736</v>
      </c>
      <c r="G4501">
        <f t="shared" si="140"/>
        <v>9114842</v>
      </c>
      <c r="H4501" s="9">
        <f t="shared" si="141"/>
        <v>44012</v>
      </c>
    </row>
    <row r="4502" spans="1:8" x14ac:dyDescent="0.25">
      <c r="A4502" s="22" t="s">
        <v>7730</v>
      </c>
      <c r="B4502" s="22" t="s">
        <v>7731</v>
      </c>
      <c r="C4502" s="22" t="s">
        <v>7731</v>
      </c>
      <c r="D4502" s="24">
        <v>43830</v>
      </c>
      <c r="E4502" s="22" t="s">
        <v>3356</v>
      </c>
      <c r="F4502" s="22" t="s">
        <v>9737</v>
      </c>
      <c r="G4502">
        <f t="shared" si="140"/>
        <v>4944</v>
      </c>
      <c r="H4502" s="9">
        <f t="shared" si="141"/>
        <v>43830</v>
      </c>
    </row>
    <row r="4503" spans="1:8" x14ac:dyDescent="0.25">
      <c r="A4503" s="22" t="s">
        <v>7644</v>
      </c>
      <c r="B4503" s="22" t="s">
        <v>7645</v>
      </c>
      <c r="C4503" s="22" t="s">
        <v>7645</v>
      </c>
      <c r="D4503" s="24">
        <v>43829</v>
      </c>
      <c r="E4503" s="22" t="s">
        <v>4325</v>
      </c>
      <c r="F4503" s="22" t="s">
        <v>9738</v>
      </c>
      <c r="G4503">
        <f t="shared" si="140"/>
        <v>3100</v>
      </c>
      <c r="H4503" s="9">
        <f t="shared" si="141"/>
        <v>43829</v>
      </c>
    </row>
    <row r="4504" spans="1:8" x14ac:dyDescent="0.25">
      <c r="A4504" s="22" t="s">
        <v>8138</v>
      </c>
      <c r="B4504" s="22" t="s">
        <v>8139</v>
      </c>
      <c r="C4504" s="22" t="s">
        <v>8139</v>
      </c>
      <c r="D4504" s="24">
        <v>43998</v>
      </c>
      <c r="E4504" s="22" t="s">
        <v>4325</v>
      </c>
      <c r="F4504" s="22" t="s">
        <v>9738</v>
      </c>
      <c r="G4504">
        <f t="shared" si="140"/>
        <v>3100</v>
      </c>
      <c r="H4504" s="9">
        <f t="shared" si="141"/>
        <v>43998</v>
      </c>
    </row>
    <row r="4505" spans="1:8" x14ac:dyDescent="0.25">
      <c r="A4505" s="22" t="s">
        <v>8297</v>
      </c>
      <c r="B4505" s="22" t="s">
        <v>8298</v>
      </c>
      <c r="C4505" s="22" t="s">
        <v>8298</v>
      </c>
      <c r="D4505" s="24">
        <v>44027</v>
      </c>
      <c r="E4505" s="22" t="s">
        <v>4325</v>
      </c>
      <c r="F4505" s="22" t="s">
        <v>9738</v>
      </c>
      <c r="G4505">
        <f t="shared" si="140"/>
        <v>3100</v>
      </c>
      <c r="H4505" s="9">
        <f t="shared" si="141"/>
        <v>44027</v>
      </c>
    </row>
    <row r="4506" spans="1:8" x14ac:dyDescent="0.25">
      <c r="A4506" s="22" t="s">
        <v>8303</v>
      </c>
      <c r="B4506" s="22" t="s">
        <v>8304</v>
      </c>
      <c r="C4506" s="22" t="s">
        <v>8304</v>
      </c>
      <c r="D4506" s="24">
        <v>44035</v>
      </c>
      <c r="E4506" s="22" t="s">
        <v>4325</v>
      </c>
      <c r="F4506" s="22" t="s">
        <v>9738</v>
      </c>
      <c r="G4506">
        <f t="shared" si="140"/>
        <v>3100</v>
      </c>
      <c r="H4506" s="9">
        <f t="shared" si="141"/>
        <v>44035</v>
      </c>
    </row>
    <row r="4507" spans="1:8" x14ac:dyDescent="0.25">
      <c r="A4507" s="22" t="s">
        <v>8344</v>
      </c>
      <c r="B4507" s="22" t="s">
        <v>8345</v>
      </c>
      <c r="C4507" s="22" t="s">
        <v>8345</v>
      </c>
      <c r="D4507" s="24">
        <v>44321</v>
      </c>
      <c r="E4507" s="22" t="s">
        <v>4325</v>
      </c>
      <c r="F4507" s="22" t="s">
        <v>9738</v>
      </c>
      <c r="G4507">
        <f t="shared" si="140"/>
        <v>3100</v>
      </c>
      <c r="H4507" s="9">
        <f t="shared" si="141"/>
        <v>44321</v>
      </c>
    </row>
    <row r="4508" spans="1:8" x14ac:dyDescent="0.25">
      <c r="A4508" s="22" t="s">
        <v>8390</v>
      </c>
      <c r="B4508" s="22" t="s">
        <v>8391</v>
      </c>
      <c r="C4508" s="22" t="s">
        <v>8391</v>
      </c>
      <c r="D4508" s="24">
        <v>44331</v>
      </c>
      <c r="E4508" s="22" t="s">
        <v>4325</v>
      </c>
      <c r="F4508" s="22" t="s">
        <v>9738</v>
      </c>
      <c r="G4508">
        <f t="shared" si="140"/>
        <v>3100</v>
      </c>
      <c r="H4508" s="9">
        <f t="shared" si="141"/>
        <v>44331</v>
      </c>
    </row>
    <row r="4509" spans="1:8" x14ac:dyDescent="0.25">
      <c r="A4509" s="22" t="s">
        <v>8412</v>
      </c>
      <c r="B4509" s="22" t="s">
        <v>8413</v>
      </c>
      <c r="C4509" s="22" t="s">
        <v>8413</v>
      </c>
      <c r="D4509" s="24">
        <v>44334</v>
      </c>
      <c r="E4509" s="22" t="s">
        <v>4325</v>
      </c>
      <c r="F4509" s="22" t="s">
        <v>9738</v>
      </c>
      <c r="G4509">
        <f t="shared" si="140"/>
        <v>3100</v>
      </c>
      <c r="H4509" s="9">
        <f t="shared" si="141"/>
        <v>44334</v>
      </c>
    </row>
    <row r="4510" spans="1:8" x14ac:dyDescent="0.25">
      <c r="A4510" s="22" t="s">
        <v>7852</v>
      </c>
      <c r="B4510" s="22" t="s">
        <v>7853</v>
      </c>
      <c r="C4510" s="22" t="s">
        <v>7853</v>
      </c>
      <c r="D4510" s="24">
        <v>43829</v>
      </c>
      <c r="E4510" s="22" t="s">
        <v>4883</v>
      </c>
      <c r="F4510" s="22" t="s">
        <v>6263</v>
      </c>
      <c r="G4510">
        <f t="shared" si="140"/>
        <v>4423</v>
      </c>
      <c r="H4510" s="9">
        <f t="shared" si="141"/>
        <v>43829</v>
      </c>
    </row>
    <row r="4511" spans="1:8" x14ac:dyDescent="0.25">
      <c r="A4511" s="22"/>
      <c r="B4511" s="22"/>
      <c r="C4511" s="22"/>
      <c r="D4511" s="24">
        <v>44142</v>
      </c>
      <c r="E4511" s="22" t="s">
        <v>9739</v>
      </c>
      <c r="F4511" s="22" t="s">
        <v>9740</v>
      </c>
      <c r="G4511">
        <f t="shared" si="140"/>
        <v>9116488</v>
      </c>
      <c r="H4511" s="9">
        <f t="shared" si="141"/>
        <v>44142</v>
      </c>
    </row>
    <row r="4512" spans="1:8" x14ac:dyDescent="0.25">
      <c r="A4512" s="22" t="s">
        <v>8765</v>
      </c>
      <c r="B4512" s="22" t="s">
        <v>8766</v>
      </c>
      <c r="C4512" s="22" t="s">
        <v>8766</v>
      </c>
      <c r="D4512" s="24">
        <v>43997</v>
      </c>
      <c r="E4512" s="22" t="s">
        <v>9739</v>
      </c>
      <c r="F4512" s="22" t="s">
        <v>9740</v>
      </c>
      <c r="G4512">
        <f t="shared" si="140"/>
        <v>9116488</v>
      </c>
      <c r="H4512" s="9">
        <f t="shared" si="141"/>
        <v>43997</v>
      </c>
    </row>
    <row r="4513" spans="1:8" x14ac:dyDescent="0.25">
      <c r="A4513" s="22" t="s">
        <v>8775</v>
      </c>
      <c r="B4513" s="22" t="s">
        <v>8776</v>
      </c>
      <c r="C4513" s="22" t="s">
        <v>8776</v>
      </c>
      <c r="D4513" s="24">
        <v>44165</v>
      </c>
      <c r="E4513" s="22" t="s">
        <v>9739</v>
      </c>
      <c r="F4513" s="22" t="s">
        <v>9740</v>
      </c>
      <c r="G4513">
        <f t="shared" si="140"/>
        <v>9116488</v>
      </c>
      <c r="H4513" s="9">
        <f t="shared" si="141"/>
        <v>44165</v>
      </c>
    </row>
    <row r="4514" spans="1:8" x14ac:dyDescent="0.25">
      <c r="A4514" s="22" t="s">
        <v>8809</v>
      </c>
      <c r="B4514" s="22" t="s">
        <v>8810</v>
      </c>
      <c r="C4514" s="22" t="s">
        <v>8810</v>
      </c>
      <c r="D4514" s="24">
        <v>44140</v>
      </c>
      <c r="E4514" s="22" t="s">
        <v>9739</v>
      </c>
      <c r="F4514" s="22" t="s">
        <v>9740</v>
      </c>
      <c r="G4514">
        <f t="shared" si="140"/>
        <v>9116488</v>
      </c>
      <c r="H4514" s="9">
        <f t="shared" si="141"/>
        <v>44140</v>
      </c>
    </row>
    <row r="4515" spans="1:8" x14ac:dyDescent="0.25">
      <c r="A4515" s="22" t="s">
        <v>8609</v>
      </c>
      <c r="B4515" s="22" t="s">
        <v>8610</v>
      </c>
      <c r="C4515" s="22" t="s">
        <v>8610</v>
      </c>
      <c r="D4515" s="24">
        <v>44378</v>
      </c>
      <c r="E4515" s="22" t="s">
        <v>5384</v>
      </c>
      <c r="F4515" s="22" t="s">
        <v>9741</v>
      </c>
      <c r="G4515">
        <f t="shared" si="140"/>
        <v>210126</v>
      </c>
      <c r="H4515" s="9">
        <f t="shared" si="141"/>
        <v>44378</v>
      </c>
    </row>
    <row r="4516" spans="1:8" x14ac:dyDescent="0.25">
      <c r="A4516" s="22" t="s">
        <v>7963</v>
      </c>
      <c r="B4516" s="22" t="s">
        <v>7964</v>
      </c>
      <c r="C4516" s="22" t="s">
        <v>7964</v>
      </c>
      <c r="D4516" s="24">
        <v>43829</v>
      </c>
      <c r="E4516" s="22" t="s">
        <v>5829</v>
      </c>
      <c r="F4516" s="22" t="s">
        <v>6689</v>
      </c>
      <c r="G4516">
        <f t="shared" si="140"/>
        <v>8261</v>
      </c>
      <c r="H4516" s="9">
        <f t="shared" si="141"/>
        <v>43829</v>
      </c>
    </row>
    <row r="4517" spans="1:8" x14ac:dyDescent="0.25">
      <c r="A4517" s="22" t="s">
        <v>8414</v>
      </c>
      <c r="B4517" s="22" t="s">
        <v>8415</v>
      </c>
      <c r="C4517" s="22" t="s">
        <v>8415</v>
      </c>
      <c r="D4517" s="24">
        <v>44365</v>
      </c>
      <c r="E4517" s="22" t="s">
        <v>6170</v>
      </c>
      <c r="F4517" s="22" t="s">
        <v>9742</v>
      </c>
      <c r="G4517">
        <f t="shared" si="140"/>
        <v>210034</v>
      </c>
      <c r="H4517" s="9">
        <f t="shared" si="141"/>
        <v>44365</v>
      </c>
    </row>
    <row r="4518" spans="1:8" x14ac:dyDescent="0.25">
      <c r="A4518" s="22" t="s">
        <v>8140</v>
      </c>
      <c r="B4518" s="22" t="s">
        <v>8141</v>
      </c>
      <c r="C4518" s="22" t="s">
        <v>8141</v>
      </c>
      <c r="D4518" s="24">
        <v>43879</v>
      </c>
      <c r="E4518" s="22" t="s">
        <v>430</v>
      </c>
      <c r="F4518" s="22" t="s">
        <v>9743</v>
      </c>
      <c r="G4518">
        <f t="shared" si="140"/>
        <v>13504</v>
      </c>
      <c r="H4518" s="9">
        <f t="shared" si="141"/>
        <v>43879</v>
      </c>
    </row>
    <row r="4519" spans="1:8" x14ac:dyDescent="0.25">
      <c r="A4519" s="22" t="s">
        <v>8216</v>
      </c>
      <c r="B4519" s="22" t="s">
        <v>8217</v>
      </c>
      <c r="C4519" s="22" t="s">
        <v>8217</v>
      </c>
      <c r="D4519" s="24">
        <v>43831</v>
      </c>
      <c r="E4519" s="22" t="s">
        <v>430</v>
      </c>
      <c r="F4519" s="22" t="s">
        <v>9743</v>
      </c>
      <c r="G4519">
        <f t="shared" si="140"/>
        <v>13504</v>
      </c>
      <c r="H4519" s="9">
        <f t="shared" si="141"/>
        <v>43831</v>
      </c>
    </row>
    <row r="4520" spans="1:8" x14ac:dyDescent="0.25">
      <c r="A4520" s="22" t="s">
        <v>8693</v>
      </c>
      <c r="B4520" s="22" t="s">
        <v>8694</v>
      </c>
      <c r="C4520" s="22" t="s">
        <v>8694</v>
      </c>
      <c r="D4520" s="24">
        <v>44341</v>
      </c>
      <c r="E4520" s="22" t="s">
        <v>430</v>
      </c>
      <c r="F4520" s="22" t="s">
        <v>9743</v>
      </c>
      <c r="G4520">
        <f t="shared" si="140"/>
        <v>13504</v>
      </c>
      <c r="H4520" s="9">
        <f t="shared" si="141"/>
        <v>44341</v>
      </c>
    </row>
    <row r="4521" spans="1:8" x14ac:dyDescent="0.25">
      <c r="A4521" s="22" t="s">
        <v>7787</v>
      </c>
      <c r="B4521" s="22" t="s">
        <v>7788</v>
      </c>
      <c r="C4521" s="22" t="s">
        <v>7788</v>
      </c>
      <c r="D4521" s="24">
        <v>44012</v>
      </c>
      <c r="E4521" s="22" t="s">
        <v>2628</v>
      </c>
      <c r="F4521" s="22" t="s">
        <v>9744</v>
      </c>
      <c r="G4521">
        <f t="shared" si="140"/>
        <v>13657</v>
      </c>
      <c r="H4521" s="9">
        <f t="shared" si="141"/>
        <v>44012</v>
      </c>
    </row>
    <row r="4522" spans="1:8" x14ac:dyDescent="0.25">
      <c r="A4522" s="22" t="s">
        <v>8299</v>
      </c>
      <c r="B4522" s="22" t="s">
        <v>8300</v>
      </c>
      <c r="C4522" s="22" t="s">
        <v>8300</v>
      </c>
      <c r="D4522" s="24">
        <v>43835</v>
      </c>
      <c r="E4522" s="22" t="s">
        <v>2628</v>
      </c>
      <c r="F4522" s="22" t="s">
        <v>9744</v>
      </c>
      <c r="G4522">
        <f t="shared" si="140"/>
        <v>13657</v>
      </c>
      <c r="H4522" s="9">
        <f t="shared" si="141"/>
        <v>43835</v>
      </c>
    </row>
    <row r="4523" spans="1:8" x14ac:dyDescent="0.25">
      <c r="A4523" s="22" t="s">
        <v>8573</v>
      </c>
      <c r="B4523" s="22" t="s">
        <v>8574</v>
      </c>
      <c r="C4523" s="22" t="s">
        <v>8574</v>
      </c>
      <c r="D4523" s="24">
        <v>44335</v>
      </c>
      <c r="E4523" s="22" t="s">
        <v>2628</v>
      </c>
      <c r="F4523" s="22" t="s">
        <v>9744</v>
      </c>
      <c r="G4523">
        <f t="shared" si="140"/>
        <v>13657</v>
      </c>
      <c r="H4523" s="9">
        <f t="shared" si="141"/>
        <v>44335</v>
      </c>
    </row>
    <row r="4524" spans="1:8" x14ac:dyDescent="0.25">
      <c r="A4524" s="22" t="s">
        <v>8761</v>
      </c>
      <c r="B4524" s="22" t="s">
        <v>8762</v>
      </c>
      <c r="C4524" s="22" t="s">
        <v>8762</v>
      </c>
      <c r="D4524" s="24">
        <v>44132</v>
      </c>
      <c r="E4524" s="22" t="s">
        <v>2628</v>
      </c>
      <c r="F4524" s="22" t="s">
        <v>9744</v>
      </c>
      <c r="G4524">
        <f t="shared" si="140"/>
        <v>13657</v>
      </c>
      <c r="H4524" s="9">
        <f t="shared" si="141"/>
        <v>44132</v>
      </c>
    </row>
    <row r="4525" spans="1:8" x14ac:dyDescent="0.25">
      <c r="A4525" s="22" t="s">
        <v>8841</v>
      </c>
      <c r="B4525" s="22" t="s">
        <v>8842</v>
      </c>
      <c r="C4525" s="22" t="s">
        <v>8842</v>
      </c>
      <c r="D4525" s="24">
        <v>44227</v>
      </c>
      <c r="E4525" s="22" t="s">
        <v>2628</v>
      </c>
      <c r="F4525" s="22" t="s">
        <v>9744</v>
      </c>
      <c r="G4525">
        <f t="shared" si="140"/>
        <v>13657</v>
      </c>
      <c r="H4525" s="9">
        <f t="shared" si="141"/>
        <v>44227</v>
      </c>
    </row>
    <row r="4526" spans="1:8" x14ac:dyDescent="0.25">
      <c r="A4526" s="22" t="s">
        <v>8454</v>
      </c>
      <c r="B4526" s="22" t="s">
        <v>8455</v>
      </c>
      <c r="C4526" s="22" t="s">
        <v>8455</v>
      </c>
      <c r="D4526" s="24">
        <v>44365</v>
      </c>
      <c r="E4526" s="22" t="s">
        <v>6180</v>
      </c>
      <c r="F4526" s="22" t="s">
        <v>9745</v>
      </c>
      <c r="G4526">
        <f t="shared" si="140"/>
        <v>210026</v>
      </c>
      <c r="H4526" s="9">
        <f t="shared" si="141"/>
        <v>44365</v>
      </c>
    </row>
    <row r="4527" spans="1:8" x14ac:dyDescent="0.25">
      <c r="A4527" s="22" t="s">
        <v>8299</v>
      </c>
      <c r="B4527" s="22" t="s">
        <v>8300</v>
      </c>
      <c r="C4527" s="22" t="s">
        <v>8300</v>
      </c>
      <c r="D4527" s="24">
        <v>43866</v>
      </c>
      <c r="E4527" s="22" t="s">
        <v>2139</v>
      </c>
      <c r="F4527" s="22" t="s">
        <v>9746</v>
      </c>
      <c r="G4527">
        <f t="shared" si="140"/>
        <v>200540</v>
      </c>
      <c r="H4527" s="9">
        <f t="shared" si="141"/>
        <v>43866</v>
      </c>
    </row>
    <row r="4528" spans="1:8" x14ac:dyDescent="0.25">
      <c r="A4528" s="22" t="s">
        <v>8813</v>
      </c>
      <c r="B4528" s="22" t="s">
        <v>8814</v>
      </c>
      <c r="C4528" s="22" t="s">
        <v>8814</v>
      </c>
      <c r="D4528" s="24">
        <v>44384</v>
      </c>
      <c r="E4528" s="22" t="s">
        <v>2139</v>
      </c>
      <c r="F4528" s="22" t="s">
        <v>9746</v>
      </c>
      <c r="G4528">
        <f t="shared" si="140"/>
        <v>200540</v>
      </c>
      <c r="H4528" s="9">
        <f t="shared" si="141"/>
        <v>44384</v>
      </c>
    </row>
    <row r="4529" spans="1:8" x14ac:dyDescent="0.25">
      <c r="A4529" s="22" t="s">
        <v>8216</v>
      </c>
      <c r="B4529" s="22" t="s">
        <v>8217</v>
      </c>
      <c r="C4529" s="22" t="s">
        <v>8217</v>
      </c>
      <c r="D4529" s="24">
        <v>43831</v>
      </c>
      <c r="E4529" s="22" t="s">
        <v>1319</v>
      </c>
      <c r="F4529" s="22" t="s">
        <v>6650</v>
      </c>
      <c r="G4529">
        <f t="shared" si="140"/>
        <v>3777</v>
      </c>
      <c r="H4529" s="9">
        <f t="shared" si="141"/>
        <v>43831</v>
      </c>
    </row>
    <row r="4530" spans="1:8" x14ac:dyDescent="0.25">
      <c r="A4530" s="22" t="s">
        <v>8418</v>
      </c>
      <c r="B4530" s="22" t="s">
        <v>8419</v>
      </c>
      <c r="C4530" s="22" t="s">
        <v>8419</v>
      </c>
      <c r="D4530" s="24">
        <v>43842</v>
      </c>
      <c r="E4530" s="22" t="s">
        <v>1319</v>
      </c>
      <c r="F4530" s="22" t="s">
        <v>6650</v>
      </c>
      <c r="G4530">
        <f t="shared" si="140"/>
        <v>3777</v>
      </c>
      <c r="H4530" s="9">
        <f t="shared" si="141"/>
        <v>43842</v>
      </c>
    </row>
    <row r="4531" spans="1:8" x14ac:dyDescent="0.25">
      <c r="A4531" s="22"/>
      <c r="B4531" s="22"/>
      <c r="C4531" s="22"/>
      <c r="D4531" s="24">
        <v>44014</v>
      </c>
      <c r="E4531" s="22" t="s">
        <v>5678</v>
      </c>
      <c r="F4531" s="22" t="s">
        <v>6951</v>
      </c>
      <c r="G4531">
        <f t="shared" si="140"/>
        <v>8522</v>
      </c>
      <c r="H4531" s="9">
        <f t="shared" si="141"/>
        <v>44014</v>
      </c>
    </row>
    <row r="4532" spans="1:8" x14ac:dyDescent="0.25">
      <c r="A4532" s="22" t="s">
        <v>7652</v>
      </c>
      <c r="B4532" s="22" t="s">
        <v>7653</v>
      </c>
      <c r="C4532" s="22" t="s">
        <v>7653</v>
      </c>
      <c r="D4532" s="24">
        <v>44000</v>
      </c>
      <c r="E4532" s="22" t="s">
        <v>5678</v>
      </c>
      <c r="F4532" s="22" t="s">
        <v>6951</v>
      </c>
      <c r="G4532">
        <f t="shared" si="140"/>
        <v>8522</v>
      </c>
      <c r="H4532" s="9">
        <f t="shared" si="141"/>
        <v>44000</v>
      </c>
    </row>
    <row r="4533" spans="1:8" x14ac:dyDescent="0.25">
      <c r="A4533" s="22" t="s">
        <v>7860</v>
      </c>
      <c r="B4533" s="22" t="s">
        <v>7861</v>
      </c>
      <c r="C4533" s="22" t="s">
        <v>7861</v>
      </c>
      <c r="D4533" s="24">
        <v>43829</v>
      </c>
      <c r="E4533" s="22" t="s">
        <v>5678</v>
      </c>
      <c r="F4533" s="22" t="s">
        <v>6951</v>
      </c>
      <c r="G4533">
        <f t="shared" si="140"/>
        <v>8522</v>
      </c>
      <c r="H4533" s="9">
        <f t="shared" si="141"/>
        <v>43829</v>
      </c>
    </row>
    <row r="4534" spans="1:8" x14ac:dyDescent="0.25">
      <c r="A4534" s="22" t="s">
        <v>8138</v>
      </c>
      <c r="B4534" s="22" t="s">
        <v>8139</v>
      </c>
      <c r="C4534" s="22" t="s">
        <v>8139</v>
      </c>
      <c r="D4534" s="24">
        <v>44045</v>
      </c>
      <c r="E4534" s="22" t="s">
        <v>5678</v>
      </c>
      <c r="F4534" s="22" t="s">
        <v>6951</v>
      </c>
      <c r="G4534">
        <f t="shared" si="140"/>
        <v>8522</v>
      </c>
      <c r="H4534" s="9">
        <f t="shared" si="141"/>
        <v>44045</v>
      </c>
    </row>
    <row r="4535" spans="1:8" x14ac:dyDescent="0.25">
      <c r="A4535" s="22" t="s">
        <v>8176</v>
      </c>
      <c r="B4535" s="22" t="s">
        <v>8177</v>
      </c>
      <c r="C4535" s="22" t="s">
        <v>8177</v>
      </c>
      <c r="D4535" s="24">
        <v>43829</v>
      </c>
      <c r="E4535" s="22" t="s">
        <v>5678</v>
      </c>
      <c r="F4535" s="22" t="s">
        <v>6951</v>
      </c>
      <c r="G4535">
        <f t="shared" si="140"/>
        <v>8522</v>
      </c>
      <c r="H4535" s="9">
        <f t="shared" si="141"/>
        <v>43829</v>
      </c>
    </row>
    <row r="4536" spans="1:8" x14ac:dyDescent="0.25">
      <c r="A4536" s="22" t="s">
        <v>8342</v>
      </c>
      <c r="B4536" s="22" t="s">
        <v>8343</v>
      </c>
      <c r="C4536" s="22" t="s">
        <v>8343</v>
      </c>
      <c r="D4536" s="24">
        <v>44054</v>
      </c>
      <c r="E4536" s="22" t="s">
        <v>5678</v>
      </c>
      <c r="F4536" s="22" t="s">
        <v>6951</v>
      </c>
      <c r="G4536">
        <f t="shared" si="140"/>
        <v>8522</v>
      </c>
      <c r="H4536" s="9">
        <f t="shared" si="141"/>
        <v>44054</v>
      </c>
    </row>
    <row r="4537" spans="1:8" x14ac:dyDescent="0.25">
      <c r="A4537" s="22" t="s">
        <v>8344</v>
      </c>
      <c r="B4537" s="22" t="s">
        <v>8345</v>
      </c>
      <c r="C4537" s="22" t="s">
        <v>8345</v>
      </c>
      <c r="D4537" s="24">
        <v>43992</v>
      </c>
      <c r="E4537" s="22" t="s">
        <v>5678</v>
      </c>
      <c r="F4537" s="22" t="s">
        <v>6951</v>
      </c>
      <c r="G4537">
        <f t="shared" si="140"/>
        <v>8522</v>
      </c>
      <c r="H4537" s="9">
        <f t="shared" si="141"/>
        <v>43992</v>
      </c>
    </row>
    <row r="4538" spans="1:8" x14ac:dyDescent="0.25">
      <c r="A4538" s="22" t="s">
        <v>8346</v>
      </c>
      <c r="B4538" s="22" t="s">
        <v>8347</v>
      </c>
      <c r="C4538" s="22" t="s">
        <v>8347</v>
      </c>
      <c r="D4538" s="24">
        <v>44006</v>
      </c>
      <c r="E4538" s="22" t="s">
        <v>5678</v>
      </c>
      <c r="F4538" s="22" t="s">
        <v>6951</v>
      </c>
      <c r="G4538">
        <f t="shared" si="140"/>
        <v>8522</v>
      </c>
      <c r="H4538" s="9">
        <f t="shared" si="141"/>
        <v>44006</v>
      </c>
    </row>
    <row r="4539" spans="1:8" x14ac:dyDescent="0.25">
      <c r="A4539" s="22" t="s">
        <v>8412</v>
      </c>
      <c r="B4539" s="22" t="s">
        <v>8413</v>
      </c>
      <c r="C4539" s="22" t="s">
        <v>8413</v>
      </c>
      <c r="D4539" s="24">
        <v>44151</v>
      </c>
      <c r="E4539" s="22" t="s">
        <v>5678</v>
      </c>
      <c r="F4539" s="22" t="s">
        <v>6951</v>
      </c>
      <c r="G4539">
        <f t="shared" si="140"/>
        <v>8522</v>
      </c>
      <c r="H4539" s="9">
        <f t="shared" si="141"/>
        <v>44151</v>
      </c>
    </row>
    <row r="4540" spans="1:8" x14ac:dyDescent="0.25">
      <c r="A4540" s="22"/>
      <c r="B4540" s="22"/>
      <c r="C4540" s="22"/>
      <c r="D4540" s="24">
        <v>44107</v>
      </c>
      <c r="E4540" s="22" t="s">
        <v>2398</v>
      </c>
      <c r="F4540" s="22" t="s">
        <v>9747</v>
      </c>
      <c r="G4540">
        <f t="shared" si="140"/>
        <v>200769</v>
      </c>
      <c r="H4540" s="9">
        <f t="shared" si="141"/>
        <v>44107</v>
      </c>
    </row>
    <row r="4541" spans="1:8" x14ac:dyDescent="0.25">
      <c r="A4541" s="22" t="s">
        <v>7843</v>
      </c>
      <c r="B4541" s="22" t="s">
        <v>7844</v>
      </c>
      <c r="C4541" s="22" t="s">
        <v>7844</v>
      </c>
      <c r="D4541" s="24">
        <v>44092</v>
      </c>
      <c r="E4541" s="22" t="s">
        <v>2398</v>
      </c>
      <c r="F4541" s="22" t="s">
        <v>9747</v>
      </c>
      <c r="G4541">
        <f t="shared" si="140"/>
        <v>200769</v>
      </c>
      <c r="H4541" s="9">
        <f t="shared" si="141"/>
        <v>44092</v>
      </c>
    </row>
    <row r="4542" spans="1:8" x14ac:dyDescent="0.25">
      <c r="A4542" s="22" t="s">
        <v>8200</v>
      </c>
      <c r="B4542" s="22" t="s">
        <v>8201</v>
      </c>
      <c r="C4542" s="22" t="s">
        <v>8201</v>
      </c>
      <c r="D4542" s="24">
        <v>43899</v>
      </c>
      <c r="E4542" s="22" t="s">
        <v>2398</v>
      </c>
      <c r="F4542" s="22" t="s">
        <v>9747</v>
      </c>
      <c r="G4542">
        <f t="shared" si="140"/>
        <v>200769</v>
      </c>
      <c r="H4542" s="9">
        <f t="shared" si="141"/>
        <v>43899</v>
      </c>
    </row>
    <row r="4543" spans="1:8" x14ac:dyDescent="0.25">
      <c r="A4543" s="22" t="s">
        <v>8331</v>
      </c>
      <c r="B4543" s="22" t="s">
        <v>8332</v>
      </c>
      <c r="C4543" s="22" t="s">
        <v>8332</v>
      </c>
      <c r="D4543" s="24">
        <v>44057</v>
      </c>
      <c r="E4543" s="22" t="s">
        <v>2398</v>
      </c>
      <c r="F4543" s="22" t="s">
        <v>9747</v>
      </c>
      <c r="G4543">
        <f t="shared" si="140"/>
        <v>200769</v>
      </c>
      <c r="H4543" s="9">
        <f t="shared" si="141"/>
        <v>44057</v>
      </c>
    </row>
    <row r="4544" spans="1:8" x14ac:dyDescent="0.25">
      <c r="A4544" s="22" t="s">
        <v>8444</v>
      </c>
      <c r="B4544" s="22" t="s">
        <v>8445</v>
      </c>
      <c r="C4544" s="22" t="s">
        <v>8445</v>
      </c>
      <c r="D4544" s="24">
        <v>44197</v>
      </c>
      <c r="E4544" s="22" t="s">
        <v>2398</v>
      </c>
      <c r="F4544" s="22" t="s">
        <v>9747</v>
      </c>
      <c r="G4544">
        <f t="shared" si="140"/>
        <v>200769</v>
      </c>
      <c r="H4544" s="9">
        <f t="shared" si="141"/>
        <v>44197</v>
      </c>
    </row>
    <row r="4545" spans="1:8" x14ac:dyDescent="0.25">
      <c r="A4545" s="22" t="s">
        <v>8783</v>
      </c>
      <c r="B4545" s="22" t="s">
        <v>8784</v>
      </c>
      <c r="C4545" s="22" t="s">
        <v>8784</v>
      </c>
      <c r="D4545" s="24">
        <v>44391</v>
      </c>
      <c r="E4545" s="22" t="s">
        <v>2398</v>
      </c>
      <c r="F4545" s="22" t="s">
        <v>9747</v>
      </c>
      <c r="G4545">
        <f t="shared" si="140"/>
        <v>200769</v>
      </c>
      <c r="H4545" s="9">
        <f t="shared" si="141"/>
        <v>44391</v>
      </c>
    </row>
    <row r="4546" spans="1:8" x14ac:dyDescent="0.25">
      <c r="A4546" s="22" t="s">
        <v>8811</v>
      </c>
      <c r="B4546" s="22" t="s">
        <v>8812</v>
      </c>
      <c r="C4546" s="22" t="s">
        <v>8812</v>
      </c>
      <c r="D4546" s="24">
        <v>44377</v>
      </c>
      <c r="E4546" s="22" t="s">
        <v>2398</v>
      </c>
      <c r="F4546" s="22" t="s">
        <v>9747</v>
      </c>
      <c r="G4546">
        <f t="shared" si="140"/>
        <v>200769</v>
      </c>
      <c r="H4546" s="9">
        <f t="shared" si="141"/>
        <v>44377</v>
      </c>
    </row>
    <row r="4547" spans="1:8" x14ac:dyDescent="0.25">
      <c r="A4547" s="22"/>
      <c r="B4547" s="22"/>
      <c r="C4547" s="22"/>
      <c r="D4547" s="24">
        <v>44042</v>
      </c>
      <c r="E4547" s="22" t="s">
        <v>9748</v>
      </c>
      <c r="F4547" s="22" t="s">
        <v>9749</v>
      </c>
      <c r="G4547">
        <f t="shared" si="140"/>
        <v>9120817</v>
      </c>
      <c r="H4547" s="9">
        <f t="shared" si="141"/>
        <v>44042</v>
      </c>
    </row>
    <row r="4548" spans="1:8" x14ac:dyDescent="0.25">
      <c r="A4548" s="22" t="s">
        <v>8182</v>
      </c>
      <c r="B4548" s="22" t="s">
        <v>8183</v>
      </c>
      <c r="C4548" s="22" t="s">
        <v>8183</v>
      </c>
      <c r="D4548" s="24">
        <v>44145</v>
      </c>
      <c r="E4548" s="22" t="s">
        <v>9748</v>
      </c>
      <c r="F4548" s="22" t="s">
        <v>9749</v>
      </c>
      <c r="G4548">
        <f t="shared" si="140"/>
        <v>9120817</v>
      </c>
      <c r="H4548" s="9">
        <f t="shared" si="141"/>
        <v>44145</v>
      </c>
    </row>
    <row r="4549" spans="1:8" x14ac:dyDescent="0.25">
      <c r="A4549" s="22" t="s">
        <v>8789</v>
      </c>
      <c r="B4549" s="22" t="s">
        <v>8790</v>
      </c>
      <c r="C4549" s="22" t="s">
        <v>8790</v>
      </c>
      <c r="D4549" s="24">
        <v>43997</v>
      </c>
      <c r="E4549" s="22" t="s">
        <v>9748</v>
      </c>
      <c r="F4549" s="22" t="s">
        <v>9749</v>
      </c>
      <c r="G4549">
        <f t="shared" si="140"/>
        <v>9120817</v>
      </c>
      <c r="H4549" s="9">
        <f t="shared" si="141"/>
        <v>43997</v>
      </c>
    </row>
    <row r="4550" spans="1:8" x14ac:dyDescent="0.25">
      <c r="A4550" s="22" t="s">
        <v>8797</v>
      </c>
      <c r="B4550" s="22" t="s">
        <v>8798</v>
      </c>
      <c r="C4550" s="22" t="s">
        <v>8798</v>
      </c>
      <c r="D4550" s="24">
        <v>44060</v>
      </c>
      <c r="E4550" s="22" t="s">
        <v>9748</v>
      </c>
      <c r="F4550" s="22" t="s">
        <v>9749</v>
      </c>
      <c r="G4550">
        <f t="shared" ref="G4550:G4613" si="142">IFERROR(E4550*1,E4550)</f>
        <v>9120817</v>
      </c>
      <c r="H4550" s="9">
        <f t="shared" ref="H4550:H4613" si="143">D4550</f>
        <v>44060</v>
      </c>
    </row>
    <row r="4551" spans="1:8" x14ac:dyDescent="0.25">
      <c r="A4551" s="22" t="s">
        <v>7979</v>
      </c>
      <c r="B4551" s="22" t="s">
        <v>7980</v>
      </c>
      <c r="C4551" s="22" t="s">
        <v>7980</v>
      </c>
      <c r="D4551" s="24">
        <v>43829</v>
      </c>
      <c r="E4551" s="22" t="s">
        <v>4865</v>
      </c>
      <c r="F4551" s="22" t="s">
        <v>9750</v>
      </c>
      <c r="G4551">
        <f t="shared" si="142"/>
        <v>12574</v>
      </c>
      <c r="H4551" s="9">
        <f t="shared" si="143"/>
        <v>43829</v>
      </c>
    </row>
    <row r="4552" spans="1:8" x14ac:dyDescent="0.25">
      <c r="A4552" s="22" t="s">
        <v>8129</v>
      </c>
      <c r="B4552" s="22" t="s">
        <v>8130</v>
      </c>
      <c r="C4552" s="22" t="s">
        <v>8130</v>
      </c>
      <c r="D4552" s="24">
        <v>43926</v>
      </c>
      <c r="E4552" s="22" t="s">
        <v>4865</v>
      </c>
      <c r="F4552" s="22" t="s">
        <v>9750</v>
      </c>
      <c r="G4552">
        <f t="shared" si="142"/>
        <v>12574</v>
      </c>
      <c r="H4552" s="9">
        <f t="shared" si="143"/>
        <v>43926</v>
      </c>
    </row>
    <row r="4553" spans="1:8" x14ac:dyDescent="0.25">
      <c r="A4553" s="22" t="s">
        <v>8233</v>
      </c>
      <c r="B4553" s="22" t="s">
        <v>7811</v>
      </c>
      <c r="C4553" s="22" t="s">
        <v>7811</v>
      </c>
      <c r="D4553" s="24">
        <v>44389</v>
      </c>
      <c r="E4553" s="22" t="s">
        <v>4865</v>
      </c>
      <c r="F4553" s="22" t="s">
        <v>9750</v>
      </c>
      <c r="G4553">
        <f t="shared" si="142"/>
        <v>12574</v>
      </c>
      <c r="H4553" s="9">
        <f t="shared" si="143"/>
        <v>44389</v>
      </c>
    </row>
    <row r="4554" spans="1:8" x14ac:dyDescent="0.25">
      <c r="A4554" s="22" t="s">
        <v>8297</v>
      </c>
      <c r="B4554" s="22" t="s">
        <v>8298</v>
      </c>
      <c r="C4554" s="22" t="s">
        <v>8298</v>
      </c>
      <c r="D4554" s="24">
        <v>43904</v>
      </c>
      <c r="E4554" s="22" t="s">
        <v>4865</v>
      </c>
      <c r="F4554" s="22" t="s">
        <v>9750</v>
      </c>
      <c r="G4554">
        <f t="shared" si="142"/>
        <v>12574</v>
      </c>
      <c r="H4554" s="9">
        <f t="shared" si="143"/>
        <v>43904</v>
      </c>
    </row>
    <row r="4555" spans="1:8" x14ac:dyDescent="0.25">
      <c r="A4555" s="22" t="s">
        <v>8303</v>
      </c>
      <c r="B4555" s="22" t="s">
        <v>8304</v>
      </c>
      <c r="C4555" s="22" t="s">
        <v>8304</v>
      </c>
      <c r="D4555" s="24">
        <v>43858</v>
      </c>
      <c r="E4555" s="22" t="s">
        <v>4865</v>
      </c>
      <c r="F4555" s="22" t="s">
        <v>9750</v>
      </c>
      <c r="G4555">
        <f t="shared" si="142"/>
        <v>12574</v>
      </c>
      <c r="H4555" s="9">
        <f t="shared" si="143"/>
        <v>43858</v>
      </c>
    </row>
    <row r="4556" spans="1:8" x14ac:dyDescent="0.25">
      <c r="A4556" s="22" t="s">
        <v>8348</v>
      </c>
      <c r="B4556" s="22" t="s">
        <v>8349</v>
      </c>
      <c r="C4556" s="22" t="s">
        <v>8349</v>
      </c>
      <c r="D4556" s="24">
        <v>44214</v>
      </c>
      <c r="E4556" s="22" t="s">
        <v>4865</v>
      </c>
      <c r="F4556" s="22" t="s">
        <v>9750</v>
      </c>
      <c r="G4556">
        <f t="shared" si="142"/>
        <v>12574</v>
      </c>
      <c r="H4556" s="9">
        <f t="shared" si="143"/>
        <v>44214</v>
      </c>
    </row>
    <row r="4557" spans="1:8" x14ac:dyDescent="0.25">
      <c r="A4557" s="22" t="s">
        <v>8378</v>
      </c>
      <c r="B4557" s="22" t="s">
        <v>8379</v>
      </c>
      <c r="C4557" s="22" t="s">
        <v>8379</v>
      </c>
      <c r="D4557" s="24">
        <v>43921</v>
      </c>
      <c r="E4557" s="22" t="s">
        <v>4865</v>
      </c>
      <c r="F4557" s="22" t="s">
        <v>9750</v>
      </c>
      <c r="G4557">
        <f t="shared" si="142"/>
        <v>12574</v>
      </c>
      <c r="H4557" s="9">
        <f t="shared" si="143"/>
        <v>43921</v>
      </c>
    </row>
    <row r="4558" spans="1:8" x14ac:dyDescent="0.25">
      <c r="A4558" s="22" t="s">
        <v>8390</v>
      </c>
      <c r="B4558" s="22" t="s">
        <v>8391</v>
      </c>
      <c r="C4558" s="22" t="s">
        <v>8391</v>
      </c>
      <c r="D4558" s="24">
        <v>44238</v>
      </c>
      <c r="E4558" s="22" t="s">
        <v>4865</v>
      </c>
      <c r="F4558" s="22" t="s">
        <v>9750</v>
      </c>
      <c r="G4558">
        <f t="shared" si="142"/>
        <v>12574</v>
      </c>
      <c r="H4558" s="9">
        <f t="shared" si="143"/>
        <v>44238</v>
      </c>
    </row>
    <row r="4559" spans="1:8" x14ac:dyDescent="0.25">
      <c r="A4559" s="22" t="s">
        <v>8402</v>
      </c>
      <c r="B4559" s="22" t="s">
        <v>8403</v>
      </c>
      <c r="C4559" s="22" t="s">
        <v>8403</v>
      </c>
      <c r="D4559" s="24">
        <v>43829</v>
      </c>
      <c r="E4559" s="22" t="s">
        <v>4865</v>
      </c>
      <c r="F4559" s="22" t="s">
        <v>9750</v>
      </c>
      <c r="G4559">
        <f t="shared" si="142"/>
        <v>12574</v>
      </c>
      <c r="H4559" s="9">
        <f t="shared" si="143"/>
        <v>43829</v>
      </c>
    </row>
    <row r="4560" spans="1:8" x14ac:dyDescent="0.25">
      <c r="A4560" s="22" t="s">
        <v>8408</v>
      </c>
      <c r="B4560" s="22" t="s">
        <v>8409</v>
      </c>
      <c r="C4560" s="22" t="s">
        <v>8409</v>
      </c>
      <c r="D4560" s="24">
        <v>43829</v>
      </c>
      <c r="E4560" s="22" t="s">
        <v>4865</v>
      </c>
      <c r="F4560" s="22" t="s">
        <v>9750</v>
      </c>
      <c r="G4560">
        <f t="shared" si="142"/>
        <v>12574</v>
      </c>
      <c r="H4560" s="9">
        <f t="shared" si="143"/>
        <v>43829</v>
      </c>
    </row>
    <row r="4561" spans="1:8" x14ac:dyDescent="0.25">
      <c r="A4561" s="22" t="s">
        <v>8418</v>
      </c>
      <c r="B4561" s="22" t="s">
        <v>8419</v>
      </c>
      <c r="C4561" s="22" t="s">
        <v>8419</v>
      </c>
      <c r="D4561" s="24">
        <v>43829</v>
      </c>
      <c r="E4561" s="22" t="s">
        <v>1603</v>
      </c>
      <c r="F4561" s="22" t="s">
        <v>9751</v>
      </c>
      <c r="G4561">
        <f t="shared" si="142"/>
        <v>13080</v>
      </c>
      <c r="H4561" s="9">
        <f t="shared" si="143"/>
        <v>43829</v>
      </c>
    </row>
    <row r="4562" spans="1:8" x14ac:dyDescent="0.25">
      <c r="A4562" s="22" t="s">
        <v>7676</v>
      </c>
      <c r="B4562" s="22" t="s">
        <v>7677</v>
      </c>
      <c r="C4562" s="22" t="s">
        <v>7677</v>
      </c>
      <c r="D4562" s="24">
        <v>43829</v>
      </c>
      <c r="E4562" s="22" t="s">
        <v>4893</v>
      </c>
      <c r="F4562" s="22" t="s">
        <v>6893</v>
      </c>
      <c r="G4562">
        <f t="shared" si="142"/>
        <v>9332</v>
      </c>
      <c r="H4562" s="9">
        <f t="shared" si="143"/>
        <v>43829</v>
      </c>
    </row>
    <row r="4563" spans="1:8" x14ac:dyDescent="0.25">
      <c r="A4563" s="22" t="s">
        <v>7834</v>
      </c>
      <c r="B4563" s="22" t="s">
        <v>7835</v>
      </c>
      <c r="C4563" s="22" t="s">
        <v>7835</v>
      </c>
      <c r="D4563" s="24">
        <v>43835</v>
      </c>
      <c r="E4563" s="22" t="s">
        <v>4893</v>
      </c>
      <c r="F4563" s="22" t="s">
        <v>6893</v>
      </c>
      <c r="G4563">
        <f t="shared" si="142"/>
        <v>9332</v>
      </c>
      <c r="H4563" s="9">
        <f t="shared" si="143"/>
        <v>43835</v>
      </c>
    </row>
    <row r="4564" spans="1:8" x14ac:dyDescent="0.25">
      <c r="A4564" s="22" t="s">
        <v>8182</v>
      </c>
      <c r="B4564" s="22" t="s">
        <v>8183</v>
      </c>
      <c r="C4564" s="22" t="s">
        <v>8183</v>
      </c>
      <c r="D4564" s="24">
        <v>43955</v>
      </c>
      <c r="E4564" s="22" t="s">
        <v>4893</v>
      </c>
      <c r="F4564" s="22" t="s">
        <v>6893</v>
      </c>
      <c r="G4564">
        <f t="shared" si="142"/>
        <v>9332</v>
      </c>
      <c r="H4564" s="9">
        <f t="shared" si="143"/>
        <v>43955</v>
      </c>
    </row>
    <row r="4565" spans="1:8" x14ac:dyDescent="0.25">
      <c r="A4565" s="22" t="s">
        <v>8394</v>
      </c>
      <c r="B4565" s="22" t="s">
        <v>8395</v>
      </c>
      <c r="C4565" s="22" t="s">
        <v>8395</v>
      </c>
      <c r="D4565" s="24">
        <v>43860</v>
      </c>
      <c r="E4565" s="22" t="s">
        <v>4893</v>
      </c>
      <c r="F4565" s="22" t="s">
        <v>6893</v>
      </c>
      <c r="G4565">
        <f t="shared" si="142"/>
        <v>9332</v>
      </c>
      <c r="H4565" s="9">
        <f t="shared" si="143"/>
        <v>43860</v>
      </c>
    </row>
    <row r="4566" spans="1:8" x14ac:dyDescent="0.25">
      <c r="A4566" s="22" t="s">
        <v>8535</v>
      </c>
      <c r="B4566" s="22" t="s">
        <v>8536</v>
      </c>
      <c r="C4566" s="22" t="s">
        <v>8536</v>
      </c>
      <c r="D4566" s="24">
        <v>43925</v>
      </c>
      <c r="E4566" s="22" t="s">
        <v>4893</v>
      </c>
      <c r="F4566" s="22" t="s">
        <v>6893</v>
      </c>
      <c r="G4566">
        <f t="shared" si="142"/>
        <v>9332</v>
      </c>
      <c r="H4566" s="9">
        <f t="shared" si="143"/>
        <v>43925</v>
      </c>
    </row>
    <row r="4567" spans="1:8" x14ac:dyDescent="0.25">
      <c r="A4567" s="22"/>
      <c r="B4567" s="22"/>
      <c r="C4567" s="22"/>
      <c r="D4567" s="24">
        <v>44040</v>
      </c>
      <c r="E4567" s="22" t="s">
        <v>3498</v>
      </c>
      <c r="F4567" s="22" t="s">
        <v>6426</v>
      </c>
      <c r="G4567">
        <f t="shared" si="142"/>
        <v>9203722</v>
      </c>
      <c r="H4567" s="9">
        <f t="shared" si="143"/>
        <v>44040</v>
      </c>
    </row>
    <row r="4568" spans="1:8" x14ac:dyDescent="0.25">
      <c r="A4568" s="22" t="s">
        <v>8691</v>
      </c>
      <c r="B4568" s="22" t="s">
        <v>8692</v>
      </c>
      <c r="C4568" s="22" t="s">
        <v>8692</v>
      </c>
      <c r="D4568" s="24">
        <v>44046</v>
      </c>
      <c r="E4568" s="22" t="s">
        <v>3498</v>
      </c>
      <c r="F4568" s="22" t="s">
        <v>6426</v>
      </c>
      <c r="G4568">
        <f t="shared" si="142"/>
        <v>9203722</v>
      </c>
      <c r="H4568" s="9">
        <f t="shared" si="143"/>
        <v>44046</v>
      </c>
    </row>
    <row r="4569" spans="1:8" x14ac:dyDescent="0.25">
      <c r="A4569" s="22" t="s">
        <v>8693</v>
      </c>
      <c r="B4569" s="22" t="s">
        <v>8694</v>
      </c>
      <c r="C4569" s="22" t="s">
        <v>8694</v>
      </c>
      <c r="D4569" s="24">
        <v>44018</v>
      </c>
      <c r="E4569" s="22" t="s">
        <v>3498</v>
      </c>
      <c r="F4569" s="22" t="s">
        <v>6426</v>
      </c>
      <c r="G4569">
        <f t="shared" si="142"/>
        <v>9203722</v>
      </c>
      <c r="H4569" s="9">
        <f t="shared" si="143"/>
        <v>44018</v>
      </c>
    </row>
    <row r="4570" spans="1:8" x14ac:dyDescent="0.25">
      <c r="A4570" s="22" t="s">
        <v>8709</v>
      </c>
      <c r="B4570" s="22" t="s">
        <v>8710</v>
      </c>
      <c r="C4570" s="22" t="s">
        <v>8710</v>
      </c>
      <c r="D4570" s="24">
        <v>44375</v>
      </c>
      <c r="E4570" s="22" t="s">
        <v>3498</v>
      </c>
      <c r="F4570" s="22" t="s">
        <v>6426</v>
      </c>
      <c r="G4570">
        <f t="shared" si="142"/>
        <v>9203722</v>
      </c>
      <c r="H4570" s="9">
        <f t="shared" si="143"/>
        <v>44375</v>
      </c>
    </row>
    <row r="4571" spans="1:8" x14ac:dyDescent="0.25">
      <c r="A4571" s="22" t="s">
        <v>8717</v>
      </c>
      <c r="B4571" s="22" t="s">
        <v>8718</v>
      </c>
      <c r="C4571" s="22" t="s">
        <v>8718</v>
      </c>
      <c r="D4571" s="24">
        <v>44031</v>
      </c>
      <c r="E4571" s="22" t="s">
        <v>3498</v>
      </c>
      <c r="F4571" s="22" t="s">
        <v>6426</v>
      </c>
      <c r="G4571">
        <f t="shared" si="142"/>
        <v>9203722</v>
      </c>
      <c r="H4571" s="9">
        <f t="shared" si="143"/>
        <v>44031</v>
      </c>
    </row>
    <row r="4572" spans="1:8" x14ac:dyDescent="0.25">
      <c r="A4572" s="22" t="s">
        <v>8727</v>
      </c>
      <c r="B4572" s="22" t="s">
        <v>8728</v>
      </c>
      <c r="C4572" s="22" t="s">
        <v>8728</v>
      </c>
      <c r="D4572" s="24">
        <v>44298</v>
      </c>
      <c r="E4572" s="22" t="s">
        <v>3498</v>
      </c>
      <c r="F4572" s="22" t="s">
        <v>6426</v>
      </c>
      <c r="G4572">
        <f t="shared" si="142"/>
        <v>9203722</v>
      </c>
      <c r="H4572" s="9">
        <f t="shared" si="143"/>
        <v>44298</v>
      </c>
    </row>
    <row r="4573" spans="1:8" x14ac:dyDescent="0.25">
      <c r="A4573" s="22" t="s">
        <v>8735</v>
      </c>
      <c r="B4573" s="22" t="s">
        <v>8736</v>
      </c>
      <c r="C4573" s="22" t="s">
        <v>8736</v>
      </c>
      <c r="D4573" s="24">
        <v>43997</v>
      </c>
      <c r="E4573" s="22" t="s">
        <v>3498</v>
      </c>
      <c r="F4573" s="22" t="s">
        <v>6426</v>
      </c>
      <c r="G4573">
        <f t="shared" si="142"/>
        <v>9203722</v>
      </c>
      <c r="H4573" s="9">
        <f t="shared" si="143"/>
        <v>43997</v>
      </c>
    </row>
    <row r="4574" spans="1:8" x14ac:dyDescent="0.25">
      <c r="A4574" s="22" t="s">
        <v>8753</v>
      </c>
      <c r="B4574" s="22" t="s">
        <v>8754</v>
      </c>
      <c r="C4574" s="22" t="s">
        <v>8754</v>
      </c>
      <c r="D4574" s="24">
        <v>44087</v>
      </c>
      <c r="E4574" s="22" t="s">
        <v>3498</v>
      </c>
      <c r="F4574" s="22" t="s">
        <v>6426</v>
      </c>
      <c r="G4574">
        <f t="shared" si="142"/>
        <v>9203722</v>
      </c>
      <c r="H4574" s="9">
        <f t="shared" si="143"/>
        <v>44087</v>
      </c>
    </row>
    <row r="4575" spans="1:8" x14ac:dyDescent="0.25">
      <c r="A4575" s="22" t="s">
        <v>8763</v>
      </c>
      <c r="B4575" s="22" t="s">
        <v>8764</v>
      </c>
      <c r="C4575" s="22" t="s">
        <v>8764</v>
      </c>
      <c r="D4575" s="24">
        <v>44284</v>
      </c>
      <c r="E4575" s="22" t="s">
        <v>3498</v>
      </c>
      <c r="F4575" s="22" t="s">
        <v>6426</v>
      </c>
      <c r="G4575">
        <f t="shared" si="142"/>
        <v>9203722</v>
      </c>
      <c r="H4575" s="9">
        <f t="shared" si="143"/>
        <v>44284</v>
      </c>
    </row>
    <row r="4576" spans="1:8" x14ac:dyDescent="0.25">
      <c r="A4576" s="22" t="s">
        <v>8857</v>
      </c>
      <c r="B4576" s="22" t="s">
        <v>8858</v>
      </c>
      <c r="C4576" s="22" t="s">
        <v>8858</v>
      </c>
      <c r="D4576" s="24">
        <v>44373</v>
      </c>
      <c r="E4576" s="22" t="s">
        <v>3498</v>
      </c>
      <c r="F4576" s="22" t="s">
        <v>6426</v>
      </c>
      <c r="G4576">
        <f t="shared" si="142"/>
        <v>9203722</v>
      </c>
      <c r="H4576" s="9">
        <f t="shared" si="143"/>
        <v>44373</v>
      </c>
    </row>
    <row r="4577" spans="1:8" x14ac:dyDescent="0.25">
      <c r="A4577" s="22" t="s">
        <v>8861</v>
      </c>
      <c r="B4577" s="22" t="s">
        <v>8862</v>
      </c>
      <c r="C4577" s="22" t="s">
        <v>8862</v>
      </c>
      <c r="D4577" s="24">
        <v>43997</v>
      </c>
      <c r="E4577" s="22" t="s">
        <v>3498</v>
      </c>
      <c r="F4577" s="22" t="s">
        <v>6426</v>
      </c>
      <c r="G4577">
        <f t="shared" si="142"/>
        <v>9203722</v>
      </c>
      <c r="H4577" s="9">
        <f t="shared" si="143"/>
        <v>43997</v>
      </c>
    </row>
    <row r="4578" spans="1:8" x14ac:dyDescent="0.25">
      <c r="A4578" s="22"/>
      <c r="B4578" s="22"/>
      <c r="C4578" s="22"/>
      <c r="D4578" s="24">
        <v>44068</v>
      </c>
      <c r="E4578" s="22" t="s">
        <v>1517</v>
      </c>
      <c r="F4578" s="22" t="s">
        <v>6771</v>
      </c>
      <c r="G4578">
        <f t="shared" si="142"/>
        <v>13398</v>
      </c>
      <c r="H4578" s="9">
        <f t="shared" si="143"/>
        <v>44068</v>
      </c>
    </row>
    <row r="4579" spans="1:8" x14ac:dyDescent="0.25">
      <c r="A4579" s="22" t="s">
        <v>7765</v>
      </c>
      <c r="B4579" s="22" t="s">
        <v>7766</v>
      </c>
      <c r="C4579" s="22" t="s">
        <v>7766</v>
      </c>
      <c r="D4579" s="24">
        <v>44285</v>
      </c>
      <c r="E4579" s="22" t="s">
        <v>1517</v>
      </c>
      <c r="F4579" s="22" t="s">
        <v>6771</v>
      </c>
      <c r="G4579">
        <f t="shared" si="142"/>
        <v>13398</v>
      </c>
      <c r="H4579" s="9">
        <f t="shared" si="143"/>
        <v>44285</v>
      </c>
    </row>
    <row r="4580" spans="1:8" x14ac:dyDescent="0.25">
      <c r="A4580" s="22" t="s">
        <v>8125</v>
      </c>
      <c r="B4580" s="22" t="s">
        <v>8126</v>
      </c>
      <c r="C4580" s="22" t="s">
        <v>8126</v>
      </c>
      <c r="D4580" s="24">
        <v>44256</v>
      </c>
      <c r="E4580" s="22" t="s">
        <v>1517</v>
      </c>
      <c r="F4580" s="22" t="s">
        <v>6771</v>
      </c>
      <c r="G4580">
        <f t="shared" si="142"/>
        <v>13398</v>
      </c>
      <c r="H4580" s="9">
        <f t="shared" si="143"/>
        <v>44256</v>
      </c>
    </row>
    <row r="4581" spans="1:8" x14ac:dyDescent="0.25">
      <c r="A4581" s="22" t="s">
        <v>8448</v>
      </c>
      <c r="B4581" s="22" t="s">
        <v>8449</v>
      </c>
      <c r="C4581" s="22" t="s">
        <v>8449</v>
      </c>
      <c r="D4581" s="24">
        <v>44019</v>
      </c>
      <c r="E4581" s="22" t="s">
        <v>1517</v>
      </c>
      <c r="F4581" s="22" t="s">
        <v>6771</v>
      </c>
      <c r="G4581">
        <f t="shared" si="142"/>
        <v>13398</v>
      </c>
      <c r="H4581" s="9">
        <f t="shared" si="143"/>
        <v>44019</v>
      </c>
    </row>
    <row r="4582" spans="1:8" x14ac:dyDescent="0.25">
      <c r="A4582" s="22" t="s">
        <v>8464</v>
      </c>
      <c r="B4582" s="22" t="s">
        <v>8465</v>
      </c>
      <c r="C4582" s="22" t="s">
        <v>8465</v>
      </c>
      <c r="D4582" s="24">
        <v>43830</v>
      </c>
      <c r="E4582" s="22" t="s">
        <v>1517</v>
      </c>
      <c r="F4582" s="22" t="s">
        <v>6771</v>
      </c>
      <c r="G4582">
        <f t="shared" si="142"/>
        <v>13398</v>
      </c>
      <c r="H4582" s="9">
        <f t="shared" si="143"/>
        <v>43830</v>
      </c>
    </row>
    <row r="4583" spans="1:8" x14ac:dyDescent="0.25">
      <c r="A4583" s="22" t="s">
        <v>116</v>
      </c>
      <c r="B4583" s="22" t="s">
        <v>117</v>
      </c>
      <c r="C4583" s="22" t="s">
        <v>117</v>
      </c>
      <c r="D4583" s="24">
        <v>43829</v>
      </c>
      <c r="E4583" s="22" t="s">
        <v>130</v>
      </c>
      <c r="F4583" s="22" t="s">
        <v>9752</v>
      </c>
      <c r="G4583">
        <f t="shared" si="142"/>
        <v>13199</v>
      </c>
      <c r="H4583" s="9">
        <f t="shared" si="143"/>
        <v>43829</v>
      </c>
    </row>
    <row r="4584" spans="1:8" x14ac:dyDescent="0.25">
      <c r="A4584" s="22" t="s">
        <v>8615</v>
      </c>
      <c r="B4584" s="22" t="s">
        <v>8616</v>
      </c>
      <c r="C4584" s="22" t="s">
        <v>8616</v>
      </c>
      <c r="D4584" s="24">
        <v>44391</v>
      </c>
      <c r="E4584" s="22" t="s">
        <v>3055</v>
      </c>
      <c r="F4584" s="22" t="s">
        <v>9753</v>
      </c>
      <c r="G4584">
        <f t="shared" si="142"/>
        <v>210244</v>
      </c>
      <c r="H4584" s="9">
        <f t="shared" si="143"/>
        <v>44391</v>
      </c>
    </row>
    <row r="4585" spans="1:8" x14ac:dyDescent="0.25">
      <c r="A4585" s="22"/>
      <c r="B4585" s="22"/>
      <c r="C4585" s="22"/>
      <c r="D4585" s="24">
        <v>44002</v>
      </c>
      <c r="E4585" s="22" t="s">
        <v>9754</v>
      </c>
      <c r="F4585" s="22" t="s">
        <v>9755</v>
      </c>
      <c r="G4585">
        <f t="shared" si="142"/>
        <v>9115152</v>
      </c>
      <c r="H4585" s="9">
        <f t="shared" si="143"/>
        <v>44002</v>
      </c>
    </row>
    <row r="4586" spans="1:8" x14ac:dyDescent="0.25">
      <c r="A4586" s="22" t="s">
        <v>8615</v>
      </c>
      <c r="B4586" s="22" t="s">
        <v>8616</v>
      </c>
      <c r="C4586" s="22" t="s">
        <v>8616</v>
      </c>
      <c r="D4586" s="24">
        <v>44311</v>
      </c>
      <c r="E4586" s="22" t="s">
        <v>9754</v>
      </c>
      <c r="F4586" s="22" t="s">
        <v>9755</v>
      </c>
      <c r="G4586">
        <f t="shared" si="142"/>
        <v>9115152</v>
      </c>
      <c r="H4586" s="9">
        <f t="shared" si="143"/>
        <v>44311</v>
      </c>
    </row>
    <row r="4587" spans="1:8" x14ac:dyDescent="0.25">
      <c r="A4587" s="22" t="s">
        <v>8623</v>
      </c>
      <c r="B4587" s="22" t="s">
        <v>8624</v>
      </c>
      <c r="C4587" s="22" t="s">
        <v>8624</v>
      </c>
      <c r="D4587" s="24">
        <v>44393</v>
      </c>
      <c r="E4587" s="22" t="s">
        <v>9754</v>
      </c>
      <c r="F4587" s="22" t="s">
        <v>9755</v>
      </c>
      <c r="G4587">
        <f t="shared" si="142"/>
        <v>9115152</v>
      </c>
      <c r="H4587" s="9">
        <f t="shared" si="143"/>
        <v>44393</v>
      </c>
    </row>
    <row r="4588" spans="1:8" x14ac:dyDescent="0.25">
      <c r="A4588" s="22" t="s">
        <v>8695</v>
      </c>
      <c r="B4588" s="22" t="s">
        <v>8696</v>
      </c>
      <c r="C4588" s="22" t="s">
        <v>8696</v>
      </c>
      <c r="D4588" s="24">
        <v>43997</v>
      </c>
      <c r="E4588" s="22" t="s">
        <v>9754</v>
      </c>
      <c r="F4588" s="22" t="s">
        <v>9755</v>
      </c>
      <c r="G4588">
        <f t="shared" si="142"/>
        <v>9115152</v>
      </c>
      <c r="H4588" s="9">
        <f t="shared" si="143"/>
        <v>43997</v>
      </c>
    </row>
    <row r="4589" spans="1:8" x14ac:dyDescent="0.25">
      <c r="A4589" s="22" t="s">
        <v>8705</v>
      </c>
      <c r="B4589" s="22" t="s">
        <v>8706</v>
      </c>
      <c r="C4589" s="22" t="s">
        <v>8706</v>
      </c>
      <c r="D4589" s="24">
        <v>44092</v>
      </c>
      <c r="E4589" s="22" t="s">
        <v>9754</v>
      </c>
      <c r="F4589" s="22" t="s">
        <v>9755</v>
      </c>
      <c r="G4589">
        <f t="shared" si="142"/>
        <v>9115152</v>
      </c>
      <c r="H4589" s="9">
        <f t="shared" si="143"/>
        <v>44092</v>
      </c>
    </row>
    <row r="4590" spans="1:8" x14ac:dyDescent="0.25">
      <c r="A4590" s="22" t="s">
        <v>8707</v>
      </c>
      <c r="B4590" s="22" t="s">
        <v>8708</v>
      </c>
      <c r="C4590" s="22" t="s">
        <v>8708</v>
      </c>
      <c r="D4590" s="24">
        <v>44002</v>
      </c>
      <c r="E4590" s="22" t="s">
        <v>9754</v>
      </c>
      <c r="F4590" s="22" t="s">
        <v>9755</v>
      </c>
      <c r="G4590">
        <f t="shared" si="142"/>
        <v>9115152</v>
      </c>
      <c r="H4590" s="9">
        <f t="shared" si="143"/>
        <v>44002</v>
      </c>
    </row>
    <row r="4591" spans="1:8" x14ac:dyDescent="0.25">
      <c r="A4591" s="22" t="s">
        <v>8751</v>
      </c>
      <c r="B4591" s="22" t="s">
        <v>8752</v>
      </c>
      <c r="C4591" s="22" t="s">
        <v>8752</v>
      </c>
      <c r="D4591" s="24">
        <v>44027</v>
      </c>
      <c r="E4591" s="22" t="s">
        <v>9754</v>
      </c>
      <c r="F4591" s="22" t="s">
        <v>9755</v>
      </c>
      <c r="G4591">
        <f t="shared" si="142"/>
        <v>9115152</v>
      </c>
      <c r="H4591" s="9">
        <f t="shared" si="143"/>
        <v>44027</v>
      </c>
    </row>
    <row r="4592" spans="1:8" x14ac:dyDescent="0.25">
      <c r="A4592" s="22" t="s">
        <v>8775</v>
      </c>
      <c r="B4592" s="22" t="s">
        <v>8776</v>
      </c>
      <c r="C4592" s="22" t="s">
        <v>8776</v>
      </c>
      <c r="D4592" s="24">
        <v>44024</v>
      </c>
      <c r="E4592" s="22" t="s">
        <v>9754</v>
      </c>
      <c r="F4592" s="22" t="s">
        <v>9755</v>
      </c>
      <c r="G4592">
        <f t="shared" si="142"/>
        <v>9115152</v>
      </c>
      <c r="H4592" s="9">
        <f t="shared" si="143"/>
        <v>44024</v>
      </c>
    </row>
    <row r="4593" spans="1:8" x14ac:dyDescent="0.25">
      <c r="A4593" s="22" t="s">
        <v>8805</v>
      </c>
      <c r="B4593" s="22" t="s">
        <v>8806</v>
      </c>
      <c r="C4593" s="22" t="s">
        <v>8806</v>
      </c>
      <c r="D4593" s="24">
        <v>44037</v>
      </c>
      <c r="E4593" s="22" t="s">
        <v>9754</v>
      </c>
      <c r="F4593" s="22" t="s">
        <v>9755</v>
      </c>
      <c r="G4593">
        <f t="shared" si="142"/>
        <v>9115152</v>
      </c>
      <c r="H4593" s="9">
        <f t="shared" si="143"/>
        <v>44037</v>
      </c>
    </row>
    <row r="4594" spans="1:8" x14ac:dyDescent="0.25">
      <c r="A4594" s="22" t="s">
        <v>8821</v>
      </c>
      <c r="B4594" s="22" t="s">
        <v>8822</v>
      </c>
      <c r="C4594" s="22" t="s">
        <v>8822</v>
      </c>
      <c r="D4594" s="24">
        <v>44007</v>
      </c>
      <c r="E4594" s="22" t="s">
        <v>9754</v>
      </c>
      <c r="F4594" s="22" t="s">
        <v>9755</v>
      </c>
      <c r="G4594">
        <f t="shared" si="142"/>
        <v>9115152</v>
      </c>
      <c r="H4594" s="9">
        <f t="shared" si="143"/>
        <v>44007</v>
      </c>
    </row>
    <row r="4595" spans="1:8" ht="150" x14ac:dyDescent="0.25">
      <c r="A4595" s="22" t="s">
        <v>8839</v>
      </c>
      <c r="B4595" s="29" t="s">
        <v>8840</v>
      </c>
      <c r="C4595" s="29" t="s">
        <v>8840</v>
      </c>
      <c r="D4595" s="24">
        <v>44029</v>
      </c>
      <c r="E4595" s="22" t="s">
        <v>9754</v>
      </c>
      <c r="F4595" s="22" t="s">
        <v>9755</v>
      </c>
      <c r="G4595">
        <f t="shared" si="142"/>
        <v>9115152</v>
      </c>
      <c r="H4595" s="9">
        <f t="shared" si="143"/>
        <v>44029</v>
      </c>
    </row>
    <row r="4596" spans="1:8" x14ac:dyDescent="0.25">
      <c r="A4596" s="22" t="s">
        <v>8847</v>
      </c>
      <c r="B4596" s="22" t="s">
        <v>8848</v>
      </c>
      <c r="C4596" s="22" t="s">
        <v>8848</v>
      </c>
      <c r="D4596" s="24">
        <v>44127</v>
      </c>
      <c r="E4596" s="22" t="s">
        <v>9754</v>
      </c>
      <c r="F4596" s="22" t="s">
        <v>9755</v>
      </c>
      <c r="G4596">
        <f t="shared" si="142"/>
        <v>9115152</v>
      </c>
      <c r="H4596" s="9">
        <f t="shared" si="143"/>
        <v>44127</v>
      </c>
    </row>
    <row r="4597" spans="1:8" x14ac:dyDescent="0.25">
      <c r="A4597" s="22" t="s">
        <v>8937</v>
      </c>
      <c r="B4597" s="22" t="s">
        <v>8938</v>
      </c>
      <c r="C4597" s="22" t="s">
        <v>8938</v>
      </c>
      <c r="D4597" s="24">
        <v>44111</v>
      </c>
      <c r="E4597" s="22" t="s">
        <v>9754</v>
      </c>
      <c r="F4597" s="22" t="s">
        <v>9755</v>
      </c>
      <c r="G4597">
        <f t="shared" si="142"/>
        <v>9115152</v>
      </c>
      <c r="H4597" s="9">
        <f t="shared" si="143"/>
        <v>44111</v>
      </c>
    </row>
    <row r="4598" spans="1:8" x14ac:dyDescent="0.25">
      <c r="A4598" s="22" t="s">
        <v>7763</v>
      </c>
      <c r="B4598" s="22" t="s">
        <v>7764</v>
      </c>
      <c r="C4598" s="22" t="s">
        <v>7764</v>
      </c>
      <c r="D4598" s="24">
        <v>43829</v>
      </c>
      <c r="E4598" s="22" t="s">
        <v>2684</v>
      </c>
      <c r="F4598" s="22" t="s">
        <v>9756</v>
      </c>
      <c r="G4598">
        <f t="shared" si="142"/>
        <v>6320</v>
      </c>
      <c r="H4598" s="9">
        <f t="shared" si="143"/>
        <v>43829</v>
      </c>
    </row>
    <row r="4599" spans="1:8" x14ac:dyDescent="0.25">
      <c r="A4599" s="22"/>
      <c r="B4599" s="22"/>
      <c r="C4599" s="22"/>
      <c r="D4599" s="24">
        <v>44277</v>
      </c>
      <c r="E4599" s="22" t="s">
        <v>3671</v>
      </c>
      <c r="F4599" s="22" t="s">
        <v>9757</v>
      </c>
      <c r="G4599">
        <f t="shared" si="142"/>
        <v>209178</v>
      </c>
      <c r="H4599" s="9">
        <f t="shared" si="143"/>
        <v>44277</v>
      </c>
    </row>
    <row r="4600" spans="1:8" x14ac:dyDescent="0.25">
      <c r="A4600" s="22" t="s">
        <v>9050</v>
      </c>
      <c r="B4600" s="22" t="s">
        <v>9051</v>
      </c>
      <c r="C4600" s="22" t="s">
        <v>9051</v>
      </c>
      <c r="D4600" s="24">
        <v>44312</v>
      </c>
      <c r="E4600" s="22" t="s">
        <v>3671</v>
      </c>
      <c r="F4600" s="22" t="s">
        <v>9757</v>
      </c>
      <c r="G4600">
        <f t="shared" si="142"/>
        <v>209178</v>
      </c>
      <c r="H4600" s="9">
        <f t="shared" si="143"/>
        <v>44312</v>
      </c>
    </row>
    <row r="4601" spans="1:8" x14ac:dyDescent="0.25">
      <c r="A4601" s="22" t="s">
        <v>8182</v>
      </c>
      <c r="B4601" s="22" t="s">
        <v>8183</v>
      </c>
      <c r="C4601" s="22" t="s">
        <v>8183</v>
      </c>
      <c r="D4601" s="24">
        <v>44336</v>
      </c>
      <c r="E4601" s="22" t="s">
        <v>4521</v>
      </c>
      <c r="F4601" s="22" t="s">
        <v>9758</v>
      </c>
      <c r="G4601">
        <f t="shared" si="142"/>
        <v>209517</v>
      </c>
      <c r="H4601" s="9">
        <f t="shared" si="143"/>
        <v>44336</v>
      </c>
    </row>
    <row r="4602" spans="1:8" x14ac:dyDescent="0.25">
      <c r="A4602" s="22" t="s">
        <v>8783</v>
      </c>
      <c r="B4602" s="22" t="s">
        <v>8784</v>
      </c>
      <c r="C4602" s="22" t="s">
        <v>8784</v>
      </c>
      <c r="D4602" s="24">
        <v>43997</v>
      </c>
      <c r="E4602" s="22" t="s">
        <v>9759</v>
      </c>
      <c r="F4602" s="22" t="s">
        <v>9760</v>
      </c>
      <c r="G4602">
        <f t="shared" si="142"/>
        <v>9122028</v>
      </c>
      <c r="H4602" s="9">
        <f t="shared" si="143"/>
        <v>43997</v>
      </c>
    </row>
    <row r="4603" spans="1:8" x14ac:dyDescent="0.25">
      <c r="A4603" s="22" t="s">
        <v>8811</v>
      </c>
      <c r="B4603" s="22" t="s">
        <v>8812</v>
      </c>
      <c r="C4603" s="22" t="s">
        <v>8812</v>
      </c>
      <c r="D4603" s="24">
        <v>44027</v>
      </c>
      <c r="E4603" s="22" t="s">
        <v>9759</v>
      </c>
      <c r="F4603" s="22" t="s">
        <v>9760</v>
      </c>
      <c r="G4603">
        <f t="shared" si="142"/>
        <v>9122028</v>
      </c>
      <c r="H4603" s="9">
        <f t="shared" si="143"/>
        <v>44027</v>
      </c>
    </row>
    <row r="4604" spans="1:8" x14ac:dyDescent="0.25">
      <c r="A4604" s="22" t="s">
        <v>8827</v>
      </c>
      <c r="B4604" s="22" t="s">
        <v>8828</v>
      </c>
      <c r="C4604" s="22" t="s">
        <v>8828</v>
      </c>
      <c r="D4604" s="24">
        <v>44022</v>
      </c>
      <c r="E4604" s="22" t="s">
        <v>9759</v>
      </c>
      <c r="F4604" s="22" t="s">
        <v>9760</v>
      </c>
      <c r="G4604">
        <f t="shared" si="142"/>
        <v>9122028</v>
      </c>
      <c r="H4604" s="9">
        <f t="shared" si="143"/>
        <v>44022</v>
      </c>
    </row>
    <row r="4605" spans="1:8" x14ac:dyDescent="0.25">
      <c r="A4605" s="22" t="s">
        <v>7826</v>
      </c>
      <c r="B4605" s="22" t="s">
        <v>7827</v>
      </c>
      <c r="C4605" s="22" t="s">
        <v>7827</v>
      </c>
      <c r="D4605" s="24">
        <v>43976</v>
      </c>
      <c r="E4605" s="22" t="s">
        <v>713</v>
      </c>
      <c r="F4605" s="22" t="s">
        <v>7004</v>
      </c>
      <c r="G4605">
        <f t="shared" si="142"/>
        <v>13399</v>
      </c>
      <c r="H4605" s="9">
        <f t="shared" si="143"/>
        <v>43976</v>
      </c>
    </row>
    <row r="4606" spans="1:8" x14ac:dyDescent="0.25">
      <c r="A4606" s="22" t="s">
        <v>7971</v>
      </c>
      <c r="B4606" s="22" t="s">
        <v>7972</v>
      </c>
      <c r="C4606" s="22" t="s">
        <v>7972</v>
      </c>
      <c r="D4606" s="24">
        <v>43829</v>
      </c>
      <c r="E4606" s="22" t="s">
        <v>713</v>
      </c>
      <c r="F4606" s="22" t="s">
        <v>7004</v>
      </c>
      <c r="G4606">
        <f t="shared" si="142"/>
        <v>13399</v>
      </c>
      <c r="H4606" s="9">
        <f t="shared" si="143"/>
        <v>43829</v>
      </c>
    </row>
    <row r="4607" spans="1:8" x14ac:dyDescent="0.25">
      <c r="A4607" s="22" t="s">
        <v>7993</v>
      </c>
      <c r="B4607" s="22" t="s">
        <v>7994</v>
      </c>
      <c r="C4607" s="22" t="s">
        <v>7994</v>
      </c>
      <c r="D4607" s="24">
        <v>43858</v>
      </c>
      <c r="E4607" s="22" t="s">
        <v>5078</v>
      </c>
      <c r="F4607" s="22" t="s">
        <v>9761</v>
      </c>
      <c r="G4607">
        <f t="shared" si="142"/>
        <v>8912</v>
      </c>
      <c r="H4607" s="9">
        <f t="shared" si="143"/>
        <v>43858</v>
      </c>
    </row>
    <row r="4608" spans="1:8" x14ac:dyDescent="0.25">
      <c r="A4608" s="22" t="s">
        <v>7997</v>
      </c>
      <c r="B4608" s="22" t="s">
        <v>7998</v>
      </c>
      <c r="C4608" s="22" t="s">
        <v>7998</v>
      </c>
      <c r="D4608" s="24">
        <v>43829</v>
      </c>
      <c r="E4608" s="22" t="s">
        <v>5078</v>
      </c>
      <c r="F4608" s="22" t="s">
        <v>9761</v>
      </c>
      <c r="G4608">
        <f t="shared" si="142"/>
        <v>8912</v>
      </c>
      <c r="H4608" s="9">
        <f t="shared" si="143"/>
        <v>43829</v>
      </c>
    </row>
    <row r="4609" spans="1:8" x14ac:dyDescent="0.25">
      <c r="A4609" s="22" t="s">
        <v>8212</v>
      </c>
      <c r="B4609" s="22" t="s">
        <v>8213</v>
      </c>
      <c r="C4609" s="22" t="s">
        <v>8213</v>
      </c>
      <c r="D4609" s="24">
        <v>43857</v>
      </c>
      <c r="E4609" s="22" t="s">
        <v>5078</v>
      </c>
      <c r="F4609" s="22" t="s">
        <v>9761</v>
      </c>
      <c r="G4609">
        <f t="shared" si="142"/>
        <v>8912</v>
      </c>
      <c r="H4609" s="9">
        <f t="shared" si="143"/>
        <v>43857</v>
      </c>
    </row>
    <row r="4610" spans="1:8" x14ac:dyDescent="0.25">
      <c r="A4610" s="22" t="s">
        <v>7834</v>
      </c>
      <c r="B4610" s="22" t="s">
        <v>7835</v>
      </c>
      <c r="C4610" s="22" t="s">
        <v>7835</v>
      </c>
      <c r="D4610" s="24">
        <v>44074</v>
      </c>
      <c r="E4610" s="22" t="s">
        <v>1388</v>
      </c>
      <c r="F4610" s="22" t="s">
        <v>9762</v>
      </c>
      <c r="G4610">
        <f t="shared" si="142"/>
        <v>4066</v>
      </c>
      <c r="H4610" s="9">
        <f t="shared" si="143"/>
        <v>44074</v>
      </c>
    </row>
    <row r="4611" spans="1:8" x14ac:dyDescent="0.25">
      <c r="A4611" s="22" t="s">
        <v>8182</v>
      </c>
      <c r="B4611" s="22" t="s">
        <v>8183</v>
      </c>
      <c r="C4611" s="22" t="s">
        <v>8183</v>
      </c>
      <c r="D4611" s="24">
        <v>44199</v>
      </c>
      <c r="E4611" s="22" t="s">
        <v>1388</v>
      </c>
      <c r="F4611" s="22" t="s">
        <v>9762</v>
      </c>
      <c r="G4611">
        <f t="shared" si="142"/>
        <v>4066</v>
      </c>
      <c r="H4611" s="9">
        <f t="shared" si="143"/>
        <v>44199</v>
      </c>
    </row>
    <row r="4612" spans="1:8" x14ac:dyDescent="0.25">
      <c r="A4612" s="22" t="s">
        <v>8655</v>
      </c>
      <c r="B4612" s="22" t="s">
        <v>8656</v>
      </c>
      <c r="C4612" s="22" t="s">
        <v>8656</v>
      </c>
      <c r="D4612" s="24">
        <v>43829</v>
      </c>
      <c r="E4612" s="22" t="s">
        <v>1388</v>
      </c>
      <c r="F4612" s="22" t="s">
        <v>9762</v>
      </c>
      <c r="G4612">
        <f t="shared" si="142"/>
        <v>4066</v>
      </c>
      <c r="H4612" s="9">
        <f t="shared" si="143"/>
        <v>43829</v>
      </c>
    </row>
    <row r="4613" spans="1:8" x14ac:dyDescent="0.25">
      <c r="A4613" s="22" t="s">
        <v>8663</v>
      </c>
      <c r="B4613" s="22" t="s">
        <v>8664</v>
      </c>
      <c r="C4613" s="22" t="s">
        <v>8664</v>
      </c>
      <c r="D4613" s="24">
        <v>44365</v>
      </c>
      <c r="E4613" s="22" t="s">
        <v>1388</v>
      </c>
      <c r="F4613" s="22" t="s">
        <v>9762</v>
      </c>
      <c r="G4613">
        <f t="shared" si="142"/>
        <v>4066</v>
      </c>
      <c r="H4613" s="9">
        <f t="shared" si="143"/>
        <v>44365</v>
      </c>
    </row>
    <row r="4614" spans="1:8" x14ac:dyDescent="0.25">
      <c r="A4614" s="22" t="s">
        <v>8677</v>
      </c>
      <c r="B4614" s="22" t="s">
        <v>8678</v>
      </c>
      <c r="C4614" s="22" t="s">
        <v>8678</v>
      </c>
      <c r="D4614" s="24">
        <v>43829</v>
      </c>
      <c r="E4614" s="22" t="s">
        <v>1388</v>
      </c>
      <c r="F4614" s="22" t="s">
        <v>9762</v>
      </c>
      <c r="G4614">
        <f t="shared" ref="G4614:G4677" si="144">IFERROR(E4614*1,E4614)</f>
        <v>4066</v>
      </c>
      <c r="H4614" s="9">
        <f t="shared" ref="H4614:H4677" si="145">D4614</f>
        <v>43829</v>
      </c>
    </row>
    <row r="4615" spans="1:8" x14ac:dyDescent="0.25">
      <c r="A4615" s="22" t="s">
        <v>8761</v>
      </c>
      <c r="B4615" s="22" t="s">
        <v>8762</v>
      </c>
      <c r="C4615" s="22" t="s">
        <v>8762</v>
      </c>
      <c r="D4615" s="24">
        <v>44159</v>
      </c>
      <c r="E4615" s="22" t="s">
        <v>1388</v>
      </c>
      <c r="F4615" s="22" t="s">
        <v>9762</v>
      </c>
      <c r="G4615">
        <f t="shared" si="144"/>
        <v>4066</v>
      </c>
      <c r="H4615" s="9">
        <f t="shared" si="145"/>
        <v>44159</v>
      </c>
    </row>
    <row r="4616" spans="1:8" x14ac:dyDescent="0.25">
      <c r="A4616" s="22" t="s">
        <v>8789</v>
      </c>
      <c r="B4616" s="22" t="s">
        <v>8790</v>
      </c>
      <c r="C4616" s="22" t="s">
        <v>8790</v>
      </c>
      <c r="D4616" s="24">
        <v>44391</v>
      </c>
      <c r="E4616" s="22" t="s">
        <v>1388</v>
      </c>
      <c r="F4616" s="22" t="s">
        <v>9762</v>
      </c>
      <c r="G4616">
        <f t="shared" si="144"/>
        <v>4066</v>
      </c>
      <c r="H4616" s="9">
        <f t="shared" si="145"/>
        <v>44391</v>
      </c>
    </row>
    <row r="4617" spans="1:8" x14ac:dyDescent="0.25">
      <c r="A4617" s="22" t="s">
        <v>8799</v>
      </c>
      <c r="B4617" s="22" t="s">
        <v>8800</v>
      </c>
      <c r="C4617" s="22" t="s">
        <v>8800</v>
      </c>
      <c r="D4617" s="24">
        <v>44218</v>
      </c>
      <c r="E4617" s="22" t="s">
        <v>1388</v>
      </c>
      <c r="F4617" s="22" t="s">
        <v>9762</v>
      </c>
      <c r="G4617">
        <f t="shared" si="144"/>
        <v>4066</v>
      </c>
      <c r="H4617" s="9">
        <f t="shared" si="145"/>
        <v>44218</v>
      </c>
    </row>
    <row r="4618" spans="1:8" x14ac:dyDescent="0.25">
      <c r="A4618" s="22" t="s">
        <v>8719</v>
      </c>
      <c r="B4618" s="22" t="s">
        <v>8720</v>
      </c>
      <c r="C4618" s="22" t="s">
        <v>8720</v>
      </c>
      <c r="D4618" s="24">
        <v>43829</v>
      </c>
      <c r="E4618" s="22" t="s">
        <v>3039</v>
      </c>
      <c r="F4618" s="22" t="s">
        <v>9763</v>
      </c>
      <c r="G4618">
        <f t="shared" si="144"/>
        <v>9203811</v>
      </c>
      <c r="H4618" s="9">
        <f t="shared" si="145"/>
        <v>43829</v>
      </c>
    </row>
    <row r="4619" spans="1:8" x14ac:dyDescent="0.25">
      <c r="A4619" s="22" t="s">
        <v>8723</v>
      </c>
      <c r="B4619" s="22" t="s">
        <v>8724</v>
      </c>
      <c r="C4619" s="22" t="s">
        <v>8724</v>
      </c>
      <c r="D4619" s="24">
        <v>44024</v>
      </c>
      <c r="E4619" s="22" t="s">
        <v>4088</v>
      </c>
      <c r="F4619" s="22" t="s">
        <v>9764</v>
      </c>
      <c r="G4619">
        <f t="shared" si="144"/>
        <v>9206964</v>
      </c>
      <c r="H4619" s="9">
        <f t="shared" si="145"/>
        <v>44024</v>
      </c>
    </row>
    <row r="4620" spans="1:8" x14ac:dyDescent="0.25">
      <c r="A4620" s="22" t="s">
        <v>8729</v>
      </c>
      <c r="B4620" s="22" t="s">
        <v>8730</v>
      </c>
      <c r="C4620" s="22" t="s">
        <v>8730</v>
      </c>
      <c r="D4620" s="24">
        <v>44070</v>
      </c>
      <c r="E4620" s="22" t="s">
        <v>4088</v>
      </c>
      <c r="F4620" s="22" t="s">
        <v>9764</v>
      </c>
      <c r="G4620">
        <f t="shared" si="144"/>
        <v>9206964</v>
      </c>
      <c r="H4620" s="9">
        <f t="shared" si="145"/>
        <v>44070</v>
      </c>
    </row>
    <row r="4621" spans="1:8" x14ac:dyDescent="0.25">
      <c r="A4621" s="22" t="s">
        <v>8763</v>
      </c>
      <c r="B4621" s="22" t="s">
        <v>8764</v>
      </c>
      <c r="C4621" s="22" t="s">
        <v>8764</v>
      </c>
      <c r="D4621" s="24">
        <v>44003</v>
      </c>
      <c r="E4621" s="22" t="s">
        <v>4088</v>
      </c>
      <c r="F4621" s="22" t="s">
        <v>9764</v>
      </c>
      <c r="G4621">
        <f t="shared" si="144"/>
        <v>9206964</v>
      </c>
      <c r="H4621" s="9">
        <f t="shared" si="145"/>
        <v>44003</v>
      </c>
    </row>
    <row r="4622" spans="1:8" x14ac:dyDescent="0.25">
      <c r="A4622" s="22" t="s">
        <v>8767</v>
      </c>
      <c r="B4622" s="22" t="s">
        <v>8768</v>
      </c>
      <c r="C4622" s="22" t="s">
        <v>8768</v>
      </c>
      <c r="D4622" s="24">
        <v>44165</v>
      </c>
      <c r="E4622" s="22" t="s">
        <v>4088</v>
      </c>
      <c r="F4622" s="22" t="s">
        <v>9764</v>
      </c>
      <c r="G4622">
        <f t="shared" si="144"/>
        <v>9206964</v>
      </c>
      <c r="H4622" s="9">
        <f t="shared" si="145"/>
        <v>44165</v>
      </c>
    </row>
    <row r="4623" spans="1:8" x14ac:dyDescent="0.25">
      <c r="A4623" s="22" t="s">
        <v>7963</v>
      </c>
      <c r="B4623" s="22" t="s">
        <v>7964</v>
      </c>
      <c r="C4623" s="22" t="s">
        <v>7964</v>
      </c>
      <c r="D4623" s="24">
        <v>43829</v>
      </c>
      <c r="E4623" s="22" t="s">
        <v>5685</v>
      </c>
      <c r="F4623" s="22" t="s">
        <v>6690</v>
      </c>
      <c r="G4623">
        <f t="shared" si="144"/>
        <v>8270</v>
      </c>
      <c r="H4623" s="9">
        <f t="shared" si="145"/>
        <v>43829</v>
      </c>
    </row>
    <row r="4624" spans="1:8" x14ac:dyDescent="0.25">
      <c r="A4624" s="22" t="s">
        <v>7852</v>
      </c>
      <c r="B4624" s="22" t="s">
        <v>7853</v>
      </c>
      <c r="C4624" s="22" t="s">
        <v>7853</v>
      </c>
      <c r="D4624" s="24">
        <v>43829</v>
      </c>
      <c r="E4624" s="22" t="s">
        <v>1386</v>
      </c>
      <c r="F4624" s="22" t="s">
        <v>9765</v>
      </c>
      <c r="G4624">
        <f t="shared" si="144"/>
        <v>12911</v>
      </c>
      <c r="H4624" s="9">
        <f t="shared" si="145"/>
        <v>43829</v>
      </c>
    </row>
    <row r="4625" spans="1:8" x14ac:dyDescent="0.25">
      <c r="A4625" s="22"/>
      <c r="B4625" s="22"/>
      <c r="C4625" s="22"/>
      <c r="D4625" s="24">
        <v>44054</v>
      </c>
      <c r="E4625" s="22" t="s">
        <v>9766</v>
      </c>
      <c r="F4625" s="22" t="s">
        <v>9767</v>
      </c>
      <c r="G4625">
        <f t="shared" si="144"/>
        <v>9114845</v>
      </c>
      <c r="H4625" s="9">
        <f t="shared" si="145"/>
        <v>44054</v>
      </c>
    </row>
    <row r="4626" spans="1:8" x14ac:dyDescent="0.25">
      <c r="A4626" s="22" t="s">
        <v>8623</v>
      </c>
      <c r="B4626" s="22" t="s">
        <v>8624</v>
      </c>
      <c r="C4626" s="22" t="s">
        <v>8624</v>
      </c>
      <c r="D4626" s="24">
        <v>44378</v>
      </c>
      <c r="E4626" s="22" t="s">
        <v>9766</v>
      </c>
      <c r="F4626" s="22" t="s">
        <v>9767</v>
      </c>
      <c r="G4626">
        <f t="shared" si="144"/>
        <v>9114845</v>
      </c>
      <c r="H4626" s="9">
        <f t="shared" si="145"/>
        <v>44378</v>
      </c>
    </row>
    <row r="4627" spans="1:8" x14ac:dyDescent="0.25">
      <c r="A4627" s="22" t="s">
        <v>8625</v>
      </c>
      <c r="B4627" s="22" t="s">
        <v>8626</v>
      </c>
      <c r="C4627" s="22" t="s">
        <v>8626</v>
      </c>
      <c r="D4627" s="24">
        <v>44381</v>
      </c>
      <c r="E4627" s="22" t="s">
        <v>9766</v>
      </c>
      <c r="F4627" s="22" t="s">
        <v>9767</v>
      </c>
      <c r="G4627">
        <f t="shared" si="144"/>
        <v>9114845</v>
      </c>
      <c r="H4627" s="9">
        <f t="shared" si="145"/>
        <v>44381</v>
      </c>
    </row>
    <row r="4628" spans="1:8" x14ac:dyDescent="0.25">
      <c r="A4628" s="22" t="s">
        <v>8733</v>
      </c>
      <c r="B4628" s="22" t="s">
        <v>8734</v>
      </c>
      <c r="C4628" s="22" t="s">
        <v>8734</v>
      </c>
      <c r="D4628" s="24">
        <v>44081</v>
      </c>
      <c r="E4628" s="22" t="s">
        <v>9766</v>
      </c>
      <c r="F4628" s="22" t="s">
        <v>9767</v>
      </c>
      <c r="G4628">
        <f t="shared" si="144"/>
        <v>9114845</v>
      </c>
      <c r="H4628" s="9">
        <f t="shared" si="145"/>
        <v>44081</v>
      </c>
    </row>
    <row r="4629" spans="1:8" x14ac:dyDescent="0.25">
      <c r="A4629" s="22" t="s">
        <v>8739</v>
      </c>
      <c r="B4629" s="22" t="s">
        <v>8740</v>
      </c>
      <c r="C4629" s="22" t="s">
        <v>8740</v>
      </c>
      <c r="D4629" s="24">
        <v>44095</v>
      </c>
      <c r="E4629" s="22" t="s">
        <v>9766</v>
      </c>
      <c r="F4629" s="22" t="s">
        <v>9767</v>
      </c>
      <c r="G4629">
        <f t="shared" si="144"/>
        <v>9114845</v>
      </c>
      <c r="H4629" s="9">
        <f t="shared" si="145"/>
        <v>44095</v>
      </c>
    </row>
    <row r="4630" spans="1:8" x14ac:dyDescent="0.25">
      <c r="A4630" s="22" t="s">
        <v>8765</v>
      </c>
      <c r="B4630" s="22" t="s">
        <v>8766</v>
      </c>
      <c r="C4630" s="22" t="s">
        <v>8766</v>
      </c>
      <c r="D4630" s="24">
        <v>44098</v>
      </c>
      <c r="E4630" s="22" t="s">
        <v>9766</v>
      </c>
      <c r="F4630" s="22" t="s">
        <v>9767</v>
      </c>
      <c r="G4630">
        <f t="shared" si="144"/>
        <v>9114845</v>
      </c>
      <c r="H4630" s="9">
        <f t="shared" si="145"/>
        <v>44098</v>
      </c>
    </row>
    <row r="4631" spans="1:8" x14ac:dyDescent="0.25">
      <c r="A4631" s="22" t="s">
        <v>8775</v>
      </c>
      <c r="B4631" s="22" t="s">
        <v>8776</v>
      </c>
      <c r="C4631" s="22" t="s">
        <v>8776</v>
      </c>
      <c r="D4631" s="24">
        <v>44105</v>
      </c>
      <c r="E4631" s="22" t="s">
        <v>9766</v>
      </c>
      <c r="F4631" s="22" t="s">
        <v>9767</v>
      </c>
      <c r="G4631">
        <f t="shared" si="144"/>
        <v>9114845</v>
      </c>
      <c r="H4631" s="9">
        <f t="shared" si="145"/>
        <v>44105</v>
      </c>
    </row>
    <row r="4632" spans="1:8" x14ac:dyDescent="0.25">
      <c r="A4632" s="22" t="s">
        <v>8809</v>
      </c>
      <c r="B4632" s="22" t="s">
        <v>8810</v>
      </c>
      <c r="C4632" s="22" t="s">
        <v>8810</v>
      </c>
      <c r="D4632" s="24">
        <v>44088</v>
      </c>
      <c r="E4632" s="22" t="s">
        <v>9766</v>
      </c>
      <c r="F4632" s="22" t="s">
        <v>9767</v>
      </c>
      <c r="G4632">
        <f t="shared" si="144"/>
        <v>9114845</v>
      </c>
      <c r="H4632" s="9">
        <f t="shared" si="145"/>
        <v>44088</v>
      </c>
    </row>
    <row r="4633" spans="1:8" x14ac:dyDescent="0.25">
      <c r="A4633" s="22" t="s">
        <v>8833</v>
      </c>
      <c r="B4633" s="22" t="s">
        <v>8834</v>
      </c>
      <c r="C4633" s="22" t="s">
        <v>8834</v>
      </c>
      <c r="D4633" s="24">
        <v>44321</v>
      </c>
      <c r="E4633" s="22" t="s">
        <v>9766</v>
      </c>
      <c r="F4633" s="22" t="s">
        <v>9767</v>
      </c>
      <c r="G4633">
        <f t="shared" si="144"/>
        <v>9114845</v>
      </c>
      <c r="H4633" s="9">
        <f t="shared" si="145"/>
        <v>44321</v>
      </c>
    </row>
    <row r="4634" spans="1:8" x14ac:dyDescent="0.25">
      <c r="A4634" s="22" t="s">
        <v>8933</v>
      </c>
      <c r="B4634" s="22" t="s">
        <v>8934</v>
      </c>
      <c r="C4634" s="22" t="s">
        <v>8934</v>
      </c>
      <c r="D4634" s="24">
        <v>43997</v>
      </c>
      <c r="E4634" s="22" t="s">
        <v>9766</v>
      </c>
      <c r="F4634" s="22" t="s">
        <v>9767</v>
      </c>
      <c r="G4634">
        <f t="shared" si="144"/>
        <v>9114845</v>
      </c>
      <c r="H4634" s="9">
        <f t="shared" si="145"/>
        <v>43997</v>
      </c>
    </row>
    <row r="4635" spans="1:8" x14ac:dyDescent="0.25">
      <c r="A4635" s="22" t="s">
        <v>8937</v>
      </c>
      <c r="B4635" s="22" t="s">
        <v>8938</v>
      </c>
      <c r="C4635" s="22" t="s">
        <v>8938</v>
      </c>
      <c r="D4635" s="24">
        <v>44111</v>
      </c>
      <c r="E4635" s="22" t="s">
        <v>9766</v>
      </c>
      <c r="F4635" s="22" t="s">
        <v>9767</v>
      </c>
      <c r="G4635">
        <f t="shared" si="144"/>
        <v>9114845</v>
      </c>
      <c r="H4635" s="9">
        <f t="shared" si="145"/>
        <v>44111</v>
      </c>
    </row>
    <row r="4636" spans="1:8" x14ac:dyDescent="0.25">
      <c r="A4636" s="22" t="s">
        <v>8609</v>
      </c>
      <c r="B4636" s="22" t="s">
        <v>8610</v>
      </c>
      <c r="C4636" s="22" t="s">
        <v>8610</v>
      </c>
      <c r="D4636" s="24">
        <v>44378</v>
      </c>
      <c r="E4636" s="22" t="s">
        <v>5772</v>
      </c>
      <c r="F4636" s="22" t="s">
        <v>9768</v>
      </c>
      <c r="G4636">
        <f t="shared" si="144"/>
        <v>209842</v>
      </c>
      <c r="H4636" s="9">
        <f t="shared" si="145"/>
        <v>44378</v>
      </c>
    </row>
    <row r="4637" spans="1:8" x14ac:dyDescent="0.25">
      <c r="A4637" s="22" t="s">
        <v>2955</v>
      </c>
      <c r="B4637" s="22" t="s">
        <v>7734</v>
      </c>
      <c r="C4637" s="22" t="s">
        <v>7734</v>
      </c>
      <c r="D4637" s="24">
        <v>43829</v>
      </c>
      <c r="E4637" s="22" t="s">
        <v>4525</v>
      </c>
      <c r="F4637" s="22" t="s">
        <v>7089</v>
      </c>
      <c r="G4637">
        <f t="shared" si="144"/>
        <v>11167</v>
      </c>
      <c r="H4637" s="9">
        <f t="shared" si="145"/>
        <v>43829</v>
      </c>
    </row>
    <row r="4638" spans="1:8" x14ac:dyDescent="0.25">
      <c r="A4638" s="22" t="s">
        <v>7841</v>
      </c>
      <c r="B4638" s="22" t="s">
        <v>7842</v>
      </c>
      <c r="C4638" s="22" t="s">
        <v>7842</v>
      </c>
      <c r="D4638" s="24">
        <v>43836</v>
      </c>
      <c r="E4638" s="22" t="s">
        <v>4525</v>
      </c>
      <c r="F4638" s="22" t="s">
        <v>7089</v>
      </c>
      <c r="G4638">
        <f t="shared" si="144"/>
        <v>11167</v>
      </c>
      <c r="H4638" s="9">
        <f t="shared" si="145"/>
        <v>43836</v>
      </c>
    </row>
    <row r="4639" spans="1:8" x14ac:dyDescent="0.25">
      <c r="A4639" s="22" t="s">
        <v>7843</v>
      </c>
      <c r="B4639" s="22" t="s">
        <v>7844</v>
      </c>
      <c r="C4639" s="22" t="s">
        <v>7844</v>
      </c>
      <c r="D4639" s="24">
        <v>43911</v>
      </c>
      <c r="E4639" s="22" t="s">
        <v>4525</v>
      </c>
      <c r="F4639" s="22" t="s">
        <v>7089</v>
      </c>
      <c r="G4639">
        <f t="shared" si="144"/>
        <v>11167</v>
      </c>
      <c r="H4639" s="9">
        <f t="shared" si="145"/>
        <v>43911</v>
      </c>
    </row>
    <row r="4640" spans="1:8" x14ac:dyDescent="0.25">
      <c r="A4640" s="22" t="s">
        <v>8178</v>
      </c>
      <c r="B4640" s="22" t="s">
        <v>8179</v>
      </c>
      <c r="C4640" s="22" t="s">
        <v>8179</v>
      </c>
      <c r="D4640" s="24">
        <v>43973</v>
      </c>
      <c r="E4640" s="22" t="s">
        <v>4525</v>
      </c>
      <c r="F4640" s="22" t="s">
        <v>7089</v>
      </c>
      <c r="G4640">
        <f t="shared" si="144"/>
        <v>11167</v>
      </c>
      <c r="H4640" s="9">
        <f t="shared" si="145"/>
        <v>43973</v>
      </c>
    </row>
    <row r="4641" spans="1:8" x14ac:dyDescent="0.25">
      <c r="A4641" s="22" t="s">
        <v>8270</v>
      </c>
      <c r="B4641" s="22" t="s">
        <v>8271</v>
      </c>
      <c r="C4641" s="22" t="s">
        <v>8271</v>
      </c>
      <c r="D4641" s="24">
        <v>44198</v>
      </c>
      <c r="E4641" s="22" t="s">
        <v>4525</v>
      </c>
      <c r="F4641" s="22" t="s">
        <v>7089</v>
      </c>
      <c r="G4641">
        <f t="shared" si="144"/>
        <v>11167</v>
      </c>
      <c r="H4641" s="9">
        <f t="shared" si="145"/>
        <v>44198</v>
      </c>
    </row>
    <row r="4642" spans="1:8" x14ac:dyDescent="0.25">
      <c r="A4642" s="22" t="s">
        <v>8460</v>
      </c>
      <c r="B4642" s="22" t="s">
        <v>8461</v>
      </c>
      <c r="C4642" s="22" t="s">
        <v>8461</v>
      </c>
      <c r="D4642" s="24">
        <v>44319</v>
      </c>
      <c r="E4642" s="22" t="s">
        <v>4525</v>
      </c>
      <c r="F4642" s="22" t="s">
        <v>7089</v>
      </c>
      <c r="G4642">
        <f t="shared" si="144"/>
        <v>11167</v>
      </c>
      <c r="H4642" s="9">
        <f t="shared" si="145"/>
        <v>44319</v>
      </c>
    </row>
    <row r="4643" spans="1:8" x14ac:dyDescent="0.25">
      <c r="A4643" s="22"/>
      <c r="B4643" s="22"/>
      <c r="C4643" s="22"/>
      <c r="D4643" s="24">
        <v>43851</v>
      </c>
      <c r="E4643" s="22" t="s">
        <v>3608</v>
      </c>
      <c r="F4643" s="22" t="s">
        <v>9769</v>
      </c>
      <c r="G4643">
        <f t="shared" si="144"/>
        <v>13024</v>
      </c>
      <c r="H4643" s="9">
        <f t="shared" si="145"/>
        <v>43851</v>
      </c>
    </row>
    <row r="4644" spans="1:8" x14ac:dyDescent="0.25">
      <c r="A4644" s="22" t="s">
        <v>7688</v>
      </c>
      <c r="B4644" s="22" t="s">
        <v>7689</v>
      </c>
      <c r="C4644" s="22" t="s">
        <v>7689</v>
      </c>
      <c r="D4644" s="24">
        <v>44165</v>
      </c>
      <c r="E4644" s="22" t="s">
        <v>3608</v>
      </c>
      <c r="F4644" s="22" t="s">
        <v>9769</v>
      </c>
      <c r="G4644">
        <f t="shared" si="144"/>
        <v>13024</v>
      </c>
      <c r="H4644" s="9">
        <f t="shared" si="145"/>
        <v>44165</v>
      </c>
    </row>
    <row r="4645" spans="1:8" x14ac:dyDescent="0.25">
      <c r="A4645" s="22" t="s">
        <v>8303</v>
      </c>
      <c r="B4645" s="22" t="s">
        <v>8304</v>
      </c>
      <c r="C4645" s="22" t="s">
        <v>8304</v>
      </c>
      <c r="D4645" s="24">
        <v>44029</v>
      </c>
      <c r="E4645" s="22" t="s">
        <v>3608</v>
      </c>
      <c r="F4645" s="22" t="s">
        <v>9769</v>
      </c>
      <c r="G4645">
        <f t="shared" si="144"/>
        <v>13024</v>
      </c>
      <c r="H4645" s="9">
        <f t="shared" si="145"/>
        <v>44029</v>
      </c>
    </row>
    <row r="4646" spans="1:8" x14ac:dyDescent="0.25">
      <c r="A4646" s="22" t="s">
        <v>8344</v>
      </c>
      <c r="B4646" s="22" t="s">
        <v>8345</v>
      </c>
      <c r="C4646" s="22" t="s">
        <v>8345</v>
      </c>
      <c r="D4646" s="24">
        <v>44007</v>
      </c>
      <c r="E4646" s="22" t="s">
        <v>3608</v>
      </c>
      <c r="F4646" s="22" t="s">
        <v>9769</v>
      </c>
      <c r="G4646">
        <f t="shared" si="144"/>
        <v>13024</v>
      </c>
      <c r="H4646" s="9">
        <f t="shared" si="145"/>
        <v>44007</v>
      </c>
    </row>
    <row r="4647" spans="1:8" x14ac:dyDescent="0.25">
      <c r="A4647" s="22" t="s">
        <v>8348</v>
      </c>
      <c r="B4647" s="22" t="s">
        <v>8349</v>
      </c>
      <c r="C4647" s="22" t="s">
        <v>8349</v>
      </c>
      <c r="D4647" s="24">
        <v>43829</v>
      </c>
      <c r="E4647" s="22" t="s">
        <v>3608</v>
      </c>
      <c r="F4647" s="22" t="s">
        <v>9769</v>
      </c>
      <c r="G4647">
        <f t="shared" si="144"/>
        <v>13024</v>
      </c>
      <c r="H4647" s="9">
        <f t="shared" si="145"/>
        <v>43829</v>
      </c>
    </row>
    <row r="4648" spans="1:8" x14ac:dyDescent="0.25">
      <c r="A4648" s="22" t="s">
        <v>8378</v>
      </c>
      <c r="B4648" s="22" t="s">
        <v>8379</v>
      </c>
      <c r="C4648" s="22" t="s">
        <v>8379</v>
      </c>
      <c r="D4648" s="24">
        <v>43829</v>
      </c>
      <c r="E4648" s="22" t="s">
        <v>3608</v>
      </c>
      <c r="F4648" s="22" t="s">
        <v>9769</v>
      </c>
      <c r="G4648">
        <f t="shared" si="144"/>
        <v>13024</v>
      </c>
      <c r="H4648" s="9">
        <f t="shared" si="145"/>
        <v>43829</v>
      </c>
    </row>
    <row r="4649" spans="1:8" x14ac:dyDescent="0.25">
      <c r="A4649" s="22" t="s">
        <v>8402</v>
      </c>
      <c r="B4649" s="22" t="s">
        <v>8403</v>
      </c>
      <c r="C4649" s="22" t="s">
        <v>8403</v>
      </c>
      <c r="D4649" s="24">
        <v>44019</v>
      </c>
      <c r="E4649" s="22" t="s">
        <v>3608</v>
      </c>
      <c r="F4649" s="22" t="s">
        <v>9769</v>
      </c>
      <c r="G4649">
        <f t="shared" si="144"/>
        <v>13024</v>
      </c>
      <c r="H4649" s="9">
        <f t="shared" si="145"/>
        <v>44019</v>
      </c>
    </row>
    <row r="4650" spans="1:8" x14ac:dyDescent="0.25">
      <c r="A4650" s="22" t="s">
        <v>8404</v>
      </c>
      <c r="B4650" s="22" t="s">
        <v>8405</v>
      </c>
      <c r="C4650" s="22" t="s">
        <v>8405</v>
      </c>
      <c r="D4650" s="24">
        <v>44065</v>
      </c>
      <c r="E4650" s="22" t="s">
        <v>3608</v>
      </c>
      <c r="F4650" s="22" t="s">
        <v>9769</v>
      </c>
      <c r="G4650">
        <f t="shared" si="144"/>
        <v>13024</v>
      </c>
      <c r="H4650" s="9">
        <f t="shared" si="145"/>
        <v>44065</v>
      </c>
    </row>
    <row r="4651" spans="1:8" x14ac:dyDescent="0.25">
      <c r="A4651" s="22" t="s">
        <v>8490</v>
      </c>
      <c r="B4651" s="22" t="s">
        <v>8491</v>
      </c>
      <c r="C4651" s="22" t="s">
        <v>8491</v>
      </c>
      <c r="D4651" s="24">
        <v>44160</v>
      </c>
      <c r="E4651" s="22" t="s">
        <v>3608</v>
      </c>
      <c r="F4651" s="22" t="s">
        <v>9769</v>
      </c>
      <c r="G4651">
        <f t="shared" si="144"/>
        <v>13024</v>
      </c>
      <c r="H4651" s="9">
        <f t="shared" si="145"/>
        <v>44160</v>
      </c>
    </row>
    <row r="4652" spans="1:8" x14ac:dyDescent="0.25">
      <c r="A4652" s="22"/>
      <c r="B4652" s="22"/>
      <c r="C4652" s="22"/>
      <c r="D4652" s="24">
        <v>44028</v>
      </c>
      <c r="E4652" s="22" t="s">
        <v>4286</v>
      </c>
      <c r="F4652" s="22" t="s">
        <v>9770</v>
      </c>
      <c r="G4652">
        <f t="shared" si="144"/>
        <v>9900917</v>
      </c>
      <c r="H4652" s="9">
        <f t="shared" si="145"/>
        <v>44028</v>
      </c>
    </row>
    <row r="4653" spans="1:8" x14ac:dyDescent="0.25">
      <c r="A4653" s="22" t="s">
        <v>9050</v>
      </c>
      <c r="B4653" s="22" t="s">
        <v>9051</v>
      </c>
      <c r="C4653" s="22" t="s">
        <v>9051</v>
      </c>
      <c r="D4653" s="24">
        <v>43836</v>
      </c>
      <c r="E4653" s="22" t="s">
        <v>4286</v>
      </c>
      <c r="F4653" s="22" t="s">
        <v>9770</v>
      </c>
      <c r="G4653">
        <f t="shared" si="144"/>
        <v>9900917</v>
      </c>
      <c r="H4653" s="9">
        <f t="shared" si="145"/>
        <v>43836</v>
      </c>
    </row>
    <row r="4654" spans="1:8" x14ac:dyDescent="0.25">
      <c r="A4654" s="22" t="s">
        <v>8454</v>
      </c>
      <c r="B4654" s="22" t="s">
        <v>8455</v>
      </c>
      <c r="C4654" s="22" t="s">
        <v>8455</v>
      </c>
      <c r="D4654" s="24">
        <v>44077</v>
      </c>
      <c r="E4654" s="22" t="s">
        <v>2570</v>
      </c>
      <c r="F4654" s="22" t="s">
        <v>9771</v>
      </c>
      <c r="G4654">
        <f t="shared" si="144"/>
        <v>203221</v>
      </c>
      <c r="H4654" s="9">
        <f t="shared" si="145"/>
        <v>44077</v>
      </c>
    </row>
    <row r="4655" spans="1:8" x14ac:dyDescent="0.25">
      <c r="A4655" s="22" t="s">
        <v>8775</v>
      </c>
      <c r="B4655" s="22" t="s">
        <v>8776</v>
      </c>
      <c r="C4655" s="22" t="s">
        <v>8776</v>
      </c>
      <c r="D4655" s="24">
        <v>44348</v>
      </c>
      <c r="E4655" s="22" t="s">
        <v>2454</v>
      </c>
      <c r="F4655" s="22" t="s">
        <v>9772</v>
      </c>
      <c r="G4655">
        <f t="shared" si="144"/>
        <v>209745</v>
      </c>
      <c r="H4655" s="9">
        <f t="shared" si="145"/>
        <v>44348</v>
      </c>
    </row>
    <row r="4656" spans="1:8" x14ac:dyDescent="0.25">
      <c r="A4656" s="22"/>
      <c r="B4656" s="22"/>
      <c r="C4656" s="22"/>
      <c r="D4656" s="24">
        <v>44389</v>
      </c>
      <c r="E4656" s="22" t="s">
        <v>4371</v>
      </c>
      <c r="F4656" s="22" t="s">
        <v>9773</v>
      </c>
      <c r="G4656">
        <f t="shared" si="144"/>
        <v>209958</v>
      </c>
      <c r="H4656" s="9">
        <f t="shared" si="145"/>
        <v>44389</v>
      </c>
    </row>
    <row r="4657" spans="1:8" x14ac:dyDescent="0.25">
      <c r="A4657" s="22" t="s">
        <v>2955</v>
      </c>
      <c r="B4657" s="22" t="s">
        <v>7734</v>
      </c>
      <c r="C4657" s="22" t="s">
        <v>7734</v>
      </c>
      <c r="D4657" s="24">
        <v>44371</v>
      </c>
      <c r="E4657" s="22" t="s">
        <v>4371</v>
      </c>
      <c r="F4657" s="22" t="s">
        <v>9773</v>
      </c>
      <c r="G4657">
        <f t="shared" si="144"/>
        <v>209958</v>
      </c>
      <c r="H4657" s="9">
        <f t="shared" si="145"/>
        <v>44371</v>
      </c>
    </row>
    <row r="4658" spans="1:8" x14ac:dyDescent="0.25">
      <c r="A4658" s="22" t="s">
        <v>7704</v>
      </c>
      <c r="B4658" s="22" t="s">
        <v>7705</v>
      </c>
      <c r="C4658" s="22" t="s">
        <v>7705</v>
      </c>
      <c r="D4658" s="24">
        <v>43829</v>
      </c>
      <c r="E4658" s="22" t="s">
        <v>5424</v>
      </c>
      <c r="F4658" s="22" t="s">
        <v>6534</v>
      </c>
      <c r="G4658">
        <f t="shared" si="144"/>
        <v>4524</v>
      </c>
      <c r="H4658" s="9">
        <f t="shared" si="145"/>
        <v>43829</v>
      </c>
    </row>
    <row r="4659" spans="1:8" x14ac:dyDescent="0.25">
      <c r="A4659" s="22" t="s">
        <v>8691</v>
      </c>
      <c r="B4659" s="22" t="s">
        <v>8692</v>
      </c>
      <c r="C4659" s="22" t="s">
        <v>8692</v>
      </c>
      <c r="D4659" s="24">
        <v>44372</v>
      </c>
      <c r="E4659" s="22" t="s">
        <v>5865</v>
      </c>
      <c r="F4659" s="22" t="s">
        <v>9774</v>
      </c>
      <c r="G4659">
        <f t="shared" si="144"/>
        <v>209479</v>
      </c>
      <c r="H4659" s="9">
        <f t="shared" si="145"/>
        <v>44372</v>
      </c>
    </row>
    <row r="4660" spans="1:8" x14ac:dyDescent="0.25">
      <c r="A4660" s="22" t="s">
        <v>8725</v>
      </c>
      <c r="B4660" s="22" t="s">
        <v>8726</v>
      </c>
      <c r="C4660" s="22" t="s">
        <v>8726</v>
      </c>
      <c r="D4660" s="24">
        <v>44333</v>
      </c>
      <c r="E4660" s="22" t="s">
        <v>5865</v>
      </c>
      <c r="F4660" s="22" t="s">
        <v>9774</v>
      </c>
      <c r="G4660">
        <f t="shared" si="144"/>
        <v>209479</v>
      </c>
      <c r="H4660" s="9">
        <f t="shared" si="145"/>
        <v>44333</v>
      </c>
    </row>
    <row r="4661" spans="1:8" x14ac:dyDescent="0.25">
      <c r="A4661" s="22" t="s">
        <v>8849</v>
      </c>
      <c r="B4661" s="22" t="s">
        <v>8850</v>
      </c>
      <c r="C4661" s="22" t="s">
        <v>8850</v>
      </c>
      <c r="D4661" s="24">
        <v>44386</v>
      </c>
      <c r="E4661" s="22" t="s">
        <v>5865</v>
      </c>
      <c r="F4661" s="22" t="s">
        <v>9774</v>
      </c>
      <c r="G4661">
        <f t="shared" si="144"/>
        <v>209479</v>
      </c>
      <c r="H4661" s="9">
        <f t="shared" si="145"/>
        <v>44386</v>
      </c>
    </row>
    <row r="4662" spans="1:8" x14ac:dyDescent="0.25">
      <c r="A4662" s="22" t="s">
        <v>7997</v>
      </c>
      <c r="B4662" s="22" t="s">
        <v>7998</v>
      </c>
      <c r="C4662" s="22" t="s">
        <v>7998</v>
      </c>
      <c r="D4662" s="24">
        <v>43829</v>
      </c>
      <c r="E4662" s="22" t="s">
        <v>2432</v>
      </c>
      <c r="F4662" s="22" t="s">
        <v>9775</v>
      </c>
      <c r="G4662">
        <f t="shared" si="144"/>
        <v>8898</v>
      </c>
      <c r="H4662" s="9">
        <f t="shared" si="145"/>
        <v>43829</v>
      </c>
    </row>
    <row r="4663" spans="1:8" x14ac:dyDescent="0.25">
      <c r="A4663" s="22"/>
      <c r="B4663" s="22"/>
      <c r="C4663" s="22"/>
      <c r="D4663" s="24">
        <v>44180</v>
      </c>
      <c r="E4663" s="22" t="s">
        <v>2744</v>
      </c>
      <c r="F4663" s="22" t="s">
        <v>9776</v>
      </c>
      <c r="G4663">
        <f t="shared" si="144"/>
        <v>12602</v>
      </c>
      <c r="H4663" s="9">
        <f t="shared" si="145"/>
        <v>44180</v>
      </c>
    </row>
    <row r="4664" spans="1:8" x14ac:dyDescent="0.25">
      <c r="A4664" s="22" t="s">
        <v>7981</v>
      </c>
      <c r="B4664" s="22" t="s">
        <v>7982</v>
      </c>
      <c r="C4664" s="22" t="s">
        <v>7982</v>
      </c>
      <c r="D4664" s="24">
        <v>43829</v>
      </c>
      <c r="E4664" s="22" t="s">
        <v>2744</v>
      </c>
      <c r="F4664" s="22" t="s">
        <v>9776</v>
      </c>
      <c r="G4664">
        <f t="shared" si="144"/>
        <v>12602</v>
      </c>
      <c r="H4664" s="9">
        <f t="shared" si="145"/>
        <v>43829</v>
      </c>
    </row>
    <row r="4665" spans="1:8" x14ac:dyDescent="0.25">
      <c r="A4665" s="22"/>
      <c r="B4665" s="22"/>
      <c r="C4665" s="22"/>
      <c r="D4665" s="24">
        <v>43819</v>
      </c>
      <c r="E4665" s="22" t="s">
        <v>4972</v>
      </c>
      <c r="F4665" s="22" t="s">
        <v>9777</v>
      </c>
      <c r="G4665">
        <f t="shared" si="144"/>
        <v>9900829</v>
      </c>
      <c r="H4665" s="9">
        <f t="shared" si="145"/>
        <v>43819</v>
      </c>
    </row>
    <row r="4666" spans="1:8" x14ac:dyDescent="0.25">
      <c r="A4666" s="22" t="s">
        <v>9050</v>
      </c>
      <c r="B4666" s="22" t="s">
        <v>9051</v>
      </c>
      <c r="C4666" s="22" t="s">
        <v>9051</v>
      </c>
      <c r="D4666" s="24">
        <v>43425</v>
      </c>
      <c r="E4666" s="22" t="s">
        <v>4972</v>
      </c>
      <c r="F4666" s="22" t="s">
        <v>9777</v>
      </c>
      <c r="G4666">
        <f t="shared" si="144"/>
        <v>9900829</v>
      </c>
      <c r="H4666" s="9">
        <f t="shared" si="145"/>
        <v>43425</v>
      </c>
    </row>
    <row r="4667" spans="1:8" x14ac:dyDescent="0.25">
      <c r="A4667" s="22"/>
      <c r="B4667" s="22"/>
      <c r="C4667" s="22"/>
      <c r="D4667" s="24">
        <v>44011</v>
      </c>
      <c r="E4667" s="22" t="s">
        <v>1037</v>
      </c>
      <c r="F4667" s="22" t="s">
        <v>6894</v>
      </c>
      <c r="G4667">
        <f t="shared" si="144"/>
        <v>11153</v>
      </c>
      <c r="H4667" s="9">
        <f t="shared" si="145"/>
        <v>44011</v>
      </c>
    </row>
    <row r="4668" spans="1:8" x14ac:dyDescent="0.25">
      <c r="A4668" s="22" t="s">
        <v>7680</v>
      </c>
      <c r="B4668" s="22" t="s">
        <v>7681</v>
      </c>
      <c r="C4668" s="22" t="s">
        <v>7681</v>
      </c>
      <c r="D4668" s="24">
        <v>44021</v>
      </c>
      <c r="E4668" s="22" t="s">
        <v>1037</v>
      </c>
      <c r="F4668" s="22" t="s">
        <v>6894</v>
      </c>
      <c r="G4668">
        <f t="shared" si="144"/>
        <v>11153</v>
      </c>
      <c r="H4668" s="9">
        <f t="shared" si="145"/>
        <v>44021</v>
      </c>
    </row>
    <row r="4669" spans="1:8" x14ac:dyDescent="0.25">
      <c r="A4669" s="22" t="s">
        <v>7755</v>
      </c>
      <c r="B4669" s="22" t="s">
        <v>7756</v>
      </c>
      <c r="C4669" s="22" t="s">
        <v>7756</v>
      </c>
      <c r="D4669" s="24">
        <v>43829</v>
      </c>
      <c r="E4669" s="22" t="s">
        <v>1037</v>
      </c>
      <c r="F4669" s="22" t="s">
        <v>6894</v>
      </c>
      <c r="G4669">
        <f t="shared" si="144"/>
        <v>11153</v>
      </c>
      <c r="H4669" s="9">
        <f t="shared" si="145"/>
        <v>43829</v>
      </c>
    </row>
    <row r="4670" spans="1:8" x14ac:dyDescent="0.25">
      <c r="A4670" s="22" t="s">
        <v>8346</v>
      </c>
      <c r="B4670" s="22" t="s">
        <v>8347</v>
      </c>
      <c r="C4670" s="22" t="s">
        <v>8347</v>
      </c>
      <c r="D4670" s="24">
        <v>44008</v>
      </c>
      <c r="E4670" s="22" t="s">
        <v>1037</v>
      </c>
      <c r="F4670" s="22" t="s">
        <v>6894</v>
      </c>
      <c r="G4670">
        <f t="shared" si="144"/>
        <v>11153</v>
      </c>
      <c r="H4670" s="9">
        <f t="shared" si="145"/>
        <v>44008</v>
      </c>
    </row>
    <row r="4671" spans="1:8" x14ac:dyDescent="0.25">
      <c r="A4671" s="22" t="s">
        <v>8448</v>
      </c>
      <c r="B4671" s="22" t="s">
        <v>8449</v>
      </c>
      <c r="C4671" s="22" t="s">
        <v>8449</v>
      </c>
      <c r="D4671" s="24">
        <v>44021</v>
      </c>
      <c r="E4671" s="22" t="s">
        <v>1037</v>
      </c>
      <c r="F4671" s="22" t="s">
        <v>6894</v>
      </c>
      <c r="G4671">
        <f t="shared" si="144"/>
        <v>11153</v>
      </c>
      <c r="H4671" s="9">
        <f t="shared" si="145"/>
        <v>44021</v>
      </c>
    </row>
    <row r="4672" spans="1:8" x14ac:dyDescent="0.25">
      <c r="A4672" s="22" t="s">
        <v>8937</v>
      </c>
      <c r="B4672" s="22" t="s">
        <v>8938</v>
      </c>
      <c r="C4672" s="22" t="s">
        <v>8938</v>
      </c>
      <c r="D4672" s="24">
        <v>44105</v>
      </c>
      <c r="E4672" s="22" t="s">
        <v>1037</v>
      </c>
      <c r="F4672" s="22" t="s">
        <v>6894</v>
      </c>
      <c r="G4672">
        <f t="shared" si="144"/>
        <v>11153</v>
      </c>
      <c r="H4672" s="9">
        <f t="shared" si="145"/>
        <v>44105</v>
      </c>
    </row>
    <row r="4673" spans="1:8" x14ac:dyDescent="0.25">
      <c r="A4673" s="22" t="s">
        <v>8438</v>
      </c>
      <c r="B4673" s="22" t="s">
        <v>8439</v>
      </c>
      <c r="C4673" s="22" t="s">
        <v>8439</v>
      </c>
      <c r="D4673" s="24">
        <v>43829</v>
      </c>
      <c r="E4673" s="22" t="s">
        <v>3470</v>
      </c>
      <c r="F4673" s="22" t="s">
        <v>9778</v>
      </c>
      <c r="G4673">
        <f t="shared" si="144"/>
        <v>12871</v>
      </c>
      <c r="H4673" s="9">
        <f t="shared" si="145"/>
        <v>43829</v>
      </c>
    </row>
    <row r="4674" spans="1:8" x14ac:dyDescent="0.25">
      <c r="A4674" s="22" t="s">
        <v>8454</v>
      </c>
      <c r="B4674" s="22" t="s">
        <v>8455</v>
      </c>
      <c r="C4674" s="22" t="s">
        <v>8455</v>
      </c>
      <c r="D4674" s="24">
        <v>44319</v>
      </c>
      <c r="E4674" s="22" t="s">
        <v>5815</v>
      </c>
      <c r="F4674" s="22" t="s">
        <v>9779</v>
      </c>
      <c r="G4674">
        <f t="shared" si="144"/>
        <v>209408</v>
      </c>
      <c r="H4674" s="9">
        <f t="shared" si="145"/>
        <v>44319</v>
      </c>
    </row>
    <row r="4675" spans="1:8" x14ac:dyDescent="0.25">
      <c r="A4675" s="22"/>
      <c r="B4675" s="22"/>
      <c r="C4675" s="22"/>
      <c r="D4675" s="24">
        <v>43914</v>
      </c>
      <c r="E4675" s="22" t="s">
        <v>6144</v>
      </c>
      <c r="F4675" s="22" t="s">
        <v>9780</v>
      </c>
      <c r="G4675">
        <f t="shared" si="144"/>
        <v>1569</v>
      </c>
      <c r="H4675" s="9">
        <f t="shared" si="145"/>
        <v>43914</v>
      </c>
    </row>
    <row r="4676" spans="1:8" x14ac:dyDescent="0.25">
      <c r="A4676" s="22" t="s">
        <v>7743</v>
      </c>
      <c r="B4676" s="22" t="s">
        <v>7744</v>
      </c>
      <c r="C4676" s="22" t="s">
        <v>7744</v>
      </c>
      <c r="D4676" s="24">
        <v>43829</v>
      </c>
      <c r="E4676" s="22" t="s">
        <v>6144</v>
      </c>
      <c r="F4676" s="22" t="s">
        <v>9780</v>
      </c>
      <c r="G4676">
        <f t="shared" si="144"/>
        <v>1569</v>
      </c>
      <c r="H4676" s="9">
        <f t="shared" si="145"/>
        <v>43829</v>
      </c>
    </row>
    <row r="4677" spans="1:8" x14ac:dyDescent="0.25">
      <c r="A4677" s="22" t="s">
        <v>7753</v>
      </c>
      <c r="B4677" s="22" t="s">
        <v>7754</v>
      </c>
      <c r="C4677" s="22" t="s">
        <v>7754</v>
      </c>
      <c r="D4677" s="24">
        <v>44285</v>
      </c>
      <c r="E4677" s="22" t="s">
        <v>6144</v>
      </c>
      <c r="F4677" s="22" t="s">
        <v>9780</v>
      </c>
      <c r="G4677">
        <f t="shared" si="144"/>
        <v>1569</v>
      </c>
      <c r="H4677" s="9">
        <f t="shared" si="145"/>
        <v>44285</v>
      </c>
    </row>
    <row r="4678" spans="1:8" x14ac:dyDescent="0.25">
      <c r="A4678" s="22" t="s">
        <v>8937</v>
      </c>
      <c r="B4678" s="22" t="s">
        <v>8938</v>
      </c>
      <c r="C4678" s="22" t="s">
        <v>8938</v>
      </c>
      <c r="D4678" s="24">
        <v>43893</v>
      </c>
      <c r="E4678" s="22" t="s">
        <v>6144</v>
      </c>
      <c r="F4678" s="22" t="s">
        <v>9780</v>
      </c>
      <c r="G4678">
        <f t="shared" ref="G4678:G4741" si="146">IFERROR(E4678*1,E4678)</f>
        <v>1569</v>
      </c>
      <c r="H4678" s="9">
        <f t="shared" ref="H4678:H4741" si="147">D4678</f>
        <v>43893</v>
      </c>
    </row>
    <row r="4679" spans="1:8" x14ac:dyDescent="0.25">
      <c r="A4679" s="22" t="s">
        <v>8344</v>
      </c>
      <c r="B4679" s="22" t="s">
        <v>8345</v>
      </c>
      <c r="C4679" s="22" t="s">
        <v>8345</v>
      </c>
      <c r="D4679" s="24">
        <v>44333</v>
      </c>
      <c r="E4679" s="22" t="s">
        <v>6228</v>
      </c>
      <c r="F4679" s="22" t="s">
        <v>7255</v>
      </c>
      <c r="G4679">
        <f t="shared" si="146"/>
        <v>209649</v>
      </c>
      <c r="H4679" s="9">
        <f t="shared" si="147"/>
        <v>44333</v>
      </c>
    </row>
    <row r="4680" spans="1:8" x14ac:dyDescent="0.25">
      <c r="A4680" s="22" t="s">
        <v>8414</v>
      </c>
      <c r="B4680" s="22" t="s">
        <v>8415</v>
      </c>
      <c r="C4680" s="22" t="s">
        <v>8415</v>
      </c>
      <c r="D4680" s="24">
        <v>44368</v>
      </c>
      <c r="E4680" s="22" t="s">
        <v>6228</v>
      </c>
      <c r="F4680" s="22" t="s">
        <v>7255</v>
      </c>
      <c r="G4680">
        <f t="shared" si="146"/>
        <v>209649</v>
      </c>
      <c r="H4680" s="9">
        <f t="shared" si="147"/>
        <v>44368</v>
      </c>
    </row>
    <row r="4681" spans="1:8" x14ac:dyDescent="0.25">
      <c r="A4681" s="22" t="s">
        <v>8781</v>
      </c>
      <c r="B4681" s="22" t="s">
        <v>8782</v>
      </c>
      <c r="C4681" s="22" t="s">
        <v>8782</v>
      </c>
      <c r="D4681" s="24">
        <v>44370</v>
      </c>
      <c r="E4681" s="22" t="s">
        <v>6228</v>
      </c>
      <c r="F4681" s="22" t="s">
        <v>7255</v>
      </c>
      <c r="G4681">
        <f t="shared" si="146"/>
        <v>209649</v>
      </c>
      <c r="H4681" s="9">
        <f t="shared" si="147"/>
        <v>44370</v>
      </c>
    </row>
    <row r="4682" spans="1:8" x14ac:dyDescent="0.25">
      <c r="A4682" s="22" t="s">
        <v>7684</v>
      </c>
      <c r="B4682" s="22" t="s">
        <v>7685</v>
      </c>
      <c r="C4682" s="22" t="s">
        <v>7685</v>
      </c>
      <c r="D4682" s="24">
        <v>43996</v>
      </c>
      <c r="E4682" s="22" t="s">
        <v>3750</v>
      </c>
      <c r="F4682" s="22" t="s">
        <v>9781</v>
      </c>
      <c r="G4682">
        <f t="shared" si="146"/>
        <v>13658</v>
      </c>
      <c r="H4682" s="9">
        <f t="shared" si="147"/>
        <v>43996</v>
      </c>
    </row>
    <row r="4683" spans="1:8" x14ac:dyDescent="0.25">
      <c r="A4683" s="22" t="s">
        <v>7686</v>
      </c>
      <c r="B4683" s="22" t="s">
        <v>7687</v>
      </c>
      <c r="C4683" s="22" t="s">
        <v>7687</v>
      </c>
      <c r="D4683" s="24">
        <v>43829</v>
      </c>
      <c r="E4683" s="22" t="s">
        <v>3750</v>
      </c>
      <c r="F4683" s="22" t="s">
        <v>9781</v>
      </c>
      <c r="G4683">
        <f t="shared" si="146"/>
        <v>13658</v>
      </c>
      <c r="H4683" s="9">
        <f t="shared" si="147"/>
        <v>43829</v>
      </c>
    </row>
    <row r="4684" spans="1:8" x14ac:dyDescent="0.25">
      <c r="A4684" s="22" t="s">
        <v>8553</v>
      </c>
      <c r="B4684" s="22" t="s">
        <v>8554</v>
      </c>
      <c r="C4684" s="22" t="s">
        <v>8554</v>
      </c>
      <c r="D4684" s="24">
        <v>44130</v>
      </c>
      <c r="E4684" s="22" t="s">
        <v>5259</v>
      </c>
      <c r="F4684" s="22" t="s">
        <v>9782</v>
      </c>
      <c r="G4684">
        <f t="shared" si="146"/>
        <v>203309</v>
      </c>
      <c r="H4684" s="9">
        <f t="shared" si="147"/>
        <v>44130</v>
      </c>
    </row>
    <row r="4685" spans="1:8" x14ac:dyDescent="0.25">
      <c r="A4685" s="22" t="s">
        <v>8635</v>
      </c>
      <c r="B4685" s="22" t="s">
        <v>8636</v>
      </c>
      <c r="C4685" s="22" t="s">
        <v>8636</v>
      </c>
      <c r="D4685" s="24">
        <v>44109</v>
      </c>
      <c r="E4685" s="22" t="s">
        <v>5259</v>
      </c>
      <c r="F4685" s="22" t="s">
        <v>9782</v>
      </c>
      <c r="G4685">
        <f t="shared" si="146"/>
        <v>203309</v>
      </c>
      <c r="H4685" s="9">
        <f t="shared" si="147"/>
        <v>44109</v>
      </c>
    </row>
    <row r="4686" spans="1:8" x14ac:dyDescent="0.25">
      <c r="A4686" s="22" t="s">
        <v>7678</v>
      </c>
      <c r="B4686" s="22" t="s">
        <v>7679</v>
      </c>
      <c r="C4686" s="22" t="s">
        <v>7679</v>
      </c>
      <c r="D4686" s="24">
        <v>44120</v>
      </c>
      <c r="E4686" s="22" t="s">
        <v>3007</v>
      </c>
      <c r="F4686" s="22" t="s">
        <v>7023</v>
      </c>
      <c r="G4686">
        <f t="shared" si="146"/>
        <v>10640</v>
      </c>
      <c r="H4686" s="9">
        <f t="shared" si="147"/>
        <v>44120</v>
      </c>
    </row>
    <row r="4687" spans="1:8" x14ac:dyDescent="0.25">
      <c r="A4687" s="22" t="s">
        <v>7755</v>
      </c>
      <c r="B4687" s="22" t="s">
        <v>7756</v>
      </c>
      <c r="C4687" s="22" t="s">
        <v>7756</v>
      </c>
      <c r="D4687" s="24">
        <v>43832</v>
      </c>
      <c r="E4687" s="22" t="s">
        <v>3007</v>
      </c>
      <c r="F4687" s="22" t="s">
        <v>7023</v>
      </c>
      <c r="G4687">
        <f t="shared" si="146"/>
        <v>10640</v>
      </c>
      <c r="H4687" s="9">
        <f t="shared" si="147"/>
        <v>43832</v>
      </c>
    </row>
    <row r="4688" spans="1:8" x14ac:dyDescent="0.25">
      <c r="A4688" s="22" t="s">
        <v>8344</v>
      </c>
      <c r="B4688" s="22" t="s">
        <v>8345</v>
      </c>
      <c r="C4688" s="22" t="s">
        <v>8345</v>
      </c>
      <c r="D4688" s="24">
        <v>44097</v>
      </c>
      <c r="E4688" s="22" t="s">
        <v>3007</v>
      </c>
      <c r="F4688" s="22" t="s">
        <v>7023</v>
      </c>
      <c r="G4688">
        <f t="shared" si="146"/>
        <v>10640</v>
      </c>
      <c r="H4688" s="9">
        <f t="shared" si="147"/>
        <v>44097</v>
      </c>
    </row>
    <row r="4689" spans="1:8" x14ac:dyDescent="0.25">
      <c r="A4689" s="22" t="s">
        <v>8346</v>
      </c>
      <c r="B4689" s="22" t="s">
        <v>8347</v>
      </c>
      <c r="C4689" s="22" t="s">
        <v>8347</v>
      </c>
      <c r="D4689" s="24">
        <v>44081</v>
      </c>
      <c r="E4689" s="22" t="s">
        <v>3007</v>
      </c>
      <c r="F4689" s="22" t="s">
        <v>7023</v>
      </c>
      <c r="G4689">
        <f t="shared" si="146"/>
        <v>10640</v>
      </c>
      <c r="H4689" s="9">
        <f t="shared" si="147"/>
        <v>44081</v>
      </c>
    </row>
    <row r="4690" spans="1:8" x14ac:dyDescent="0.25">
      <c r="A4690" s="22" t="s">
        <v>8490</v>
      </c>
      <c r="B4690" s="22" t="s">
        <v>8491</v>
      </c>
      <c r="C4690" s="22" t="s">
        <v>8491</v>
      </c>
      <c r="D4690" s="24">
        <v>44109</v>
      </c>
      <c r="E4690" s="22" t="s">
        <v>3007</v>
      </c>
      <c r="F4690" s="22" t="s">
        <v>7023</v>
      </c>
      <c r="G4690">
        <f t="shared" si="146"/>
        <v>10640</v>
      </c>
      <c r="H4690" s="9">
        <f t="shared" si="147"/>
        <v>44109</v>
      </c>
    </row>
    <row r="4691" spans="1:8" x14ac:dyDescent="0.25">
      <c r="A4691" s="22" t="s">
        <v>7652</v>
      </c>
      <c r="B4691" s="22" t="s">
        <v>7653</v>
      </c>
      <c r="C4691" s="22" t="s">
        <v>7653</v>
      </c>
      <c r="D4691" s="24">
        <v>43857</v>
      </c>
      <c r="E4691" s="22" t="s">
        <v>2616</v>
      </c>
      <c r="F4691" s="22" t="s">
        <v>7026</v>
      </c>
      <c r="G4691">
        <f t="shared" si="146"/>
        <v>9920</v>
      </c>
      <c r="H4691" s="9">
        <f t="shared" si="147"/>
        <v>43857</v>
      </c>
    </row>
    <row r="4692" spans="1:8" x14ac:dyDescent="0.25">
      <c r="A4692" s="22" t="s">
        <v>7810</v>
      </c>
      <c r="B4692" s="22" t="s">
        <v>7811</v>
      </c>
      <c r="C4692" s="22" t="s">
        <v>7811</v>
      </c>
      <c r="D4692" s="24">
        <v>43858</v>
      </c>
      <c r="E4692" s="22" t="s">
        <v>2616</v>
      </c>
      <c r="F4692" s="22" t="s">
        <v>7026</v>
      </c>
      <c r="G4692">
        <f t="shared" si="146"/>
        <v>9920</v>
      </c>
      <c r="H4692" s="9">
        <f t="shared" si="147"/>
        <v>43858</v>
      </c>
    </row>
    <row r="4693" spans="1:8" x14ac:dyDescent="0.25">
      <c r="A4693" s="22" t="s">
        <v>8233</v>
      </c>
      <c r="B4693" s="22" t="s">
        <v>7811</v>
      </c>
      <c r="C4693" s="22" t="s">
        <v>7811</v>
      </c>
      <c r="D4693" s="24">
        <v>43829</v>
      </c>
      <c r="E4693" s="22" t="s">
        <v>2616</v>
      </c>
      <c r="F4693" s="22" t="s">
        <v>7026</v>
      </c>
      <c r="G4693">
        <f t="shared" si="146"/>
        <v>9920</v>
      </c>
      <c r="H4693" s="9">
        <f t="shared" si="147"/>
        <v>43829</v>
      </c>
    </row>
    <row r="4694" spans="1:8" x14ac:dyDescent="0.25">
      <c r="A4694" s="22" t="s">
        <v>8390</v>
      </c>
      <c r="B4694" s="22" t="s">
        <v>8391</v>
      </c>
      <c r="C4694" s="22" t="s">
        <v>8391</v>
      </c>
      <c r="D4694" s="24">
        <v>44228</v>
      </c>
      <c r="E4694" s="22" t="s">
        <v>2616</v>
      </c>
      <c r="F4694" s="22" t="s">
        <v>7026</v>
      </c>
      <c r="G4694">
        <f t="shared" si="146"/>
        <v>9920</v>
      </c>
      <c r="H4694" s="9">
        <f t="shared" si="147"/>
        <v>44228</v>
      </c>
    </row>
    <row r="4695" spans="1:8" x14ac:dyDescent="0.25">
      <c r="A4695" s="22" t="s">
        <v>8490</v>
      </c>
      <c r="B4695" s="22" t="s">
        <v>8491</v>
      </c>
      <c r="C4695" s="22" t="s">
        <v>8491</v>
      </c>
      <c r="D4695" s="24">
        <v>44207</v>
      </c>
      <c r="E4695" s="22" t="s">
        <v>2616</v>
      </c>
      <c r="F4695" s="22" t="s">
        <v>7026</v>
      </c>
      <c r="G4695">
        <f t="shared" si="146"/>
        <v>9920</v>
      </c>
      <c r="H4695" s="9">
        <f t="shared" si="147"/>
        <v>44207</v>
      </c>
    </row>
    <row r="4696" spans="1:8" x14ac:dyDescent="0.25">
      <c r="A4696" s="22" t="s">
        <v>8739</v>
      </c>
      <c r="B4696" s="22" t="s">
        <v>8740</v>
      </c>
      <c r="C4696" s="22" t="s">
        <v>8740</v>
      </c>
      <c r="D4696" s="24">
        <v>44004</v>
      </c>
      <c r="E4696" s="22" t="s">
        <v>2616</v>
      </c>
      <c r="F4696" s="22" t="s">
        <v>7026</v>
      </c>
      <c r="G4696">
        <f t="shared" si="146"/>
        <v>9920</v>
      </c>
      <c r="H4696" s="9">
        <f t="shared" si="147"/>
        <v>44004</v>
      </c>
    </row>
    <row r="4697" spans="1:8" x14ac:dyDescent="0.25">
      <c r="A4697" s="22" t="s">
        <v>7644</v>
      </c>
      <c r="B4697" s="22" t="s">
        <v>7645</v>
      </c>
      <c r="C4697" s="22" t="s">
        <v>7645</v>
      </c>
      <c r="D4697" s="24">
        <v>43830</v>
      </c>
      <c r="E4697" s="22" t="s">
        <v>934</v>
      </c>
      <c r="F4697" s="22" t="s">
        <v>6987</v>
      </c>
      <c r="G4697">
        <f t="shared" si="146"/>
        <v>9284</v>
      </c>
      <c r="H4697" s="9">
        <f t="shared" si="147"/>
        <v>43830</v>
      </c>
    </row>
    <row r="4698" spans="1:8" x14ac:dyDescent="0.25">
      <c r="A4698" s="22" t="s">
        <v>7989</v>
      </c>
      <c r="B4698" s="22" t="s">
        <v>7990</v>
      </c>
      <c r="C4698" s="22" t="s">
        <v>7990</v>
      </c>
      <c r="D4698" s="24">
        <v>44062</v>
      </c>
      <c r="E4698" s="22" t="s">
        <v>934</v>
      </c>
      <c r="F4698" s="22" t="s">
        <v>6987</v>
      </c>
      <c r="G4698">
        <f t="shared" si="146"/>
        <v>9284</v>
      </c>
      <c r="H4698" s="9">
        <f t="shared" si="147"/>
        <v>44062</v>
      </c>
    </row>
    <row r="4699" spans="1:8" x14ac:dyDescent="0.25">
      <c r="A4699" s="22" t="s">
        <v>8344</v>
      </c>
      <c r="B4699" s="22" t="s">
        <v>8345</v>
      </c>
      <c r="C4699" s="22" t="s">
        <v>8345</v>
      </c>
      <c r="D4699" s="24">
        <v>44103</v>
      </c>
      <c r="E4699" s="22" t="s">
        <v>934</v>
      </c>
      <c r="F4699" s="22" t="s">
        <v>6987</v>
      </c>
      <c r="G4699">
        <f t="shared" si="146"/>
        <v>9284</v>
      </c>
      <c r="H4699" s="9">
        <f t="shared" si="147"/>
        <v>44103</v>
      </c>
    </row>
    <row r="4700" spans="1:8" x14ac:dyDescent="0.25">
      <c r="A4700" s="22" t="s">
        <v>8346</v>
      </c>
      <c r="B4700" s="22" t="s">
        <v>8347</v>
      </c>
      <c r="C4700" s="22" t="s">
        <v>8347</v>
      </c>
      <c r="D4700" s="24">
        <v>44138</v>
      </c>
      <c r="E4700" s="22" t="s">
        <v>934</v>
      </c>
      <c r="F4700" s="22" t="s">
        <v>6987</v>
      </c>
      <c r="G4700">
        <f t="shared" si="146"/>
        <v>9284</v>
      </c>
      <c r="H4700" s="9">
        <f t="shared" si="147"/>
        <v>44138</v>
      </c>
    </row>
    <row r="4701" spans="1:8" x14ac:dyDescent="0.25">
      <c r="A4701" s="22" t="s">
        <v>8402</v>
      </c>
      <c r="B4701" s="22" t="s">
        <v>8403</v>
      </c>
      <c r="C4701" s="22" t="s">
        <v>8403</v>
      </c>
      <c r="D4701" s="24">
        <v>44033</v>
      </c>
      <c r="E4701" s="22" t="s">
        <v>934</v>
      </c>
      <c r="F4701" s="22" t="s">
        <v>6987</v>
      </c>
      <c r="G4701">
        <f t="shared" si="146"/>
        <v>9284</v>
      </c>
      <c r="H4701" s="9">
        <f t="shared" si="147"/>
        <v>44033</v>
      </c>
    </row>
    <row r="4702" spans="1:8" x14ac:dyDescent="0.25">
      <c r="A4702" s="22"/>
      <c r="B4702" s="22"/>
      <c r="C4702" s="22"/>
      <c r="D4702" s="24">
        <v>44116</v>
      </c>
      <c r="E4702" s="22" t="s">
        <v>5636</v>
      </c>
      <c r="F4702" s="22" t="s">
        <v>7031</v>
      </c>
      <c r="G4702">
        <f t="shared" si="146"/>
        <v>11182</v>
      </c>
      <c r="H4702" s="9">
        <f t="shared" si="147"/>
        <v>44116</v>
      </c>
    </row>
    <row r="4703" spans="1:8" x14ac:dyDescent="0.25">
      <c r="A4703" s="22" t="s">
        <v>7672</v>
      </c>
      <c r="B4703" s="22" t="s">
        <v>7673</v>
      </c>
      <c r="C4703" s="22" t="s">
        <v>7673</v>
      </c>
      <c r="D4703" s="24">
        <v>43996</v>
      </c>
      <c r="E4703" s="22" t="s">
        <v>5636</v>
      </c>
      <c r="F4703" s="22" t="s">
        <v>7031</v>
      </c>
      <c r="G4703">
        <f t="shared" si="146"/>
        <v>11182</v>
      </c>
      <c r="H4703" s="9">
        <f t="shared" si="147"/>
        <v>43996</v>
      </c>
    </row>
    <row r="4704" spans="1:8" x14ac:dyDescent="0.25">
      <c r="A4704" s="22" t="s">
        <v>7989</v>
      </c>
      <c r="B4704" s="22" t="s">
        <v>7990</v>
      </c>
      <c r="C4704" s="22" t="s">
        <v>7990</v>
      </c>
      <c r="D4704" s="24">
        <v>44046</v>
      </c>
      <c r="E4704" s="22" t="s">
        <v>5636</v>
      </c>
      <c r="F4704" s="22" t="s">
        <v>7031</v>
      </c>
      <c r="G4704">
        <f t="shared" si="146"/>
        <v>11182</v>
      </c>
      <c r="H4704" s="9">
        <f t="shared" si="147"/>
        <v>44046</v>
      </c>
    </row>
    <row r="4705" spans="1:8" x14ac:dyDescent="0.25">
      <c r="A4705" s="22" t="s">
        <v>8233</v>
      </c>
      <c r="B4705" s="22" t="s">
        <v>7811</v>
      </c>
      <c r="C4705" s="22" t="s">
        <v>7811</v>
      </c>
      <c r="D4705" s="24">
        <v>43831</v>
      </c>
      <c r="E4705" s="22" t="s">
        <v>5636</v>
      </c>
      <c r="F4705" s="22" t="s">
        <v>7031</v>
      </c>
      <c r="G4705">
        <f t="shared" si="146"/>
        <v>11182</v>
      </c>
      <c r="H4705" s="9">
        <f t="shared" si="147"/>
        <v>43831</v>
      </c>
    </row>
    <row r="4706" spans="1:8" x14ac:dyDescent="0.25">
      <c r="A4706" s="22" t="s">
        <v>8344</v>
      </c>
      <c r="B4706" s="22" t="s">
        <v>8345</v>
      </c>
      <c r="C4706" s="22" t="s">
        <v>8345</v>
      </c>
      <c r="D4706" s="24">
        <v>44014</v>
      </c>
      <c r="E4706" s="22" t="s">
        <v>5636</v>
      </c>
      <c r="F4706" s="22" t="s">
        <v>7031</v>
      </c>
      <c r="G4706">
        <f t="shared" si="146"/>
        <v>11182</v>
      </c>
      <c r="H4706" s="9">
        <f t="shared" si="147"/>
        <v>44014</v>
      </c>
    </row>
    <row r="4707" spans="1:8" x14ac:dyDescent="0.25">
      <c r="A4707" s="22" t="s">
        <v>8346</v>
      </c>
      <c r="B4707" s="22" t="s">
        <v>8347</v>
      </c>
      <c r="C4707" s="22" t="s">
        <v>8347</v>
      </c>
      <c r="D4707" s="24">
        <v>44013</v>
      </c>
      <c r="E4707" s="22" t="s">
        <v>5636</v>
      </c>
      <c r="F4707" s="22" t="s">
        <v>7031</v>
      </c>
      <c r="G4707">
        <f t="shared" si="146"/>
        <v>11182</v>
      </c>
      <c r="H4707" s="9">
        <f t="shared" si="147"/>
        <v>44013</v>
      </c>
    </row>
    <row r="4708" spans="1:8" x14ac:dyDescent="0.25">
      <c r="A4708" s="22" t="s">
        <v>8390</v>
      </c>
      <c r="B4708" s="22" t="s">
        <v>8391</v>
      </c>
      <c r="C4708" s="22" t="s">
        <v>8391</v>
      </c>
      <c r="D4708" s="24">
        <v>44386</v>
      </c>
      <c r="E4708" s="22" t="s">
        <v>5636</v>
      </c>
      <c r="F4708" s="22" t="s">
        <v>7031</v>
      </c>
      <c r="G4708">
        <f t="shared" si="146"/>
        <v>11182</v>
      </c>
      <c r="H4708" s="9">
        <f t="shared" si="147"/>
        <v>44386</v>
      </c>
    </row>
    <row r="4709" spans="1:8" x14ac:dyDescent="0.25">
      <c r="A4709" s="22" t="s">
        <v>8412</v>
      </c>
      <c r="B4709" s="22" t="s">
        <v>8413</v>
      </c>
      <c r="C4709" s="22" t="s">
        <v>8413</v>
      </c>
      <c r="D4709" s="24">
        <v>44046</v>
      </c>
      <c r="E4709" s="22" t="s">
        <v>5636</v>
      </c>
      <c r="F4709" s="22" t="s">
        <v>7031</v>
      </c>
      <c r="G4709">
        <f t="shared" si="146"/>
        <v>11182</v>
      </c>
      <c r="H4709" s="9">
        <f t="shared" si="147"/>
        <v>44046</v>
      </c>
    </row>
    <row r="4710" spans="1:8" x14ac:dyDescent="0.25">
      <c r="A4710" s="22" t="s">
        <v>8430</v>
      </c>
      <c r="B4710" s="22" t="s">
        <v>8431</v>
      </c>
      <c r="C4710" s="22" t="s">
        <v>8431</v>
      </c>
      <c r="D4710" s="24">
        <v>44394</v>
      </c>
      <c r="E4710" s="22" t="s">
        <v>5636</v>
      </c>
      <c r="F4710" s="22" t="s">
        <v>7031</v>
      </c>
      <c r="G4710">
        <f t="shared" si="146"/>
        <v>11182</v>
      </c>
      <c r="H4710" s="9">
        <f t="shared" si="147"/>
        <v>44394</v>
      </c>
    </row>
    <row r="4711" spans="1:8" x14ac:dyDescent="0.25">
      <c r="A4711" s="22" t="s">
        <v>8739</v>
      </c>
      <c r="B4711" s="22" t="s">
        <v>8740</v>
      </c>
      <c r="C4711" s="22" t="s">
        <v>8740</v>
      </c>
      <c r="D4711" s="24">
        <v>44071</v>
      </c>
      <c r="E4711" s="22" t="s">
        <v>5636</v>
      </c>
      <c r="F4711" s="22" t="s">
        <v>7031</v>
      </c>
      <c r="G4711">
        <f t="shared" si="146"/>
        <v>11182</v>
      </c>
      <c r="H4711" s="9">
        <f t="shared" si="147"/>
        <v>44071</v>
      </c>
    </row>
    <row r="4712" spans="1:8" x14ac:dyDescent="0.25">
      <c r="A4712" s="22" t="s">
        <v>8817</v>
      </c>
      <c r="B4712" s="22" t="s">
        <v>8818</v>
      </c>
      <c r="C4712" s="22" t="s">
        <v>8818</v>
      </c>
      <c r="D4712" s="24">
        <v>44321</v>
      </c>
      <c r="E4712" s="22" t="s">
        <v>3412</v>
      </c>
      <c r="F4712" s="22" t="s">
        <v>9783</v>
      </c>
      <c r="G4712">
        <f t="shared" si="146"/>
        <v>209453</v>
      </c>
      <c r="H4712" s="9">
        <f t="shared" si="147"/>
        <v>44321</v>
      </c>
    </row>
    <row r="4713" spans="1:8" x14ac:dyDescent="0.25">
      <c r="A4713" s="22" t="s">
        <v>7852</v>
      </c>
      <c r="B4713" s="22" t="s">
        <v>7853</v>
      </c>
      <c r="C4713" s="22" t="s">
        <v>7853</v>
      </c>
      <c r="D4713" s="24">
        <v>43829</v>
      </c>
      <c r="E4713" s="22" t="s">
        <v>2050</v>
      </c>
      <c r="F4713" s="22" t="s">
        <v>9784</v>
      </c>
      <c r="G4713">
        <f t="shared" si="146"/>
        <v>13333</v>
      </c>
      <c r="H4713" s="9">
        <f t="shared" si="147"/>
        <v>43829</v>
      </c>
    </row>
    <row r="4714" spans="1:8" x14ac:dyDescent="0.25">
      <c r="A4714" s="22" t="s">
        <v>8208</v>
      </c>
      <c r="B4714" s="22" t="s">
        <v>8209</v>
      </c>
      <c r="C4714" s="22" t="s">
        <v>8209</v>
      </c>
      <c r="D4714" s="24">
        <v>43829</v>
      </c>
      <c r="E4714" s="22" t="s">
        <v>5034</v>
      </c>
      <c r="F4714" s="22" t="s">
        <v>9785</v>
      </c>
      <c r="G4714">
        <f t="shared" si="146"/>
        <v>10831</v>
      </c>
      <c r="H4714" s="9">
        <f t="shared" si="147"/>
        <v>43829</v>
      </c>
    </row>
    <row r="4715" spans="1:8" x14ac:dyDescent="0.25">
      <c r="A4715" s="22" t="s">
        <v>7732</v>
      </c>
      <c r="B4715" s="22" t="s">
        <v>7733</v>
      </c>
      <c r="C4715" s="22" t="s">
        <v>7733</v>
      </c>
      <c r="D4715" s="24">
        <v>43833</v>
      </c>
      <c r="E4715" s="22" t="s">
        <v>6067</v>
      </c>
      <c r="F4715" s="22" t="s">
        <v>9786</v>
      </c>
      <c r="G4715">
        <f t="shared" si="146"/>
        <v>200029</v>
      </c>
      <c r="H4715" s="9">
        <f t="shared" si="147"/>
        <v>43833</v>
      </c>
    </row>
    <row r="4716" spans="1:8" x14ac:dyDescent="0.25">
      <c r="A4716" s="22" t="s">
        <v>7803</v>
      </c>
      <c r="B4716" s="22" t="s">
        <v>7733</v>
      </c>
      <c r="C4716" s="22" t="s">
        <v>7733</v>
      </c>
      <c r="D4716" s="24">
        <v>43851</v>
      </c>
      <c r="E4716" s="22" t="s">
        <v>6067</v>
      </c>
      <c r="F4716" s="22" t="s">
        <v>9786</v>
      </c>
      <c r="G4716">
        <f t="shared" si="146"/>
        <v>200029</v>
      </c>
      <c r="H4716" s="9">
        <f t="shared" si="147"/>
        <v>43851</v>
      </c>
    </row>
    <row r="4717" spans="1:8" x14ac:dyDescent="0.25">
      <c r="A4717" s="22" t="s">
        <v>7852</v>
      </c>
      <c r="B4717" s="22" t="s">
        <v>7853</v>
      </c>
      <c r="C4717" s="22" t="s">
        <v>7853</v>
      </c>
      <c r="D4717" s="24">
        <v>44251</v>
      </c>
      <c r="E4717" s="22" t="s">
        <v>6067</v>
      </c>
      <c r="F4717" s="22" t="s">
        <v>9786</v>
      </c>
      <c r="G4717">
        <f t="shared" si="146"/>
        <v>200029</v>
      </c>
      <c r="H4717" s="9">
        <f t="shared" si="147"/>
        <v>44251</v>
      </c>
    </row>
    <row r="4718" spans="1:8" x14ac:dyDescent="0.25">
      <c r="A4718" s="22" t="s">
        <v>8813</v>
      </c>
      <c r="B4718" s="22" t="s">
        <v>8814</v>
      </c>
      <c r="C4718" s="22" t="s">
        <v>8814</v>
      </c>
      <c r="D4718" s="24">
        <v>44375</v>
      </c>
      <c r="E4718" s="22" t="s">
        <v>5628</v>
      </c>
      <c r="F4718" s="22" t="s">
        <v>7271</v>
      </c>
      <c r="G4718">
        <f t="shared" si="146"/>
        <v>210030</v>
      </c>
      <c r="H4718" s="9">
        <f t="shared" si="147"/>
        <v>44375</v>
      </c>
    </row>
    <row r="4719" spans="1:8" x14ac:dyDescent="0.25">
      <c r="A4719" s="22"/>
      <c r="B4719" s="22"/>
      <c r="C4719" s="22"/>
      <c r="D4719" s="24">
        <v>44234</v>
      </c>
      <c r="E4719" s="22" t="s">
        <v>1299</v>
      </c>
      <c r="F4719" s="22" t="s">
        <v>6943</v>
      </c>
      <c r="G4719">
        <f t="shared" si="146"/>
        <v>9367</v>
      </c>
      <c r="H4719" s="9">
        <f t="shared" si="147"/>
        <v>44234</v>
      </c>
    </row>
    <row r="4720" spans="1:8" x14ac:dyDescent="0.25">
      <c r="A4720" s="22" t="s">
        <v>7670</v>
      </c>
      <c r="B4720" s="22" t="s">
        <v>7671</v>
      </c>
      <c r="C4720" s="22" t="s">
        <v>7671</v>
      </c>
      <c r="D4720" s="24">
        <v>43829</v>
      </c>
      <c r="E4720" s="22" t="s">
        <v>1299</v>
      </c>
      <c r="F4720" s="22" t="s">
        <v>6943</v>
      </c>
      <c r="G4720">
        <f t="shared" si="146"/>
        <v>9367</v>
      </c>
      <c r="H4720" s="9">
        <f t="shared" si="147"/>
        <v>43829</v>
      </c>
    </row>
    <row r="4721" spans="1:8" x14ac:dyDescent="0.25">
      <c r="A4721" s="22" t="s">
        <v>7672</v>
      </c>
      <c r="B4721" s="22" t="s">
        <v>7673</v>
      </c>
      <c r="C4721" s="22" t="s">
        <v>7673</v>
      </c>
      <c r="D4721" s="24">
        <v>44069</v>
      </c>
      <c r="E4721" s="22" t="s">
        <v>1299</v>
      </c>
      <c r="F4721" s="22" t="s">
        <v>6943</v>
      </c>
      <c r="G4721">
        <f t="shared" si="146"/>
        <v>9367</v>
      </c>
      <c r="H4721" s="9">
        <f t="shared" si="147"/>
        <v>44069</v>
      </c>
    </row>
    <row r="4722" spans="1:8" x14ac:dyDescent="0.25">
      <c r="A4722" s="22" t="s">
        <v>8198</v>
      </c>
      <c r="B4722" s="22" t="s">
        <v>8199</v>
      </c>
      <c r="C4722" s="22" t="s">
        <v>8199</v>
      </c>
      <c r="D4722" s="24">
        <v>44040</v>
      </c>
      <c r="E4722" s="22" t="s">
        <v>1299</v>
      </c>
      <c r="F4722" s="22" t="s">
        <v>6943</v>
      </c>
      <c r="G4722">
        <f t="shared" si="146"/>
        <v>9367</v>
      </c>
      <c r="H4722" s="9">
        <f t="shared" si="147"/>
        <v>44040</v>
      </c>
    </row>
    <row r="4723" spans="1:8" x14ac:dyDescent="0.25">
      <c r="A4723" s="22" t="s">
        <v>8346</v>
      </c>
      <c r="B4723" s="22" t="s">
        <v>8347</v>
      </c>
      <c r="C4723" s="22" t="s">
        <v>8347</v>
      </c>
      <c r="D4723" s="24">
        <v>44257</v>
      </c>
      <c r="E4723" s="22" t="s">
        <v>1299</v>
      </c>
      <c r="F4723" s="22" t="s">
        <v>6943</v>
      </c>
      <c r="G4723">
        <f t="shared" si="146"/>
        <v>9367</v>
      </c>
      <c r="H4723" s="9">
        <f t="shared" si="147"/>
        <v>44257</v>
      </c>
    </row>
    <row r="4724" spans="1:8" x14ac:dyDescent="0.25">
      <c r="A4724" s="22" t="s">
        <v>8412</v>
      </c>
      <c r="B4724" s="22" t="s">
        <v>8413</v>
      </c>
      <c r="C4724" s="22" t="s">
        <v>8413</v>
      </c>
      <c r="D4724" s="24">
        <v>44247</v>
      </c>
      <c r="E4724" s="22" t="s">
        <v>1299</v>
      </c>
      <c r="F4724" s="22" t="s">
        <v>6943</v>
      </c>
      <c r="G4724">
        <f t="shared" si="146"/>
        <v>9367</v>
      </c>
      <c r="H4724" s="9">
        <f t="shared" si="147"/>
        <v>44247</v>
      </c>
    </row>
    <row r="4725" spans="1:8" x14ac:dyDescent="0.25">
      <c r="A4725" s="22" t="s">
        <v>8508</v>
      </c>
      <c r="B4725" s="22" t="s">
        <v>8509</v>
      </c>
      <c r="C4725" s="22" t="s">
        <v>8509</v>
      </c>
      <c r="D4725" s="24">
        <v>44209</v>
      </c>
      <c r="E4725" s="22" t="s">
        <v>1299</v>
      </c>
      <c r="F4725" s="22" t="s">
        <v>6943</v>
      </c>
      <c r="G4725">
        <f t="shared" si="146"/>
        <v>9367</v>
      </c>
      <c r="H4725" s="9">
        <f t="shared" si="147"/>
        <v>44209</v>
      </c>
    </row>
    <row r="4726" spans="1:8" x14ac:dyDescent="0.25">
      <c r="A4726" s="22" t="s">
        <v>8763</v>
      </c>
      <c r="B4726" s="22" t="s">
        <v>8764</v>
      </c>
      <c r="C4726" s="22" t="s">
        <v>8764</v>
      </c>
      <c r="D4726" s="24">
        <v>43997</v>
      </c>
      <c r="E4726" s="22" t="s">
        <v>791</v>
      </c>
      <c r="F4726" s="22" t="s">
        <v>9787</v>
      </c>
      <c r="G4726">
        <f t="shared" si="146"/>
        <v>9206062</v>
      </c>
      <c r="H4726" s="9">
        <f t="shared" si="147"/>
        <v>43997</v>
      </c>
    </row>
    <row r="4727" spans="1:8" x14ac:dyDescent="0.25">
      <c r="A4727" s="22" t="s">
        <v>8767</v>
      </c>
      <c r="B4727" s="22" t="s">
        <v>8768</v>
      </c>
      <c r="C4727" s="22" t="s">
        <v>8768</v>
      </c>
      <c r="D4727" s="24">
        <v>43997</v>
      </c>
      <c r="E4727" s="22" t="s">
        <v>5606</v>
      </c>
      <c r="F4727" s="22" t="s">
        <v>9788</v>
      </c>
      <c r="G4727">
        <f t="shared" si="146"/>
        <v>9207068</v>
      </c>
      <c r="H4727" s="9">
        <f t="shared" si="147"/>
        <v>43997</v>
      </c>
    </row>
    <row r="4728" spans="1:8" x14ac:dyDescent="0.25">
      <c r="A4728" s="22" t="s">
        <v>8745</v>
      </c>
      <c r="B4728" s="22" t="s">
        <v>8746</v>
      </c>
      <c r="C4728" s="22" t="s">
        <v>8746</v>
      </c>
      <c r="D4728" s="24">
        <v>44002</v>
      </c>
      <c r="E4728" s="22" t="s">
        <v>2692</v>
      </c>
      <c r="F4728" s="22" t="s">
        <v>9789</v>
      </c>
      <c r="G4728">
        <f t="shared" si="146"/>
        <v>9202379</v>
      </c>
      <c r="H4728" s="9">
        <f t="shared" si="147"/>
        <v>44002</v>
      </c>
    </row>
    <row r="4729" spans="1:8" x14ac:dyDescent="0.25">
      <c r="A4729" s="22" t="s">
        <v>8771</v>
      </c>
      <c r="B4729" s="22" t="s">
        <v>8772</v>
      </c>
      <c r="C4729" s="22" t="s">
        <v>8772</v>
      </c>
      <c r="D4729" s="24">
        <v>44387</v>
      </c>
      <c r="E4729" s="22" t="s">
        <v>2692</v>
      </c>
      <c r="F4729" s="22" t="s">
        <v>9789</v>
      </c>
      <c r="G4729">
        <f t="shared" si="146"/>
        <v>9202379</v>
      </c>
      <c r="H4729" s="9">
        <f t="shared" si="147"/>
        <v>44387</v>
      </c>
    </row>
    <row r="4730" spans="1:8" x14ac:dyDescent="0.25">
      <c r="A4730" s="22" t="s">
        <v>8270</v>
      </c>
      <c r="B4730" s="22" t="s">
        <v>8271</v>
      </c>
      <c r="C4730" s="22" t="s">
        <v>8271</v>
      </c>
      <c r="D4730" s="24">
        <v>44352</v>
      </c>
      <c r="E4730" s="22" t="s">
        <v>2868</v>
      </c>
      <c r="F4730" s="22" t="s">
        <v>9790</v>
      </c>
      <c r="G4730">
        <f t="shared" si="146"/>
        <v>209787</v>
      </c>
      <c r="H4730" s="9">
        <f t="shared" si="147"/>
        <v>44352</v>
      </c>
    </row>
    <row r="4731" spans="1:8" x14ac:dyDescent="0.25">
      <c r="A4731" s="22" t="s">
        <v>8709</v>
      </c>
      <c r="B4731" s="22" t="s">
        <v>8710</v>
      </c>
      <c r="C4731" s="22" t="s">
        <v>8710</v>
      </c>
      <c r="D4731" s="24">
        <v>44361</v>
      </c>
      <c r="E4731" s="22" t="s">
        <v>5574</v>
      </c>
      <c r="F4731" s="22" t="s">
        <v>9791</v>
      </c>
      <c r="G4731">
        <f t="shared" si="146"/>
        <v>209573</v>
      </c>
      <c r="H4731" s="9">
        <f t="shared" si="147"/>
        <v>44361</v>
      </c>
    </row>
    <row r="4732" spans="1:8" x14ac:dyDescent="0.25">
      <c r="A4732" s="22" t="s">
        <v>7726</v>
      </c>
      <c r="B4732" s="22" t="s">
        <v>7727</v>
      </c>
      <c r="C4732" s="22" t="s">
        <v>7727</v>
      </c>
      <c r="D4732" s="24">
        <v>43829</v>
      </c>
      <c r="E4732" s="22" t="s">
        <v>3566</v>
      </c>
      <c r="F4732" s="22" t="s">
        <v>6545</v>
      </c>
      <c r="G4732">
        <f t="shared" si="146"/>
        <v>4833</v>
      </c>
      <c r="H4732" s="9">
        <f t="shared" si="147"/>
        <v>43829</v>
      </c>
    </row>
    <row r="4733" spans="1:8" x14ac:dyDescent="0.25">
      <c r="A4733" s="22" t="s">
        <v>7745</v>
      </c>
      <c r="B4733" s="22" t="s">
        <v>7746</v>
      </c>
      <c r="C4733" s="22" t="s">
        <v>7746</v>
      </c>
      <c r="D4733" s="24">
        <v>43829</v>
      </c>
      <c r="E4733" s="22" t="s">
        <v>3272</v>
      </c>
      <c r="F4733" s="22" t="s">
        <v>9792</v>
      </c>
      <c r="G4733">
        <f t="shared" si="146"/>
        <v>8935</v>
      </c>
      <c r="H4733" s="9">
        <f t="shared" si="147"/>
        <v>43829</v>
      </c>
    </row>
    <row r="4734" spans="1:8" x14ac:dyDescent="0.25">
      <c r="A4734" s="22" t="s">
        <v>8278</v>
      </c>
      <c r="B4734" s="22" t="s">
        <v>8279</v>
      </c>
      <c r="C4734" s="22" t="s">
        <v>8279</v>
      </c>
      <c r="D4734" s="24">
        <v>44368</v>
      </c>
      <c r="E4734" s="22" t="s">
        <v>3272</v>
      </c>
      <c r="F4734" s="22" t="s">
        <v>9792</v>
      </c>
      <c r="G4734">
        <f t="shared" si="146"/>
        <v>8935</v>
      </c>
      <c r="H4734" s="9">
        <f t="shared" si="147"/>
        <v>44368</v>
      </c>
    </row>
    <row r="4735" spans="1:8" x14ac:dyDescent="0.25">
      <c r="A4735" s="22" t="s">
        <v>8757</v>
      </c>
      <c r="B4735" s="22" t="s">
        <v>8758</v>
      </c>
      <c r="C4735" s="22" t="s">
        <v>8758</v>
      </c>
      <c r="D4735" s="24">
        <v>44376</v>
      </c>
      <c r="E4735" s="22" t="s">
        <v>1013</v>
      </c>
      <c r="F4735" s="22" t="s">
        <v>9793</v>
      </c>
      <c r="G4735">
        <f t="shared" si="146"/>
        <v>210119</v>
      </c>
      <c r="H4735" s="9">
        <f t="shared" si="147"/>
        <v>44376</v>
      </c>
    </row>
    <row r="4736" spans="1:8" x14ac:dyDescent="0.25">
      <c r="A4736" s="22" t="s">
        <v>7975</v>
      </c>
      <c r="B4736" s="22" t="s">
        <v>7976</v>
      </c>
      <c r="C4736" s="22" t="s">
        <v>7976</v>
      </c>
      <c r="D4736" s="24">
        <v>43829</v>
      </c>
      <c r="E4736" s="22" t="s">
        <v>3830</v>
      </c>
      <c r="F4736" s="22" t="s">
        <v>9794</v>
      </c>
      <c r="G4736">
        <f t="shared" si="146"/>
        <v>6747</v>
      </c>
      <c r="H4736" s="9">
        <f t="shared" si="147"/>
        <v>43829</v>
      </c>
    </row>
    <row r="4737" spans="1:8" x14ac:dyDescent="0.25">
      <c r="A4737" s="22" t="s">
        <v>8454</v>
      </c>
      <c r="B4737" s="22" t="s">
        <v>8455</v>
      </c>
      <c r="C4737" s="22" t="s">
        <v>8455</v>
      </c>
      <c r="D4737" s="24">
        <v>43834</v>
      </c>
      <c r="E4737" s="22" t="s">
        <v>3830</v>
      </c>
      <c r="F4737" s="22" t="s">
        <v>9794</v>
      </c>
      <c r="G4737">
        <f t="shared" si="146"/>
        <v>6747</v>
      </c>
      <c r="H4737" s="9">
        <f t="shared" si="147"/>
        <v>43834</v>
      </c>
    </row>
    <row r="4738" spans="1:8" x14ac:dyDescent="0.25">
      <c r="A4738" s="22" t="s">
        <v>8593</v>
      </c>
      <c r="B4738" s="22" t="s">
        <v>8594</v>
      </c>
      <c r="C4738" s="22" t="s">
        <v>8594</v>
      </c>
      <c r="D4738" s="24">
        <v>44200</v>
      </c>
      <c r="E4738" s="22" t="s">
        <v>3830</v>
      </c>
      <c r="F4738" s="22" t="s">
        <v>9794</v>
      </c>
      <c r="G4738">
        <f t="shared" si="146"/>
        <v>6747</v>
      </c>
      <c r="H4738" s="9">
        <f t="shared" si="147"/>
        <v>44200</v>
      </c>
    </row>
    <row r="4739" spans="1:8" x14ac:dyDescent="0.25">
      <c r="A4739" s="22" t="s">
        <v>8649</v>
      </c>
      <c r="B4739" s="22" t="s">
        <v>8650</v>
      </c>
      <c r="C4739" s="22" t="s">
        <v>8650</v>
      </c>
      <c r="D4739" s="24">
        <v>43829</v>
      </c>
      <c r="E4739" s="22" t="s">
        <v>3830</v>
      </c>
      <c r="F4739" s="22" t="s">
        <v>9794</v>
      </c>
      <c r="G4739">
        <f t="shared" si="146"/>
        <v>6747</v>
      </c>
      <c r="H4739" s="9">
        <f t="shared" si="147"/>
        <v>43829</v>
      </c>
    </row>
    <row r="4740" spans="1:8" x14ac:dyDescent="0.25">
      <c r="A4740" s="22" t="s">
        <v>8781</v>
      </c>
      <c r="B4740" s="22" t="s">
        <v>8782</v>
      </c>
      <c r="C4740" s="22" t="s">
        <v>8782</v>
      </c>
      <c r="D4740" s="24">
        <v>44187</v>
      </c>
      <c r="E4740" s="22" t="s">
        <v>3830</v>
      </c>
      <c r="F4740" s="22" t="s">
        <v>9794</v>
      </c>
      <c r="G4740">
        <f t="shared" si="146"/>
        <v>6747</v>
      </c>
      <c r="H4740" s="9">
        <f t="shared" si="147"/>
        <v>44187</v>
      </c>
    </row>
    <row r="4741" spans="1:8" x14ac:dyDescent="0.25">
      <c r="A4741" s="22" t="s">
        <v>8753</v>
      </c>
      <c r="B4741" s="22" t="s">
        <v>8754</v>
      </c>
      <c r="C4741" s="22" t="s">
        <v>8754</v>
      </c>
      <c r="D4741" s="24">
        <v>44359</v>
      </c>
      <c r="E4741" s="22" t="s">
        <v>1418</v>
      </c>
      <c r="F4741" s="22" t="s">
        <v>9795</v>
      </c>
      <c r="G4741">
        <f t="shared" si="146"/>
        <v>209843</v>
      </c>
      <c r="H4741" s="9">
        <f t="shared" si="147"/>
        <v>44359</v>
      </c>
    </row>
    <row r="4742" spans="1:8" x14ac:dyDescent="0.25">
      <c r="A4742" s="22" t="s">
        <v>7739</v>
      </c>
      <c r="B4742" s="22" t="s">
        <v>7740</v>
      </c>
      <c r="C4742" s="22" t="s">
        <v>7740</v>
      </c>
      <c r="D4742" s="24">
        <v>43829</v>
      </c>
      <c r="E4742" s="22" t="s">
        <v>570</v>
      </c>
      <c r="F4742" s="22" t="s">
        <v>9796</v>
      </c>
      <c r="G4742">
        <f t="shared" ref="G4742:G4805" si="148">IFERROR(E4742*1,E4742)</f>
        <v>107</v>
      </c>
      <c r="H4742" s="9">
        <f t="shared" ref="H4742:H4805" si="149">D4742</f>
        <v>43829</v>
      </c>
    </row>
    <row r="4743" spans="1:8" x14ac:dyDescent="0.25">
      <c r="A4743" s="22"/>
      <c r="B4743" s="22"/>
      <c r="C4743" s="22"/>
      <c r="D4743" s="24">
        <v>44263</v>
      </c>
      <c r="E4743" s="22" t="s">
        <v>334</v>
      </c>
      <c r="F4743" s="22" t="s">
        <v>6876</v>
      </c>
      <c r="G4743">
        <f t="shared" si="148"/>
        <v>200162</v>
      </c>
      <c r="H4743" s="9">
        <f t="shared" si="149"/>
        <v>44263</v>
      </c>
    </row>
    <row r="4744" spans="1:8" x14ac:dyDescent="0.25">
      <c r="A4744" s="22" t="s">
        <v>8047</v>
      </c>
      <c r="B4744" s="22" t="s">
        <v>8048</v>
      </c>
      <c r="C4744" s="22" t="s">
        <v>8048</v>
      </c>
      <c r="D4744" s="24">
        <v>43976</v>
      </c>
      <c r="E4744" s="22" t="s">
        <v>334</v>
      </c>
      <c r="F4744" s="22" t="s">
        <v>6876</v>
      </c>
      <c r="G4744">
        <f t="shared" si="148"/>
        <v>200162</v>
      </c>
      <c r="H4744" s="9">
        <f t="shared" si="149"/>
        <v>43976</v>
      </c>
    </row>
    <row r="4745" spans="1:8" x14ac:dyDescent="0.25">
      <c r="A4745" s="22" t="s">
        <v>8120</v>
      </c>
      <c r="B4745" s="22" t="s">
        <v>8121</v>
      </c>
      <c r="C4745" s="22" t="s">
        <v>8121</v>
      </c>
      <c r="D4745" s="24">
        <v>44243</v>
      </c>
      <c r="E4745" s="22" t="s">
        <v>334</v>
      </c>
      <c r="F4745" s="22" t="s">
        <v>6876</v>
      </c>
      <c r="G4745">
        <f t="shared" si="148"/>
        <v>200162</v>
      </c>
      <c r="H4745" s="9">
        <f t="shared" si="149"/>
        <v>44243</v>
      </c>
    </row>
    <row r="4746" spans="1:8" x14ac:dyDescent="0.25">
      <c r="A4746" s="22" t="s">
        <v>8305</v>
      </c>
      <c r="B4746" s="22" t="s">
        <v>8306</v>
      </c>
      <c r="C4746" s="22" t="s">
        <v>8306</v>
      </c>
      <c r="D4746" s="24">
        <v>43996</v>
      </c>
      <c r="E4746" s="22" t="s">
        <v>334</v>
      </c>
      <c r="F4746" s="22" t="s">
        <v>6876</v>
      </c>
      <c r="G4746">
        <f t="shared" si="148"/>
        <v>200162</v>
      </c>
      <c r="H4746" s="9">
        <f t="shared" si="149"/>
        <v>43996</v>
      </c>
    </row>
    <row r="4747" spans="1:8" x14ac:dyDescent="0.25">
      <c r="A4747" s="22" t="s">
        <v>8396</v>
      </c>
      <c r="B4747" s="22" t="s">
        <v>8397</v>
      </c>
      <c r="C4747" s="22" t="s">
        <v>8397</v>
      </c>
      <c r="D4747" s="24">
        <v>43835</v>
      </c>
      <c r="E4747" s="22" t="s">
        <v>334</v>
      </c>
      <c r="F4747" s="22" t="s">
        <v>6876</v>
      </c>
      <c r="G4747">
        <f t="shared" si="148"/>
        <v>200162</v>
      </c>
      <c r="H4747" s="9">
        <f t="shared" si="149"/>
        <v>43835</v>
      </c>
    </row>
    <row r="4748" spans="1:8" x14ac:dyDescent="0.25">
      <c r="A4748" s="22" t="s">
        <v>8765</v>
      </c>
      <c r="B4748" s="22" t="s">
        <v>8766</v>
      </c>
      <c r="C4748" s="22" t="s">
        <v>8766</v>
      </c>
      <c r="D4748" s="24">
        <v>44008</v>
      </c>
      <c r="E4748" s="22" t="s">
        <v>334</v>
      </c>
      <c r="F4748" s="22" t="s">
        <v>6876</v>
      </c>
      <c r="G4748">
        <f t="shared" si="148"/>
        <v>200162</v>
      </c>
      <c r="H4748" s="9">
        <f t="shared" si="149"/>
        <v>44008</v>
      </c>
    </row>
    <row r="4749" spans="1:8" x14ac:dyDescent="0.25">
      <c r="A4749" s="22" t="s">
        <v>8695</v>
      </c>
      <c r="B4749" s="22" t="s">
        <v>8696</v>
      </c>
      <c r="C4749" s="22" t="s">
        <v>8696</v>
      </c>
      <c r="D4749" s="24">
        <v>44255</v>
      </c>
      <c r="E4749" s="22" t="s">
        <v>9797</v>
      </c>
      <c r="F4749" s="22" t="s">
        <v>9798</v>
      </c>
      <c r="G4749">
        <f t="shared" si="148"/>
        <v>9117807</v>
      </c>
      <c r="H4749" s="9">
        <f t="shared" si="149"/>
        <v>44255</v>
      </c>
    </row>
    <row r="4750" spans="1:8" x14ac:dyDescent="0.25">
      <c r="A4750" s="22" t="s">
        <v>8703</v>
      </c>
      <c r="B4750" s="22" t="s">
        <v>8704</v>
      </c>
      <c r="C4750" s="22" t="s">
        <v>8704</v>
      </c>
      <c r="D4750" s="24">
        <v>43997</v>
      </c>
      <c r="E4750" s="22" t="s">
        <v>9797</v>
      </c>
      <c r="F4750" s="22" t="s">
        <v>9798</v>
      </c>
      <c r="G4750">
        <f t="shared" si="148"/>
        <v>9117807</v>
      </c>
      <c r="H4750" s="9">
        <f t="shared" si="149"/>
        <v>43997</v>
      </c>
    </row>
    <row r="4751" spans="1:8" x14ac:dyDescent="0.25">
      <c r="A4751" s="22" t="s">
        <v>8847</v>
      </c>
      <c r="B4751" s="22" t="s">
        <v>8848</v>
      </c>
      <c r="C4751" s="22" t="s">
        <v>8848</v>
      </c>
      <c r="D4751" s="24">
        <v>44176</v>
      </c>
      <c r="E4751" s="22" t="s">
        <v>9797</v>
      </c>
      <c r="F4751" s="22" t="s">
        <v>9798</v>
      </c>
      <c r="G4751">
        <f t="shared" si="148"/>
        <v>9117807</v>
      </c>
      <c r="H4751" s="9">
        <f t="shared" si="149"/>
        <v>44176</v>
      </c>
    </row>
    <row r="4752" spans="1:8" x14ac:dyDescent="0.25">
      <c r="A4752" s="22"/>
      <c r="B4752" s="22"/>
      <c r="C4752" s="22"/>
      <c r="D4752" s="24">
        <v>43876</v>
      </c>
      <c r="E4752" s="22" t="s">
        <v>5552</v>
      </c>
      <c r="F4752" s="22" t="s">
        <v>9799</v>
      </c>
      <c r="G4752">
        <f t="shared" si="148"/>
        <v>200214</v>
      </c>
      <c r="H4752" s="9">
        <f t="shared" si="149"/>
        <v>43876</v>
      </c>
    </row>
    <row r="4753" spans="1:8" x14ac:dyDescent="0.25">
      <c r="A4753" s="22" t="s">
        <v>8490</v>
      </c>
      <c r="B4753" s="22" t="s">
        <v>8491</v>
      </c>
      <c r="C4753" s="22" t="s">
        <v>8491</v>
      </c>
      <c r="D4753" s="24">
        <v>43837</v>
      </c>
      <c r="E4753" s="22" t="s">
        <v>5552</v>
      </c>
      <c r="F4753" s="22" t="s">
        <v>9799</v>
      </c>
      <c r="G4753">
        <f t="shared" si="148"/>
        <v>200214</v>
      </c>
      <c r="H4753" s="9">
        <f t="shared" si="149"/>
        <v>43837</v>
      </c>
    </row>
    <row r="4754" spans="1:8" x14ac:dyDescent="0.25">
      <c r="A4754" s="22" t="s">
        <v>8871</v>
      </c>
      <c r="B4754" s="22" t="s">
        <v>8872</v>
      </c>
      <c r="C4754" s="22" t="s">
        <v>8872</v>
      </c>
      <c r="D4754" s="24">
        <v>43856</v>
      </c>
      <c r="E4754" s="22" t="s">
        <v>1868</v>
      </c>
      <c r="F4754" s="22" t="s">
        <v>6572</v>
      </c>
      <c r="G4754">
        <f t="shared" si="148"/>
        <v>6097</v>
      </c>
      <c r="H4754" s="9">
        <f t="shared" si="149"/>
        <v>43856</v>
      </c>
    </row>
    <row r="4755" spans="1:8" x14ac:dyDescent="0.25">
      <c r="A4755" s="22" t="s">
        <v>8877</v>
      </c>
      <c r="B4755" s="22" t="s">
        <v>8878</v>
      </c>
      <c r="C4755" s="22" t="s">
        <v>8878</v>
      </c>
      <c r="D4755" s="24">
        <v>44227</v>
      </c>
      <c r="E4755" s="22" t="s">
        <v>1868</v>
      </c>
      <c r="F4755" s="22" t="s">
        <v>6572</v>
      </c>
      <c r="G4755">
        <f t="shared" si="148"/>
        <v>6097</v>
      </c>
      <c r="H4755" s="9">
        <f t="shared" si="149"/>
        <v>44227</v>
      </c>
    </row>
    <row r="4756" spans="1:8" x14ac:dyDescent="0.25">
      <c r="A4756" s="22" t="s">
        <v>7644</v>
      </c>
      <c r="B4756" s="22" t="s">
        <v>7645</v>
      </c>
      <c r="C4756" s="22" t="s">
        <v>7645</v>
      </c>
      <c r="D4756" s="24">
        <v>44348</v>
      </c>
      <c r="E4756" s="22" t="s">
        <v>3818</v>
      </c>
      <c r="F4756" s="22" t="s">
        <v>7224</v>
      </c>
      <c r="G4756">
        <f t="shared" si="148"/>
        <v>209746</v>
      </c>
      <c r="H4756" s="9">
        <f t="shared" si="149"/>
        <v>44348</v>
      </c>
    </row>
    <row r="4757" spans="1:8" x14ac:dyDescent="0.25">
      <c r="A4757" s="22" t="s">
        <v>8847</v>
      </c>
      <c r="B4757" s="22" t="s">
        <v>8848</v>
      </c>
      <c r="C4757" s="22" t="s">
        <v>8848</v>
      </c>
      <c r="D4757" s="24">
        <v>44348</v>
      </c>
      <c r="E4757" s="22" t="s">
        <v>3818</v>
      </c>
      <c r="F4757" s="22" t="s">
        <v>7224</v>
      </c>
      <c r="G4757">
        <f t="shared" si="148"/>
        <v>209746</v>
      </c>
      <c r="H4757" s="9">
        <f t="shared" si="149"/>
        <v>44348</v>
      </c>
    </row>
    <row r="4758" spans="1:8" x14ac:dyDescent="0.25">
      <c r="A4758" s="22"/>
      <c r="B4758" s="22"/>
      <c r="C4758" s="22"/>
      <c r="D4758" s="24">
        <v>44313</v>
      </c>
      <c r="E4758" s="22" t="s">
        <v>2058</v>
      </c>
      <c r="F4758" s="22" t="s">
        <v>9800</v>
      </c>
      <c r="G4758">
        <f t="shared" si="148"/>
        <v>5808</v>
      </c>
      <c r="H4758" s="9">
        <f t="shared" si="149"/>
        <v>44313</v>
      </c>
    </row>
    <row r="4759" spans="1:8" x14ac:dyDescent="0.25">
      <c r="A4759" s="22" t="s">
        <v>7739</v>
      </c>
      <c r="B4759" s="22" t="s">
        <v>7740</v>
      </c>
      <c r="C4759" s="22" t="s">
        <v>7740</v>
      </c>
      <c r="D4759" s="24">
        <v>43830</v>
      </c>
      <c r="E4759" s="22" t="s">
        <v>2058</v>
      </c>
      <c r="F4759" s="22" t="s">
        <v>9800</v>
      </c>
      <c r="G4759">
        <f t="shared" si="148"/>
        <v>5808</v>
      </c>
      <c r="H4759" s="9">
        <f t="shared" si="149"/>
        <v>43830</v>
      </c>
    </row>
    <row r="4760" spans="1:8" x14ac:dyDescent="0.25">
      <c r="A4760" s="22" t="s">
        <v>7963</v>
      </c>
      <c r="B4760" s="22" t="s">
        <v>7964</v>
      </c>
      <c r="C4760" s="22" t="s">
        <v>7964</v>
      </c>
      <c r="D4760" s="24">
        <v>44186</v>
      </c>
      <c r="E4760" s="22" t="s">
        <v>2058</v>
      </c>
      <c r="F4760" s="22" t="s">
        <v>9800</v>
      </c>
      <c r="G4760">
        <f t="shared" si="148"/>
        <v>5808</v>
      </c>
      <c r="H4760" s="9">
        <f t="shared" si="149"/>
        <v>44186</v>
      </c>
    </row>
    <row r="4761" spans="1:8" x14ac:dyDescent="0.25">
      <c r="A4761" s="22" t="s">
        <v>3530</v>
      </c>
      <c r="B4761" s="22" t="s">
        <v>8550</v>
      </c>
      <c r="C4761" s="22" t="s">
        <v>8550</v>
      </c>
      <c r="D4761" s="24">
        <v>44292</v>
      </c>
      <c r="E4761" s="22" t="s">
        <v>2058</v>
      </c>
      <c r="F4761" s="22" t="s">
        <v>9800</v>
      </c>
      <c r="G4761">
        <f t="shared" si="148"/>
        <v>5808</v>
      </c>
      <c r="H4761" s="9">
        <f t="shared" si="149"/>
        <v>44292</v>
      </c>
    </row>
    <row r="4762" spans="1:8" x14ac:dyDescent="0.25">
      <c r="A4762" s="22" t="s">
        <v>8751</v>
      </c>
      <c r="B4762" s="22" t="s">
        <v>8752</v>
      </c>
      <c r="C4762" s="22" t="s">
        <v>8752</v>
      </c>
      <c r="D4762" s="24">
        <v>43997</v>
      </c>
      <c r="E4762" s="22" t="s">
        <v>9801</v>
      </c>
      <c r="F4762" s="22" t="s">
        <v>9802</v>
      </c>
      <c r="G4762">
        <f t="shared" si="148"/>
        <v>9120226</v>
      </c>
      <c r="H4762" s="9">
        <f t="shared" si="149"/>
        <v>43997</v>
      </c>
    </row>
    <row r="4763" spans="1:8" x14ac:dyDescent="0.25">
      <c r="A4763" s="22" t="s">
        <v>8289</v>
      </c>
      <c r="B4763" s="22" t="s">
        <v>8290</v>
      </c>
      <c r="C4763" s="22" t="s">
        <v>8290</v>
      </c>
      <c r="D4763" s="24">
        <v>43829</v>
      </c>
      <c r="E4763" s="22" t="s">
        <v>2698</v>
      </c>
      <c r="F4763" s="22" t="s">
        <v>9803</v>
      </c>
      <c r="G4763">
        <f t="shared" si="148"/>
        <v>11394</v>
      </c>
      <c r="H4763" s="9">
        <f t="shared" si="149"/>
        <v>43829</v>
      </c>
    </row>
    <row r="4764" spans="1:8" x14ac:dyDescent="0.25">
      <c r="A4764" s="22" t="s">
        <v>7676</v>
      </c>
      <c r="B4764" s="22" t="s">
        <v>7677</v>
      </c>
      <c r="C4764" s="22" t="s">
        <v>7677</v>
      </c>
      <c r="D4764" s="24">
        <v>43957</v>
      </c>
      <c r="E4764" s="22" t="s">
        <v>3454</v>
      </c>
      <c r="F4764" s="22" t="s">
        <v>6882</v>
      </c>
      <c r="G4764">
        <f t="shared" si="148"/>
        <v>12224</v>
      </c>
      <c r="H4764" s="9">
        <f t="shared" si="149"/>
        <v>43957</v>
      </c>
    </row>
    <row r="4765" spans="1:8" x14ac:dyDescent="0.25">
      <c r="A4765" s="22" t="s">
        <v>8394</v>
      </c>
      <c r="B4765" s="22" t="s">
        <v>8395</v>
      </c>
      <c r="C4765" s="22" t="s">
        <v>8395</v>
      </c>
      <c r="D4765" s="24">
        <v>43829</v>
      </c>
      <c r="E4765" s="22" t="s">
        <v>3454</v>
      </c>
      <c r="F4765" s="22" t="s">
        <v>6882</v>
      </c>
      <c r="G4765">
        <f t="shared" si="148"/>
        <v>12224</v>
      </c>
      <c r="H4765" s="9">
        <f t="shared" si="149"/>
        <v>43829</v>
      </c>
    </row>
    <row r="4766" spans="1:8" x14ac:dyDescent="0.25">
      <c r="A4766" s="22" t="s">
        <v>7672</v>
      </c>
      <c r="B4766" s="22" t="s">
        <v>7673</v>
      </c>
      <c r="C4766" s="22" t="s">
        <v>7673</v>
      </c>
      <c r="D4766" s="24">
        <v>43830</v>
      </c>
      <c r="E4766" s="22" t="s">
        <v>5221</v>
      </c>
      <c r="F4766" s="22" t="s">
        <v>7318</v>
      </c>
      <c r="G4766">
        <f t="shared" si="148"/>
        <v>10731</v>
      </c>
      <c r="H4766" s="9">
        <f t="shared" si="149"/>
        <v>43830</v>
      </c>
    </row>
    <row r="4767" spans="1:8" x14ac:dyDescent="0.25">
      <c r="A4767" s="22"/>
      <c r="B4767" s="22"/>
      <c r="C4767" s="22"/>
      <c r="D4767" s="24">
        <v>43894</v>
      </c>
      <c r="E4767" s="22" t="s">
        <v>4931</v>
      </c>
      <c r="F4767" s="22" t="s">
        <v>9804</v>
      </c>
      <c r="G4767">
        <f t="shared" si="148"/>
        <v>9108</v>
      </c>
      <c r="H4767" s="9">
        <f t="shared" si="149"/>
        <v>43894</v>
      </c>
    </row>
    <row r="4768" spans="1:8" x14ac:dyDescent="0.25">
      <c r="A4768" s="22" t="s">
        <v>7779</v>
      </c>
      <c r="B4768" s="22" t="s">
        <v>7780</v>
      </c>
      <c r="C4768" s="22" t="s">
        <v>7780</v>
      </c>
      <c r="D4768" s="24">
        <v>43829</v>
      </c>
      <c r="E4768" s="22" t="s">
        <v>4931</v>
      </c>
      <c r="F4768" s="22" t="s">
        <v>9804</v>
      </c>
      <c r="G4768">
        <f t="shared" si="148"/>
        <v>9108</v>
      </c>
      <c r="H4768" s="9">
        <f t="shared" si="149"/>
        <v>43829</v>
      </c>
    </row>
    <row r="4769" spans="1:8" x14ac:dyDescent="0.25">
      <c r="A4769" s="22" t="s">
        <v>8041</v>
      </c>
      <c r="B4769" s="22" t="s">
        <v>8042</v>
      </c>
      <c r="C4769" s="22" t="s">
        <v>8042</v>
      </c>
      <c r="D4769" s="24">
        <v>43884</v>
      </c>
      <c r="E4769" s="22" t="s">
        <v>4931</v>
      </c>
      <c r="F4769" s="22" t="s">
        <v>9804</v>
      </c>
      <c r="G4769">
        <f t="shared" si="148"/>
        <v>9108</v>
      </c>
      <c r="H4769" s="9">
        <f t="shared" si="149"/>
        <v>43884</v>
      </c>
    </row>
    <row r="4770" spans="1:8" x14ac:dyDescent="0.25">
      <c r="A4770" s="22" t="s">
        <v>8054</v>
      </c>
      <c r="B4770" s="22" t="s">
        <v>8055</v>
      </c>
      <c r="C4770" s="22" t="s">
        <v>8055</v>
      </c>
      <c r="D4770" s="24">
        <v>43829</v>
      </c>
      <c r="E4770" s="22" t="s">
        <v>4931</v>
      </c>
      <c r="F4770" s="22" t="s">
        <v>9804</v>
      </c>
      <c r="G4770">
        <f t="shared" si="148"/>
        <v>9108</v>
      </c>
      <c r="H4770" s="9">
        <f t="shared" si="149"/>
        <v>43829</v>
      </c>
    </row>
    <row r="4771" spans="1:8" x14ac:dyDescent="0.25">
      <c r="A4771" s="22" t="s">
        <v>8070</v>
      </c>
      <c r="B4771" s="22" t="s">
        <v>8071</v>
      </c>
      <c r="C4771" s="22" t="s">
        <v>8071</v>
      </c>
      <c r="D4771" s="24">
        <v>43991</v>
      </c>
      <c r="E4771" s="22" t="s">
        <v>4931</v>
      </c>
      <c r="F4771" s="22" t="s">
        <v>9804</v>
      </c>
      <c r="G4771">
        <f t="shared" si="148"/>
        <v>9108</v>
      </c>
      <c r="H4771" s="9">
        <f t="shared" si="149"/>
        <v>43991</v>
      </c>
    </row>
    <row r="4772" spans="1:8" x14ac:dyDescent="0.25">
      <c r="A4772" s="22" t="s">
        <v>8101</v>
      </c>
      <c r="B4772" s="22" t="s">
        <v>8102</v>
      </c>
      <c r="C4772" s="22" t="s">
        <v>8102</v>
      </c>
      <c r="D4772" s="24">
        <v>44261</v>
      </c>
      <c r="E4772" s="22" t="s">
        <v>4931</v>
      </c>
      <c r="F4772" s="22" t="s">
        <v>9804</v>
      </c>
      <c r="G4772">
        <f t="shared" si="148"/>
        <v>9108</v>
      </c>
      <c r="H4772" s="9">
        <f t="shared" si="149"/>
        <v>44261</v>
      </c>
    </row>
    <row r="4773" spans="1:8" x14ac:dyDescent="0.25">
      <c r="A4773" s="22" t="s">
        <v>4990</v>
      </c>
      <c r="B4773" s="22" t="s">
        <v>8103</v>
      </c>
      <c r="C4773" s="22" t="s">
        <v>8103</v>
      </c>
      <c r="D4773" s="24">
        <v>43832</v>
      </c>
      <c r="E4773" s="22" t="s">
        <v>4931</v>
      </c>
      <c r="F4773" s="22" t="s">
        <v>9804</v>
      </c>
      <c r="G4773">
        <f t="shared" si="148"/>
        <v>9108</v>
      </c>
      <c r="H4773" s="9">
        <f t="shared" si="149"/>
        <v>43832</v>
      </c>
    </row>
    <row r="4774" spans="1:8" x14ac:dyDescent="0.25">
      <c r="A4774" s="22" t="s">
        <v>7724</v>
      </c>
      <c r="B4774" s="22" t="s">
        <v>7725</v>
      </c>
      <c r="C4774" s="22" t="s">
        <v>7725</v>
      </c>
      <c r="D4774" s="24">
        <v>43829</v>
      </c>
      <c r="E4774" s="22" t="s">
        <v>2943</v>
      </c>
      <c r="F4774" s="22" t="s">
        <v>9805</v>
      </c>
      <c r="G4774">
        <f t="shared" si="148"/>
        <v>5877</v>
      </c>
      <c r="H4774" s="9">
        <f t="shared" si="149"/>
        <v>43829</v>
      </c>
    </row>
    <row r="4775" spans="1:8" x14ac:dyDescent="0.25">
      <c r="A4775" s="22" t="s">
        <v>8368</v>
      </c>
      <c r="B4775" s="22" t="s">
        <v>8369</v>
      </c>
      <c r="C4775" s="22" t="s">
        <v>8369</v>
      </c>
      <c r="D4775" s="24">
        <v>43836</v>
      </c>
      <c r="E4775" s="22" t="s">
        <v>2943</v>
      </c>
      <c r="F4775" s="22" t="s">
        <v>9805</v>
      </c>
      <c r="G4775">
        <f t="shared" si="148"/>
        <v>5877</v>
      </c>
      <c r="H4775" s="9">
        <f t="shared" si="149"/>
        <v>43836</v>
      </c>
    </row>
    <row r="4776" spans="1:8" x14ac:dyDescent="0.25">
      <c r="A4776" s="22" t="s">
        <v>8669</v>
      </c>
      <c r="B4776" s="22" t="s">
        <v>8670</v>
      </c>
      <c r="C4776" s="22" t="s">
        <v>8670</v>
      </c>
      <c r="D4776" s="24">
        <v>44207</v>
      </c>
      <c r="E4776" s="22" t="s">
        <v>2943</v>
      </c>
      <c r="F4776" s="22" t="s">
        <v>9805</v>
      </c>
      <c r="G4776">
        <f t="shared" si="148"/>
        <v>5877</v>
      </c>
      <c r="H4776" s="9">
        <f t="shared" si="149"/>
        <v>44207</v>
      </c>
    </row>
    <row r="4777" spans="1:8" x14ac:dyDescent="0.25">
      <c r="A4777" s="22" t="s">
        <v>8751</v>
      </c>
      <c r="B4777" s="22" t="s">
        <v>8752</v>
      </c>
      <c r="C4777" s="22" t="s">
        <v>8752</v>
      </c>
      <c r="D4777" s="24">
        <v>44043</v>
      </c>
      <c r="E4777" s="22" t="s">
        <v>2943</v>
      </c>
      <c r="F4777" s="22" t="s">
        <v>9805</v>
      </c>
      <c r="G4777">
        <f t="shared" si="148"/>
        <v>5877</v>
      </c>
      <c r="H4777" s="9">
        <f t="shared" si="149"/>
        <v>44043</v>
      </c>
    </row>
    <row r="4778" spans="1:8" x14ac:dyDescent="0.25">
      <c r="A4778" s="22" t="s">
        <v>8615</v>
      </c>
      <c r="B4778" s="22" t="s">
        <v>8616</v>
      </c>
      <c r="C4778" s="22" t="s">
        <v>8616</v>
      </c>
      <c r="D4778" s="24">
        <v>44347</v>
      </c>
      <c r="E4778" s="22" t="s">
        <v>9806</v>
      </c>
      <c r="F4778" s="22" t="s">
        <v>9807</v>
      </c>
      <c r="G4778">
        <f t="shared" si="148"/>
        <v>9120624</v>
      </c>
      <c r="H4778" s="9">
        <f t="shared" si="149"/>
        <v>44347</v>
      </c>
    </row>
    <row r="4779" spans="1:8" x14ac:dyDescent="0.25">
      <c r="A4779" s="22" t="s">
        <v>8695</v>
      </c>
      <c r="B4779" s="22" t="s">
        <v>8696</v>
      </c>
      <c r="C4779" s="22" t="s">
        <v>8696</v>
      </c>
      <c r="D4779" s="24">
        <v>43998</v>
      </c>
      <c r="E4779" s="22" t="s">
        <v>9806</v>
      </c>
      <c r="F4779" s="22" t="s">
        <v>9807</v>
      </c>
      <c r="G4779">
        <f t="shared" si="148"/>
        <v>9120624</v>
      </c>
      <c r="H4779" s="9">
        <f t="shared" si="149"/>
        <v>43998</v>
      </c>
    </row>
    <row r="4780" spans="1:8" x14ac:dyDescent="0.25">
      <c r="A4780" s="22" t="s">
        <v>8707</v>
      </c>
      <c r="B4780" s="22" t="s">
        <v>8708</v>
      </c>
      <c r="C4780" s="22" t="s">
        <v>8708</v>
      </c>
      <c r="D4780" s="24">
        <v>44161</v>
      </c>
      <c r="E4780" s="22" t="s">
        <v>9806</v>
      </c>
      <c r="F4780" s="22" t="s">
        <v>9807</v>
      </c>
      <c r="G4780">
        <f t="shared" si="148"/>
        <v>9120624</v>
      </c>
      <c r="H4780" s="9">
        <f t="shared" si="149"/>
        <v>44161</v>
      </c>
    </row>
    <row r="4781" spans="1:8" ht="150" x14ac:dyDescent="0.25">
      <c r="A4781" s="22" t="s">
        <v>8839</v>
      </c>
      <c r="B4781" s="29" t="s">
        <v>8840</v>
      </c>
      <c r="C4781" s="29" t="s">
        <v>8840</v>
      </c>
      <c r="D4781" s="24">
        <v>44157</v>
      </c>
      <c r="E4781" s="22" t="s">
        <v>9806</v>
      </c>
      <c r="F4781" s="22" t="s">
        <v>9807</v>
      </c>
      <c r="G4781">
        <f t="shared" si="148"/>
        <v>9120624</v>
      </c>
      <c r="H4781" s="9">
        <f t="shared" si="149"/>
        <v>44157</v>
      </c>
    </row>
    <row r="4782" spans="1:8" x14ac:dyDescent="0.25">
      <c r="A4782" s="22" t="s">
        <v>8847</v>
      </c>
      <c r="B4782" s="22" t="s">
        <v>8848</v>
      </c>
      <c r="C4782" s="22" t="s">
        <v>8848</v>
      </c>
      <c r="D4782" s="24">
        <v>44129</v>
      </c>
      <c r="E4782" s="22" t="s">
        <v>9806</v>
      </c>
      <c r="F4782" s="22" t="s">
        <v>9807</v>
      </c>
      <c r="G4782">
        <f t="shared" si="148"/>
        <v>9120624</v>
      </c>
      <c r="H4782" s="9">
        <f t="shared" si="149"/>
        <v>44129</v>
      </c>
    </row>
    <row r="4783" spans="1:8" x14ac:dyDescent="0.25">
      <c r="A4783" s="22"/>
      <c r="B4783" s="22"/>
      <c r="C4783" s="22"/>
      <c r="D4783" s="24">
        <v>44136</v>
      </c>
      <c r="E4783" s="22" t="s">
        <v>4807</v>
      </c>
      <c r="F4783" s="22" t="s">
        <v>6799</v>
      </c>
      <c r="G4783">
        <f t="shared" si="148"/>
        <v>5014</v>
      </c>
      <c r="H4783" s="9">
        <f t="shared" si="149"/>
        <v>44136</v>
      </c>
    </row>
    <row r="4784" spans="1:8" x14ac:dyDescent="0.25">
      <c r="A4784" s="22" t="s">
        <v>7664</v>
      </c>
      <c r="B4784" s="22" t="s">
        <v>7665</v>
      </c>
      <c r="C4784" s="22" t="s">
        <v>7665</v>
      </c>
      <c r="D4784" s="24">
        <v>44124</v>
      </c>
      <c r="E4784" s="22" t="s">
        <v>4807</v>
      </c>
      <c r="F4784" s="22" t="s">
        <v>6799</v>
      </c>
      <c r="G4784">
        <f t="shared" si="148"/>
        <v>5014</v>
      </c>
      <c r="H4784" s="9">
        <f t="shared" si="149"/>
        <v>44124</v>
      </c>
    </row>
    <row r="4785" spans="1:8" x14ac:dyDescent="0.25">
      <c r="A4785" s="22" t="s">
        <v>7666</v>
      </c>
      <c r="B4785" s="22" t="s">
        <v>7667</v>
      </c>
      <c r="C4785" s="22" t="s">
        <v>7667</v>
      </c>
      <c r="D4785" s="24">
        <v>43863</v>
      </c>
      <c r="E4785" s="22" t="s">
        <v>4807</v>
      </c>
      <c r="F4785" s="22" t="s">
        <v>6799</v>
      </c>
      <c r="G4785">
        <f t="shared" si="148"/>
        <v>5014</v>
      </c>
      <c r="H4785" s="9">
        <f t="shared" si="149"/>
        <v>43863</v>
      </c>
    </row>
    <row r="4786" spans="1:8" x14ac:dyDescent="0.25">
      <c r="A4786" s="22" t="s">
        <v>7830</v>
      </c>
      <c r="B4786" s="22" t="s">
        <v>7831</v>
      </c>
      <c r="C4786" s="22" t="s">
        <v>7831</v>
      </c>
      <c r="D4786" s="24">
        <v>43829</v>
      </c>
      <c r="E4786" s="22" t="s">
        <v>4807</v>
      </c>
      <c r="F4786" s="22" t="s">
        <v>6799</v>
      </c>
      <c r="G4786">
        <f t="shared" si="148"/>
        <v>5014</v>
      </c>
      <c r="H4786" s="9">
        <f t="shared" si="149"/>
        <v>43829</v>
      </c>
    </row>
    <row r="4787" spans="1:8" x14ac:dyDescent="0.25">
      <c r="A4787" s="22" t="s">
        <v>8138</v>
      </c>
      <c r="B4787" s="22" t="s">
        <v>8139</v>
      </c>
      <c r="C4787" s="22" t="s">
        <v>8139</v>
      </c>
      <c r="D4787" s="24">
        <v>44359</v>
      </c>
      <c r="E4787" s="22" t="s">
        <v>4807</v>
      </c>
      <c r="F4787" s="22" t="s">
        <v>6799</v>
      </c>
      <c r="G4787">
        <f t="shared" si="148"/>
        <v>5014</v>
      </c>
      <c r="H4787" s="9">
        <f t="shared" si="149"/>
        <v>44359</v>
      </c>
    </row>
    <row r="4788" spans="1:8" x14ac:dyDescent="0.25">
      <c r="A4788" s="22" t="s">
        <v>8180</v>
      </c>
      <c r="B4788" s="22" t="s">
        <v>8181</v>
      </c>
      <c r="C4788" s="22" t="s">
        <v>8181</v>
      </c>
      <c r="D4788" s="24">
        <v>44118</v>
      </c>
      <c r="E4788" s="22" t="s">
        <v>4807</v>
      </c>
      <c r="F4788" s="22" t="s">
        <v>6799</v>
      </c>
      <c r="G4788">
        <f t="shared" si="148"/>
        <v>5014</v>
      </c>
      <c r="H4788" s="9">
        <f t="shared" si="149"/>
        <v>44118</v>
      </c>
    </row>
    <row r="4789" spans="1:8" x14ac:dyDescent="0.25">
      <c r="A4789" s="22" t="s">
        <v>8303</v>
      </c>
      <c r="B4789" s="22" t="s">
        <v>8304</v>
      </c>
      <c r="C4789" s="22" t="s">
        <v>8304</v>
      </c>
      <c r="D4789" s="24">
        <v>43876</v>
      </c>
      <c r="E4789" s="22" t="s">
        <v>4807</v>
      </c>
      <c r="F4789" s="22" t="s">
        <v>6799</v>
      </c>
      <c r="G4789">
        <f t="shared" si="148"/>
        <v>5014</v>
      </c>
      <c r="H4789" s="9">
        <f t="shared" si="149"/>
        <v>43876</v>
      </c>
    </row>
    <row r="4790" spans="1:8" x14ac:dyDescent="0.25">
      <c r="A4790" s="22" t="s">
        <v>8402</v>
      </c>
      <c r="B4790" s="22" t="s">
        <v>8403</v>
      </c>
      <c r="C4790" s="22" t="s">
        <v>8403</v>
      </c>
      <c r="D4790" s="24">
        <v>44024</v>
      </c>
      <c r="E4790" s="22" t="s">
        <v>4807</v>
      </c>
      <c r="F4790" s="22" t="s">
        <v>6799</v>
      </c>
      <c r="G4790">
        <f t="shared" si="148"/>
        <v>5014</v>
      </c>
      <c r="H4790" s="9">
        <f t="shared" si="149"/>
        <v>44024</v>
      </c>
    </row>
    <row r="4791" spans="1:8" x14ac:dyDescent="0.25">
      <c r="A4791" s="22" t="s">
        <v>8412</v>
      </c>
      <c r="B4791" s="22" t="s">
        <v>8413</v>
      </c>
      <c r="C4791" s="22" t="s">
        <v>8413</v>
      </c>
      <c r="D4791" s="24">
        <v>43838</v>
      </c>
      <c r="E4791" s="22" t="s">
        <v>4807</v>
      </c>
      <c r="F4791" s="22" t="s">
        <v>6799</v>
      </c>
      <c r="G4791">
        <f t="shared" si="148"/>
        <v>5014</v>
      </c>
      <c r="H4791" s="9">
        <f t="shared" si="149"/>
        <v>43838</v>
      </c>
    </row>
    <row r="4792" spans="1:8" x14ac:dyDescent="0.25">
      <c r="A4792" s="22" t="s">
        <v>8587</v>
      </c>
      <c r="B4792" s="22" t="s">
        <v>8588</v>
      </c>
      <c r="C4792" s="22" t="s">
        <v>8588</v>
      </c>
      <c r="D4792" s="24">
        <v>44203</v>
      </c>
      <c r="E4792" s="22" t="s">
        <v>4807</v>
      </c>
      <c r="F4792" s="22" t="s">
        <v>6799</v>
      </c>
      <c r="G4792">
        <f t="shared" si="148"/>
        <v>5014</v>
      </c>
      <c r="H4792" s="9">
        <f t="shared" si="149"/>
        <v>44203</v>
      </c>
    </row>
    <row r="4793" spans="1:8" x14ac:dyDescent="0.25">
      <c r="A4793" s="22" t="s">
        <v>7680</v>
      </c>
      <c r="B4793" s="22" t="s">
        <v>7681</v>
      </c>
      <c r="C4793" s="22" t="s">
        <v>7681</v>
      </c>
      <c r="D4793" s="24">
        <v>44341</v>
      </c>
      <c r="E4793" s="22" t="s">
        <v>6222</v>
      </c>
      <c r="F4793" s="22" t="s">
        <v>7209</v>
      </c>
      <c r="G4793">
        <f t="shared" si="148"/>
        <v>209692</v>
      </c>
      <c r="H4793" s="9">
        <f t="shared" si="149"/>
        <v>44341</v>
      </c>
    </row>
    <row r="4794" spans="1:8" x14ac:dyDescent="0.25">
      <c r="A4794" s="22" t="s">
        <v>8303</v>
      </c>
      <c r="B4794" s="22" t="s">
        <v>8304</v>
      </c>
      <c r="C4794" s="22" t="s">
        <v>8304</v>
      </c>
      <c r="D4794" s="24">
        <v>44347</v>
      </c>
      <c r="E4794" s="22" t="s">
        <v>6222</v>
      </c>
      <c r="F4794" s="22" t="s">
        <v>7209</v>
      </c>
      <c r="G4794">
        <f t="shared" si="148"/>
        <v>209692</v>
      </c>
      <c r="H4794" s="9">
        <f t="shared" si="149"/>
        <v>44347</v>
      </c>
    </row>
    <row r="4795" spans="1:8" x14ac:dyDescent="0.25">
      <c r="A4795" s="22"/>
      <c r="B4795" s="22"/>
      <c r="C4795" s="22"/>
      <c r="D4795" s="24">
        <v>43866</v>
      </c>
      <c r="E4795" s="22" t="s">
        <v>5370</v>
      </c>
      <c r="F4795" s="22" t="s">
        <v>7130</v>
      </c>
      <c r="G4795">
        <f t="shared" si="148"/>
        <v>8293</v>
      </c>
      <c r="H4795" s="9">
        <f t="shared" si="149"/>
        <v>43866</v>
      </c>
    </row>
    <row r="4796" spans="1:8" x14ac:dyDescent="0.25">
      <c r="A4796" s="22" t="s">
        <v>7753</v>
      </c>
      <c r="B4796" s="22" t="s">
        <v>7754</v>
      </c>
      <c r="C4796" s="22" t="s">
        <v>7754</v>
      </c>
      <c r="D4796" s="24">
        <v>43829</v>
      </c>
      <c r="E4796" s="22" t="s">
        <v>5370</v>
      </c>
      <c r="F4796" s="22" t="s">
        <v>7130</v>
      </c>
      <c r="G4796">
        <f t="shared" si="148"/>
        <v>8293</v>
      </c>
      <c r="H4796" s="9">
        <f t="shared" si="149"/>
        <v>43829</v>
      </c>
    </row>
    <row r="4797" spans="1:8" x14ac:dyDescent="0.25">
      <c r="A4797" s="22" t="s">
        <v>7787</v>
      </c>
      <c r="B4797" s="22" t="s">
        <v>7788</v>
      </c>
      <c r="C4797" s="22" t="s">
        <v>7788</v>
      </c>
      <c r="D4797" s="24">
        <v>44118</v>
      </c>
      <c r="E4797" s="22" t="s">
        <v>5370</v>
      </c>
      <c r="F4797" s="22" t="s">
        <v>7130</v>
      </c>
      <c r="G4797">
        <f t="shared" si="148"/>
        <v>8293</v>
      </c>
      <c r="H4797" s="9">
        <f t="shared" si="149"/>
        <v>44118</v>
      </c>
    </row>
    <row r="4798" spans="1:8" x14ac:dyDescent="0.25">
      <c r="A4798" s="22" t="s">
        <v>7789</v>
      </c>
      <c r="B4798" s="22" t="s">
        <v>7790</v>
      </c>
      <c r="C4798" s="22" t="s">
        <v>7790</v>
      </c>
      <c r="D4798" s="24">
        <v>44114</v>
      </c>
      <c r="E4798" s="22" t="s">
        <v>5370</v>
      </c>
      <c r="F4798" s="22" t="s">
        <v>7130</v>
      </c>
      <c r="G4798">
        <f t="shared" si="148"/>
        <v>8293</v>
      </c>
      <c r="H4798" s="9">
        <f t="shared" si="149"/>
        <v>44114</v>
      </c>
    </row>
    <row r="4799" spans="1:8" x14ac:dyDescent="0.25">
      <c r="A4799" s="22" t="s">
        <v>7843</v>
      </c>
      <c r="B4799" s="22" t="s">
        <v>7844</v>
      </c>
      <c r="C4799" s="22" t="s">
        <v>7844</v>
      </c>
      <c r="D4799" s="24">
        <v>44026</v>
      </c>
      <c r="E4799" s="22" t="s">
        <v>5370</v>
      </c>
      <c r="F4799" s="22" t="s">
        <v>7130</v>
      </c>
      <c r="G4799">
        <f t="shared" si="148"/>
        <v>8293</v>
      </c>
      <c r="H4799" s="9">
        <f t="shared" si="149"/>
        <v>44026</v>
      </c>
    </row>
    <row r="4800" spans="1:8" x14ac:dyDescent="0.25">
      <c r="A4800" s="22" t="s">
        <v>4598</v>
      </c>
      <c r="B4800" s="22" t="s">
        <v>7845</v>
      </c>
      <c r="C4800" s="22" t="s">
        <v>7845</v>
      </c>
      <c r="D4800" s="24">
        <v>43914</v>
      </c>
      <c r="E4800" s="22" t="s">
        <v>5370</v>
      </c>
      <c r="F4800" s="22" t="s">
        <v>7130</v>
      </c>
      <c r="G4800">
        <f t="shared" si="148"/>
        <v>8293</v>
      </c>
      <c r="H4800" s="9">
        <f t="shared" si="149"/>
        <v>43914</v>
      </c>
    </row>
    <row r="4801" spans="1:8" x14ac:dyDescent="0.25">
      <c r="A4801" s="22" t="s">
        <v>7931</v>
      </c>
      <c r="B4801" s="22" t="s">
        <v>7932</v>
      </c>
      <c r="C4801" s="22" t="s">
        <v>7932</v>
      </c>
      <c r="D4801" s="24">
        <v>44112</v>
      </c>
      <c r="E4801" s="22" t="s">
        <v>5370</v>
      </c>
      <c r="F4801" s="22" t="s">
        <v>7130</v>
      </c>
      <c r="G4801">
        <f t="shared" si="148"/>
        <v>8293</v>
      </c>
      <c r="H4801" s="9">
        <f t="shared" si="149"/>
        <v>44112</v>
      </c>
    </row>
    <row r="4802" spans="1:8" x14ac:dyDescent="0.25">
      <c r="A4802" s="22" t="s">
        <v>4685</v>
      </c>
      <c r="B4802" s="22" t="s">
        <v>8131</v>
      </c>
      <c r="C4802" s="22" t="s">
        <v>8131</v>
      </c>
      <c r="D4802" s="24">
        <v>44086</v>
      </c>
      <c r="E4802" s="22" t="s">
        <v>5370</v>
      </c>
      <c r="F4802" s="22" t="s">
        <v>7130</v>
      </c>
      <c r="G4802">
        <f t="shared" si="148"/>
        <v>8293</v>
      </c>
      <c r="H4802" s="9">
        <f t="shared" si="149"/>
        <v>44086</v>
      </c>
    </row>
    <row r="4803" spans="1:8" x14ac:dyDescent="0.25">
      <c r="A4803" s="22" t="s">
        <v>8270</v>
      </c>
      <c r="B4803" s="22" t="s">
        <v>8271</v>
      </c>
      <c r="C4803" s="22" t="s">
        <v>8271</v>
      </c>
      <c r="D4803" s="24">
        <v>44091</v>
      </c>
      <c r="E4803" s="22" t="s">
        <v>5370</v>
      </c>
      <c r="F4803" s="22" t="s">
        <v>7130</v>
      </c>
      <c r="G4803">
        <f t="shared" si="148"/>
        <v>8293</v>
      </c>
      <c r="H4803" s="9">
        <f t="shared" si="149"/>
        <v>44091</v>
      </c>
    </row>
    <row r="4804" spans="1:8" x14ac:dyDescent="0.25">
      <c r="A4804" s="22" t="s">
        <v>8428</v>
      </c>
      <c r="B4804" s="22" t="s">
        <v>8429</v>
      </c>
      <c r="C4804" s="22" t="s">
        <v>8429</v>
      </c>
      <c r="D4804" s="24">
        <v>44105</v>
      </c>
      <c r="E4804" s="22" t="s">
        <v>5370</v>
      </c>
      <c r="F4804" s="22" t="s">
        <v>7130</v>
      </c>
      <c r="G4804">
        <f t="shared" si="148"/>
        <v>8293</v>
      </c>
      <c r="H4804" s="9">
        <f t="shared" si="149"/>
        <v>44105</v>
      </c>
    </row>
    <row r="4805" spans="1:8" x14ac:dyDescent="0.25">
      <c r="A4805" s="22" t="s">
        <v>8526</v>
      </c>
      <c r="B4805" s="22" t="s">
        <v>8527</v>
      </c>
      <c r="C4805" s="22" t="s">
        <v>8527</v>
      </c>
      <c r="D4805" s="24">
        <v>43936</v>
      </c>
      <c r="E4805" s="22" t="s">
        <v>5370</v>
      </c>
      <c r="F4805" s="22" t="s">
        <v>7130</v>
      </c>
      <c r="G4805">
        <f t="shared" si="148"/>
        <v>8293</v>
      </c>
      <c r="H4805" s="9">
        <f t="shared" si="149"/>
        <v>43936</v>
      </c>
    </row>
    <row r="4806" spans="1:8" x14ac:dyDescent="0.25">
      <c r="A4806" s="22" t="s">
        <v>8573</v>
      </c>
      <c r="B4806" s="22" t="s">
        <v>8574</v>
      </c>
      <c r="C4806" s="22" t="s">
        <v>8574</v>
      </c>
      <c r="D4806" s="24">
        <v>44256</v>
      </c>
      <c r="E4806" s="22" t="s">
        <v>5370</v>
      </c>
      <c r="F4806" s="22" t="s">
        <v>7130</v>
      </c>
      <c r="G4806">
        <f t="shared" ref="G4806:G4869" si="150">IFERROR(E4806*1,E4806)</f>
        <v>8293</v>
      </c>
      <c r="H4806" s="9">
        <f t="shared" ref="H4806:H4869" si="151">D4806</f>
        <v>44256</v>
      </c>
    </row>
    <row r="4807" spans="1:8" x14ac:dyDescent="0.25">
      <c r="A4807" s="22" t="s">
        <v>7753</v>
      </c>
      <c r="B4807" s="22" t="s">
        <v>7754</v>
      </c>
      <c r="C4807" s="22" t="s">
        <v>7754</v>
      </c>
      <c r="D4807" s="24">
        <v>43834</v>
      </c>
      <c r="E4807" s="22" t="s">
        <v>4863</v>
      </c>
      <c r="F4807" s="22" t="s">
        <v>9808</v>
      </c>
      <c r="G4807">
        <f t="shared" si="150"/>
        <v>5309</v>
      </c>
      <c r="H4807" s="9">
        <f t="shared" si="151"/>
        <v>43834</v>
      </c>
    </row>
    <row r="4808" spans="1:8" x14ac:dyDescent="0.25">
      <c r="A4808" s="22" t="s">
        <v>7787</v>
      </c>
      <c r="B4808" s="22" t="s">
        <v>7788</v>
      </c>
      <c r="C4808" s="22" t="s">
        <v>7788</v>
      </c>
      <c r="D4808" s="24">
        <v>44107</v>
      </c>
      <c r="E4808" s="22" t="s">
        <v>4863</v>
      </c>
      <c r="F4808" s="22" t="s">
        <v>9808</v>
      </c>
      <c r="G4808">
        <f t="shared" si="150"/>
        <v>5309</v>
      </c>
      <c r="H4808" s="9">
        <f t="shared" si="151"/>
        <v>44107</v>
      </c>
    </row>
    <row r="4809" spans="1:8" x14ac:dyDescent="0.25">
      <c r="A4809" s="22" t="s">
        <v>7846</v>
      </c>
      <c r="B4809" s="22" t="s">
        <v>7847</v>
      </c>
      <c r="C4809" s="22" t="s">
        <v>7847</v>
      </c>
      <c r="D4809" s="24">
        <v>44192</v>
      </c>
      <c r="E4809" s="22" t="s">
        <v>4863</v>
      </c>
      <c r="F4809" s="22" t="s">
        <v>9808</v>
      </c>
      <c r="G4809">
        <f t="shared" si="150"/>
        <v>5309</v>
      </c>
      <c r="H4809" s="9">
        <f t="shared" si="151"/>
        <v>44192</v>
      </c>
    </row>
    <row r="4810" spans="1:8" x14ac:dyDescent="0.25">
      <c r="A4810" s="22" t="s">
        <v>8428</v>
      </c>
      <c r="B4810" s="22" t="s">
        <v>8429</v>
      </c>
      <c r="C4810" s="22" t="s">
        <v>8429</v>
      </c>
      <c r="D4810" s="24">
        <v>44128</v>
      </c>
      <c r="E4810" s="22" t="s">
        <v>4863</v>
      </c>
      <c r="F4810" s="22" t="s">
        <v>9808</v>
      </c>
      <c r="G4810">
        <f t="shared" si="150"/>
        <v>5309</v>
      </c>
      <c r="H4810" s="9">
        <f t="shared" si="151"/>
        <v>44128</v>
      </c>
    </row>
    <row r="4811" spans="1:8" x14ac:dyDescent="0.25">
      <c r="A4811" s="22" t="s">
        <v>8454</v>
      </c>
      <c r="B4811" s="22" t="s">
        <v>8455</v>
      </c>
      <c r="C4811" s="22" t="s">
        <v>8455</v>
      </c>
      <c r="D4811" s="24">
        <v>43829</v>
      </c>
      <c r="E4811" s="22" t="s">
        <v>5586</v>
      </c>
      <c r="F4811" s="22" t="s">
        <v>9809</v>
      </c>
      <c r="G4811">
        <f t="shared" si="150"/>
        <v>13659</v>
      </c>
      <c r="H4811" s="9">
        <f t="shared" si="151"/>
        <v>43829</v>
      </c>
    </row>
    <row r="4812" spans="1:8" x14ac:dyDescent="0.25">
      <c r="A4812" s="22" t="s">
        <v>7832</v>
      </c>
      <c r="B4812" s="22" t="s">
        <v>7833</v>
      </c>
      <c r="C4812" s="22" t="s">
        <v>7833</v>
      </c>
      <c r="D4812" s="24">
        <v>43830</v>
      </c>
      <c r="E4812" s="22" t="s">
        <v>1607</v>
      </c>
      <c r="F4812" s="22" t="s">
        <v>9810</v>
      </c>
      <c r="G4812">
        <f t="shared" si="150"/>
        <v>9754</v>
      </c>
      <c r="H4812" s="9">
        <f t="shared" si="151"/>
        <v>43830</v>
      </c>
    </row>
    <row r="4813" spans="1:8" x14ac:dyDescent="0.25">
      <c r="A4813" s="22" t="s">
        <v>8301</v>
      </c>
      <c r="B4813" s="22" t="s">
        <v>8302</v>
      </c>
      <c r="C4813" s="22" t="s">
        <v>8302</v>
      </c>
      <c r="D4813" s="24">
        <v>44143</v>
      </c>
      <c r="E4813" s="22" t="s">
        <v>1607</v>
      </c>
      <c r="F4813" s="22" t="s">
        <v>9810</v>
      </c>
      <c r="G4813">
        <f t="shared" si="150"/>
        <v>9754</v>
      </c>
      <c r="H4813" s="9">
        <f t="shared" si="151"/>
        <v>44143</v>
      </c>
    </row>
    <row r="4814" spans="1:8" x14ac:dyDescent="0.25">
      <c r="A4814" s="22" t="s">
        <v>8440</v>
      </c>
      <c r="B4814" s="22" t="s">
        <v>8441</v>
      </c>
      <c r="C4814" s="22" t="s">
        <v>8441</v>
      </c>
      <c r="D4814" s="24">
        <v>44203</v>
      </c>
      <c r="E4814" s="22" t="s">
        <v>1607</v>
      </c>
      <c r="F4814" s="22" t="s">
        <v>9810</v>
      </c>
      <c r="G4814">
        <f t="shared" si="150"/>
        <v>9754</v>
      </c>
      <c r="H4814" s="9">
        <f t="shared" si="151"/>
        <v>44203</v>
      </c>
    </row>
    <row r="4815" spans="1:8" x14ac:dyDescent="0.25">
      <c r="A4815" s="22" t="s">
        <v>8561</v>
      </c>
      <c r="B4815" s="22" t="s">
        <v>8562</v>
      </c>
      <c r="C4815" s="22" t="s">
        <v>8562</v>
      </c>
      <c r="D4815" s="24">
        <v>44140</v>
      </c>
      <c r="E4815" s="22" t="s">
        <v>1607</v>
      </c>
      <c r="F4815" s="22" t="s">
        <v>9810</v>
      </c>
      <c r="G4815">
        <f t="shared" si="150"/>
        <v>9754</v>
      </c>
      <c r="H4815" s="9">
        <f t="shared" si="151"/>
        <v>44140</v>
      </c>
    </row>
    <row r="4816" spans="1:8" x14ac:dyDescent="0.25">
      <c r="A4816" s="22" t="s">
        <v>8773</v>
      </c>
      <c r="B4816" s="22" t="s">
        <v>8774</v>
      </c>
      <c r="C4816" s="22" t="s">
        <v>8774</v>
      </c>
      <c r="D4816" s="24">
        <v>44322</v>
      </c>
      <c r="E4816" s="22" t="s">
        <v>1607</v>
      </c>
      <c r="F4816" s="22" t="s">
        <v>9810</v>
      </c>
      <c r="G4816">
        <f t="shared" si="150"/>
        <v>9754</v>
      </c>
      <c r="H4816" s="9">
        <f t="shared" si="151"/>
        <v>44322</v>
      </c>
    </row>
    <row r="4817" spans="1:8" x14ac:dyDescent="0.25">
      <c r="A4817" s="22" t="s">
        <v>8797</v>
      </c>
      <c r="B4817" s="22" t="s">
        <v>8798</v>
      </c>
      <c r="C4817" s="22" t="s">
        <v>8798</v>
      </c>
      <c r="D4817" s="24">
        <v>44127</v>
      </c>
      <c r="E4817" s="22" t="s">
        <v>1607</v>
      </c>
      <c r="F4817" s="22" t="s">
        <v>9810</v>
      </c>
      <c r="G4817">
        <f t="shared" si="150"/>
        <v>9754</v>
      </c>
      <c r="H4817" s="9">
        <f t="shared" si="151"/>
        <v>44127</v>
      </c>
    </row>
    <row r="4818" spans="1:8" x14ac:dyDescent="0.25">
      <c r="A4818" s="22" t="s">
        <v>8829</v>
      </c>
      <c r="B4818" s="22" t="s">
        <v>8830</v>
      </c>
      <c r="C4818" s="22" t="s">
        <v>8830</v>
      </c>
      <c r="D4818" s="24">
        <v>44312</v>
      </c>
      <c r="E4818" s="22" t="s">
        <v>1607</v>
      </c>
      <c r="F4818" s="22" t="s">
        <v>9810</v>
      </c>
      <c r="G4818">
        <f t="shared" si="150"/>
        <v>9754</v>
      </c>
      <c r="H4818" s="9">
        <f t="shared" si="151"/>
        <v>44312</v>
      </c>
    </row>
    <row r="4819" spans="1:8" x14ac:dyDescent="0.25">
      <c r="A4819" s="22" t="s">
        <v>8033</v>
      </c>
      <c r="B4819" s="22" t="s">
        <v>8034</v>
      </c>
      <c r="C4819" s="22" t="s">
        <v>8034</v>
      </c>
      <c r="D4819" s="24">
        <v>43831</v>
      </c>
      <c r="E4819" s="22" t="s">
        <v>482</v>
      </c>
      <c r="F4819" s="22" t="s">
        <v>9811</v>
      </c>
      <c r="G4819">
        <f t="shared" si="150"/>
        <v>9078</v>
      </c>
      <c r="H4819" s="9">
        <f t="shared" si="151"/>
        <v>43831</v>
      </c>
    </row>
    <row r="4820" spans="1:8" x14ac:dyDescent="0.25">
      <c r="A4820" s="22" t="s">
        <v>8311</v>
      </c>
      <c r="B4820" s="22" t="s">
        <v>8312</v>
      </c>
      <c r="C4820" s="22" t="s">
        <v>8312</v>
      </c>
      <c r="D4820" s="24">
        <v>43835</v>
      </c>
      <c r="E4820" s="22" t="s">
        <v>482</v>
      </c>
      <c r="F4820" s="22" t="s">
        <v>9811</v>
      </c>
      <c r="G4820">
        <f t="shared" si="150"/>
        <v>9078</v>
      </c>
      <c r="H4820" s="9">
        <f t="shared" si="151"/>
        <v>43835</v>
      </c>
    </row>
    <row r="4821" spans="1:8" x14ac:dyDescent="0.25">
      <c r="A4821" s="22" t="s">
        <v>8132</v>
      </c>
      <c r="B4821" s="22" t="s">
        <v>8133</v>
      </c>
      <c r="C4821" s="22" t="s">
        <v>8133</v>
      </c>
      <c r="D4821" s="24">
        <v>43833</v>
      </c>
      <c r="E4821" s="22" t="s">
        <v>4753</v>
      </c>
      <c r="F4821" s="22" t="s">
        <v>6752</v>
      </c>
      <c r="G4821">
        <f t="shared" si="150"/>
        <v>12658</v>
      </c>
      <c r="H4821" s="9">
        <f t="shared" si="151"/>
        <v>43833</v>
      </c>
    </row>
    <row r="4822" spans="1:8" x14ac:dyDescent="0.25">
      <c r="A4822" s="22" t="s">
        <v>8466</v>
      </c>
      <c r="B4822" s="22" t="s">
        <v>8467</v>
      </c>
      <c r="C4822" s="22" t="s">
        <v>8467</v>
      </c>
      <c r="D4822" s="24">
        <v>44026</v>
      </c>
      <c r="E4822" s="22" t="s">
        <v>4753</v>
      </c>
      <c r="F4822" s="22" t="s">
        <v>6752</v>
      </c>
      <c r="G4822">
        <f t="shared" si="150"/>
        <v>12658</v>
      </c>
      <c r="H4822" s="9">
        <f t="shared" si="151"/>
        <v>44026</v>
      </c>
    </row>
    <row r="4823" spans="1:8" x14ac:dyDescent="0.25">
      <c r="A4823" s="22" t="s">
        <v>8789</v>
      </c>
      <c r="B4823" s="22" t="s">
        <v>8790</v>
      </c>
      <c r="C4823" s="22" t="s">
        <v>8790</v>
      </c>
      <c r="D4823" s="24">
        <v>44395</v>
      </c>
      <c r="E4823" s="22" t="s">
        <v>4753</v>
      </c>
      <c r="F4823" s="22" t="s">
        <v>6752</v>
      </c>
      <c r="G4823">
        <f t="shared" si="150"/>
        <v>12658</v>
      </c>
      <c r="H4823" s="9">
        <f t="shared" si="151"/>
        <v>44395</v>
      </c>
    </row>
    <row r="4824" spans="1:8" x14ac:dyDescent="0.25">
      <c r="A4824" s="22" t="s">
        <v>8937</v>
      </c>
      <c r="B4824" s="22" t="s">
        <v>8938</v>
      </c>
      <c r="C4824" s="22" t="s">
        <v>8938</v>
      </c>
      <c r="D4824" s="24">
        <v>44348</v>
      </c>
      <c r="E4824" s="22" t="s">
        <v>4753</v>
      </c>
      <c r="F4824" s="22" t="s">
        <v>6752</v>
      </c>
      <c r="G4824">
        <f t="shared" si="150"/>
        <v>12658</v>
      </c>
      <c r="H4824" s="9">
        <f t="shared" si="151"/>
        <v>44348</v>
      </c>
    </row>
    <row r="4825" spans="1:8" x14ac:dyDescent="0.25">
      <c r="A4825" s="22" t="s">
        <v>8819</v>
      </c>
      <c r="B4825" s="22" t="s">
        <v>8820</v>
      </c>
      <c r="C4825" s="22" t="s">
        <v>8820</v>
      </c>
      <c r="D4825" s="24">
        <v>43997</v>
      </c>
      <c r="E4825" s="22" t="s">
        <v>9812</v>
      </c>
      <c r="F4825" s="22" t="s">
        <v>9813</v>
      </c>
      <c r="G4825">
        <f t="shared" si="150"/>
        <v>9120372</v>
      </c>
      <c r="H4825" s="9">
        <f t="shared" si="151"/>
        <v>43997</v>
      </c>
    </row>
    <row r="4826" spans="1:8" x14ac:dyDescent="0.25">
      <c r="A4826" s="22" t="s">
        <v>8553</v>
      </c>
      <c r="B4826" s="22" t="s">
        <v>8554</v>
      </c>
      <c r="C4826" s="22" t="s">
        <v>8554</v>
      </c>
      <c r="D4826" s="24">
        <v>44130</v>
      </c>
      <c r="E4826" s="22" t="s">
        <v>739</v>
      </c>
      <c r="F4826" s="22" t="s">
        <v>9814</v>
      </c>
      <c r="G4826">
        <f t="shared" si="150"/>
        <v>203274</v>
      </c>
      <c r="H4826" s="9">
        <f t="shared" si="151"/>
        <v>44130</v>
      </c>
    </row>
    <row r="4827" spans="1:8" x14ac:dyDescent="0.25">
      <c r="A4827" s="22" t="s">
        <v>8635</v>
      </c>
      <c r="B4827" s="22" t="s">
        <v>8636</v>
      </c>
      <c r="C4827" s="22" t="s">
        <v>8636</v>
      </c>
      <c r="D4827" s="24">
        <v>44109</v>
      </c>
      <c r="E4827" s="22" t="s">
        <v>739</v>
      </c>
      <c r="F4827" s="22" t="s">
        <v>9814</v>
      </c>
      <c r="G4827">
        <f t="shared" si="150"/>
        <v>203274</v>
      </c>
      <c r="H4827" s="9">
        <f t="shared" si="151"/>
        <v>44109</v>
      </c>
    </row>
    <row r="4828" spans="1:8" x14ac:dyDescent="0.25">
      <c r="A4828" s="22" t="s">
        <v>7749</v>
      </c>
      <c r="B4828" s="22" t="s">
        <v>7750</v>
      </c>
      <c r="C4828" s="22" t="s">
        <v>7750</v>
      </c>
      <c r="D4828" s="24">
        <v>43829</v>
      </c>
      <c r="E4828" s="22" t="s">
        <v>2216</v>
      </c>
      <c r="F4828" s="22" t="s">
        <v>9815</v>
      </c>
      <c r="G4828">
        <f t="shared" si="150"/>
        <v>11660</v>
      </c>
      <c r="H4828" s="9">
        <f t="shared" si="151"/>
        <v>43829</v>
      </c>
    </row>
    <row r="4829" spans="1:8" x14ac:dyDescent="0.25">
      <c r="A4829" s="22" t="s">
        <v>7868</v>
      </c>
      <c r="B4829" s="22" t="s">
        <v>7869</v>
      </c>
      <c r="C4829" s="22" t="s">
        <v>7869</v>
      </c>
      <c r="D4829" s="24">
        <v>43829</v>
      </c>
      <c r="E4829" s="22" t="s">
        <v>2216</v>
      </c>
      <c r="F4829" s="22" t="s">
        <v>9815</v>
      </c>
      <c r="G4829">
        <f t="shared" si="150"/>
        <v>11660</v>
      </c>
      <c r="H4829" s="9">
        <f t="shared" si="151"/>
        <v>43829</v>
      </c>
    </row>
    <row r="4830" spans="1:8" x14ac:dyDescent="0.25">
      <c r="A4830" s="22" t="s">
        <v>7973</v>
      </c>
      <c r="B4830" s="22" t="s">
        <v>7974</v>
      </c>
      <c r="C4830" s="22" t="s">
        <v>7974</v>
      </c>
      <c r="D4830" s="24">
        <v>44027</v>
      </c>
      <c r="E4830" s="22" t="s">
        <v>2216</v>
      </c>
      <c r="F4830" s="22" t="s">
        <v>9815</v>
      </c>
      <c r="G4830">
        <f t="shared" si="150"/>
        <v>11660</v>
      </c>
      <c r="H4830" s="9">
        <f t="shared" si="151"/>
        <v>44027</v>
      </c>
    </row>
    <row r="4831" spans="1:8" x14ac:dyDescent="0.25">
      <c r="A4831" s="22" t="s">
        <v>8410</v>
      </c>
      <c r="B4831" s="22" t="s">
        <v>8411</v>
      </c>
      <c r="C4831" s="22" t="s">
        <v>8411</v>
      </c>
      <c r="D4831" s="24">
        <v>44154</v>
      </c>
      <c r="E4831" s="22" t="s">
        <v>2216</v>
      </c>
      <c r="F4831" s="22" t="s">
        <v>9815</v>
      </c>
      <c r="G4831">
        <f t="shared" si="150"/>
        <v>11660</v>
      </c>
      <c r="H4831" s="9">
        <f t="shared" si="151"/>
        <v>44154</v>
      </c>
    </row>
    <row r="4832" spans="1:8" x14ac:dyDescent="0.25">
      <c r="A4832" s="22" t="s">
        <v>8045</v>
      </c>
      <c r="B4832" s="22" t="s">
        <v>8046</v>
      </c>
      <c r="C4832" s="22" t="s">
        <v>8046</v>
      </c>
      <c r="D4832" s="24">
        <v>43829</v>
      </c>
      <c r="E4832" s="22" t="s">
        <v>4136</v>
      </c>
      <c r="F4832" s="22" t="s">
        <v>9816</v>
      </c>
      <c r="G4832">
        <f t="shared" si="150"/>
        <v>12436</v>
      </c>
      <c r="H4832" s="9">
        <f t="shared" si="151"/>
        <v>43829</v>
      </c>
    </row>
    <row r="4833" spans="1:8" x14ac:dyDescent="0.25">
      <c r="A4833" s="22" t="s">
        <v>8831</v>
      </c>
      <c r="B4833" s="22" t="s">
        <v>8832</v>
      </c>
      <c r="C4833" s="22" t="s">
        <v>8832</v>
      </c>
      <c r="D4833" s="24">
        <v>43997</v>
      </c>
      <c r="E4833" s="22" t="s">
        <v>9817</v>
      </c>
      <c r="F4833" s="22" t="s">
        <v>9818</v>
      </c>
      <c r="G4833">
        <f t="shared" si="150"/>
        <v>9121277</v>
      </c>
      <c r="H4833" s="9">
        <f t="shared" si="151"/>
        <v>43997</v>
      </c>
    </row>
    <row r="4834" spans="1:8" x14ac:dyDescent="0.25">
      <c r="A4834" s="22" t="s">
        <v>8837</v>
      </c>
      <c r="B4834" s="22" t="s">
        <v>8838</v>
      </c>
      <c r="C4834" s="22" t="s">
        <v>8838</v>
      </c>
      <c r="D4834" s="24">
        <v>43829</v>
      </c>
      <c r="E4834" s="22" t="s">
        <v>9817</v>
      </c>
      <c r="F4834" s="22" t="s">
        <v>9818</v>
      </c>
      <c r="G4834">
        <f t="shared" si="150"/>
        <v>9121277</v>
      </c>
      <c r="H4834" s="9">
        <f t="shared" si="151"/>
        <v>43829</v>
      </c>
    </row>
    <row r="4835" spans="1:8" x14ac:dyDescent="0.25">
      <c r="A4835" s="22" t="s">
        <v>7963</v>
      </c>
      <c r="B4835" s="22" t="s">
        <v>7964</v>
      </c>
      <c r="C4835" s="22" t="s">
        <v>7964</v>
      </c>
      <c r="D4835" s="24">
        <v>43834</v>
      </c>
      <c r="E4835" s="22" t="s">
        <v>369</v>
      </c>
      <c r="F4835" s="22" t="s">
        <v>9819</v>
      </c>
      <c r="G4835">
        <f t="shared" si="150"/>
        <v>8263</v>
      </c>
      <c r="H4835" s="9">
        <f t="shared" si="151"/>
        <v>43834</v>
      </c>
    </row>
    <row r="4836" spans="1:8" x14ac:dyDescent="0.25">
      <c r="A4836" s="22" t="s">
        <v>7995</v>
      </c>
      <c r="B4836" s="22" t="s">
        <v>7996</v>
      </c>
      <c r="C4836" s="22" t="s">
        <v>7996</v>
      </c>
      <c r="D4836" s="24">
        <v>44378</v>
      </c>
      <c r="E4836" s="22" t="s">
        <v>5155</v>
      </c>
      <c r="F4836" s="22" t="s">
        <v>9820</v>
      </c>
      <c r="G4836">
        <f t="shared" si="150"/>
        <v>9099</v>
      </c>
      <c r="H4836" s="9">
        <f t="shared" si="151"/>
        <v>44378</v>
      </c>
    </row>
    <row r="4837" spans="1:8" x14ac:dyDescent="0.25">
      <c r="A4837" s="22" t="s">
        <v>8021</v>
      </c>
      <c r="B4837" s="22" t="s">
        <v>8022</v>
      </c>
      <c r="C4837" s="22" t="s">
        <v>8022</v>
      </c>
      <c r="D4837" s="24">
        <v>43829</v>
      </c>
      <c r="E4837" s="22" t="s">
        <v>5155</v>
      </c>
      <c r="F4837" s="22" t="s">
        <v>9820</v>
      </c>
      <c r="G4837">
        <f t="shared" si="150"/>
        <v>9099</v>
      </c>
      <c r="H4837" s="9">
        <f t="shared" si="151"/>
        <v>43829</v>
      </c>
    </row>
    <row r="4838" spans="1:8" x14ac:dyDescent="0.25">
      <c r="A4838" s="22" t="s">
        <v>8023</v>
      </c>
      <c r="B4838" s="22" t="s">
        <v>8024</v>
      </c>
      <c r="C4838" s="22" t="s">
        <v>8024</v>
      </c>
      <c r="D4838" s="24">
        <v>43829</v>
      </c>
      <c r="E4838" s="22" t="s">
        <v>5155</v>
      </c>
      <c r="F4838" s="22" t="s">
        <v>9820</v>
      </c>
      <c r="G4838">
        <f t="shared" si="150"/>
        <v>9099</v>
      </c>
      <c r="H4838" s="9">
        <f t="shared" si="151"/>
        <v>43829</v>
      </c>
    </row>
    <row r="4839" spans="1:8" x14ac:dyDescent="0.25">
      <c r="A4839" s="22" t="s">
        <v>8025</v>
      </c>
      <c r="B4839" s="22" t="s">
        <v>8026</v>
      </c>
      <c r="C4839" s="22" t="s">
        <v>8026</v>
      </c>
      <c r="D4839" s="24">
        <v>43829</v>
      </c>
      <c r="E4839" s="22" t="s">
        <v>5155</v>
      </c>
      <c r="F4839" s="22" t="s">
        <v>9820</v>
      </c>
      <c r="G4839">
        <f t="shared" si="150"/>
        <v>9099</v>
      </c>
      <c r="H4839" s="9">
        <f t="shared" si="151"/>
        <v>43829</v>
      </c>
    </row>
    <row r="4840" spans="1:8" x14ac:dyDescent="0.25">
      <c r="A4840" s="22" t="s">
        <v>8208</v>
      </c>
      <c r="B4840" s="22" t="s">
        <v>8209</v>
      </c>
      <c r="C4840" s="22" t="s">
        <v>8209</v>
      </c>
      <c r="D4840" s="24">
        <v>44186</v>
      </c>
      <c r="E4840" s="22" t="s">
        <v>5155</v>
      </c>
      <c r="F4840" s="22" t="s">
        <v>9820</v>
      </c>
      <c r="G4840">
        <f t="shared" si="150"/>
        <v>9099</v>
      </c>
      <c r="H4840" s="9">
        <f t="shared" si="151"/>
        <v>44186</v>
      </c>
    </row>
    <row r="4841" spans="1:8" x14ac:dyDescent="0.25">
      <c r="A4841" s="22"/>
      <c r="B4841" s="22"/>
      <c r="C4841" s="22"/>
      <c r="D4841" s="24">
        <v>43811</v>
      </c>
      <c r="E4841" s="22" t="s">
        <v>5660</v>
      </c>
      <c r="F4841" s="22" t="s">
        <v>6638</v>
      </c>
      <c r="G4841">
        <f t="shared" si="150"/>
        <v>2310</v>
      </c>
      <c r="H4841" s="9">
        <f t="shared" si="151"/>
        <v>43811</v>
      </c>
    </row>
    <row r="4842" spans="1:8" x14ac:dyDescent="0.25">
      <c r="A4842" s="22" t="s">
        <v>8140</v>
      </c>
      <c r="B4842" s="22" t="s">
        <v>8141</v>
      </c>
      <c r="C4842" s="22" t="s">
        <v>8141</v>
      </c>
      <c r="D4842" s="24">
        <v>43830</v>
      </c>
      <c r="E4842" s="22" t="s">
        <v>5660</v>
      </c>
      <c r="F4842" s="22" t="s">
        <v>6638</v>
      </c>
      <c r="G4842">
        <f t="shared" si="150"/>
        <v>2310</v>
      </c>
      <c r="H4842" s="9">
        <f t="shared" si="151"/>
        <v>43830</v>
      </c>
    </row>
    <row r="4843" spans="1:8" x14ac:dyDescent="0.25">
      <c r="A4843" s="22" t="s">
        <v>8146</v>
      </c>
      <c r="B4843" s="22" t="s">
        <v>8147</v>
      </c>
      <c r="C4843" s="22" t="s">
        <v>8147</v>
      </c>
      <c r="D4843" s="24">
        <v>43907</v>
      </c>
      <c r="E4843" s="22" t="s">
        <v>5660</v>
      </c>
      <c r="F4843" s="22" t="s">
        <v>6638</v>
      </c>
      <c r="G4843">
        <f t="shared" si="150"/>
        <v>2310</v>
      </c>
      <c r="H4843" s="9">
        <f t="shared" si="151"/>
        <v>43907</v>
      </c>
    </row>
    <row r="4844" spans="1:8" x14ac:dyDescent="0.25">
      <c r="A4844" s="22" t="s">
        <v>8530</v>
      </c>
      <c r="B4844" s="22" t="s">
        <v>8531</v>
      </c>
      <c r="C4844" s="22" t="s">
        <v>8531</v>
      </c>
      <c r="D4844" s="24">
        <v>43914</v>
      </c>
      <c r="E4844" s="22" t="s">
        <v>5660</v>
      </c>
      <c r="F4844" s="22" t="s">
        <v>6638</v>
      </c>
      <c r="G4844">
        <f t="shared" si="150"/>
        <v>2310</v>
      </c>
      <c r="H4844" s="9">
        <f t="shared" si="151"/>
        <v>43914</v>
      </c>
    </row>
    <row r="4845" spans="1:8" x14ac:dyDescent="0.25">
      <c r="A4845" s="22" t="s">
        <v>8565</v>
      </c>
      <c r="B4845" s="22" t="s">
        <v>8566</v>
      </c>
      <c r="C4845" s="22" t="s">
        <v>8566</v>
      </c>
      <c r="D4845" s="24">
        <v>44245</v>
      </c>
      <c r="E4845" s="22" t="s">
        <v>5660</v>
      </c>
      <c r="F4845" s="22" t="s">
        <v>6638</v>
      </c>
      <c r="G4845">
        <f t="shared" si="150"/>
        <v>2310</v>
      </c>
      <c r="H4845" s="9">
        <f t="shared" si="151"/>
        <v>44245</v>
      </c>
    </row>
    <row r="4846" spans="1:8" x14ac:dyDescent="0.25">
      <c r="A4846" s="22" t="s">
        <v>8609</v>
      </c>
      <c r="B4846" s="22" t="s">
        <v>8610</v>
      </c>
      <c r="C4846" s="22" t="s">
        <v>8610</v>
      </c>
      <c r="D4846" s="24">
        <v>44372</v>
      </c>
      <c r="E4846" s="22" t="s">
        <v>5660</v>
      </c>
      <c r="F4846" s="22" t="s">
        <v>6638</v>
      </c>
      <c r="G4846">
        <f t="shared" si="150"/>
        <v>2310</v>
      </c>
      <c r="H4846" s="9">
        <f t="shared" si="151"/>
        <v>44372</v>
      </c>
    </row>
    <row r="4847" spans="1:8" x14ac:dyDescent="0.25">
      <c r="A4847" s="22" t="s">
        <v>8771</v>
      </c>
      <c r="B4847" s="22" t="s">
        <v>8772</v>
      </c>
      <c r="C4847" s="22" t="s">
        <v>8772</v>
      </c>
      <c r="D4847" s="24">
        <v>44375</v>
      </c>
      <c r="E4847" s="22" t="s">
        <v>5660</v>
      </c>
      <c r="F4847" s="22" t="s">
        <v>6638</v>
      </c>
      <c r="G4847">
        <f t="shared" si="150"/>
        <v>2310</v>
      </c>
      <c r="H4847" s="9">
        <f t="shared" si="151"/>
        <v>44375</v>
      </c>
    </row>
    <row r="4848" spans="1:8" x14ac:dyDescent="0.25">
      <c r="A4848" s="22" t="s">
        <v>7730</v>
      </c>
      <c r="B4848" s="22" t="s">
        <v>7731</v>
      </c>
      <c r="C4848" s="22" t="s">
        <v>7731</v>
      </c>
      <c r="D4848" s="24">
        <v>43829</v>
      </c>
      <c r="E4848" s="22" t="s">
        <v>4317</v>
      </c>
      <c r="F4848" s="22" t="s">
        <v>9821</v>
      </c>
      <c r="G4848">
        <f t="shared" si="150"/>
        <v>4956</v>
      </c>
      <c r="H4848" s="9">
        <f t="shared" si="151"/>
        <v>43829</v>
      </c>
    </row>
    <row r="4849" spans="1:8" x14ac:dyDescent="0.25">
      <c r="A4849" s="22" t="s">
        <v>7688</v>
      </c>
      <c r="B4849" s="22" t="s">
        <v>7689</v>
      </c>
      <c r="C4849" s="22" t="s">
        <v>7689</v>
      </c>
      <c r="D4849" s="24">
        <v>43829</v>
      </c>
      <c r="E4849" s="22" t="s">
        <v>2030</v>
      </c>
      <c r="F4849" s="22" t="s">
        <v>9822</v>
      </c>
      <c r="G4849">
        <f t="shared" si="150"/>
        <v>4167</v>
      </c>
      <c r="H4849" s="9">
        <f t="shared" si="151"/>
        <v>43829</v>
      </c>
    </row>
    <row r="4850" spans="1:8" x14ac:dyDescent="0.25">
      <c r="A4850" s="22" t="s">
        <v>8226</v>
      </c>
      <c r="B4850" s="22" t="s">
        <v>7814</v>
      </c>
      <c r="C4850" s="22" t="s">
        <v>7814</v>
      </c>
      <c r="D4850" s="24">
        <v>43829</v>
      </c>
      <c r="E4850" s="22" t="s">
        <v>4763</v>
      </c>
      <c r="F4850" s="22" t="s">
        <v>9823</v>
      </c>
      <c r="G4850">
        <f t="shared" si="150"/>
        <v>5964</v>
      </c>
      <c r="H4850" s="9">
        <f t="shared" si="151"/>
        <v>43829</v>
      </c>
    </row>
    <row r="4851" spans="1:8" x14ac:dyDescent="0.25">
      <c r="A4851" s="22"/>
      <c r="B4851" s="22"/>
      <c r="C4851" s="22"/>
      <c r="D4851" s="24">
        <v>44040</v>
      </c>
      <c r="E4851" s="22" t="s">
        <v>9824</v>
      </c>
      <c r="F4851" s="22" t="s">
        <v>9825</v>
      </c>
      <c r="G4851">
        <f t="shared" si="150"/>
        <v>9116655</v>
      </c>
      <c r="H4851" s="9">
        <f t="shared" si="151"/>
        <v>44040</v>
      </c>
    </row>
    <row r="4852" spans="1:8" x14ac:dyDescent="0.25">
      <c r="A4852" s="22" t="s">
        <v>8779</v>
      </c>
      <c r="B4852" s="22" t="s">
        <v>8780</v>
      </c>
      <c r="C4852" s="22" t="s">
        <v>8780</v>
      </c>
      <c r="D4852" s="24">
        <v>43997</v>
      </c>
      <c r="E4852" s="22" t="s">
        <v>9824</v>
      </c>
      <c r="F4852" s="22" t="s">
        <v>9825</v>
      </c>
      <c r="G4852">
        <f t="shared" si="150"/>
        <v>9116655</v>
      </c>
      <c r="H4852" s="9">
        <f t="shared" si="151"/>
        <v>43997</v>
      </c>
    </row>
    <row r="4853" spans="1:8" x14ac:dyDescent="0.25">
      <c r="A4853" s="22" t="s">
        <v>8811</v>
      </c>
      <c r="B4853" s="22" t="s">
        <v>8812</v>
      </c>
      <c r="C4853" s="22" t="s">
        <v>8812</v>
      </c>
      <c r="D4853" s="24">
        <v>44040</v>
      </c>
      <c r="E4853" s="22" t="s">
        <v>9824</v>
      </c>
      <c r="F4853" s="22" t="s">
        <v>9825</v>
      </c>
      <c r="G4853">
        <f t="shared" si="150"/>
        <v>9116655</v>
      </c>
      <c r="H4853" s="9">
        <f t="shared" si="151"/>
        <v>44040</v>
      </c>
    </row>
    <row r="4854" spans="1:8" x14ac:dyDescent="0.25">
      <c r="A4854" s="22" t="s">
        <v>8813</v>
      </c>
      <c r="B4854" s="22" t="s">
        <v>8814</v>
      </c>
      <c r="C4854" s="22" t="s">
        <v>8814</v>
      </c>
      <c r="D4854" s="24">
        <v>44081</v>
      </c>
      <c r="E4854" s="22" t="s">
        <v>9824</v>
      </c>
      <c r="F4854" s="22" t="s">
        <v>9825</v>
      </c>
      <c r="G4854">
        <f t="shared" si="150"/>
        <v>9116655</v>
      </c>
      <c r="H4854" s="9">
        <f t="shared" si="151"/>
        <v>44081</v>
      </c>
    </row>
    <row r="4855" spans="1:8" x14ac:dyDescent="0.25">
      <c r="A4855" s="22" t="s">
        <v>8843</v>
      </c>
      <c r="B4855" s="22" t="s">
        <v>8844</v>
      </c>
      <c r="C4855" s="22" t="s">
        <v>8844</v>
      </c>
      <c r="D4855" s="24">
        <v>44046</v>
      </c>
      <c r="E4855" s="22" t="s">
        <v>9824</v>
      </c>
      <c r="F4855" s="22" t="s">
        <v>9825</v>
      </c>
      <c r="G4855">
        <f t="shared" si="150"/>
        <v>9116655</v>
      </c>
      <c r="H4855" s="9">
        <f t="shared" si="151"/>
        <v>44046</v>
      </c>
    </row>
    <row r="4856" spans="1:8" x14ac:dyDescent="0.25">
      <c r="A4856" s="22"/>
      <c r="B4856" s="22"/>
      <c r="C4856" s="22"/>
      <c r="D4856" s="24">
        <v>43949</v>
      </c>
      <c r="E4856" s="22" t="s">
        <v>230</v>
      </c>
      <c r="F4856" s="22" t="s">
        <v>9826</v>
      </c>
      <c r="G4856">
        <f t="shared" si="150"/>
        <v>12763</v>
      </c>
      <c r="H4856" s="9">
        <f t="shared" si="151"/>
        <v>43949</v>
      </c>
    </row>
    <row r="4857" spans="1:8" x14ac:dyDescent="0.25">
      <c r="A4857" s="22" t="s">
        <v>8101</v>
      </c>
      <c r="B4857" s="22" t="s">
        <v>8102</v>
      </c>
      <c r="C4857" s="22" t="s">
        <v>8102</v>
      </c>
      <c r="D4857" s="24">
        <v>44255</v>
      </c>
      <c r="E4857" s="22" t="s">
        <v>230</v>
      </c>
      <c r="F4857" s="22" t="s">
        <v>9826</v>
      </c>
      <c r="G4857">
        <f t="shared" si="150"/>
        <v>12763</v>
      </c>
      <c r="H4857" s="9">
        <f t="shared" si="151"/>
        <v>44255</v>
      </c>
    </row>
    <row r="4858" spans="1:8" x14ac:dyDescent="0.25">
      <c r="A4858" s="22" t="s">
        <v>8270</v>
      </c>
      <c r="B4858" s="22" t="s">
        <v>8271</v>
      </c>
      <c r="C4858" s="22" t="s">
        <v>8271</v>
      </c>
      <c r="D4858" s="24">
        <v>43829</v>
      </c>
      <c r="E4858" s="22" t="s">
        <v>230</v>
      </c>
      <c r="F4858" s="22" t="s">
        <v>9826</v>
      </c>
      <c r="G4858">
        <f t="shared" si="150"/>
        <v>12763</v>
      </c>
      <c r="H4858" s="9">
        <f t="shared" si="151"/>
        <v>43829</v>
      </c>
    </row>
    <row r="4859" spans="1:8" x14ac:dyDescent="0.25">
      <c r="A4859" s="22"/>
      <c r="B4859" s="22"/>
      <c r="C4859" s="22"/>
      <c r="D4859" s="24">
        <v>44109</v>
      </c>
      <c r="E4859" s="22" t="s">
        <v>5550</v>
      </c>
      <c r="F4859" s="22" t="s">
        <v>9827</v>
      </c>
      <c r="G4859">
        <f t="shared" si="150"/>
        <v>12419</v>
      </c>
      <c r="H4859" s="9">
        <f t="shared" si="151"/>
        <v>44109</v>
      </c>
    </row>
    <row r="4860" spans="1:8" x14ac:dyDescent="0.25">
      <c r="A4860" s="22" t="s">
        <v>7676</v>
      </c>
      <c r="B4860" s="22" t="s">
        <v>7677</v>
      </c>
      <c r="C4860" s="22" t="s">
        <v>7677</v>
      </c>
      <c r="D4860" s="24">
        <v>44193</v>
      </c>
      <c r="E4860" s="22" t="s">
        <v>5550</v>
      </c>
      <c r="F4860" s="22" t="s">
        <v>9827</v>
      </c>
      <c r="G4860">
        <f t="shared" si="150"/>
        <v>12419</v>
      </c>
      <c r="H4860" s="9">
        <f t="shared" si="151"/>
        <v>44193</v>
      </c>
    </row>
    <row r="4861" spans="1:8" x14ac:dyDescent="0.25">
      <c r="A4861" s="22" t="s">
        <v>7686</v>
      </c>
      <c r="B4861" s="22" t="s">
        <v>7687</v>
      </c>
      <c r="C4861" s="22" t="s">
        <v>7687</v>
      </c>
      <c r="D4861" s="24">
        <v>44116</v>
      </c>
      <c r="E4861" s="22" t="s">
        <v>5550</v>
      </c>
      <c r="F4861" s="22" t="s">
        <v>9827</v>
      </c>
      <c r="G4861">
        <f t="shared" si="150"/>
        <v>12419</v>
      </c>
      <c r="H4861" s="9">
        <f t="shared" si="151"/>
        <v>44116</v>
      </c>
    </row>
    <row r="4862" spans="1:8" x14ac:dyDescent="0.25">
      <c r="A4862" s="22" t="s">
        <v>7834</v>
      </c>
      <c r="B4862" s="22" t="s">
        <v>7835</v>
      </c>
      <c r="C4862" s="22" t="s">
        <v>7835</v>
      </c>
      <c r="D4862" s="24">
        <v>44128</v>
      </c>
      <c r="E4862" s="22" t="s">
        <v>5550</v>
      </c>
      <c r="F4862" s="22" t="s">
        <v>9827</v>
      </c>
      <c r="G4862">
        <f t="shared" si="150"/>
        <v>12419</v>
      </c>
      <c r="H4862" s="9">
        <f t="shared" si="151"/>
        <v>44128</v>
      </c>
    </row>
    <row r="4863" spans="1:8" x14ac:dyDescent="0.25">
      <c r="A4863" s="22" t="s">
        <v>8132</v>
      </c>
      <c r="B4863" s="22" t="s">
        <v>8133</v>
      </c>
      <c r="C4863" s="22" t="s">
        <v>8133</v>
      </c>
      <c r="D4863" s="24">
        <v>44127</v>
      </c>
      <c r="E4863" s="22" t="s">
        <v>5550</v>
      </c>
      <c r="F4863" s="22" t="s">
        <v>9827</v>
      </c>
      <c r="G4863">
        <f t="shared" si="150"/>
        <v>12419</v>
      </c>
      <c r="H4863" s="9">
        <f t="shared" si="151"/>
        <v>44127</v>
      </c>
    </row>
    <row r="4864" spans="1:8" x14ac:dyDescent="0.25">
      <c r="A4864" s="22" t="s">
        <v>8182</v>
      </c>
      <c r="B4864" s="22" t="s">
        <v>8183</v>
      </c>
      <c r="C4864" s="22" t="s">
        <v>8183</v>
      </c>
      <c r="D4864" s="24">
        <v>43856</v>
      </c>
      <c r="E4864" s="22" t="s">
        <v>5550</v>
      </c>
      <c r="F4864" s="22" t="s">
        <v>9827</v>
      </c>
      <c r="G4864">
        <f t="shared" si="150"/>
        <v>12419</v>
      </c>
      <c r="H4864" s="9">
        <f t="shared" si="151"/>
        <v>43856</v>
      </c>
    </row>
    <row r="4865" spans="1:8" x14ac:dyDescent="0.25">
      <c r="A4865" s="22" t="s">
        <v>8655</v>
      </c>
      <c r="B4865" s="22" t="s">
        <v>8656</v>
      </c>
      <c r="C4865" s="22" t="s">
        <v>8656</v>
      </c>
      <c r="D4865" s="24">
        <v>43829</v>
      </c>
      <c r="E4865" s="22" t="s">
        <v>5550</v>
      </c>
      <c r="F4865" s="22" t="s">
        <v>9827</v>
      </c>
      <c r="G4865">
        <f t="shared" si="150"/>
        <v>12419</v>
      </c>
      <c r="H4865" s="9">
        <f t="shared" si="151"/>
        <v>43829</v>
      </c>
    </row>
    <row r="4866" spans="1:8" x14ac:dyDescent="0.25">
      <c r="A4866" s="22" t="s">
        <v>8663</v>
      </c>
      <c r="B4866" s="22" t="s">
        <v>8664</v>
      </c>
      <c r="C4866" s="22" t="s">
        <v>8664</v>
      </c>
      <c r="D4866" s="24">
        <v>44361</v>
      </c>
      <c r="E4866" s="22" t="s">
        <v>5550</v>
      </c>
      <c r="F4866" s="22" t="s">
        <v>9827</v>
      </c>
      <c r="G4866">
        <f t="shared" si="150"/>
        <v>12419</v>
      </c>
      <c r="H4866" s="9">
        <f t="shared" si="151"/>
        <v>44361</v>
      </c>
    </row>
    <row r="4867" spans="1:8" x14ac:dyDescent="0.25">
      <c r="A4867" s="22" t="s">
        <v>8677</v>
      </c>
      <c r="B4867" s="22" t="s">
        <v>8678</v>
      </c>
      <c r="C4867" s="22" t="s">
        <v>8678</v>
      </c>
      <c r="D4867" s="24">
        <v>43941</v>
      </c>
      <c r="E4867" s="22" t="s">
        <v>5550</v>
      </c>
      <c r="F4867" s="22" t="s">
        <v>9827</v>
      </c>
      <c r="G4867">
        <f t="shared" si="150"/>
        <v>12419</v>
      </c>
      <c r="H4867" s="9">
        <f t="shared" si="151"/>
        <v>43941</v>
      </c>
    </row>
    <row r="4868" spans="1:8" x14ac:dyDescent="0.25">
      <c r="A4868" s="22" t="s">
        <v>8793</v>
      </c>
      <c r="B4868" s="22" t="s">
        <v>8794</v>
      </c>
      <c r="C4868" s="22" t="s">
        <v>8794</v>
      </c>
      <c r="D4868" s="24">
        <v>44391</v>
      </c>
      <c r="E4868" s="22" t="s">
        <v>5550</v>
      </c>
      <c r="F4868" s="22" t="s">
        <v>9827</v>
      </c>
      <c r="G4868">
        <f t="shared" si="150"/>
        <v>12419</v>
      </c>
      <c r="H4868" s="9">
        <f t="shared" si="151"/>
        <v>44391</v>
      </c>
    </row>
    <row r="4869" spans="1:8" x14ac:dyDescent="0.25">
      <c r="A4869" s="22" t="s">
        <v>8797</v>
      </c>
      <c r="B4869" s="22" t="s">
        <v>8798</v>
      </c>
      <c r="C4869" s="22" t="s">
        <v>8798</v>
      </c>
      <c r="D4869" s="24">
        <v>44123</v>
      </c>
      <c r="E4869" s="22" t="s">
        <v>5550</v>
      </c>
      <c r="F4869" s="22" t="s">
        <v>9827</v>
      </c>
      <c r="G4869">
        <f t="shared" si="150"/>
        <v>12419</v>
      </c>
      <c r="H4869" s="9">
        <f t="shared" si="151"/>
        <v>44123</v>
      </c>
    </row>
    <row r="4870" spans="1:8" x14ac:dyDescent="0.25">
      <c r="A4870" s="22" t="s">
        <v>8406</v>
      </c>
      <c r="B4870" s="22" t="s">
        <v>8407</v>
      </c>
      <c r="C4870" s="22" t="s">
        <v>8407</v>
      </c>
      <c r="D4870" s="24">
        <v>43895</v>
      </c>
      <c r="E4870" s="22" t="s">
        <v>238</v>
      </c>
      <c r="F4870" s="22" t="s">
        <v>9828</v>
      </c>
      <c r="G4870">
        <f t="shared" ref="G4870:G4933" si="152">IFERROR(E4870*1,E4870)</f>
        <v>200953</v>
      </c>
      <c r="H4870" s="9">
        <f t="shared" ref="H4870:H4933" si="153">D4870</f>
        <v>43895</v>
      </c>
    </row>
    <row r="4871" spans="1:8" x14ac:dyDescent="0.25">
      <c r="A4871" s="22" t="s">
        <v>2728</v>
      </c>
      <c r="B4871" s="22" t="s">
        <v>8108</v>
      </c>
      <c r="C4871" s="22" t="s">
        <v>8108</v>
      </c>
      <c r="D4871" s="24">
        <v>43830</v>
      </c>
      <c r="E4871" s="22" t="s">
        <v>2034</v>
      </c>
      <c r="F4871" s="22" t="s">
        <v>9829</v>
      </c>
      <c r="G4871">
        <f t="shared" si="152"/>
        <v>8019</v>
      </c>
      <c r="H4871" s="9">
        <f t="shared" si="153"/>
        <v>43830</v>
      </c>
    </row>
    <row r="4872" spans="1:8" x14ac:dyDescent="0.25">
      <c r="A4872" s="22" t="s">
        <v>8937</v>
      </c>
      <c r="B4872" s="22" t="s">
        <v>8938</v>
      </c>
      <c r="C4872" s="22" t="s">
        <v>8938</v>
      </c>
      <c r="D4872" s="24">
        <v>43839</v>
      </c>
      <c r="E4872" s="22" t="s">
        <v>2034</v>
      </c>
      <c r="F4872" s="22" t="s">
        <v>9829</v>
      </c>
      <c r="G4872">
        <f t="shared" si="152"/>
        <v>8019</v>
      </c>
      <c r="H4872" s="9">
        <f t="shared" si="153"/>
        <v>43839</v>
      </c>
    </row>
    <row r="4873" spans="1:8" x14ac:dyDescent="0.25">
      <c r="A4873" s="22" t="s">
        <v>3530</v>
      </c>
      <c r="B4873" s="22" t="s">
        <v>8550</v>
      </c>
      <c r="C4873" s="22" t="s">
        <v>8550</v>
      </c>
      <c r="D4873" s="24">
        <v>44013</v>
      </c>
      <c r="E4873" s="22" t="s">
        <v>1587</v>
      </c>
      <c r="F4873" s="22" t="s">
        <v>9830</v>
      </c>
      <c r="G4873">
        <f t="shared" si="152"/>
        <v>202707</v>
      </c>
      <c r="H4873" s="9">
        <f t="shared" si="153"/>
        <v>44013</v>
      </c>
    </row>
    <row r="4874" spans="1:8" x14ac:dyDescent="0.25">
      <c r="A4874" s="22" t="s">
        <v>3530</v>
      </c>
      <c r="B4874" s="22" t="s">
        <v>8550</v>
      </c>
      <c r="C4874" s="22" t="s">
        <v>8550</v>
      </c>
      <c r="D4874" s="24">
        <v>44013</v>
      </c>
      <c r="E4874" s="22" t="s">
        <v>3720</v>
      </c>
      <c r="F4874" s="22" t="s">
        <v>9831</v>
      </c>
      <c r="G4874">
        <f t="shared" si="152"/>
        <v>202596</v>
      </c>
      <c r="H4874" s="9">
        <f t="shared" si="153"/>
        <v>44013</v>
      </c>
    </row>
    <row r="4875" spans="1:8" x14ac:dyDescent="0.25">
      <c r="A4875" s="22" t="s">
        <v>7715</v>
      </c>
      <c r="B4875" s="22" t="s">
        <v>7716</v>
      </c>
      <c r="C4875" s="22" t="s">
        <v>7716</v>
      </c>
      <c r="D4875" s="24">
        <v>43829</v>
      </c>
      <c r="E4875" s="22" t="s">
        <v>5701</v>
      </c>
      <c r="F4875" s="22" t="s">
        <v>9832</v>
      </c>
      <c r="G4875">
        <f t="shared" si="152"/>
        <v>4608</v>
      </c>
      <c r="H4875" s="9">
        <f t="shared" si="153"/>
        <v>43829</v>
      </c>
    </row>
    <row r="4876" spans="1:8" x14ac:dyDescent="0.25">
      <c r="A4876" s="22" t="s">
        <v>7852</v>
      </c>
      <c r="B4876" s="22" t="s">
        <v>7853</v>
      </c>
      <c r="C4876" s="22" t="s">
        <v>7853</v>
      </c>
      <c r="D4876" s="24">
        <v>43927</v>
      </c>
      <c r="E4876" s="22" t="s">
        <v>2046</v>
      </c>
      <c r="F4876" s="22" t="s">
        <v>9833</v>
      </c>
      <c r="G4876">
        <f t="shared" si="152"/>
        <v>7671</v>
      </c>
      <c r="H4876" s="9">
        <f t="shared" si="153"/>
        <v>43927</v>
      </c>
    </row>
    <row r="4877" spans="1:8" x14ac:dyDescent="0.25">
      <c r="A4877" s="22" t="s">
        <v>7854</v>
      </c>
      <c r="B4877" s="22" t="s">
        <v>7855</v>
      </c>
      <c r="C4877" s="22" t="s">
        <v>7855</v>
      </c>
      <c r="D4877" s="24">
        <v>43829</v>
      </c>
      <c r="E4877" s="22" t="s">
        <v>2046</v>
      </c>
      <c r="F4877" s="22" t="s">
        <v>9833</v>
      </c>
      <c r="G4877">
        <f t="shared" si="152"/>
        <v>7671</v>
      </c>
      <c r="H4877" s="9">
        <f t="shared" si="153"/>
        <v>43829</v>
      </c>
    </row>
    <row r="4878" spans="1:8" x14ac:dyDescent="0.25">
      <c r="A4878" s="22" t="s">
        <v>7749</v>
      </c>
      <c r="B4878" s="22" t="s">
        <v>7750</v>
      </c>
      <c r="C4878" s="22" t="s">
        <v>7750</v>
      </c>
      <c r="D4878" s="24">
        <v>43829</v>
      </c>
      <c r="E4878" s="22" t="s">
        <v>5791</v>
      </c>
      <c r="F4878" s="22" t="s">
        <v>9834</v>
      </c>
      <c r="G4878">
        <f t="shared" si="152"/>
        <v>12073</v>
      </c>
      <c r="H4878" s="9">
        <f t="shared" si="153"/>
        <v>43829</v>
      </c>
    </row>
    <row r="4879" spans="1:8" x14ac:dyDescent="0.25">
      <c r="A4879" s="22" t="s">
        <v>7868</v>
      </c>
      <c r="B4879" s="22" t="s">
        <v>7869</v>
      </c>
      <c r="C4879" s="22" t="s">
        <v>7869</v>
      </c>
      <c r="D4879" s="24">
        <v>43829</v>
      </c>
      <c r="E4879" s="22" t="s">
        <v>5791</v>
      </c>
      <c r="F4879" s="22" t="s">
        <v>9834</v>
      </c>
      <c r="G4879">
        <f t="shared" si="152"/>
        <v>12073</v>
      </c>
      <c r="H4879" s="9">
        <f t="shared" si="153"/>
        <v>43829</v>
      </c>
    </row>
    <row r="4880" spans="1:8" x14ac:dyDescent="0.25">
      <c r="A4880" s="22" t="s">
        <v>8410</v>
      </c>
      <c r="B4880" s="22" t="s">
        <v>8411</v>
      </c>
      <c r="C4880" s="22" t="s">
        <v>8411</v>
      </c>
      <c r="D4880" s="24">
        <v>44243</v>
      </c>
      <c r="E4880" s="22" t="s">
        <v>5791</v>
      </c>
      <c r="F4880" s="22" t="s">
        <v>9834</v>
      </c>
      <c r="G4880">
        <f t="shared" si="152"/>
        <v>12073</v>
      </c>
      <c r="H4880" s="9">
        <f t="shared" si="153"/>
        <v>44243</v>
      </c>
    </row>
    <row r="4881" spans="1:8" x14ac:dyDescent="0.25">
      <c r="A4881" s="22"/>
      <c r="B4881" s="22"/>
      <c r="C4881" s="22"/>
      <c r="D4881" s="24">
        <v>44152</v>
      </c>
      <c r="E4881" s="22" t="s">
        <v>5106</v>
      </c>
      <c r="F4881" s="22" t="s">
        <v>9835</v>
      </c>
      <c r="G4881">
        <f t="shared" si="152"/>
        <v>2540</v>
      </c>
      <c r="H4881" s="9">
        <f t="shared" si="153"/>
        <v>44152</v>
      </c>
    </row>
    <row r="4882" spans="1:8" x14ac:dyDescent="0.25">
      <c r="A4882" s="22" t="s">
        <v>7684</v>
      </c>
      <c r="B4882" s="22" t="s">
        <v>7685</v>
      </c>
      <c r="C4882" s="22" t="s">
        <v>7685</v>
      </c>
      <c r="D4882" s="24">
        <v>44019</v>
      </c>
      <c r="E4882" s="22" t="s">
        <v>5106</v>
      </c>
      <c r="F4882" s="22" t="s">
        <v>9835</v>
      </c>
      <c r="G4882">
        <f t="shared" si="152"/>
        <v>2540</v>
      </c>
      <c r="H4882" s="9">
        <f t="shared" si="153"/>
        <v>44019</v>
      </c>
    </row>
    <row r="4883" spans="1:8" x14ac:dyDescent="0.25">
      <c r="A4883" s="22" t="s">
        <v>7834</v>
      </c>
      <c r="B4883" s="22" t="s">
        <v>7835</v>
      </c>
      <c r="C4883" s="22" t="s">
        <v>7835</v>
      </c>
      <c r="D4883" s="24">
        <v>44090</v>
      </c>
      <c r="E4883" s="22" t="s">
        <v>5106</v>
      </c>
      <c r="F4883" s="22" t="s">
        <v>9835</v>
      </c>
      <c r="G4883">
        <f t="shared" si="152"/>
        <v>2540</v>
      </c>
      <c r="H4883" s="9">
        <f t="shared" si="153"/>
        <v>44090</v>
      </c>
    </row>
    <row r="4884" spans="1:8" x14ac:dyDescent="0.25">
      <c r="A4884" s="22" t="s">
        <v>8182</v>
      </c>
      <c r="B4884" s="22" t="s">
        <v>8183</v>
      </c>
      <c r="C4884" s="22" t="s">
        <v>8183</v>
      </c>
      <c r="D4884" s="24">
        <v>44110</v>
      </c>
      <c r="E4884" s="22" t="s">
        <v>5106</v>
      </c>
      <c r="F4884" s="22" t="s">
        <v>9835</v>
      </c>
      <c r="G4884">
        <f t="shared" si="152"/>
        <v>2540</v>
      </c>
      <c r="H4884" s="9">
        <f t="shared" si="153"/>
        <v>44110</v>
      </c>
    </row>
    <row r="4885" spans="1:8" x14ac:dyDescent="0.25">
      <c r="A4885" s="22" t="s">
        <v>8655</v>
      </c>
      <c r="B4885" s="22" t="s">
        <v>8656</v>
      </c>
      <c r="C4885" s="22" t="s">
        <v>8656</v>
      </c>
      <c r="D4885" s="24">
        <v>43829</v>
      </c>
      <c r="E4885" s="22" t="s">
        <v>5106</v>
      </c>
      <c r="F4885" s="22" t="s">
        <v>9835</v>
      </c>
      <c r="G4885">
        <f t="shared" si="152"/>
        <v>2540</v>
      </c>
      <c r="H4885" s="9">
        <f t="shared" si="153"/>
        <v>43829</v>
      </c>
    </row>
    <row r="4886" spans="1:8" x14ac:dyDescent="0.25">
      <c r="A4886" s="22" t="s">
        <v>8677</v>
      </c>
      <c r="B4886" s="22" t="s">
        <v>8678</v>
      </c>
      <c r="C4886" s="22" t="s">
        <v>8678</v>
      </c>
      <c r="D4886" s="24">
        <v>43829</v>
      </c>
      <c r="E4886" s="22" t="s">
        <v>5106</v>
      </c>
      <c r="F4886" s="22" t="s">
        <v>9835</v>
      </c>
      <c r="G4886">
        <f t="shared" si="152"/>
        <v>2540</v>
      </c>
      <c r="H4886" s="9">
        <f t="shared" si="153"/>
        <v>43829</v>
      </c>
    </row>
    <row r="4887" spans="1:8" x14ac:dyDescent="0.25">
      <c r="A4887" s="22" t="s">
        <v>8761</v>
      </c>
      <c r="B4887" s="22" t="s">
        <v>8762</v>
      </c>
      <c r="C4887" s="22" t="s">
        <v>8762</v>
      </c>
      <c r="D4887" s="24">
        <v>44160</v>
      </c>
      <c r="E4887" s="22" t="s">
        <v>5106</v>
      </c>
      <c r="F4887" s="22" t="s">
        <v>9835</v>
      </c>
      <c r="G4887">
        <f t="shared" si="152"/>
        <v>2540</v>
      </c>
      <c r="H4887" s="9">
        <f t="shared" si="153"/>
        <v>44160</v>
      </c>
    </row>
    <row r="4888" spans="1:8" x14ac:dyDescent="0.25">
      <c r="A4888" s="22" t="s">
        <v>8797</v>
      </c>
      <c r="B4888" s="22" t="s">
        <v>8798</v>
      </c>
      <c r="C4888" s="22" t="s">
        <v>8798</v>
      </c>
      <c r="D4888" s="24">
        <v>44126</v>
      </c>
      <c r="E4888" s="22" t="s">
        <v>5106</v>
      </c>
      <c r="F4888" s="22" t="s">
        <v>9835</v>
      </c>
      <c r="G4888">
        <f t="shared" si="152"/>
        <v>2540</v>
      </c>
      <c r="H4888" s="9">
        <f t="shared" si="153"/>
        <v>44126</v>
      </c>
    </row>
    <row r="4889" spans="1:8" x14ac:dyDescent="0.25">
      <c r="A4889" s="22" t="s">
        <v>8799</v>
      </c>
      <c r="B4889" s="22" t="s">
        <v>8800</v>
      </c>
      <c r="C4889" s="22" t="s">
        <v>8800</v>
      </c>
      <c r="D4889" s="24">
        <v>44215</v>
      </c>
      <c r="E4889" s="22" t="s">
        <v>5106</v>
      </c>
      <c r="F4889" s="22" t="s">
        <v>9835</v>
      </c>
      <c r="G4889">
        <f t="shared" si="152"/>
        <v>2540</v>
      </c>
      <c r="H4889" s="9">
        <f t="shared" si="153"/>
        <v>44215</v>
      </c>
    </row>
    <row r="4890" spans="1:8" x14ac:dyDescent="0.25">
      <c r="A4890" s="22" t="s">
        <v>8759</v>
      </c>
      <c r="B4890" s="22" t="s">
        <v>8760</v>
      </c>
      <c r="C4890" s="22" t="s">
        <v>8760</v>
      </c>
      <c r="D4890" s="24">
        <v>43997</v>
      </c>
      <c r="E4890" s="22" t="s">
        <v>9836</v>
      </c>
      <c r="F4890" s="22" t="s">
        <v>9837</v>
      </c>
      <c r="G4890">
        <f t="shared" si="152"/>
        <v>9116157</v>
      </c>
      <c r="H4890" s="9">
        <f t="shared" si="153"/>
        <v>43997</v>
      </c>
    </row>
    <row r="4891" spans="1:8" x14ac:dyDescent="0.25">
      <c r="A4891" s="22" t="s">
        <v>8823</v>
      </c>
      <c r="B4891" s="22" t="s">
        <v>8824</v>
      </c>
      <c r="C4891" s="22" t="s">
        <v>8824</v>
      </c>
      <c r="D4891" s="24">
        <v>44012</v>
      </c>
      <c r="E4891" s="22" t="s">
        <v>9836</v>
      </c>
      <c r="F4891" s="22" t="s">
        <v>9837</v>
      </c>
      <c r="G4891">
        <f t="shared" si="152"/>
        <v>9116157</v>
      </c>
      <c r="H4891" s="9">
        <f t="shared" si="153"/>
        <v>44012</v>
      </c>
    </row>
    <row r="4892" spans="1:8" x14ac:dyDescent="0.25">
      <c r="A4892" s="22"/>
      <c r="B4892" s="22"/>
      <c r="C4892" s="22"/>
      <c r="D4892" s="24">
        <v>43941</v>
      </c>
      <c r="E4892" s="22" t="s">
        <v>1620</v>
      </c>
      <c r="F4892" s="22" t="s">
        <v>9838</v>
      </c>
      <c r="G4892">
        <f t="shared" si="152"/>
        <v>13177</v>
      </c>
      <c r="H4892" s="9">
        <f t="shared" si="153"/>
        <v>43941</v>
      </c>
    </row>
    <row r="4893" spans="1:8" x14ac:dyDescent="0.25">
      <c r="A4893" s="22" t="s">
        <v>7995</v>
      </c>
      <c r="B4893" s="22" t="s">
        <v>7996</v>
      </c>
      <c r="C4893" s="22" t="s">
        <v>7996</v>
      </c>
      <c r="D4893" s="24">
        <v>43899</v>
      </c>
      <c r="E4893" s="22" t="s">
        <v>1620</v>
      </c>
      <c r="F4893" s="22" t="s">
        <v>9838</v>
      </c>
      <c r="G4893">
        <f t="shared" si="152"/>
        <v>13177</v>
      </c>
      <c r="H4893" s="9">
        <f t="shared" si="153"/>
        <v>43899</v>
      </c>
    </row>
    <row r="4894" spans="1:8" x14ac:dyDescent="0.25">
      <c r="A4894" s="22" t="s">
        <v>8150</v>
      </c>
      <c r="B4894" s="22" t="s">
        <v>8151</v>
      </c>
      <c r="C4894" s="22" t="s">
        <v>8151</v>
      </c>
      <c r="D4894" s="24">
        <v>43829</v>
      </c>
      <c r="E4894" s="22" t="s">
        <v>1620</v>
      </c>
      <c r="F4894" s="22" t="s">
        <v>9838</v>
      </c>
      <c r="G4894">
        <f t="shared" si="152"/>
        <v>13177</v>
      </c>
      <c r="H4894" s="9">
        <f t="shared" si="153"/>
        <v>43829</v>
      </c>
    </row>
    <row r="4895" spans="1:8" x14ac:dyDescent="0.25">
      <c r="A4895" s="22" t="s">
        <v>8406</v>
      </c>
      <c r="B4895" s="22" t="s">
        <v>8407</v>
      </c>
      <c r="C4895" s="22" t="s">
        <v>8407</v>
      </c>
      <c r="D4895" s="24">
        <v>43924</v>
      </c>
      <c r="E4895" s="22" t="s">
        <v>1620</v>
      </c>
      <c r="F4895" s="22" t="s">
        <v>9838</v>
      </c>
      <c r="G4895">
        <f t="shared" si="152"/>
        <v>13177</v>
      </c>
      <c r="H4895" s="9">
        <f t="shared" si="153"/>
        <v>43924</v>
      </c>
    </row>
    <row r="4896" spans="1:8" x14ac:dyDescent="0.25">
      <c r="A4896" s="22" t="s">
        <v>8937</v>
      </c>
      <c r="B4896" s="22" t="s">
        <v>8938</v>
      </c>
      <c r="C4896" s="22" t="s">
        <v>8938</v>
      </c>
      <c r="D4896" s="24">
        <v>44111</v>
      </c>
      <c r="E4896" s="22" t="s">
        <v>1620</v>
      </c>
      <c r="F4896" s="22" t="s">
        <v>9838</v>
      </c>
      <c r="G4896">
        <f t="shared" si="152"/>
        <v>13177</v>
      </c>
      <c r="H4896" s="9">
        <f t="shared" si="153"/>
        <v>44111</v>
      </c>
    </row>
    <row r="4897" spans="1:8" x14ac:dyDescent="0.25">
      <c r="A4897" s="22" t="s">
        <v>7763</v>
      </c>
      <c r="B4897" s="22" t="s">
        <v>7764</v>
      </c>
      <c r="C4897" s="22" t="s">
        <v>7764</v>
      </c>
      <c r="D4897" s="24">
        <v>44375</v>
      </c>
      <c r="E4897" s="22" t="s">
        <v>2281</v>
      </c>
      <c r="F4897" s="22" t="s">
        <v>9839</v>
      </c>
      <c r="G4897">
        <f t="shared" si="152"/>
        <v>209915</v>
      </c>
      <c r="H4897" s="9">
        <f t="shared" si="153"/>
        <v>44375</v>
      </c>
    </row>
    <row r="4898" spans="1:8" x14ac:dyDescent="0.25">
      <c r="A4898" s="22" t="s">
        <v>8414</v>
      </c>
      <c r="B4898" s="22" t="s">
        <v>8415</v>
      </c>
      <c r="C4898" s="22" t="s">
        <v>8415</v>
      </c>
      <c r="D4898" s="24">
        <v>44332</v>
      </c>
      <c r="E4898" s="22" t="s">
        <v>6227</v>
      </c>
      <c r="F4898" s="22" t="s">
        <v>9840</v>
      </c>
      <c r="G4898">
        <f t="shared" si="152"/>
        <v>209647</v>
      </c>
      <c r="H4898" s="9">
        <f t="shared" si="153"/>
        <v>44332</v>
      </c>
    </row>
    <row r="4899" spans="1:8" x14ac:dyDescent="0.25">
      <c r="A4899" s="22"/>
      <c r="B4899" s="22"/>
      <c r="C4899" s="22"/>
      <c r="D4899" s="24">
        <v>44123</v>
      </c>
      <c r="E4899" s="22" t="s">
        <v>1612</v>
      </c>
      <c r="F4899" s="22" t="s">
        <v>9841</v>
      </c>
      <c r="G4899">
        <f t="shared" si="152"/>
        <v>6248</v>
      </c>
      <c r="H4899" s="9">
        <f t="shared" si="153"/>
        <v>44123</v>
      </c>
    </row>
    <row r="4900" spans="1:8" x14ac:dyDescent="0.25">
      <c r="A4900" s="22" t="s">
        <v>8303</v>
      </c>
      <c r="B4900" s="22" t="s">
        <v>8304</v>
      </c>
      <c r="C4900" s="22" t="s">
        <v>8304</v>
      </c>
      <c r="D4900" s="24">
        <v>43829</v>
      </c>
      <c r="E4900" s="22" t="s">
        <v>1612</v>
      </c>
      <c r="F4900" s="22" t="s">
        <v>9841</v>
      </c>
      <c r="G4900">
        <f t="shared" si="152"/>
        <v>6248</v>
      </c>
      <c r="H4900" s="9">
        <f t="shared" si="153"/>
        <v>43829</v>
      </c>
    </row>
    <row r="4901" spans="1:8" x14ac:dyDescent="0.25">
      <c r="A4901" s="22" t="s">
        <v>8402</v>
      </c>
      <c r="B4901" s="22" t="s">
        <v>8403</v>
      </c>
      <c r="C4901" s="22" t="s">
        <v>8403</v>
      </c>
      <c r="D4901" s="24">
        <v>44392</v>
      </c>
      <c r="E4901" s="22" t="s">
        <v>1612</v>
      </c>
      <c r="F4901" s="22" t="s">
        <v>9841</v>
      </c>
      <c r="G4901">
        <f t="shared" si="152"/>
        <v>6248</v>
      </c>
      <c r="H4901" s="9">
        <f t="shared" si="153"/>
        <v>44392</v>
      </c>
    </row>
    <row r="4902" spans="1:8" x14ac:dyDescent="0.25">
      <c r="A4902" s="22" t="s">
        <v>8541</v>
      </c>
      <c r="B4902" s="22" t="s">
        <v>8542</v>
      </c>
      <c r="C4902" s="22" t="s">
        <v>8542</v>
      </c>
      <c r="D4902" s="24">
        <v>44117</v>
      </c>
      <c r="E4902" s="22" t="s">
        <v>1612</v>
      </c>
      <c r="F4902" s="22" t="s">
        <v>9841</v>
      </c>
      <c r="G4902">
        <f t="shared" si="152"/>
        <v>6248</v>
      </c>
      <c r="H4902" s="9">
        <f t="shared" si="153"/>
        <v>44117</v>
      </c>
    </row>
    <row r="4903" spans="1:8" x14ac:dyDescent="0.25">
      <c r="A4903" s="22" t="s">
        <v>7713</v>
      </c>
      <c r="B4903" s="22" t="s">
        <v>7714</v>
      </c>
      <c r="C4903" s="22" t="s">
        <v>7714</v>
      </c>
      <c r="D4903" s="24">
        <v>43829</v>
      </c>
      <c r="E4903" s="22" t="s">
        <v>1211</v>
      </c>
      <c r="F4903" s="22" t="s">
        <v>9842</v>
      </c>
      <c r="G4903">
        <f t="shared" si="152"/>
        <v>11551</v>
      </c>
      <c r="H4903" s="9">
        <f t="shared" si="153"/>
        <v>43829</v>
      </c>
    </row>
    <row r="4904" spans="1:8" x14ac:dyDescent="0.25">
      <c r="A4904" s="22" t="s">
        <v>8937</v>
      </c>
      <c r="B4904" s="22" t="s">
        <v>8938</v>
      </c>
      <c r="C4904" s="22" t="s">
        <v>8938</v>
      </c>
      <c r="D4904" s="24">
        <v>43844</v>
      </c>
      <c r="E4904" s="22" t="s">
        <v>1211</v>
      </c>
      <c r="F4904" s="22" t="s">
        <v>9842</v>
      </c>
      <c r="G4904">
        <f t="shared" si="152"/>
        <v>11551</v>
      </c>
      <c r="H4904" s="9">
        <f t="shared" si="153"/>
        <v>43844</v>
      </c>
    </row>
    <row r="4905" spans="1:8" x14ac:dyDescent="0.25">
      <c r="A4905" s="22" t="s">
        <v>7995</v>
      </c>
      <c r="B4905" s="22" t="s">
        <v>7996</v>
      </c>
      <c r="C4905" s="22" t="s">
        <v>7996</v>
      </c>
      <c r="D4905" s="24">
        <v>43919</v>
      </c>
      <c r="E4905" s="22" t="s">
        <v>2582</v>
      </c>
      <c r="F4905" s="22" t="s">
        <v>9843</v>
      </c>
      <c r="G4905">
        <f t="shared" si="152"/>
        <v>9808</v>
      </c>
      <c r="H4905" s="9">
        <f t="shared" si="153"/>
        <v>43919</v>
      </c>
    </row>
    <row r="4906" spans="1:8" x14ac:dyDescent="0.25">
      <c r="A4906" s="22" t="s">
        <v>8168</v>
      </c>
      <c r="B4906" s="22" t="s">
        <v>8169</v>
      </c>
      <c r="C4906" s="22" t="s">
        <v>8169</v>
      </c>
      <c r="D4906" s="24">
        <v>43829</v>
      </c>
      <c r="E4906" s="22" t="s">
        <v>2582</v>
      </c>
      <c r="F4906" s="22" t="s">
        <v>9843</v>
      </c>
      <c r="G4906">
        <f t="shared" si="152"/>
        <v>9808</v>
      </c>
      <c r="H4906" s="9">
        <f t="shared" si="153"/>
        <v>43829</v>
      </c>
    </row>
    <row r="4907" spans="1:8" x14ac:dyDescent="0.25">
      <c r="A4907" s="22" t="s">
        <v>8524</v>
      </c>
      <c r="B4907" s="22" t="s">
        <v>8525</v>
      </c>
      <c r="C4907" s="22" t="s">
        <v>8525</v>
      </c>
      <c r="D4907" s="24">
        <v>43913</v>
      </c>
      <c r="E4907" s="22" t="s">
        <v>2582</v>
      </c>
      <c r="F4907" s="22" t="s">
        <v>9843</v>
      </c>
      <c r="G4907">
        <f t="shared" si="152"/>
        <v>9808</v>
      </c>
      <c r="H4907" s="9">
        <f t="shared" si="153"/>
        <v>43913</v>
      </c>
    </row>
    <row r="4908" spans="1:8" x14ac:dyDescent="0.25">
      <c r="A4908" s="22" t="s">
        <v>7852</v>
      </c>
      <c r="B4908" s="22" t="s">
        <v>7853</v>
      </c>
      <c r="C4908" s="22" t="s">
        <v>7853</v>
      </c>
      <c r="D4908" s="24">
        <v>43829</v>
      </c>
      <c r="E4908" s="22" t="s">
        <v>3510</v>
      </c>
      <c r="F4908" s="22" t="s">
        <v>9844</v>
      </c>
      <c r="G4908">
        <f t="shared" si="152"/>
        <v>13472</v>
      </c>
      <c r="H4908" s="9">
        <f t="shared" si="153"/>
        <v>43829</v>
      </c>
    </row>
    <row r="4909" spans="1:8" x14ac:dyDescent="0.25">
      <c r="A4909" s="22" t="s">
        <v>7852</v>
      </c>
      <c r="B4909" s="22" t="s">
        <v>7853</v>
      </c>
      <c r="C4909" s="22" t="s">
        <v>7853</v>
      </c>
      <c r="D4909" s="24">
        <v>43829</v>
      </c>
      <c r="E4909" s="22" t="s">
        <v>2378</v>
      </c>
      <c r="F4909" s="22" t="s">
        <v>9845</v>
      </c>
      <c r="G4909">
        <f t="shared" si="152"/>
        <v>9227</v>
      </c>
      <c r="H4909" s="9">
        <f t="shared" si="153"/>
        <v>43829</v>
      </c>
    </row>
    <row r="4910" spans="1:8" x14ac:dyDescent="0.25">
      <c r="A4910" s="22" t="s">
        <v>8717</v>
      </c>
      <c r="B4910" s="22" t="s">
        <v>8718</v>
      </c>
      <c r="C4910" s="22" t="s">
        <v>8718</v>
      </c>
      <c r="D4910" s="24">
        <v>44365</v>
      </c>
      <c r="E4910" s="22" t="s">
        <v>5993</v>
      </c>
      <c r="F4910" s="22" t="s">
        <v>9846</v>
      </c>
      <c r="G4910">
        <f t="shared" si="152"/>
        <v>209936</v>
      </c>
      <c r="H4910" s="9">
        <f t="shared" si="153"/>
        <v>44365</v>
      </c>
    </row>
    <row r="4911" spans="1:8" x14ac:dyDescent="0.25">
      <c r="A4911" s="22" t="s">
        <v>7718</v>
      </c>
      <c r="B4911" s="22" t="s">
        <v>7719</v>
      </c>
      <c r="C4911" s="22" t="s">
        <v>7719</v>
      </c>
      <c r="D4911" s="24">
        <v>43829</v>
      </c>
      <c r="E4911" s="22" t="s">
        <v>2133</v>
      </c>
      <c r="F4911" s="22" t="s">
        <v>9847</v>
      </c>
      <c r="G4911">
        <f t="shared" si="152"/>
        <v>11769</v>
      </c>
      <c r="H4911" s="9">
        <f t="shared" si="153"/>
        <v>43829</v>
      </c>
    </row>
    <row r="4912" spans="1:8" x14ac:dyDescent="0.25">
      <c r="A4912" s="22" t="s">
        <v>7995</v>
      </c>
      <c r="B4912" s="22" t="s">
        <v>7996</v>
      </c>
      <c r="C4912" s="22" t="s">
        <v>7996</v>
      </c>
      <c r="D4912" s="24">
        <v>43829</v>
      </c>
      <c r="E4912" s="22" t="s">
        <v>2133</v>
      </c>
      <c r="F4912" s="22" t="s">
        <v>9847</v>
      </c>
      <c r="G4912">
        <f t="shared" si="152"/>
        <v>11769</v>
      </c>
      <c r="H4912" s="9">
        <f t="shared" si="153"/>
        <v>43829</v>
      </c>
    </row>
    <row r="4913" spans="1:8" x14ac:dyDescent="0.25">
      <c r="A4913" s="22" t="s">
        <v>8739</v>
      </c>
      <c r="B4913" s="22" t="s">
        <v>8740</v>
      </c>
      <c r="C4913" s="22" t="s">
        <v>8740</v>
      </c>
      <c r="D4913" s="24">
        <v>44011</v>
      </c>
      <c r="E4913" s="22" t="s">
        <v>9848</v>
      </c>
      <c r="F4913" s="22" t="s">
        <v>9849</v>
      </c>
      <c r="G4913">
        <f t="shared" si="152"/>
        <v>9121276</v>
      </c>
      <c r="H4913" s="9">
        <f t="shared" si="153"/>
        <v>44011</v>
      </c>
    </row>
    <row r="4914" spans="1:8" x14ac:dyDescent="0.25">
      <c r="A4914" s="22" t="s">
        <v>8795</v>
      </c>
      <c r="B4914" s="22" t="s">
        <v>8796</v>
      </c>
      <c r="C4914" s="22" t="s">
        <v>8796</v>
      </c>
      <c r="D4914" s="24">
        <v>44004</v>
      </c>
      <c r="E4914" s="22" t="s">
        <v>9848</v>
      </c>
      <c r="F4914" s="22" t="s">
        <v>9849</v>
      </c>
      <c r="G4914">
        <f t="shared" si="152"/>
        <v>9121276</v>
      </c>
      <c r="H4914" s="9">
        <f t="shared" si="153"/>
        <v>44004</v>
      </c>
    </row>
    <row r="4915" spans="1:8" x14ac:dyDescent="0.25">
      <c r="A4915" s="22" t="s">
        <v>8797</v>
      </c>
      <c r="B4915" s="22" t="s">
        <v>8798</v>
      </c>
      <c r="C4915" s="22" t="s">
        <v>8798</v>
      </c>
      <c r="D4915" s="24">
        <v>44067</v>
      </c>
      <c r="E4915" s="22" t="s">
        <v>9848</v>
      </c>
      <c r="F4915" s="22" t="s">
        <v>9849</v>
      </c>
      <c r="G4915">
        <f t="shared" si="152"/>
        <v>9121276</v>
      </c>
      <c r="H4915" s="9">
        <f t="shared" si="153"/>
        <v>44067</v>
      </c>
    </row>
    <row r="4916" spans="1:8" x14ac:dyDescent="0.25">
      <c r="A4916" s="22" t="s">
        <v>8819</v>
      </c>
      <c r="B4916" s="22" t="s">
        <v>8820</v>
      </c>
      <c r="C4916" s="22" t="s">
        <v>8820</v>
      </c>
      <c r="D4916" s="24">
        <v>44266</v>
      </c>
      <c r="E4916" s="22" t="s">
        <v>9848</v>
      </c>
      <c r="F4916" s="22" t="s">
        <v>9849</v>
      </c>
      <c r="G4916">
        <f t="shared" si="152"/>
        <v>9121276</v>
      </c>
      <c r="H4916" s="9">
        <f t="shared" si="153"/>
        <v>44266</v>
      </c>
    </row>
    <row r="4917" spans="1:8" x14ac:dyDescent="0.25">
      <c r="A4917" s="22" t="s">
        <v>8837</v>
      </c>
      <c r="B4917" s="22" t="s">
        <v>8838</v>
      </c>
      <c r="C4917" s="22" t="s">
        <v>8838</v>
      </c>
      <c r="D4917" s="24">
        <v>43997</v>
      </c>
      <c r="E4917" s="22" t="s">
        <v>9848</v>
      </c>
      <c r="F4917" s="22" t="s">
        <v>9849</v>
      </c>
      <c r="G4917">
        <f t="shared" si="152"/>
        <v>9121276</v>
      </c>
      <c r="H4917" s="9">
        <f t="shared" si="153"/>
        <v>43997</v>
      </c>
    </row>
    <row r="4918" spans="1:8" x14ac:dyDescent="0.25">
      <c r="A4918" s="22"/>
      <c r="B4918" s="22"/>
      <c r="C4918" s="22"/>
      <c r="D4918" s="24">
        <v>44058</v>
      </c>
      <c r="E4918" s="22" t="s">
        <v>5608</v>
      </c>
      <c r="F4918" s="22" t="s">
        <v>6986</v>
      </c>
      <c r="G4918">
        <f t="shared" si="152"/>
        <v>9200484</v>
      </c>
      <c r="H4918" s="9">
        <f t="shared" si="153"/>
        <v>44058</v>
      </c>
    </row>
    <row r="4919" spans="1:8" x14ac:dyDescent="0.25">
      <c r="A4919" s="22" t="s">
        <v>8693</v>
      </c>
      <c r="B4919" s="22" t="s">
        <v>8694</v>
      </c>
      <c r="C4919" s="22" t="s">
        <v>8694</v>
      </c>
      <c r="D4919" s="24">
        <v>44028</v>
      </c>
      <c r="E4919" s="22" t="s">
        <v>5608</v>
      </c>
      <c r="F4919" s="22" t="s">
        <v>6986</v>
      </c>
      <c r="G4919">
        <f t="shared" si="152"/>
        <v>9200484</v>
      </c>
      <c r="H4919" s="9">
        <f t="shared" si="153"/>
        <v>44028</v>
      </c>
    </row>
    <row r="4920" spans="1:8" x14ac:dyDescent="0.25">
      <c r="A4920" s="22" t="s">
        <v>8697</v>
      </c>
      <c r="B4920" s="22" t="s">
        <v>8698</v>
      </c>
      <c r="C4920" s="22" t="s">
        <v>8698</v>
      </c>
      <c r="D4920" s="24">
        <v>43997</v>
      </c>
      <c r="E4920" s="22" t="s">
        <v>5608</v>
      </c>
      <c r="F4920" s="22" t="s">
        <v>6986</v>
      </c>
      <c r="G4920">
        <f t="shared" si="152"/>
        <v>9200484</v>
      </c>
      <c r="H4920" s="9">
        <f t="shared" si="153"/>
        <v>43997</v>
      </c>
    </row>
    <row r="4921" spans="1:8" x14ac:dyDescent="0.25">
      <c r="A4921" s="22" t="s">
        <v>8709</v>
      </c>
      <c r="B4921" s="22" t="s">
        <v>8710</v>
      </c>
      <c r="C4921" s="22" t="s">
        <v>8710</v>
      </c>
      <c r="D4921" s="24">
        <v>44034</v>
      </c>
      <c r="E4921" s="22" t="s">
        <v>5608</v>
      </c>
      <c r="F4921" s="22" t="s">
        <v>6986</v>
      </c>
      <c r="G4921">
        <f t="shared" si="152"/>
        <v>9200484</v>
      </c>
      <c r="H4921" s="9">
        <f t="shared" si="153"/>
        <v>44034</v>
      </c>
    </row>
    <row r="4922" spans="1:8" x14ac:dyDescent="0.25">
      <c r="A4922" s="22" t="s">
        <v>8865</v>
      </c>
      <c r="B4922" s="22" t="s">
        <v>8866</v>
      </c>
      <c r="C4922" s="22" t="s">
        <v>8866</v>
      </c>
      <c r="D4922" s="24">
        <v>44067</v>
      </c>
      <c r="E4922" s="22" t="s">
        <v>5608</v>
      </c>
      <c r="F4922" s="22" t="s">
        <v>6986</v>
      </c>
      <c r="G4922">
        <f t="shared" si="152"/>
        <v>9200484</v>
      </c>
      <c r="H4922" s="9">
        <f t="shared" si="153"/>
        <v>44067</v>
      </c>
    </row>
    <row r="4923" spans="1:8" x14ac:dyDescent="0.25">
      <c r="A4923" s="22" t="s">
        <v>8719</v>
      </c>
      <c r="B4923" s="22" t="s">
        <v>8720</v>
      </c>
      <c r="C4923" s="22" t="s">
        <v>8720</v>
      </c>
      <c r="D4923" s="24">
        <v>44035</v>
      </c>
      <c r="E4923" s="22" t="s">
        <v>2554</v>
      </c>
      <c r="F4923" s="22" t="s">
        <v>9850</v>
      </c>
      <c r="G4923">
        <f t="shared" si="152"/>
        <v>202795</v>
      </c>
      <c r="H4923" s="9">
        <f t="shared" si="153"/>
        <v>44035</v>
      </c>
    </row>
    <row r="4924" spans="1:8" x14ac:dyDescent="0.25">
      <c r="A4924" s="22" t="s">
        <v>8747</v>
      </c>
      <c r="B4924" s="22" t="s">
        <v>8748</v>
      </c>
      <c r="C4924" s="22" t="s">
        <v>8748</v>
      </c>
      <c r="D4924" s="24">
        <v>44110</v>
      </c>
      <c r="E4924" s="22" t="s">
        <v>2554</v>
      </c>
      <c r="F4924" s="22" t="s">
        <v>9850</v>
      </c>
      <c r="G4924">
        <f t="shared" si="152"/>
        <v>202795</v>
      </c>
      <c r="H4924" s="9">
        <f t="shared" si="153"/>
        <v>44110</v>
      </c>
    </row>
    <row r="4925" spans="1:8" x14ac:dyDescent="0.25">
      <c r="A4925" s="22" t="s">
        <v>8757</v>
      </c>
      <c r="B4925" s="22" t="s">
        <v>8758</v>
      </c>
      <c r="C4925" s="22" t="s">
        <v>8758</v>
      </c>
      <c r="D4925" s="24">
        <v>44316</v>
      </c>
      <c r="E4925" s="22" t="s">
        <v>2554</v>
      </c>
      <c r="F4925" s="22" t="s">
        <v>9850</v>
      </c>
      <c r="G4925">
        <f t="shared" si="152"/>
        <v>202795</v>
      </c>
      <c r="H4925" s="9">
        <f t="shared" si="153"/>
        <v>44316</v>
      </c>
    </row>
    <row r="4926" spans="1:8" x14ac:dyDescent="0.25">
      <c r="A4926" s="22" t="s">
        <v>8164</v>
      </c>
      <c r="B4926" s="22" t="s">
        <v>8165</v>
      </c>
      <c r="C4926" s="22" t="s">
        <v>8165</v>
      </c>
      <c r="D4926" s="24">
        <v>44391</v>
      </c>
      <c r="E4926" s="22" t="s">
        <v>2287</v>
      </c>
      <c r="F4926" s="22" t="s">
        <v>9851</v>
      </c>
      <c r="G4926">
        <f t="shared" si="152"/>
        <v>210090</v>
      </c>
      <c r="H4926" s="9">
        <f t="shared" si="153"/>
        <v>44391</v>
      </c>
    </row>
    <row r="4927" spans="1:8" x14ac:dyDescent="0.25">
      <c r="A4927" s="22" t="s">
        <v>8603</v>
      </c>
      <c r="B4927" s="22" t="s">
        <v>8604</v>
      </c>
      <c r="C4927" s="22" t="s">
        <v>8604</v>
      </c>
      <c r="D4927" s="24">
        <v>44391</v>
      </c>
      <c r="E4927" s="22" t="s">
        <v>2287</v>
      </c>
      <c r="F4927" s="22" t="s">
        <v>9851</v>
      </c>
      <c r="G4927">
        <f t="shared" si="152"/>
        <v>210090</v>
      </c>
      <c r="H4927" s="9">
        <f t="shared" si="153"/>
        <v>44391</v>
      </c>
    </row>
    <row r="4928" spans="1:8" x14ac:dyDescent="0.25">
      <c r="A4928" s="22" t="s">
        <v>8617</v>
      </c>
      <c r="B4928" s="22" t="s">
        <v>8618</v>
      </c>
      <c r="C4928" s="22" t="s">
        <v>8618</v>
      </c>
      <c r="D4928" s="24">
        <v>44380</v>
      </c>
      <c r="E4928" s="22" t="s">
        <v>2287</v>
      </c>
      <c r="F4928" s="22" t="s">
        <v>9851</v>
      </c>
      <c r="G4928">
        <f t="shared" si="152"/>
        <v>210090</v>
      </c>
      <c r="H4928" s="9">
        <f t="shared" si="153"/>
        <v>44380</v>
      </c>
    </row>
    <row r="4929" spans="1:8" x14ac:dyDescent="0.25">
      <c r="A4929" s="22" t="s">
        <v>8717</v>
      </c>
      <c r="B4929" s="22" t="s">
        <v>8718</v>
      </c>
      <c r="C4929" s="22" t="s">
        <v>8718</v>
      </c>
      <c r="D4929" s="24">
        <v>44393</v>
      </c>
      <c r="E4929" s="22" t="s">
        <v>2287</v>
      </c>
      <c r="F4929" s="22" t="s">
        <v>9851</v>
      </c>
      <c r="G4929">
        <f t="shared" si="152"/>
        <v>210090</v>
      </c>
      <c r="H4929" s="9">
        <f t="shared" si="153"/>
        <v>44393</v>
      </c>
    </row>
    <row r="4930" spans="1:8" x14ac:dyDescent="0.25">
      <c r="A4930" s="22" t="s">
        <v>8753</v>
      </c>
      <c r="B4930" s="22" t="s">
        <v>8754</v>
      </c>
      <c r="C4930" s="22" t="s">
        <v>8754</v>
      </c>
      <c r="D4930" s="24">
        <v>43997</v>
      </c>
      <c r="E4930" s="22" t="s">
        <v>4673</v>
      </c>
      <c r="F4930" s="22" t="s">
        <v>9852</v>
      </c>
      <c r="G4930">
        <f t="shared" si="152"/>
        <v>9205545</v>
      </c>
      <c r="H4930" s="9">
        <f t="shared" si="153"/>
        <v>43997</v>
      </c>
    </row>
    <row r="4931" spans="1:8" x14ac:dyDescent="0.25">
      <c r="A4931" s="22" t="s">
        <v>8757</v>
      </c>
      <c r="B4931" s="22" t="s">
        <v>8758</v>
      </c>
      <c r="C4931" s="22" t="s">
        <v>8758</v>
      </c>
      <c r="D4931" s="24">
        <v>44242</v>
      </c>
      <c r="E4931" s="22" t="s">
        <v>4673</v>
      </c>
      <c r="F4931" s="22" t="s">
        <v>9852</v>
      </c>
      <c r="G4931">
        <f t="shared" si="152"/>
        <v>9205545</v>
      </c>
      <c r="H4931" s="9">
        <f t="shared" si="153"/>
        <v>44242</v>
      </c>
    </row>
    <row r="4932" spans="1:8" x14ac:dyDescent="0.25">
      <c r="A4932" s="22"/>
      <c r="B4932" s="22"/>
      <c r="C4932" s="22"/>
      <c r="D4932" s="24">
        <v>44288</v>
      </c>
      <c r="E4932" s="22" t="s">
        <v>214</v>
      </c>
      <c r="F4932" s="22" t="s">
        <v>9853</v>
      </c>
      <c r="G4932">
        <f t="shared" si="152"/>
        <v>11362</v>
      </c>
      <c r="H4932" s="9">
        <f t="shared" si="153"/>
        <v>44288</v>
      </c>
    </row>
    <row r="4933" spans="1:8" x14ac:dyDescent="0.25">
      <c r="A4933" s="22" t="s">
        <v>7676</v>
      </c>
      <c r="B4933" s="22" t="s">
        <v>7677</v>
      </c>
      <c r="C4933" s="22" t="s">
        <v>7677</v>
      </c>
      <c r="D4933" s="24">
        <v>44088</v>
      </c>
      <c r="E4933" s="22" t="s">
        <v>214</v>
      </c>
      <c r="F4933" s="22" t="s">
        <v>9853</v>
      </c>
      <c r="G4933">
        <f t="shared" si="152"/>
        <v>11362</v>
      </c>
      <c r="H4933" s="9">
        <f t="shared" si="153"/>
        <v>44088</v>
      </c>
    </row>
    <row r="4934" spans="1:8" x14ac:dyDescent="0.25">
      <c r="A4934" s="22" t="s">
        <v>7834</v>
      </c>
      <c r="B4934" s="22" t="s">
        <v>7835</v>
      </c>
      <c r="C4934" s="22" t="s">
        <v>7835</v>
      </c>
      <c r="D4934" s="24">
        <v>44090</v>
      </c>
      <c r="E4934" s="22" t="s">
        <v>214</v>
      </c>
      <c r="F4934" s="22" t="s">
        <v>9853</v>
      </c>
      <c r="G4934">
        <f t="shared" ref="G4934:G4997" si="154">IFERROR(E4934*1,E4934)</f>
        <v>11362</v>
      </c>
      <c r="H4934" s="9">
        <f t="shared" ref="H4934:H4997" si="155">D4934</f>
        <v>44090</v>
      </c>
    </row>
    <row r="4935" spans="1:8" x14ac:dyDescent="0.25">
      <c r="A4935" s="22" t="s">
        <v>7999</v>
      </c>
      <c r="B4935" s="22" t="s">
        <v>8000</v>
      </c>
      <c r="C4935" s="22" t="s">
        <v>8000</v>
      </c>
      <c r="D4935" s="24">
        <v>43829</v>
      </c>
      <c r="E4935" s="22" t="s">
        <v>214</v>
      </c>
      <c r="F4935" s="22" t="s">
        <v>9853</v>
      </c>
      <c r="G4935">
        <f t="shared" si="154"/>
        <v>11362</v>
      </c>
      <c r="H4935" s="9">
        <f t="shared" si="155"/>
        <v>43829</v>
      </c>
    </row>
    <row r="4936" spans="1:8" x14ac:dyDescent="0.25">
      <c r="A4936" s="22" t="s">
        <v>8132</v>
      </c>
      <c r="B4936" s="22" t="s">
        <v>8133</v>
      </c>
      <c r="C4936" s="22" t="s">
        <v>8133</v>
      </c>
      <c r="D4936" s="24">
        <v>44036</v>
      </c>
      <c r="E4936" s="22" t="s">
        <v>214</v>
      </c>
      <c r="F4936" s="22" t="s">
        <v>9853</v>
      </c>
      <c r="G4936">
        <f t="shared" si="154"/>
        <v>11362</v>
      </c>
      <c r="H4936" s="9">
        <f t="shared" si="155"/>
        <v>44036</v>
      </c>
    </row>
    <row r="4937" spans="1:8" x14ac:dyDescent="0.25">
      <c r="A4937" s="22" t="s">
        <v>8289</v>
      </c>
      <c r="B4937" s="22" t="s">
        <v>8290</v>
      </c>
      <c r="C4937" s="22" t="s">
        <v>8290</v>
      </c>
      <c r="D4937" s="24">
        <v>44223</v>
      </c>
      <c r="E4937" s="22" t="s">
        <v>214</v>
      </c>
      <c r="F4937" s="22" t="s">
        <v>9853</v>
      </c>
      <c r="G4937">
        <f t="shared" si="154"/>
        <v>11362</v>
      </c>
      <c r="H4937" s="9">
        <f t="shared" si="155"/>
        <v>44223</v>
      </c>
    </row>
    <row r="4938" spans="1:8" x14ac:dyDescent="0.25">
      <c r="A4938" s="22" t="s">
        <v>8336</v>
      </c>
      <c r="B4938" s="22" t="s">
        <v>8337</v>
      </c>
      <c r="C4938" s="22" t="s">
        <v>8337</v>
      </c>
      <c r="D4938" s="24">
        <v>44113</v>
      </c>
      <c r="E4938" s="22" t="s">
        <v>214</v>
      </c>
      <c r="F4938" s="22" t="s">
        <v>9853</v>
      </c>
      <c r="G4938">
        <f t="shared" si="154"/>
        <v>11362</v>
      </c>
      <c r="H4938" s="9">
        <f t="shared" si="155"/>
        <v>44113</v>
      </c>
    </row>
    <row r="4939" spans="1:8" x14ac:dyDescent="0.25">
      <c r="A4939" s="22" t="s">
        <v>8386</v>
      </c>
      <c r="B4939" s="22" t="s">
        <v>8387</v>
      </c>
      <c r="C4939" s="22" t="s">
        <v>8387</v>
      </c>
      <c r="D4939" s="24">
        <v>44208</v>
      </c>
      <c r="E4939" s="22" t="s">
        <v>214</v>
      </c>
      <c r="F4939" s="22" t="s">
        <v>9853</v>
      </c>
      <c r="G4939">
        <f t="shared" si="154"/>
        <v>11362</v>
      </c>
      <c r="H4939" s="9">
        <f t="shared" si="155"/>
        <v>44208</v>
      </c>
    </row>
    <row r="4940" spans="1:8" x14ac:dyDescent="0.25">
      <c r="A4940" s="22" t="s">
        <v>8655</v>
      </c>
      <c r="B4940" s="22" t="s">
        <v>8656</v>
      </c>
      <c r="C4940" s="22" t="s">
        <v>8656</v>
      </c>
      <c r="D4940" s="24">
        <v>43847</v>
      </c>
      <c r="E4940" s="22" t="s">
        <v>214</v>
      </c>
      <c r="F4940" s="22" t="s">
        <v>9853</v>
      </c>
      <c r="G4940">
        <f t="shared" si="154"/>
        <v>11362</v>
      </c>
      <c r="H4940" s="9">
        <f t="shared" si="155"/>
        <v>43847</v>
      </c>
    </row>
    <row r="4941" spans="1:8" x14ac:dyDescent="0.25">
      <c r="A4941" s="22" t="s">
        <v>8663</v>
      </c>
      <c r="B4941" s="22" t="s">
        <v>8664</v>
      </c>
      <c r="C4941" s="22" t="s">
        <v>8664</v>
      </c>
      <c r="D4941" s="24">
        <v>44043</v>
      </c>
      <c r="E4941" s="22" t="s">
        <v>214</v>
      </c>
      <c r="F4941" s="22" t="s">
        <v>9853</v>
      </c>
      <c r="G4941">
        <f t="shared" si="154"/>
        <v>11362</v>
      </c>
      <c r="H4941" s="9">
        <f t="shared" si="155"/>
        <v>44043</v>
      </c>
    </row>
    <row r="4942" spans="1:8" x14ac:dyDescent="0.25">
      <c r="A4942" s="22" t="s">
        <v>8677</v>
      </c>
      <c r="B4942" s="22" t="s">
        <v>8678</v>
      </c>
      <c r="C4942" s="22" t="s">
        <v>8678</v>
      </c>
      <c r="D4942" s="24">
        <v>43836</v>
      </c>
      <c r="E4942" s="22" t="s">
        <v>214</v>
      </c>
      <c r="F4942" s="22" t="s">
        <v>9853</v>
      </c>
      <c r="G4942">
        <f t="shared" si="154"/>
        <v>11362</v>
      </c>
      <c r="H4942" s="9">
        <f t="shared" si="155"/>
        <v>43836</v>
      </c>
    </row>
    <row r="4943" spans="1:8" x14ac:dyDescent="0.25">
      <c r="A4943" s="22" t="s">
        <v>8937</v>
      </c>
      <c r="B4943" s="22" t="s">
        <v>8938</v>
      </c>
      <c r="C4943" s="22" t="s">
        <v>8938</v>
      </c>
      <c r="D4943" s="24">
        <v>43859</v>
      </c>
      <c r="E4943" s="22" t="s">
        <v>214</v>
      </c>
      <c r="F4943" s="22" t="s">
        <v>9853</v>
      </c>
      <c r="G4943">
        <f t="shared" si="154"/>
        <v>11362</v>
      </c>
      <c r="H4943" s="9">
        <f t="shared" si="155"/>
        <v>43859</v>
      </c>
    </row>
    <row r="4944" spans="1:8" x14ac:dyDescent="0.25">
      <c r="A4944" s="22"/>
      <c r="B4944" s="22"/>
      <c r="C4944" s="22"/>
      <c r="D4944" s="24">
        <v>44375</v>
      </c>
      <c r="E4944" s="22" t="s">
        <v>4188</v>
      </c>
      <c r="F4944" s="22" t="s">
        <v>9854</v>
      </c>
      <c r="G4944">
        <f t="shared" si="154"/>
        <v>9207218</v>
      </c>
      <c r="H4944" s="9">
        <f t="shared" si="155"/>
        <v>44375</v>
      </c>
    </row>
    <row r="4945" spans="1:8" x14ac:dyDescent="0.25">
      <c r="A4945" s="22" t="s">
        <v>7864</v>
      </c>
      <c r="B4945" s="22" t="s">
        <v>7865</v>
      </c>
      <c r="C4945" s="22" t="s">
        <v>7865</v>
      </c>
      <c r="D4945" s="24">
        <v>44036</v>
      </c>
      <c r="E4945" s="22" t="s">
        <v>4188</v>
      </c>
      <c r="F4945" s="22" t="s">
        <v>9854</v>
      </c>
      <c r="G4945">
        <f t="shared" si="154"/>
        <v>9207218</v>
      </c>
      <c r="H4945" s="9">
        <f t="shared" si="155"/>
        <v>44036</v>
      </c>
    </row>
    <row r="4946" spans="1:8" x14ac:dyDescent="0.25">
      <c r="A4946" s="22" t="s">
        <v>7878</v>
      </c>
      <c r="B4946" s="22" t="s">
        <v>7879</v>
      </c>
      <c r="C4946" s="22" t="s">
        <v>7879</v>
      </c>
      <c r="D4946" s="24">
        <v>44255</v>
      </c>
      <c r="E4946" s="22" t="s">
        <v>4188</v>
      </c>
      <c r="F4946" s="22" t="s">
        <v>9854</v>
      </c>
      <c r="G4946">
        <f t="shared" si="154"/>
        <v>9207218</v>
      </c>
      <c r="H4946" s="9">
        <f t="shared" si="155"/>
        <v>44255</v>
      </c>
    </row>
    <row r="4947" spans="1:8" x14ac:dyDescent="0.25">
      <c r="A4947" s="22" t="s">
        <v>8329</v>
      </c>
      <c r="B4947" s="22" t="s">
        <v>8330</v>
      </c>
      <c r="C4947" s="22" t="s">
        <v>8330</v>
      </c>
      <c r="D4947" s="24">
        <v>44306</v>
      </c>
      <c r="E4947" s="22" t="s">
        <v>4188</v>
      </c>
      <c r="F4947" s="22" t="s">
        <v>9854</v>
      </c>
      <c r="G4947">
        <f t="shared" si="154"/>
        <v>9207218</v>
      </c>
      <c r="H4947" s="9">
        <f t="shared" si="155"/>
        <v>44306</v>
      </c>
    </row>
    <row r="4948" spans="1:8" x14ac:dyDescent="0.25">
      <c r="A4948" s="22" t="s">
        <v>8565</v>
      </c>
      <c r="B4948" s="22" t="s">
        <v>8566</v>
      </c>
      <c r="C4948" s="22" t="s">
        <v>8566</v>
      </c>
      <c r="D4948" s="24">
        <v>44196</v>
      </c>
      <c r="E4948" s="22" t="s">
        <v>4188</v>
      </c>
      <c r="F4948" s="22" t="s">
        <v>9854</v>
      </c>
      <c r="G4948">
        <f t="shared" si="154"/>
        <v>9207218</v>
      </c>
      <c r="H4948" s="9">
        <f t="shared" si="155"/>
        <v>44196</v>
      </c>
    </row>
    <row r="4949" spans="1:8" x14ac:dyDescent="0.25">
      <c r="A4949" s="22" t="s">
        <v>8609</v>
      </c>
      <c r="B4949" s="22" t="s">
        <v>8610</v>
      </c>
      <c r="C4949" s="22" t="s">
        <v>8610</v>
      </c>
      <c r="D4949" s="24">
        <v>44372</v>
      </c>
      <c r="E4949" s="22" t="s">
        <v>4188</v>
      </c>
      <c r="F4949" s="22" t="s">
        <v>9854</v>
      </c>
      <c r="G4949">
        <f t="shared" si="154"/>
        <v>9207218</v>
      </c>
      <c r="H4949" s="9">
        <f t="shared" si="155"/>
        <v>44372</v>
      </c>
    </row>
    <row r="4950" spans="1:8" x14ac:dyDescent="0.25">
      <c r="A4950" s="22" t="s">
        <v>8721</v>
      </c>
      <c r="B4950" s="22" t="s">
        <v>8722</v>
      </c>
      <c r="C4950" s="22" t="s">
        <v>8722</v>
      </c>
      <c r="D4950" s="24">
        <v>43997</v>
      </c>
      <c r="E4950" s="22" t="s">
        <v>4188</v>
      </c>
      <c r="F4950" s="22" t="s">
        <v>9854</v>
      </c>
      <c r="G4950">
        <f t="shared" si="154"/>
        <v>9207218</v>
      </c>
      <c r="H4950" s="9">
        <f t="shared" si="155"/>
        <v>43997</v>
      </c>
    </row>
    <row r="4951" spans="1:8" x14ac:dyDescent="0.25">
      <c r="A4951" s="22" t="s">
        <v>8729</v>
      </c>
      <c r="B4951" s="22" t="s">
        <v>8730</v>
      </c>
      <c r="C4951" s="22" t="s">
        <v>8730</v>
      </c>
      <c r="D4951" s="24">
        <v>44123</v>
      </c>
      <c r="E4951" s="22" t="s">
        <v>4188</v>
      </c>
      <c r="F4951" s="22" t="s">
        <v>9854</v>
      </c>
      <c r="G4951">
        <f t="shared" si="154"/>
        <v>9207218</v>
      </c>
      <c r="H4951" s="9">
        <f t="shared" si="155"/>
        <v>44123</v>
      </c>
    </row>
    <row r="4952" spans="1:8" x14ac:dyDescent="0.25">
      <c r="A4952" s="22" t="s">
        <v>8737</v>
      </c>
      <c r="B4952" s="22" t="s">
        <v>8738</v>
      </c>
      <c r="C4952" s="22" t="s">
        <v>8738</v>
      </c>
      <c r="D4952" s="24">
        <v>44157</v>
      </c>
      <c r="E4952" s="22" t="s">
        <v>4188</v>
      </c>
      <c r="F4952" s="22" t="s">
        <v>9854</v>
      </c>
      <c r="G4952">
        <f t="shared" si="154"/>
        <v>9207218</v>
      </c>
      <c r="H4952" s="9">
        <f t="shared" si="155"/>
        <v>44157</v>
      </c>
    </row>
    <row r="4953" spans="1:8" x14ac:dyDescent="0.25">
      <c r="A4953" s="22" t="s">
        <v>8763</v>
      </c>
      <c r="B4953" s="22" t="s">
        <v>8764</v>
      </c>
      <c r="C4953" s="22" t="s">
        <v>8764</v>
      </c>
      <c r="D4953" s="24">
        <v>44192</v>
      </c>
      <c r="E4953" s="22" t="s">
        <v>4188</v>
      </c>
      <c r="F4953" s="22" t="s">
        <v>9854</v>
      </c>
      <c r="G4953">
        <f t="shared" si="154"/>
        <v>9207218</v>
      </c>
      <c r="H4953" s="9">
        <f t="shared" si="155"/>
        <v>44192</v>
      </c>
    </row>
    <row r="4954" spans="1:8" x14ac:dyDescent="0.25">
      <c r="A4954" s="22" t="s">
        <v>8655</v>
      </c>
      <c r="B4954" s="22" t="s">
        <v>8656</v>
      </c>
      <c r="C4954" s="22" t="s">
        <v>8656</v>
      </c>
      <c r="D4954" s="24">
        <v>44287</v>
      </c>
      <c r="E4954" s="22" t="s">
        <v>3618</v>
      </c>
      <c r="F4954" s="22" t="s">
        <v>9855</v>
      </c>
      <c r="G4954">
        <f t="shared" si="154"/>
        <v>209233</v>
      </c>
      <c r="H4954" s="9">
        <f t="shared" si="155"/>
        <v>44287</v>
      </c>
    </row>
    <row r="4955" spans="1:8" x14ac:dyDescent="0.25">
      <c r="A4955" s="22" t="s">
        <v>8677</v>
      </c>
      <c r="B4955" s="22" t="s">
        <v>8678</v>
      </c>
      <c r="C4955" s="22" t="s">
        <v>8678</v>
      </c>
      <c r="D4955" s="24">
        <v>44293</v>
      </c>
      <c r="E4955" s="22" t="s">
        <v>3618</v>
      </c>
      <c r="F4955" s="22" t="s">
        <v>9855</v>
      </c>
      <c r="G4955">
        <f t="shared" si="154"/>
        <v>209233</v>
      </c>
      <c r="H4955" s="9">
        <f t="shared" si="155"/>
        <v>44293</v>
      </c>
    </row>
    <row r="4956" spans="1:8" x14ac:dyDescent="0.25">
      <c r="A4956" s="22" t="s">
        <v>8721</v>
      </c>
      <c r="B4956" s="22" t="s">
        <v>8722</v>
      </c>
      <c r="C4956" s="22" t="s">
        <v>8722</v>
      </c>
      <c r="D4956" s="24">
        <v>44357</v>
      </c>
      <c r="E4956" s="22" t="s">
        <v>262</v>
      </c>
      <c r="F4956" s="22" t="s">
        <v>9856</v>
      </c>
      <c r="G4956">
        <f t="shared" si="154"/>
        <v>209820</v>
      </c>
      <c r="H4956" s="9">
        <f t="shared" si="155"/>
        <v>44357</v>
      </c>
    </row>
    <row r="4957" spans="1:8" x14ac:dyDescent="0.25">
      <c r="A4957" s="22"/>
      <c r="B4957" s="22"/>
      <c r="C4957" s="22"/>
      <c r="D4957" s="24">
        <v>44052</v>
      </c>
      <c r="E4957" s="22" t="s">
        <v>7018</v>
      </c>
      <c r="F4957" s="22" t="s">
        <v>7019</v>
      </c>
      <c r="G4957">
        <f t="shared" si="154"/>
        <v>9118188</v>
      </c>
      <c r="H4957" s="9">
        <f t="shared" si="155"/>
        <v>44052</v>
      </c>
    </row>
    <row r="4958" spans="1:8" x14ac:dyDescent="0.25">
      <c r="A4958" s="22" t="s">
        <v>7995</v>
      </c>
      <c r="B4958" s="22" t="s">
        <v>7996</v>
      </c>
      <c r="C4958" s="22" t="s">
        <v>7996</v>
      </c>
      <c r="D4958" s="24">
        <v>44179</v>
      </c>
      <c r="E4958" s="22" t="s">
        <v>7018</v>
      </c>
      <c r="F4958" s="22" t="s">
        <v>7019</v>
      </c>
      <c r="G4958">
        <f t="shared" si="154"/>
        <v>9118188</v>
      </c>
      <c r="H4958" s="9">
        <f t="shared" si="155"/>
        <v>44179</v>
      </c>
    </row>
    <row r="4959" spans="1:8" x14ac:dyDescent="0.25">
      <c r="A4959" s="22" t="s">
        <v>8739</v>
      </c>
      <c r="B4959" s="22" t="s">
        <v>8740</v>
      </c>
      <c r="C4959" s="22" t="s">
        <v>8740</v>
      </c>
      <c r="D4959" s="24">
        <v>44024</v>
      </c>
      <c r="E4959" s="22" t="s">
        <v>7018</v>
      </c>
      <c r="F4959" s="22" t="s">
        <v>7019</v>
      </c>
      <c r="G4959">
        <f t="shared" si="154"/>
        <v>9118188</v>
      </c>
      <c r="H4959" s="9">
        <f t="shared" si="155"/>
        <v>44024</v>
      </c>
    </row>
    <row r="4960" spans="1:8" x14ac:dyDescent="0.25">
      <c r="A4960" s="22" t="s">
        <v>8741</v>
      </c>
      <c r="B4960" s="22" t="s">
        <v>8742</v>
      </c>
      <c r="C4960" s="22" t="s">
        <v>8742</v>
      </c>
      <c r="D4960" s="24">
        <v>43998</v>
      </c>
      <c r="E4960" s="22" t="s">
        <v>7018</v>
      </c>
      <c r="F4960" s="22" t="s">
        <v>7019</v>
      </c>
      <c r="G4960">
        <f t="shared" si="154"/>
        <v>9118188</v>
      </c>
      <c r="H4960" s="9">
        <f t="shared" si="155"/>
        <v>43998</v>
      </c>
    </row>
    <row r="4961" spans="1:8" x14ac:dyDescent="0.25">
      <c r="A4961" s="22" t="s">
        <v>8781</v>
      </c>
      <c r="B4961" s="22" t="s">
        <v>8782</v>
      </c>
      <c r="C4961" s="22" t="s">
        <v>8782</v>
      </c>
      <c r="D4961" s="24">
        <v>44000</v>
      </c>
      <c r="E4961" s="22" t="s">
        <v>7018</v>
      </c>
      <c r="F4961" s="22" t="s">
        <v>7019</v>
      </c>
      <c r="G4961">
        <f t="shared" si="154"/>
        <v>9118188</v>
      </c>
      <c r="H4961" s="9">
        <f t="shared" si="155"/>
        <v>44000</v>
      </c>
    </row>
    <row r="4962" spans="1:8" x14ac:dyDescent="0.25">
      <c r="A4962" s="22" t="s">
        <v>8831</v>
      </c>
      <c r="B4962" s="22" t="s">
        <v>8832</v>
      </c>
      <c r="C4962" s="22" t="s">
        <v>8832</v>
      </c>
      <c r="D4962" s="24">
        <v>44022</v>
      </c>
      <c r="E4962" s="22" t="s">
        <v>7018</v>
      </c>
      <c r="F4962" s="22" t="s">
        <v>7019</v>
      </c>
      <c r="G4962">
        <f t="shared" si="154"/>
        <v>9118188</v>
      </c>
      <c r="H4962" s="9">
        <f t="shared" si="155"/>
        <v>44022</v>
      </c>
    </row>
    <row r="4963" spans="1:8" x14ac:dyDescent="0.25">
      <c r="A4963" s="22" t="s">
        <v>8837</v>
      </c>
      <c r="B4963" s="22" t="s">
        <v>8838</v>
      </c>
      <c r="C4963" s="22" t="s">
        <v>8838</v>
      </c>
      <c r="D4963" s="24">
        <v>44372</v>
      </c>
      <c r="E4963" s="22" t="s">
        <v>7018</v>
      </c>
      <c r="F4963" s="22" t="s">
        <v>7019</v>
      </c>
      <c r="G4963">
        <f t="shared" si="154"/>
        <v>9118188</v>
      </c>
      <c r="H4963" s="9">
        <f t="shared" si="155"/>
        <v>44372</v>
      </c>
    </row>
    <row r="4964" spans="1:8" x14ac:dyDescent="0.25">
      <c r="A4964" s="22" t="s">
        <v>7832</v>
      </c>
      <c r="B4964" s="22" t="s">
        <v>7833</v>
      </c>
      <c r="C4964" s="22" t="s">
        <v>7833</v>
      </c>
      <c r="D4964" s="24">
        <v>43829</v>
      </c>
      <c r="E4964" s="22" t="s">
        <v>2392</v>
      </c>
      <c r="F4964" s="22" t="s">
        <v>9857</v>
      </c>
      <c r="G4964">
        <f t="shared" si="154"/>
        <v>8729</v>
      </c>
      <c r="H4964" s="9">
        <f t="shared" si="155"/>
        <v>43829</v>
      </c>
    </row>
    <row r="4965" spans="1:8" x14ac:dyDescent="0.25">
      <c r="A4965" s="22" t="s">
        <v>8301</v>
      </c>
      <c r="B4965" s="22" t="s">
        <v>8302</v>
      </c>
      <c r="C4965" s="22" t="s">
        <v>8302</v>
      </c>
      <c r="D4965" s="24">
        <v>44366</v>
      </c>
      <c r="E4965" s="22" t="s">
        <v>2392</v>
      </c>
      <c r="F4965" s="22" t="s">
        <v>9857</v>
      </c>
      <c r="G4965">
        <f t="shared" si="154"/>
        <v>8729</v>
      </c>
      <c r="H4965" s="9">
        <f t="shared" si="155"/>
        <v>44366</v>
      </c>
    </row>
    <row r="4966" spans="1:8" x14ac:dyDescent="0.25">
      <c r="A4966" s="22" t="s">
        <v>8829</v>
      </c>
      <c r="B4966" s="22" t="s">
        <v>8830</v>
      </c>
      <c r="C4966" s="22" t="s">
        <v>8830</v>
      </c>
      <c r="D4966" s="24">
        <v>44255</v>
      </c>
      <c r="E4966" s="22" t="s">
        <v>2392</v>
      </c>
      <c r="F4966" s="22" t="s">
        <v>9857</v>
      </c>
      <c r="G4966">
        <f t="shared" si="154"/>
        <v>8729</v>
      </c>
      <c r="H4966" s="9">
        <f t="shared" si="155"/>
        <v>44255</v>
      </c>
    </row>
    <row r="4967" spans="1:8" x14ac:dyDescent="0.25">
      <c r="A4967" s="22" t="s">
        <v>7931</v>
      </c>
      <c r="B4967" s="22" t="s">
        <v>7932</v>
      </c>
      <c r="C4967" s="22" t="s">
        <v>7932</v>
      </c>
      <c r="D4967" s="24">
        <v>44137</v>
      </c>
      <c r="E4967" s="22" t="s">
        <v>2832</v>
      </c>
      <c r="F4967" s="22" t="s">
        <v>9858</v>
      </c>
      <c r="G4967">
        <f t="shared" si="154"/>
        <v>203136</v>
      </c>
      <c r="H4967" s="9">
        <f t="shared" si="155"/>
        <v>44137</v>
      </c>
    </row>
    <row r="4968" spans="1:8" x14ac:dyDescent="0.25">
      <c r="A4968" s="22" t="s">
        <v>8783</v>
      </c>
      <c r="B4968" s="22" t="s">
        <v>8784</v>
      </c>
      <c r="C4968" s="22" t="s">
        <v>8784</v>
      </c>
      <c r="D4968" s="24">
        <v>44056</v>
      </c>
      <c r="E4968" s="22" t="s">
        <v>2832</v>
      </c>
      <c r="F4968" s="22" t="s">
        <v>9858</v>
      </c>
      <c r="G4968">
        <f t="shared" si="154"/>
        <v>203136</v>
      </c>
      <c r="H4968" s="9">
        <f t="shared" si="155"/>
        <v>44056</v>
      </c>
    </row>
    <row r="4969" spans="1:8" x14ac:dyDescent="0.25">
      <c r="A4969" s="22" t="s">
        <v>8811</v>
      </c>
      <c r="B4969" s="22" t="s">
        <v>8812</v>
      </c>
      <c r="C4969" s="22" t="s">
        <v>8812</v>
      </c>
      <c r="D4969" s="24">
        <v>44331</v>
      </c>
      <c r="E4969" s="22" t="s">
        <v>2832</v>
      </c>
      <c r="F4969" s="22" t="s">
        <v>9858</v>
      </c>
      <c r="G4969">
        <f t="shared" si="154"/>
        <v>203136</v>
      </c>
      <c r="H4969" s="9">
        <f t="shared" si="155"/>
        <v>44331</v>
      </c>
    </row>
    <row r="4970" spans="1:8" x14ac:dyDescent="0.25">
      <c r="A4970" s="22" t="s">
        <v>8182</v>
      </c>
      <c r="B4970" s="22" t="s">
        <v>8183</v>
      </c>
      <c r="C4970" s="22" t="s">
        <v>8183</v>
      </c>
      <c r="D4970" s="24">
        <v>43829</v>
      </c>
      <c r="E4970" s="22" t="s">
        <v>6035</v>
      </c>
      <c r="F4970" s="22" t="s">
        <v>9859</v>
      </c>
      <c r="G4970">
        <f t="shared" si="154"/>
        <v>11582</v>
      </c>
      <c r="H4970" s="9">
        <f t="shared" si="155"/>
        <v>43829</v>
      </c>
    </row>
    <row r="4971" spans="1:8" x14ac:dyDescent="0.25">
      <c r="A4971" s="22" t="s">
        <v>8194</v>
      </c>
      <c r="B4971" s="22" t="s">
        <v>8195</v>
      </c>
      <c r="C4971" s="22" t="s">
        <v>8195</v>
      </c>
      <c r="D4971" s="24">
        <v>43830</v>
      </c>
      <c r="E4971" s="22" t="s">
        <v>6035</v>
      </c>
      <c r="F4971" s="22" t="s">
        <v>9859</v>
      </c>
      <c r="G4971">
        <f t="shared" si="154"/>
        <v>11582</v>
      </c>
      <c r="H4971" s="9">
        <f t="shared" si="155"/>
        <v>43830</v>
      </c>
    </row>
    <row r="4972" spans="1:8" x14ac:dyDescent="0.25">
      <c r="A4972" s="22" t="s">
        <v>7820</v>
      </c>
      <c r="B4972" s="22" t="s">
        <v>7821</v>
      </c>
      <c r="C4972" s="22" t="s">
        <v>7821</v>
      </c>
      <c r="D4972" s="24">
        <v>43829</v>
      </c>
      <c r="E4972" s="22" t="s">
        <v>3806</v>
      </c>
      <c r="F4972" s="22" t="s">
        <v>9860</v>
      </c>
      <c r="G4972">
        <f t="shared" si="154"/>
        <v>7566</v>
      </c>
      <c r="H4972" s="9">
        <f t="shared" si="155"/>
        <v>43829</v>
      </c>
    </row>
    <row r="4973" spans="1:8" x14ac:dyDescent="0.25">
      <c r="A4973" s="22" t="s">
        <v>7700</v>
      </c>
      <c r="B4973" s="22" t="s">
        <v>7701</v>
      </c>
      <c r="C4973" s="22" t="s">
        <v>7701</v>
      </c>
      <c r="D4973" s="24">
        <v>43829</v>
      </c>
      <c r="E4973" s="22" t="s">
        <v>5444</v>
      </c>
      <c r="F4973" s="22" t="s">
        <v>9861</v>
      </c>
      <c r="G4973">
        <f t="shared" si="154"/>
        <v>10464</v>
      </c>
      <c r="H4973" s="9">
        <f t="shared" si="155"/>
        <v>43829</v>
      </c>
    </row>
    <row r="4974" spans="1:8" x14ac:dyDescent="0.25">
      <c r="A4974" s="22" t="s">
        <v>7991</v>
      </c>
      <c r="B4974" s="22" t="s">
        <v>7992</v>
      </c>
      <c r="C4974" s="22" t="s">
        <v>7992</v>
      </c>
      <c r="D4974" s="24">
        <v>43863</v>
      </c>
      <c r="E4974" s="22" t="s">
        <v>5444</v>
      </c>
      <c r="F4974" s="22" t="s">
        <v>9861</v>
      </c>
      <c r="G4974">
        <f t="shared" si="154"/>
        <v>10464</v>
      </c>
      <c r="H4974" s="9">
        <f t="shared" si="155"/>
        <v>43863</v>
      </c>
    </row>
    <row r="4975" spans="1:8" x14ac:dyDescent="0.25">
      <c r="A4975" s="22" t="s">
        <v>8220</v>
      </c>
      <c r="B4975" s="22" t="s">
        <v>8221</v>
      </c>
      <c r="C4975" s="22" t="s">
        <v>8221</v>
      </c>
      <c r="D4975" s="24">
        <v>43836</v>
      </c>
      <c r="E4975" s="22" t="s">
        <v>5444</v>
      </c>
      <c r="F4975" s="22" t="s">
        <v>9861</v>
      </c>
      <c r="G4975">
        <f t="shared" si="154"/>
        <v>10464</v>
      </c>
      <c r="H4975" s="9">
        <f t="shared" si="155"/>
        <v>43836</v>
      </c>
    </row>
    <row r="4976" spans="1:8" x14ac:dyDescent="0.25">
      <c r="A4976" s="22" t="s">
        <v>8418</v>
      </c>
      <c r="B4976" s="22" t="s">
        <v>8419</v>
      </c>
      <c r="C4976" s="22" t="s">
        <v>8419</v>
      </c>
      <c r="D4976" s="24">
        <v>44168</v>
      </c>
      <c r="E4976" s="22" t="s">
        <v>5444</v>
      </c>
      <c r="F4976" s="22" t="s">
        <v>9861</v>
      </c>
      <c r="G4976">
        <f t="shared" si="154"/>
        <v>10464</v>
      </c>
      <c r="H4976" s="9">
        <f t="shared" si="155"/>
        <v>44168</v>
      </c>
    </row>
    <row r="4977" spans="1:8" x14ac:dyDescent="0.25">
      <c r="A4977" s="22" t="s">
        <v>8468</v>
      </c>
      <c r="B4977" s="22" t="s">
        <v>8469</v>
      </c>
      <c r="C4977" s="22" t="s">
        <v>8469</v>
      </c>
      <c r="D4977" s="24">
        <v>44034</v>
      </c>
      <c r="E4977" s="22" t="s">
        <v>5444</v>
      </c>
      <c r="F4977" s="22" t="s">
        <v>9861</v>
      </c>
      <c r="G4977">
        <f t="shared" si="154"/>
        <v>10464</v>
      </c>
      <c r="H4977" s="9">
        <f t="shared" si="155"/>
        <v>44034</v>
      </c>
    </row>
    <row r="4978" spans="1:8" x14ac:dyDescent="0.25">
      <c r="A4978" s="22" t="s">
        <v>8182</v>
      </c>
      <c r="B4978" s="22" t="s">
        <v>8183</v>
      </c>
      <c r="C4978" s="22" t="s">
        <v>8183</v>
      </c>
      <c r="D4978" s="24">
        <v>43830</v>
      </c>
      <c r="E4978" s="22" t="s">
        <v>3438</v>
      </c>
      <c r="F4978" s="22" t="s">
        <v>9862</v>
      </c>
      <c r="G4978">
        <f t="shared" si="154"/>
        <v>13660</v>
      </c>
      <c r="H4978" s="9">
        <f t="shared" si="155"/>
        <v>43830</v>
      </c>
    </row>
    <row r="4979" spans="1:8" x14ac:dyDescent="0.25">
      <c r="A4979" s="22" t="s">
        <v>7735</v>
      </c>
      <c r="B4979" s="22" t="s">
        <v>7736</v>
      </c>
      <c r="C4979" s="22" t="s">
        <v>7736</v>
      </c>
      <c r="D4979" s="24">
        <v>43829</v>
      </c>
      <c r="E4979" s="22" t="s">
        <v>4841</v>
      </c>
      <c r="F4979" s="22" t="s">
        <v>9863</v>
      </c>
      <c r="G4979">
        <f t="shared" si="154"/>
        <v>4818</v>
      </c>
      <c r="H4979" s="9">
        <f t="shared" si="155"/>
        <v>43829</v>
      </c>
    </row>
    <row r="4980" spans="1:8" x14ac:dyDescent="0.25">
      <c r="A4980" s="22" t="s">
        <v>8112</v>
      </c>
      <c r="B4980" s="22" t="s">
        <v>8113</v>
      </c>
      <c r="C4980" s="22" t="s">
        <v>8113</v>
      </c>
      <c r="D4980" s="24">
        <v>44279</v>
      </c>
      <c r="E4980" s="22" t="s">
        <v>4841</v>
      </c>
      <c r="F4980" s="22" t="s">
        <v>9863</v>
      </c>
      <c r="G4980">
        <f t="shared" si="154"/>
        <v>4818</v>
      </c>
      <c r="H4980" s="9">
        <f t="shared" si="155"/>
        <v>44279</v>
      </c>
    </row>
    <row r="4981" spans="1:8" x14ac:dyDescent="0.25">
      <c r="A4981" s="22" t="s">
        <v>7834</v>
      </c>
      <c r="B4981" s="22" t="s">
        <v>7835</v>
      </c>
      <c r="C4981" s="22" t="s">
        <v>7835</v>
      </c>
      <c r="D4981" s="24">
        <v>43829</v>
      </c>
      <c r="E4981" s="22" t="s">
        <v>1404</v>
      </c>
      <c r="F4981" s="22" t="s">
        <v>7114</v>
      </c>
      <c r="G4981">
        <f t="shared" si="154"/>
        <v>7105</v>
      </c>
      <c r="H4981" s="9">
        <f t="shared" si="155"/>
        <v>43829</v>
      </c>
    </row>
    <row r="4982" spans="1:8" x14ac:dyDescent="0.25">
      <c r="A4982" s="22" t="s">
        <v>8797</v>
      </c>
      <c r="B4982" s="22" t="s">
        <v>8798</v>
      </c>
      <c r="C4982" s="22" t="s">
        <v>8798</v>
      </c>
      <c r="D4982" s="24">
        <v>44197</v>
      </c>
      <c r="E4982" s="22" t="s">
        <v>1404</v>
      </c>
      <c r="F4982" s="22" t="s">
        <v>7114</v>
      </c>
      <c r="G4982">
        <f t="shared" si="154"/>
        <v>7105</v>
      </c>
      <c r="H4982" s="9">
        <f t="shared" si="155"/>
        <v>44197</v>
      </c>
    </row>
    <row r="4983" spans="1:8" x14ac:dyDescent="0.25">
      <c r="A4983" s="22" t="s">
        <v>7820</v>
      </c>
      <c r="B4983" s="22" t="s">
        <v>7821</v>
      </c>
      <c r="C4983" s="22" t="s">
        <v>7821</v>
      </c>
      <c r="D4983" s="24">
        <v>43829</v>
      </c>
      <c r="E4983" s="22" t="s">
        <v>2624</v>
      </c>
      <c r="F4983" s="22" t="s">
        <v>9864</v>
      </c>
      <c r="G4983">
        <f t="shared" si="154"/>
        <v>10734</v>
      </c>
      <c r="H4983" s="9">
        <f t="shared" si="155"/>
        <v>43829</v>
      </c>
    </row>
    <row r="4984" spans="1:8" x14ac:dyDescent="0.25">
      <c r="A4984" s="22" t="s">
        <v>8829</v>
      </c>
      <c r="B4984" s="22" t="s">
        <v>8830</v>
      </c>
      <c r="C4984" s="22" t="s">
        <v>8830</v>
      </c>
      <c r="D4984" s="24">
        <v>44104</v>
      </c>
      <c r="E4984" s="22" t="s">
        <v>2624</v>
      </c>
      <c r="F4984" s="22" t="s">
        <v>9864</v>
      </c>
      <c r="G4984">
        <f t="shared" si="154"/>
        <v>10734</v>
      </c>
      <c r="H4984" s="9">
        <f t="shared" si="155"/>
        <v>44104</v>
      </c>
    </row>
    <row r="4985" spans="1:8" x14ac:dyDescent="0.25">
      <c r="A4985" s="22" t="s">
        <v>8106</v>
      </c>
      <c r="B4985" s="22" t="s">
        <v>8107</v>
      </c>
      <c r="C4985" s="22" t="s">
        <v>8107</v>
      </c>
      <c r="D4985" s="24">
        <v>43829</v>
      </c>
      <c r="E4985" s="22" t="s">
        <v>3742</v>
      </c>
      <c r="F4985" s="22" t="s">
        <v>9865</v>
      </c>
      <c r="G4985">
        <f t="shared" si="154"/>
        <v>8864</v>
      </c>
      <c r="H4985" s="9">
        <f t="shared" si="155"/>
        <v>43829</v>
      </c>
    </row>
    <row r="4986" spans="1:8" x14ac:dyDescent="0.25">
      <c r="A4986" s="22" t="s">
        <v>2728</v>
      </c>
      <c r="B4986" s="22" t="s">
        <v>8108</v>
      </c>
      <c r="C4986" s="22" t="s">
        <v>8108</v>
      </c>
      <c r="D4986" s="24">
        <v>43853</v>
      </c>
      <c r="E4986" s="22" t="s">
        <v>3742</v>
      </c>
      <c r="F4986" s="22" t="s">
        <v>9865</v>
      </c>
      <c r="G4986">
        <f t="shared" si="154"/>
        <v>8864</v>
      </c>
      <c r="H4986" s="9">
        <f t="shared" si="155"/>
        <v>43853</v>
      </c>
    </row>
    <row r="4987" spans="1:8" x14ac:dyDescent="0.25">
      <c r="A4987" s="22" t="s">
        <v>6126</v>
      </c>
      <c r="B4987" s="22" t="s">
        <v>8109</v>
      </c>
      <c r="C4987" s="22" t="s">
        <v>8109</v>
      </c>
      <c r="D4987" s="24">
        <v>43837</v>
      </c>
      <c r="E4987" s="22" t="s">
        <v>3742</v>
      </c>
      <c r="F4987" s="22" t="s">
        <v>9865</v>
      </c>
      <c r="G4987">
        <f t="shared" si="154"/>
        <v>8864</v>
      </c>
      <c r="H4987" s="9">
        <f t="shared" si="155"/>
        <v>43837</v>
      </c>
    </row>
    <row r="4988" spans="1:8" x14ac:dyDescent="0.25">
      <c r="A4988" s="22" t="s">
        <v>8110</v>
      </c>
      <c r="B4988" s="22" t="s">
        <v>8111</v>
      </c>
      <c r="C4988" s="22" t="s">
        <v>8111</v>
      </c>
      <c r="D4988" s="24">
        <v>43829</v>
      </c>
      <c r="E4988" s="22" t="s">
        <v>3742</v>
      </c>
      <c r="F4988" s="22" t="s">
        <v>9865</v>
      </c>
      <c r="G4988">
        <f t="shared" si="154"/>
        <v>8864</v>
      </c>
      <c r="H4988" s="9">
        <f t="shared" si="155"/>
        <v>43829</v>
      </c>
    </row>
    <row r="4989" spans="1:8" x14ac:dyDescent="0.25">
      <c r="A4989" s="22"/>
      <c r="B4989" s="22"/>
      <c r="C4989" s="22"/>
      <c r="D4989" s="24">
        <v>44093</v>
      </c>
      <c r="E4989" s="22" t="s">
        <v>2947</v>
      </c>
      <c r="F4989" s="22" t="s">
        <v>9866</v>
      </c>
      <c r="G4989">
        <f t="shared" si="154"/>
        <v>9205600</v>
      </c>
      <c r="H4989" s="9">
        <f t="shared" si="155"/>
        <v>44093</v>
      </c>
    </row>
    <row r="4990" spans="1:8" x14ac:dyDescent="0.25">
      <c r="A4990" s="22" t="s">
        <v>8565</v>
      </c>
      <c r="B4990" s="22" t="s">
        <v>8566</v>
      </c>
      <c r="C4990" s="22" t="s">
        <v>8566</v>
      </c>
      <c r="D4990" s="24">
        <v>44158</v>
      </c>
      <c r="E4990" s="22" t="s">
        <v>2947</v>
      </c>
      <c r="F4990" s="22" t="s">
        <v>9866</v>
      </c>
      <c r="G4990">
        <f t="shared" si="154"/>
        <v>9205600</v>
      </c>
      <c r="H4990" s="9">
        <f t="shared" si="155"/>
        <v>44158</v>
      </c>
    </row>
    <row r="4991" spans="1:8" x14ac:dyDescent="0.25">
      <c r="A4991" s="22" t="s">
        <v>8715</v>
      </c>
      <c r="B4991" s="22" t="s">
        <v>8716</v>
      </c>
      <c r="C4991" s="22" t="s">
        <v>8716</v>
      </c>
      <c r="D4991" s="24">
        <v>44024</v>
      </c>
      <c r="E4991" s="22" t="s">
        <v>2947</v>
      </c>
      <c r="F4991" s="22" t="s">
        <v>9866</v>
      </c>
      <c r="G4991">
        <f t="shared" si="154"/>
        <v>9205600</v>
      </c>
      <c r="H4991" s="9">
        <f t="shared" si="155"/>
        <v>44024</v>
      </c>
    </row>
    <row r="4992" spans="1:8" x14ac:dyDescent="0.25">
      <c r="A4992" s="22" t="s">
        <v>8723</v>
      </c>
      <c r="B4992" s="22" t="s">
        <v>8724</v>
      </c>
      <c r="C4992" s="22" t="s">
        <v>8724</v>
      </c>
      <c r="D4992" s="24">
        <v>44081</v>
      </c>
      <c r="E4992" s="22" t="s">
        <v>2947</v>
      </c>
      <c r="F4992" s="22" t="s">
        <v>9866</v>
      </c>
      <c r="G4992">
        <f t="shared" si="154"/>
        <v>9205600</v>
      </c>
      <c r="H4992" s="9">
        <f t="shared" si="155"/>
        <v>44081</v>
      </c>
    </row>
    <row r="4993" spans="1:8" x14ac:dyDescent="0.25">
      <c r="A4993" s="22" t="s">
        <v>8729</v>
      </c>
      <c r="B4993" s="22" t="s">
        <v>8730</v>
      </c>
      <c r="C4993" s="22" t="s">
        <v>8730</v>
      </c>
      <c r="D4993" s="24">
        <v>44003</v>
      </c>
      <c r="E4993" s="22" t="s">
        <v>2947</v>
      </c>
      <c r="F4993" s="22" t="s">
        <v>9866</v>
      </c>
      <c r="G4993">
        <f t="shared" si="154"/>
        <v>9205600</v>
      </c>
      <c r="H4993" s="9">
        <f t="shared" si="155"/>
        <v>44003</v>
      </c>
    </row>
    <row r="4994" spans="1:8" x14ac:dyDescent="0.25">
      <c r="A4994" s="22" t="s">
        <v>8737</v>
      </c>
      <c r="B4994" s="22" t="s">
        <v>8738</v>
      </c>
      <c r="C4994" s="22" t="s">
        <v>8738</v>
      </c>
      <c r="D4994" s="24">
        <v>44011</v>
      </c>
      <c r="E4994" s="22" t="s">
        <v>2947</v>
      </c>
      <c r="F4994" s="22" t="s">
        <v>9866</v>
      </c>
      <c r="G4994">
        <f t="shared" si="154"/>
        <v>9205600</v>
      </c>
      <c r="H4994" s="9">
        <f t="shared" si="155"/>
        <v>44011</v>
      </c>
    </row>
    <row r="4995" spans="1:8" x14ac:dyDescent="0.25">
      <c r="A4995" s="22" t="s">
        <v>8755</v>
      </c>
      <c r="B4995" s="22" t="s">
        <v>8756</v>
      </c>
      <c r="C4995" s="22" t="s">
        <v>8756</v>
      </c>
      <c r="D4995" s="24">
        <v>43997</v>
      </c>
      <c r="E4995" s="22" t="s">
        <v>2947</v>
      </c>
      <c r="F4995" s="22" t="s">
        <v>9866</v>
      </c>
      <c r="G4995">
        <f t="shared" si="154"/>
        <v>9205600</v>
      </c>
      <c r="H4995" s="9">
        <f t="shared" si="155"/>
        <v>43997</v>
      </c>
    </row>
    <row r="4996" spans="1:8" x14ac:dyDescent="0.25">
      <c r="A4996" s="22" t="s">
        <v>8763</v>
      </c>
      <c r="B4996" s="22" t="s">
        <v>8764</v>
      </c>
      <c r="C4996" s="22" t="s">
        <v>8764</v>
      </c>
      <c r="D4996" s="24">
        <v>44024</v>
      </c>
      <c r="E4996" s="22" t="s">
        <v>2947</v>
      </c>
      <c r="F4996" s="22" t="s">
        <v>9866</v>
      </c>
      <c r="G4996">
        <f t="shared" si="154"/>
        <v>9205600</v>
      </c>
      <c r="H4996" s="9">
        <f t="shared" si="155"/>
        <v>44024</v>
      </c>
    </row>
    <row r="4997" spans="1:8" x14ac:dyDescent="0.25">
      <c r="A4997" s="22" t="s">
        <v>8853</v>
      </c>
      <c r="B4997" s="22" t="s">
        <v>8854</v>
      </c>
      <c r="C4997" s="22" t="s">
        <v>8854</v>
      </c>
      <c r="D4997" s="24">
        <v>44049</v>
      </c>
      <c r="E4997" s="22" t="s">
        <v>2947</v>
      </c>
      <c r="F4997" s="22" t="s">
        <v>9866</v>
      </c>
      <c r="G4997">
        <f t="shared" si="154"/>
        <v>9205600</v>
      </c>
      <c r="H4997" s="9">
        <f t="shared" si="155"/>
        <v>44049</v>
      </c>
    </row>
    <row r="4998" spans="1:8" x14ac:dyDescent="0.25">
      <c r="A4998" s="22" t="s">
        <v>8711</v>
      </c>
      <c r="B4998" s="22" t="s">
        <v>8712</v>
      </c>
      <c r="C4998" s="22" t="s">
        <v>8712</v>
      </c>
      <c r="D4998" s="24">
        <v>44311</v>
      </c>
      <c r="E4998" s="22" t="s">
        <v>2542</v>
      </c>
      <c r="F4998" s="22" t="s">
        <v>7173</v>
      </c>
      <c r="G4998">
        <f t="shared" ref="G4998:G5061" si="156">IFERROR(E4998*1,E4998)</f>
        <v>9200905</v>
      </c>
      <c r="H4998" s="9">
        <f t="shared" ref="H4998:H5061" si="157">D4998</f>
        <v>44311</v>
      </c>
    </row>
    <row r="4999" spans="1:8" x14ac:dyDescent="0.25">
      <c r="A4999" s="22" t="s">
        <v>8713</v>
      </c>
      <c r="B4999" s="22" t="s">
        <v>8714</v>
      </c>
      <c r="C4999" s="22" t="s">
        <v>8714</v>
      </c>
      <c r="D4999" s="24">
        <v>44361</v>
      </c>
      <c r="E4999" s="22" t="s">
        <v>2542</v>
      </c>
      <c r="F4999" s="22" t="s">
        <v>7173</v>
      </c>
      <c r="G4999">
        <f t="shared" si="156"/>
        <v>9200905</v>
      </c>
      <c r="H4999" s="9">
        <f t="shared" si="157"/>
        <v>44361</v>
      </c>
    </row>
    <row r="5000" spans="1:8" x14ac:dyDescent="0.25">
      <c r="A5000" s="22" t="s">
        <v>8719</v>
      </c>
      <c r="B5000" s="22" t="s">
        <v>8720</v>
      </c>
      <c r="C5000" s="22" t="s">
        <v>8720</v>
      </c>
      <c r="D5000" s="24">
        <v>44287</v>
      </c>
      <c r="E5000" s="22" t="s">
        <v>2542</v>
      </c>
      <c r="F5000" s="22" t="s">
        <v>7173</v>
      </c>
      <c r="G5000">
        <f t="shared" si="156"/>
        <v>9200905</v>
      </c>
      <c r="H5000" s="9">
        <f t="shared" si="157"/>
        <v>44287</v>
      </c>
    </row>
    <row r="5001" spans="1:8" x14ac:dyDescent="0.25">
      <c r="A5001" s="22" t="s">
        <v>8855</v>
      </c>
      <c r="B5001" s="22" t="s">
        <v>8856</v>
      </c>
      <c r="C5001" s="22" t="s">
        <v>8856</v>
      </c>
      <c r="D5001" s="24">
        <v>43997</v>
      </c>
      <c r="E5001" s="22" t="s">
        <v>2542</v>
      </c>
      <c r="F5001" s="22" t="s">
        <v>7173</v>
      </c>
      <c r="G5001">
        <f t="shared" si="156"/>
        <v>9200905</v>
      </c>
      <c r="H5001" s="9">
        <f t="shared" si="157"/>
        <v>43997</v>
      </c>
    </row>
    <row r="5002" spans="1:8" x14ac:dyDescent="0.25">
      <c r="A5002" s="22" t="s">
        <v>8937</v>
      </c>
      <c r="B5002" s="22" t="s">
        <v>8938</v>
      </c>
      <c r="C5002" s="22" t="s">
        <v>8938</v>
      </c>
      <c r="D5002" s="24">
        <v>44337</v>
      </c>
      <c r="E5002" s="22" t="s">
        <v>2542</v>
      </c>
      <c r="F5002" s="22" t="s">
        <v>7173</v>
      </c>
      <c r="G5002">
        <f t="shared" si="156"/>
        <v>9200905</v>
      </c>
      <c r="H5002" s="9">
        <f t="shared" si="157"/>
        <v>44337</v>
      </c>
    </row>
    <row r="5003" spans="1:8" x14ac:dyDescent="0.25">
      <c r="A5003" s="22" t="s">
        <v>8691</v>
      </c>
      <c r="B5003" s="22" t="s">
        <v>8692</v>
      </c>
      <c r="C5003" s="22" t="s">
        <v>8692</v>
      </c>
      <c r="D5003" s="24">
        <v>44001</v>
      </c>
      <c r="E5003" s="22" t="s">
        <v>1743</v>
      </c>
      <c r="F5003" s="22" t="s">
        <v>6898</v>
      </c>
      <c r="G5003">
        <f t="shared" si="156"/>
        <v>9206501</v>
      </c>
      <c r="H5003" s="9">
        <f t="shared" si="157"/>
        <v>44001</v>
      </c>
    </row>
    <row r="5004" spans="1:8" x14ac:dyDescent="0.25">
      <c r="A5004" s="22" t="s">
        <v>8693</v>
      </c>
      <c r="B5004" s="22" t="s">
        <v>8694</v>
      </c>
      <c r="C5004" s="22" t="s">
        <v>8694</v>
      </c>
      <c r="D5004" s="24">
        <v>44317</v>
      </c>
      <c r="E5004" s="22" t="s">
        <v>1743</v>
      </c>
      <c r="F5004" s="22" t="s">
        <v>6898</v>
      </c>
      <c r="G5004">
        <f t="shared" si="156"/>
        <v>9206501</v>
      </c>
      <c r="H5004" s="9">
        <f t="shared" si="157"/>
        <v>44317</v>
      </c>
    </row>
    <row r="5005" spans="1:8" x14ac:dyDescent="0.25">
      <c r="A5005" s="22" t="s">
        <v>8717</v>
      </c>
      <c r="B5005" s="22" t="s">
        <v>8718</v>
      </c>
      <c r="C5005" s="22" t="s">
        <v>8718</v>
      </c>
      <c r="D5005" s="24">
        <v>44028</v>
      </c>
      <c r="E5005" s="22" t="s">
        <v>1743</v>
      </c>
      <c r="F5005" s="22" t="s">
        <v>6898</v>
      </c>
      <c r="G5005">
        <f t="shared" si="156"/>
        <v>9206501</v>
      </c>
      <c r="H5005" s="9">
        <f t="shared" si="157"/>
        <v>44028</v>
      </c>
    </row>
    <row r="5006" spans="1:8" x14ac:dyDescent="0.25">
      <c r="A5006" s="22" t="s">
        <v>8783</v>
      </c>
      <c r="B5006" s="22" t="s">
        <v>8784</v>
      </c>
      <c r="C5006" s="22" t="s">
        <v>8784</v>
      </c>
      <c r="D5006" s="24">
        <v>44003</v>
      </c>
      <c r="E5006" s="22" t="s">
        <v>9867</v>
      </c>
      <c r="F5006" s="22" t="s">
        <v>9868</v>
      </c>
      <c r="G5006">
        <f t="shared" si="156"/>
        <v>9121766</v>
      </c>
      <c r="H5006" s="9">
        <f t="shared" si="157"/>
        <v>44003</v>
      </c>
    </row>
    <row r="5007" spans="1:8" x14ac:dyDescent="0.25">
      <c r="A5007" s="22" t="s">
        <v>8811</v>
      </c>
      <c r="B5007" s="22" t="s">
        <v>8812</v>
      </c>
      <c r="C5007" s="22" t="s">
        <v>8812</v>
      </c>
      <c r="D5007" s="24">
        <v>44038</v>
      </c>
      <c r="E5007" s="22" t="s">
        <v>9867</v>
      </c>
      <c r="F5007" s="22" t="s">
        <v>9868</v>
      </c>
      <c r="G5007">
        <f t="shared" si="156"/>
        <v>9121766</v>
      </c>
      <c r="H5007" s="9">
        <f t="shared" si="157"/>
        <v>44038</v>
      </c>
    </row>
    <row r="5008" spans="1:8" x14ac:dyDescent="0.25">
      <c r="A5008" s="22" t="s">
        <v>8841</v>
      </c>
      <c r="B5008" s="22" t="s">
        <v>8842</v>
      </c>
      <c r="C5008" s="22" t="s">
        <v>8842</v>
      </c>
      <c r="D5008" s="24">
        <v>44001</v>
      </c>
      <c r="E5008" s="22" t="s">
        <v>9867</v>
      </c>
      <c r="F5008" s="22" t="s">
        <v>9868</v>
      </c>
      <c r="G5008">
        <f t="shared" si="156"/>
        <v>9121766</v>
      </c>
      <c r="H5008" s="9">
        <f t="shared" si="157"/>
        <v>44001</v>
      </c>
    </row>
    <row r="5009" spans="1:8" x14ac:dyDescent="0.25">
      <c r="A5009" s="22"/>
      <c r="B5009" s="22"/>
      <c r="C5009" s="22"/>
      <c r="D5009" s="24">
        <v>44160</v>
      </c>
      <c r="E5009" s="22" t="s">
        <v>6087</v>
      </c>
      <c r="F5009" s="22" t="s">
        <v>7289</v>
      </c>
      <c r="G5009">
        <f t="shared" si="156"/>
        <v>13486</v>
      </c>
      <c r="H5009" s="9">
        <f t="shared" si="157"/>
        <v>44160</v>
      </c>
    </row>
    <row r="5010" spans="1:8" x14ac:dyDescent="0.25">
      <c r="A5010" s="22" t="s">
        <v>7715</v>
      </c>
      <c r="B5010" s="22" t="s">
        <v>7716</v>
      </c>
      <c r="C5010" s="22" t="s">
        <v>7716</v>
      </c>
      <c r="D5010" s="24">
        <v>43836</v>
      </c>
      <c r="E5010" s="22" t="s">
        <v>6087</v>
      </c>
      <c r="F5010" s="22" t="s">
        <v>7289</v>
      </c>
      <c r="G5010">
        <f t="shared" si="156"/>
        <v>13486</v>
      </c>
      <c r="H5010" s="9">
        <f t="shared" si="157"/>
        <v>43836</v>
      </c>
    </row>
    <row r="5011" spans="1:8" x14ac:dyDescent="0.25">
      <c r="A5011" s="22" t="s">
        <v>7722</v>
      </c>
      <c r="B5011" s="22" t="s">
        <v>7723</v>
      </c>
      <c r="C5011" s="22" t="s">
        <v>7723</v>
      </c>
      <c r="D5011" s="24">
        <v>43847</v>
      </c>
      <c r="E5011" s="22" t="s">
        <v>6087</v>
      </c>
      <c r="F5011" s="22" t="s">
        <v>7289</v>
      </c>
      <c r="G5011">
        <f t="shared" si="156"/>
        <v>13486</v>
      </c>
      <c r="H5011" s="9">
        <f t="shared" si="157"/>
        <v>43847</v>
      </c>
    </row>
    <row r="5012" spans="1:8" x14ac:dyDescent="0.25">
      <c r="A5012" s="22" t="s">
        <v>7732</v>
      </c>
      <c r="B5012" s="22" t="s">
        <v>7733</v>
      </c>
      <c r="C5012" s="22" t="s">
        <v>7733</v>
      </c>
      <c r="D5012" s="24">
        <v>44109</v>
      </c>
      <c r="E5012" s="22" t="s">
        <v>6087</v>
      </c>
      <c r="F5012" s="22" t="s">
        <v>7289</v>
      </c>
      <c r="G5012">
        <f t="shared" si="156"/>
        <v>13486</v>
      </c>
      <c r="H5012" s="9">
        <f t="shared" si="157"/>
        <v>44109</v>
      </c>
    </row>
    <row r="5013" spans="1:8" x14ac:dyDescent="0.25">
      <c r="A5013" s="22" t="s">
        <v>8035</v>
      </c>
      <c r="B5013" s="22" t="s">
        <v>8036</v>
      </c>
      <c r="C5013" s="22" t="s">
        <v>8036</v>
      </c>
      <c r="D5013" s="24">
        <v>43829</v>
      </c>
      <c r="E5013" s="22" t="s">
        <v>2458</v>
      </c>
      <c r="F5013" s="22" t="s">
        <v>9869</v>
      </c>
      <c r="G5013">
        <f t="shared" si="156"/>
        <v>7175</v>
      </c>
      <c r="H5013" s="9">
        <f t="shared" si="157"/>
        <v>43829</v>
      </c>
    </row>
    <row r="5014" spans="1:8" x14ac:dyDescent="0.25">
      <c r="A5014" s="22" t="s">
        <v>8132</v>
      </c>
      <c r="B5014" s="22" t="s">
        <v>8133</v>
      </c>
      <c r="C5014" s="22" t="s">
        <v>8133</v>
      </c>
      <c r="D5014" s="24">
        <v>43829</v>
      </c>
      <c r="E5014" s="22" t="s">
        <v>2458</v>
      </c>
      <c r="F5014" s="22" t="s">
        <v>9869</v>
      </c>
      <c r="G5014">
        <f t="shared" si="156"/>
        <v>7175</v>
      </c>
      <c r="H5014" s="9">
        <f t="shared" si="157"/>
        <v>43829</v>
      </c>
    </row>
    <row r="5015" spans="1:8" x14ac:dyDescent="0.25">
      <c r="A5015" s="22" t="s">
        <v>8655</v>
      </c>
      <c r="B5015" s="22" t="s">
        <v>8656</v>
      </c>
      <c r="C5015" s="22" t="s">
        <v>8656</v>
      </c>
      <c r="D5015" s="24">
        <v>43837</v>
      </c>
      <c r="E5015" s="22" t="s">
        <v>2458</v>
      </c>
      <c r="F5015" s="22" t="s">
        <v>9869</v>
      </c>
      <c r="G5015">
        <f t="shared" si="156"/>
        <v>7175</v>
      </c>
      <c r="H5015" s="9">
        <f t="shared" si="157"/>
        <v>43837</v>
      </c>
    </row>
    <row r="5016" spans="1:8" x14ac:dyDescent="0.25">
      <c r="A5016" s="22" t="s">
        <v>8677</v>
      </c>
      <c r="B5016" s="22" t="s">
        <v>8678</v>
      </c>
      <c r="C5016" s="22" t="s">
        <v>8678</v>
      </c>
      <c r="D5016" s="24">
        <v>43829</v>
      </c>
      <c r="E5016" s="22" t="s">
        <v>2458</v>
      </c>
      <c r="F5016" s="22" t="s">
        <v>9869</v>
      </c>
      <c r="G5016">
        <f t="shared" si="156"/>
        <v>7175</v>
      </c>
      <c r="H5016" s="9">
        <f t="shared" si="157"/>
        <v>43829</v>
      </c>
    </row>
    <row r="5017" spans="1:8" x14ac:dyDescent="0.25">
      <c r="A5017" s="22" t="s">
        <v>7730</v>
      </c>
      <c r="B5017" s="22" t="s">
        <v>7731</v>
      </c>
      <c r="C5017" s="22" t="s">
        <v>7731</v>
      </c>
      <c r="D5017" s="24">
        <v>43832</v>
      </c>
      <c r="E5017" s="22" t="s">
        <v>6025</v>
      </c>
      <c r="F5017" s="22" t="s">
        <v>9870</v>
      </c>
      <c r="G5017">
        <f t="shared" si="156"/>
        <v>200295</v>
      </c>
      <c r="H5017" s="9">
        <f t="shared" si="157"/>
        <v>43832</v>
      </c>
    </row>
    <row r="5018" spans="1:8" x14ac:dyDescent="0.25">
      <c r="A5018" s="22"/>
      <c r="B5018" s="22"/>
      <c r="C5018" s="22"/>
      <c r="D5018" s="24">
        <v>43967</v>
      </c>
      <c r="E5018" s="22" t="s">
        <v>144</v>
      </c>
      <c r="F5018" s="22" t="s">
        <v>9871</v>
      </c>
      <c r="G5018">
        <f t="shared" si="156"/>
        <v>566</v>
      </c>
      <c r="H5018" s="9">
        <f t="shared" si="157"/>
        <v>43967</v>
      </c>
    </row>
    <row r="5019" spans="1:8" x14ac:dyDescent="0.25">
      <c r="A5019" s="22" t="s">
        <v>116</v>
      </c>
      <c r="B5019" s="22" t="s">
        <v>117</v>
      </c>
      <c r="C5019" s="22" t="s">
        <v>117</v>
      </c>
      <c r="D5019" s="24">
        <v>43829</v>
      </c>
      <c r="E5019" s="22" t="s">
        <v>144</v>
      </c>
      <c r="F5019" s="22" t="s">
        <v>9871</v>
      </c>
      <c r="G5019">
        <f t="shared" si="156"/>
        <v>566</v>
      </c>
      <c r="H5019" s="9">
        <f t="shared" si="157"/>
        <v>43829</v>
      </c>
    </row>
    <row r="5020" spans="1:8" x14ac:dyDescent="0.25">
      <c r="A5020" s="22"/>
      <c r="B5020" s="22"/>
      <c r="C5020" s="22"/>
      <c r="D5020" s="24">
        <v>44013</v>
      </c>
      <c r="E5020" s="22" t="s">
        <v>6839</v>
      </c>
      <c r="F5020" s="22" t="s">
        <v>6840</v>
      </c>
      <c r="G5020">
        <f t="shared" si="156"/>
        <v>9122312</v>
      </c>
      <c r="H5020" s="9">
        <f t="shared" si="157"/>
        <v>44013</v>
      </c>
    </row>
    <row r="5021" spans="1:8" x14ac:dyDescent="0.25">
      <c r="A5021" s="22" t="s">
        <v>8761</v>
      </c>
      <c r="B5021" s="22" t="s">
        <v>8762</v>
      </c>
      <c r="C5021" s="22" t="s">
        <v>8762</v>
      </c>
      <c r="D5021" s="24">
        <v>43997</v>
      </c>
      <c r="E5021" s="22" t="s">
        <v>6839</v>
      </c>
      <c r="F5021" s="22" t="s">
        <v>6840</v>
      </c>
      <c r="G5021">
        <f t="shared" si="156"/>
        <v>9122312</v>
      </c>
      <c r="H5021" s="9">
        <f t="shared" si="157"/>
        <v>43997</v>
      </c>
    </row>
    <row r="5022" spans="1:8" x14ac:dyDescent="0.25">
      <c r="A5022" s="22" t="s">
        <v>8799</v>
      </c>
      <c r="B5022" s="22" t="s">
        <v>8800</v>
      </c>
      <c r="C5022" s="22" t="s">
        <v>8800</v>
      </c>
      <c r="D5022" s="24">
        <v>44258</v>
      </c>
      <c r="E5022" s="22" t="s">
        <v>6839</v>
      </c>
      <c r="F5022" s="22" t="s">
        <v>6840</v>
      </c>
      <c r="G5022">
        <f t="shared" si="156"/>
        <v>9122312</v>
      </c>
      <c r="H5022" s="9">
        <f t="shared" si="157"/>
        <v>44258</v>
      </c>
    </row>
    <row r="5023" spans="1:8" x14ac:dyDescent="0.25">
      <c r="A5023" s="22" t="s">
        <v>7728</v>
      </c>
      <c r="B5023" s="22" t="s">
        <v>7729</v>
      </c>
      <c r="C5023" s="22" t="s">
        <v>7729</v>
      </c>
      <c r="D5023" s="24">
        <v>43831</v>
      </c>
      <c r="E5023" s="22" t="s">
        <v>1926</v>
      </c>
      <c r="F5023" s="22" t="s">
        <v>6902</v>
      </c>
      <c r="G5023">
        <f t="shared" si="156"/>
        <v>7723</v>
      </c>
      <c r="H5023" s="9">
        <f t="shared" si="157"/>
        <v>43831</v>
      </c>
    </row>
    <row r="5024" spans="1:8" x14ac:dyDescent="0.25">
      <c r="A5024" s="22" t="s">
        <v>7751</v>
      </c>
      <c r="B5024" s="22" t="s">
        <v>7752</v>
      </c>
      <c r="C5024" s="22" t="s">
        <v>7752</v>
      </c>
      <c r="D5024" s="24">
        <v>43838</v>
      </c>
      <c r="E5024" s="22" t="s">
        <v>1926</v>
      </c>
      <c r="F5024" s="22" t="s">
        <v>6902</v>
      </c>
      <c r="G5024">
        <f t="shared" si="156"/>
        <v>7723</v>
      </c>
      <c r="H5024" s="9">
        <f t="shared" si="157"/>
        <v>43838</v>
      </c>
    </row>
    <row r="5025" spans="1:8" x14ac:dyDescent="0.25">
      <c r="A5025" s="22" t="s">
        <v>7801</v>
      </c>
      <c r="B5025" s="22" t="s">
        <v>7729</v>
      </c>
      <c r="C5025" s="22" t="s">
        <v>7729</v>
      </c>
      <c r="D5025" s="24">
        <v>43831</v>
      </c>
      <c r="E5025" s="22" t="s">
        <v>1926</v>
      </c>
      <c r="F5025" s="22" t="s">
        <v>6902</v>
      </c>
      <c r="G5025">
        <f t="shared" si="156"/>
        <v>7723</v>
      </c>
      <c r="H5025" s="9">
        <f t="shared" si="157"/>
        <v>43831</v>
      </c>
    </row>
    <row r="5026" spans="1:8" x14ac:dyDescent="0.25">
      <c r="A5026" s="22" t="s">
        <v>7878</v>
      </c>
      <c r="B5026" s="22" t="s">
        <v>7879</v>
      </c>
      <c r="C5026" s="22" t="s">
        <v>7879</v>
      </c>
      <c r="D5026" s="24">
        <v>43864</v>
      </c>
      <c r="E5026" s="22" t="s">
        <v>1926</v>
      </c>
      <c r="F5026" s="22" t="s">
        <v>6902</v>
      </c>
      <c r="G5026">
        <f t="shared" si="156"/>
        <v>7723</v>
      </c>
      <c r="H5026" s="9">
        <f t="shared" si="157"/>
        <v>43864</v>
      </c>
    </row>
    <row r="5027" spans="1:8" x14ac:dyDescent="0.25">
      <c r="A5027" s="22" t="s">
        <v>8244</v>
      </c>
      <c r="B5027" s="22" t="s">
        <v>8245</v>
      </c>
      <c r="C5027" s="22" t="s">
        <v>8245</v>
      </c>
      <c r="D5027" s="24">
        <v>43899</v>
      </c>
      <c r="E5027" s="22" t="s">
        <v>1926</v>
      </c>
      <c r="F5027" s="22" t="s">
        <v>6902</v>
      </c>
      <c r="G5027">
        <f t="shared" si="156"/>
        <v>7723</v>
      </c>
      <c r="H5027" s="9">
        <f t="shared" si="157"/>
        <v>43899</v>
      </c>
    </row>
    <row r="5028" spans="1:8" x14ac:dyDescent="0.25">
      <c r="A5028" s="22" t="s">
        <v>8514</v>
      </c>
      <c r="B5028" s="22" t="s">
        <v>8515</v>
      </c>
      <c r="C5028" s="22" t="s">
        <v>8515</v>
      </c>
      <c r="D5028" s="24">
        <v>43927</v>
      </c>
      <c r="E5028" s="22" t="s">
        <v>1926</v>
      </c>
      <c r="F5028" s="22" t="s">
        <v>6902</v>
      </c>
      <c r="G5028">
        <f t="shared" si="156"/>
        <v>7723</v>
      </c>
      <c r="H5028" s="9">
        <f t="shared" si="157"/>
        <v>43927</v>
      </c>
    </row>
    <row r="5029" spans="1:8" x14ac:dyDescent="0.25">
      <c r="A5029" s="22" t="s">
        <v>7981</v>
      </c>
      <c r="B5029" s="22" t="s">
        <v>7982</v>
      </c>
      <c r="C5029" s="22" t="s">
        <v>7982</v>
      </c>
      <c r="D5029" s="24">
        <v>43829</v>
      </c>
      <c r="E5029" s="22" t="s">
        <v>3718</v>
      </c>
      <c r="F5029" s="22" t="s">
        <v>9872</v>
      </c>
      <c r="G5029">
        <f t="shared" si="156"/>
        <v>11255</v>
      </c>
      <c r="H5029" s="9">
        <f t="shared" si="157"/>
        <v>43829</v>
      </c>
    </row>
    <row r="5030" spans="1:8" x14ac:dyDescent="0.25">
      <c r="A5030" s="22" t="s">
        <v>8132</v>
      </c>
      <c r="B5030" s="22" t="s">
        <v>8133</v>
      </c>
      <c r="C5030" s="22" t="s">
        <v>8133</v>
      </c>
      <c r="D5030" s="24">
        <v>43833</v>
      </c>
      <c r="E5030" s="22" t="s">
        <v>3718</v>
      </c>
      <c r="F5030" s="22" t="s">
        <v>9872</v>
      </c>
      <c r="G5030">
        <f t="shared" si="156"/>
        <v>11255</v>
      </c>
      <c r="H5030" s="9">
        <f t="shared" si="157"/>
        <v>43833</v>
      </c>
    </row>
    <row r="5031" spans="1:8" x14ac:dyDescent="0.25">
      <c r="A5031" s="22" t="s">
        <v>8573</v>
      </c>
      <c r="B5031" s="22" t="s">
        <v>8574</v>
      </c>
      <c r="C5031" s="22" t="s">
        <v>8574</v>
      </c>
      <c r="D5031" s="24">
        <v>44197</v>
      </c>
      <c r="E5031" s="22" t="s">
        <v>4781</v>
      </c>
      <c r="F5031" s="22" t="s">
        <v>9873</v>
      </c>
      <c r="G5031">
        <f t="shared" si="156"/>
        <v>209020</v>
      </c>
      <c r="H5031" s="9">
        <f t="shared" si="157"/>
        <v>44197</v>
      </c>
    </row>
    <row r="5032" spans="1:8" x14ac:dyDescent="0.25">
      <c r="A5032" s="22" t="s">
        <v>8210</v>
      </c>
      <c r="B5032" s="22" t="s">
        <v>8211</v>
      </c>
      <c r="C5032" s="22" t="s">
        <v>8211</v>
      </c>
      <c r="D5032" s="24">
        <v>43829</v>
      </c>
      <c r="E5032" s="22" t="s">
        <v>4200</v>
      </c>
      <c r="F5032" s="22" t="s">
        <v>7238</v>
      </c>
      <c r="G5032">
        <f t="shared" si="156"/>
        <v>12802</v>
      </c>
      <c r="H5032" s="9">
        <f t="shared" si="157"/>
        <v>43829</v>
      </c>
    </row>
    <row r="5033" spans="1:8" x14ac:dyDescent="0.25">
      <c r="A5033" s="22" t="s">
        <v>8329</v>
      </c>
      <c r="B5033" s="22" t="s">
        <v>8330</v>
      </c>
      <c r="C5033" s="22" t="s">
        <v>8330</v>
      </c>
      <c r="D5033" s="24">
        <v>43829</v>
      </c>
      <c r="E5033" s="22" t="s">
        <v>4200</v>
      </c>
      <c r="F5033" s="22" t="s">
        <v>7238</v>
      </c>
      <c r="G5033">
        <f t="shared" si="156"/>
        <v>12802</v>
      </c>
      <c r="H5033" s="9">
        <f t="shared" si="157"/>
        <v>43829</v>
      </c>
    </row>
    <row r="5034" spans="1:8" x14ac:dyDescent="0.25">
      <c r="A5034" s="22" t="s">
        <v>8510</v>
      </c>
      <c r="B5034" s="22" t="s">
        <v>8511</v>
      </c>
      <c r="C5034" s="22" t="s">
        <v>8511</v>
      </c>
      <c r="D5034" s="24">
        <v>44016</v>
      </c>
      <c r="E5034" s="22" t="s">
        <v>4200</v>
      </c>
      <c r="F5034" s="22" t="s">
        <v>7238</v>
      </c>
      <c r="G5034">
        <f t="shared" si="156"/>
        <v>12802</v>
      </c>
      <c r="H5034" s="9">
        <f t="shared" si="157"/>
        <v>44016</v>
      </c>
    </row>
    <row r="5035" spans="1:8" x14ac:dyDescent="0.25">
      <c r="A5035" s="22" t="s">
        <v>8565</v>
      </c>
      <c r="B5035" s="22" t="s">
        <v>8566</v>
      </c>
      <c r="C5035" s="22" t="s">
        <v>8566</v>
      </c>
      <c r="D5035" s="24">
        <v>44219</v>
      </c>
      <c r="E5035" s="22" t="s">
        <v>4200</v>
      </c>
      <c r="F5035" s="22" t="s">
        <v>7238</v>
      </c>
      <c r="G5035">
        <f t="shared" si="156"/>
        <v>12802</v>
      </c>
      <c r="H5035" s="9">
        <f t="shared" si="157"/>
        <v>44219</v>
      </c>
    </row>
    <row r="5036" spans="1:8" x14ac:dyDescent="0.25">
      <c r="A5036" s="22"/>
      <c r="B5036" s="22"/>
      <c r="C5036" s="22"/>
      <c r="D5036" s="24">
        <v>44088</v>
      </c>
      <c r="E5036" s="22" t="s">
        <v>6140</v>
      </c>
      <c r="F5036" s="22" t="s">
        <v>9874</v>
      </c>
      <c r="G5036">
        <f t="shared" si="156"/>
        <v>4575</v>
      </c>
      <c r="H5036" s="9">
        <f t="shared" si="157"/>
        <v>44088</v>
      </c>
    </row>
    <row r="5037" spans="1:8" x14ac:dyDescent="0.25">
      <c r="A5037" s="22" t="s">
        <v>7715</v>
      </c>
      <c r="B5037" s="22" t="s">
        <v>7716</v>
      </c>
      <c r="C5037" s="22" t="s">
        <v>7716</v>
      </c>
      <c r="D5037" s="24">
        <v>43829</v>
      </c>
      <c r="E5037" s="22" t="s">
        <v>6140</v>
      </c>
      <c r="F5037" s="22" t="s">
        <v>9874</v>
      </c>
      <c r="G5037">
        <f t="shared" si="156"/>
        <v>4575</v>
      </c>
      <c r="H5037" s="9">
        <f t="shared" si="157"/>
        <v>43829</v>
      </c>
    </row>
    <row r="5038" spans="1:8" x14ac:dyDescent="0.25">
      <c r="A5038" s="22" t="s">
        <v>7722</v>
      </c>
      <c r="B5038" s="22" t="s">
        <v>7723</v>
      </c>
      <c r="C5038" s="22" t="s">
        <v>7723</v>
      </c>
      <c r="D5038" s="24">
        <v>43829</v>
      </c>
      <c r="E5038" s="22" t="s">
        <v>6140</v>
      </c>
      <c r="F5038" s="22" t="s">
        <v>9874</v>
      </c>
      <c r="G5038">
        <f t="shared" si="156"/>
        <v>4575</v>
      </c>
      <c r="H5038" s="9">
        <f t="shared" si="157"/>
        <v>43829</v>
      </c>
    </row>
    <row r="5039" spans="1:8" x14ac:dyDescent="0.25">
      <c r="A5039" s="22" t="s">
        <v>7852</v>
      </c>
      <c r="B5039" s="22" t="s">
        <v>7853</v>
      </c>
      <c r="C5039" s="22" t="s">
        <v>7853</v>
      </c>
      <c r="D5039" s="24">
        <v>44070</v>
      </c>
      <c r="E5039" s="22" t="s">
        <v>6140</v>
      </c>
      <c r="F5039" s="22" t="s">
        <v>9874</v>
      </c>
      <c r="G5039">
        <f t="shared" si="156"/>
        <v>4575</v>
      </c>
      <c r="H5039" s="9">
        <f t="shared" si="157"/>
        <v>44070</v>
      </c>
    </row>
    <row r="5040" spans="1:8" x14ac:dyDescent="0.25">
      <c r="A5040" s="22"/>
      <c r="B5040" s="22"/>
      <c r="C5040" s="22"/>
      <c r="D5040" s="24">
        <v>44288</v>
      </c>
      <c r="E5040" s="22" t="s">
        <v>5929</v>
      </c>
      <c r="F5040" s="22" t="s">
        <v>6615</v>
      </c>
      <c r="G5040">
        <f t="shared" si="156"/>
        <v>202589</v>
      </c>
      <c r="H5040" s="9">
        <f t="shared" si="157"/>
        <v>44288</v>
      </c>
    </row>
    <row r="5041" spans="1:8" x14ac:dyDescent="0.25">
      <c r="A5041" s="22" t="s">
        <v>7852</v>
      </c>
      <c r="B5041" s="22" t="s">
        <v>7853</v>
      </c>
      <c r="C5041" s="22" t="s">
        <v>7853</v>
      </c>
      <c r="D5041" s="24">
        <v>44285</v>
      </c>
      <c r="E5041" s="22" t="s">
        <v>5929</v>
      </c>
      <c r="F5041" s="22" t="s">
        <v>6615</v>
      </c>
      <c r="G5041">
        <f t="shared" si="156"/>
        <v>202589</v>
      </c>
      <c r="H5041" s="9">
        <f t="shared" si="157"/>
        <v>44285</v>
      </c>
    </row>
    <row r="5042" spans="1:8" x14ac:dyDescent="0.25">
      <c r="A5042" s="22" t="s">
        <v>7854</v>
      </c>
      <c r="B5042" s="22" t="s">
        <v>7855</v>
      </c>
      <c r="C5042" s="22" t="s">
        <v>7855</v>
      </c>
      <c r="D5042" s="24">
        <v>44291</v>
      </c>
      <c r="E5042" s="22" t="s">
        <v>5929</v>
      </c>
      <c r="F5042" s="22" t="s">
        <v>6615</v>
      </c>
      <c r="G5042">
        <f t="shared" si="156"/>
        <v>202589</v>
      </c>
      <c r="H5042" s="9">
        <f t="shared" si="157"/>
        <v>44291</v>
      </c>
    </row>
    <row r="5043" spans="1:8" x14ac:dyDescent="0.25">
      <c r="A5043" s="22" t="s">
        <v>3530</v>
      </c>
      <c r="B5043" s="22" t="s">
        <v>8550</v>
      </c>
      <c r="C5043" s="22" t="s">
        <v>8550</v>
      </c>
      <c r="D5043" s="24">
        <v>44013</v>
      </c>
      <c r="E5043" s="22" t="s">
        <v>5929</v>
      </c>
      <c r="F5043" s="22" t="s">
        <v>6615</v>
      </c>
      <c r="G5043">
        <f t="shared" si="156"/>
        <v>202589</v>
      </c>
      <c r="H5043" s="9">
        <f t="shared" si="157"/>
        <v>44013</v>
      </c>
    </row>
    <row r="5044" spans="1:8" x14ac:dyDescent="0.25">
      <c r="A5044" s="22"/>
      <c r="B5044" s="22"/>
      <c r="C5044" s="22"/>
      <c r="D5044" s="24">
        <v>43847</v>
      </c>
      <c r="E5044" s="22" t="s">
        <v>3001</v>
      </c>
      <c r="F5044" s="22" t="s">
        <v>6637</v>
      </c>
      <c r="G5044">
        <f t="shared" si="156"/>
        <v>2298</v>
      </c>
      <c r="H5044" s="9">
        <f t="shared" si="157"/>
        <v>43847</v>
      </c>
    </row>
    <row r="5045" spans="1:8" x14ac:dyDescent="0.25">
      <c r="A5045" s="22" t="s">
        <v>7995</v>
      </c>
      <c r="B5045" s="22" t="s">
        <v>7996</v>
      </c>
      <c r="C5045" s="22" t="s">
        <v>7996</v>
      </c>
      <c r="D5045" s="24">
        <v>43829</v>
      </c>
      <c r="E5045" s="22" t="s">
        <v>3001</v>
      </c>
      <c r="F5045" s="22" t="s">
        <v>6637</v>
      </c>
      <c r="G5045">
        <f t="shared" si="156"/>
        <v>2298</v>
      </c>
      <c r="H5045" s="9">
        <f t="shared" si="157"/>
        <v>43829</v>
      </c>
    </row>
    <row r="5046" spans="1:8" x14ac:dyDescent="0.25">
      <c r="A5046" s="22" t="s">
        <v>8937</v>
      </c>
      <c r="B5046" s="22" t="s">
        <v>8938</v>
      </c>
      <c r="C5046" s="22" t="s">
        <v>8938</v>
      </c>
      <c r="D5046" s="24">
        <v>43846</v>
      </c>
      <c r="E5046" s="22" t="s">
        <v>3001</v>
      </c>
      <c r="F5046" s="22" t="s">
        <v>6637</v>
      </c>
      <c r="G5046">
        <f t="shared" si="156"/>
        <v>2298</v>
      </c>
      <c r="H5046" s="9">
        <f t="shared" si="157"/>
        <v>43846</v>
      </c>
    </row>
    <row r="5047" spans="1:8" x14ac:dyDescent="0.25">
      <c r="A5047" s="22" t="s">
        <v>7854</v>
      </c>
      <c r="B5047" s="22" t="s">
        <v>7855</v>
      </c>
      <c r="C5047" s="22" t="s">
        <v>7855</v>
      </c>
      <c r="D5047" s="24">
        <v>43829</v>
      </c>
      <c r="E5047" s="22" t="s">
        <v>1065</v>
      </c>
      <c r="F5047" s="22" t="s">
        <v>9875</v>
      </c>
      <c r="G5047">
        <f t="shared" si="156"/>
        <v>7678</v>
      </c>
      <c r="H5047" s="9">
        <f t="shared" si="157"/>
        <v>43829</v>
      </c>
    </row>
    <row r="5048" spans="1:8" x14ac:dyDescent="0.25">
      <c r="A5048" s="22"/>
      <c r="B5048" s="22"/>
      <c r="C5048" s="22"/>
      <c r="D5048" s="24">
        <v>44201</v>
      </c>
      <c r="E5048" s="22" t="s">
        <v>2006</v>
      </c>
      <c r="F5048" s="22" t="s">
        <v>9876</v>
      </c>
      <c r="G5048">
        <f t="shared" si="156"/>
        <v>13489</v>
      </c>
      <c r="H5048" s="9">
        <f t="shared" si="157"/>
        <v>44201</v>
      </c>
    </row>
    <row r="5049" spans="1:8" x14ac:dyDescent="0.25">
      <c r="A5049" s="22" t="s">
        <v>7715</v>
      </c>
      <c r="B5049" s="22" t="s">
        <v>7716</v>
      </c>
      <c r="C5049" s="22" t="s">
        <v>7716</v>
      </c>
      <c r="D5049" s="24">
        <v>43842</v>
      </c>
      <c r="E5049" s="22" t="s">
        <v>2006</v>
      </c>
      <c r="F5049" s="22" t="s">
        <v>9876</v>
      </c>
      <c r="G5049">
        <f t="shared" si="156"/>
        <v>13489</v>
      </c>
      <c r="H5049" s="9">
        <f t="shared" si="157"/>
        <v>43842</v>
      </c>
    </row>
    <row r="5050" spans="1:8" x14ac:dyDescent="0.25">
      <c r="A5050" s="22" t="s">
        <v>5748</v>
      </c>
      <c r="B5050" s="22" t="s">
        <v>7717</v>
      </c>
      <c r="C5050" s="22" t="s">
        <v>7717</v>
      </c>
      <c r="D5050" s="24">
        <v>44067</v>
      </c>
      <c r="E5050" s="22" t="s">
        <v>2006</v>
      </c>
      <c r="F5050" s="22" t="s">
        <v>9876</v>
      </c>
      <c r="G5050">
        <f t="shared" si="156"/>
        <v>13489</v>
      </c>
      <c r="H5050" s="9">
        <f t="shared" si="157"/>
        <v>44067</v>
      </c>
    </row>
    <row r="5051" spans="1:8" x14ac:dyDescent="0.25">
      <c r="A5051" s="22" t="s">
        <v>7722</v>
      </c>
      <c r="B5051" s="22" t="s">
        <v>7723</v>
      </c>
      <c r="C5051" s="22" t="s">
        <v>7723</v>
      </c>
      <c r="D5051" s="24">
        <v>43829</v>
      </c>
      <c r="E5051" s="22" t="s">
        <v>2006</v>
      </c>
      <c r="F5051" s="22" t="s">
        <v>9876</v>
      </c>
      <c r="G5051">
        <f t="shared" si="156"/>
        <v>13489</v>
      </c>
      <c r="H5051" s="9">
        <f t="shared" si="157"/>
        <v>43829</v>
      </c>
    </row>
    <row r="5052" spans="1:8" x14ac:dyDescent="0.25">
      <c r="A5052" s="22" t="s">
        <v>7749</v>
      </c>
      <c r="B5052" s="22" t="s">
        <v>7750</v>
      </c>
      <c r="C5052" s="22" t="s">
        <v>7750</v>
      </c>
      <c r="D5052" s="24">
        <v>44069</v>
      </c>
      <c r="E5052" s="22" t="s">
        <v>2006</v>
      </c>
      <c r="F5052" s="22" t="s">
        <v>9876</v>
      </c>
      <c r="G5052">
        <f t="shared" si="156"/>
        <v>13489</v>
      </c>
      <c r="H5052" s="9">
        <f t="shared" si="157"/>
        <v>44069</v>
      </c>
    </row>
    <row r="5053" spans="1:8" x14ac:dyDescent="0.25">
      <c r="A5053" s="22" t="s">
        <v>7803</v>
      </c>
      <c r="B5053" s="22" t="s">
        <v>7733</v>
      </c>
      <c r="C5053" s="22" t="s">
        <v>7733</v>
      </c>
      <c r="D5053" s="24">
        <v>44158</v>
      </c>
      <c r="E5053" s="22" t="s">
        <v>2006</v>
      </c>
      <c r="F5053" s="22" t="s">
        <v>9876</v>
      </c>
      <c r="G5053">
        <f t="shared" si="156"/>
        <v>13489</v>
      </c>
      <c r="H5053" s="9">
        <f t="shared" si="157"/>
        <v>44158</v>
      </c>
    </row>
    <row r="5054" spans="1:8" x14ac:dyDescent="0.25">
      <c r="A5054" s="22" t="s">
        <v>7852</v>
      </c>
      <c r="B5054" s="22" t="s">
        <v>7853</v>
      </c>
      <c r="C5054" s="22" t="s">
        <v>7853</v>
      </c>
      <c r="D5054" s="24">
        <v>44130</v>
      </c>
      <c r="E5054" s="22" t="s">
        <v>2006</v>
      </c>
      <c r="F5054" s="22" t="s">
        <v>9876</v>
      </c>
      <c r="G5054">
        <f t="shared" si="156"/>
        <v>13489</v>
      </c>
      <c r="H5054" s="9">
        <f t="shared" si="157"/>
        <v>44130</v>
      </c>
    </row>
    <row r="5055" spans="1:8" x14ac:dyDescent="0.25">
      <c r="A5055" s="22" t="s">
        <v>7854</v>
      </c>
      <c r="B5055" s="22" t="s">
        <v>7855</v>
      </c>
      <c r="C5055" s="22" t="s">
        <v>7855</v>
      </c>
      <c r="D5055" s="24">
        <v>44193</v>
      </c>
      <c r="E5055" s="22" t="s">
        <v>2006</v>
      </c>
      <c r="F5055" s="22" t="s">
        <v>9876</v>
      </c>
      <c r="G5055">
        <f t="shared" si="156"/>
        <v>13489</v>
      </c>
      <c r="H5055" s="9">
        <f t="shared" si="157"/>
        <v>44193</v>
      </c>
    </row>
    <row r="5056" spans="1:8" x14ac:dyDescent="0.25">
      <c r="A5056" s="22" t="s">
        <v>8354</v>
      </c>
      <c r="B5056" s="22" t="s">
        <v>8355</v>
      </c>
      <c r="C5056" s="22" t="s">
        <v>8355</v>
      </c>
      <c r="D5056" s="24">
        <v>44280</v>
      </c>
      <c r="E5056" s="22" t="s">
        <v>2006</v>
      </c>
      <c r="F5056" s="22" t="s">
        <v>9876</v>
      </c>
      <c r="G5056">
        <f t="shared" si="156"/>
        <v>13489</v>
      </c>
      <c r="H5056" s="9">
        <f t="shared" si="157"/>
        <v>44280</v>
      </c>
    </row>
    <row r="5057" spans="1:8" x14ac:dyDescent="0.25">
      <c r="A5057" s="22" t="s">
        <v>8360</v>
      </c>
      <c r="B5057" s="22" t="s">
        <v>8361</v>
      </c>
      <c r="C5057" s="22" t="s">
        <v>8361</v>
      </c>
      <c r="D5057" s="24">
        <v>44090</v>
      </c>
      <c r="E5057" s="22" t="s">
        <v>2006</v>
      </c>
      <c r="F5057" s="22" t="s">
        <v>9876</v>
      </c>
      <c r="G5057">
        <f t="shared" si="156"/>
        <v>13489</v>
      </c>
      <c r="H5057" s="9">
        <f t="shared" si="157"/>
        <v>44090</v>
      </c>
    </row>
    <row r="5058" spans="1:8" x14ac:dyDescent="0.25">
      <c r="A5058" s="22" t="s">
        <v>7820</v>
      </c>
      <c r="B5058" s="22" t="s">
        <v>7821</v>
      </c>
      <c r="C5058" s="22" t="s">
        <v>7821</v>
      </c>
      <c r="D5058" s="24">
        <v>43834</v>
      </c>
      <c r="E5058" s="22" t="s">
        <v>1129</v>
      </c>
      <c r="F5058" s="22" t="s">
        <v>9877</v>
      </c>
      <c r="G5058">
        <f t="shared" si="156"/>
        <v>11656</v>
      </c>
      <c r="H5058" s="9">
        <f t="shared" si="157"/>
        <v>43834</v>
      </c>
    </row>
    <row r="5059" spans="1:8" x14ac:dyDescent="0.25">
      <c r="A5059" s="22" t="s">
        <v>8601</v>
      </c>
      <c r="B5059" s="22" t="s">
        <v>8602</v>
      </c>
      <c r="C5059" s="22" t="s">
        <v>8602</v>
      </c>
      <c r="D5059" s="24">
        <v>44319</v>
      </c>
      <c r="E5059" s="22" t="s">
        <v>373</v>
      </c>
      <c r="F5059" s="22" t="s">
        <v>9878</v>
      </c>
      <c r="G5059">
        <f t="shared" si="156"/>
        <v>209345</v>
      </c>
      <c r="H5059" s="9">
        <f t="shared" si="157"/>
        <v>44319</v>
      </c>
    </row>
    <row r="5060" spans="1:8" x14ac:dyDescent="0.25">
      <c r="A5060" s="22" t="s">
        <v>7852</v>
      </c>
      <c r="B5060" s="22" t="s">
        <v>7853</v>
      </c>
      <c r="C5060" s="22" t="s">
        <v>7853</v>
      </c>
      <c r="D5060" s="24">
        <v>43832</v>
      </c>
      <c r="E5060" s="22" t="s">
        <v>6021</v>
      </c>
      <c r="F5060" s="22" t="s">
        <v>9879</v>
      </c>
      <c r="G5060">
        <f t="shared" si="156"/>
        <v>7550</v>
      </c>
      <c r="H5060" s="9">
        <f t="shared" si="157"/>
        <v>43832</v>
      </c>
    </row>
    <row r="5061" spans="1:8" x14ac:dyDescent="0.25">
      <c r="A5061" s="22" t="s">
        <v>7854</v>
      </c>
      <c r="B5061" s="22" t="s">
        <v>7855</v>
      </c>
      <c r="C5061" s="22" t="s">
        <v>7855</v>
      </c>
      <c r="D5061" s="24">
        <v>44211</v>
      </c>
      <c r="E5061" s="22" t="s">
        <v>6021</v>
      </c>
      <c r="F5061" s="22" t="s">
        <v>9879</v>
      </c>
      <c r="G5061">
        <f t="shared" si="156"/>
        <v>7550</v>
      </c>
      <c r="H5061" s="9">
        <f t="shared" si="157"/>
        <v>44211</v>
      </c>
    </row>
    <row r="5062" spans="1:8" x14ac:dyDescent="0.25">
      <c r="A5062" s="22" t="s">
        <v>8436</v>
      </c>
      <c r="B5062" s="22" t="s">
        <v>8437</v>
      </c>
      <c r="C5062" s="22" t="s">
        <v>8437</v>
      </c>
      <c r="D5062" s="24">
        <v>44291</v>
      </c>
      <c r="E5062" s="22" t="s">
        <v>6021</v>
      </c>
      <c r="F5062" s="22" t="s">
        <v>9879</v>
      </c>
      <c r="G5062">
        <f t="shared" ref="G5062:G5125" si="158">IFERROR(E5062*1,E5062)</f>
        <v>7550</v>
      </c>
      <c r="H5062" s="9">
        <f t="shared" ref="H5062:H5125" si="159">D5062</f>
        <v>44291</v>
      </c>
    </row>
    <row r="5063" spans="1:8" x14ac:dyDescent="0.25">
      <c r="A5063" s="22" t="s">
        <v>8182</v>
      </c>
      <c r="B5063" s="22" t="s">
        <v>8183</v>
      </c>
      <c r="C5063" s="22" t="s">
        <v>8183</v>
      </c>
      <c r="D5063" s="24">
        <v>43832</v>
      </c>
      <c r="E5063" s="22" t="s">
        <v>4711</v>
      </c>
      <c r="F5063" s="22" t="s">
        <v>9880</v>
      </c>
      <c r="G5063">
        <f t="shared" si="158"/>
        <v>13661</v>
      </c>
      <c r="H5063" s="9">
        <f t="shared" si="159"/>
        <v>43832</v>
      </c>
    </row>
    <row r="5064" spans="1:8" x14ac:dyDescent="0.25">
      <c r="A5064" s="22" t="s">
        <v>8182</v>
      </c>
      <c r="B5064" s="22" t="s">
        <v>8183</v>
      </c>
      <c r="C5064" s="22" t="s">
        <v>8183</v>
      </c>
      <c r="D5064" s="24">
        <v>43830</v>
      </c>
      <c r="E5064" s="22" t="s">
        <v>3100</v>
      </c>
      <c r="F5064" s="22" t="s">
        <v>9881</v>
      </c>
      <c r="G5064">
        <f t="shared" si="158"/>
        <v>12163</v>
      </c>
      <c r="H5064" s="9">
        <f t="shared" si="159"/>
        <v>43830</v>
      </c>
    </row>
    <row r="5065" spans="1:8" x14ac:dyDescent="0.25">
      <c r="A5065" s="22" t="s">
        <v>8553</v>
      </c>
      <c r="B5065" s="22" t="s">
        <v>8554</v>
      </c>
      <c r="C5065" s="22" t="s">
        <v>8554</v>
      </c>
      <c r="D5065" s="24">
        <v>44130</v>
      </c>
      <c r="E5065" s="22" t="s">
        <v>252</v>
      </c>
      <c r="F5065" s="22" t="s">
        <v>9882</v>
      </c>
      <c r="G5065">
        <f t="shared" si="158"/>
        <v>203338</v>
      </c>
      <c r="H5065" s="9">
        <f t="shared" si="159"/>
        <v>44130</v>
      </c>
    </row>
    <row r="5066" spans="1:8" x14ac:dyDescent="0.25">
      <c r="A5066" s="22" t="s">
        <v>8635</v>
      </c>
      <c r="B5066" s="22" t="s">
        <v>8636</v>
      </c>
      <c r="C5066" s="22" t="s">
        <v>8636</v>
      </c>
      <c r="D5066" s="24">
        <v>44109</v>
      </c>
      <c r="E5066" s="22" t="s">
        <v>252</v>
      </c>
      <c r="F5066" s="22" t="s">
        <v>9882</v>
      </c>
      <c r="G5066">
        <f t="shared" si="158"/>
        <v>203338</v>
      </c>
      <c r="H5066" s="9">
        <f t="shared" si="159"/>
        <v>44109</v>
      </c>
    </row>
    <row r="5067" spans="1:8" x14ac:dyDescent="0.25">
      <c r="A5067" s="22" t="s">
        <v>7820</v>
      </c>
      <c r="B5067" s="22" t="s">
        <v>7821</v>
      </c>
      <c r="C5067" s="22" t="s">
        <v>7821</v>
      </c>
      <c r="D5067" s="24">
        <v>43834</v>
      </c>
      <c r="E5067" s="22" t="s">
        <v>1653</v>
      </c>
      <c r="F5067" s="22" t="s">
        <v>9883</v>
      </c>
      <c r="G5067">
        <f t="shared" si="158"/>
        <v>8098</v>
      </c>
      <c r="H5067" s="9">
        <f t="shared" si="159"/>
        <v>43834</v>
      </c>
    </row>
    <row r="5068" spans="1:8" x14ac:dyDescent="0.25">
      <c r="A5068" s="22" t="s">
        <v>8301</v>
      </c>
      <c r="B5068" s="22" t="s">
        <v>8302</v>
      </c>
      <c r="C5068" s="22" t="s">
        <v>8302</v>
      </c>
      <c r="D5068" s="24">
        <v>44025</v>
      </c>
      <c r="E5068" s="22" t="s">
        <v>1653</v>
      </c>
      <c r="F5068" s="22" t="s">
        <v>9883</v>
      </c>
      <c r="G5068">
        <f t="shared" si="158"/>
        <v>8098</v>
      </c>
      <c r="H5068" s="9">
        <f t="shared" si="159"/>
        <v>44025</v>
      </c>
    </row>
    <row r="5069" spans="1:8" x14ac:dyDescent="0.25">
      <c r="A5069" s="22" t="s">
        <v>8829</v>
      </c>
      <c r="B5069" s="22" t="s">
        <v>8830</v>
      </c>
      <c r="C5069" s="22" t="s">
        <v>8830</v>
      </c>
      <c r="D5069" s="24">
        <v>44079</v>
      </c>
      <c r="E5069" s="22" t="s">
        <v>1653</v>
      </c>
      <c r="F5069" s="22" t="s">
        <v>9883</v>
      </c>
      <c r="G5069">
        <f t="shared" si="158"/>
        <v>8098</v>
      </c>
      <c r="H5069" s="9">
        <f t="shared" si="159"/>
        <v>44079</v>
      </c>
    </row>
    <row r="5070" spans="1:8" x14ac:dyDescent="0.25">
      <c r="A5070" s="22"/>
      <c r="B5070" s="22"/>
      <c r="C5070" s="22"/>
      <c r="D5070" s="24">
        <v>44169</v>
      </c>
      <c r="E5070" s="22" t="s">
        <v>1826</v>
      </c>
      <c r="F5070" s="22" t="s">
        <v>9884</v>
      </c>
      <c r="G5070">
        <f t="shared" si="158"/>
        <v>4624</v>
      </c>
      <c r="H5070" s="9">
        <f t="shared" si="159"/>
        <v>44169</v>
      </c>
    </row>
    <row r="5071" spans="1:8" x14ac:dyDescent="0.25">
      <c r="A5071" s="22" t="s">
        <v>3736</v>
      </c>
      <c r="B5071" s="22" t="s">
        <v>7712</v>
      </c>
      <c r="C5071" s="22" t="s">
        <v>7712</v>
      </c>
      <c r="D5071" s="24">
        <v>43829</v>
      </c>
      <c r="E5071" s="22" t="s">
        <v>1826</v>
      </c>
      <c r="F5071" s="22" t="s">
        <v>9884</v>
      </c>
      <c r="G5071">
        <f t="shared" si="158"/>
        <v>4624</v>
      </c>
      <c r="H5071" s="9">
        <f t="shared" si="159"/>
        <v>43829</v>
      </c>
    </row>
    <row r="5072" spans="1:8" x14ac:dyDescent="0.25">
      <c r="A5072" s="22" t="s">
        <v>7713</v>
      </c>
      <c r="B5072" s="22" t="s">
        <v>7714</v>
      </c>
      <c r="C5072" s="22" t="s">
        <v>7714</v>
      </c>
      <c r="D5072" s="24">
        <v>44022</v>
      </c>
      <c r="E5072" s="22" t="s">
        <v>1826</v>
      </c>
      <c r="F5072" s="22" t="s">
        <v>9884</v>
      </c>
      <c r="G5072">
        <f t="shared" si="158"/>
        <v>4624</v>
      </c>
      <c r="H5072" s="9">
        <f t="shared" si="159"/>
        <v>44022</v>
      </c>
    </row>
    <row r="5073" spans="1:8" x14ac:dyDescent="0.25">
      <c r="A5073" s="22" t="s">
        <v>7715</v>
      </c>
      <c r="B5073" s="22" t="s">
        <v>7716</v>
      </c>
      <c r="C5073" s="22" t="s">
        <v>7716</v>
      </c>
      <c r="D5073" s="24">
        <v>43829</v>
      </c>
      <c r="E5073" s="22" t="s">
        <v>1826</v>
      </c>
      <c r="F5073" s="22" t="s">
        <v>9884</v>
      </c>
      <c r="G5073">
        <f t="shared" si="158"/>
        <v>4624</v>
      </c>
      <c r="H5073" s="9">
        <f t="shared" si="159"/>
        <v>43829</v>
      </c>
    </row>
    <row r="5074" spans="1:8" x14ac:dyDescent="0.25">
      <c r="A5074" s="22" t="s">
        <v>7722</v>
      </c>
      <c r="B5074" s="22" t="s">
        <v>7723</v>
      </c>
      <c r="C5074" s="22" t="s">
        <v>7723</v>
      </c>
      <c r="D5074" s="24">
        <v>43976</v>
      </c>
      <c r="E5074" s="22" t="s">
        <v>1826</v>
      </c>
      <c r="F5074" s="22" t="s">
        <v>9884</v>
      </c>
      <c r="G5074">
        <f t="shared" si="158"/>
        <v>4624</v>
      </c>
      <c r="H5074" s="9">
        <f t="shared" si="159"/>
        <v>43976</v>
      </c>
    </row>
    <row r="5075" spans="1:8" x14ac:dyDescent="0.25">
      <c r="A5075" s="22" t="s">
        <v>7749</v>
      </c>
      <c r="B5075" s="22" t="s">
        <v>7750</v>
      </c>
      <c r="C5075" s="22" t="s">
        <v>7750</v>
      </c>
      <c r="D5075" s="24">
        <v>44001</v>
      </c>
      <c r="E5075" s="22" t="s">
        <v>1826</v>
      </c>
      <c r="F5075" s="22" t="s">
        <v>9884</v>
      </c>
      <c r="G5075">
        <f t="shared" si="158"/>
        <v>4624</v>
      </c>
      <c r="H5075" s="9">
        <f t="shared" si="159"/>
        <v>44001</v>
      </c>
    </row>
    <row r="5076" spans="1:8" x14ac:dyDescent="0.25">
      <c r="A5076" s="22" t="s">
        <v>7852</v>
      </c>
      <c r="B5076" s="22" t="s">
        <v>7853</v>
      </c>
      <c r="C5076" s="22" t="s">
        <v>7853</v>
      </c>
      <c r="D5076" s="24">
        <v>44112</v>
      </c>
      <c r="E5076" s="22" t="s">
        <v>1826</v>
      </c>
      <c r="F5076" s="22" t="s">
        <v>9884</v>
      </c>
      <c r="G5076">
        <f t="shared" si="158"/>
        <v>4624</v>
      </c>
      <c r="H5076" s="9">
        <f t="shared" si="159"/>
        <v>44112</v>
      </c>
    </row>
    <row r="5077" spans="1:8" x14ac:dyDescent="0.25">
      <c r="A5077" s="22" t="s">
        <v>8354</v>
      </c>
      <c r="B5077" s="22" t="s">
        <v>8355</v>
      </c>
      <c r="C5077" s="22" t="s">
        <v>8355</v>
      </c>
      <c r="D5077" s="24">
        <v>44119</v>
      </c>
      <c r="E5077" s="22" t="s">
        <v>1826</v>
      </c>
      <c r="F5077" s="22" t="s">
        <v>9884</v>
      </c>
      <c r="G5077">
        <f t="shared" si="158"/>
        <v>4624</v>
      </c>
      <c r="H5077" s="9">
        <f t="shared" si="159"/>
        <v>44119</v>
      </c>
    </row>
    <row r="5078" spans="1:8" x14ac:dyDescent="0.25">
      <c r="A5078" s="22" t="s">
        <v>8553</v>
      </c>
      <c r="B5078" s="22" t="s">
        <v>8554</v>
      </c>
      <c r="C5078" s="22" t="s">
        <v>8554</v>
      </c>
      <c r="D5078" s="24">
        <v>44131</v>
      </c>
      <c r="E5078" s="22" t="s">
        <v>4867</v>
      </c>
      <c r="F5078" s="22" t="s">
        <v>9885</v>
      </c>
      <c r="G5078">
        <f t="shared" si="158"/>
        <v>203320</v>
      </c>
      <c r="H5078" s="9">
        <f t="shared" si="159"/>
        <v>44131</v>
      </c>
    </row>
    <row r="5079" spans="1:8" x14ac:dyDescent="0.25">
      <c r="A5079" s="22" t="s">
        <v>8555</v>
      </c>
      <c r="B5079" s="22" t="s">
        <v>8556</v>
      </c>
      <c r="C5079" s="22" t="s">
        <v>8556</v>
      </c>
      <c r="D5079" s="24">
        <v>44158</v>
      </c>
      <c r="E5079" s="22" t="s">
        <v>4867</v>
      </c>
      <c r="F5079" s="22" t="s">
        <v>9885</v>
      </c>
      <c r="G5079">
        <f t="shared" si="158"/>
        <v>203320</v>
      </c>
      <c r="H5079" s="9">
        <f t="shared" si="159"/>
        <v>44158</v>
      </c>
    </row>
    <row r="5080" spans="1:8" x14ac:dyDescent="0.25">
      <c r="A5080" s="22" t="s">
        <v>8635</v>
      </c>
      <c r="B5080" s="22" t="s">
        <v>8636</v>
      </c>
      <c r="C5080" s="22" t="s">
        <v>8636</v>
      </c>
      <c r="D5080" s="24">
        <v>44109</v>
      </c>
      <c r="E5080" s="22" t="s">
        <v>4867</v>
      </c>
      <c r="F5080" s="22" t="s">
        <v>9885</v>
      </c>
      <c r="G5080">
        <f t="shared" si="158"/>
        <v>203320</v>
      </c>
      <c r="H5080" s="9">
        <f t="shared" si="159"/>
        <v>44109</v>
      </c>
    </row>
    <row r="5081" spans="1:8" x14ac:dyDescent="0.25">
      <c r="A5081" s="22" t="s">
        <v>7749</v>
      </c>
      <c r="B5081" s="22" t="s">
        <v>7750</v>
      </c>
      <c r="C5081" s="22" t="s">
        <v>7750</v>
      </c>
      <c r="D5081" s="24">
        <v>43829</v>
      </c>
      <c r="E5081" s="22" t="s">
        <v>893</v>
      </c>
      <c r="F5081" s="22" t="s">
        <v>9886</v>
      </c>
      <c r="G5081">
        <f t="shared" si="158"/>
        <v>12789</v>
      </c>
      <c r="H5081" s="9">
        <f t="shared" si="159"/>
        <v>43829</v>
      </c>
    </row>
    <row r="5082" spans="1:8" x14ac:dyDescent="0.25">
      <c r="A5082" s="22" t="s">
        <v>7854</v>
      </c>
      <c r="B5082" s="22" t="s">
        <v>7855</v>
      </c>
      <c r="C5082" s="22" t="s">
        <v>7855</v>
      </c>
      <c r="D5082" s="24">
        <v>44215</v>
      </c>
      <c r="E5082" s="22" t="s">
        <v>893</v>
      </c>
      <c r="F5082" s="22" t="s">
        <v>9886</v>
      </c>
      <c r="G5082">
        <f t="shared" si="158"/>
        <v>12789</v>
      </c>
      <c r="H5082" s="9">
        <f t="shared" si="159"/>
        <v>44215</v>
      </c>
    </row>
    <row r="5083" spans="1:8" x14ac:dyDescent="0.25">
      <c r="A5083" s="22" t="s">
        <v>7868</v>
      </c>
      <c r="B5083" s="22" t="s">
        <v>7869</v>
      </c>
      <c r="C5083" s="22" t="s">
        <v>7869</v>
      </c>
      <c r="D5083" s="24">
        <v>43829</v>
      </c>
      <c r="E5083" s="22" t="s">
        <v>893</v>
      </c>
      <c r="F5083" s="22" t="s">
        <v>9886</v>
      </c>
      <c r="G5083">
        <f t="shared" si="158"/>
        <v>12789</v>
      </c>
      <c r="H5083" s="9">
        <f t="shared" si="159"/>
        <v>43829</v>
      </c>
    </row>
    <row r="5084" spans="1:8" x14ac:dyDescent="0.25">
      <c r="A5084" s="22" t="s">
        <v>7973</v>
      </c>
      <c r="B5084" s="22" t="s">
        <v>7974</v>
      </c>
      <c r="C5084" s="22" t="s">
        <v>7974</v>
      </c>
      <c r="D5084" s="24">
        <v>43837</v>
      </c>
      <c r="E5084" s="22" t="s">
        <v>893</v>
      </c>
      <c r="F5084" s="22" t="s">
        <v>9886</v>
      </c>
      <c r="G5084">
        <f t="shared" si="158"/>
        <v>12789</v>
      </c>
      <c r="H5084" s="9">
        <f t="shared" si="159"/>
        <v>43837</v>
      </c>
    </row>
    <row r="5085" spans="1:8" x14ac:dyDescent="0.25">
      <c r="A5085" s="22" t="s">
        <v>8354</v>
      </c>
      <c r="B5085" s="22" t="s">
        <v>8355</v>
      </c>
      <c r="C5085" s="22" t="s">
        <v>8355</v>
      </c>
      <c r="D5085" s="24">
        <v>44316</v>
      </c>
      <c r="E5085" s="22" t="s">
        <v>893</v>
      </c>
      <c r="F5085" s="22" t="s">
        <v>9886</v>
      </c>
      <c r="G5085">
        <f t="shared" si="158"/>
        <v>12789</v>
      </c>
      <c r="H5085" s="9">
        <f t="shared" si="159"/>
        <v>44316</v>
      </c>
    </row>
    <row r="5086" spans="1:8" x14ac:dyDescent="0.25">
      <c r="A5086" s="22" t="s">
        <v>8410</v>
      </c>
      <c r="B5086" s="22" t="s">
        <v>8411</v>
      </c>
      <c r="C5086" s="22" t="s">
        <v>8411</v>
      </c>
      <c r="D5086" s="24">
        <v>43829</v>
      </c>
      <c r="E5086" s="22" t="s">
        <v>893</v>
      </c>
      <c r="F5086" s="22" t="s">
        <v>9886</v>
      </c>
      <c r="G5086">
        <f t="shared" si="158"/>
        <v>12789</v>
      </c>
      <c r="H5086" s="9">
        <f t="shared" si="159"/>
        <v>43829</v>
      </c>
    </row>
    <row r="5087" spans="1:8" x14ac:dyDescent="0.25">
      <c r="A5087" s="22" t="s">
        <v>896</v>
      </c>
      <c r="B5087" s="22" t="s">
        <v>8505</v>
      </c>
      <c r="C5087" s="22" t="s">
        <v>8505</v>
      </c>
      <c r="D5087" s="24">
        <v>44271</v>
      </c>
      <c r="E5087" s="22" t="s">
        <v>893</v>
      </c>
      <c r="F5087" s="22" t="s">
        <v>9886</v>
      </c>
      <c r="G5087">
        <f t="shared" si="158"/>
        <v>12789</v>
      </c>
      <c r="H5087" s="9">
        <f t="shared" si="159"/>
        <v>44271</v>
      </c>
    </row>
    <row r="5088" spans="1:8" x14ac:dyDescent="0.25">
      <c r="A5088" s="22" t="s">
        <v>7674</v>
      </c>
      <c r="B5088" s="22" t="s">
        <v>7675</v>
      </c>
      <c r="C5088" s="22" t="s">
        <v>7675</v>
      </c>
      <c r="D5088" s="24">
        <v>43829</v>
      </c>
      <c r="E5088" s="22" t="s">
        <v>4475</v>
      </c>
      <c r="F5088" s="22" t="s">
        <v>7235</v>
      </c>
      <c r="G5088">
        <f t="shared" si="158"/>
        <v>11287</v>
      </c>
      <c r="H5088" s="9">
        <f t="shared" si="159"/>
        <v>43829</v>
      </c>
    </row>
    <row r="5089" spans="1:8" x14ac:dyDescent="0.25">
      <c r="A5089" s="22" t="s">
        <v>7718</v>
      </c>
      <c r="B5089" s="22" t="s">
        <v>7719</v>
      </c>
      <c r="C5089" s="22" t="s">
        <v>7719</v>
      </c>
      <c r="D5089" s="24">
        <v>44068</v>
      </c>
      <c r="E5089" s="22" t="s">
        <v>4475</v>
      </c>
      <c r="F5089" s="22" t="s">
        <v>7235</v>
      </c>
      <c r="G5089">
        <f t="shared" si="158"/>
        <v>11287</v>
      </c>
      <c r="H5089" s="9">
        <f t="shared" si="159"/>
        <v>44068</v>
      </c>
    </row>
    <row r="5090" spans="1:8" x14ac:dyDescent="0.25">
      <c r="A5090" s="22" t="s">
        <v>7995</v>
      </c>
      <c r="B5090" s="22" t="s">
        <v>7996</v>
      </c>
      <c r="C5090" s="22" t="s">
        <v>7996</v>
      </c>
      <c r="D5090" s="24">
        <v>44068</v>
      </c>
      <c r="E5090" s="22" t="s">
        <v>4475</v>
      </c>
      <c r="F5090" s="22" t="s">
        <v>7235</v>
      </c>
      <c r="G5090">
        <f t="shared" si="158"/>
        <v>11287</v>
      </c>
      <c r="H5090" s="9">
        <f t="shared" si="159"/>
        <v>44068</v>
      </c>
    </row>
    <row r="5091" spans="1:8" x14ac:dyDescent="0.25">
      <c r="A5091" s="22" t="s">
        <v>8023</v>
      </c>
      <c r="B5091" s="22" t="s">
        <v>8024</v>
      </c>
      <c r="C5091" s="22" t="s">
        <v>8024</v>
      </c>
      <c r="D5091" s="24">
        <v>43829</v>
      </c>
      <c r="E5091" s="22" t="s">
        <v>4475</v>
      </c>
      <c r="F5091" s="22" t="s">
        <v>7235</v>
      </c>
      <c r="G5091">
        <f t="shared" si="158"/>
        <v>11287</v>
      </c>
      <c r="H5091" s="9">
        <f t="shared" si="159"/>
        <v>43829</v>
      </c>
    </row>
    <row r="5092" spans="1:8" x14ac:dyDescent="0.25">
      <c r="A5092" s="22" t="s">
        <v>8208</v>
      </c>
      <c r="B5092" s="22" t="s">
        <v>8209</v>
      </c>
      <c r="C5092" s="22" t="s">
        <v>8209</v>
      </c>
      <c r="D5092" s="24">
        <v>43857</v>
      </c>
      <c r="E5092" s="22" t="s">
        <v>4475</v>
      </c>
      <c r="F5092" s="22" t="s">
        <v>7235</v>
      </c>
      <c r="G5092">
        <f t="shared" si="158"/>
        <v>11287</v>
      </c>
      <c r="H5092" s="9">
        <f t="shared" si="159"/>
        <v>43857</v>
      </c>
    </row>
    <row r="5093" spans="1:8" x14ac:dyDescent="0.25">
      <c r="A5093" s="22" t="s">
        <v>8270</v>
      </c>
      <c r="B5093" s="22" t="s">
        <v>8271</v>
      </c>
      <c r="C5093" s="22" t="s">
        <v>8271</v>
      </c>
      <c r="D5093" s="24">
        <v>44166</v>
      </c>
      <c r="E5093" s="22" t="s">
        <v>5336</v>
      </c>
      <c r="F5093" s="22" t="s">
        <v>9887</v>
      </c>
      <c r="G5093">
        <f t="shared" si="158"/>
        <v>208947</v>
      </c>
      <c r="H5093" s="9">
        <f t="shared" si="159"/>
        <v>44166</v>
      </c>
    </row>
    <row r="5094" spans="1:8" x14ac:dyDescent="0.25">
      <c r="A5094" s="22" t="s">
        <v>8567</v>
      </c>
      <c r="B5094" s="22" t="s">
        <v>8568</v>
      </c>
      <c r="C5094" s="22" t="s">
        <v>8568</v>
      </c>
      <c r="D5094" s="24">
        <v>44170</v>
      </c>
      <c r="E5094" s="22" t="s">
        <v>5336</v>
      </c>
      <c r="F5094" s="22" t="s">
        <v>9887</v>
      </c>
      <c r="G5094">
        <f t="shared" si="158"/>
        <v>208947</v>
      </c>
      <c r="H5094" s="9">
        <f t="shared" si="159"/>
        <v>44170</v>
      </c>
    </row>
    <row r="5095" spans="1:8" x14ac:dyDescent="0.25">
      <c r="A5095" s="22" t="s">
        <v>8569</v>
      </c>
      <c r="B5095" s="22" t="s">
        <v>8570</v>
      </c>
      <c r="C5095" s="22" t="s">
        <v>8570</v>
      </c>
      <c r="D5095" s="24">
        <v>44166</v>
      </c>
      <c r="E5095" s="22" t="s">
        <v>5336</v>
      </c>
      <c r="F5095" s="22" t="s">
        <v>9887</v>
      </c>
      <c r="G5095">
        <f t="shared" si="158"/>
        <v>208947</v>
      </c>
      <c r="H5095" s="9">
        <f t="shared" si="159"/>
        <v>44166</v>
      </c>
    </row>
    <row r="5096" spans="1:8" x14ac:dyDescent="0.25">
      <c r="A5096" s="22" t="s">
        <v>8637</v>
      </c>
      <c r="B5096" s="22" t="s">
        <v>8638</v>
      </c>
      <c r="C5096" s="22" t="s">
        <v>8638</v>
      </c>
      <c r="D5096" s="24">
        <v>44394</v>
      </c>
      <c r="E5096" s="22" t="s">
        <v>5336</v>
      </c>
      <c r="F5096" s="22" t="s">
        <v>9887</v>
      </c>
      <c r="G5096">
        <f t="shared" si="158"/>
        <v>208947</v>
      </c>
      <c r="H5096" s="9">
        <f t="shared" si="159"/>
        <v>44394</v>
      </c>
    </row>
    <row r="5097" spans="1:8" x14ac:dyDescent="0.25">
      <c r="A5097" s="22" t="s">
        <v>7666</v>
      </c>
      <c r="B5097" s="22" t="s">
        <v>7667</v>
      </c>
      <c r="C5097" s="22" t="s">
        <v>7667</v>
      </c>
      <c r="D5097" s="24">
        <v>44389</v>
      </c>
      <c r="E5097" s="22" t="s">
        <v>3596</v>
      </c>
      <c r="F5097" s="22" t="s">
        <v>7123</v>
      </c>
      <c r="G5097">
        <f t="shared" si="158"/>
        <v>2743</v>
      </c>
      <c r="H5097" s="9">
        <f t="shared" si="159"/>
        <v>44389</v>
      </c>
    </row>
    <row r="5098" spans="1:8" x14ac:dyDescent="0.25">
      <c r="A5098" s="22" t="s">
        <v>8138</v>
      </c>
      <c r="B5098" s="22" t="s">
        <v>8139</v>
      </c>
      <c r="C5098" s="22" t="s">
        <v>8139</v>
      </c>
      <c r="D5098" s="24">
        <v>44288</v>
      </c>
      <c r="E5098" s="22" t="s">
        <v>3596</v>
      </c>
      <c r="F5098" s="22" t="s">
        <v>7123</v>
      </c>
      <c r="G5098">
        <f t="shared" si="158"/>
        <v>2743</v>
      </c>
      <c r="H5098" s="9">
        <f t="shared" si="159"/>
        <v>44288</v>
      </c>
    </row>
    <row r="5099" spans="1:8" x14ac:dyDescent="0.25">
      <c r="A5099" s="22" t="s">
        <v>8176</v>
      </c>
      <c r="B5099" s="22" t="s">
        <v>8177</v>
      </c>
      <c r="C5099" s="22" t="s">
        <v>8177</v>
      </c>
      <c r="D5099" s="24">
        <v>43829</v>
      </c>
      <c r="E5099" s="22" t="s">
        <v>3596</v>
      </c>
      <c r="F5099" s="22" t="s">
        <v>7123</v>
      </c>
      <c r="G5099">
        <f t="shared" si="158"/>
        <v>2743</v>
      </c>
      <c r="H5099" s="9">
        <f t="shared" si="159"/>
        <v>43829</v>
      </c>
    </row>
    <row r="5100" spans="1:8" x14ac:dyDescent="0.25">
      <c r="A5100" s="22" t="s">
        <v>8198</v>
      </c>
      <c r="B5100" s="22" t="s">
        <v>8199</v>
      </c>
      <c r="C5100" s="22" t="s">
        <v>8199</v>
      </c>
      <c r="D5100" s="24">
        <v>43831</v>
      </c>
      <c r="E5100" s="22" t="s">
        <v>3596</v>
      </c>
      <c r="F5100" s="22" t="s">
        <v>7123</v>
      </c>
      <c r="G5100">
        <f t="shared" si="158"/>
        <v>2743</v>
      </c>
      <c r="H5100" s="9">
        <f t="shared" si="159"/>
        <v>43831</v>
      </c>
    </row>
    <row r="5101" spans="1:8" x14ac:dyDescent="0.25">
      <c r="A5101" s="22" t="s">
        <v>8416</v>
      </c>
      <c r="B5101" s="22" t="s">
        <v>8417</v>
      </c>
      <c r="C5101" s="22" t="s">
        <v>8417</v>
      </c>
      <c r="D5101" s="24">
        <v>43906</v>
      </c>
      <c r="E5101" s="22" t="s">
        <v>3596</v>
      </c>
      <c r="F5101" s="22" t="s">
        <v>7123</v>
      </c>
      <c r="G5101">
        <f t="shared" si="158"/>
        <v>2743</v>
      </c>
      <c r="H5101" s="9">
        <f t="shared" si="159"/>
        <v>43906</v>
      </c>
    </row>
    <row r="5102" spans="1:8" x14ac:dyDescent="0.25">
      <c r="A5102" s="22" t="s">
        <v>8430</v>
      </c>
      <c r="B5102" s="22" t="s">
        <v>8431</v>
      </c>
      <c r="C5102" s="22" t="s">
        <v>8431</v>
      </c>
      <c r="D5102" s="24">
        <v>44384</v>
      </c>
      <c r="E5102" s="22" t="s">
        <v>3596</v>
      </c>
      <c r="F5102" s="22" t="s">
        <v>7123</v>
      </c>
      <c r="G5102">
        <f t="shared" si="158"/>
        <v>2743</v>
      </c>
      <c r="H5102" s="9">
        <f t="shared" si="159"/>
        <v>44384</v>
      </c>
    </row>
    <row r="5103" spans="1:8" x14ac:dyDescent="0.25">
      <c r="A5103" s="22" t="s">
        <v>8571</v>
      </c>
      <c r="B5103" s="22" t="s">
        <v>8572</v>
      </c>
      <c r="C5103" s="22" t="s">
        <v>8572</v>
      </c>
      <c r="D5103" s="24">
        <v>44250</v>
      </c>
      <c r="E5103" s="22" t="s">
        <v>3596</v>
      </c>
      <c r="F5103" s="22" t="s">
        <v>7123</v>
      </c>
      <c r="G5103">
        <f t="shared" si="158"/>
        <v>2743</v>
      </c>
      <c r="H5103" s="9">
        <f t="shared" si="159"/>
        <v>44250</v>
      </c>
    </row>
    <row r="5104" spans="1:8" x14ac:dyDescent="0.25">
      <c r="A5104" s="22"/>
      <c r="B5104" s="22"/>
      <c r="C5104" s="22"/>
      <c r="D5104" s="24">
        <v>43878</v>
      </c>
      <c r="E5104" s="22" t="s">
        <v>3560</v>
      </c>
      <c r="F5104" s="22" t="s">
        <v>9888</v>
      </c>
      <c r="G5104">
        <f t="shared" si="158"/>
        <v>2519</v>
      </c>
      <c r="H5104" s="9">
        <f t="shared" si="159"/>
        <v>43878</v>
      </c>
    </row>
    <row r="5105" spans="1:8" x14ac:dyDescent="0.25">
      <c r="A5105" s="22" t="s">
        <v>7741</v>
      </c>
      <c r="B5105" s="22" t="s">
        <v>7742</v>
      </c>
      <c r="C5105" s="22" t="s">
        <v>7742</v>
      </c>
      <c r="D5105" s="24">
        <v>43829</v>
      </c>
      <c r="E5105" s="22" t="s">
        <v>3560</v>
      </c>
      <c r="F5105" s="22" t="s">
        <v>9888</v>
      </c>
      <c r="G5105">
        <f t="shared" si="158"/>
        <v>2519</v>
      </c>
      <c r="H5105" s="9">
        <f t="shared" si="159"/>
        <v>43829</v>
      </c>
    </row>
    <row r="5106" spans="1:8" x14ac:dyDescent="0.25">
      <c r="A5106" s="22" t="s">
        <v>3736</v>
      </c>
      <c r="B5106" s="22" t="s">
        <v>7712</v>
      </c>
      <c r="C5106" s="22" t="s">
        <v>7712</v>
      </c>
      <c r="D5106" s="24">
        <v>44172</v>
      </c>
      <c r="E5106" s="22" t="s">
        <v>4539</v>
      </c>
      <c r="F5106" s="22" t="s">
        <v>9889</v>
      </c>
      <c r="G5106">
        <f t="shared" si="158"/>
        <v>4610</v>
      </c>
      <c r="H5106" s="9">
        <f t="shared" si="159"/>
        <v>44172</v>
      </c>
    </row>
    <row r="5107" spans="1:8" x14ac:dyDescent="0.25">
      <c r="A5107" s="22" t="s">
        <v>7715</v>
      </c>
      <c r="B5107" s="22" t="s">
        <v>7716</v>
      </c>
      <c r="C5107" s="22" t="s">
        <v>7716</v>
      </c>
      <c r="D5107" s="24">
        <v>43829</v>
      </c>
      <c r="E5107" s="22" t="s">
        <v>4539</v>
      </c>
      <c r="F5107" s="22" t="s">
        <v>9889</v>
      </c>
      <c r="G5107">
        <f t="shared" si="158"/>
        <v>4610</v>
      </c>
      <c r="H5107" s="9">
        <f t="shared" si="159"/>
        <v>43829</v>
      </c>
    </row>
    <row r="5108" spans="1:8" x14ac:dyDescent="0.25">
      <c r="A5108" s="22" t="s">
        <v>5748</v>
      </c>
      <c r="B5108" s="22" t="s">
        <v>7717</v>
      </c>
      <c r="C5108" s="22" t="s">
        <v>7717</v>
      </c>
      <c r="D5108" s="24">
        <v>43829</v>
      </c>
      <c r="E5108" s="22" t="s">
        <v>4539</v>
      </c>
      <c r="F5108" s="22" t="s">
        <v>9889</v>
      </c>
      <c r="G5108">
        <f t="shared" si="158"/>
        <v>4610</v>
      </c>
      <c r="H5108" s="9">
        <f t="shared" si="159"/>
        <v>43829</v>
      </c>
    </row>
    <row r="5109" spans="1:8" x14ac:dyDescent="0.25">
      <c r="A5109" s="22" t="s">
        <v>7749</v>
      </c>
      <c r="B5109" s="22" t="s">
        <v>7750</v>
      </c>
      <c r="C5109" s="22" t="s">
        <v>7750</v>
      </c>
      <c r="D5109" s="24">
        <v>43885</v>
      </c>
      <c r="E5109" s="22" t="s">
        <v>4539</v>
      </c>
      <c r="F5109" s="22" t="s">
        <v>9889</v>
      </c>
      <c r="G5109">
        <f t="shared" si="158"/>
        <v>4610</v>
      </c>
      <c r="H5109" s="9">
        <f t="shared" si="159"/>
        <v>43885</v>
      </c>
    </row>
    <row r="5110" spans="1:8" x14ac:dyDescent="0.25">
      <c r="A5110" s="22"/>
      <c r="B5110" s="22"/>
      <c r="C5110" s="22"/>
      <c r="D5110" s="24">
        <v>44130</v>
      </c>
      <c r="E5110" s="22" t="s">
        <v>2804</v>
      </c>
      <c r="F5110" s="22" t="s">
        <v>9890</v>
      </c>
      <c r="G5110">
        <f t="shared" si="158"/>
        <v>4557</v>
      </c>
      <c r="H5110" s="9">
        <f t="shared" si="159"/>
        <v>44130</v>
      </c>
    </row>
    <row r="5111" spans="1:8" x14ac:dyDescent="0.25">
      <c r="A5111" s="22" t="s">
        <v>7713</v>
      </c>
      <c r="B5111" s="22" t="s">
        <v>7714</v>
      </c>
      <c r="C5111" s="22" t="s">
        <v>7714</v>
      </c>
      <c r="D5111" s="24">
        <v>43829</v>
      </c>
      <c r="E5111" s="22" t="s">
        <v>2804</v>
      </c>
      <c r="F5111" s="22" t="s">
        <v>9890</v>
      </c>
      <c r="G5111">
        <f t="shared" si="158"/>
        <v>4557</v>
      </c>
      <c r="H5111" s="9">
        <f t="shared" si="159"/>
        <v>43829</v>
      </c>
    </row>
    <row r="5112" spans="1:8" x14ac:dyDescent="0.25">
      <c r="A5112" s="22" t="s">
        <v>7852</v>
      </c>
      <c r="B5112" s="22" t="s">
        <v>7853</v>
      </c>
      <c r="C5112" s="22" t="s">
        <v>7853</v>
      </c>
      <c r="D5112" s="24">
        <v>44137</v>
      </c>
      <c r="E5112" s="22" t="s">
        <v>2804</v>
      </c>
      <c r="F5112" s="22" t="s">
        <v>9890</v>
      </c>
      <c r="G5112">
        <f t="shared" si="158"/>
        <v>4557</v>
      </c>
      <c r="H5112" s="9">
        <f t="shared" si="159"/>
        <v>44137</v>
      </c>
    </row>
    <row r="5113" spans="1:8" x14ac:dyDescent="0.25">
      <c r="A5113" s="22" t="s">
        <v>7963</v>
      </c>
      <c r="B5113" s="22" t="s">
        <v>7964</v>
      </c>
      <c r="C5113" s="22" t="s">
        <v>7964</v>
      </c>
      <c r="D5113" s="24">
        <v>44123</v>
      </c>
      <c r="E5113" s="22" t="s">
        <v>2804</v>
      </c>
      <c r="F5113" s="22" t="s">
        <v>9890</v>
      </c>
      <c r="G5113">
        <f t="shared" si="158"/>
        <v>4557</v>
      </c>
      <c r="H5113" s="9">
        <f t="shared" si="159"/>
        <v>44123</v>
      </c>
    </row>
    <row r="5114" spans="1:8" x14ac:dyDescent="0.25">
      <c r="A5114" s="22"/>
      <c r="B5114" s="22"/>
      <c r="C5114" s="22"/>
      <c r="D5114" s="24">
        <v>44144</v>
      </c>
      <c r="E5114" s="22" t="s">
        <v>550</v>
      </c>
      <c r="F5114" s="22" t="s">
        <v>9891</v>
      </c>
      <c r="G5114">
        <f t="shared" si="158"/>
        <v>9203898</v>
      </c>
      <c r="H5114" s="9">
        <f t="shared" si="159"/>
        <v>44144</v>
      </c>
    </row>
    <row r="5115" spans="1:8" x14ac:dyDescent="0.25">
      <c r="A5115" s="22" t="s">
        <v>8693</v>
      </c>
      <c r="B5115" s="22" t="s">
        <v>8694</v>
      </c>
      <c r="C5115" s="22" t="s">
        <v>8694</v>
      </c>
      <c r="D5115" s="24">
        <v>43903</v>
      </c>
      <c r="E5115" s="22" t="s">
        <v>550</v>
      </c>
      <c r="F5115" s="22" t="s">
        <v>9891</v>
      </c>
      <c r="G5115">
        <f t="shared" si="158"/>
        <v>9203898</v>
      </c>
      <c r="H5115" s="9">
        <f t="shared" si="159"/>
        <v>43903</v>
      </c>
    </row>
    <row r="5116" spans="1:8" x14ac:dyDescent="0.25">
      <c r="A5116" s="22" t="s">
        <v>7963</v>
      </c>
      <c r="B5116" s="22" t="s">
        <v>7964</v>
      </c>
      <c r="C5116" s="22" t="s">
        <v>7964</v>
      </c>
      <c r="D5116" s="24">
        <v>43829</v>
      </c>
      <c r="E5116" s="22" t="s">
        <v>822</v>
      </c>
      <c r="F5116" s="22" t="s">
        <v>6683</v>
      </c>
      <c r="G5116">
        <f t="shared" si="158"/>
        <v>7605</v>
      </c>
      <c r="H5116" s="9">
        <f t="shared" si="159"/>
        <v>43829</v>
      </c>
    </row>
    <row r="5117" spans="1:8" x14ac:dyDescent="0.25">
      <c r="A5117" s="22" t="s">
        <v>8170</v>
      </c>
      <c r="B5117" s="22" t="s">
        <v>8171</v>
      </c>
      <c r="C5117" s="22" t="s">
        <v>8171</v>
      </c>
      <c r="D5117" s="24">
        <v>43853</v>
      </c>
      <c r="E5117" s="22" t="s">
        <v>822</v>
      </c>
      <c r="F5117" s="22" t="s">
        <v>6683</v>
      </c>
      <c r="G5117">
        <f t="shared" si="158"/>
        <v>7605</v>
      </c>
      <c r="H5117" s="9">
        <f t="shared" si="159"/>
        <v>43853</v>
      </c>
    </row>
    <row r="5118" spans="1:8" x14ac:dyDescent="0.25">
      <c r="A5118" s="22" t="s">
        <v>8283</v>
      </c>
      <c r="B5118" s="22" t="s">
        <v>8284</v>
      </c>
      <c r="C5118" s="22" t="s">
        <v>8284</v>
      </c>
      <c r="D5118" s="24">
        <v>44292</v>
      </c>
      <c r="E5118" s="22" t="s">
        <v>822</v>
      </c>
      <c r="F5118" s="22" t="s">
        <v>6683</v>
      </c>
      <c r="G5118">
        <f t="shared" si="158"/>
        <v>7605</v>
      </c>
      <c r="H5118" s="9">
        <f t="shared" si="159"/>
        <v>44292</v>
      </c>
    </row>
    <row r="5119" spans="1:8" x14ac:dyDescent="0.25">
      <c r="A5119" s="22" t="s">
        <v>7743</v>
      </c>
      <c r="B5119" s="22" t="s">
        <v>7744</v>
      </c>
      <c r="C5119" s="22" t="s">
        <v>7744</v>
      </c>
      <c r="D5119" s="24">
        <v>43829</v>
      </c>
      <c r="E5119" s="22" t="s">
        <v>984</v>
      </c>
      <c r="F5119" s="22" t="s">
        <v>9892</v>
      </c>
      <c r="G5119">
        <f t="shared" si="158"/>
        <v>10054</v>
      </c>
      <c r="H5119" s="9">
        <f t="shared" si="159"/>
        <v>43829</v>
      </c>
    </row>
    <row r="5120" spans="1:8" x14ac:dyDescent="0.25">
      <c r="A5120" s="22" t="s">
        <v>8573</v>
      </c>
      <c r="B5120" s="22" t="s">
        <v>8574</v>
      </c>
      <c r="C5120" s="22" t="s">
        <v>8574</v>
      </c>
      <c r="D5120" s="24">
        <v>44256</v>
      </c>
      <c r="E5120" s="22" t="s">
        <v>984</v>
      </c>
      <c r="F5120" s="22" t="s">
        <v>9892</v>
      </c>
      <c r="G5120">
        <f t="shared" si="158"/>
        <v>10054</v>
      </c>
      <c r="H5120" s="9">
        <f t="shared" si="159"/>
        <v>44256</v>
      </c>
    </row>
    <row r="5121" spans="1:8" x14ac:dyDescent="0.25">
      <c r="A5121" s="22" t="s">
        <v>8613</v>
      </c>
      <c r="B5121" s="22" t="s">
        <v>8614</v>
      </c>
      <c r="C5121" s="22" t="s">
        <v>8614</v>
      </c>
      <c r="D5121" s="24">
        <v>44277</v>
      </c>
      <c r="E5121" s="22" t="s">
        <v>984</v>
      </c>
      <c r="F5121" s="22" t="s">
        <v>9892</v>
      </c>
      <c r="G5121">
        <f t="shared" si="158"/>
        <v>10054</v>
      </c>
      <c r="H5121" s="9">
        <f t="shared" si="159"/>
        <v>44277</v>
      </c>
    </row>
    <row r="5122" spans="1:8" x14ac:dyDescent="0.25">
      <c r="A5122" s="22" t="s">
        <v>7852</v>
      </c>
      <c r="B5122" s="22" t="s">
        <v>7853</v>
      </c>
      <c r="C5122" s="22" t="s">
        <v>7853</v>
      </c>
      <c r="D5122" s="24">
        <v>43829</v>
      </c>
      <c r="E5122" s="22" t="s">
        <v>4313</v>
      </c>
      <c r="F5122" s="22" t="s">
        <v>6265</v>
      </c>
      <c r="G5122">
        <f t="shared" si="158"/>
        <v>4540</v>
      </c>
      <c r="H5122" s="9">
        <f t="shared" si="159"/>
        <v>43829</v>
      </c>
    </row>
    <row r="5123" spans="1:8" x14ac:dyDescent="0.25">
      <c r="A5123" s="22" t="s">
        <v>8789</v>
      </c>
      <c r="B5123" s="22" t="s">
        <v>8790</v>
      </c>
      <c r="C5123" s="22" t="s">
        <v>8790</v>
      </c>
      <c r="D5123" s="24">
        <v>43997</v>
      </c>
      <c r="E5123" s="22" t="s">
        <v>6412</v>
      </c>
      <c r="F5123" s="22" t="s">
        <v>6413</v>
      </c>
      <c r="G5123">
        <f t="shared" si="158"/>
        <v>9116592</v>
      </c>
      <c r="H5123" s="9">
        <f t="shared" si="159"/>
        <v>43997</v>
      </c>
    </row>
    <row r="5124" spans="1:8" x14ac:dyDescent="0.25">
      <c r="A5124" s="22"/>
      <c r="B5124" s="22"/>
      <c r="C5124" s="22"/>
      <c r="D5124" s="24">
        <v>44055</v>
      </c>
      <c r="E5124" s="22" t="s">
        <v>5518</v>
      </c>
      <c r="F5124" s="22" t="s">
        <v>7140</v>
      </c>
      <c r="G5124">
        <f t="shared" si="158"/>
        <v>9204474</v>
      </c>
      <c r="H5124" s="9">
        <f t="shared" si="159"/>
        <v>44055</v>
      </c>
    </row>
    <row r="5125" spans="1:8" x14ac:dyDescent="0.25">
      <c r="A5125" s="22" t="s">
        <v>7864</v>
      </c>
      <c r="B5125" s="22" t="s">
        <v>7865</v>
      </c>
      <c r="C5125" s="22" t="s">
        <v>7865</v>
      </c>
      <c r="D5125" s="24">
        <v>44048</v>
      </c>
      <c r="E5125" s="22" t="s">
        <v>5518</v>
      </c>
      <c r="F5125" s="22" t="s">
        <v>7140</v>
      </c>
      <c r="G5125">
        <f t="shared" si="158"/>
        <v>9204474</v>
      </c>
      <c r="H5125" s="9">
        <f t="shared" si="159"/>
        <v>44048</v>
      </c>
    </row>
    <row r="5126" spans="1:8" x14ac:dyDescent="0.25">
      <c r="A5126" s="22" t="s">
        <v>8565</v>
      </c>
      <c r="B5126" s="22" t="s">
        <v>8566</v>
      </c>
      <c r="C5126" s="22" t="s">
        <v>8566</v>
      </c>
      <c r="D5126" s="24">
        <v>44160</v>
      </c>
      <c r="E5126" s="22" t="s">
        <v>5518</v>
      </c>
      <c r="F5126" s="22" t="s">
        <v>7140</v>
      </c>
      <c r="G5126">
        <f t="shared" ref="G5126:G5189" si="160">IFERROR(E5126*1,E5126)</f>
        <v>9204474</v>
      </c>
      <c r="H5126" s="9">
        <f t="shared" ref="H5126:H5189" si="161">D5126</f>
        <v>44160</v>
      </c>
    </row>
    <row r="5127" spans="1:8" x14ac:dyDescent="0.25">
      <c r="A5127" s="22" t="s">
        <v>8603</v>
      </c>
      <c r="B5127" s="22" t="s">
        <v>8604</v>
      </c>
      <c r="C5127" s="22" t="s">
        <v>8604</v>
      </c>
      <c r="D5127" s="24">
        <v>44382</v>
      </c>
      <c r="E5127" s="22" t="s">
        <v>5518</v>
      </c>
      <c r="F5127" s="22" t="s">
        <v>7140</v>
      </c>
      <c r="G5127">
        <f t="shared" si="160"/>
        <v>9204474</v>
      </c>
      <c r="H5127" s="9">
        <f t="shared" si="161"/>
        <v>44382</v>
      </c>
    </row>
    <row r="5128" spans="1:8" x14ac:dyDescent="0.25">
      <c r="A5128" s="22" t="s">
        <v>8721</v>
      </c>
      <c r="B5128" s="22" t="s">
        <v>8722</v>
      </c>
      <c r="C5128" s="22" t="s">
        <v>8722</v>
      </c>
      <c r="D5128" s="24">
        <v>43997</v>
      </c>
      <c r="E5128" s="22" t="s">
        <v>5518</v>
      </c>
      <c r="F5128" s="22" t="s">
        <v>7140</v>
      </c>
      <c r="G5128">
        <f t="shared" si="160"/>
        <v>9204474</v>
      </c>
      <c r="H5128" s="9">
        <f t="shared" si="161"/>
        <v>43997</v>
      </c>
    </row>
    <row r="5129" spans="1:8" x14ac:dyDescent="0.25">
      <c r="A5129" s="22" t="s">
        <v>8723</v>
      </c>
      <c r="B5129" s="22" t="s">
        <v>8724</v>
      </c>
      <c r="C5129" s="22" t="s">
        <v>8724</v>
      </c>
      <c r="D5129" s="24">
        <v>44045</v>
      </c>
      <c r="E5129" s="22" t="s">
        <v>5518</v>
      </c>
      <c r="F5129" s="22" t="s">
        <v>7140</v>
      </c>
      <c r="G5129">
        <f t="shared" si="160"/>
        <v>9204474</v>
      </c>
      <c r="H5129" s="9">
        <f t="shared" si="161"/>
        <v>44045</v>
      </c>
    </row>
    <row r="5130" spans="1:8" x14ac:dyDescent="0.25">
      <c r="A5130" s="22" t="s">
        <v>8729</v>
      </c>
      <c r="B5130" s="22" t="s">
        <v>8730</v>
      </c>
      <c r="C5130" s="22" t="s">
        <v>8730</v>
      </c>
      <c r="D5130" s="24">
        <v>44128</v>
      </c>
      <c r="E5130" s="22" t="s">
        <v>5518</v>
      </c>
      <c r="F5130" s="22" t="s">
        <v>7140</v>
      </c>
      <c r="G5130">
        <f t="shared" si="160"/>
        <v>9204474</v>
      </c>
      <c r="H5130" s="9">
        <f t="shared" si="161"/>
        <v>44128</v>
      </c>
    </row>
    <row r="5131" spans="1:8" x14ac:dyDescent="0.25">
      <c r="A5131" s="22" t="s">
        <v>8755</v>
      </c>
      <c r="B5131" s="22" t="s">
        <v>8756</v>
      </c>
      <c r="C5131" s="22" t="s">
        <v>8756</v>
      </c>
      <c r="D5131" s="24">
        <v>44392</v>
      </c>
      <c r="E5131" s="22" t="s">
        <v>5518</v>
      </c>
      <c r="F5131" s="22" t="s">
        <v>7140</v>
      </c>
      <c r="G5131">
        <f t="shared" si="160"/>
        <v>9204474</v>
      </c>
      <c r="H5131" s="9">
        <f t="shared" si="161"/>
        <v>44392</v>
      </c>
    </row>
    <row r="5132" spans="1:8" x14ac:dyDescent="0.25">
      <c r="A5132" s="22" t="s">
        <v>8763</v>
      </c>
      <c r="B5132" s="22" t="s">
        <v>8764</v>
      </c>
      <c r="C5132" s="22" t="s">
        <v>8764</v>
      </c>
      <c r="D5132" s="24">
        <v>44240</v>
      </c>
      <c r="E5132" s="22" t="s">
        <v>5518</v>
      </c>
      <c r="F5132" s="22" t="s">
        <v>7140</v>
      </c>
      <c r="G5132">
        <f t="shared" si="160"/>
        <v>9204474</v>
      </c>
      <c r="H5132" s="9">
        <f t="shared" si="161"/>
        <v>44240</v>
      </c>
    </row>
    <row r="5133" spans="1:8" x14ac:dyDescent="0.25">
      <c r="A5133" s="22" t="s">
        <v>8853</v>
      </c>
      <c r="B5133" s="22" t="s">
        <v>8854</v>
      </c>
      <c r="C5133" s="22" t="s">
        <v>8854</v>
      </c>
      <c r="D5133" s="24">
        <v>44026</v>
      </c>
      <c r="E5133" s="22" t="s">
        <v>5518</v>
      </c>
      <c r="F5133" s="22" t="s">
        <v>7140</v>
      </c>
      <c r="G5133">
        <f t="shared" si="160"/>
        <v>9204474</v>
      </c>
      <c r="H5133" s="9">
        <f t="shared" si="161"/>
        <v>44026</v>
      </c>
    </row>
    <row r="5134" spans="1:8" x14ac:dyDescent="0.25">
      <c r="A5134" s="22" t="s">
        <v>8719</v>
      </c>
      <c r="B5134" s="22" t="s">
        <v>8720</v>
      </c>
      <c r="C5134" s="22" t="s">
        <v>8720</v>
      </c>
      <c r="D5134" s="24">
        <v>44378</v>
      </c>
      <c r="E5134" s="22" t="s">
        <v>3798</v>
      </c>
      <c r="F5134" s="22" t="s">
        <v>9893</v>
      </c>
      <c r="G5134">
        <f t="shared" si="160"/>
        <v>210134</v>
      </c>
      <c r="H5134" s="9">
        <f t="shared" si="161"/>
        <v>44378</v>
      </c>
    </row>
    <row r="5135" spans="1:8" x14ac:dyDescent="0.25">
      <c r="A5135" s="22"/>
      <c r="B5135" s="22"/>
      <c r="C5135" s="22"/>
      <c r="D5135" s="24">
        <v>44347</v>
      </c>
      <c r="E5135" s="22" t="s">
        <v>1727</v>
      </c>
      <c r="F5135" s="22" t="s">
        <v>6434</v>
      </c>
      <c r="G5135">
        <f t="shared" si="160"/>
        <v>9201965</v>
      </c>
      <c r="H5135" s="9">
        <f t="shared" si="161"/>
        <v>44347</v>
      </c>
    </row>
    <row r="5136" spans="1:8" x14ac:dyDescent="0.25">
      <c r="A5136" s="22" t="s">
        <v>8743</v>
      </c>
      <c r="B5136" s="22" t="s">
        <v>8744</v>
      </c>
      <c r="C5136" s="22" t="s">
        <v>8744</v>
      </c>
      <c r="D5136" s="24">
        <v>44283</v>
      </c>
      <c r="E5136" s="22" t="s">
        <v>1727</v>
      </c>
      <c r="F5136" s="22" t="s">
        <v>6434</v>
      </c>
      <c r="G5136">
        <f t="shared" si="160"/>
        <v>9201965</v>
      </c>
      <c r="H5136" s="9">
        <f t="shared" si="161"/>
        <v>44283</v>
      </c>
    </row>
    <row r="5137" spans="1:8" x14ac:dyDescent="0.25">
      <c r="A5137" s="22" t="s">
        <v>8753</v>
      </c>
      <c r="B5137" s="22" t="s">
        <v>8754</v>
      </c>
      <c r="C5137" s="22" t="s">
        <v>8754</v>
      </c>
      <c r="D5137" s="24">
        <v>43997</v>
      </c>
      <c r="E5137" s="22" t="s">
        <v>1727</v>
      </c>
      <c r="F5137" s="22" t="s">
        <v>6434</v>
      </c>
      <c r="G5137">
        <f t="shared" si="160"/>
        <v>9201965</v>
      </c>
      <c r="H5137" s="9">
        <f t="shared" si="161"/>
        <v>43997</v>
      </c>
    </row>
    <row r="5138" spans="1:8" x14ac:dyDescent="0.25">
      <c r="A5138" s="22" t="s">
        <v>8757</v>
      </c>
      <c r="B5138" s="22" t="s">
        <v>8758</v>
      </c>
      <c r="C5138" s="22" t="s">
        <v>8758</v>
      </c>
      <c r="D5138" s="24">
        <v>44247</v>
      </c>
      <c r="E5138" s="22" t="s">
        <v>1727</v>
      </c>
      <c r="F5138" s="22" t="s">
        <v>6434</v>
      </c>
      <c r="G5138">
        <f t="shared" si="160"/>
        <v>9201965</v>
      </c>
      <c r="H5138" s="9">
        <f t="shared" si="161"/>
        <v>44247</v>
      </c>
    </row>
    <row r="5139" spans="1:8" x14ac:dyDescent="0.25">
      <c r="A5139" s="22"/>
      <c r="B5139" s="22"/>
      <c r="C5139" s="22"/>
      <c r="D5139" s="24">
        <v>44239</v>
      </c>
      <c r="E5139" s="22" t="s">
        <v>3894</v>
      </c>
      <c r="F5139" s="22" t="s">
        <v>6861</v>
      </c>
      <c r="G5139">
        <f t="shared" si="160"/>
        <v>11189</v>
      </c>
      <c r="H5139" s="9">
        <f t="shared" si="161"/>
        <v>44239</v>
      </c>
    </row>
    <row r="5140" spans="1:8" x14ac:dyDescent="0.25">
      <c r="A5140" s="22" t="s">
        <v>7670</v>
      </c>
      <c r="B5140" s="22" t="s">
        <v>7671</v>
      </c>
      <c r="C5140" s="22" t="s">
        <v>7671</v>
      </c>
      <c r="D5140" s="24">
        <v>44012</v>
      </c>
      <c r="E5140" s="22" t="s">
        <v>3894</v>
      </c>
      <c r="F5140" s="22" t="s">
        <v>6861</v>
      </c>
      <c r="G5140">
        <f t="shared" si="160"/>
        <v>11189</v>
      </c>
      <c r="H5140" s="9">
        <f t="shared" si="161"/>
        <v>44012</v>
      </c>
    </row>
    <row r="5141" spans="1:8" x14ac:dyDescent="0.25">
      <c r="A5141" s="22" t="s">
        <v>7672</v>
      </c>
      <c r="B5141" s="22" t="s">
        <v>7673</v>
      </c>
      <c r="C5141" s="22" t="s">
        <v>7673</v>
      </c>
      <c r="D5141" s="24">
        <v>44069</v>
      </c>
      <c r="E5141" s="22" t="s">
        <v>3894</v>
      </c>
      <c r="F5141" s="22" t="s">
        <v>6861</v>
      </c>
      <c r="G5141">
        <f t="shared" si="160"/>
        <v>11189</v>
      </c>
      <c r="H5141" s="9">
        <f t="shared" si="161"/>
        <v>44069</v>
      </c>
    </row>
    <row r="5142" spans="1:8" x14ac:dyDescent="0.25">
      <c r="A5142" s="22" t="s">
        <v>7989</v>
      </c>
      <c r="B5142" s="22" t="s">
        <v>7990</v>
      </c>
      <c r="C5142" s="22" t="s">
        <v>7990</v>
      </c>
      <c r="D5142" s="24">
        <v>44058</v>
      </c>
      <c r="E5142" s="22" t="s">
        <v>3894</v>
      </c>
      <c r="F5142" s="22" t="s">
        <v>6861</v>
      </c>
      <c r="G5142">
        <f t="shared" si="160"/>
        <v>11189</v>
      </c>
      <c r="H5142" s="9">
        <f t="shared" si="161"/>
        <v>44058</v>
      </c>
    </row>
    <row r="5143" spans="1:8" x14ac:dyDescent="0.25">
      <c r="A5143" s="22" t="s">
        <v>8125</v>
      </c>
      <c r="B5143" s="22" t="s">
        <v>8126</v>
      </c>
      <c r="C5143" s="22" t="s">
        <v>8126</v>
      </c>
      <c r="D5143" s="24">
        <v>44259</v>
      </c>
      <c r="E5143" s="22" t="s">
        <v>3894</v>
      </c>
      <c r="F5143" s="22" t="s">
        <v>6861</v>
      </c>
      <c r="G5143">
        <f t="shared" si="160"/>
        <v>11189</v>
      </c>
      <c r="H5143" s="9">
        <f t="shared" si="161"/>
        <v>44259</v>
      </c>
    </row>
    <row r="5144" spans="1:8" x14ac:dyDescent="0.25">
      <c r="A5144" s="22" t="s">
        <v>8198</v>
      </c>
      <c r="B5144" s="22" t="s">
        <v>8199</v>
      </c>
      <c r="C5144" s="22" t="s">
        <v>8199</v>
      </c>
      <c r="D5144" s="24">
        <v>44040</v>
      </c>
      <c r="E5144" s="22" t="s">
        <v>3894</v>
      </c>
      <c r="F5144" s="22" t="s">
        <v>6861</v>
      </c>
      <c r="G5144">
        <f t="shared" si="160"/>
        <v>11189</v>
      </c>
      <c r="H5144" s="9">
        <f t="shared" si="161"/>
        <v>44040</v>
      </c>
    </row>
    <row r="5145" spans="1:8" x14ac:dyDescent="0.25">
      <c r="A5145" s="22" t="s">
        <v>8233</v>
      </c>
      <c r="B5145" s="22" t="s">
        <v>7811</v>
      </c>
      <c r="C5145" s="22" t="s">
        <v>7811</v>
      </c>
      <c r="D5145" s="24">
        <v>43829</v>
      </c>
      <c r="E5145" s="22" t="s">
        <v>3894</v>
      </c>
      <c r="F5145" s="22" t="s">
        <v>6861</v>
      </c>
      <c r="G5145">
        <f t="shared" si="160"/>
        <v>11189</v>
      </c>
      <c r="H5145" s="9">
        <f t="shared" si="161"/>
        <v>43829</v>
      </c>
    </row>
    <row r="5146" spans="1:8" x14ac:dyDescent="0.25">
      <c r="A5146" s="22" t="s">
        <v>8346</v>
      </c>
      <c r="B5146" s="22" t="s">
        <v>8347</v>
      </c>
      <c r="C5146" s="22" t="s">
        <v>8347</v>
      </c>
      <c r="D5146" s="24">
        <v>43987</v>
      </c>
      <c r="E5146" s="22" t="s">
        <v>3894</v>
      </c>
      <c r="F5146" s="22" t="s">
        <v>6861</v>
      </c>
      <c r="G5146">
        <f t="shared" si="160"/>
        <v>11189</v>
      </c>
      <c r="H5146" s="9">
        <f t="shared" si="161"/>
        <v>43987</v>
      </c>
    </row>
    <row r="5147" spans="1:8" x14ac:dyDescent="0.25">
      <c r="A5147" s="22" t="s">
        <v>8412</v>
      </c>
      <c r="B5147" s="22" t="s">
        <v>8413</v>
      </c>
      <c r="C5147" s="22" t="s">
        <v>8413</v>
      </c>
      <c r="D5147" s="24">
        <v>44333</v>
      </c>
      <c r="E5147" s="22" t="s">
        <v>3894</v>
      </c>
      <c r="F5147" s="22" t="s">
        <v>6861</v>
      </c>
      <c r="G5147">
        <f t="shared" si="160"/>
        <v>11189</v>
      </c>
      <c r="H5147" s="9">
        <f t="shared" si="161"/>
        <v>44333</v>
      </c>
    </row>
    <row r="5148" spans="1:8" x14ac:dyDescent="0.25">
      <c r="A5148" s="22" t="s">
        <v>8508</v>
      </c>
      <c r="B5148" s="22" t="s">
        <v>8509</v>
      </c>
      <c r="C5148" s="22" t="s">
        <v>8509</v>
      </c>
      <c r="D5148" s="24">
        <v>44209</v>
      </c>
      <c r="E5148" s="22" t="s">
        <v>3894</v>
      </c>
      <c r="F5148" s="22" t="s">
        <v>6861</v>
      </c>
      <c r="G5148">
        <f t="shared" si="160"/>
        <v>11189</v>
      </c>
      <c r="H5148" s="9">
        <f t="shared" si="161"/>
        <v>44209</v>
      </c>
    </row>
    <row r="5149" spans="1:8" x14ac:dyDescent="0.25">
      <c r="A5149" s="22" t="s">
        <v>7989</v>
      </c>
      <c r="B5149" s="22" t="s">
        <v>7990</v>
      </c>
      <c r="C5149" s="22" t="s">
        <v>7990</v>
      </c>
      <c r="D5149" s="24">
        <v>44103</v>
      </c>
      <c r="E5149" s="22" t="s">
        <v>183</v>
      </c>
      <c r="F5149" s="22" t="s">
        <v>7071</v>
      </c>
      <c r="G5149">
        <f t="shared" si="160"/>
        <v>9561</v>
      </c>
      <c r="H5149" s="9">
        <f t="shared" si="161"/>
        <v>44103</v>
      </c>
    </row>
    <row r="5150" spans="1:8" x14ac:dyDescent="0.25">
      <c r="A5150" s="22" t="s">
        <v>8152</v>
      </c>
      <c r="B5150" s="22" t="s">
        <v>8153</v>
      </c>
      <c r="C5150" s="22" t="s">
        <v>8153</v>
      </c>
      <c r="D5150" s="24">
        <v>43830</v>
      </c>
      <c r="E5150" s="22" t="s">
        <v>183</v>
      </c>
      <c r="F5150" s="22" t="s">
        <v>7071</v>
      </c>
      <c r="G5150">
        <f t="shared" si="160"/>
        <v>9561</v>
      </c>
      <c r="H5150" s="9">
        <f t="shared" si="161"/>
        <v>43830</v>
      </c>
    </row>
    <row r="5151" spans="1:8" x14ac:dyDescent="0.25">
      <c r="A5151" s="22" t="s">
        <v>8303</v>
      </c>
      <c r="B5151" s="22" t="s">
        <v>8304</v>
      </c>
      <c r="C5151" s="22" t="s">
        <v>8304</v>
      </c>
      <c r="D5151" s="24">
        <v>44393</v>
      </c>
      <c r="E5151" s="22" t="s">
        <v>183</v>
      </c>
      <c r="F5151" s="22" t="s">
        <v>7071</v>
      </c>
      <c r="G5151">
        <f t="shared" si="160"/>
        <v>9561</v>
      </c>
      <c r="H5151" s="9">
        <f t="shared" si="161"/>
        <v>44393</v>
      </c>
    </row>
    <row r="5152" spans="1:8" x14ac:dyDescent="0.25">
      <c r="A5152" s="22" t="s">
        <v>8448</v>
      </c>
      <c r="B5152" s="22" t="s">
        <v>8449</v>
      </c>
      <c r="C5152" s="22" t="s">
        <v>8449</v>
      </c>
      <c r="D5152" s="24">
        <v>44028</v>
      </c>
      <c r="E5152" s="22" t="s">
        <v>183</v>
      </c>
      <c r="F5152" s="22" t="s">
        <v>7071</v>
      </c>
      <c r="G5152">
        <f t="shared" si="160"/>
        <v>9561</v>
      </c>
      <c r="H5152" s="9">
        <f t="shared" si="161"/>
        <v>44028</v>
      </c>
    </row>
    <row r="5153" spans="1:8" x14ac:dyDescent="0.25">
      <c r="A5153" s="22"/>
      <c r="B5153" s="22"/>
      <c r="C5153" s="22"/>
      <c r="D5153" s="24">
        <v>44194</v>
      </c>
      <c r="E5153" s="22" t="s">
        <v>232</v>
      </c>
      <c r="F5153" s="22" t="s">
        <v>9894</v>
      </c>
      <c r="G5153">
        <f t="shared" si="160"/>
        <v>4584</v>
      </c>
      <c r="H5153" s="9">
        <f t="shared" si="161"/>
        <v>44194</v>
      </c>
    </row>
    <row r="5154" spans="1:8" x14ac:dyDescent="0.25">
      <c r="A5154" s="22" t="s">
        <v>7715</v>
      </c>
      <c r="B5154" s="22" t="s">
        <v>7716</v>
      </c>
      <c r="C5154" s="22" t="s">
        <v>7716</v>
      </c>
      <c r="D5154" s="24">
        <v>43829</v>
      </c>
      <c r="E5154" s="22" t="s">
        <v>232</v>
      </c>
      <c r="F5154" s="22" t="s">
        <v>9894</v>
      </c>
      <c r="G5154">
        <f t="shared" si="160"/>
        <v>4584</v>
      </c>
      <c r="H5154" s="9">
        <f t="shared" si="161"/>
        <v>43829</v>
      </c>
    </row>
    <row r="5155" spans="1:8" x14ac:dyDescent="0.25">
      <c r="A5155" s="22" t="s">
        <v>7722</v>
      </c>
      <c r="B5155" s="22" t="s">
        <v>7723</v>
      </c>
      <c r="C5155" s="22" t="s">
        <v>7723</v>
      </c>
      <c r="D5155" s="24">
        <v>43976</v>
      </c>
      <c r="E5155" s="22" t="s">
        <v>232</v>
      </c>
      <c r="F5155" s="22" t="s">
        <v>9894</v>
      </c>
      <c r="G5155">
        <f t="shared" si="160"/>
        <v>4584</v>
      </c>
      <c r="H5155" s="9">
        <f t="shared" si="161"/>
        <v>43976</v>
      </c>
    </row>
    <row r="5156" spans="1:8" x14ac:dyDescent="0.25">
      <c r="A5156" s="22" t="s">
        <v>7852</v>
      </c>
      <c r="B5156" s="22" t="s">
        <v>7853</v>
      </c>
      <c r="C5156" s="22" t="s">
        <v>7853</v>
      </c>
      <c r="D5156" s="24">
        <v>44130</v>
      </c>
      <c r="E5156" s="22" t="s">
        <v>232</v>
      </c>
      <c r="F5156" s="22" t="s">
        <v>9894</v>
      </c>
      <c r="G5156">
        <f t="shared" si="160"/>
        <v>4584</v>
      </c>
      <c r="H5156" s="9">
        <f t="shared" si="161"/>
        <v>44130</v>
      </c>
    </row>
    <row r="5157" spans="1:8" x14ac:dyDescent="0.25">
      <c r="A5157" s="22"/>
      <c r="B5157" s="22"/>
      <c r="C5157" s="22"/>
      <c r="D5157" s="24">
        <v>44294</v>
      </c>
      <c r="E5157" s="22" t="s">
        <v>9895</v>
      </c>
      <c r="F5157" s="22" t="s">
        <v>9896</v>
      </c>
      <c r="G5157">
        <f t="shared" si="160"/>
        <v>9114854</v>
      </c>
      <c r="H5157" s="9">
        <f t="shared" si="161"/>
        <v>44294</v>
      </c>
    </row>
    <row r="5158" spans="1:8" x14ac:dyDescent="0.25">
      <c r="A5158" s="22" t="s">
        <v>8761</v>
      </c>
      <c r="B5158" s="22" t="s">
        <v>8762</v>
      </c>
      <c r="C5158" s="22" t="s">
        <v>8762</v>
      </c>
      <c r="D5158" s="24">
        <v>43997</v>
      </c>
      <c r="E5158" s="22" t="s">
        <v>9895</v>
      </c>
      <c r="F5158" s="22" t="s">
        <v>9896</v>
      </c>
      <c r="G5158">
        <f t="shared" si="160"/>
        <v>9114854</v>
      </c>
      <c r="H5158" s="9">
        <f t="shared" si="161"/>
        <v>43997</v>
      </c>
    </row>
    <row r="5159" spans="1:8" x14ac:dyDescent="0.25">
      <c r="A5159" s="22" t="s">
        <v>8799</v>
      </c>
      <c r="B5159" s="22" t="s">
        <v>8800</v>
      </c>
      <c r="C5159" s="22" t="s">
        <v>8800</v>
      </c>
      <c r="D5159" s="24">
        <v>44258</v>
      </c>
      <c r="E5159" s="22" t="s">
        <v>9895</v>
      </c>
      <c r="F5159" s="22" t="s">
        <v>9896</v>
      </c>
      <c r="G5159">
        <f t="shared" si="160"/>
        <v>9114854</v>
      </c>
      <c r="H5159" s="9">
        <f t="shared" si="161"/>
        <v>44258</v>
      </c>
    </row>
    <row r="5160" spans="1:8" x14ac:dyDescent="0.25">
      <c r="A5160" s="22" t="s">
        <v>7880</v>
      </c>
      <c r="B5160" s="22" t="s">
        <v>7881</v>
      </c>
      <c r="C5160" s="22" t="s">
        <v>7881</v>
      </c>
      <c r="D5160" s="24">
        <v>43829</v>
      </c>
      <c r="E5160" s="22" t="s">
        <v>5961</v>
      </c>
      <c r="F5160" s="22" t="s">
        <v>7092</v>
      </c>
      <c r="G5160">
        <f t="shared" si="160"/>
        <v>8198</v>
      </c>
      <c r="H5160" s="9">
        <f t="shared" si="161"/>
        <v>43829</v>
      </c>
    </row>
    <row r="5161" spans="1:8" x14ac:dyDescent="0.25">
      <c r="A5161" s="22" t="s">
        <v>7882</v>
      </c>
      <c r="B5161" s="22" t="s">
        <v>7883</v>
      </c>
      <c r="C5161" s="22" t="s">
        <v>7883</v>
      </c>
      <c r="D5161" s="24">
        <v>43832</v>
      </c>
      <c r="E5161" s="22" t="s">
        <v>5961</v>
      </c>
      <c r="F5161" s="22" t="s">
        <v>7092</v>
      </c>
      <c r="G5161">
        <f t="shared" si="160"/>
        <v>8198</v>
      </c>
      <c r="H5161" s="9">
        <f t="shared" si="161"/>
        <v>43832</v>
      </c>
    </row>
    <row r="5162" spans="1:8" x14ac:dyDescent="0.25">
      <c r="A5162" s="22" t="s">
        <v>7916</v>
      </c>
      <c r="B5162" s="22" t="s">
        <v>7917</v>
      </c>
      <c r="C5162" s="22" t="s">
        <v>7917</v>
      </c>
      <c r="D5162" s="24">
        <v>43829</v>
      </c>
      <c r="E5162" s="22" t="s">
        <v>5961</v>
      </c>
      <c r="F5162" s="22" t="s">
        <v>7092</v>
      </c>
      <c r="G5162">
        <f t="shared" si="160"/>
        <v>8198</v>
      </c>
      <c r="H5162" s="9">
        <f t="shared" si="161"/>
        <v>43829</v>
      </c>
    </row>
    <row r="5163" spans="1:8" x14ac:dyDescent="0.25">
      <c r="A5163" s="22" t="s">
        <v>7929</v>
      </c>
      <c r="B5163" s="22" t="s">
        <v>7930</v>
      </c>
      <c r="C5163" s="22" t="s">
        <v>7930</v>
      </c>
      <c r="D5163" s="24">
        <v>43832</v>
      </c>
      <c r="E5163" s="22" t="s">
        <v>5961</v>
      </c>
      <c r="F5163" s="22" t="s">
        <v>7092</v>
      </c>
      <c r="G5163">
        <f t="shared" si="160"/>
        <v>8198</v>
      </c>
      <c r="H5163" s="9">
        <f t="shared" si="161"/>
        <v>43832</v>
      </c>
    </row>
    <row r="5164" spans="1:8" x14ac:dyDescent="0.25">
      <c r="A5164" s="22" t="s">
        <v>8801</v>
      </c>
      <c r="B5164" s="22" t="s">
        <v>8802</v>
      </c>
      <c r="C5164" s="22" t="s">
        <v>8802</v>
      </c>
      <c r="D5164" s="24">
        <v>44199</v>
      </c>
      <c r="E5164" s="22" t="s">
        <v>5961</v>
      </c>
      <c r="F5164" s="22" t="s">
        <v>7092</v>
      </c>
      <c r="G5164">
        <f t="shared" si="160"/>
        <v>8198</v>
      </c>
      <c r="H5164" s="9">
        <f t="shared" si="161"/>
        <v>44199</v>
      </c>
    </row>
    <row r="5165" spans="1:8" x14ac:dyDescent="0.25">
      <c r="A5165" s="22" t="s">
        <v>8244</v>
      </c>
      <c r="B5165" s="22" t="s">
        <v>8245</v>
      </c>
      <c r="C5165" s="22" t="s">
        <v>8245</v>
      </c>
      <c r="D5165" s="24">
        <v>43829</v>
      </c>
      <c r="E5165" s="22" t="s">
        <v>1667</v>
      </c>
      <c r="F5165" s="22" t="s">
        <v>9897</v>
      </c>
      <c r="G5165">
        <f t="shared" si="160"/>
        <v>13173</v>
      </c>
      <c r="H5165" s="9">
        <f t="shared" si="161"/>
        <v>43829</v>
      </c>
    </row>
    <row r="5166" spans="1:8" x14ac:dyDescent="0.25">
      <c r="A5166" s="22" t="s">
        <v>8264</v>
      </c>
      <c r="B5166" s="22" t="s">
        <v>8265</v>
      </c>
      <c r="C5166" s="22" t="s">
        <v>8265</v>
      </c>
      <c r="D5166" s="24">
        <v>43829</v>
      </c>
      <c r="E5166" s="22" t="s">
        <v>1667</v>
      </c>
      <c r="F5166" s="22" t="s">
        <v>9897</v>
      </c>
      <c r="G5166">
        <f t="shared" si="160"/>
        <v>13173</v>
      </c>
      <c r="H5166" s="9">
        <f t="shared" si="161"/>
        <v>43829</v>
      </c>
    </row>
    <row r="5167" spans="1:8" x14ac:dyDescent="0.25">
      <c r="A5167" s="22" t="s">
        <v>8350</v>
      </c>
      <c r="B5167" s="22" t="s">
        <v>8351</v>
      </c>
      <c r="C5167" s="22" t="s">
        <v>8351</v>
      </c>
      <c r="D5167" s="24">
        <v>43829</v>
      </c>
      <c r="E5167" s="22" t="s">
        <v>1667</v>
      </c>
      <c r="F5167" s="22" t="s">
        <v>9897</v>
      </c>
      <c r="G5167">
        <f t="shared" si="160"/>
        <v>13173</v>
      </c>
      <c r="H5167" s="9">
        <f t="shared" si="161"/>
        <v>43829</v>
      </c>
    </row>
    <row r="5168" spans="1:8" x14ac:dyDescent="0.25">
      <c r="A5168" s="22" t="s">
        <v>8140</v>
      </c>
      <c r="B5168" s="22" t="s">
        <v>8141</v>
      </c>
      <c r="C5168" s="22" t="s">
        <v>8141</v>
      </c>
      <c r="D5168" s="24">
        <v>44361</v>
      </c>
      <c r="E5168" s="22" t="s">
        <v>3980</v>
      </c>
      <c r="F5168" s="22" t="s">
        <v>7194</v>
      </c>
      <c r="G5168">
        <f t="shared" si="160"/>
        <v>9882</v>
      </c>
      <c r="H5168" s="9">
        <f t="shared" si="161"/>
        <v>44361</v>
      </c>
    </row>
    <row r="5169" spans="1:8" x14ac:dyDescent="0.25">
      <c r="A5169" s="22" t="s">
        <v>8152</v>
      </c>
      <c r="B5169" s="22" t="s">
        <v>8153</v>
      </c>
      <c r="C5169" s="22" t="s">
        <v>8153</v>
      </c>
      <c r="D5169" s="24">
        <v>43829</v>
      </c>
      <c r="E5169" s="22" t="s">
        <v>3980</v>
      </c>
      <c r="F5169" s="22" t="s">
        <v>7194</v>
      </c>
      <c r="G5169">
        <f t="shared" si="160"/>
        <v>9882</v>
      </c>
      <c r="H5169" s="9">
        <f t="shared" si="161"/>
        <v>43829</v>
      </c>
    </row>
    <row r="5170" spans="1:8" x14ac:dyDescent="0.25">
      <c r="A5170" s="22" t="s">
        <v>8164</v>
      </c>
      <c r="B5170" s="22" t="s">
        <v>8165</v>
      </c>
      <c r="C5170" s="22" t="s">
        <v>8165</v>
      </c>
      <c r="D5170" s="24">
        <v>44390</v>
      </c>
      <c r="E5170" s="22" t="s">
        <v>3980</v>
      </c>
      <c r="F5170" s="22" t="s">
        <v>7194</v>
      </c>
      <c r="G5170">
        <f t="shared" si="160"/>
        <v>9882</v>
      </c>
      <c r="H5170" s="9">
        <f t="shared" si="161"/>
        <v>44390</v>
      </c>
    </row>
    <row r="5171" spans="1:8" x14ac:dyDescent="0.25">
      <c r="A5171" s="22" t="s">
        <v>8344</v>
      </c>
      <c r="B5171" s="22" t="s">
        <v>8345</v>
      </c>
      <c r="C5171" s="22" t="s">
        <v>8345</v>
      </c>
      <c r="D5171" s="24">
        <v>44001</v>
      </c>
      <c r="E5171" s="22" t="s">
        <v>3980</v>
      </c>
      <c r="F5171" s="22" t="s">
        <v>7194</v>
      </c>
      <c r="G5171">
        <f t="shared" si="160"/>
        <v>9882</v>
      </c>
      <c r="H5171" s="9">
        <f t="shared" si="161"/>
        <v>44001</v>
      </c>
    </row>
    <row r="5172" spans="1:8" x14ac:dyDescent="0.25">
      <c r="A5172" s="22" t="s">
        <v>8346</v>
      </c>
      <c r="B5172" s="22" t="s">
        <v>8347</v>
      </c>
      <c r="C5172" s="22" t="s">
        <v>8347</v>
      </c>
      <c r="D5172" s="24">
        <v>44003</v>
      </c>
      <c r="E5172" s="22" t="s">
        <v>3980</v>
      </c>
      <c r="F5172" s="22" t="s">
        <v>7194</v>
      </c>
      <c r="G5172">
        <f t="shared" si="160"/>
        <v>9882</v>
      </c>
      <c r="H5172" s="9">
        <f t="shared" si="161"/>
        <v>44003</v>
      </c>
    </row>
    <row r="5173" spans="1:8" x14ac:dyDescent="0.25">
      <c r="A5173" s="22" t="s">
        <v>8617</v>
      </c>
      <c r="B5173" s="22" t="s">
        <v>8618</v>
      </c>
      <c r="C5173" s="22" t="s">
        <v>8618</v>
      </c>
      <c r="D5173" s="24">
        <v>44341</v>
      </c>
      <c r="E5173" s="22" t="s">
        <v>3980</v>
      </c>
      <c r="F5173" s="22" t="s">
        <v>7194</v>
      </c>
      <c r="G5173">
        <f t="shared" si="160"/>
        <v>9882</v>
      </c>
      <c r="H5173" s="9">
        <f t="shared" si="161"/>
        <v>44341</v>
      </c>
    </row>
    <row r="5174" spans="1:8" x14ac:dyDescent="0.25">
      <c r="A5174" s="22" t="s">
        <v>8709</v>
      </c>
      <c r="B5174" s="22" t="s">
        <v>8710</v>
      </c>
      <c r="C5174" s="22" t="s">
        <v>8710</v>
      </c>
      <c r="D5174" s="24">
        <v>44340</v>
      </c>
      <c r="E5174" s="22" t="s">
        <v>3980</v>
      </c>
      <c r="F5174" s="22" t="s">
        <v>7194</v>
      </c>
      <c r="G5174">
        <f t="shared" si="160"/>
        <v>9882</v>
      </c>
      <c r="H5174" s="9">
        <f t="shared" si="161"/>
        <v>44340</v>
      </c>
    </row>
    <row r="5175" spans="1:8" x14ac:dyDescent="0.25">
      <c r="A5175" s="22" t="s">
        <v>8865</v>
      </c>
      <c r="B5175" s="22" t="s">
        <v>8866</v>
      </c>
      <c r="C5175" s="22" t="s">
        <v>8866</v>
      </c>
      <c r="D5175" s="24">
        <v>44384</v>
      </c>
      <c r="E5175" s="22" t="s">
        <v>3980</v>
      </c>
      <c r="F5175" s="22" t="s">
        <v>7194</v>
      </c>
      <c r="G5175">
        <f t="shared" si="160"/>
        <v>9882</v>
      </c>
      <c r="H5175" s="9">
        <f t="shared" si="161"/>
        <v>44384</v>
      </c>
    </row>
    <row r="5176" spans="1:8" x14ac:dyDescent="0.25">
      <c r="A5176" s="22" t="s">
        <v>4598</v>
      </c>
      <c r="B5176" s="22" t="s">
        <v>7845</v>
      </c>
      <c r="C5176" s="22" t="s">
        <v>7845</v>
      </c>
      <c r="D5176" s="24">
        <v>43829</v>
      </c>
      <c r="E5176" s="22" t="s">
        <v>680</v>
      </c>
      <c r="F5176" s="22" t="s">
        <v>9898</v>
      </c>
      <c r="G5176">
        <f t="shared" si="160"/>
        <v>10604</v>
      </c>
      <c r="H5176" s="9">
        <f t="shared" si="161"/>
        <v>43829</v>
      </c>
    </row>
    <row r="5177" spans="1:8" x14ac:dyDescent="0.25">
      <c r="A5177" s="22" t="s">
        <v>7846</v>
      </c>
      <c r="B5177" s="22" t="s">
        <v>7847</v>
      </c>
      <c r="C5177" s="22" t="s">
        <v>7847</v>
      </c>
      <c r="D5177" s="24">
        <v>43829</v>
      </c>
      <c r="E5177" s="22" t="s">
        <v>5247</v>
      </c>
      <c r="F5177" s="22" t="s">
        <v>9899</v>
      </c>
      <c r="G5177">
        <f t="shared" si="160"/>
        <v>12771</v>
      </c>
      <c r="H5177" s="9">
        <f t="shared" si="161"/>
        <v>43829</v>
      </c>
    </row>
    <row r="5178" spans="1:8" x14ac:dyDescent="0.25">
      <c r="A5178" s="22" t="s">
        <v>3844</v>
      </c>
      <c r="B5178" s="22" t="s">
        <v>7720</v>
      </c>
      <c r="C5178" s="22" t="s">
        <v>7720</v>
      </c>
      <c r="D5178" s="24">
        <v>43829</v>
      </c>
      <c r="E5178" s="22" t="s">
        <v>4745</v>
      </c>
      <c r="F5178" s="22" t="s">
        <v>9900</v>
      </c>
      <c r="G5178">
        <f t="shared" si="160"/>
        <v>5160</v>
      </c>
      <c r="H5178" s="9">
        <f t="shared" si="161"/>
        <v>43829</v>
      </c>
    </row>
    <row r="5179" spans="1:8" x14ac:dyDescent="0.25">
      <c r="A5179" s="22" t="s">
        <v>8693</v>
      </c>
      <c r="B5179" s="22" t="s">
        <v>8694</v>
      </c>
      <c r="C5179" s="22" t="s">
        <v>8694</v>
      </c>
      <c r="D5179" s="24">
        <v>43997</v>
      </c>
      <c r="E5179" s="22" t="s">
        <v>3480</v>
      </c>
      <c r="F5179" s="22" t="s">
        <v>9901</v>
      </c>
      <c r="G5179">
        <f t="shared" si="160"/>
        <v>9202064</v>
      </c>
      <c r="H5179" s="9">
        <f t="shared" si="161"/>
        <v>43997</v>
      </c>
    </row>
    <row r="5180" spans="1:8" x14ac:dyDescent="0.25">
      <c r="A5180" s="22" t="s">
        <v>8717</v>
      </c>
      <c r="B5180" s="22" t="s">
        <v>8718</v>
      </c>
      <c r="C5180" s="22" t="s">
        <v>8718</v>
      </c>
      <c r="D5180" s="24">
        <v>44234</v>
      </c>
      <c r="E5180" s="22" t="s">
        <v>3480</v>
      </c>
      <c r="F5180" s="22" t="s">
        <v>9901</v>
      </c>
      <c r="G5180">
        <f t="shared" si="160"/>
        <v>9202064</v>
      </c>
      <c r="H5180" s="9">
        <f t="shared" si="161"/>
        <v>44234</v>
      </c>
    </row>
    <row r="5181" spans="1:8" x14ac:dyDescent="0.25">
      <c r="A5181" s="22" t="s">
        <v>8723</v>
      </c>
      <c r="B5181" s="22" t="s">
        <v>8724</v>
      </c>
      <c r="C5181" s="22" t="s">
        <v>8724</v>
      </c>
      <c r="D5181" s="24">
        <v>44258</v>
      </c>
      <c r="E5181" s="22" t="s">
        <v>3480</v>
      </c>
      <c r="F5181" s="22" t="s">
        <v>9901</v>
      </c>
      <c r="G5181">
        <f t="shared" si="160"/>
        <v>9202064</v>
      </c>
      <c r="H5181" s="9">
        <f t="shared" si="161"/>
        <v>44258</v>
      </c>
    </row>
    <row r="5182" spans="1:8" x14ac:dyDescent="0.25">
      <c r="A5182" s="22"/>
      <c r="B5182" s="22"/>
      <c r="C5182" s="22"/>
      <c r="D5182" s="24">
        <v>43954</v>
      </c>
      <c r="E5182" s="22" t="s">
        <v>4606</v>
      </c>
      <c r="F5182" s="22" t="s">
        <v>9902</v>
      </c>
      <c r="G5182">
        <f t="shared" si="160"/>
        <v>458</v>
      </c>
      <c r="H5182" s="9">
        <f t="shared" si="161"/>
        <v>43954</v>
      </c>
    </row>
    <row r="5183" spans="1:8" x14ac:dyDescent="0.25">
      <c r="A5183" s="22" t="s">
        <v>7676</v>
      </c>
      <c r="B5183" s="22" t="s">
        <v>7677</v>
      </c>
      <c r="C5183" s="22" t="s">
        <v>7677</v>
      </c>
      <c r="D5183" s="24">
        <v>44193</v>
      </c>
      <c r="E5183" s="22" t="s">
        <v>4606</v>
      </c>
      <c r="F5183" s="22" t="s">
        <v>9902</v>
      </c>
      <c r="G5183">
        <f t="shared" si="160"/>
        <v>458</v>
      </c>
      <c r="H5183" s="9">
        <f t="shared" si="161"/>
        <v>44193</v>
      </c>
    </row>
    <row r="5184" spans="1:8" x14ac:dyDescent="0.25">
      <c r="A5184" s="22" t="s">
        <v>7684</v>
      </c>
      <c r="B5184" s="22" t="s">
        <v>7685</v>
      </c>
      <c r="C5184" s="22" t="s">
        <v>7685</v>
      </c>
      <c r="D5184" s="24">
        <v>44006</v>
      </c>
      <c r="E5184" s="22" t="s">
        <v>4606</v>
      </c>
      <c r="F5184" s="22" t="s">
        <v>9902</v>
      </c>
      <c r="G5184">
        <f t="shared" si="160"/>
        <v>458</v>
      </c>
      <c r="H5184" s="9">
        <f t="shared" si="161"/>
        <v>44006</v>
      </c>
    </row>
    <row r="5185" spans="1:8" x14ac:dyDescent="0.25">
      <c r="A5185" s="22" t="s">
        <v>7686</v>
      </c>
      <c r="B5185" s="22" t="s">
        <v>7687</v>
      </c>
      <c r="C5185" s="22" t="s">
        <v>7687</v>
      </c>
      <c r="D5185" s="24">
        <v>44354</v>
      </c>
      <c r="E5185" s="22" t="s">
        <v>4606</v>
      </c>
      <c r="F5185" s="22" t="s">
        <v>9902</v>
      </c>
      <c r="G5185">
        <f t="shared" si="160"/>
        <v>458</v>
      </c>
      <c r="H5185" s="9">
        <f t="shared" si="161"/>
        <v>44354</v>
      </c>
    </row>
    <row r="5186" spans="1:8" x14ac:dyDescent="0.25">
      <c r="A5186" s="22" t="s">
        <v>7834</v>
      </c>
      <c r="B5186" s="22" t="s">
        <v>7835</v>
      </c>
      <c r="C5186" s="22" t="s">
        <v>7835</v>
      </c>
      <c r="D5186" s="24">
        <v>44088</v>
      </c>
      <c r="E5186" s="22" t="s">
        <v>4606</v>
      </c>
      <c r="F5186" s="22" t="s">
        <v>9902</v>
      </c>
      <c r="G5186">
        <f t="shared" si="160"/>
        <v>458</v>
      </c>
      <c r="H5186" s="9">
        <f t="shared" si="161"/>
        <v>44088</v>
      </c>
    </row>
    <row r="5187" spans="1:8" x14ac:dyDescent="0.25">
      <c r="A5187" s="22" t="s">
        <v>8132</v>
      </c>
      <c r="B5187" s="22" t="s">
        <v>8133</v>
      </c>
      <c r="C5187" s="22" t="s">
        <v>8133</v>
      </c>
      <c r="D5187" s="24">
        <v>44193</v>
      </c>
      <c r="E5187" s="22" t="s">
        <v>4606</v>
      </c>
      <c r="F5187" s="22" t="s">
        <v>9902</v>
      </c>
      <c r="G5187">
        <f t="shared" si="160"/>
        <v>458</v>
      </c>
      <c r="H5187" s="9">
        <f t="shared" si="161"/>
        <v>44193</v>
      </c>
    </row>
    <row r="5188" spans="1:8" x14ac:dyDescent="0.25">
      <c r="A5188" s="22" t="s">
        <v>8182</v>
      </c>
      <c r="B5188" s="22" t="s">
        <v>8183</v>
      </c>
      <c r="C5188" s="22" t="s">
        <v>8183</v>
      </c>
      <c r="D5188" s="24">
        <v>44123</v>
      </c>
      <c r="E5188" s="22" t="s">
        <v>4606</v>
      </c>
      <c r="F5188" s="22" t="s">
        <v>9902</v>
      </c>
      <c r="G5188">
        <f t="shared" si="160"/>
        <v>458</v>
      </c>
      <c r="H5188" s="9">
        <f t="shared" si="161"/>
        <v>44123</v>
      </c>
    </row>
    <row r="5189" spans="1:8" x14ac:dyDescent="0.25">
      <c r="A5189" s="22" t="s">
        <v>8520</v>
      </c>
      <c r="B5189" s="22" t="s">
        <v>8521</v>
      </c>
      <c r="C5189" s="22" t="s">
        <v>8521</v>
      </c>
      <c r="D5189" s="24">
        <v>43906</v>
      </c>
      <c r="E5189" s="22" t="s">
        <v>4606</v>
      </c>
      <c r="F5189" s="22" t="s">
        <v>9902</v>
      </c>
      <c r="G5189">
        <f t="shared" si="160"/>
        <v>458</v>
      </c>
      <c r="H5189" s="9">
        <f t="shared" si="161"/>
        <v>43906</v>
      </c>
    </row>
    <row r="5190" spans="1:8" x14ac:dyDescent="0.25">
      <c r="A5190" s="22" t="s">
        <v>8522</v>
      </c>
      <c r="B5190" s="22" t="s">
        <v>8523</v>
      </c>
      <c r="C5190" s="22" t="s">
        <v>8523</v>
      </c>
      <c r="D5190" s="24">
        <v>43912</v>
      </c>
      <c r="E5190" s="22" t="s">
        <v>4606</v>
      </c>
      <c r="F5190" s="22" t="s">
        <v>9902</v>
      </c>
      <c r="G5190">
        <f t="shared" ref="G5190:G5253" si="162">IFERROR(E5190*1,E5190)</f>
        <v>458</v>
      </c>
      <c r="H5190" s="9">
        <f t="shared" ref="H5190:H5253" si="163">D5190</f>
        <v>43912</v>
      </c>
    </row>
    <row r="5191" spans="1:8" x14ac:dyDescent="0.25">
      <c r="A5191" s="22" t="s">
        <v>8655</v>
      </c>
      <c r="B5191" s="22" t="s">
        <v>8656</v>
      </c>
      <c r="C5191" s="22" t="s">
        <v>8656</v>
      </c>
      <c r="D5191" s="24">
        <v>43829</v>
      </c>
      <c r="E5191" s="22" t="s">
        <v>4606</v>
      </c>
      <c r="F5191" s="22" t="s">
        <v>9902</v>
      </c>
      <c r="G5191">
        <f t="shared" si="162"/>
        <v>458</v>
      </c>
      <c r="H5191" s="9">
        <f t="shared" si="163"/>
        <v>43829</v>
      </c>
    </row>
    <row r="5192" spans="1:8" x14ac:dyDescent="0.25">
      <c r="A5192" s="22" t="s">
        <v>8677</v>
      </c>
      <c r="B5192" s="22" t="s">
        <v>8678</v>
      </c>
      <c r="C5192" s="22" t="s">
        <v>8678</v>
      </c>
      <c r="D5192" s="24">
        <v>43829</v>
      </c>
      <c r="E5192" s="22" t="s">
        <v>4606</v>
      </c>
      <c r="F5192" s="22" t="s">
        <v>9902</v>
      </c>
      <c r="G5192">
        <f t="shared" si="162"/>
        <v>458</v>
      </c>
      <c r="H5192" s="9">
        <f t="shared" si="163"/>
        <v>43829</v>
      </c>
    </row>
    <row r="5193" spans="1:8" x14ac:dyDescent="0.25">
      <c r="A5193" s="22" t="s">
        <v>8761</v>
      </c>
      <c r="B5193" s="22" t="s">
        <v>8762</v>
      </c>
      <c r="C5193" s="22" t="s">
        <v>8762</v>
      </c>
      <c r="D5193" s="24">
        <v>44160</v>
      </c>
      <c r="E5193" s="22" t="s">
        <v>4606</v>
      </c>
      <c r="F5193" s="22" t="s">
        <v>9902</v>
      </c>
      <c r="G5193">
        <f t="shared" si="162"/>
        <v>458</v>
      </c>
      <c r="H5193" s="9">
        <f t="shared" si="163"/>
        <v>44160</v>
      </c>
    </row>
    <row r="5194" spans="1:8" x14ac:dyDescent="0.25">
      <c r="A5194" s="22" t="s">
        <v>8793</v>
      </c>
      <c r="B5194" s="22" t="s">
        <v>8794</v>
      </c>
      <c r="C5194" s="22" t="s">
        <v>8794</v>
      </c>
      <c r="D5194" s="24">
        <v>44389</v>
      </c>
      <c r="E5194" s="22" t="s">
        <v>4606</v>
      </c>
      <c r="F5194" s="22" t="s">
        <v>9902</v>
      </c>
      <c r="G5194">
        <f t="shared" si="162"/>
        <v>458</v>
      </c>
      <c r="H5194" s="9">
        <f t="shared" si="163"/>
        <v>44389</v>
      </c>
    </row>
    <row r="5195" spans="1:8" x14ac:dyDescent="0.25">
      <c r="A5195" s="22" t="s">
        <v>8797</v>
      </c>
      <c r="B5195" s="22" t="s">
        <v>8798</v>
      </c>
      <c r="C5195" s="22" t="s">
        <v>8798</v>
      </c>
      <c r="D5195" s="24">
        <v>44075</v>
      </c>
      <c r="E5195" s="22" t="s">
        <v>4606</v>
      </c>
      <c r="F5195" s="22" t="s">
        <v>9902</v>
      </c>
      <c r="G5195">
        <f t="shared" si="162"/>
        <v>458</v>
      </c>
      <c r="H5195" s="9">
        <f t="shared" si="163"/>
        <v>44075</v>
      </c>
    </row>
    <row r="5196" spans="1:8" x14ac:dyDescent="0.25">
      <c r="A5196" s="22" t="s">
        <v>8799</v>
      </c>
      <c r="B5196" s="22" t="s">
        <v>8800</v>
      </c>
      <c r="C5196" s="22" t="s">
        <v>8800</v>
      </c>
      <c r="D5196" s="24">
        <v>44215</v>
      </c>
      <c r="E5196" s="22" t="s">
        <v>4606</v>
      </c>
      <c r="F5196" s="22" t="s">
        <v>9902</v>
      </c>
      <c r="G5196">
        <f t="shared" si="162"/>
        <v>458</v>
      </c>
      <c r="H5196" s="9">
        <f t="shared" si="163"/>
        <v>44215</v>
      </c>
    </row>
    <row r="5197" spans="1:8" x14ac:dyDescent="0.25">
      <c r="A5197" s="22"/>
      <c r="B5197" s="22"/>
      <c r="C5197" s="22"/>
      <c r="D5197" s="24">
        <v>43914</v>
      </c>
      <c r="E5197" s="22" t="s">
        <v>4777</v>
      </c>
      <c r="F5197" s="22" t="s">
        <v>6316</v>
      </c>
      <c r="G5197">
        <f t="shared" si="162"/>
        <v>10005</v>
      </c>
      <c r="H5197" s="9">
        <f t="shared" si="163"/>
        <v>43914</v>
      </c>
    </row>
    <row r="5198" spans="1:8" x14ac:dyDescent="0.25">
      <c r="A5198" s="22" t="s">
        <v>7771</v>
      </c>
      <c r="B5198" s="22" t="s">
        <v>7772</v>
      </c>
      <c r="C5198" s="22" t="s">
        <v>7772</v>
      </c>
      <c r="D5198" s="24">
        <v>43829</v>
      </c>
      <c r="E5198" s="22" t="s">
        <v>4777</v>
      </c>
      <c r="F5198" s="22" t="s">
        <v>6316</v>
      </c>
      <c r="G5198">
        <f t="shared" si="162"/>
        <v>10005</v>
      </c>
      <c r="H5198" s="9">
        <f t="shared" si="163"/>
        <v>43829</v>
      </c>
    </row>
    <row r="5199" spans="1:8" x14ac:dyDescent="0.25">
      <c r="A5199" s="22" t="s">
        <v>7866</v>
      </c>
      <c r="B5199" s="22" t="s">
        <v>7867</v>
      </c>
      <c r="C5199" s="22" t="s">
        <v>7867</v>
      </c>
      <c r="D5199" s="24">
        <v>44032</v>
      </c>
      <c r="E5199" s="22" t="s">
        <v>4777</v>
      </c>
      <c r="F5199" s="22" t="s">
        <v>6316</v>
      </c>
      <c r="G5199">
        <f t="shared" si="162"/>
        <v>10005</v>
      </c>
      <c r="H5199" s="9">
        <f t="shared" si="163"/>
        <v>44032</v>
      </c>
    </row>
    <row r="5200" spans="1:8" x14ac:dyDescent="0.25">
      <c r="A5200" s="22" t="s">
        <v>8196</v>
      </c>
      <c r="B5200" s="22" t="s">
        <v>8197</v>
      </c>
      <c r="C5200" s="22" t="s">
        <v>8197</v>
      </c>
      <c r="D5200" s="24">
        <v>43829</v>
      </c>
      <c r="E5200" s="22" t="s">
        <v>4777</v>
      </c>
      <c r="F5200" s="22" t="s">
        <v>6316</v>
      </c>
      <c r="G5200">
        <f t="shared" si="162"/>
        <v>10005</v>
      </c>
      <c r="H5200" s="9">
        <f t="shared" si="163"/>
        <v>43829</v>
      </c>
    </row>
    <row r="5201" spans="1:8" x14ac:dyDescent="0.25">
      <c r="A5201" s="22" t="s">
        <v>8346</v>
      </c>
      <c r="B5201" s="22" t="s">
        <v>8347</v>
      </c>
      <c r="C5201" s="22" t="s">
        <v>8347</v>
      </c>
      <c r="D5201" s="24">
        <v>44284</v>
      </c>
      <c r="E5201" s="22" t="s">
        <v>4777</v>
      </c>
      <c r="F5201" s="22" t="s">
        <v>6316</v>
      </c>
      <c r="G5201">
        <f t="shared" si="162"/>
        <v>10005</v>
      </c>
      <c r="H5201" s="9">
        <f t="shared" si="163"/>
        <v>44284</v>
      </c>
    </row>
    <row r="5202" spans="1:8" x14ac:dyDescent="0.25">
      <c r="A5202" s="22" t="s">
        <v>8541</v>
      </c>
      <c r="B5202" s="22" t="s">
        <v>8542</v>
      </c>
      <c r="C5202" s="22" t="s">
        <v>8542</v>
      </c>
      <c r="D5202" s="24">
        <v>43928</v>
      </c>
      <c r="E5202" s="22" t="s">
        <v>4777</v>
      </c>
      <c r="F5202" s="22" t="s">
        <v>6316</v>
      </c>
      <c r="G5202">
        <f t="shared" si="162"/>
        <v>10005</v>
      </c>
      <c r="H5202" s="9">
        <f t="shared" si="163"/>
        <v>43928</v>
      </c>
    </row>
    <row r="5203" spans="1:8" x14ac:dyDescent="0.25">
      <c r="A5203" s="22" t="s">
        <v>8741</v>
      </c>
      <c r="B5203" s="22" t="s">
        <v>8742</v>
      </c>
      <c r="C5203" s="22" t="s">
        <v>8742</v>
      </c>
      <c r="D5203" s="24">
        <v>44389</v>
      </c>
      <c r="E5203" s="22" t="s">
        <v>4777</v>
      </c>
      <c r="F5203" s="22" t="s">
        <v>6316</v>
      </c>
      <c r="G5203">
        <f t="shared" si="162"/>
        <v>10005</v>
      </c>
      <c r="H5203" s="9">
        <f t="shared" si="163"/>
        <v>44389</v>
      </c>
    </row>
    <row r="5204" spans="1:8" x14ac:dyDescent="0.25">
      <c r="A5204" s="22" t="s">
        <v>8831</v>
      </c>
      <c r="B5204" s="22" t="s">
        <v>8832</v>
      </c>
      <c r="C5204" s="22" t="s">
        <v>8832</v>
      </c>
      <c r="D5204" s="24">
        <v>44389</v>
      </c>
      <c r="E5204" s="22" t="s">
        <v>4777</v>
      </c>
      <c r="F5204" s="22" t="s">
        <v>6316</v>
      </c>
      <c r="G5204">
        <f t="shared" si="162"/>
        <v>10005</v>
      </c>
      <c r="H5204" s="9">
        <f t="shared" si="163"/>
        <v>44389</v>
      </c>
    </row>
    <row r="5205" spans="1:8" x14ac:dyDescent="0.25">
      <c r="A5205" s="22" t="s">
        <v>8132</v>
      </c>
      <c r="B5205" s="22" t="s">
        <v>8133</v>
      </c>
      <c r="C5205" s="22" t="s">
        <v>8133</v>
      </c>
      <c r="D5205" s="24">
        <v>44375</v>
      </c>
      <c r="E5205" s="22" t="s">
        <v>1079</v>
      </c>
      <c r="F5205" s="22" t="s">
        <v>9903</v>
      </c>
      <c r="G5205">
        <f t="shared" si="162"/>
        <v>210120</v>
      </c>
      <c r="H5205" s="9">
        <f t="shared" si="163"/>
        <v>44375</v>
      </c>
    </row>
    <row r="5206" spans="1:8" x14ac:dyDescent="0.25">
      <c r="A5206" s="22" t="s">
        <v>7815</v>
      </c>
      <c r="B5206" s="22" t="s">
        <v>7809</v>
      </c>
      <c r="C5206" s="22" t="s">
        <v>7809</v>
      </c>
      <c r="D5206" s="24">
        <v>43829</v>
      </c>
      <c r="E5206" s="22" t="s">
        <v>4379</v>
      </c>
      <c r="F5206" s="22" t="s">
        <v>6554</v>
      </c>
      <c r="G5206">
        <f t="shared" si="162"/>
        <v>4930</v>
      </c>
      <c r="H5206" s="9">
        <f t="shared" si="163"/>
        <v>43829</v>
      </c>
    </row>
    <row r="5207" spans="1:8" x14ac:dyDescent="0.25">
      <c r="A5207" s="22" t="s">
        <v>8422</v>
      </c>
      <c r="B5207" s="22" t="s">
        <v>7809</v>
      </c>
      <c r="C5207" s="22" t="s">
        <v>7809</v>
      </c>
      <c r="D5207" s="24">
        <v>43829</v>
      </c>
      <c r="E5207" s="22" t="s">
        <v>4379</v>
      </c>
      <c r="F5207" s="22" t="s">
        <v>6554</v>
      </c>
      <c r="G5207">
        <f t="shared" si="162"/>
        <v>4930</v>
      </c>
      <c r="H5207" s="9">
        <f t="shared" si="163"/>
        <v>43829</v>
      </c>
    </row>
    <row r="5208" spans="1:8" x14ac:dyDescent="0.25">
      <c r="A5208" s="22"/>
      <c r="B5208" s="22"/>
      <c r="C5208" s="22"/>
      <c r="D5208" s="24">
        <v>44161</v>
      </c>
      <c r="E5208" s="22" t="s">
        <v>3610</v>
      </c>
      <c r="F5208" s="22" t="s">
        <v>7038</v>
      </c>
      <c r="G5208">
        <f t="shared" si="162"/>
        <v>8953</v>
      </c>
      <c r="H5208" s="9">
        <f t="shared" si="163"/>
        <v>44161</v>
      </c>
    </row>
    <row r="5209" spans="1:8" x14ac:dyDescent="0.25">
      <c r="A5209" s="22" t="s">
        <v>7672</v>
      </c>
      <c r="B5209" s="22" t="s">
        <v>7673</v>
      </c>
      <c r="C5209" s="22" t="s">
        <v>7673</v>
      </c>
      <c r="D5209" s="24">
        <v>44029</v>
      </c>
      <c r="E5209" s="22" t="s">
        <v>3610</v>
      </c>
      <c r="F5209" s="22" t="s">
        <v>7038</v>
      </c>
      <c r="G5209">
        <f t="shared" si="162"/>
        <v>8953</v>
      </c>
      <c r="H5209" s="9">
        <f t="shared" si="163"/>
        <v>44029</v>
      </c>
    </row>
    <row r="5210" spans="1:8" x14ac:dyDescent="0.25">
      <c r="A5210" s="22" t="s">
        <v>7765</v>
      </c>
      <c r="B5210" s="22" t="s">
        <v>7766</v>
      </c>
      <c r="C5210" s="22" t="s">
        <v>7766</v>
      </c>
      <c r="D5210" s="24">
        <v>43984</v>
      </c>
      <c r="E5210" s="22" t="s">
        <v>3610</v>
      </c>
      <c r="F5210" s="22" t="s">
        <v>7038</v>
      </c>
      <c r="G5210">
        <f t="shared" si="162"/>
        <v>8953</v>
      </c>
      <c r="H5210" s="9">
        <f t="shared" si="163"/>
        <v>43984</v>
      </c>
    </row>
    <row r="5211" spans="1:8" x14ac:dyDescent="0.25">
      <c r="A5211" s="22" t="s">
        <v>8448</v>
      </c>
      <c r="B5211" s="22" t="s">
        <v>8449</v>
      </c>
      <c r="C5211" s="22" t="s">
        <v>8449</v>
      </c>
      <c r="D5211" s="24">
        <v>44038</v>
      </c>
      <c r="E5211" s="22" t="s">
        <v>3610</v>
      </c>
      <c r="F5211" s="22" t="s">
        <v>7038</v>
      </c>
      <c r="G5211">
        <f t="shared" si="162"/>
        <v>8953</v>
      </c>
      <c r="H5211" s="9">
        <f t="shared" si="163"/>
        <v>44038</v>
      </c>
    </row>
    <row r="5212" spans="1:8" x14ac:dyDescent="0.25">
      <c r="A5212" s="22" t="s">
        <v>8456</v>
      </c>
      <c r="B5212" s="22" t="s">
        <v>8457</v>
      </c>
      <c r="C5212" s="22" t="s">
        <v>8457</v>
      </c>
      <c r="D5212" s="24">
        <v>43886</v>
      </c>
      <c r="E5212" s="22" t="s">
        <v>3610</v>
      </c>
      <c r="F5212" s="22" t="s">
        <v>7038</v>
      </c>
      <c r="G5212">
        <f t="shared" si="162"/>
        <v>8953</v>
      </c>
      <c r="H5212" s="9">
        <f t="shared" si="163"/>
        <v>43886</v>
      </c>
    </row>
    <row r="5213" spans="1:8" x14ac:dyDescent="0.25">
      <c r="A5213" s="22" t="s">
        <v>8464</v>
      </c>
      <c r="B5213" s="22" t="s">
        <v>8465</v>
      </c>
      <c r="C5213" s="22" t="s">
        <v>8465</v>
      </c>
      <c r="D5213" s="24">
        <v>43829</v>
      </c>
      <c r="E5213" s="22" t="s">
        <v>3610</v>
      </c>
      <c r="F5213" s="22" t="s">
        <v>7038</v>
      </c>
      <c r="G5213">
        <f t="shared" si="162"/>
        <v>8953</v>
      </c>
      <c r="H5213" s="9">
        <f t="shared" si="163"/>
        <v>43829</v>
      </c>
    </row>
    <row r="5214" spans="1:8" x14ac:dyDescent="0.25">
      <c r="A5214" s="22" t="s">
        <v>8935</v>
      </c>
      <c r="B5214" s="22" t="s">
        <v>8936</v>
      </c>
      <c r="C5214" s="22" t="s">
        <v>8936</v>
      </c>
      <c r="D5214" s="24">
        <v>43832</v>
      </c>
      <c r="E5214" s="22" t="s">
        <v>3610</v>
      </c>
      <c r="F5214" s="22" t="s">
        <v>7038</v>
      </c>
      <c r="G5214">
        <f t="shared" si="162"/>
        <v>8953</v>
      </c>
      <c r="H5214" s="9">
        <f t="shared" si="163"/>
        <v>43832</v>
      </c>
    </row>
    <row r="5215" spans="1:8" x14ac:dyDescent="0.25">
      <c r="A5215" s="22" t="s">
        <v>8937</v>
      </c>
      <c r="B5215" s="22" t="s">
        <v>8938</v>
      </c>
      <c r="C5215" s="22" t="s">
        <v>8938</v>
      </c>
      <c r="D5215" s="24">
        <v>44376</v>
      </c>
      <c r="E5215" s="22" t="s">
        <v>3610</v>
      </c>
      <c r="F5215" s="22" t="s">
        <v>7038</v>
      </c>
      <c r="G5215">
        <f t="shared" si="162"/>
        <v>8953</v>
      </c>
      <c r="H5215" s="9">
        <f t="shared" si="163"/>
        <v>44376</v>
      </c>
    </row>
    <row r="5216" spans="1:8" x14ac:dyDescent="0.25">
      <c r="A5216" s="22" t="s">
        <v>7644</v>
      </c>
      <c r="B5216" s="22" t="s">
        <v>7645</v>
      </c>
      <c r="C5216" s="22" t="s">
        <v>7645</v>
      </c>
      <c r="D5216" s="24">
        <v>43829</v>
      </c>
      <c r="E5216" s="22" t="s">
        <v>1573</v>
      </c>
      <c r="F5216" s="22" t="s">
        <v>6841</v>
      </c>
      <c r="G5216">
        <f t="shared" si="162"/>
        <v>6109</v>
      </c>
      <c r="H5216" s="9">
        <f t="shared" si="163"/>
        <v>43829</v>
      </c>
    </row>
    <row r="5217" spans="1:8" x14ac:dyDescent="0.25">
      <c r="A5217" s="22" t="s">
        <v>8297</v>
      </c>
      <c r="B5217" s="22" t="s">
        <v>8298</v>
      </c>
      <c r="C5217" s="22" t="s">
        <v>8298</v>
      </c>
      <c r="D5217" s="24">
        <v>44333</v>
      </c>
      <c r="E5217" s="22" t="s">
        <v>1573</v>
      </c>
      <c r="F5217" s="22" t="s">
        <v>6841</v>
      </c>
      <c r="G5217">
        <f t="shared" si="162"/>
        <v>6109</v>
      </c>
      <c r="H5217" s="9">
        <f t="shared" si="163"/>
        <v>44333</v>
      </c>
    </row>
    <row r="5218" spans="1:8" x14ac:dyDescent="0.25">
      <c r="A5218" s="22" t="s">
        <v>8303</v>
      </c>
      <c r="B5218" s="22" t="s">
        <v>8304</v>
      </c>
      <c r="C5218" s="22" t="s">
        <v>8304</v>
      </c>
      <c r="D5218" s="24">
        <v>44021</v>
      </c>
      <c r="E5218" s="22" t="s">
        <v>1573</v>
      </c>
      <c r="F5218" s="22" t="s">
        <v>6841</v>
      </c>
      <c r="G5218">
        <f t="shared" si="162"/>
        <v>6109</v>
      </c>
      <c r="H5218" s="9">
        <f t="shared" si="163"/>
        <v>44021</v>
      </c>
    </row>
    <row r="5219" spans="1:8" x14ac:dyDescent="0.25">
      <c r="A5219" s="22" t="s">
        <v>8490</v>
      </c>
      <c r="B5219" s="22" t="s">
        <v>8491</v>
      </c>
      <c r="C5219" s="22" t="s">
        <v>8491</v>
      </c>
      <c r="D5219" s="24">
        <v>44368</v>
      </c>
      <c r="E5219" s="22" t="s">
        <v>1573</v>
      </c>
      <c r="F5219" s="22" t="s">
        <v>6841</v>
      </c>
      <c r="G5219">
        <f t="shared" si="162"/>
        <v>6109</v>
      </c>
      <c r="H5219" s="9">
        <f t="shared" si="163"/>
        <v>44368</v>
      </c>
    </row>
    <row r="5220" spans="1:8" x14ac:dyDescent="0.25">
      <c r="A5220" s="22" t="s">
        <v>8847</v>
      </c>
      <c r="B5220" s="22" t="s">
        <v>8848</v>
      </c>
      <c r="C5220" s="22" t="s">
        <v>8848</v>
      </c>
      <c r="D5220" s="24">
        <v>44390</v>
      </c>
      <c r="E5220" s="22" t="s">
        <v>4961</v>
      </c>
      <c r="F5220" s="22" t="s">
        <v>9904</v>
      </c>
      <c r="G5220">
        <f t="shared" si="162"/>
        <v>210246</v>
      </c>
      <c r="H5220" s="9">
        <f t="shared" si="163"/>
        <v>44390</v>
      </c>
    </row>
    <row r="5221" spans="1:8" x14ac:dyDescent="0.25">
      <c r="A5221" s="22" t="s">
        <v>7872</v>
      </c>
      <c r="B5221" s="22" t="s">
        <v>7873</v>
      </c>
      <c r="C5221" s="22" t="s">
        <v>7873</v>
      </c>
      <c r="D5221" s="24">
        <v>43829</v>
      </c>
      <c r="E5221" s="22" t="s">
        <v>5883</v>
      </c>
      <c r="F5221" s="22" t="s">
        <v>9905</v>
      </c>
      <c r="G5221">
        <f t="shared" si="162"/>
        <v>9248</v>
      </c>
      <c r="H5221" s="9">
        <f t="shared" si="163"/>
        <v>43829</v>
      </c>
    </row>
    <row r="5222" spans="1:8" x14ac:dyDescent="0.25">
      <c r="A5222" s="22" t="s">
        <v>7993</v>
      </c>
      <c r="B5222" s="22" t="s">
        <v>7994</v>
      </c>
      <c r="C5222" s="22" t="s">
        <v>7994</v>
      </c>
      <c r="D5222" s="24">
        <v>43829</v>
      </c>
      <c r="E5222" s="22" t="s">
        <v>5883</v>
      </c>
      <c r="F5222" s="22" t="s">
        <v>9905</v>
      </c>
      <c r="G5222">
        <f t="shared" si="162"/>
        <v>9248</v>
      </c>
      <c r="H5222" s="9">
        <f t="shared" si="163"/>
        <v>43829</v>
      </c>
    </row>
    <row r="5223" spans="1:8" x14ac:dyDescent="0.25">
      <c r="A5223" s="22" t="s">
        <v>8671</v>
      </c>
      <c r="B5223" s="22" t="s">
        <v>8672</v>
      </c>
      <c r="C5223" s="22" t="s">
        <v>8672</v>
      </c>
      <c r="D5223" s="24">
        <v>43837</v>
      </c>
      <c r="E5223" s="22" t="s">
        <v>5883</v>
      </c>
      <c r="F5223" s="22" t="s">
        <v>9905</v>
      </c>
      <c r="G5223">
        <f t="shared" si="162"/>
        <v>9248</v>
      </c>
      <c r="H5223" s="9">
        <f t="shared" si="163"/>
        <v>43837</v>
      </c>
    </row>
    <row r="5224" spans="1:8" x14ac:dyDescent="0.25">
      <c r="A5224" s="22" t="s">
        <v>8797</v>
      </c>
      <c r="B5224" s="22" t="s">
        <v>8798</v>
      </c>
      <c r="C5224" s="22" t="s">
        <v>8798</v>
      </c>
      <c r="D5224" s="24">
        <v>43997</v>
      </c>
      <c r="E5224" s="22" t="s">
        <v>9906</v>
      </c>
      <c r="F5224" s="22" t="s">
        <v>9907</v>
      </c>
      <c r="G5224">
        <f t="shared" si="162"/>
        <v>9120321</v>
      </c>
      <c r="H5224" s="9">
        <f t="shared" si="163"/>
        <v>43997</v>
      </c>
    </row>
    <row r="5225" spans="1:8" x14ac:dyDescent="0.25">
      <c r="A5225" s="22"/>
      <c r="B5225" s="22"/>
      <c r="C5225" s="22"/>
      <c r="D5225" s="24">
        <v>44242</v>
      </c>
      <c r="E5225" s="22" t="s">
        <v>137</v>
      </c>
      <c r="F5225" s="22" t="s">
        <v>9908</v>
      </c>
      <c r="G5225">
        <f t="shared" si="162"/>
        <v>13606</v>
      </c>
      <c r="H5225" s="9">
        <f t="shared" si="163"/>
        <v>44242</v>
      </c>
    </row>
    <row r="5226" spans="1:8" x14ac:dyDescent="0.25">
      <c r="A5226" s="22" t="s">
        <v>7872</v>
      </c>
      <c r="B5226" s="22" t="s">
        <v>7873</v>
      </c>
      <c r="C5226" s="22" t="s">
        <v>7873</v>
      </c>
      <c r="D5226" s="24">
        <v>43906</v>
      </c>
      <c r="E5226" s="22" t="s">
        <v>137</v>
      </c>
      <c r="F5226" s="22" t="s">
        <v>9908</v>
      </c>
      <c r="G5226">
        <f t="shared" si="162"/>
        <v>13606</v>
      </c>
      <c r="H5226" s="9">
        <f t="shared" si="163"/>
        <v>43906</v>
      </c>
    </row>
    <row r="5227" spans="1:8" x14ac:dyDescent="0.25">
      <c r="A5227" s="22" t="s">
        <v>7993</v>
      </c>
      <c r="B5227" s="22" t="s">
        <v>7994</v>
      </c>
      <c r="C5227" s="22" t="s">
        <v>7994</v>
      </c>
      <c r="D5227" s="24">
        <v>43829</v>
      </c>
      <c r="E5227" s="22" t="s">
        <v>137</v>
      </c>
      <c r="F5227" s="22" t="s">
        <v>9908</v>
      </c>
      <c r="G5227">
        <f t="shared" si="162"/>
        <v>13606</v>
      </c>
      <c r="H5227" s="9">
        <f t="shared" si="163"/>
        <v>43829</v>
      </c>
    </row>
    <row r="5228" spans="1:8" x14ac:dyDescent="0.25">
      <c r="A5228" s="22" t="s">
        <v>8122</v>
      </c>
      <c r="B5228" s="22" t="s">
        <v>8123</v>
      </c>
      <c r="C5228" s="22" t="s">
        <v>8123</v>
      </c>
      <c r="D5228" s="24">
        <v>43915</v>
      </c>
      <c r="E5228" s="22" t="s">
        <v>137</v>
      </c>
      <c r="F5228" s="22" t="s">
        <v>9908</v>
      </c>
      <c r="G5228">
        <f t="shared" si="162"/>
        <v>13606</v>
      </c>
      <c r="H5228" s="9">
        <f t="shared" si="163"/>
        <v>43915</v>
      </c>
    </row>
    <row r="5229" spans="1:8" x14ac:dyDescent="0.25">
      <c r="A5229" s="22" t="s">
        <v>1713</v>
      </c>
      <c r="B5229" s="22" t="s">
        <v>8124</v>
      </c>
      <c r="C5229" s="22" t="s">
        <v>8124</v>
      </c>
      <c r="D5229" s="24">
        <v>44074</v>
      </c>
      <c r="E5229" s="22" t="s">
        <v>137</v>
      </c>
      <c r="F5229" s="22" t="s">
        <v>9908</v>
      </c>
      <c r="G5229">
        <f t="shared" si="162"/>
        <v>13606</v>
      </c>
      <c r="H5229" s="9">
        <f t="shared" si="163"/>
        <v>44074</v>
      </c>
    </row>
    <row r="5230" spans="1:8" x14ac:dyDescent="0.25">
      <c r="A5230" s="22" t="s">
        <v>8671</v>
      </c>
      <c r="B5230" s="22" t="s">
        <v>8672</v>
      </c>
      <c r="C5230" s="22" t="s">
        <v>8672</v>
      </c>
      <c r="D5230" s="24">
        <v>43829</v>
      </c>
      <c r="E5230" s="22" t="s">
        <v>137</v>
      </c>
      <c r="F5230" s="22" t="s">
        <v>9908</v>
      </c>
      <c r="G5230">
        <f t="shared" si="162"/>
        <v>13606</v>
      </c>
      <c r="H5230" s="9">
        <f t="shared" si="163"/>
        <v>43829</v>
      </c>
    </row>
    <row r="5231" spans="1:8" x14ac:dyDescent="0.25">
      <c r="A5231" s="22" t="s">
        <v>116</v>
      </c>
      <c r="B5231" s="22" t="s">
        <v>117</v>
      </c>
      <c r="C5231" s="22" t="s">
        <v>117</v>
      </c>
      <c r="D5231" s="24">
        <v>44237</v>
      </c>
      <c r="E5231" s="22" t="s">
        <v>137</v>
      </c>
      <c r="F5231" s="22" t="s">
        <v>9908</v>
      </c>
      <c r="G5231">
        <f t="shared" si="162"/>
        <v>13606</v>
      </c>
      <c r="H5231" s="9">
        <f t="shared" si="163"/>
        <v>44237</v>
      </c>
    </row>
    <row r="5232" spans="1:8" x14ac:dyDescent="0.25">
      <c r="A5232" s="22" t="s">
        <v>8833</v>
      </c>
      <c r="B5232" s="22" t="s">
        <v>8834</v>
      </c>
      <c r="C5232" s="22" t="s">
        <v>8834</v>
      </c>
      <c r="D5232" s="24">
        <v>44320</v>
      </c>
      <c r="E5232" s="22" t="s">
        <v>137</v>
      </c>
      <c r="F5232" s="22" t="s">
        <v>9908</v>
      </c>
      <c r="G5232">
        <f t="shared" si="162"/>
        <v>13606</v>
      </c>
      <c r="H5232" s="9">
        <f t="shared" si="163"/>
        <v>44320</v>
      </c>
    </row>
    <row r="5233" spans="1:8" x14ac:dyDescent="0.25">
      <c r="A5233" s="22" t="s">
        <v>8106</v>
      </c>
      <c r="B5233" s="22" t="s">
        <v>8107</v>
      </c>
      <c r="C5233" s="22" t="s">
        <v>8107</v>
      </c>
      <c r="D5233" s="24">
        <v>43829</v>
      </c>
      <c r="E5233" s="22" t="s">
        <v>5084</v>
      </c>
      <c r="F5233" s="22" t="s">
        <v>9909</v>
      </c>
      <c r="G5233">
        <f t="shared" si="162"/>
        <v>13490</v>
      </c>
      <c r="H5233" s="9">
        <f t="shared" si="163"/>
        <v>43829</v>
      </c>
    </row>
    <row r="5234" spans="1:8" x14ac:dyDescent="0.25">
      <c r="A5234" s="22" t="s">
        <v>8110</v>
      </c>
      <c r="B5234" s="22" t="s">
        <v>8111</v>
      </c>
      <c r="C5234" s="22" t="s">
        <v>8111</v>
      </c>
      <c r="D5234" s="24">
        <v>43829</v>
      </c>
      <c r="E5234" s="22" t="s">
        <v>5084</v>
      </c>
      <c r="F5234" s="22" t="s">
        <v>9909</v>
      </c>
      <c r="G5234">
        <f t="shared" si="162"/>
        <v>13490</v>
      </c>
      <c r="H5234" s="9">
        <f t="shared" si="163"/>
        <v>43829</v>
      </c>
    </row>
    <row r="5235" spans="1:8" x14ac:dyDescent="0.25">
      <c r="A5235" s="22" t="s">
        <v>3736</v>
      </c>
      <c r="B5235" s="22" t="s">
        <v>7712</v>
      </c>
      <c r="C5235" s="22" t="s">
        <v>7712</v>
      </c>
      <c r="D5235" s="24">
        <v>44095</v>
      </c>
      <c r="E5235" s="22" t="s">
        <v>1964</v>
      </c>
      <c r="F5235" s="22" t="s">
        <v>9910</v>
      </c>
      <c r="G5235">
        <f t="shared" si="162"/>
        <v>11057</v>
      </c>
      <c r="H5235" s="9">
        <f t="shared" si="163"/>
        <v>44095</v>
      </c>
    </row>
    <row r="5236" spans="1:8" x14ac:dyDescent="0.25">
      <c r="A5236" s="22" t="s">
        <v>7715</v>
      </c>
      <c r="B5236" s="22" t="s">
        <v>7716</v>
      </c>
      <c r="C5236" s="22" t="s">
        <v>7716</v>
      </c>
      <c r="D5236" s="24">
        <v>44050</v>
      </c>
      <c r="E5236" s="22" t="s">
        <v>1964</v>
      </c>
      <c r="F5236" s="22" t="s">
        <v>9910</v>
      </c>
      <c r="G5236">
        <f t="shared" si="162"/>
        <v>11057</v>
      </c>
      <c r="H5236" s="9">
        <f t="shared" si="163"/>
        <v>44050</v>
      </c>
    </row>
    <row r="5237" spans="1:8" x14ac:dyDescent="0.25">
      <c r="A5237" s="22" t="s">
        <v>5748</v>
      </c>
      <c r="B5237" s="22" t="s">
        <v>7717</v>
      </c>
      <c r="C5237" s="22" t="s">
        <v>7717</v>
      </c>
      <c r="D5237" s="24">
        <v>44046</v>
      </c>
      <c r="E5237" s="22" t="s">
        <v>1964</v>
      </c>
      <c r="F5237" s="22" t="s">
        <v>9910</v>
      </c>
      <c r="G5237">
        <f t="shared" si="162"/>
        <v>11057</v>
      </c>
      <c r="H5237" s="9">
        <f t="shared" si="163"/>
        <v>44046</v>
      </c>
    </row>
    <row r="5238" spans="1:8" x14ac:dyDescent="0.25">
      <c r="A5238" s="22" t="s">
        <v>7722</v>
      </c>
      <c r="B5238" s="22" t="s">
        <v>7723</v>
      </c>
      <c r="C5238" s="22" t="s">
        <v>7723</v>
      </c>
      <c r="D5238" s="24">
        <v>43829</v>
      </c>
      <c r="E5238" s="22" t="s">
        <v>1964</v>
      </c>
      <c r="F5238" s="22" t="s">
        <v>9910</v>
      </c>
      <c r="G5238">
        <f t="shared" si="162"/>
        <v>11057</v>
      </c>
      <c r="H5238" s="9">
        <f t="shared" si="163"/>
        <v>43829</v>
      </c>
    </row>
    <row r="5239" spans="1:8" x14ac:dyDescent="0.25">
      <c r="A5239" s="22" t="s">
        <v>7749</v>
      </c>
      <c r="B5239" s="22" t="s">
        <v>7750</v>
      </c>
      <c r="C5239" s="22" t="s">
        <v>7750</v>
      </c>
      <c r="D5239" s="24">
        <v>44053</v>
      </c>
      <c r="E5239" s="22" t="s">
        <v>1964</v>
      </c>
      <c r="F5239" s="22" t="s">
        <v>9910</v>
      </c>
      <c r="G5239">
        <f t="shared" si="162"/>
        <v>11057</v>
      </c>
      <c r="H5239" s="9">
        <f t="shared" si="163"/>
        <v>44053</v>
      </c>
    </row>
    <row r="5240" spans="1:8" x14ac:dyDescent="0.25">
      <c r="A5240" s="22" t="s">
        <v>8360</v>
      </c>
      <c r="B5240" s="22" t="s">
        <v>8361</v>
      </c>
      <c r="C5240" s="22" t="s">
        <v>8361</v>
      </c>
      <c r="D5240" s="24">
        <v>44019</v>
      </c>
      <c r="E5240" s="22" t="s">
        <v>1964</v>
      </c>
      <c r="F5240" s="22" t="s">
        <v>9910</v>
      </c>
      <c r="G5240">
        <f t="shared" si="162"/>
        <v>11057</v>
      </c>
      <c r="H5240" s="9">
        <f t="shared" si="163"/>
        <v>44019</v>
      </c>
    </row>
    <row r="5241" spans="1:8" x14ac:dyDescent="0.25">
      <c r="A5241" s="22" t="s">
        <v>7686</v>
      </c>
      <c r="B5241" s="22" t="s">
        <v>7687</v>
      </c>
      <c r="C5241" s="22" t="s">
        <v>7687</v>
      </c>
      <c r="D5241" s="24">
        <v>44255</v>
      </c>
      <c r="E5241" s="22" t="s">
        <v>9911</v>
      </c>
      <c r="F5241" s="22" t="s">
        <v>9912</v>
      </c>
      <c r="G5241">
        <f t="shared" si="162"/>
        <v>9119904</v>
      </c>
      <c r="H5241" s="9">
        <f t="shared" si="163"/>
        <v>44255</v>
      </c>
    </row>
    <row r="5242" spans="1:8" x14ac:dyDescent="0.25">
      <c r="A5242" s="22" t="s">
        <v>8454</v>
      </c>
      <c r="B5242" s="22" t="s">
        <v>8455</v>
      </c>
      <c r="C5242" s="22" t="s">
        <v>8455</v>
      </c>
      <c r="D5242" s="24">
        <v>44354</v>
      </c>
      <c r="E5242" s="22" t="s">
        <v>9911</v>
      </c>
      <c r="F5242" s="22" t="s">
        <v>9912</v>
      </c>
      <c r="G5242">
        <f t="shared" si="162"/>
        <v>9119904</v>
      </c>
      <c r="H5242" s="9">
        <f t="shared" si="163"/>
        <v>44354</v>
      </c>
    </row>
    <row r="5243" spans="1:8" x14ac:dyDescent="0.25">
      <c r="A5243" s="22" t="s">
        <v>8775</v>
      </c>
      <c r="B5243" s="22" t="s">
        <v>8776</v>
      </c>
      <c r="C5243" s="22" t="s">
        <v>8776</v>
      </c>
      <c r="D5243" s="24">
        <v>43997</v>
      </c>
      <c r="E5243" s="22" t="s">
        <v>9911</v>
      </c>
      <c r="F5243" s="22" t="s">
        <v>9912</v>
      </c>
      <c r="G5243">
        <f t="shared" si="162"/>
        <v>9119904</v>
      </c>
      <c r="H5243" s="9">
        <f t="shared" si="163"/>
        <v>43997</v>
      </c>
    </row>
    <row r="5244" spans="1:8" x14ac:dyDescent="0.25">
      <c r="A5244" s="22" t="s">
        <v>7745</v>
      </c>
      <c r="B5244" s="22" t="s">
        <v>7746</v>
      </c>
      <c r="C5244" s="22" t="s">
        <v>7746</v>
      </c>
      <c r="D5244" s="24">
        <v>43829</v>
      </c>
      <c r="E5244" s="22" t="s">
        <v>534</v>
      </c>
      <c r="F5244" s="22" t="s">
        <v>9913</v>
      </c>
      <c r="G5244">
        <f t="shared" si="162"/>
        <v>4919</v>
      </c>
      <c r="H5244" s="9">
        <f t="shared" si="163"/>
        <v>43829</v>
      </c>
    </row>
    <row r="5245" spans="1:8" x14ac:dyDescent="0.25">
      <c r="A5245" s="22" t="s">
        <v>8797</v>
      </c>
      <c r="B5245" s="22" t="s">
        <v>8798</v>
      </c>
      <c r="C5245" s="22" t="s">
        <v>8798</v>
      </c>
      <c r="D5245" s="24">
        <v>43988</v>
      </c>
      <c r="E5245" s="22" t="s">
        <v>9914</v>
      </c>
      <c r="F5245" s="22" t="s">
        <v>9915</v>
      </c>
      <c r="G5245">
        <f t="shared" si="162"/>
        <v>9121367</v>
      </c>
      <c r="H5245" s="9">
        <f t="shared" si="163"/>
        <v>43988</v>
      </c>
    </row>
    <row r="5246" spans="1:8" x14ac:dyDescent="0.25">
      <c r="A5246" s="22" t="s">
        <v>7999</v>
      </c>
      <c r="B5246" s="22" t="s">
        <v>8000</v>
      </c>
      <c r="C5246" s="22" t="s">
        <v>8000</v>
      </c>
      <c r="D5246" s="24">
        <v>43829</v>
      </c>
      <c r="E5246" s="22" t="s">
        <v>1970</v>
      </c>
      <c r="F5246" s="22" t="s">
        <v>9916</v>
      </c>
      <c r="G5246">
        <f t="shared" si="162"/>
        <v>10538</v>
      </c>
      <c r="H5246" s="9">
        <f t="shared" si="163"/>
        <v>43829</v>
      </c>
    </row>
    <row r="5247" spans="1:8" x14ac:dyDescent="0.25">
      <c r="A5247" s="22" t="s">
        <v>8182</v>
      </c>
      <c r="B5247" s="22" t="s">
        <v>8183</v>
      </c>
      <c r="C5247" s="22" t="s">
        <v>8183</v>
      </c>
      <c r="D5247" s="24">
        <v>43829</v>
      </c>
      <c r="E5247" s="22" t="s">
        <v>1970</v>
      </c>
      <c r="F5247" s="22" t="s">
        <v>9916</v>
      </c>
      <c r="G5247">
        <f t="shared" si="162"/>
        <v>10538</v>
      </c>
      <c r="H5247" s="9">
        <f t="shared" si="163"/>
        <v>43829</v>
      </c>
    </row>
    <row r="5248" spans="1:8" x14ac:dyDescent="0.25">
      <c r="A5248" s="22" t="s">
        <v>8289</v>
      </c>
      <c r="B5248" s="22" t="s">
        <v>8290</v>
      </c>
      <c r="C5248" s="22" t="s">
        <v>8290</v>
      </c>
      <c r="D5248" s="24">
        <v>43829</v>
      </c>
      <c r="E5248" s="22" t="s">
        <v>1970</v>
      </c>
      <c r="F5248" s="22" t="s">
        <v>9916</v>
      </c>
      <c r="G5248">
        <f t="shared" si="162"/>
        <v>10538</v>
      </c>
      <c r="H5248" s="9">
        <f t="shared" si="163"/>
        <v>43829</v>
      </c>
    </row>
    <row r="5249" spans="1:8" x14ac:dyDescent="0.25">
      <c r="A5249" s="22"/>
      <c r="B5249" s="22"/>
      <c r="C5249" s="22"/>
      <c r="D5249" s="24">
        <v>43850</v>
      </c>
      <c r="E5249" s="22" t="s">
        <v>4130</v>
      </c>
      <c r="F5249" s="22" t="s">
        <v>6801</v>
      </c>
      <c r="G5249">
        <f t="shared" si="162"/>
        <v>200228</v>
      </c>
      <c r="H5249" s="9">
        <f t="shared" si="163"/>
        <v>43850</v>
      </c>
    </row>
    <row r="5250" spans="1:8" x14ac:dyDescent="0.25">
      <c r="A5250" s="22" t="s">
        <v>7739</v>
      </c>
      <c r="B5250" s="22" t="s">
        <v>7740</v>
      </c>
      <c r="C5250" s="22" t="s">
        <v>7740</v>
      </c>
      <c r="D5250" s="24">
        <v>43838</v>
      </c>
      <c r="E5250" s="22" t="s">
        <v>4130</v>
      </c>
      <c r="F5250" s="22" t="s">
        <v>6801</v>
      </c>
      <c r="G5250">
        <f t="shared" si="162"/>
        <v>200228</v>
      </c>
      <c r="H5250" s="9">
        <f t="shared" si="163"/>
        <v>43838</v>
      </c>
    </row>
    <row r="5251" spans="1:8" x14ac:dyDescent="0.25">
      <c r="A5251" s="22" t="s">
        <v>8226</v>
      </c>
      <c r="B5251" s="22" t="s">
        <v>7814</v>
      </c>
      <c r="C5251" s="22" t="s">
        <v>7814</v>
      </c>
      <c r="D5251" s="24">
        <v>43838</v>
      </c>
      <c r="E5251" s="22" t="s">
        <v>4130</v>
      </c>
      <c r="F5251" s="22" t="s">
        <v>6801</v>
      </c>
      <c r="G5251">
        <f t="shared" si="162"/>
        <v>200228</v>
      </c>
      <c r="H5251" s="9">
        <f t="shared" si="163"/>
        <v>43838</v>
      </c>
    </row>
    <row r="5252" spans="1:8" x14ac:dyDescent="0.25">
      <c r="A5252" s="22" t="s">
        <v>8248</v>
      </c>
      <c r="B5252" s="22" t="s">
        <v>8249</v>
      </c>
      <c r="C5252" s="22" t="s">
        <v>8249</v>
      </c>
      <c r="D5252" s="24">
        <v>44267</v>
      </c>
      <c r="E5252" s="22" t="s">
        <v>4130</v>
      </c>
      <c r="F5252" s="22" t="s">
        <v>6801</v>
      </c>
      <c r="G5252">
        <f t="shared" si="162"/>
        <v>200228</v>
      </c>
      <c r="H5252" s="9">
        <f t="shared" si="163"/>
        <v>44267</v>
      </c>
    </row>
    <row r="5253" spans="1:8" x14ac:dyDescent="0.25">
      <c r="A5253" s="22" t="s">
        <v>3530</v>
      </c>
      <c r="B5253" s="22" t="s">
        <v>8550</v>
      </c>
      <c r="C5253" s="22" t="s">
        <v>8550</v>
      </c>
      <c r="D5253" s="24">
        <v>44333</v>
      </c>
      <c r="E5253" s="22" t="s">
        <v>4130</v>
      </c>
      <c r="F5253" s="22" t="s">
        <v>6801</v>
      </c>
      <c r="G5253">
        <f t="shared" si="162"/>
        <v>200228</v>
      </c>
      <c r="H5253" s="9">
        <f t="shared" si="163"/>
        <v>44333</v>
      </c>
    </row>
    <row r="5254" spans="1:8" x14ac:dyDescent="0.25">
      <c r="A5254" s="22" t="s">
        <v>8029</v>
      </c>
      <c r="B5254" s="22" t="s">
        <v>8030</v>
      </c>
      <c r="C5254" s="22" t="s">
        <v>8030</v>
      </c>
      <c r="D5254" s="24">
        <v>44018</v>
      </c>
      <c r="E5254" s="22" t="s">
        <v>4142</v>
      </c>
      <c r="F5254" s="22" t="s">
        <v>6234</v>
      </c>
      <c r="G5254">
        <f t="shared" ref="G5254:G5317" si="164">IFERROR(E5254*1,E5254)</f>
        <v>51</v>
      </c>
      <c r="H5254" s="9">
        <f t="shared" ref="H5254:H5317" si="165">D5254</f>
        <v>44018</v>
      </c>
    </row>
    <row r="5255" spans="1:8" x14ac:dyDescent="0.25">
      <c r="A5255" s="22" t="s">
        <v>8303</v>
      </c>
      <c r="B5255" s="22" t="s">
        <v>8304</v>
      </c>
      <c r="C5255" s="22" t="s">
        <v>8304</v>
      </c>
      <c r="D5255" s="24">
        <v>43829</v>
      </c>
      <c r="E5255" s="22" t="s">
        <v>4142</v>
      </c>
      <c r="F5255" s="22" t="s">
        <v>6234</v>
      </c>
      <c r="G5255">
        <f t="shared" si="164"/>
        <v>51</v>
      </c>
      <c r="H5255" s="9">
        <f t="shared" si="165"/>
        <v>43829</v>
      </c>
    </row>
    <row r="5256" spans="1:8" x14ac:dyDescent="0.25">
      <c r="A5256" s="22" t="s">
        <v>8434</v>
      </c>
      <c r="B5256" s="22" t="s">
        <v>8435</v>
      </c>
      <c r="C5256" s="22" t="s">
        <v>8435</v>
      </c>
      <c r="D5256" s="24">
        <v>44018</v>
      </c>
      <c r="E5256" s="22" t="s">
        <v>4142</v>
      </c>
      <c r="F5256" s="22" t="s">
        <v>6234</v>
      </c>
      <c r="G5256">
        <f t="shared" si="164"/>
        <v>51</v>
      </c>
      <c r="H5256" s="9">
        <f t="shared" si="165"/>
        <v>44018</v>
      </c>
    </row>
    <row r="5257" spans="1:8" x14ac:dyDescent="0.25">
      <c r="A5257" s="22" t="s">
        <v>8797</v>
      </c>
      <c r="B5257" s="22" t="s">
        <v>8798</v>
      </c>
      <c r="C5257" s="22" t="s">
        <v>8798</v>
      </c>
      <c r="D5257" s="24">
        <v>44361</v>
      </c>
      <c r="E5257" s="22" t="s">
        <v>4343</v>
      </c>
      <c r="F5257" s="22" t="s">
        <v>9917</v>
      </c>
      <c r="G5257">
        <f t="shared" si="164"/>
        <v>209605</v>
      </c>
      <c r="H5257" s="9">
        <f t="shared" si="165"/>
        <v>44361</v>
      </c>
    </row>
    <row r="5258" spans="1:8" x14ac:dyDescent="0.25">
      <c r="A5258" s="22" t="s">
        <v>8140</v>
      </c>
      <c r="B5258" s="22" t="s">
        <v>8141</v>
      </c>
      <c r="C5258" s="22" t="s">
        <v>8141</v>
      </c>
      <c r="D5258" s="24">
        <v>43830</v>
      </c>
      <c r="E5258" s="22" t="s">
        <v>3041</v>
      </c>
      <c r="F5258" s="22" t="s">
        <v>9918</v>
      </c>
      <c r="G5258">
        <f t="shared" si="164"/>
        <v>11942</v>
      </c>
      <c r="H5258" s="9">
        <f t="shared" si="165"/>
        <v>43830</v>
      </c>
    </row>
    <row r="5259" spans="1:8" x14ac:dyDescent="0.25">
      <c r="A5259" s="22" t="s">
        <v>8146</v>
      </c>
      <c r="B5259" s="22" t="s">
        <v>8147</v>
      </c>
      <c r="C5259" s="22" t="s">
        <v>8147</v>
      </c>
      <c r="D5259" s="24">
        <v>43911</v>
      </c>
      <c r="E5259" s="22" t="s">
        <v>3041</v>
      </c>
      <c r="F5259" s="22" t="s">
        <v>9918</v>
      </c>
      <c r="G5259">
        <f t="shared" si="164"/>
        <v>11942</v>
      </c>
      <c r="H5259" s="9">
        <f t="shared" si="165"/>
        <v>43911</v>
      </c>
    </row>
    <row r="5260" spans="1:8" x14ac:dyDescent="0.25">
      <c r="A5260" s="22" t="s">
        <v>8216</v>
      </c>
      <c r="B5260" s="22" t="s">
        <v>8217</v>
      </c>
      <c r="C5260" s="22" t="s">
        <v>8217</v>
      </c>
      <c r="D5260" s="24">
        <v>43844</v>
      </c>
      <c r="E5260" s="22" t="s">
        <v>3041</v>
      </c>
      <c r="F5260" s="22" t="s">
        <v>9918</v>
      </c>
      <c r="G5260">
        <f t="shared" si="164"/>
        <v>11942</v>
      </c>
      <c r="H5260" s="9">
        <f t="shared" si="165"/>
        <v>43844</v>
      </c>
    </row>
    <row r="5261" spans="1:8" x14ac:dyDescent="0.25">
      <c r="A5261" s="22" t="s">
        <v>8849</v>
      </c>
      <c r="B5261" s="22" t="s">
        <v>8850</v>
      </c>
      <c r="C5261" s="22" t="s">
        <v>8850</v>
      </c>
      <c r="D5261" s="24">
        <v>44380</v>
      </c>
      <c r="E5261" s="22" t="s">
        <v>3041</v>
      </c>
      <c r="F5261" s="22" t="s">
        <v>9918</v>
      </c>
      <c r="G5261">
        <f t="shared" si="164"/>
        <v>11942</v>
      </c>
      <c r="H5261" s="9">
        <f t="shared" si="165"/>
        <v>44380</v>
      </c>
    </row>
    <row r="5262" spans="1:8" x14ac:dyDescent="0.25">
      <c r="A5262" s="22" t="s">
        <v>8937</v>
      </c>
      <c r="B5262" s="22" t="s">
        <v>8938</v>
      </c>
      <c r="C5262" s="22" t="s">
        <v>8938</v>
      </c>
      <c r="D5262" s="24">
        <v>44116</v>
      </c>
      <c r="E5262" s="22" t="s">
        <v>3041</v>
      </c>
      <c r="F5262" s="22" t="s">
        <v>9918</v>
      </c>
      <c r="G5262">
        <f t="shared" si="164"/>
        <v>11942</v>
      </c>
      <c r="H5262" s="9">
        <f t="shared" si="165"/>
        <v>44116</v>
      </c>
    </row>
    <row r="5263" spans="1:8" x14ac:dyDescent="0.25">
      <c r="A5263" s="22" t="s">
        <v>7995</v>
      </c>
      <c r="B5263" s="22" t="s">
        <v>7996</v>
      </c>
      <c r="C5263" s="22" t="s">
        <v>7996</v>
      </c>
      <c r="D5263" s="24">
        <v>44118</v>
      </c>
      <c r="E5263" s="22" t="s">
        <v>9919</v>
      </c>
      <c r="F5263" s="22" t="s">
        <v>9920</v>
      </c>
      <c r="G5263">
        <f t="shared" si="164"/>
        <v>9121344</v>
      </c>
      <c r="H5263" s="9">
        <f t="shared" si="165"/>
        <v>44118</v>
      </c>
    </row>
    <row r="5264" spans="1:8" x14ac:dyDescent="0.25">
      <c r="A5264" s="22" t="s">
        <v>8741</v>
      </c>
      <c r="B5264" s="22" t="s">
        <v>8742</v>
      </c>
      <c r="C5264" s="22" t="s">
        <v>8742</v>
      </c>
      <c r="D5264" s="24">
        <v>44383</v>
      </c>
      <c r="E5264" s="22" t="s">
        <v>9919</v>
      </c>
      <c r="F5264" s="22" t="s">
        <v>9920</v>
      </c>
      <c r="G5264">
        <f t="shared" si="164"/>
        <v>9121344</v>
      </c>
      <c r="H5264" s="9">
        <f t="shared" si="165"/>
        <v>44383</v>
      </c>
    </row>
    <row r="5265" spans="1:8" x14ac:dyDescent="0.25">
      <c r="A5265" s="22" t="s">
        <v>8831</v>
      </c>
      <c r="B5265" s="22" t="s">
        <v>8832</v>
      </c>
      <c r="C5265" s="22" t="s">
        <v>8832</v>
      </c>
      <c r="D5265" s="24">
        <v>43997</v>
      </c>
      <c r="E5265" s="22" t="s">
        <v>9919</v>
      </c>
      <c r="F5265" s="22" t="s">
        <v>9920</v>
      </c>
      <c r="G5265">
        <f t="shared" si="164"/>
        <v>9121344</v>
      </c>
      <c r="H5265" s="9">
        <f t="shared" si="165"/>
        <v>43997</v>
      </c>
    </row>
    <row r="5266" spans="1:8" x14ac:dyDescent="0.25">
      <c r="A5266" s="22" t="s">
        <v>9050</v>
      </c>
      <c r="B5266" s="22" t="s">
        <v>9051</v>
      </c>
      <c r="C5266" s="22" t="s">
        <v>9051</v>
      </c>
      <c r="D5266" s="24">
        <v>43833</v>
      </c>
      <c r="E5266" s="22" t="s">
        <v>5169</v>
      </c>
      <c r="F5266" s="22" t="s">
        <v>9921</v>
      </c>
      <c r="G5266">
        <f t="shared" si="164"/>
        <v>9900972</v>
      </c>
      <c r="H5266" s="9">
        <f t="shared" si="165"/>
        <v>43833</v>
      </c>
    </row>
    <row r="5267" spans="1:8" x14ac:dyDescent="0.25">
      <c r="A5267" s="22" t="s">
        <v>8857</v>
      </c>
      <c r="B5267" s="22" t="s">
        <v>8858</v>
      </c>
      <c r="C5267" s="22" t="s">
        <v>8858</v>
      </c>
      <c r="D5267" s="24">
        <v>44067</v>
      </c>
      <c r="E5267" s="22" t="s">
        <v>4565</v>
      </c>
      <c r="F5267" s="22" t="s">
        <v>7192</v>
      </c>
      <c r="G5267">
        <f t="shared" si="164"/>
        <v>9203698</v>
      </c>
      <c r="H5267" s="9">
        <f t="shared" si="165"/>
        <v>44067</v>
      </c>
    </row>
    <row r="5268" spans="1:8" x14ac:dyDescent="0.25">
      <c r="A5268" s="22" t="s">
        <v>8861</v>
      </c>
      <c r="B5268" s="22" t="s">
        <v>8862</v>
      </c>
      <c r="C5268" s="22" t="s">
        <v>8862</v>
      </c>
      <c r="D5268" s="24">
        <v>43829</v>
      </c>
      <c r="E5268" s="22" t="s">
        <v>4565</v>
      </c>
      <c r="F5268" s="22" t="s">
        <v>7192</v>
      </c>
      <c r="G5268">
        <f t="shared" si="164"/>
        <v>9203698</v>
      </c>
      <c r="H5268" s="9">
        <f t="shared" si="165"/>
        <v>43829</v>
      </c>
    </row>
    <row r="5269" spans="1:8" x14ac:dyDescent="0.25">
      <c r="A5269" s="22" t="s">
        <v>8869</v>
      </c>
      <c r="B5269" s="22" t="s">
        <v>8870</v>
      </c>
      <c r="C5269" s="22" t="s">
        <v>8870</v>
      </c>
      <c r="D5269" s="24">
        <v>44348</v>
      </c>
      <c r="E5269" s="22" t="s">
        <v>4565</v>
      </c>
      <c r="F5269" s="22" t="s">
        <v>7192</v>
      </c>
      <c r="G5269">
        <f t="shared" si="164"/>
        <v>9203698</v>
      </c>
      <c r="H5269" s="9">
        <f t="shared" si="165"/>
        <v>44348</v>
      </c>
    </row>
    <row r="5270" spans="1:8" x14ac:dyDescent="0.25">
      <c r="A5270" s="22"/>
      <c r="B5270" s="22"/>
      <c r="C5270" s="22"/>
      <c r="D5270" s="24">
        <v>43965</v>
      </c>
      <c r="E5270" s="22" t="s">
        <v>5374</v>
      </c>
      <c r="F5270" s="22" t="s">
        <v>6748</v>
      </c>
      <c r="G5270">
        <f t="shared" si="164"/>
        <v>12373</v>
      </c>
      <c r="H5270" s="9">
        <f t="shared" si="165"/>
        <v>43965</v>
      </c>
    </row>
    <row r="5271" spans="1:8" x14ac:dyDescent="0.25">
      <c r="A5271" s="22" t="s">
        <v>7737</v>
      </c>
      <c r="B5271" s="22" t="s">
        <v>7738</v>
      </c>
      <c r="C5271" s="22" t="s">
        <v>7738</v>
      </c>
      <c r="D5271" s="24">
        <v>43829</v>
      </c>
      <c r="E5271" s="22" t="s">
        <v>5374</v>
      </c>
      <c r="F5271" s="22" t="s">
        <v>6748</v>
      </c>
      <c r="G5271">
        <f t="shared" si="164"/>
        <v>12373</v>
      </c>
      <c r="H5271" s="9">
        <f t="shared" si="165"/>
        <v>43829</v>
      </c>
    </row>
    <row r="5272" spans="1:8" x14ac:dyDescent="0.25">
      <c r="A5272" s="22" t="s">
        <v>7805</v>
      </c>
      <c r="B5272" s="22" t="s">
        <v>7738</v>
      </c>
      <c r="C5272" s="22" t="s">
        <v>7738</v>
      </c>
      <c r="D5272" s="24">
        <v>44115</v>
      </c>
      <c r="E5272" s="22" t="s">
        <v>5374</v>
      </c>
      <c r="F5272" s="22" t="s">
        <v>6748</v>
      </c>
      <c r="G5272">
        <f t="shared" si="164"/>
        <v>12373</v>
      </c>
      <c r="H5272" s="9">
        <f t="shared" si="165"/>
        <v>44115</v>
      </c>
    </row>
    <row r="5273" spans="1:8" x14ac:dyDescent="0.25">
      <c r="A5273" s="22" t="s">
        <v>7813</v>
      </c>
      <c r="B5273" s="22" t="s">
        <v>7814</v>
      </c>
      <c r="C5273" s="22" t="s">
        <v>7814</v>
      </c>
      <c r="D5273" s="24">
        <v>43881</v>
      </c>
      <c r="E5273" s="22" t="s">
        <v>5374</v>
      </c>
      <c r="F5273" s="22" t="s">
        <v>6748</v>
      </c>
      <c r="G5273">
        <f t="shared" si="164"/>
        <v>12373</v>
      </c>
      <c r="H5273" s="9">
        <f t="shared" si="165"/>
        <v>43881</v>
      </c>
    </row>
    <row r="5274" spans="1:8" x14ac:dyDescent="0.25">
      <c r="A5274" s="22" t="s">
        <v>8180</v>
      </c>
      <c r="B5274" s="22" t="s">
        <v>8181</v>
      </c>
      <c r="C5274" s="22" t="s">
        <v>8181</v>
      </c>
      <c r="D5274" s="24">
        <v>44319</v>
      </c>
      <c r="E5274" s="22" t="s">
        <v>5374</v>
      </c>
      <c r="F5274" s="22" t="s">
        <v>6748</v>
      </c>
      <c r="G5274">
        <f t="shared" si="164"/>
        <v>12373</v>
      </c>
      <c r="H5274" s="9">
        <f t="shared" si="165"/>
        <v>44319</v>
      </c>
    </row>
    <row r="5275" spans="1:8" x14ac:dyDescent="0.25">
      <c r="A5275" s="22" t="s">
        <v>8226</v>
      </c>
      <c r="B5275" s="22" t="s">
        <v>7814</v>
      </c>
      <c r="C5275" s="22" t="s">
        <v>7814</v>
      </c>
      <c r="D5275" s="24">
        <v>43829</v>
      </c>
      <c r="E5275" s="22" t="s">
        <v>5374</v>
      </c>
      <c r="F5275" s="22" t="s">
        <v>6748</v>
      </c>
      <c r="G5275">
        <f t="shared" si="164"/>
        <v>12373</v>
      </c>
      <c r="H5275" s="9">
        <f t="shared" si="165"/>
        <v>43829</v>
      </c>
    </row>
    <row r="5276" spans="1:8" x14ac:dyDescent="0.25">
      <c r="A5276" s="22" t="s">
        <v>8546</v>
      </c>
      <c r="B5276" s="22" t="s">
        <v>8547</v>
      </c>
      <c r="C5276" s="22" t="s">
        <v>8547</v>
      </c>
      <c r="D5276" s="24">
        <v>43965</v>
      </c>
      <c r="E5276" s="22" t="s">
        <v>5374</v>
      </c>
      <c r="F5276" s="22" t="s">
        <v>6748</v>
      </c>
      <c r="G5276">
        <f t="shared" si="164"/>
        <v>12373</v>
      </c>
      <c r="H5276" s="9">
        <f t="shared" si="165"/>
        <v>43965</v>
      </c>
    </row>
    <row r="5277" spans="1:8" x14ac:dyDescent="0.25">
      <c r="A5277" s="22" t="s">
        <v>8579</v>
      </c>
      <c r="B5277" s="22" t="s">
        <v>8580</v>
      </c>
      <c r="C5277" s="22" t="s">
        <v>8580</v>
      </c>
      <c r="D5277" s="24">
        <v>44210</v>
      </c>
      <c r="E5277" s="22" t="s">
        <v>5374</v>
      </c>
      <c r="F5277" s="22" t="s">
        <v>6748</v>
      </c>
      <c r="G5277">
        <f t="shared" si="164"/>
        <v>12373</v>
      </c>
      <c r="H5277" s="9">
        <f t="shared" si="165"/>
        <v>44210</v>
      </c>
    </row>
    <row r="5278" spans="1:8" x14ac:dyDescent="0.25">
      <c r="A5278" s="22" t="s">
        <v>7644</v>
      </c>
      <c r="B5278" s="22" t="s">
        <v>7645</v>
      </c>
      <c r="C5278" s="22" t="s">
        <v>7645</v>
      </c>
      <c r="D5278" s="24">
        <v>43829</v>
      </c>
      <c r="E5278" s="22" t="s">
        <v>1783</v>
      </c>
      <c r="F5278" s="22" t="s">
        <v>9922</v>
      </c>
      <c r="G5278">
        <f t="shared" si="164"/>
        <v>6259</v>
      </c>
      <c r="H5278" s="9">
        <f t="shared" si="165"/>
        <v>43829</v>
      </c>
    </row>
    <row r="5279" spans="1:8" x14ac:dyDescent="0.25">
      <c r="A5279" s="22" t="s">
        <v>7646</v>
      </c>
      <c r="B5279" s="22" t="s">
        <v>7647</v>
      </c>
      <c r="C5279" s="22" t="s">
        <v>7647</v>
      </c>
      <c r="D5279" s="24">
        <v>43830</v>
      </c>
      <c r="E5279" s="22" t="s">
        <v>1783</v>
      </c>
      <c r="F5279" s="22" t="s">
        <v>9922</v>
      </c>
      <c r="G5279">
        <f t="shared" si="164"/>
        <v>6259</v>
      </c>
      <c r="H5279" s="9">
        <f t="shared" si="165"/>
        <v>43830</v>
      </c>
    </row>
    <row r="5280" spans="1:8" x14ac:dyDescent="0.25">
      <c r="A5280" s="22"/>
      <c r="B5280" s="22"/>
      <c r="C5280" s="22"/>
      <c r="D5280" s="24">
        <v>44383</v>
      </c>
      <c r="E5280" s="22" t="s">
        <v>4100</v>
      </c>
      <c r="F5280" s="22" t="s">
        <v>9923</v>
      </c>
      <c r="G5280">
        <f t="shared" si="164"/>
        <v>12783</v>
      </c>
      <c r="H5280" s="9">
        <f t="shared" si="165"/>
        <v>44383</v>
      </c>
    </row>
    <row r="5281" spans="1:8" x14ac:dyDescent="0.25">
      <c r="A5281" s="22" t="s">
        <v>7749</v>
      </c>
      <c r="B5281" s="22" t="s">
        <v>7750</v>
      </c>
      <c r="C5281" s="22" t="s">
        <v>7750</v>
      </c>
      <c r="D5281" s="24">
        <v>43829</v>
      </c>
      <c r="E5281" s="22" t="s">
        <v>4100</v>
      </c>
      <c r="F5281" s="22" t="s">
        <v>9923</v>
      </c>
      <c r="G5281">
        <f t="shared" si="164"/>
        <v>12783</v>
      </c>
      <c r="H5281" s="9">
        <f t="shared" si="165"/>
        <v>43829</v>
      </c>
    </row>
    <row r="5282" spans="1:8" x14ac:dyDescent="0.25">
      <c r="A5282" s="22" t="s">
        <v>7854</v>
      </c>
      <c r="B5282" s="22" t="s">
        <v>7855</v>
      </c>
      <c r="C5282" s="22" t="s">
        <v>7855</v>
      </c>
      <c r="D5282" s="24">
        <v>44215</v>
      </c>
      <c r="E5282" s="22" t="s">
        <v>4100</v>
      </c>
      <c r="F5282" s="22" t="s">
        <v>9923</v>
      </c>
      <c r="G5282">
        <f t="shared" si="164"/>
        <v>12783</v>
      </c>
      <c r="H5282" s="9">
        <f t="shared" si="165"/>
        <v>44215</v>
      </c>
    </row>
    <row r="5283" spans="1:8" x14ac:dyDescent="0.25">
      <c r="A5283" s="22" t="s">
        <v>7868</v>
      </c>
      <c r="B5283" s="22" t="s">
        <v>7869</v>
      </c>
      <c r="C5283" s="22" t="s">
        <v>7869</v>
      </c>
      <c r="D5283" s="24">
        <v>43829</v>
      </c>
      <c r="E5283" s="22" t="s">
        <v>4100</v>
      </c>
      <c r="F5283" s="22" t="s">
        <v>9923</v>
      </c>
      <c r="G5283">
        <f t="shared" si="164"/>
        <v>12783</v>
      </c>
      <c r="H5283" s="9">
        <f t="shared" si="165"/>
        <v>43829</v>
      </c>
    </row>
    <row r="5284" spans="1:8" x14ac:dyDescent="0.25">
      <c r="A5284" s="22" t="s">
        <v>7973</v>
      </c>
      <c r="B5284" s="22" t="s">
        <v>7974</v>
      </c>
      <c r="C5284" s="22" t="s">
        <v>7974</v>
      </c>
      <c r="D5284" s="24">
        <v>43890</v>
      </c>
      <c r="E5284" s="22" t="s">
        <v>4100</v>
      </c>
      <c r="F5284" s="22" t="s">
        <v>9923</v>
      </c>
      <c r="G5284">
        <f t="shared" si="164"/>
        <v>12783</v>
      </c>
      <c r="H5284" s="9">
        <f t="shared" si="165"/>
        <v>43890</v>
      </c>
    </row>
    <row r="5285" spans="1:8" x14ac:dyDescent="0.25">
      <c r="A5285" s="22" t="s">
        <v>8354</v>
      </c>
      <c r="B5285" s="22" t="s">
        <v>8355</v>
      </c>
      <c r="C5285" s="22" t="s">
        <v>8355</v>
      </c>
      <c r="D5285" s="24">
        <v>44315</v>
      </c>
      <c r="E5285" s="22" t="s">
        <v>4100</v>
      </c>
      <c r="F5285" s="22" t="s">
        <v>9923</v>
      </c>
      <c r="G5285">
        <f t="shared" si="164"/>
        <v>12783</v>
      </c>
      <c r="H5285" s="9">
        <f t="shared" si="165"/>
        <v>44315</v>
      </c>
    </row>
    <row r="5286" spans="1:8" x14ac:dyDescent="0.25">
      <c r="A5286" s="22" t="s">
        <v>8410</v>
      </c>
      <c r="B5286" s="22" t="s">
        <v>8411</v>
      </c>
      <c r="C5286" s="22" t="s">
        <v>8411</v>
      </c>
      <c r="D5286" s="24">
        <v>43829</v>
      </c>
      <c r="E5286" s="22" t="s">
        <v>4100</v>
      </c>
      <c r="F5286" s="22" t="s">
        <v>9923</v>
      </c>
      <c r="G5286">
        <f t="shared" si="164"/>
        <v>12783</v>
      </c>
      <c r="H5286" s="9">
        <f t="shared" si="165"/>
        <v>43829</v>
      </c>
    </row>
    <row r="5287" spans="1:8" x14ac:dyDescent="0.25">
      <c r="A5287" s="22" t="s">
        <v>896</v>
      </c>
      <c r="B5287" s="22" t="s">
        <v>8505</v>
      </c>
      <c r="C5287" s="22" t="s">
        <v>8505</v>
      </c>
      <c r="D5287" s="24">
        <v>44271</v>
      </c>
      <c r="E5287" s="22" t="s">
        <v>4100</v>
      </c>
      <c r="F5287" s="22" t="s">
        <v>9923</v>
      </c>
      <c r="G5287">
        <f t="shared" si="164"/>
        <v>12783</v>
      </c>
      <c r="H5287" s="9">
        <f t="shared" si="165"/>
        <v>44271</v>
      </c>
    </row>
    <row r="5288" spans="1:8" x14ac:dyDescent="0.25">
      <c r="A5288" s="22" t="s">
        <v>7765</v>
      </c>
      <c r="B5288" s="22" t="s">
        <v>7766</v>
      </c>
      <c r="C5288" s="22" t="s">
        <v>7766</v>
      </c>
      <c r="D5288" s="24">
        <v>43829</v>
      </c>
      <c r="E5288" s="22" t="s">
        <v>3924</v>
      </c>
      <c r="F5288" s="22" t="s">
        <v>7311</v>
      </c>
      <c r="G5288">
        <f t="shared" si="164"/>
        <v>6396</v>
      </c>
      <c r="H5288" s="9">
        <f t="shared" si="165"/>
        <v>43829</v>
      </c>
    </row>
    <row r="5289" spans="1:8" x14ac:dyDescent="0.25">
      <c r="A5289" s="22"/>
      <c r="B5289" s="22"/>
      <c r="C5289" s="22"/>
      <c r="D5289" s="24">
        <v>44393</v>
      </c>
      <c r="E5289" s="22" t="s">
        <v>4038</v>
      </c>
      <c r="F5289" s="22" t="s">
        <v>9924</v>
      </c>
      <c r="G5289">
        <f t="shared" si="164"/>
        <v>209952</v>
      </c>
      <c r="H5289" s="9">
        <f t="shared" si="165"/>
        <v>44393</v>
      </c>
    </row>
    <row r="5290" spans="1:8" x14ac:dyDescent="0.25">
      <c r="A5290" s="22" t="s">
        <v>7783</v>
      </c>
      <c r="B5290" s="22" t="s">
        <v>7784</v>
      </c>
      <c r="C5290" s="22" t="s">
        <v>7784</v>
      </c>
      <c r="D5290" s="24">
        <v>44373</v>
      </c>
      <c r="E5290" s="22" t="s">
        <v>4038</v>
      </c>
      <c r="F5290" s="22" t="s">
        <v>9924</v>
      </c>
      <c r="G5290">
        <f t="shared" si="164"/>
        <v>209952</v>
      </c>
      <c r="H5290" s="9">
        <f t="shared" si="165"/>
        <v>44373</v>
      </c>
    </row>
    <row r="5291" spans="1:8" x14ac:dyDescent="0.25">
      <c r="A5291" s="22" t="s">
        <v>8615</v>
      </c>
      <c r="B5291" s="22" t="s">
        <v>8616</v>
      </c>
      <c r="C5291" s="22" t="s">
        <v>8616</v>
      </c>
      <c r="D5291" s="24">
        <v>44393</v>
      </c>
      <c r="E5291" s="22" t="s">
        <v>3116</v>
      </c>
      <c r="F5291" s="22" t="s">
        <v>9925</v>
      </c>
      <c r="G5291">
        <f t="shared" si="164"/>
        <v>210274</v>
      </c>
      <c r="H5291" s="9">
        <f t="shared" si="165"/>
        <v>44393</v>
      </c>
    </row>
    <row r="5292" spans="1:8" x14ac:dyDescent="0.25">
      <c r="A5292" s="22" t="s">
        <v>7963</v>
      </c>
      <c r="B5292" s="22" t="s">
        <v>7964</v>
      </c>
      <c r="C5292" s="22" t="s">
        <v>7964</v>
      </c>
      <c r="D5292" s="24">
        <v>44274</v>
      </c>
      <c r="E5292" s="22" t="s">
        <v>916</v>
      </c>
      <c r="F5292" s="22" t="s">
        <v>7171</v>
      </c>
      <c r="G5292">
        <f t="shared" si="164"/>
        <v>11860</v>
      </c>
      <c r="H5292" s="9">
        <f t="shared" si="165"/>
        <v>44274</v>
      </c>
    </row>
    <row r="5293" spans="1:8" x14ac:dyDescent="0.25">
      <c r="A5293" s="22" t="s">
        <v>8170</v>
      </c>
      <c r="B5293" s="22" t="s">
        <v>8171</v>
      </c>
      <c r="C5293" s="22" t="s">
        <v>8171</v>
      </c>
      <c r="D5293" s="24">
        <v>43829</v>
      </c>
      <c r="E5293" s="22" t="s">
        <v>916</v>
      </c>
      <c r="F5293" s="22" t="s">
        <v>7171</v>
      </c>
      <c r="G5293">
        <f t="shared" si="164"/>
        <v>11860</v>
      </c>
      <c r="H5293" s="9">
        <f t="shared" si="165"/>
        <v>43829</v>
      </c>
    </row>
    <row r="5294" spans="1:8" x14ac:dyDescent="0.25">
      <c r="A5294" s="22"/>
      <c r="B5294" s="22"/>
      <c r="C5294" s="22"/>
      <c r="D5294" s="24">
        <v>43854</v>
      </c>
      <c r="E5294" s="22" t="s">
        <v>924</v>
      </c>
      <c r="F5294" s="22" t="s">
        <v>9926</v>
      </c>
      <c r="G5294">
        <f t="shared" si="164"/>
        <v>9900866</v>
      </c>
      <c r="H5294" s="9">
        <f t="shared" si="165"/>
        <v>43854</v>
      </c>
    </row>
    <row r="5295" spans="1:8" x14ac:dyDescent="0.25">
      <c r="A5295" s="22" t="s">
        <v>9050</v>
      </c>
      <c r="B5295" s="22" t="s">
        <v>9051</v>
      </c>
      <c r="C5295" s="22" t="s">
        <v>9051</v>
      </c>
      <c r="D5295" s="24">
        <v>43850</v>
      </c>
      <c r="E5295" s="22" t="s">
        <v>924</v>
      </c>
      <c r="F5295" s="22" t="s">
        <v>9926</v>
      </c>
      <c r="G5295">
        <f t="shared" si="164"/>
        <v>9900866</v>
      </c>
      <c r="H5295" s="9">
        <f t="shared" si="165"/>
        <v>43850</v>
      </c>
    </row>
    <row r="5296" spans="1:8" x14ac:dyDescent="0.25">
      <c r="A5296" s="22"/>
      <c r="B5296" s="22"/>
      <c r="C5296" s="22"/>
      <c r="D5296" s="24">
        <v>44023</v>
      </c>
      <c r="E5296" s="22" t="s">
        <v>9927</v>
      </c>
      <c r="F5296" s="22" t="s">
        <v>9928</v>
      </c>
      <c r="G5296">
        <f t="shared" si="164"/>
        <v>9115800</v>
      </c>
      <c r="H5296" s="9">
        <f t="shared" si="165"/>
        <v>44023</v>
      </c>
    </row>
    <row r="5297" spans="1:8" x14ac:dyDescent="0.25">
      <c r="A5297" s="22" t="s">
        <v>8811</v>
      </c>
      <c r="B5297" s="22" t="s">
        <v>8812</v>
      </c>
      <c r="C5297" s="22" t="s">
        <v>8812</v>
      </c>
      <c r="D5297" s="24">
        <v>43997</v>
      </c>
      <c r="E5297" s="22" t="s">
        <v>9927</v>
      </c>
      <c r="F5297" s="22" t="s">
        <v>9928</v>
      </c>
      <c r="G5297">
        <f t="shared" si="164"/>
        <v>9115800</v>
      </c>
      <c r="H5297" s="9">
        <f t="shared" si="165"/>
        <v>43997</v>
      </c>
    </row>
    <row r="5298" spans="1:8" x14ac:dyDescent="0.25">
      <c r="A5298" s="22" t="s">
        <v>8937</v>
      </c>
      <c r="B5298" s="22" t="s">
        <v>8938</v>
      </c>
      <c r="C5298" s="22" t="s">
        <v>8938</v>
      </c>
      <c r="D5298" s="24">
        <v>44336</v>
      </c>
      <c r="E5298" s="22" t="s">
        <v>9927</v>
      </c>
      <c r="F5298" s="22" t="s">
        <v>9928</v>
      </c>
      <c r="G5298">
        <f t="shared" si="164"/>
        <v>9115800</v>
      </c>
      <c r="H5298" s="9">
        <f t="shared" si="165"/>
        <v>44336</v>
      </c>
    </row>
    <row r="5299" spans="1:8" x14ac:dyDescent="0.25">
      <c r="A5299" s="22"/>
      <c r="B5299" s="22"/>
      <c r="C5299" s="22"/>
      <c r="D5299" s="24">
        <v>44032</v>
      </c>
      <c r="E5299" s="22" t="s">
        <v>2766</v>
      </c>
      <c r="F5299" s="22" t="s">
        <v>6605</v>
      </c>
      <c r="G5299">
        <f t="shared" si="164"/>
        <v>200794</v>
      </c>
      <c r="H5299" s="9">
        <f t="shared" si="165"/>
        <v>44032</v>
      </c>
    </row>
    <row r="5300" spans="1:8" x14ac:dyDescent="0.25">
      <c r="A5300" s="22" t="s">
        <v>8510</v>
      </c>
      <c r="B5300" s="22" t="s">
        <v>8511</v>
      </c>
      <c r="C5300" s="22" t="s">
        <v>8511</v>
      </c>
      <c r="D5300" s="24">
        <v>43922</v>
      </c>
      <c r="E5300" s="22" t="s">
        <v>2766</v>
      </c>
      <c r="F5300" s="22" t="s">
        <v>6605</v>
      </c>
      <c r="G5300">
        <f t="shared" si="164"/>
        <v>200794</v>
      </c>
      <c r="H5300" s="9">
        <f t="shared" si="165"/>
        <v>43922</v>
      </c>
    </row>
    <row r="5301" spans="1:8" x14ac:dyDescent="0.25">
      <c r="A5301" s="22"/>
      <c r="B5301" s="22"/>
      <c r="C5301" s="22"/>
      <c r="D5301" s="24">
        <v>44168</v>
      </c>
      <c r="E5301" s="22" t="s">
        <v>3222</v>
      </c>
      <c r="F5301" s="22" t="s">
        <v>6711</v>
      </c>
      <c r="G5301">
        <f t="shared" si="164"/>
        <v>9731</v>
      </c>
      <c r="H5301" s="9">
        <f t="shared" si="165"/>
        <v>44168</v>
      </c>
    </row>
    <row r="5302" spans="1:8" x14ac:dyDescent="0.25">
      <c r="A5302" s="22" t="s">
        <v>8423</v>
      </c>
      <c r="B5302" s="22" t="s">
        <v>8424</v>
      </c>
      <c r="C5302" s="22" t="s">
        <v>8424</v>
      </c>
      <c r="D5302" s="24">
        <v>43962</v>
      </c>
      <c r="E5302" s="22" t="s">
        <v>3222</v>
      </c>
      <c r="F5302" s="22" t="s">
        <v>6711</v>
      </c>
      <c r="G5302">
        <f t="shared" si="164"/>
        <v>9731</v>
      </c>
      <c r="H5302" s="9">
        <f t="shared" si="165"/>
        <v>43962</v>
      </c>
    </row>
    <row r="5303" spans="1:8" x14ac:dyDescent="0.25">
      <c r="A5303" s="22" t="s">
        <v>8472</v>
      </c>
      <c r="B5303" s="22" t="s">
        <v>8473</v>
      </c>
      <c r="C5303" s="22" t="s">
        <v>8473</v>
      </c>
      <c r="D5303" s="24">
        <v>43829</v>
      </c>
      <c r="E5303" s="22" t="s">
        <v>3222</v>
      </c>
      <c r="F5303" s="22" t="s">
        <v>6711</v>
      </c>
      <c r="G5303">
        <f t="shared" si="164"/>
        <v>9731</v>
      </c>
      <c r="H5303" s="9">
        <f t="shared" si="165"/>
        <v>43829</v>
      </c>
    </row>
    <row r="5304" spans="1:8" x14ac:dyDescent="0.25">
      <c r="A5304" s="22" t="s">
        <v>8681</v>
      </c>
      <c r="B5304" s="22" t="s">
        <v>8682</v>
      </c>
      <c r="C5304" s="22" t="s">
        <v>8682</v>
      </c>
      <c r="D5304" s="24">
        <v>43829</v>
      </c>
      <c r="E5304" s="22" t="s">
        <v>3222</v>
      </c>
      <c r="F5304" s="22" t="s">
        <v>6711</v>
      </c>
      <c r="G5304">
        <f t="shared" si="164"/>
        <v>9731</v>
      </c>
      <c r="H5304" s="9">
        <f t="shared" si="165"/>
        <v>43829</v>
      </c>
    </row>
    <row r="5305" spans="1:8" x14ac:dyDescent="0.25">
      <c r="A5305" s="22" t="s">
        <v>7684</v>
      </c>
      <c r="B5305" s="22" t="s">
        <v>7685</v>
      </c>
      <c r="C5305" s="22" t="s">
        <v>7685</v>
      </c>
      <c r="D5305" s="24">
        <v>43850</v>
      </c>
      <c r="E5305" s="22" t="s">
        <v>4998</v>
      </c>
      <c r="F5305" s="22" t="s">
        <v>9929</v>
      </c>
      <c r="G5305">
        <f t="shared" si="164"/>
        <v>12240</v>
      </c>
      <c r="H5305" s="9">
        <f t="shared" si="165"/>
        <v>43850</v>
      </c>
    </row>
    <row r="5306" spans="1:8" x14ac:dyDescent="0.25">
      <c r="A5306" s="22" t="s">
        <v>7686</v>
      </c>
      <c r="B5306" s="22" t="s">
        <v>7687</v>
      </c>
      <c r="C5306" s="22" t="s">
        <v>7687</v>
      </c>
      <c r="D5306" s="24">
        <v>43833</v>
      </c>
      <c r="E5306" s="22" t="s">
        <v>4998</v>
      </c>
      <c r="F5306" s="22" t="s">
        <v>9929</v>
      </c>
      <c r="G5306">
        <f t="shared" si="164"/>
        <v>12240</v>
      </c>
      <c r="H5306" s="9">
        <f t="shared" si="165"/>
        <v>43833</v>
      </c>
    </row>
    <row r="5307" spans="1:8" x14ac:dyDescent="0.25">
      <c r="A5307" s="22" t="s">
        <v>7989</v>
      </c>
      <c r="B5307" s="22" t="s">
        <v>7990</v>
      </c>
      <c r="C5307" s="22" t="s">
        <v>7990</v>
      </c>
      <c r="D5307" s="24">
        <v>44351</v>
      </c>
      <c r="E5307" s="22" t="s">
        <v>4998</v>
      </c>
      <c r="F5307" s="22" t="s">
        <v>9929</v>
      </c>
      <c r="G5307">
        <f t="shared" si="164"/>
        <v>12240</v>
      </c>
      <c r="H5307" s="9">
        <f t="shared" si="165"/>
        <v>44351</v>
      </c>
    </row>
    <row r="5308" spans="1:8" x14ac:dyDescent="0.25">
      <c r="A5308" s="22" t="s">
        <v>8132</v>
      </c>
      <c r="B5308" s="22" t="s">
        <v>8133</v>
      </c>
      <c r="C5308" s="22" t="s">
        <v>8133</v>
      </c>
      <c r="D5308" s="24">
        <v>43833</v>
      </c>
      <c r="E5308" s="22" t="s">
        <v>4998</v>
      </c>
      <c r="F5308" s="22" t="s">
        <v>9929</v>
      </c>
      <c r="G5308">
        <f t="shared" si="164"/>
        <v>12240</v>
      </c>
      <c r="H5308" s="9">
        <f t="shared" si="165"/>
        <v>43833</v>
      </c>
    </row>
    <row r="5309" spans="1:8" x14ac:dyDescent="0.25">
      <c r="A5309" s="22" t="s">
        <v>8520</v>
      </c>
      <c r="B5309" s="22" t="s">
        <v>8521</v>
      </c>
      <c r="C5309" s="22" t="s">
        <v>8521</v>
      </c>
      <c r="D5309" s="24">
        <v>43912</v>
      </c>
      <c r="E5309" s="22" t="s">
        <v>4998</v>
      </c>
      <c r="F5309" s="22" t="s">
        <v>9929</v>
      </c>
      <c r="G5309">
        <f t="shared" si="164"/>
        <v>12240</v>
      </c>
      <c r="H5309" s="9">
        <f t="shared" si="165"/>
        <v>43912</v>
      </c>
    </row>
    <row r="5310" spans="1:8" x14ac:dyDescent="0.25">
      <c r="A5310" s="22" t="s">
        <v>8522</v>
      </c>
      <c r="B5310" s="22" t="s">
        <v>8523</v>
      </c>
      <c r="C5310" s="22" t="s">
        <v>8523</v>
      </c>
      <c r="D5310" s="24">
        <v>43912</v>
      </c>
      <c r="E5310" s="22" t="s">
        <v>4998</v>
      </c>
      <c r="F5310" s="22" t="s">
        <v>9929</v>
      </c>
      <c r="G5310">
        <f t="shared" si="164"/>
        <v>12240</v>
      </c>
      <c r="H5310" s="9">
        <f t="shared" si="165"/>
        <v>43912</v>
      </c>
    </row>
    <row r="5311" spans="1:8" x14ac:dyDescent="0.25">
      <c r="A5311" s="22" t="s">
        <v>8655</v>
      </c>
      <c r="B5311" s="22" t="s">
        <v>8656</v>
      </c>
      <c r="C5311" s="22" t="s">
        <v>8656</v>
      </c>
      <c r="D5311" s="24">
        <v>43833</v>
      </c>
      <c r="E5311" s="22" t="s">
        <v>4998</v>
      </c>
      <c r="F5311" s="22" t="s">
        <v>9929</v>
      </c>
      <c r="G5311">
        <f t="shared" si="164"/>
        <v>12240</v>
      </c>
      <c r="H5311" s="9">
        <f t="shared" si="165"/>
        <v>43833</v>
      </c>
    </row>
    <row r="5312" spans="1:8" x14ac:dyDescent="0.25">
      <c r="A5312" s="22" t="s">
        <v>8663</v>
      </c>
      <c r="B5312" s="22" t="s">
        <v>8664</v>
      </c>
      <c r="C5312" s="22" t="s">
        <v>8664</v>
      </c>
      <c r="D5312" s="24">
        <v>43861</v>
      </c>
      <c r="E5312" s="22" t="s">
        <v>4998</v>
      </c>
      <c r="F5312" s="22" t="s">
        <v>9929</v>
      </c>
      <c r="G5312">
        <f t="shared" si="164"/>
        <v>12240</v>
      </c>
      <c r="H5312" s="9">
        <f t="shared" si="165"/>
        <v>43861</v>
      </c>
    </row>
    <row r="5313" spans="1:8" x14ac:dyDescent="0.25">
      <c r="A5313" s="22" t="s">
        <v>8677</v>
      </c>
      <c r="B5313" s="22" t="s">
        <v>8678</v>
      </c>
      <c r="C5313" s="22" t="s">
        <v>8678</v>
      </c>
      <c r="D5313" s="24">
        <v>43833</v>
      </c>
      <c r="E5313" s="22" t="s">
        <v>4998</v>
      </c>
      <c r="F5313" s="22" t="s">
        <v>9929</v>
      </c>
      <c r="G5313">
        <f t="shared" si="164"/>
        <v>12240</v>
      </c>
      <c r="H5313" s="9">
        <f t="shared" si="165"/>
        <v>43833</v>
      </c>
    </row>
    <row r="5314" spans="1:8" x14ac:dyDescent="0.25">
      <c r="A5314" s="22" t="s">
        <v>8440</v>
      </c>
      <c r="B5314" s="22" t="s">
        <v>8441</v>
      </c>
      <c r="C5314" s="22" t="s">
        <v>8441</v>
      </c>
      <c r="D5314" s="24">
        <v>43829</v>
      </c>
      <c r="E5314" s="22" t="s">
        <v>336</v>
      </c>
      <c r="F5314" s="22" t="s">
        <v>6736</v>
      </c>
      <c r="G5314">
        <f t="shared" si="164"/>
        <v>11621</v>
      </c>
      <c r="H5314" s="9">
        <f t="shared" si="165"/>
        <v>43829</v>
      </c>
    </row>
    <row r="5315" spans="1:8" x14ac:dyDescent="0.25">
      <c r="A5315" s="22" t="s">
        <v>7763</v>
      </c>
      <c r="B5315" s="22" t="s">
        <v>7764</v>
      </c>
      <c r="C5315" s="22" t="s">
        <v>7764</v>
      </c>
      <c r="D5315" s="24">
        <v>43829</v>
      </c>
      <c r="E5315" s="22" t="s">
        <v>5354</v>
      </c>
      <c r="F5315" s="22" t="s">
        <v>9930</v>
      </c>
      <c r="G5315">
        <f t="shared" si="164"/>
        <v>5761</v>
      </c>
      <c r="H5315" s="9">
        <f t="shared" si="165"/>
        <v>43829</v>
      </c>
    </row>
    <row r="5316" spans="1:8" x14ac:dyDescent="0.25">
      <c r="A5316" s="22" t="s">
        <v>8859</v>
      </c>
      <c r="B5316" s="22" t="s">
        <v>8860</v>
      </c>
      <c r="C5316" s="22" t="s">
        <v>8860</v>
      </c>
      <c r="D5316" s="24">
        <v>43997</v>
      </c>
      <c r="E5316" s="22" t="s">
        <v>5907</v>
      </c>
      <c r="F5316" s="22" t="s">
        <v>9931</v>
      </c>
      <c r="G5316">
        <f t="shared" si="164"/>
        <v>9200389</v>
      </c>
      <c r="H5316" s="9">
        <f t="shared" si="165"/>
        <v>43997</v>
      </c>
    </row>
    <row r="5317" spans="1:8" x14ac:dyDescent="0.25">
      <c r="A5317" s="22" t="s">
        <v>8757</v>
      </c>
      <c r="B5317" s="22" t="s">
        <v>8758</v>
      </c>
      <c r="C5317" s="22" t="s">
        <v>8758</v>
      </c>
      <c r="D5317" s="24">
        <v>43997</v>
      </c>
      <c r="E5317" s="22" t="s">
        <v>3362</v>
      </c>
      <c r="F5317" s="22" t="s">
        <v>9932</v>
      </c>
      <c r="G5317">
        <f t="shared" si="164"/>
        <v>9205604</v>
      </c>
      <c r="H5317" s="9">
        <f t="shared" si="165"/>
        <v>43997</v>
      </c>
    </row>
    <row r="5318" spans="1:8" x14ac:dyDescent="0.25">
      <c r="A5318" s="22" t="s">
        <v>8510</v>
      </c>
      <c r="B5318" s="22" t="s">
        <v>8511</v>
      </c>
      <c r="C5318" s="22" t="s">
        <v>8511</v>
      </c>
      <c r="D5318" s="24">
        <v>43922</v>
      </c>
      <c r="E5318" s="22" t="s">
        <v>3646</v>
      </c>
      <c r="F5318" s="22" t="s">
        <v>6603</v>
      </c>
      <c r="G5318">
        <f t="shared" ref="G5318:G5381" si="166">IFERROR(E5318*1,E5318)</f>
        <v>200804</v>
      </c>
      <c r="H5318" s="9">
        <f t="shared" ref="H5318:H5381" si="167">D5318</f>
        <v>43922</v>
      </c>
    </row>
    <row r="5319" spans="1:8" x14ac:dyDescent="0.25">
      <c r="A5319" s="22" t="s">
        <v>8597</v>
      </c>
      <c r="B5319" s="22" t="s">
        <v>8598</v>
      </c>
      <c r="C5319" s="22" t="s">
        <v>8598</v>
      </c>
      <c r="D5319" s="24">
        <v>44235</v>
      </c>
      <c r="E5319" s="22" t="s">
        <v>3646</v>
      </c>
      <c r="F5319" s="22" t="s">
        <v>6603</v>
      </c>
      <c r="G5319">
        <f t="shared" si="166"/>
        <v>200804</v>
      </c>
      <c r="H5319" s="9">
        <f t="shared" si="167"/>
        <v>44235</v>
      </c>
    </row>
    <row r="5320" spans="1:8" x14ac:dyDescent="0.25">
      <c r="A5320" s="22"/>
      <c r="B5320" s="22"/>
      <c r="C5320" s="22"/>
      <c r="D5320" s="24">
        <v>43905</v>
      </c>
      <c r="E5320" s="22" t="s">
        <v>4994</v>
      </c>
      <c r="F5320" s="22" t="s">
        <v>6669</v>
      </c>
      <c r="G5320">
        <f t="shared" si="166"/>
        <v>5148</v>
      </c>
      <c r="H5320" s="9">
        <f t="shared" si="167"/>
        <v>43905</v>
      </c>
    </row>
    <row r="5321" spans="1:8" x14ac:dyDescent="0.25">
      <c r="A5321" s="22" t="s">
        <v>7769</v>
      </c>
      <c r="B5321" s="22" t="s">
        <v>7770</v>
      </c>
      <c r="C5321" s="22" t="s">
        <v>7770</v>
      </c>
      <c r="D5321" s="24">
        <v>43829</v>
      </c>
      <c r="E5321" s="22" t="s">
        <v>4994</v>
      </c>
      <c r="F5321" s="22" t="s">
        <v>6669</v>
      </c>
      <c r="G5321">
        <f t="shared" si="166"/>
        <v>5148</v>
      </c>
      <c r="H5321" s="9">
        <f t="shared" si="167"/>
        <v>43829</v>
      </c>
    </row>
    <row r="5322" spans="1:8" x14ac:dyDescent="0.25">
      <c r="A5322" s="22" t="s">
        <v>7818</v>
      </c>
      <c r="B5322" s="22" t="s">
        <v>7819</v>
      </c>
      <c r="C5322" s="22" t="s">
        <v>7819</v>
      </c>
      <c r="D5322" s="24">
        <v>43893</v>
      </c>
      <c r="E5322" s="22" t="s">
        <v>4994</v>
      </c>
      <c r="F5322" s="22" t="s">
        <v>6669</v>
      </c>
      <c r="G5322">
        <f t="shared" si="166"/>
        <v>5148</v>
      </c>
      <c r="H5322" s="9">
        <f t="shared" si="167"/>
        <v>43893</v>
      </c>
    </row>
    <row r="5323" spans="1:8" x14ac:dyDescent="0.25">
      <c r="A5323" s="22" t="s">
        <v>8651</v>
      </c>
      <c r="B5323" s="22" t="s">
        <v>8652</v>
      </c>
      <c r="C5323" s="22" t="s">
        <v>8652</v>
      </c>
      <c r="D5323" s="24">
        <v>43829</v>
      </c>
      <c r="E5323" s="22" t="s">
        <v>4994</v>
      </c>
      <c r="F5323" s="22" t="s">
        <v>6669</v>
      </c>
      <c r="G5323">
        <f t="shared" si="166"/>
        <v>5148</v>
      </c>
      <c r="H5323" s="9">
        <f t="shared" si="167"/>
        <v>43829</v>
      </c>
    </row>
    <row r="5324" spans="1:8" x14ac:dyDescent="0.25">
      <c r="A5324" s="22" t="s">
        <v>8653</v>
      </c>
      <c r="B5324" s="22" t="s">
        <v>8654</v>
      </c>
      <c r="C5324" s="22" t="s">
        <v>8654</v>
      </c>
      <c r="D5324" s="24">
        <v>44052</v>
      </c>
      <c r="E5324" s="22" t="s">
        <v>4994</v>
      </c>
      <c r="F5324" s="22" t="s">
        <v>6669</v>
      </c>
      <c r="G5324">
        <f t="shared" si="166"/>
        <v>5148</v>
      </c>
      <c r="H5324" s="9">
        <f t="shared" si="167"/>
        <v>44052</v>
      </c>
    </row>
    <row r="5325" spans="1:8" x14ac:dyDescent="0.25">
      <c r="A5325" s="22" t="s">
        <v>8781</v>
      </c>
      <c r="B5325" s="22" t="s">
        <v>8782</v>
      </c>
      <c r="C5325" s="22" t="s">
        <v>8782</v>
      </c>
      <c r="D5325" s="24">
        <v>44374</v>
      </c>
      <c r="E5325" s="22" t="s">
        <v>4994</v>
      </c>
      <c r="F5325" s="22" t="s">
        <v>6669</v>
      </c>
      <c r="G5325">
        <f t="shared" si="166"/>
        <v>5148</v>
      </c>
      <c r="H5325" s="9">
        <f t="shared" si="167"/>
        <v>44374</v>
      </c>
    </row>
    <row r="5326" spans="1:8" x14ac:dyDescent="0.25">
      <c r="A5326" s="22" t="s">
        <v>8150</v>
      </c>
      <c r="B5326" s="22" t="s">
        <v>8151</v>
      </c>
      <c r="C5326" s="22" t="s">
        <v>8151</v>
      </c>
      <c r="D5326" s="24">
        <v>43835</v>
      </c>
      <c r="E5326" s="22" t="s">
        <v>5265</v>
      </c>
      <c r="F5326" s="22" t="s">
        <v>9933</v>
      </c>
      <c r="G5326">
        <f t="shared" si="166"/>
        <v>13507</v>
      </c>
      <c r="H5326" s="9">
        <f t="shared" si="167"/>
        <v>43835</v>
      </c>
    </row>
    <row r="5327" spans="1:8" x14ac:dyDescent="0.25">
      <c r="A5327" s="22"/>
      <c r="B5327" s="22"/>
      <c r="C5327" s="22"/>
      <c r="D5327" s="24">
        <v>43935</v>
      </c>
      <c r="E5327" s="22" t="s">
        <v>745</v>
      </c>
      <c r="F5327" s="22" t="s">
        <v>7225</v>
      </c>
      <c r="G5327">
        <f t="shared" si="166"/>
        <v>11068</v>
      </c>
      <c r="H5327" s="9">
        <f t="shared" si="167"/>
        <v>43935</v>
      </c>
    </row>
    <row r="5328" spans="1:8" x14ac:dyDescent="0.25">
      <c r="A5328" s="22" t="s">
        <v>7822</v>
      </c>
      <c r="B5328" s="22" t="s">
        <v>7823</v>
      </c>
      <c r="C5328" s="22" t="s">
        <v>7823</v>
      </c>
      <c r="D5328" s="24">
        <v>43829</v>
      </c>
      <c r="E5328" s="22" t="s">
        <v>745</v>
      </c>
      <c r="F5328" s="22" t="s">
        <v>7225</v>
      </c>
      <c r="G5328">
        <f t="shared" si="166"/>
        <v>11068</v>
      </c>
      <c r="H5328" s="9">
        <f t="shared" si="167"/>
        <v>43829</v>
      </c>
    </row>
    <row r="5329" spans="1:8" x14ac:dyDescent="0.25">
      <c r="A5329" s="22" t="s">
        <v>8031</v>
      </c>
      <c r="B5329" s="22" t="s">
        <v>8032</v>
      </c>
      <c r="C5329" s="22" t="s">
        <v>8032</v>
      </c>
      <c r="D5329" s="24">
        <v>44165</v>
      </c>
      <c r="E5329" s="22" t="s">
        <v>745</v>
      </c>
      <c r="F5329" s="22" t="s">
        <v>7225</v>
      </c>
      <c r="G5329">
        <f t="shared" si="166"/>
        <v>11068</v>
      </c>
      <c r="H5329" s="9">
        <f t="shared" si="167"/>
        <v>44165</v>
      </c>
    </row>
    <row r="5330" spans="1:8" x14ac:dyDescent="0.25">
      <c r="A5330" s="22" t="s">
        <v>8033</v>
      </c>
      <c r="B5330" s="22" t="s">
        <v>8034</v>
      </c>
      <c r="C5330" s="22" t="s">
        <v>8034</v>
      </c>
      <c r="D5330" s="24">
        <v>44061</v>
      </c>
      <c r="E5330" s="22" t="s">
        <v>745</v>
      </c>
      <c r="F5330" s="22" t="s">
        <v>7225</v>
      </c>
      <c r="G5330">
        <f t="shared" si="166"/>
        <v>11068</v>
      </c>
      <c r="H5330" s="9">
        <f t="shared" si="167"/>
        <v>44061</v>
      </c>
    </row>
    <row r="5331" spans="1:8" x14ac:dyDescent="0.25">
      <c r="A5331" s="22" t="s">
        <v>8490</v>
      </c>
      <c r="B5331" s="22" t="s">
        <v>8491</v>
      </c>
      <c r="C5331" s="22" t="s">
        <v>8491</v>
      </c>
      <c r="D5331" s="24">
        <v>43913</v>
      </c>
      <c r="E5331" s="22" t="s">
        <v>745</v>
      </c>
      <c r="F5331" s="22" t="s">
        <v>7225</v>
      </c>
      <c r="G5331">
        <f t="shared" si="166"/>
        <v>11068</v>
      </c>
      <c r="H5331" s="9">
        <f t="shared" si="167"/>
        <v>43913</v>
      </c>
    </row>
    <row r="5332" spans="1:8" x14ac:dyDescent="0.25">
      <c r="A5332" s="22" t="s">
        <v>8512</v>
      </c>
      <c r="B5332" s="22" t="s">
        <v>8513</v>
      </c>
      <c r="C5332" s="22" t="s">
        <v>8513</v>
      </c>
      <c r="D5332" s="24">
        <v>43906</v>
      </c>
      <c r="E5332" s="22" t="s">
        <v>745</v>
      </c>
      <c r="F5332" s="22" t="s">
        <v>7225</v>
      </c>
      <c r="G5332">
        <f t="shared" si="166"/>
        <v>11068</v>
      </c>
      <c r="H5332" s="9">
        <f t="shared" si="167"/>
        <v>43906</v>
      </c>
    </row>
    <row r="5333" spans="1:8" x14ac:dyDescent="0.25">
      <c r="A5333" s="22" t="s">
        <v>8553</v>
      </c>
      <c r="B5333" s="22" t="s">
        <v>8554</v>
      </c>
      <c r="C5333" s="22" t="s">
        <v>8554</v>
      </c>
      <c r="D5333" s="24">
        <v>44349</v>
      </c>
      <c r="E5333" s="22" t="s">
        <v>745</v>
      </c>
      <c r="F5333" s="22" t="s">
        <v>7225</v>
      </c>
      <c r="G5333">
        <f t="shared" si="166"/>
        <v>11068</v>
      </c>
      <c r="H5333" s="9">
        <f t="shared" si="167"/>
        <v>44349</v>
      </c>
    </row>
    <row r="5334" spans="1:8" x14ac:dyDescent="0.25">
      <c r="A5334" s="22" t="s">
        <v>8871</v>
      </c>
      <c r="B5334" s="22" t="s">
        <v>8872</v>
      </c>
      <c r="C5334" s="22" t="s">
        <v>8872</v>
      </c>
      <c r="D5334" s="24">
        <v>43856</v>
      </c>
      <c r="E5334" s="22" t="s">
        <v>2072</v>
      </c>
      <c r="F5334" s="22" t="s">
        <v>9934</v>
      </c>
      <c r="G5334">
        <f t="shared" si="166"/>
        <v>6192</v>
      </c>
      <c r="H5334" s="9">
        <f t="shared" si="167"/>
        <v>43856</v>
      </c>
    </row>
    <row r="5335" spans="1:8" x14ac:dyDescent="0.25">
      <c r="A5335" s="22" t="s">
        <v>8877</v>
      </c>
      <c r="B5335" s="22" t="s">
        <v>8878</v>
      </c>
      <c r="C5335" s="22" t="s">
        <v>8878</v>
      </c>
      <c r="D5335" s="24">
        <v>44199</v>
      </c>
      <c r="E5335" s="22" t="s">
        <v>2072</v>
      </c>
      <c r="F5335" s="22" t="s">
        <v>9934</v>
      </c>
      <c r="G5335">
        <f t="shared" si="166"/>
        <v>6192</v>
      </c>
      <c r="H5335" s="9">
        <f t="shared" si="167"/>
        <v>44199</v>
      </c>
    </row>
    <row r="5336" spans="1:8" x14ac:dyDescent="0.25">
      <c r="A5336" s="22" t="s">
        <v>8182</v>
      </c>
      <c r="B5336" s="22" t="s">
        <v>8183</v>
      </c>
      <c r="C5336" s="22" t="s">
        <v>8183</v>
      </c>
      <c r="D5336" s="24">
        <v>44351</v>
      </c>
      <c r="E5336" s="22" t="s">
        <v>4154</v>
      </c>
      <c r="F5336" s="22" t="s">
        <v>9935</v>
      </c>
      <c r="G5336">
        <f t="shared" si="166"/>
        <v>209713</v>
      </c>
      <c r="H5336" s="9">
        <f t="shared" si="167"/>
        <v>44351</v>
      </c>
    </row>
    <row r="5337" spans="1:8" x14ac:dyDescent="0.25">
      <c r="A5337" s="22" t="s">
        <v>8729</v>
      </c>
      <c r="B5337" s="22" t="s">
        <v>8730</v>
      </c>
      <c r="C5337" s="22" t="s">
        <v>8730</v>
      </c>
      <c r="D5337" s="24">
        <v>44395</v>
      </c>
      <c r="E5337" s="22" t="s">
        <v>5032</v>
      </c>
      <c r="F5337" s="22" t="s">
        <v>9936</v>
      </c>
      <c r="G5337">
        <f t="shared" si="166"/>
        <v>210311</v>
      </c>
      <c r="H5337" s="9">
        <f t="shared" si="167"/>
        <v>44395</v>
      </c>
    </row>
    <row r="5338" spans="1:8" x14ac:dyDescent="0.25">
      <c r="A5338" s="22" t="s">
        <v>7838</v>
      </c>
      <c r="B5338" s="22" t="s">
        <v>7839</v>
      </c>
      <c r="C5338" s="22" t="s">
        <v>7839</v>
      </c>
      <c r="D5338" s="24">
        <v>44375</v>
      </c>
      <c r="E5338" s="22" t="s">
        <v>1301</v>
      </c>
      <c r="F5338" s="22" t="s">
        <v>9937</v>
      </c>
      <c r="G5338">
        <f t="shared" si="166"/>
        <v>210076</v>
      </c>
      <c r="H5338" s="9">
        <f t="shared" si="167"/>
        <v>44375</v>
      </c>
    </row>
    <row r="5339" spans="1:8" x14ac:dyDescent="0.25">
      <c r="A5339" s="22" t="s">
        <v>8745</v>
      </c>
      <c r="B5339" s="22" t="s">
        <v>8746</v>
      </c>
      <c r="C5339" s="22" t="s">
        <v>8746</v>
      </c>
      <c r="D5339" s="24">
        <v>44001</v>
      </c>
      <c r="E5339" s="22" t="s">
        <v>1794</v>
      </c>
      <c r="F5339" s="22" t="s">
        <v>9938</v>
      </c>
      <c r="G5339">
        <f t="shared" si="166"/>
        <v>9205104</v>
      </c>
      <c r="H5339" s="9">
        <f t="shared" si="167"/>
        <v>44001</v>
      </c>
    </row>
    <row r="5340" spans="1:8" x14ac:dyDescent="0.25">
      <c r="A5340" s="22" t="s">
        <v>8721</v>
      </c>
      <c r="B5340" s="22" t="s">
        <v>8722</v>
      </c>
      <c r="C5340" s="22" t="s">
        <v>8722</v>
      </c>
      <c r="D5340" s="24">
        <v>43997</v>
      </c>
      <c r="E5340" s="22" t="s">
        <v>2526</v>
      </c>
      <c r="F5340" s="22" t="s">
        <v>9939</v>
      </c>
      <c r="G5340">
        <f t="shared" si="166"/>
        <v>9202583</v>
      </c>
      <c r="H5340" s="9">
        <f t="shared" si="167"/>
        <v>43997</v>
      </c>
    </row>
    <row r="5341" spans="1:8" x14ac:dyDescent="0.25">
      <c r="A5341" s="22" t="s">
        <v>8164</v>
      </c>
      <c r="B5341" s="22" t="s">
        <v>8165</v>
      </c>
      <c r="C5341" s="22" t="s">
        <v>8165</v>
      </c>
      <c r="D5341" s="24">
        <v>44375</v>
      </c>
      <c r="E5341" s="22" t="s">
        <v>4092</v>
      </c>
      <c r="F5341" s="22" t="s">
        <v>7259</v>
      </c>
      <c r="G5341">
        <f t="shared" si="166"/>
        <v>209867</v>
      </c>
      <c r="H5341" s="9">
        <f t="shared" si="167"/>
        <v>44375</v>
      </c>
    </row>
    <row r="5342" spans="1:8" x14ac:dyDescent="0.25">
      <c r="A5342" s="22" t="s">
        <v>7832</v>
      </c>
      <c r="B5342" s="22" t="s">
        <v>7833</v>
      </c>
      <c r="C5342" s="22" t="s">
        <v>7833</v>
      </c>
      <c r="D5342" s="24">
        <v>43830</v>
      </c>
      <c r="E5342" s="22" t="s">
        <v>5253</v>
      </c>
      <c r="F5342" s="22" t="s">
        <v>6365</v>
      </c>
      <c r="G5342">
        <f t="shared" si="166"/>
        <v>8883</v>
      </c>
      <c r="H5342" s="9">
        <f t="shared" si="167"/>
        <v>43830</v>
      </c>
    </row>
    <row r="5343" spans="1:8" x14ac:dyDescent="0.25">
      <c r="A5343" s="22" t="s">
        <v>8301</v>
      </c>
      <c r="B5343" s="22" t="s">
        <v>8302</v>
      </c>
      <c r="C5343" s="22" t="s">
        <v>8302</v>
      </c>
      <c r="D5343" s="24">
        <v>43830</v>
      </c>
      <c r="E5343" s="22" t="s">
        <v>5253</v>
      </c>
      <c r="F5343" s="22" t="s">
        <v>6365</v>
      </c>
      <c r="G5343">
        <f t="shared" si="166"/>
        <v>8883</v>
      </c>
      <c r="H5343" s="9">
        <f t="shared" si="167"/>
        <v>43830</v>
      </c>
    </row>
    <row r="5344" spans="1:8" x14ac:dyDescent="0.25">
      <c r="A5344" s="22"/>
      <c r="B5344" s="22"/>
      <c r="C5344" s="22"/>
      <c r="D5344" s="24">
        <v>43838</v>
      </c>
      <c r="E5344" s="22" t="s">
        <v>4204</v>
      </c>
      <c r="F5344" s="22" t="s">
        <v>9940</v>
      </c>
      <c r="G5344">
        <f t="shared" si="166"/>
        <v>9990</v>
      </c>
      <c r="H5344" s="9">
        <f t="shared" si="167"/>
        <v>43838</v>
      </c>
    </row>
    <row r="5345" spans="1:8" x14ac:dyDescent="0.25">
      <c r="A5345" s="22" t="s">
        <v>7876</v>
      </c>
      <c r="B5345" s="22" t="s">
        <v>7877</v>
      </c>
      <c r="C5345" s="22" t="s">
        <v>7877</v>
      </c>
      <c r="D5345" s="24">
        <v>44039</v>
      </c>
      <c r="E5345" s="22" t="s">
        <v>4204</v>
      </c>
      <c r="F5345" s="22" t="s">
        <v>9940</v>
      </c>
      <c r="G5345">
        <f t="shared" si="166"/>
        <v>9990</v>
      </c>
      <c r="H5345" s="9">
        <f t="shared" si="167"/>
        <v>44039</v>
      </c>
    </row>
    <row r="5346" spans="1:8" x14ac:dyDescent="0.25">
      <c r="A5346" s="22" t="s">
        <v>8039</v>
      </c>
      <c r="B5346" s="22" t="s">
        <v>8040</v>
      </c>
      <c r="C5346" s="22" t="s">
        <v>8040</v>
      </c>
      <c r="D5346" s="24">
        <v>44113</v>
      </c>
      <c r="E5346" s="22" t="s">
        <v>4204</v>
      </c>
      <c r="F5346" s="22" t="s">
        <v>9940</v>
      </c>
      <c r="G5346">
        <f t="shared" si="166"/>
        <v>9990</v>
      </c>
      <c r="H5346" s="9">
        <f t="shared" si="167"/>
        <v>44113</v>
      </c>
    </row>
    <row r="5347" spans="1:8" x14ac:dyDescent="0.25">
      <c r="A5347" s="22" t="s">
        <v>8220</v>
      </c>
      <c r="B5347" s="22" t="s">
        <v>8221</v>
      </c>
      <c r="C5347" s="22" t="s">
        <v>8221</v>
      </c>
      <c r="D5347" s="24">
        <v>43829</v>
      </c>
      <c r="E5347" s="22" t="s">
        <v>4204</v>
      </c>
      <c r="F5347" s="22" t="s">
        <v>9940</v>
      </c>
      <c r="G5347">
        <f t="shared" si="166"/>
        <v>9990</v>
      </c>
      <c r="H5347" s="9">
        <f t="shared" si="167"/>
        <v>43829</v>
      </c>
    </row>
    <row r="5348" spans="1:8" x14ac:dyDescent="0.25">
      <c r="A5348" s="22" t="s">
        <v>8227</v>
      </c>
      <c r="B5348" s="22" t="s">
        <v>8228</v>
      </c>
      <c r="C5348" s="22" t="s">
        <v>8228</v>
      </c>
      <c r="D5348" s="24">
        <v>43977</v>
      </c>
      <c r="E5348" s="22" t="s">
        <v>4204</v>
      </c>
      <c r="F5348" s="22" t="s">
        <v>9940</v>
      </c>
      <c r="G5348">
        <f t="shared" si="166"/>
        <v>9990</v>
      </c>
      <c r="H5348" s="9">
        <f t="shared" si="167"/>
        <v>43977</v>
      </c>
    </row>
    <row r="5349" spans="1:8" x14ac:dyDescent="0.25">
      <c r="A5349" s="22" t="s">
        <v>8244</v>
      </c>
      <c r="B5349" s="22" t="s">
        <v>8245</v>
      </c>
      <c r="C5349" s="22" t="s">
        <v>8245</v>
      </c>
      <c r="D5349" s="24">
        <v>43829</v>
      </c>
      <c r="E5349" s="22" t="s">
        <v>4204</v>
      </c>
      <c r="F5349" s="22" t="s">
        <v>9940</v>
      </c>
      <c r="G5349">
        <f t="shared" si="166"/>
        <v>9990</v>
      </c>
      <c r="H5349" s="9">
        <f t="shared" si="167"/>
        <v>43829</v>
      </c>
    </row>
    <row r="5350" spans="1:8" x14ac:dyDescent="0.25">
      <c r="A5350" s="22" t="s">
        <v>8388</v>
      </c>
      <c r="B5350" s="22" t="s">
        <v>8389</v>
      </c>
      <c r="C5350" s="22" t="s">
        <v>8389</v>
      </c>
      <c r="D5350" s="24">
        <v>43833</v>
      </c>
      <c r="E5350" s="22" t="s">
        <v>4204</v>
      </c>
      <c r="F5350" s="22" t="s">
        <v>9940</v>
      </c>
      <c r="G5350">
        <f t="shared" si="166"/>
        <v>9990</v>
      </c>
      <c r="H5350" s="9">
        <f t="shared" si="167"/>
        <v>43833</v>
      </c>
    </row>
    <row r="5351" spans="1:8" x14ac:dyDescent="0.25">
      <c r="A5351" s="22" t="s">
        <v>8476</v>
      </c>
      <c r="B5351" s="22" t="s">
        <v>8477</v>
      </c>
      <c r="C5351" s="22" t="s">
        <v>8477</v>
      </c>
      <c r="D5351" s="24">
        <v>44130</v>
      </c>
      <c r="E5351" s="22" t="s">
        <v>4204</v>
      </c>
      <c r="F5351" s="22" t="s">
        <v>9940</v>
      </c>
      <c r="G5351">
        <f t="shared" si="166"/>
        <v>9990</v>
      </c>
      <c r="H5351" s="9">
        <f t="shared" si="167"/>
        <v>44130</v>
      </c>
    </row>
    <row r="5352" spans="1:8" x14ac:dyDescent="0.25">
      <c r="A5352" s="22" t="s">
        <v>5054</v>
      </c>
      <c r="B5352" s="22" t="s">
        <v>8496</v>
      </c>
      <c r="C5352" s="22" t="s">
        <v>8496</v>
      </c>
      <c r="D5352" s="24">
        <v>44043</v>
      </c>
      <c r="E5352" s="22" t="s">
        <v>4204</v>
      </c>
      <c r="F5352" s="22" t="s">
        <v>9940</v>
      </c>
      <c r="G5352">
        <f t="shared" si="166"/>
        <v>9990</v>
      </c>
      <c r="H5352" s="9">
        <f t="shared" si="167"/>
        <v>44043</v>
      </c>
    </row>
    <row r="5353" spans="1:8" x14ac:dyDescent="0.25">
      <c r="A5353" s="22" t="s">
        <v>8599</v>
      </c>
      <c r="B5353" s="22" t="s">
        <v>8600</v>
      </c>
      <c r="C5353" s="22" t="s">
        <v>8600</v>
      </c>
      <c r="D5353" s="24">
        <v>44376</v>
      </c>
      <c r="E5353" s="22" t="s">
        <v>4204</v>
      </c>
      <c r="F5353" s="22" t="s">
        <v>9940</v>
      </c>
      <c r="G5353">
        <f t="shared" si="166"/>
        <v>9990</v>
      </c>
      <c r="H5353" s="9">
        <f t="shared" si="167"/>
        <v>44376</v>
      </c>
    </row>
    <row r="5354" spans="1:8" x14ac:dyDescent="0.25">
      <c r="A5354" s="22" t="s">
        <v>2955</v>
      </c>
      <c r="B5354" s="22" t="s">
        <v>7734</v>
      </c>
      <c r="C5354" s="22" t="s">
        <v>7734</v>
      </c>
      <c r="D5354" s="24">
        <v>43829</v>
      </c>
      <c r="E5354" s="22" t="s">
        <v>1723</v>
      </c>
      <c r="F5354" s="22" t="s">
        <v>6666</v>
      </c>
      <c r="G5354">
        <f t="shared" si="166"/>
        <v>5000</v>
      </c>
      <c r="H5354" s="9">
        <f t="shared" si="167"/>
        <v>43829</v>
      </c>
    </row>
    <row r="5355" spans="1:8" x14ac:dyDescent="0.25">
      <c r="A5355" s="22" t="s">
        <v>8703</v>
      </c>
      <c r="B5355" s="22" t="s">
        <v>8704</v>
      </c>
      <c r="C5355" s="22" t="s">
        <v>8704</v>
      </c>
      <c r="D5355" s="24">
        <v>44003</v>
      </c>
      <c r="E5355" s="22" t="s">
        <v>9941</v>
      </c>
      <c r="F5355" s="22" t="s">
        <v>9942</v>
      </c>
      <c r="G5355">
        <f t="shared" si="166"/>
        <v>9120222</v>
      </c>
      <c r="H5355" s="9">
        <f t="shared" si="167"/>
        <v>44003</v>
      </c>
    </row>
    <row r="5356" spans="1:8" x14ac:dyDescent="0.25">
      <c r="A5356" s="22" t="s">
        <v>8847</v>
      </c>
      <c r="B5356" s="22" t="s">
        <v>8848</v>
      </c>
      <c r="C5356" s="22" t="s">
        <v>8848</v>
      </c>
      <c r="D5356" s="24">
        <v>44163</v>
      </c>
      <c r="E5356" s="22" t="s">
        <v>9941</v>
      </c>
      <c r="F5356" s="22" t="s">
        <v>9942</v>
      </c>
      <c r="G5356">
        <f t="shared" si="166"/>
        <v>9120222</v>
      </c>
      <c r="H5356" s="9">
        <f t="shared" si="167"/>
        <v>44163</v>
      </c>
    </row>
    <row r="5357" spans="1:8" x14ac:dyDescent="0.25">
      <c r="A5357" s="22"/>
      <c r="B5357" s="22"/>
      <c r="C5357" s="22"/>
      <c r="D5357" s="24">
        <v>43838</v>
      </c>
      <c r="E5357" s="22" t="s">
        <v>3049</v>
      </c>
      <c r="F5357" s="22" t="s">
        <v>9943</v>
      </c>
      <c r="G5357">
        <f t="shared" si="166"/>
        <v>9930</v>
      </c>
      <c r="H5357" s="9">
        <f t="shared" si="167"/>
        <v>43838</v>
      </c>
    </row>
    <row r="5358" spans="1:8" x14ac:dyDescent="0.25">
      <c r="A5358" s="22" t="s">
        <v>7791</v>
      </c>
      <c r="B5358" s="22" t="s">
        <v>7792</v>
      </c>
      <c r="C5358" s="22" t="s">
        <v>7792</v>
      </c>
      <c r="D5358" s="24">
        <v>43829</v>
      </c>
      <c r="E5358" s="22" t="s">
        <v>3049</v>
      </c>
      <c r="F5358" s="22" t="s">
        <v>9943</v>
      </c>
      <c r="G5358">
        <f t="shared" si="166"/>
        <v>9930</v>
      </c>
      <c r="H5358" s="9">
        <f t="shared" si="167"/>
        <v>43829</v>
      </c>
    </row>
    <row r="5359" spans="1:8" x14ac:dyDescent="0.25">
      <c r="A5359" s="22" t="s">
        <v>7841</v>
      </c>
      <c r="B5359" s="22" t="s">
        <v>7842</v>
      </c>
      <c r="C5359" s="22" t="s">
        <v>7842</v>
      </c>
      <c r="D5359" s="24">
        <v>43829</v>
      </c>
      <c r="E5359" s="22" t="s">
        <v>3049</v>
      </c>
      <c r="F5359" s="22" t="s">
        <v>9943</v>
      </c>
      <c r="G5359">
        <f t="shared" si="166"/>
        <v>9930</v>
      </c>
      <c r="H5359" s="9">
        <f t="shared" si="167"/>
        <v>43829</v>
      </c>
    </row>
    <row r="5360" spans="1:8" x14ac:dyDescent="0.25">
      <c r="A5360" s="22" t="s">
        <v>7843</v>
      </c>
      <c r="B5360" s="22" t="s">
        <v>7844</v>
      </c>
      <c r="C5360" s="22" t="s">
        <v>7844</v>
      </c>
      <c r="D5360" s="24">
        <v>43841</v>
      </c>
      <c r="E5360" s="22" t="s">
        <v>3049</v>
      </c>
      <c r="F5360" s="22" t="s">
        <v>9943</v>
      </c>
      <c r="G5360">
        <f t="shared" si="166"/>
        <v>9930</v>
      </c>
      <c r="H5360" s="9">
        <f t="shared" si="167"/>
        <v>43841</v>
      </c>
    </row>
    <row r="5361" spans="1:8" x14ac:dyDescent="0.25">
      <c r="A5361" s="22" t="s">
        <v>8178</v>
      </c>
      <c r="B5361" s="22" t="s">
        <v>8179</v>
      </c>
      <c r="C5361" s="22" t="s">
        <v>8179</v>
      </c>
      <c r="D5361" s="24">
        <v>43829</v>
      </c>
      <c r="E5361" s="22" t="s">
        <v>3049</v>
      </c>
      <c r="F5361" s="22" t="s">
        <v>9943</v>
      </c>
      <c r="G5361">
        <f t="shared" si="166"/>
        <v>9930</v>
      </c>
      <c r="H5361" s="9">
        <f t="shared" si="167"/>
        <v>43829</v>
      </c>
    </row>
    <row r="5362" spans="1:8" x14ac:dyDescent="0.25">
      <c r="A5362" s="22" t="s">
        <v>8331</v>
      </c>
      <c r="B5362" s="22" t="s">
        <v>8332</v>
      </c>
      <c r="C5362" s="22" t="s">
        <v>8332</v>
      </c>
      <c r="D5362" s="24">
        <v>43838</v>
      </c>
      <c r="E5362" s="22" t="s">
        <v>3049</v>
      </c>
      <c r="F5362" s="22" t="s">
        <v>9943</v>
      </c>
      <c r="G5362">
        <f t="shared" si="166"/>
        <v>9930</v>
      </c>
      <c r="H5362" s="9">
        <f t="shared" si="167"/>
        <v>43838</v>
      </c>
    </row>
    <row r="5363" spans="1:8" x14ac:dyDescent="0.25">
      <c r="A5363" s="22" t="s">
        <v>8428</v>
      </c>
      <c r="B5363" s="22" t="s">
        <v>8429</v>
      </c>
      <c r="C5363" s="22" t="s">
        <v>8429</v>
      </c>
      <c r="D5363" s="24">
        <v>44199</v>
      </c>
      <c r="E5363" s="22" t="s">
        <v>3049</v>
      </c>
      <c r="F5363" s="22" t="s">
        <v>9943</v>
      </c>
      <c r="G5363">
        <f t="shared" si="166"/>
        <v>9930</v>
      </c>
      <c r="H5363" s="9">
        <f t="shared" si="167"/>
        <v>44199</v>
      </c>
    </row>
    <row r="5364" spans="1:8" x14ac:dyDescent="0.25">
      <c r="A5364" s="22"/>
      <c r="B5364" s="22"/>
      <c r="C5364" s="22"/>
      <c r="D5364" s="24">
        <v>44218</v>
      </c>
      <c r="E5364" s="22" t="s">
        <v>5322</v>
      </c>
      <c r="F5364" s="22" t="s">
        <v>9944</v>
      </c>
      <c r="G5364">
        <f t="shared" si="166"/>
        <v>201036</v>
      </c>
      <c r="H5364" s="9">
        <f t="shared" si="167"/>
        <v>44218</v>
      </c>
    </row>
    <row r="5365" spans="1:8" x14ac:dyDescent="0.25">
      <c r="A5365" s="22"/>
      <c r="B5365" s="22"/>
      <c r="C5365" s="22"/>
      <c r="D5365" s="24">
        <v>43887</v>
      </c>
      <c r="E5365" s="22" t="s">
        <v>5642</v>
      </c>
      <c r="F5365" s="22" t="s">
        <v>9945</v>
      </c>
      <c r="G5365">
        <f t="shared" si="166"/>
        <v>5147</v>
      </c>
      <c r="H5365" s="9">
        <f t="shared" si="167"/>
        <v>43887</v>
      </c>
    </row>
    <row r="5366" spans="1:8" x14ac:dyDescent="0.25">
      <c r="A5366" s="22" t="s">
        <v>8454</v>
      </c>
      <c r="B5366" s="22" t="s">
        <v>8455</v>
      </c>
      <c r="C5366" s="22" t="s">
        <v>8455</v>
      </c>
      <c r="D5366" s="24">
        <v>43887</v>
      </c>
      <c r="E5366" s="22" t="s">
        <v>5642</v>
      </c>
      <c r="F5366" s="22" t="s">
        <v>9945</v>
      </c>
      <c r="G5366">
        <f t="shared" si="166"/>
        <v>5147</v>
      </c>
      <c r="H5366" s="9">
        <f t="shared" si="167"/>
        <v>43887</v>
      </c>
    </row>
    <row r="5367" spans="1:8" x14ac:dyDescent="0.25">
      <c r="A5367" s="22" t="s">
        <v>8524</v>
      </c>
      <c r="B5367" s="22" t="s">
        <v>8525</v>
      </c>
      <c r="C5367" s="22" t="s">
        <v>8525</v>
      </c>
      <c r="D5367" s="24">
        <v>43913</v>
      </c>
      <c r="E5367" s="22" t="s">
        <v>5642</v>
      </c>
      <c r="F5367" s="22" t="s">
        <v>9945</v>
      </c>
      <c r="G5367">
        <f t="shared" si="166"/>
        <v>5147</v>
      </c>
      <c r="H5367" s="9">
        <f t="shared" si="167"/>
        <v>43913</v>
      </c>
    </row>
    <row r="5368" spans="1:8" x14ac:dyDescent="0.25">
      <c r="A5368" s="22" t="s">
        <v>8581</v>
      </c>
      <c r="B5368" s="22" t="s">
        <v>8582</v>
      </c>
      <c r="C5368" s="22" t="s">
        <v>8582</v>
      </c>
      <c r="D5368" s="24">
        <v>44200</v>
      </c>
      <c r="E5368" s="22" t="s">
        <v>5642</v>
      </c>
      <c r="F5368" s="22" t="s">
        <v>9945</v>
      </c>
      <c r="G5368">
        <f t="shared" si="166"/>
        <v>5147</v>
      </c>
      <c r="H5368" s="9">
        <f t="shared" si="167"/>
        <v>44200</v>
      </c>
    </row>
    <row r="5369" spans="1:8" x14ac:dyDescent="0.25">
      <c r="A5369" s="22" t="s">
        <v>8653</v>
      </c>
      <c r="B5369" s="22" t="s">
        <v>8654</v>
      </c>
      <c r="C5369" s="22" t="s">
        <v>8654</v>
      </c>
      <c r="D5369" s="24">
        <v>43829</v>
      </c>
      <c r="E5369" s="22" t="s">
        <v>5642</v>
      </c>
      <c r="F5369" s="22" t="s">
        <v>9945</v>
      </c>
      <c r="G5369">
        <f t="shared" si="166"/>
        <v>5147</v>
      </c>
      <c r="H5369" s="9">
        <f t="shared" si="167"/>
        <v>43829</v>
      </c>
    </row>
    <row r="5370" spans="1:8" x14ac:dyDescent="0.25">
      <c r="A5370" s="22" t="s">
        <v>8765</v>
      </c>
      <c r="B5370" s="22" t="s">
        <v>8766</v>
      </c>
      <c r="C5370" s="22" t="s">
        <v>8766</v>
      </c>
      <c r="D5370" s="24">
        <v>44383</v>
      </c>
      <c r="E5370" s="22" t="s">
        <v>5825</v>
      </c>
      <c r="F5370" s="22" t="s">
        <v>9946</v>
      </c>
      <c r="G5370">
        <f t="shared" si="166"/>
        <v>210127</v>
      </c>
      <c r="H5370" s="9">
        <f t="shared" si="167"/>
        <v>44383</v>
      </c>
    </row>
    <row r="5371" spans="1:8" x14ac:dyDescent="0.25">
      <c r="A5371" s="22" t="s">
        <v>7852</v>
      </c>
      <c r="B5371" s="22" t="s">
        <v>7853</v>
      </c>
      <c r="C5371" s="22" t="s">
        <v>7853</v>
      </c>
      <c r="D5371" s="24">
        <v>43955</v>
      </c>
      <c r="E5371" s="22" t="s">
        <v>530</v>
      </c>
      <c r="F5371" s="22" t="s">
        <v>9947</v>
      </c>
      <c r="G5371">
        <f t="shared" si="166"/>
        <v>12700</v>
      </c>
      <c r="H5371" s="9">
        <f t="shared" si="167"/>
        <v>43955</v>
      </c>
    </row>
    <row r="5372" spans="1:8" x14ac:dyDescent="0.25">
      <c r="A5372" s="22" t="s">
        <v>8182</v>
      </c>
      <c r="B5372" s="22" t="s">
        <v>8183</v>
      </c>
      <c r="C5372" s="22" t="s">
        <v>8183</v>
      </c>
      <c r="D5372" s="24">
        <v>43830</v>
      </c>
      <c r="E5372" s="22" t="s">
        <v>530</v>
      </c>
      <c r="F5372" s="22" t="s">
        <v>9947</v>
      </c>
      <c r="G5372">
        <f t="shared" si="166"/>
        <v>12700</v>
      </c>
      <c r="H5372" s="9">
        <f t="shared" si="167"/>
        <v>43830</v>
      </c>
    </row>
    <row r="5373" spans="1:8" x14ac:dyDescent="0.25">
      <c r="A5373" s="22" t="s">
        <v>8937</v>
      </c>
      <c r="B5373" s="22" t="s">
        <v>8938</v>
      </c>
      <c r="C5373" s="22" t="s">
        <v>8938</v>
      </c>
      <c r="D5373" s="24">
        <v>43893</v>
      </c>
      <c r="E5373" s="22" t="s">
        <v>530</v>
      </c>
      <c r="F5373" s="22" t="s">
        <v>9947</v>
      </c>
      <c r="G5373">
        <f t="shared" si="166"/>
        <v>12700</v>
      </c>
      <c r="H5373" s="9">
        <f t="shared" si="167"/>
        <v>43893</v>
      </c>
    </row>
    <row r="5374" spans="1:8" x14ac:dyDescent="0.25">
      <c r="A5374" s="22" t="s">
        <v>8651</v>
      </c>
      <c r="B5374" s="22" t="s">
        <v>8652</v>
      </c>
      <c r="C5374" s="22" t="s">
        <v>8652</v>
      </c>
      <c r="D5374" s="24">
        <v>44040</v>
      </c>
      <c r="E5374" s="22" t="s">
        <v>4225</v>
      </c>
      <c r="F5374" s="22" t="s">
        <v>9948</v>
      </c>
      <c r="G5374">
        <f t="shared" si="166"/>
        <v>202906</v>
      </c>
      <c r="H5374" s="9">
        <f t="shared" si="167"/>
        <v>44040</v>
      </c>
    </row>
    <row r="5375" spans="1:8" x14ac:dyDescent="0.25">
      <c r="A5375" s="22" t="s">
        <v>7779</v>
      </c>
      <c r="B5375" s="22" t="s">
        <v>7780</v>
      </c>
      <c r="C5375" s="22" t="s">
        <v>7780</v>
      </c>
      <c r="D5375" s="24">
        <v>43829</v>
      </c>
      <c r="E5375" s="22" t="s">
        <v>5104</v>
      </c>
      <c r="F5375" s="22" t="s">
        <v>9949</v>
      </c>
      <c r="G5375">
        <f t="shared" si="166"/>
        <v>3379</v>
      </c>
      <c r="H5375" s="9">
        <f t="shared" si="167"/>
        <v>43829</v>
      </c>
    </row>
    <row r="5376" spans="1:8" x14ac:dyDescent="0.25">
      <c r="A5376" s="22" t="s">
        <v>8054</v>
      </c>
      <c r="B5376" s="22" t="s">
        <v>8055</v>
      </c>
      <c r="C5376" s="22" t="s">
        <v>8055</v>
      </c>
      <c r="D5376" s="24">
        <v>43829</v>
      </c>
      <c r="E5376" s="22" t="s">
        <v>5104</v>
      </c>
      <c r="F5376" s="22" t="s">
        <v>9949</v>
      </c>
      <c r="G5376">
        <f t="shared" si="166"/>
        <v>3379</v>
      </c>
      <c r="H5376" s="9">
        <f t="shared" si="167"/>
        <v>43829</v>
      </c>
    </row>
    <row r="5377" spans="1:8" x14ac:dyDescent="0.25">
      <c r="A5377" s="22" t="s">
        <v>8056</v>
      </c>
      <c r="B5377" s="22" t="s">
        <v>8057</v>
      </c>
      <c r="C5377" s="22" t="s">
        <v>8057</v>
      </c>
      <c r="D5377" s="24">
        <v>44329</v>
      </c>
      <c r="E5377" s="22" t="s">
        <v>5104</v>
      </c>
      <c r="F5377" s="22" t="s">
        <v>9949</v>
      </c>
      <c r="G5377">
        <f t="shared" si="166"/>
        <v>3379</v>
      </c>
      <c r="H5377" s="9">
        <f t="shared" si="167"/>
        <v>44329</v>
      </c>
    </row>
    <row r="5378" spans="1:8" x14ac:dyDescent="0.25">
      <c r="A5378" s="22" t="s">
        <v>8299</v>
      </c>
      <c r="B5378" s="22" t="s">
        <v>8300</v>
      </c>
      <c r="C5378" s="22" t="s">
        <v>8300</v>
      </c>
      <c r="D5378" s="24">
        <v>43830</v>
      </c>
      <c r="E5378" s="22" t="s">
        <v>5104</v>
      </c>
      <c r="F5378" s="22" t="s">
        <v>9949</v>
      </c>
      <c r="G5378">
        <f t="shared" si="166"/>
        <v>3379</v>
      </c>
      <c r="H5378" s="9">
        <f t="shared" si="167"/>
        <v>43830</v>
      </c>
    </row>
    <row r="5379" spans="1:8" x14ac:dyDescent="0.25">
      <c r="A5379" s="22" t="s">
        <v>7676</v>
      </c>
      <c r="B5379" s="22" t="s">
        <v>7677</v>
      </c>
      <c r="C5379" s="22" t="s">
        <v>7677</v>
      </c>
      <c r="D5379" s="24">
        <v>43830</v>
      </c>
      <c r="E5379" s="22" t="s">
        <v>4701</v>
      </c>
      <c r="F5379" s="22" t="s">
        <v>9950</v>
      </c>
      <c r="G5379">
        <f t="shared" si="166"/>
        <v>12349</v>
      </c>
      <c r="H5379" s="9">
        <f t="shared" si="167"/>
        <v>43830</v>
      </c>
    </row>
    <row r="5380" spans="1:8" x14ac:dyDescent="0.25">
      <c r="A5380" s="22" t="s">
        <v>8535</v>
      </c>
      <c r="B5380" s="22" t="s">
        <v>8536</v>
      </c>
      <c r="C5380" s="22" t="s">
        <v>8536</v>
      </c>
      <c r="D5380" s="24">
        <v>43924</v>
      </c>
      <c r="E5380" s="22" t="s">
        <v>4701</v>
      </c>
      <c r="F5380" s="22" t="s">
        <v>9950</v>
      </c>
      <c r="G5380">
        <f t="shared" si="166"/>
        <v>12349</v>
      </c>
      <c r="H5380" s="9">
        <f t="shared" si="167"/>
        <v>43924</v>
      </c>
    </row>
    <row r="5381" spans="1:8" x14ac:dyDescent="0.25">
      <c r="A5381" s="22"/>
      <c r="B5381" s="22"/>
      <c r="C5381" s="22"/>
      <c r="D5381" s="24">
        <v>43837</v>
      </c>
      <c r="E5381" s="22" t="s">
        <v>4160</v>
      </c>
      <c r="F5381" s="22" t="s">
        <v>9951</v>
      </c>
      <c r="G5381">
        <f t="shared" si="166"/>
        <v>7696</v>
      </c>
      <c r="H5381" s="9">
        <f t="shared" si="167"/>
        <v>43837</v>
      </c>
    </row>
    <row r="5382" spans="1:8" x14ac:dyDescent="0.25">
      <c r="A5382" s="22" t="s">
        <v>7818</v>
      </c>
      <c r="B5382" s="22" t="s">
        <v>7819</v>
      </c>
      <c r="C5382" s="22" t="s">
        <v>7819</v>
      </c>
      <c r="D5382" s="24">
        <v>44088</v>
      </c>
      <c r="E5382" s="22" t="s">
        <v>4160</v>
      </c>
      <c r="F5382" s="22" t="s">
        <v>9951</v>
      </c>
      <c r="G5382">
        <f t="shared" ref="G5382:G5445" si="168">IFERROR(E5382*1,E5382)</f>
        <v>7696</v>
      </c>
      <c r="H5382" s="9">
        <f t="shared" ref="H5382:H5445" si="169">D5382</f>
        <v>44088</v>
      </c>
    </row>
    <row r="5383" spans="1:8" x14ac:dyDescent="0.25">
      <c r="A5383" s="22" t="s">
        <v>7981</v>
      </c>
      <c r="B5383" s="22" t="s">
        <v>7982</v>
      </c>
      <c r="C5383" s="22" t="s">
        <v>7982</v>
      </c>
      <c r="D5383" s="24">
        <v>44090</v>
      </c>
      <c r="E5383" s="22" t="s">
        <v>4160</v>
      </c>
      <c r="F5383" s="22" t="s">
        <v>9951</v>
      </c>
      <c r="G5383">
        <f t="shared" si="168"/>
        <v>7696</v>
      </c>
      <c r="H5383" s="9">
        <f t="shared" si="169"/>
        <v>44090</v>
      </c>
    </row>
    <row r="5384" spans="1:8" x14ac:dyDescent="0.25">
      <c r="A5384" s="22" t="s">
        <v>8132</v>
      </c>
      <c r="B5384" s="22" t="s">
        <v>8133</v>
      </c>
      <c r="C5384" s="22" t="s">
        <v>8133</v>
      </c>
      <c r="D5384" s="24">
        <v>44088</v>
      </c>
      <c r="E5384" s="22" t="s">
        <v>4160</v>
      </c>
      <c r="F5384" s="22" t="s">
        <v>9951</v>
      </c>
      <c r="G5384">
        <f t="shared" si="168"/>
        <v>7696</v>
      </c>
      <c r="H5384" s="9">
        <f t="shared" si="169"/>
        <v>44088</v>
      </c>
    </row>
    <row r="5385" spans="1:8" x14ac:dyDescent="0.25">
      <c r="A5385" s="22" t="s">
        <v>8250</v>
      </c>
      <c r="B5385" s="22" t="s">
        <v>8251</v>
      </c>
      <c r="C5385" s="22" t="s">
        <v>8251</v>
      </c>
      <c r="D5385" s="24">
        <v>44091</v>
      </c>
      <c r="E5385" s="22" t="s">
        <v>4160</v>
      </c>
      <c r="F5385" s="22" t="s">
        <v>9951</v>
      </c>
      <c r="G5385">
        <f t="shared" si="168"/>
        <v>7696</v>
      </c>
      <c r="H5385" s="9">
        <f t="shared" si="169"/>
        <v>44091</v>
      </c>
    </row>
    <row r="5386" spans="1:8" x14ac:dyDescent="0.25">
      <c r="A5386" s="22" t="s">
        <v>8336</v>
      </c>
      <c r="B5386" s="22" t="s">
        <v>8337</v>
      </c>
      <c r="C5386" s="22" t="s">
        <v>8337</v>
      </c>
      <c r="D5386" s="24">
        <v>44089</v>
      </c>
      <c r="E5386" s="22" t="s">
        <v>4160</v>
      </c>
      <c r="F5386" s="22" t="s">
        <v>9951</v>
      </c>
      <c r="G5386">
        <f t="shared" si="168"/>
        <v>7696</v>
      </c>
      <c r="H5386" s="9">
        <f t="shared" si="169"/>
        <v>44089</v>
      </c>
    </row>
    <row r="5387" spans="1:8" x14ac:dyDescent="0.25">
      <c r="A5387" s="22" t="s">
        <v>8454</v>
      </c>
      <c r="B5387" s="22" t="s">
        <v>8455</v>
      </c>
      <c r="C5387" s="22" t="s">
        <v>8455</v>
      </c>
      <c r="D5387" s="24">
        <v>44092</v>
      </c>
      <c r="E5387" s="22" t="s">
        <v>4160</v>
      </c>
      <c r="F5387" s="22" t="s">
        <v>9951</v>
      </c>
      <c r="G5387">
        <f t="shared" si="168"/>
        <v>7696</v>
      </c>
      <c r="H5387" s="9">
        <f t="shared" si="169"/>
        <v>44092</v>
      </c>
    </row>
    <row r="5388" spans="1:8" x14ac:dyDescent="0.25">
      <c r="A5388" s="22" t="s">
        <v>8466</v>
      </c>
      <c r="B5388" s="22" t="s">
        <v>8467</v>
      </c>
      <c r="C5388" s="22" t="s">
        <v>8467</v>
      </c>
      <c r="D5388" s="24">
        <v>43829</v>
      </c>
      <c r="E5388" s="22" t="s">
        <v>4160</v>
      </c>
      <c r="F5388" s="22" t="s">
        <v>9951</v>
      </c>
      <c r="G5388">
        <f t="shared" si="168"/>
        <v>7696</v>
      </c>
      <c r="H5388" s="9">
        <f t="shared" si="169"/>
        <v>43829</v>
      </c>
    </row>
    <row r="5389" spans="1:8" x14ac:dyDescent="0.25">
      <c r="A5389" s="22" t="s">
        <v>8651</v>
      </c>
      <c r="B5389" s="22" t="s">
        <v>8652</v>
      </c>
      <c r="C5389" s="22" t="s">
        <v>8652</v>
      </c>
      <c r="D5389" s="24">
        <v>44090</v>
      </c>
      <c r="E5389" s="22" t="s">
        <v>4160</v>
      </c>
      <c r="F5389" s="22" t="s">
        <v>9951</v>
      </c>
      <c r="G5389">
        <f t="shared" si="168"/>
        <v>7696</v>
      </c>
      <c r="H5389" s="9">
        <f t="shared" si="169"/>
        <v>44090</v>
      </c>
    </row>
    <row r="5390" spans="1:8" x14ac:dyDescent="0.25">
      <c r="A5390" s="22" t="s">
        <v>8653</v>
      </c>
      <c r="B5390" s="22" t="s">
        <v>8654</v>
      </c>
      <c r="C5390" s="22" t="s">
        <v>8654</v>
      </c>
      <c r="D5390" s="24">
        <v>44091</v>
      </c>
      <c r="E5390" s="22" t="s">
        <v>4160</v>
      </c>
      <c r="F5390" s="22" t="s">
        <v>9951</v>
      </c>
      <c r="G5390">
        <f t="shared" si="168"/>
        <v>7696</v>
      </c>
      <c r="H5390" s="9">
        <f t="shared" si="169"/>
        <v>44091</v>
      </c>
    </row>
    <row r="5391" spans="1:8" x14ac:dyDescent="0.25">
      <c r="A5391" s="22" t="s">
        <v>8659</v>
      </c>
      <c r="B5391" s="22" t="s">
        <v>8660</v>
      </c>
      <c r="C5391" s="22" t="s">
        <v>8660</v>
      </c>
      <c r="D5391" s="24">
        <v>44088</v>
      </c>
      <c r="E5391" s="22" t="s">
        <v>4160</v>
      </c>
      <c r="F5391" s="22" t="s">
        <v>9951</v>
      </c>
      <c r="G5391">
        <f t="shared" si="168"/>
        <v>7696</v>
      </c>
      <c r="H5391" s="9">
        <f t="shared" si="169"/>
        <v>44088</v>
      </c>
    </row>
    <row r="5392" spans="1:8" x14ac:dyDescent="0.25">
      <c r="A5392" s="22" t="s">
        <v>8661</v>
      </c>
      <c r="B5392" s="22" t="s">
        <v>8662</v>
      </c>
      <c r="C5392" s="22" t="s">
        <v>8662</v>
      </c>
      <c r="D5392" s="24">
        <v>44200</v>
      </c>
      <c r="E5392" s="22" t="s">
        <v>4160</v>
      </c>
      <c r="F5392" s="22" t="s">
        <v>9951</v>
      </c>
      <c r="G5392">
        <f t="shared" si="168"/>
        <v>7696</v>
      </c>
      <c r="H5392" s="9">
        <f t="shared" si="169"/>
        <v>44200</v>
      </c>
    </row>
    <row r="5393" spans="1:8" x14ac:dyDescent="0.25">
      <c r="A5393" s="22" t="s">
        <v>8933</v>
      </c>
      <c r="B5393" s="22" t="s">
        <v>8934</v>
      </c>
      <c r="C5393" s="22" t="s">
        <v>8934</v>
      </c>
      <c r="D5393" s="24">
        <v>43829</v>
      </c>
      <c r="E5393" s="22" t="s">
        <v>4160</v>
      </c>
      <c r="F5393" s="22" t="s">
        <v>9951</v>
      </c>
      <c r="G5393">
        <f t="shared" si="168"/>
        <v>7696</v>
      </c>
      <c r="H5393" s="9">
        <f t="shared" si="169"/>
        <v>43829</v>
      </c>
    </row>
    <row r="5394" spans="1:8" x14ac:dyDescent="0.25">
      <c r="A5394" s="22" t="s">
        <v>8759</v>
      </c>
      <c r="B5394" s="22" t="s">
        <v>8760</v>
      </c>
      <c r="C5394" s="22" t="s">
        <v>8760</v>
      </c>
      <c r="D5394" s="24">
        <v>43997</v>
      </c>
      <c r="E5394" s="22" t="s">
        <v>6827</v>
      </c>
      <c r="F5394" s="22" t="s">
        <v>6828</v>
      </c>
      <c r="G5394">
        <f t="shared" si="168"/>
        <v>9114866</v>
      </c>
      <c r="H5394" s="9">
        <f t="shared" si="169"/>
        <v>43997</v>
      </c>
    </row>
    <row r="5395" spans="1:8" x14ac:dyDescent="0.25">
      <c r="A5395" s="22" t="s">
        <v>8761</v>
      </c>
      <c r="B5395" s="22" t="s">
        <v>8762</v>
      </c>
      <c r="C5395" s="22" t="s">
        <v>8762</v>
      </c>
      <c r="D5395" s="24">
        <v>44019</v>
      </c>
      <c r="E5395" s="22" t="s">
        <v>6827</v>
      </c>
      <c r="F5395" s="22" t="s">
        <v>6828</v>
      </c>
      <c r="G5395">
        <f t="shared" si="168"/>
        <v>9114866</v>
      </c>
      <c r="H5395" s="9">
        <f t="shared" si="169"/>
        <v>44019</v>
      </c>
    </row>
    <row r="5396" spans="1:8" x14ac:dyDescent="0.25">
      <c r="A5396" s="22" t="s">
        <v>8799</v>
      </c>
      <c r="B5396" s="22" t="s">
        <v>8800</v>
      </c>
      <c r="C5396" s="22" t="s">
        <v>8800</v>
      </c>
      <c r="D5396" s="24">
        <v>44091</v>
      </c>
      <c r="E5396" s="22" t="s">
        <v>6827</v>
      </c>
      <c r="F5396" s="22" t="s">
        <v>6828</v>
      </c>
      <c r="G5396">
        <f t="shared" si="168"/>
        <v>9114866</v>
      </c>
      <c r="H5396" s="9">
        <f t="shared" si="169"/>
        <v>44091</v>
      </c>
    </row>
    <row r="5397" spans="1:8" x14ac:dyDescent="0.25">
      <c r="A5397" s="22" t="s">
        <v>8807</v>
      </c>
      <c r="B5397" s="22" t="s">
        <v>8808</v>
      </c>
      <c r="C5397" s="22" t="s">
        <v>8808</v>
      </c>
      <c r="D5397" s="24">
        <v>44018</v>
      </c>
      <c r="E5397" s="22" t="s">
        <v>6827</v>
      </c>
      <c r="F5397" s="22" t="s">
        <v>6828</v>
      </c>
      <c r="G5397">
        <f t="shared" si="168"/>
        <v>9114866</v>
      </c>
      <c r="H5397" s="9">
        <f t="shared" si="169"/>
        <v>44018</v>
      </c>
    </row>
    <row r="5398" spans="1:8" x14ac:dyDescent="0.25">
      <c r="A5398" s="22" t="s">
        <v>8823</v>
      </c>
      <c r="B5398" s="22" t="s">
        <v>8824</v>
      </c>
      <c r="C5398" s="22" t="s">
        <v>8824</v>
      </c>
      <c r="D5398" s="24">
        <v>44026</v>
      </c>
      <c r="E5398" s="22" t="s">
        <v>6827</v>
      </c>
      <c r="F5398" s="22" t="s">
        <v>6828</v>
      </c>
      <c r="G5398">
        <f t="shared" si="168"/>
        <v>9114866</v>
      </c>
      <c r="H5398" s="9">
        <f t="shared" si="169"/>
        <v>44026</v>
      </c>
    </row>
    <row r="5399" spans="1:8" x14ac:dyDescent="0.25">
      <c r="A5399" s="22" t="s">
        <v>7670</v>
      </c>
      <c r="B5399" s="22" t="s">
        <v>7671</v>
      </c>
      <c r="C5399" s="22" t="s">
        <v>7671</v>
      </c>
      <c r="D5399" s="24">
        <v>43829</v>
      </c>
      <c r="E5399" s="22" t="s">
        <v>1349</v>
      </c>
      <c r="F5399" s="22" t="s">
        <v>6942</v>
      </c>
      <c r="G5399">
        <f t="shared" si="168"/>
        <v>10394</v>
      </c>
      <c r="H5399" s="9">
        <f t="shared" si="169"/>
        <v>43829</v>
      </c>
    </row>
    <row r="5400" spans="1:8" x14ac:dyDescent="0.25">
      <c r="A5400" s="22" t="s">
        <v>8490</v>
      </c>
      <c r="B5400" s="22" t="s">
        <v>8491</v>
      </c>
      <c r="C5400" s="22" t="s">
        <v>8491</v>
      </c>
      <c r="D5400" s="24">
        <v>44068</v>
      </c>
      <c r="E5400" s="22" t="s">
        <v>1349</v>
      </c>
      <c r="F5400" s="22" t="s">
        <v>6942</v>
      </c>
      <c r="G5400">
        <f t="shared" si="168"/>
        <v>10394</v>
      </c>
      <c r="H5400" s="9">
        <f t="shared" si="169"/>
        <v>44068</v>
      </c>
    </row>
    <row r="5401" spans="1:8" x14ac:dyDescent="0.25">
      <c r="A5401" s="22" t="s">
        <v>7787</v>
      </c>
      <c r="B5401" s="22" t="s">
        <v>7788</v>
      </c>
      <c r="C5401" s="22" t="s">
        <v>7788</v>
      </c>
      <c r="D5401" s="24">
        <v>44042</v>
      </c>
      <c r="E5401" s="22" t="s">
        <v>1370</v>
      </c>
      <c r="F5401" s="22" t="s">
        <v>7188</v>
      </c>
      <c r="G5401">
        <f t="shared" si="168"/>
        <v>13617</v>
      </c>
      <c r="H5401" s="9">
        <f t="shared" si="169"/>
        <v>44042</v>
      </c>
    </row>
    <row r="5402" spans="1:8" x14ac:dyDescent="0.25">
      <c r="A5402" s="22" t="s">
        <v>7789</v>
      </c>
      <c r="B5402" s="22" t="s">
        <v>7790</v>
      </c>
      <c r="C5402" s="22" t="s">
        <v>7790</v>
      </c>
      <c r="D5402" s="24">
        <v>43856</v>
      </c>
      <c r="E5402" s="22" t="s">
        <v>1370</v>
      </c>
      <c r="F5402" s="22" t="s">
        <v>7188</v>
      </c>
      <c r="G5402">
        <f t="shared" si="168"/>
        <v>13617</v>
      </c>
      <c r="H5402" s="9">
        <f t="shared" si="169"/>
        <v>43856</v>
      </c>
    </row>
    <row r="5403" spans="1:8" x14ac:dyDescent="0.25">
      <c r="A5403" s="22" t="s">
        <v>4685</v>
      </c>
      <c r="B5403" s="22" t="s">
        <v>8131</v>
      </c>
      <c r="C5403" s="22" t="s">
        <v>8131</v>
      </c>
      <c r="D5403" s="24">
        <v>43830</v>
      </c>
      <c r="E5403" s="22" t="s">
        <v>1370</v>
      </c>
      <c r="F5403" s="22" t="s">
        <v>7188</v>
      </c>
      <c r="G5403">
        <f t="shared" si="168"/>
        <v>13617</v>
      </c>
      <c r="H5403" s="9">
        <f t="shared" si="169"/>
        <v>43830</v>
      </c>
    </row>
    <row r="5404" spans="1:8" x14ac:dyDescent="0.25">
      <c r="A5404" s="22" t="s">
        <v>8156</v>
      </c>
      <c r="B5404" s="22" t="s">
        <v>8157</v>
      </c>
      <c r="C5404" s="22" t="s">
        <v>8157</v>
      </c>
      <c r="D5404" s="24">
        <v>44005</v>
      </c>
      <c r="E5404" s="22" t="s">
        <v>1370</v>
      </c>
      <c r="F5404" s="22" t="s">
        <v>7188</v>
      </c>
      <c r="G5404">
        <f t="shared" si="168"/>
        <v>13617</v>
      </c>
      <c r="H5404" s="9">
        <f t="shared" si="169"/>
        <v>44005</v>
      </c>
    </row>
    <row r="5405" spans="1:8" x14ac:dyDescent="0.25">
      <c r="A5405" s="22" t="s">
        <v>8200</v>
      </c>
      <c r="B5405" s="22" t="s">
        <v>8201</v>
      </c>
      <c r="C5405" s="22" t="s">
        <v>8201</v>
      </c>
      <c r="D5405" s="24">
        <v>44125</v>
      </c>
      <c r="E5405" s="22" t="s">
        <v>1370</v>
      </c>
      <c r="F5405" s="22" t="s">
        <v>7188</v>
      </c>
      <c r="G5405">
        <f t="shared" si="168"/>
        <v>13617</v>
      </c>
      <c r="H5405" s="9">
        <f t="shared" si="169"/>
        <v>44125</v>
      </c>
    </row>
    <row r="5406" spans="1:8" x14ac:dyDescent="0.25">
      <c r="A5406" s="22" t="s">
        <v>8374</v>
      </c>
      <c r="B5406" s="22" t="s">
        <v>8375</v>
      </c>
      <c r="C5406" s="22" t="s">
        <v>8375</v>
      </c>
      <c r="D5406" s="24">
        <v>44005</v>
      </c>
      <c r="E5406" s="22" t="s">
        <v>1370</v>
      </c>
      <c r="F5406" s="22" t="s">
        <v>7188</v>
      </c>
      <c r="G5406">
        <f t="shared" si="168"/>
        <v>13617</v>
      </c>
      <c r="H5406" s="9">
        <f t="shared" si="169"/>
        <v>44005</v>
      </c>
    </row>
    <row r="5407" spans="1:8" x14ac:dyDescent="0.25">
      <c r="A5407" s="22" t="s">
        <v>5789</v>
      </c>
      <c r="B5407" s="22" t="s">
        <v>8427</v>
      </c>
      <c r="C5407" s="22" t="s">
        <v>8427</v>
      </c>
      <c r="D5407" s="24">
        <v>44171</v>
      </c>
      <c r="E5407" s="22" t="s">
        <v>1370</v>
      </c>
      <c r="F5407" s="22" t="s">
        <v>7188</v>
      </c>
      <c r="G5407">
        <f t="shared" si="168"/>
        <v>13617</v>
      </c>
      <c r="H5407" s="9">
        <f t="shared" si="169"/>
        <v>44171</v>
      </c>
    </row>
    <row r="5408" spans="1:8" x14ac:dyDescent="0.25">
      <c r="A5408" s="22" t="s">
        <v>8428</v>
      </c>
      <c r="B5408" s="22" t="s">
        <v>8429</v>
      </c>
      <c r="C5408" s="22" t="s">
        <v>8429</v>
      </c>
      <c r="D5408" s="24">
        <v>44191</v>
      </c>
      <c r="E5408" s="22" t="s">
        <v>1370</v>
      </c>
      <c r="F5408" s="22" t="s">
        <v>7188</v>
      </c>
      <c r="G5408">
        <f t="shared" si="168"/>
        <v>13617</v>
      </c>
      <c r="H5408" s="9">
        <f t="shared" si="169"/>
        <v>44191</v>
      </c>
    </row>
    <row r="5409" spans="1:8" x14ac:dyDescent="0.25">
      <c r="A5409" s="22" t="s">
        <v>8444</v>
      </c>
      <c r="B5409" s="22" t="s">
        <v>8445</v>
      </c>
      <c r="C5409" s="22" t="s">
        <v>8445</v>
      </c>
      <c r="D5409" s="24">
        <v>44303</v>
      </c>
      <c r="E5409" s="22" t="s">
        <v>1370</v>
      </c>
      <c r="F5409" s="22" t="s">
        <v>7188</v>
      </c>
      <c r="G5409">
        <f t="shared" si="168"/>
        <v>13617</v>
      </c>
      <c r="H5409" s="9">
        <f t="shared" si="169"/>
        <v>44303</v>
      </c>
    </row>
    <row r="5410" spans="1:8" x14ac:dyDescent="0.25">
      <c r="A5410" s="22" t="s">
        <v>8438</v>
      </c>
      <c r="B5410" s="22" t="s">
        <v>8439</v>
      </c>
      <c r="C5410" s="22" t="s">
        <v>8439</v>
      </c>
      <c r="D5410" s="24">
        <v>43829</v>
      </c>
      <c r="E5410" s="22" t="s">
        <v>3220</v>
      </c>
      <c r="F5410" s="22" t="s">
        <v>9952</v>
      </c>
      <c r="G5410">
        <f t="shared" si="168"/>
        <v>12874</v>
      </c>
      <c r="H5410" s="9">
        <f t="shared" si="169"/>
        <v>43829</v>
      </c>
    </row>
    <row r="5411" spans="1:8" x14ac:dyDescent="0.25">
      <c r="A5411" s="22" t="s">
        <v>7838</v>
      </c>
      <c r="B5411" s="22" t="s">
        <v>7839</v>
      </c>
      <c r="C5411" s="22" t="s">
        <v>7839</v>
      </c>
      <c r="D5411" s="24">
        <v>43996</v>
      </c>
      <c r="E5411" s="22" t="s">
        <v>2076</v>
      </c>
      <c r="F5411" s="22" t="s">
        <v>6886</v>
      </c>
      <c r="G5411">
        <f t="shared" si="168"/>
        <v>13663</v>
      </c>
      <c r="H5411" s="9">
        <f t="shared" si="169"/>
        <v>43996</v>
      </c>
    </row>
    <row r="5412" spans="1:8" x14ac:dyDescent="0.25">
      <c r="A5412" s="22" t="s">
        <v>8299</v>
      </c>
      <c r="B5412" s="22" t="s">
        <v>8300</v>
      </c>
      <c r="C5412" s="22" t="s">
        <v>8300</v>
      </c>
      <c r="D5412" s="24">
        <v>44015</v>
      </c>
      <c r="E5412" s="22" t="s">
        <v>2076</v>
      </c>
      <c r="F5412" s="22" t="s">
        <v>6886</v>
      </c>
      <c r="G5412">
        <f t="shared" si="168"/>
        <v>13663</v>
      </c>
      <c r="H5412" s="9">
        <f t="shared" si="169"/>
        <v>44015</v>
      </c>
    </row>
    <row r="5413" spans="1:8" x14ac:dyDescent="0.25">
      <c r="A5413" s="22" t="s">
        <v>8392</v>
      </c>
      <c r="B5413" s="22" t="s">
        <v>8393</v>
      </c>
      <c r="C5413" s="22" t="s">
        <v>8393</v>
      </c>
      <c r="D5413" s="24">
        <v>43830</v>
      </c>
      <c r="E5413" s="22" t="s">
        <v>2076</v>
      </c>
      <c r="F5413" s="22" t="s">
        <v>6886</v>
      </c>
      <c r="G5413">
        <f t="shared" si="168"/>
        <v>13663</v>
      </c>
      <c r="H5413" s="9">
        <f t="shared" si="169"/>
        <v>43830</v>
      </c>
    </row>
    <row r="5414" spans="1:8" x14ac:dyDescent="0.25">
      <c r="A5414" s="22" t="s">
        <v>8573</v>
      </c>
      <c r="B5414" s="22" t="s">
        <v>8574</v>
      </c>
      <c r="C5414" s="22" t="s">
        <v>8574</v>
      </c>
      <c r="D5414" s="24">
        <v>44297</v>
      </c>
      <c r="E5414" s="22" t="s">
        <v>2076</v>
      </c>
      <c r="F5414" s="22" t="s">
        <v>6886</v>
      </c>
      <c r="G5414">
        <f t="shared" si="168"/>
        <v>13663</v>
      </c>
      <c r="H5414" s="9">
        <f t="shared" si="169"/>
        <v>44297</v>
      </c>
    </row>
    <row r="5415" spans="1:8" x14ac:dyDescent="0.25">
      <c r="A5415" s="22" t="s">
        <v>8623</v>
      </c>
      <c r="B5415" s="22" t="s">
        <v>8624</v>
      </c>
      <c r="C5415" s="22" t="s">
        <v>8624</v>
      </c>
      <c r="D5415" s="24">
        <v>44339</v>
      </c>
      <c r="E5415" s="22" t="s">
        <v>9953</v>
      </c>
      <c r="F5415" s="22" t="s">
        <v>9954</v>
      </c>
      <c r="G5415">
        <f t="shared" si="168"/>
        <v>9114415</v>
      </c>
      <c r="H5415" s="9">
        <f t="shared" si="169"/>
        <v>44339</v>
      </c>
    </row>
    <row r="5416" spans="1:8" x14ac:dyDescent="0.25">
      <c r="A5416" s="22" t="s">
        <v>8805</v>
      </c>
      <c r="B5416" s="22" t="s">
        <v>8806</v>
      </c>
      <c r="C5416" s="22" t="s">
        <v>8806</v>
      </c>
      <c r="D5416" s="24">
        <v>43997</v>
      </c>
      <c r="E5416" s="22" t="s">
        <v>9953</v>
      </c>
      <c r="F5416" s="22" t="s">
        <v>9954</v>
      </c>
      <c r="G5416">
        <f t="shared" si="168"/>
        <v>9114415</v>
      </c>
      <c r="H5416" s="9">
        <f t="shared" si="169"/>
        <v>43997</v>
      </c>
    </row>
    <row r="5417" spans="1:8" ht="150" x14ac:dyDescent="0.25">
      <c r="A5417" s="22" t="s">
        <v>8839</v>
      </c>
      <c r="B5417" s="29" t="s">
        <v>8840</v>
      </c>
      <c r="C5417" s="29" t="s">
        <v>8840</v>
      </c>
      <c r="D5417" s="24">
        <v>44002</v>
      </c>
      <c r="E5417" s="22" t="s">
        <v>9953</v>
      </c>
      <c r="F5417" s="22" t="s">
        <v>9954</v>
      </c>
      <c r="G5417">
        <f t="shared" si="168"/>
        <v>9114415</v>
      </c>
      <c r="H5417" s="9">
        <f t="shared" si="169"/>
        <v>44002</v>
      </c>
    </row>
    <row r="5418" spans="1:8" x14ac:dyDescent="0.25">
      <c r="A5418" s="22" t="s">
        <v>8847</v>
      </c>
      <c r="B5418" s="22" t="s">
        <v>8848</v>
      </c>
      <c r="C5418" s="22" t="s">
        <v>8848</v>
      </c>
      <c r="D5418" s="24">
        <v>44323</v>
      </c>
      <c r="E5418" s="22" t="s">
        <v>9953</v>
      </c>
      <c r="F5418" s="22" t="s">
        <v>9954</v>
      </c>
      <c r="G5418">
        <f t="shared" si="168"/>
        <v>9114415</v>
      </c>
      <c r="H5418" s="9">
        <f t="shared" si="169"/>
        <v>44323</v>
      </c>
    </row>
    <row r="5419" spans="1:8" x14ac:dyDescent="0.25">
      <c r="A5419" s="22"/>
      <c r="B5419" s="22"/>
      <c r="C5419" s="22"/>
      <c r="D5419" s="24">
        <v>43992</v>
      </c>
      <c r="E5419" s="22" t="s">
        <v>2866</v>
      </c>
      <c r="F5419" s="22" t="s">
        <v>9955</v>
      </c>
      <c r="G5419">
        <f t="shared" si="168"/>
        <v>2686</v>
      </c>
      <c r="H5419" s="9">
        <f t="shared" si="169"/>
        <v>43992</v>
      </c>
    </row>
    <row r="5420" spans="1:8" x14ac:dyDescent="0.25">
      <c r="A5420" s="22" t="s">
        <v>7997</v>
      </c>
      <c r="B5420" s="22" t="s">
        <v>7998</v>
      </c>
      <c r="C5420" s="22" t="s">
        <v>7998</v>
      </c>
      <c r="D5420" s="24">
        <v>44018</v>
      </c>
      <c r="E5420" s="22" t="s">
        <v>2866</v>
      </c>
      <c r="F5420" s="22" t="s">
        <v>9955</v>
      </c>
      <c r="G5420">
        <f t="shared" si="168"/>
        <v>2686</v>
      </c>
      <c r="H5420" s="9">
        <f t="shared" si="169"/>
        <v>44018</v>
      </c>
    </row>
    <row r="5421" spans="1:8" x14ac:dyDescent="0.25">
      <c r="A5421" s="22" t="s">
        <v>8669</v>
      </c>
      <c r="B5421" s="22" t="s">
        <v>8670</v>
      </c>
      <c r="C5421" s="22" t="s">
        <v>8670</v>
      </c>
      <c r="D5421" s="24">
        <v>43829</v>
      </c>
      <c r="E5421" s="22" t="s">
        <v>2866</v>
      </c>
      <c r="F5421" s="22" t="s">
        <v>9955</v>
      </c>
      <c r="G5421">
        <f t="shared" si="168"/>
        <v>2686</v>
      </c>
      <c r="H5421" s="9">
        <f t="shared" si="169"/>
        <v>43829</v>
      </c>
    </row>
    <row r="5422" spans="1:8" x14ac:dyDescent="0.25">
      <c r="A5422" s="22"/>
      <c r="B5422" s="22"/>
      <c r="C5422" s="22"/>
      <c r="D5422" s="24">
        <v>44135</v>
      </c>
      <c r="E5422" s="22" t="s">
        <v>4010</v>
      </c>
      <c r="F5422" s="22" t="s">
        <v>9956</v>
      </c>
      <c r="G5422">
        <f t="shared" si="168"/>
        <v>202764</v>
      </c>
      <c r="H5422" s="9">
        <f t="shared" si="169"/>
        <v>44135</v>
      </c>
    </row>
    <row r="5423" spans="1:8" x14ac:dyDescent="0.25">
      <c r="A5423" s="22" t="s">
        <v>7843</v>
      </c>
      <c r="B5423" s="22" t="s">
        <v>7844</v>
      </c>
      <c r="C5423" s="22" t="s">
        <v>7844</v>
      </c>
      <c r="D5423" s="24">
        <v>44047</v>
      </c>
      <c r="E5423" s="22" t="s">
        <v>4010</v>
      </c>
      <c r="F5423" s="22" t="s">
        <v>9956</v>
      </c>
      <c r="G5423">
        <f t="shared" si="168"/>
        <v>202764</v>
      </c>
      <c r="H5423" s="9">
        <f t="shared" si="169"/>
        <v>44047</v>
      </c>
    </row>
    <row r="5424" spans="1:8" x14ac:dyDescent="0.25">
      <c r="A5424" s="22" t="s">
        <v>4685</v>
      </c>
      <c r="B5424" s="22" t="s">
        <v>8131</v>
      </c>
      <c r="C5424" s="22" t="s">
        <v>8131</v>
      </c>
      <c r="D5424" s="24">
        <v>44116</v>
      </c>
      <c r="E5424" s="22" t="s">
        <v>4010</v>
      </c>
      <c r="F5424" s="22" t="s">
        <v>9956</v>
      </c>
      <c r="G5424">
        <f t="shared" si="168"/>
        <v>202764</v>
      </c>
      <c r="H5424" s="9">
        <f t="shared" si="169"/>
        <v>44116</v>
      </c>
    </row>
    <row r="5425" spans="1:8" x14ac:dyDescent="0.25">
      <c r="A5425" s="22" t="s">
        <v>8178</v>
      </c>
      <c r="B5425" s="22" t="s">
        <v>8179</v>
      </c>
      <c r="C5425" s="22" t="s">
        <v>8179</v>
      </c>
      <c r="D5425" s="24">
        <v>44034</v>
      </c>
      <c r="E5425" s="22" t="s">
        <v>4010</v>
      </c>
      <c r="F5425" s="22" t="s">
        <v>9956</v>
      </c>
      <c r="G5425">
        <f t="shared" si="168"/>
        <v>202764</v>
      </c>
      <c r="H5425" s="9">
        <f t="shared" si="169"/>
        <v>44034</v>
      </c>
    </row>
    <row r="5426" spans="1:8" x14ac:dyDescent="0.25">
      <c r="A5426" s="22" t="s">
        <v>8374</v>
      </c>
      <c r="B5426" s="22" t="s">
        <v>8375</v>
      </c>
      <c r="C5426" s="22" t="s">
        <v>8375</v>
      </c>
      <c r="D5426" s="24">
        <v>44116</v>
      </c>
      <c r="E5426" s="22" t="s">
        <v>4010</v>
      </c>
      <c r="F5426" s="22" t="s">
        <v>9956</v>
      </c>
      <c r="G5426">
        <f t="shared" si="168"/>
        <v>202764</v>
      </c>
      <c r="H5426" s="9">
        <f t="shared" si="169"/>
        <v>44116</v>
      </c>
    </row>
    <row r="5427" spans="1:8" x14ac:dyDescent="0.25">
      <c r="A5427" s="22" t="s">
        <v>8428</v>
      </c>
      <c r="B5427" s="22" t="s">
        <v>8429</v>
      </c>
      <c r="C5427" s="22" t="s">
        <v>8429</v>
      </c>
      <c r="D5427" s="24">
        <v>44326</v>
      </c>
      <c r="E5427" s="22" t="s">
        <v>4010</v>
      </c>
      <c r="F5427" s="22" t="s">
        <v>9956</v>
      </c>
      <c r="G5427">
        <f t="shared" si="168"/>
        <v>202764</v>
      </c>
      <c r="H5427" s="9">
        <f t="shared" si="169"/>
        <v>44326</v>
      </c>
    </row>
    <row r="5428" spans="1:8" x14ac:dyDescent="0.25">
      <c r="A5428" s="22" t="s">
        <v>8444</v>
      </c>
      <c r="B5428" s="22" t="s">
        <v>8445</v>
      </c>
      <c r="C5428" s="22" t="s">
        <v>8445</v>
      </c>
      <c r="D5428" s="24">
        <v>44395</v>
      </c>
      <c r="E5428" s="22" t="s">
        <v>4010</v>
      </c>
      <c r="F5428" s="22" t="s">
        <v>9956</v>
      </c>
      <c r="G5428">
        <f t="shared" si="168"/>
        <v>202764</v>
      </c>
      <c r="H5428" s="9">
        <f t="shared" si="169"/>
        <v>44395</v>
      </c>
    </row>
    <row r="5429" spans="1:8" x14ac:dyDescent="0.25">
      <c r="A5429" s="22" t="s">
        <v>8811</v>
      </c>
      <c r="B5429" s="22" t="s">
        <v>8812</v>
      </c>
      <c r="C5429" s="22" t="s">
        <v>8812</v>
      </c>
      <c r="D5429" s="24">
        <v>44377</v>
      </c>
      <c r="E5429" s="22" t="s">
        <v>4010</v>
      </c>
      <c r="F5429" s="22" t="s">
        <v>9956</v>
      </c>
      <c r="G5429">
        <f t="shared" si="168"/>
        <v>202764</v>
      </c>
      <c r="H5429" s="9">
        <f t="shared" si="169"/>
        <v>44377</v>
      </c>
    </row>
    <row r="5430" spans="1:8" x14ac:dyDescent="0.25">
      <c r="A5430" s="22" t="s">
        <v>7789</v>
      </c>
      <c r="B5430" s="22" t="s">
        <v>7790</v>
      </c>
      <c r="C5430" s="22" t="s">
        <v>7790</v>
      </c>
      <c r="D5430" s="24">
        <v>43829</v>
      </c>
      <c r="E5430" s="22" t="s">
        <v>5719</v>
      </c>
      <c r="F5430" s="22" t="s">
        <v>7159</v>
      </c>
      <c r="G5430">
        <f t="shared" si="168"/>
        <v>11032</v>
      </c>
      <c r="H5430" s="9">
        <f t="shared" si="169"/>
        <v>43829</v>
      </c>
    </row>
    <row r="5431" spans="1:8" x14ac:dyDescent="0.25">
      <c r="A5431" s="22" t="s">
        <v>8875</v>
      </c>
      <c r="B5431" s="22" t="s">
        <v>8876</v>
      </c>
      <c r="C5431" s="22" t="s">
        <v>8876</v>
      </c>
      <c r="D5431" s="24">
        <v>44287</v>
      </c>
      <c r="E5431" s="22" t="s">
        <v>5719</v>
      </c>
      <c r="F5431" s="22" t="s">
        <v>7159</v>
      </c>
      <c r="G5431">
        <f t="shared" si="168"/>
        <v>11032</v>
      </c>
      <c r="H5431" s="9">
        <f t="shared" si="169"/>
        <v>44287</v>
      </c>
    </row>
    <row r="5432" spans="1:8" x14ac:dyDescent="0.25">
      <c r="A5432" s="22"/>
      <c r="B5432" s="22"/>
      <c r="C5432" s="22"/>
      <c r="D5432" s="24">
        <v>43837</v>
      </c>
      <c r="E5432" s="22" t="s">
        <v>2951</v>
      </c>
      <c r="F5432" s="22" t="s">
        <v>9957</v>
      </c>
      <c r="G5432">
        <f t="shared" si="168"/>
        <v>9900145</v>
      </c>
      <c r="H5432" s="9">
        <f t="shared" si="169"/>
        <v>43837</v>
      </c>
    </row>
    <row r="5433" spans="1:8" x14ac:dyDescent="0.25">
      <c r="A5433" s="22" t="s">
        <v>9050</v>
      </c>
      <c r="B5433" s="22" t="s">
        <v>9051</v>
      </c>
      <c r="C5433" s="22" t="s">
        <v>9051</v>
      </c>
      <c r="D5433" s="24">
        <v>43858</v>
      </c>
      <c r="E5433" s="22" t="s">
        <v>2951</v>
      </c>
      <c r="F5433" s="22" t="s">
        <v>9957</v>
      </c>
      <c r="G5433">
        <f t="shared" si="168"/>
        <v>9900145</v>
      </c>
      <c r="H5433" s="9">
        <f t="shared" si="169"/>
        <v>43858</v>
      </c>
    </row>
    <row r="5434" spans="1:8" x14ac:dyDescent="0.25">
      <c r="A5434" s="22"/>
      <c r="B5434" s="22"/>
      <c r="C5434" s="22"/>
      <c r="D5434" s="24">
        <v>43991</v>
      </c>
      <c r="E5434" s="22" t="s">
        <v>3736</v>
      </c>
      <c r="F5434" s="22" t="s">
        <v>6628</v>
      </c>
      <c r="G5434">
        <f t="shared" si="168"/>
        <v>1233</v>
      </c>
      <c r="H5434" s="9">
        <f t="shared" si="169"/>
        <v>43991</v>
      </c>
    </row>
    <row r="5435" spans="1:8" x14ac:dyDescent="0.25">
      <c r="A5435" s="22" t="s">
        <v>7741</v>
      </c>
      <c r="B5435" s="22" t="s">
        <v>7742</v>
      </c>
      <c r="C5435" s="22" t="s">
        <v>7742</v>
      </c>
      <c r="D5435" s="24">
        <v>43830</v>
      </c>
      <c r="E5435" s="22" t="s">
        <v>3736</v>
      </c>
      <c r="F5435" s="22" t="s">
        <v>6628</v>
      </c>
      <c r="G5435">
        <f t="shared" si="168"/>
        <v>1233</v>
      </c>
      <c r="H5435" s="9">
        <f t="shared" si="169"/>
        <v>43830</v>
      </c>
    </row>
    <row r="5436" spans="1:8" x14ac:dyDescent="0.25">
      <c r="A5436" s="22" t="s">
        <v>8526</v>
      </c>
      <c r="B5436" s="22" t="s">
        <v>8527</v>
      </c>
      <c r="C5436" s="22" t="s">
        <v>8527</v>
      </c>
      <c r="D5436" s="24">
        <v>43991</v>
      </c>
      <c r="E5436" s="22" t="s">
        <v>3736</v>
      </c>
      <c r="F5436" s="22" t="s">
        <v>6628</v>
      </c>
      <c r="G5436">
        <f t="shared" si="168"/>
        <v>1233</v>
      </c>
      <c r="H5436" s="9">
        <f t="shared" si="169"/>
        <v>43991</v>
      </c>
    </row>
    <row r="5437" spans="1:8" x14ac:dyDescent="0.25">
      <c r="A5437" s="22" t="s">
        <v>8418</v>
      </c>
      <c r="B5437" s="22" t="s">
        <v>8419</v>
      </c>
      <c r="C5437" s="22" t="s">
        <v>8419</v>
      </c>
      <c r="D5437" s="24">
        <v>43829</v>
      </c>
      <c r="E5437" s="22" t="s">
        <v>1802</v>
      </c>
      <c r="F5437" s="22" t="s">
        <v>9958</v>
      </c>
      <c r="G5437">
        <f t="shared" si="168"/>
        <v>12502</v>
      </c>
      <c r="H5437" s="9">
        <f t="shared" si="169"/>
        <v>43829</v>
      </c>
    </row>
    <row r="5438" spans="1:8" x14ac:dyDescent="0.25">
      <c r="A5438" s="22"/>
      <c r="B5438" s="22"/>
      <c r="C5438" s="22"/>
      <c r="D5438" s="24">
        <v>44017</v>
      </c>
      <c r="E5438" s="22" t="s">
        <v>1914</v>
      </c>
      <c r="F5438" s="22" t="s">
        <v>9959</v>
      </c>
      <c r="G5438">
        <f t="shared" si="168"/>
        <v>10230</v>
      </c>
      <c r="H5438" s="9">
        <f t="shared" si="169"/>
        <v>44017</v>
      </c>
    </row>
    <row r="5439" spans="1:8" x14ac:dyDescent="0.25">
      <c r="A5439" s="22" t="s">
        <v>7732</v>
      </c>
      <c r="B5439" s="22" t="s">
        <v>7733</v>
      </c>
      <c r="C5439" s="22" t="s">
        <v>7733</v>
      </c>
      <c r="D5439" s="24">
        <v>44074</v>
      </c>
      <c r="E5439" s="22" t="s">
        <v>1914</v>
      </c>
      <c r="F5439" s="22" t="s">
        <v>9959</v>
      </c>
      <c r="G5439">
        <f t="shared" si="168"/>
        <v>10230</v>
      </c>
      <c r="H5439" s="9">
        <f t="shared" si="169"/>
        <v>44074</v>
      </c>
    </row>
    <row r="5440" spans="1:8" x14ac:dyDescent="0.25">
      <c r="A5440" s="22" t="s">
        <v>7803</v>
      </c>
      <c r="B5440" s="22" t="s">
        <v>7733</v>
      </c>
      <c r="C5440" s="22" t="s">
        <v>7733</v>
      </c>
      <c r="D5440" s="24">
        <v>44077</v>
      </c>
      <c r="E5440" s="22" t="s">
        <v>1914</v>
      </c>
      <c r="F5440" s="22" t="s">
        <v>9959</v>
      </c>
      <c r="G5440">
        <f t="shared" si="168"/>
        <v>10230</v>
      </c>
      <c r="H5440" s="9">
        <f t="shared" si="169"/>
        <v>44077</v>
      </c>
    </row>
    <row r="5441" spans="1:8" x14ac:dyDescent="0.25">
      <c r="A5441" s="22" t="s">
        <v>7820</v>
      </c>
      <c r="B5441" s="22" t="s">
        <v>7821</v>
      </c>
      <c r="C5441" s="22" t="s">
        <v>7821</v>
      </c>
      <c r="D5441" s="24">
        <v>43834</v>
      </c>
      <c r="E5441" s="22" t="s">
        <v>1914</v>
      </c>
      <c r="F5441" s="22" t="s">
        <v>9959</v>
      </c>
      <c r="G5441">
        <f t="shared" si="168"/>
        <v>10230</v>
      </c>
      <c r="H5441" s="9">
        <f t="shared" si="169"/>
        <v>43834</v>
      </c>
    </row>
    <row r="5442" spans="1:8" x14ac:dyDescent="0.25">
      <c r="A5442" s="22" t="s">
        <v>7822</v>
      </c>
      <c r="B5442" s="22" t="s">
        <v>7823</v>
      </c>
      <c r="C5442" s="22" t="s">
        <v>7823</v>
      </c>
      <c r="D5442" s="24">
        <v>44032</v>
      </c>
      <c r="E5442" s="22" t="s">
        <v>1914</v>
      </c>
      <c r="F5442" s="22" t="s">
        <v>9959</v>
      </c>
      <c r="G5442">
        <f t="shared" si="168"/>
        <v>10230</v>
      </c>
      <c r="H5442" s="9">
        <f t="shared" si="169"/>
        <v>44032</v>
      </c>
    </row>
    <row r="5443" spans="1:8" x14ac:dyDescent="0.25">
      <c r="A5443" s="22" t="s">
        <v>8301</v>
      </c>
      <c r="B5443" s="22" t="s">
        <v>8302</v>
      </c>
      <c r="C5443" s="22" t="s">
        <v>8302</v>
      </c>
      <c r="D5443" s="24">
        <v>44257</v>
      </c>
      <c r="E5443" s="22" t="s">
        <v>1914</v>
      </c>
      <c r="F5443" s="22" t="s">
        <v>9959</v>
      </c>
      <c r="G5443">
        <f t="shared" si="168"/>
        <v>10230</v>
      </c>
      <c r="H5443" s="9">
        <f t="shared" si="169"/>
        <v>44257</v>
      </c>
    </row>
    <row r="5444" spans="1:8" x14ac:dyDescent="0.25">
      <c r="A5444" s="22" t="s">
        <v>8561</v>
      </c>
      <c r="B5444" s="22" t="s">
        <v>8562</v>
      </c>
      <c r="C5444" s="22" t="s">
        <v>8562</v>
      </c>
      <c r="D5444" s="24">
        <v>44147</v>
      </c>
      <c r="E5444" s="22" t="s">
        <v>1914</v>
      </c>
      <c r="F5444" s="22" t="s">
        <v>9959</v>
      </c>
      <c r="G5444">
        <f t="shared" si="168"/>
        <v>10230</v>
      </c>
      <c r="H5444" s="9">
        <f t="shared" si="169"/>
        <v>44147</v>
      </c>
    </row>
    <row r="5445" spans="1:8" x14ac:dyDescent="0.25">
      <c r="A5445" s="22" t="s">
        <v>8739</v>
      </c>
      <c r="B5445" s="22" t="s">
        <v>8740</v>
      </c>
      <c r="C5445" s="22" t="s">
        <v>8740</v>
      </c>
      <c r="D5445" s="24">
        <v>44008</v>
      </c>
      <c r="E5445" s="22" t="s">
        <v>1914</v>
      </c>
      <c r="F5445" s="22" t="s">
        <v>9959</v>
      </c>
      <c r="G5445">
        <f t="shared" si="168"/>
        <v>10230</v>
      </c>
      <c r="H5445" s="9">
        <f t="shared" si="169"/>
        <v>44008</v>
      </c>
    </row>
    <row r="5446" spans="1:8" x14ac:dyDescent="0.25">
      <c r="A5446" s="22" t="s">
        <v>8797</v>
      </c>
      <c r="B5446" s="22" t="s">
        <v>8798</v>
      </c>
      <c r="C5446" s="22" t="s">
        <v>8798</v>
      </c>
      <c r="D5446" s="24">
        <v>44357</v>
      </c>
      <c r="E5446" s="22" t="s">
        <v>1914</v>
      </c>
      <c r="F5446" s="22" t="s">
        <v>9959</v>
      </c>
      <c r="G5446">
        <f t="shared" ref="G5446:G5509" si="170">IFERROR(E5446*1,E5446)</f>
        <v>10230</v>
      </c>
      <c r="H5446" s="9">
        <f t="shared" ref="H5446:H5509" si="171">D5446</f>
        <v>44357</v>
      </c>
    </row>
    <row r="5447" spans="1:8" x14ac:dyDescent="0.25">
      <c r="A5447" s="22" t="s">
        <v>8829</v>
      </c>
      <c r="B5447" s="22" t="s">
        <v>8830</v>
      </c>
      <c r="C5447" s="22" t="s">
        <v>8830</v>
      </c>
      <c r="D5447" s="24">
        <v>44188</v>
      </c>
      <c r="E5447" s="22" t="s">
        <v>1914</v>
      </c>
      <c r="F5447" s="22" t="s">
        <v>9959</v>
      </c>
      <c r="G5447">
        <f t="shared" si="170"/>
        <v>10230</v>
      </c>
      <c r="H5447" s="9">
        <f t="shared" si="171"/>
        <v>44188</v>
      </c>
    </row>
    <row r="5448" spans="1:8" x14ac:dyDescent="0.25">
      <c r="A5448" s="22" t="s">
        <v>7664</v>
      </c>
      <c r="B5448" s="22" t="s">
        <v>7665</v>
      </c>
      <c r="C5448" s="22" t="s">
        <v>7665</v>
      </c>
      <c r="D5448" s="24">
        <v>44067</v>
      </c>
      <c r="E5448" s="22" t="s">
        <v>2610</v>
      </c>
      <c r="F5448" s="22" t="s">
        <v>9960</v>
      </c>
      <c r="G5448">
        <f t="shared" si="170"/>
        <v>12476</v>
      </c>
      <c r="H5448" s="9">
        <f t="shared" si="171"/>
        <v>44067</v>
      </c>
    </row>
    <row r="5449" spans="1:8" x14ac:dyDescent="0.25">
      <c r="A5449" s="22" t="s">
        <v>7666</v>
      </c>
      <c r="B5449" s="22" t="s">
        <v>7667</v>
      </c>
      <c r="C5449" s="22" t="s">
        <v>7667</v>
      </c>
      <c r="D5449" s="24">
        <v>44270</v>
      </c>
      <c r="E5449" s="22" t="s">
        <v>2610</v>
      </c>
      <c r="F5449" s="22" t="s">
        <v>9960</v>
      </c>
      <c r="G5449">
        <f t="shared" si="170"/>
        <v>12476</v>
      </c>
      <c r="H5449" s="9">
        <f t="shared" si="171"/>
        <v>44270</v>
      </c>
    </row>
    <row r="5450" spans="1:8" x14ac:dyDescent="0.25">
      <c r="A5450" s="22" t="s">
        <v>7755</v>
      </c>
      <c r="B5450" s="22" t="s">
        <v>7756</v>
      </c>
      <c r="C5450" s="22" t="s">
        <v>7756</v>
      </c>
      <c r="D5450" s="24">
        <v>43829</v>
      </c>
      <c r="E5450" s="22" t="s">
        <v>2610</v>
      </c>
      <c r="F5450" s="22" t="s">
        <v>9960</v>
      </c>
      <c r="G5450">
        <f t="shared" si="170"/>
        <v>12476</v>
      </c>
      <c r="H5450" s="9">
        <f t="shared" si="171"/>
        <v>43829</v>
      </c>
    </row>
    <row r="5451" spans="1:8" x14ac:dyDescent="0.25">
      <c r="A5451" s="22" t="s">
        <v>8127</v>
      </c>
      <c r="B5451" s="22" t="s">
        <v>8128</v>
      </c>
      <c r="C5451" s="22" t="s">
        <v>8128</v>
      </c>
      <c r="D5451" s="24">
        <v>44376</v>
      </c>
      <c r="E5451" s="22" t="s">
        <v>2610</v>
      </c>
      <c r="F5451" s="22" t="s">
        <v>9960</v>
      </c>
      <c r="G5451">
        <f t="shared" si="170"/>
        <v>12476</v>
      </c>
      <c r="H5451" s="9">
        <f t="shared" si="171"/>
        <v>44376</v>
      </c>
    </row>
    <row r="5452" spans="1:8" x14ac:dyDescent="0.25">
      <c r="A5452" s="22" t="s">
        <v>8248</v>
      </c>
      <c r="B5452" s="22" t="s">
        <v>8249</v>
      </c>
      <c r="C5452" s="22" t="s">
        <v>8249</v>
      </c>
      <c r="D5452" s="24">
        <v>44074</v>
      </c>
      <c r="E5452" s="22" t="s">
        <v>2610</v>
      </c>
      <c r="F5452" s="22" t="s">
        <v>9960</v>
      </c>
      <c r="G5452">
        <f t="shared" si="170"/>
        <v>12476</v>
      </c>
      <c r="H5452" s="9">
        <f t="shared" si="171"/>
        <v>44074</v>
      </c>
    </row>
    <row r="5453" spans="1:8" x14ac:dyDescent="0.25">
      <c r="A5453" s="22" t="s">
        <v>8430</v>
      </c>
      <c r="B5453" s="22" t="s">
        <v>8431</v>
      </c>
      <c r="C5453" s="22" t="s">
        <v>8431</v>
      </c>
      <c r="D5453" s="24">
        <v>44383</v>
      </c>
      <c r="E5453" s="22" t="s">
        <v>2610</v>
      </c>
      <c r="F5453" s="22" t="s">
        <v>9960</v>
      </c>
      <c r="G5453">
        <f t="shared" si="170"/>
        <v>12476</v>
      </c>
      <c r="H5453" s="9">
        <f t="shared" si="171"/>
        <v>44383</v>
      </c>
    </row>
    <row r="5454" spans="1:8" x14ac:dyDescent="0.25">
      <c r="A5454" s="22" t="s">
        <v>8448</v>
      </c>
      <c r="B5454" s="22" t="s">
        <v>8449</v>
      </c>
      <c r="C5454" s="22" t="s">
        <v>8449</v>
      </c>
      <c r="D5454" s="24">
        <v>44024</v>
      </c>
      <c r="E5454" s="22" t="s">
        <v>2610</v>
      </c>
      <c r="F5454" s="22" t="s">
        <v>9960</v>
      </c>
      <c r="G5454">
        <f t="shared" si="170"/>
        <v>12476</v>
      </c>
      <c r="H5454" s="9">
        <f t="shared" si="171"/>
        <v>44024</v>
      </c>
    </row>
    <row r="5455" spans="1:8" x14ac:dyDescent="0.25">
      <c r="A5455" s="22" t="s">
        <v>8490</v>
      </c>
      <c r="B5455" s="22" t="s">
        <v>8491</v>
      </c>
      <c r="C5455" s="22" t="s">
        <v>8491</v>
      </c>
      <c r="D5455" s="24">
        <v>44130</v>
      </c>
      <c r="E5455" s="22" t="s">
        <v>2610</v>
      </c>
      <c r="F5455" s="22" t="s">
        <v>9960</v>
      </c>
      <c r="G5455">
        <f t="shared" si="170"/>
        <v>12476</v>
      </c>
      <c r="H5455" s="9">
        <f t="shared" si="171"/>
        <v>44130</v>
      </c>
    </row>
    <row r="5456" spans="1:8" x14ac:dyDescent="0.25">
      <c r="A5456" s="22" t="s">
        <v>8693</v>
      </c>
      <c r="B5456" s="22" t="s">
        <v>8694</v>
      </c>
      <c r="C5456" s="22" t="s">
        <v>8694</v>
      </c>
      <c r="D5456" s="24">
        <v>44367</v>
      </c>
      <c r="E5456" s="22" t="s">
        <v>2610</v>
      </c>
      <c r="F5456" s="22" t="s">
        <v>9960</v>
      </c>
      <c r="G5456">
        <f t="shared" si="170"/>
        <v>12476</v>
      </c>
      <c r="H5456" s="9">
        <f t="shared" si="171"/>
        <v>44367</v>
      </c>
    </row>
    <row r="5457" spans="1:8" x14ac:dyDescent="0.25">
      <c r="A5457" s="22" t="s">
        <v>8412</v>
      </c>
      <c r="B5457" s="22" t="s">
        <v>8413</v>
      </c>
      <c r="C5457" s="22" t="s">
        <v>8413</v>
      </c>
      <c r="D5457" s="24">
        <v>44336</v>
      </c>
      <c r="E5457" s="22" t="s">
        <v>6221</v>
      </c>
      <c r="F5457" s="22" t="s">
        <v>9961</v>
      </c>
      <c r="G5457">
        <f t="shared" si="170"/>
        <v>209672</v>
      </c>
      <c r="H5457" s="9">
        <f t="shared" si="171"/>
        <v>44336</v>
      </c>
    </row>
    <row r="5458" spans="1:8" x14ac:dyDescent="0.25">
      <c r="A5458" s="22" t="s">
        <v>8510</v>
      </c>
      <c r="B5458" s="22" t="s">
        <v>8511</v>
      </c>
      <c r="C5458" s="22" t="s">
        <v>8511</v>
      </c>
      <c r="D5458" s="24">
        <v>43922</v>
      </c>
      <c r="E5458" s="22" t="s">
        <v>5328</v>
      </c>
      <c r="F5458" s="22" t="s">
        <v>9962</v>
      </c>
      <c r="G5458">
        <f t="shared" si="170"/>
        <v>200790</v>
      </c>
      <c r="H5458" s="9">
        <f t="shared" si="171"/>
        <v>43922</v>
      </c>
    </row>
    <row r="5459" spans="1:8" x14ac:dyDescent="0.25">
      <c r="A5459" s="22" t="s">
        <v>8799</v>
      </c>
      <c r="B5459" s="22" t="s">
        <v>8800</v>
      </c>
      <c r="C5459" s="22" t="s">
        <v>8800</v>
      </c>
      <c r="D5459" s="24">
        <v>44355</v>
      </c>
      <c r="E5459" s="22" t="s">
        <v>3679</v>
      </c>
      <c r="F5459" s="22" t="s">
        <v>9963</v>
      </c>
      <c r="G5459">
        <f t="shared" si="170"/>
        <v>209444</v>
      </c>
      <c r="H5459" s="9">
        <f t="shared" si="171"/>
        <v>44355</v>
      </c>
    </row>
    <row r="5460" spans="1:8" x14ac:dyDescent="0.25">
      <c r="A5460" s="22"/>
      <c r="B5460" s="22"/>
      <c r="C5460" s="22"/>
      <c r="D5460" s="24">
        <v>44160</v>
      </c>
      <c r="E5460" s="22" t="s">
        <v>1880</v>
      </c>
      <c r="F5460" s="22" t="s">
        <v>9964</v>
      </c>
      <c r="G5460">
        <f t="shared" si="170"/>
        <v>10620</v>
      </c>
      <c r="H5460" s="9">
        <f t="shared" si="171"/>
        <v>44160</v>
      </c>
    </row>
    <row r="5461" spans="1:8" x14ac:dyDescent="0.25">
      <c r="A5461" s="22" t="s">
        <v>5991</v>
      </c>
      <c r="B5461" s="22" t="s">
        <v>7840</v>
      </c>
      <c r="C5461" s="22" t="s">
        <v>7840</v>
      </c>
      <c r="D5461" s="24">
        <v>44096</v>
      </c>
      <c r="E5461" s="22" t="s">
        <v>1880</v>
      </c>
      <c r="F5461" s="22" t="s">
        <v>9964</v>
      </c>
      <c r="G5461">
        <f t="shared" si="170"/>
        <v>10620</v>
      </c>
      <c r="H5461" s="9">
        <f t="shared" si="171"/>
        <v>44096</v>
      </c>
    </row>
    <row r="5462" spans="1:8" x14ac:dyDescent="0.25">
      <c r="A5462" s="22" t="s">
        <v>8140</v>
      </c>
      <c r="B5462" s="22" t="s">
        <v>8141</v>
      </c>
      <c r="C5462" s="22" t="s">
        <v>8141</v>
      </c>
      <c r="D5462" s="24">
        <v>44100</v>
      </c>
      <c r="E5462" s="22" t="s">
        <v>1880</v>
      </c>
      <c r="F5462" s="22" t="s">
        <v>9964</v>
      </c>
      <c r="G5462">
        <f t="shared" si="170"/>
        <v>10620</v>
      </c>
      <c r="H5462" s="9">
        <f t="shared" si="171"/>
        <v>44100</v>
      </c>
    </row>
    <row r="5463" spans="1:8" x14ac:dyDescent="0.25">
      <c r="A5463" s="22" t="s">
        <v>8164</v>
      </c>
      <c r="B5463" s="22" t="s">
        <v>8165</v>
      </c>
      <c r="C5463" s="22" t="s">
        <v>8165</v>
      </c>
      <c r="D5463" s="24">
        <v>43829</v>
      </c>
      <c r="E5463" s="22" t="s">
        <v>1880</v>
      </c>
      <c r="F5463" s="22" t="s">
        <v>9964</v>
      </c>
      <c r="G5463">
        <f t="shared" si="170"/>
        <v>10620</v>
      </c>
      <c r="H5463" s="9">
        <f t="shared" si="171"/>
        <v>43829</v>
      </c>
    </row>
    <row r="5464" spans="1:8" x14ac:dyDescent="0.25">
      <c r="A5464" s="22" t="s">
        <v>8414</v>
      </c>
      <c r="B5464" s="22" t="s">
        <v>8415</v>
      </c>
      <c r="C5464" s="22" t="s">
        <v>8415</v>
      </c>
      <c r="D5464" s="24">
        <v>44089</v>
      </c>
      <c r="E5464" s="22" t="s">
        <v>1880</v>
      </c>
      <c r="F5464" s="22" t="s">
        <v>9964</v>
      </c>
      <c r="G5464">
        <f t="shared" si="170"/>
        <v>10620</v>
      </c>
      <c r="H5464" s="9">
        <f t="shared" si="171"/>
        <v>44089</v>
      </c>
    </row>
    <row r="5465" spans="1:8" x14ac:dyDescent="0.25">
      <c r="A5465" s="22" t="s">
        <v>8603</v>
      </c>
      <c r="B5465" s="22" t="s">
        <v>8604</v>
      </c>
      <c r="C5465" s="22" t="s">
        <v>8604</v>
      </c>
      <c r="D5465" s="24">
        <v>44391</v>
      </c>
      <c r="E5465" s="22" t="s">
        <v>1880</v>
      </c>
      <c r="F5465" s="22" t="s">
        <v>9964</v>
      </c>
      <c r="G5465">
        <f t="shared" si="170"/>
        <v>10620</v>
      </c>
      <c r="H5465" s="9">
        <f t="shared" si="171"/>
        <v>44391</v>
      </c>
    </row>
    <row r="5466" spans="1:8" x14ac:dyDescent="0.25">
      <c r="A5466" s="22" t="s">
        <v>8617</v>
      </c>
      <c r="B5466" s="22" t="s">
        <v>8618</v>
      </c>
      <c r="C5466" s="22" t="s">
        <v>8618</v>
      </c>
      <c r="D5466" s="24">
        <v>44336</v>
      </c>
      <c r="E5466" s="22" t="s">
        <v>1880</v>
      </c>
      <c r="F5466" s="22" t="s">
        <v>9964</v>
      </c>
      <c r="G5466">
        <f t="shared" si="170"/>
        <v>10620</v>
      </c>
      <c r="H5466" s="9">
        <f t="shared" si="171"/>
        <v>44336</v>
      </c>
    </row>
    <row r="5467" spans="1:8" x14ac:dyDescent="0.25">
      <c r="A5467" s="22" t="s">
        <v>8717</v>
      </c>
      <c r="B5467" s="22" t="s">
        <v>8718</v>
      </c>
      <c r="C5467" s="22" t="s">
        <v>8718</v>
      </c>
      <c r="D5467" s="24">
        <v>44387</v>
      </c>
      <c r="E5467" s="22" t="s">
        <v>1880</v>
      </c>
      <c r="F5467" s="22" t="s">
        <v>9964</v>
      </c>
      <c r="G5467">
        <f t="shared" si="170"/>
        <v>10620</v>
      </c>
      <c r="H5467" s="9">
        <f t="shared" si="171"/>
        <v>44387</v>
      </c>
    </row>
    <row r="5468" spans="1:8" x14ac:dyDescent="0.25">
      <c r="A5468" s="22" t="s">
        <v>8797</v>
      </c>
      <c r="B5468" s="22" t="s">
        <v>8798</v>
      </c>
      <c r="C5468" s="22" t="s">
        <v>8798</v>
      </c>
      <c r="D5468" s="24">
        <v>44359</v>
      </c>
      <c r="E5468" s="22" t="s">
        <v>1880</v>
      </c>
      <c r="F5468" s="22" t="s">
        <v>9964</v>
      </c>
      <c r="G5468">
        <f t="shared" si="170"/>
        <v>10620</v>
      </c>
      <c r="H5468" s="9">
        <f t="shared" si="171"/>
        <v>44359</v>
      </c>
    </row>
    <row r="5469" spans="1:8" x14ac:dyDescent="0.25">
      <c r="A5469" s="22" t="s">
        <v>8374</v>
      </c>
      <c r="B5469" s="22" t="s">
        <v>8375</v>
      </c>
      <c r="C5469" s="22" t="s">
        <v>8375</v>
      </c>
      <c r="D5469" s="24">
        <v>44386</v>
      </c>
      <c r="E5469" s="22" t="s">
        <v>767</v>
      </c>
      <c r="F5469" s="22" t="s">
        <v>9965</v>
      </c>
      <c r="G5469">
        <f t="shared" si="170"/>
        <v>209635</v>
      </c>
      <c r="H5469" s="9">
        <f t="shared" si="171"/>
        <v>44386</v>
      </c>
    </row>
    <row r="5470" spans="1:8" x14ac:dyDescent="0.25">
      <c r="A5470" s="22" t="s">
        <v>8460</v>
      </c>
      <c r="B5470" s="22" t="s">
        <v>8461</v>
      </c>
      <c r="C5470" s="22" t="s">
        <v>8461</v>
      </c>
      <c r="D5470" s="24">
        <v>44347</v>
      </c>
      <c r="E5470" s="22" t="s">
        <v>767</v>
      </c>
      <c r="F5470" s="22" t="s">
        <v>9965</v>
      </c>
      <c r="G5470">
        <f t="shared" si="170"/>
        <v>209635</v>
      </c>
      <c r="H5470" s="9">
        <f t="shared" si="171"/>
        <v>44347</v>
      </c>
    </row>
    <row r="5471" spans="1:8" x14ac:dyDescent="0.25">
      <c r="A5471" s="22" t="s">
        <v>8783</v>
      </c>
      <c r="B5471" s="22" t="s">
        <v>8784</v>
      </c>
      <c r="C5471" s="22" t="s">
        <v>8784</v>
      </c>
      <c r="D5471" s="24">
        <v>44358</v>
      </c>
      <c r="E5471" s="22" t="s">
        <v>767</v>
      </c>
      <c r="F5471" s="22" t="s">
        <v>9965</v>
      </c>
      <c r="G5471">
        <f t="shared" si="170"/>
        <v>209635</v>
      </c>
      <c r="H5471" s="9">
        <f t="shared" si="171"/>
        <v>44358</v>
      </c>
    </row>
    <row r="5472" spans="1:8" x14ac:dyDescent="0.25">
      <c r="A5472" s="22" t="s">
        <v>8811</v>
      </c>
      <c r="B5472" s="22" t="s">
        <v>8812</v>
      </c>
      <c r="C5472" s="22" t="s">
        <v>8812</v>
      </c>
      <c r="D5472" s="24">
        <v>44377</v>
      </c>
      <c r="E5472" s="22" t="s">
        <v>767</v>
      </c>
      <c r="F5472" s="22" t="s">
        <v>9965</v>
      </c>
      <c r="G5472">
        <f t="shared" si="170"/>
        <v>209635</v>
      </c>
      <c r="H5472" s="9">
        <f t="shared" si="171"/>
        <v>44377</v>
      </c>
    </row>
    <row r="5473" spans="1:8" x14ac:dyDescent="0.25">
      <c r="A5473" s="22" t="s">
        <v>7783</v>
      </c>
      <c r="B5473" s="22" t="s">
        <v>7784</v>
      </c>
      <c r="C5473" s="22" t="s">
        <v>7784</v>
      </c>
      <c r="D5473" s="24">
        <v>43835</v>
      </c>
      <c r="E5473" s="22" t="s">
        <v>532</v>
      </c>
      <c r="F5473" s="22" t="s">
        <v>7288</v>
      </c>
      <c r="G5473">
        <f t="shared" si="170"/>
        <v>12210</v>
      </c>
      <c r="H5473" s="9">
        <f t="shared" si="171"/>
        <v>43835</v>
      </c>
    </row>
    <row r="5474" spans="1:8" x14ac:dyDescent="0.25">
      <c r="A5474" s="22" t="s">
        <v>8168</v>
      </c>
      <c r="B5474" s="22" t="s">
        <v>8169</v>
      </c>
      <c r="C5474" s="22" t="s">
        <v>8169</v>
      </c>
      <c r="D5474" s="24">
        <v>43837</v>
      </c>
      <c r="E5474" s="22" t="s">
        <v>532</v>
      </c>
      <c r="F5474" s="22" t="s">
        <v>7288</v>
      </c>
      <c r="G5474">
        <f t="shared" si="170"/>
        <v>12210</v>
      </c>
      <c r="H5474" s="9">
        <f t="shared" si="171"/>
        <v>43837</v>
      </c>
    </row>
    <row r="5475" spans="1:8" x14ac:dyDescent="0.25">
      <c r="A5475" s="22"/>
      <c r="B5475" s="22"/>
      <c r="C5475" s="22"/>
      <c r="D5475" s="24">
        <v>44341</v>
      </c>
      <c r="E5475" s="22" t="s">
        <v>3622</v>
      </c>
      <c r="F5475" s="22" t="s">
        <v>9966</v>
      </c>
      <c r="G5475">
        <f t="shared" si="170"/>
        <v>6009</v>
      </c>
      <c r="H5475" s="9">
        <f t="shared" si="171"/>
        <v>44341</v>
      </c>
    </row>
    <row r="5476" spans="1:8" x14ac:dyDescent="0.25">
      <c r="A5476" s="22" t="s">
        <v>7963</v>
      </c>
      <c r="B5476" s="22" t="s">
        <v>7964</v>
      </c>
      <c r="C5476" s="22" t="s">
        <v>7964</v>
      </c>
      <c r="D5476" s="24">
        <v>44286</v>
      </c>
      <c r="E5476" s="22" t="s">
        <v>3622</v>
      </c>
      <c r="F5476" s="22" t="s">
        <v>9966</v>
      </c>
      <c r="G5476">
        <f t="shared" si="170"/>
        <v>6009</v>
      </c>
      <c r="H5476" s="9">
        <f t="shared" si="171"/>
        <v>44286</v>
      </c>
    </row>
    <row r="5477" spans="1:8" x14ac:dyDescent="0.25">
      <c r="A5477" s="22" t="s">
        <v>8226</v>
      </c>
      <c r="B5477" s="22" t="s">
        <v>7814</v>
      </c>
      <c r="C5477" s="22" t="s">
        <v>7814</v>
      </c>
      <c r="D5477" s="24">
        <v>43830</v>
      </c>
      <c r="E5477" s="22" t="s">
        <v>3622</v>
      </c>
      <c r="F5477" s="22" t="s">
        <v>9966</v>
      </c>
      <c r="G5477">
        <f t="shared" si="170"/>
        <v>6009</v>
      </c>
      <c r="H5477" s="9">
        <f t="shared" si="171"/>
        <v>43830</v>
      </c>
    </row>
    <row r="5478" spans="1:8" x14ac:dyDescent="0.25">
      <c r="A5478" s="22"/>
      <c r="B5478" s="22"/>
      <c r="C5478" s="22"/>
      <c r="D5478" s="24">
        <v>44032</v>
      </c>
      <c r="E5478" s="22" t="s">
        <v>9967</v>
      </c>
      <c r="F5478" s="22" t="s">
        <v>9968</v>
      </c>
      <c r="G5478">
        <f t="shared" si="170"/>
        <v>9119702</v>
      </c>
      <c r="H5478" s="9">
        <f t="shared" si="171"/>
        <v>44032</v>
      </c>
    </row>
    <row r="5479" spans="1:8" x14ac:dyDescent="0.25">
      <c r="A5479" s="22" t="s">
        <v>8733</v>
      </c>
      <c r="B5479" s="22" t="s">
        <v>8734</v>
      </c>
      <c r="C5479" s="22" t="s">
        <v>8734</v>
      </c>
      <c r="D5479" s="24">
        <v>44000</v>
      </c>
      <c r="E5479" s="22" t="s">
        <v>9967</v>
      </c>
      <c r="F5479" s="22" t="s">
        <v>9968</v>
      </c>
      <c r="G5479">
        <f t="shared" si="170"/>
        <v>9119702</v>
      </c>
      <c r="H5479" s="9">
        <f t="shared" si="171"/>
        <v>44000</v>
      </c>
    </row>
    <row r="5480" spans="1:8" x14ac:dyDescent="0.25">
      <c r="A5480" s="22" t="s">
        <v>8775</v>
      </c>
      <c r="B5480" s="22" t="s">
        <v>8776</v>
      </c>
      <c r="C5480" s="22" t="s">
        <v>8776</v>
      </c>
      <c r="D5480" s="24">
        <v>44165</v>
      </c>
      <c r="E5480" s="22" t="s">
        <v>9967</v>
      </c>
      <c r="F5480" s="22" t="s">
        <v>9968</v>
      </c>
      <c r="G5480">
        <f t="shared" si="170"/>
        <v>9119702</v>
      </c>
      <c r="H5480" s="9">
        <f t="shared" si="171"/>
        <v>44165</v>
      </c>
    </row>
    <row r="5481" spans="1:8" x14ac:dyDescent="0.25">
      <c r="A5481" s="22" t="s">
        <v>8809</v>
      </c>
      <c r="B5481" s="22" t="s">
        <v>8810</v>
      </c>
      <c r="C5481" s="22" t="s">
        <v>8810</v>
      </c>
      <c r="D5481" s="24">
        <v>44000</v>
      </c>
      <c r="E5481" s="22" t="s">
        <v>9967</v>
      </c>
      <c r="F5481" s="22" t="s">
        <v>9968</v>
      </c>
      <c r="G5481">
        <f t="shared" si="170"/>
        <v>9119702</v>
      </c>
      <c r="H5481" s="9">
        <f t="shared" si="171"/>
        <v>44000</v>
      </c>
    </row>
    <row r="5482" spans="1:8" x14ac:dyDescent="0.25">
      <c r="A5482" s="22"/>
      <c r="B5482" s="22"/>
      <c r="C5482" s="22"/>
      <c r="D5482" s="24">
        <v>44018</v>
      </c>
      <c r="E5482" s="22" t="s">
        <v>9969</v>
      </c>
      <c r="F5482" s="22" t="s">
        <v>9970</v>
      </c>
      <c r="G5482">
        <f t="shared" si="170"/>
        <v>9116055</v>
      </c>
      <c r="H5482" s="9">
        <f t="shared" si="171"/>
        <v>44018</v>
      </c>
    </row>
    <row r="5483" spans="1:8" x14ac:dyDescent="0.25">
      <c r="A5483" s="22" t="s">
        <v>7846</v>
      </c>
      <c r="B5483" s="22" t="s">
        <v>7847</v>
      </c>
      <c r="C5483" s="22" t="s">
        <v>7847</v>
      </c>
      <c r="D5483" s="24">
        <v>44144</v>
      </c>
      <c r="E5483" s="22" t="s">
        <v>9969</v>
      </c>
      <c r="F5483" s="22" t="s">
        <v>9970</v>
      </c>
      <c r="G5483">
        <f t="shared" si="170"/>
        <v>9116055</v>
      </c>
      <c r="H5483" s="9">
        <f t="shared" si="171"/>
        <v>44144</v>
      </c>
    </row>
    <row r="5484" spans="1:8" x14ac:dyDescent="0.25">
      <c r="A5484" s="22" t="s">
        <v>8200</v>
      </c>
      <c r="B5484" s="22" t="s">
        <v>8201</v>
      </c>
      <c r="C5484" s="22" t="s">
        <v>8201</v>
      </c>
      <c r="D5484" s="24">
        <v>44025</v>
      </c>
      <c r="E5484" s="22" t="s">
        <v>9969</v>
      </c>
      <c r="F5484" s="22" t="s">
        <v>9970</v>
      </c>
      <c r="G5484">
        <f t="shared" si="170"/>
        <v>9116055</v>
      </c>
      <c r="H5484" s="9">
        <f t="shared" si="171"/>
        <v>44025</v>
      </c>
    </row>
    <row r="5485" spans="1:8" x14ac:dyDescent="0.25">
      <c r="A5485" s="22" t="s">
        <v>8526</v>
      </c>
      <c r="B5485" s="22" t="s">
        <v>8527</v>
      </c>
      <c r="C5485" s="22" t="s">
        <v>8527</v>
      </c>
      <c r="D5485" s="24">
        <v>44003</v>
      </c>
      <c r="E5485" s="22" t="s">
        <v>9969</v>
      </c>
      <c r="F5485" s="22" t="s">
        <v>9970</v>
      </c>
      <c r="G5485">
        <f t="shared" si="170"/>
        <v>9116055</v>
      </c>
      <c r="H5485" s="9">
        <f t="shared" si="171"/>
        <v>44003</v>
      </c>
    </row>
    <row r="5486" spans="1:8" x14ac:dyDescent="0.25">
      <c r="A5486" s="22" t="s">
        <v>8559</v>
      </c>
      <c r="B5486" s="22" t="s">
        <v>8560</v>
      </c>
      <c r="C5486" s="22" t="s">
        <v>8560</v>
      </c>
      <c r="D5486" s="24">
        <v>44127</v>
      </c>
      <c r="E5486" s="22" t="s">
        <v>9969</v>
      </c>
      <c r="F5486" s="22" t="s">
        <v>9970</v>
      </c>
      <c r="G5486">
        <f t="shared" si="170"/>
        <v>9116055</v>
      </c>
      <c r="H5486" s="9">
        <f t="shared" si="171"/>
        <v>44127</v>
      </c>
    </row>
    <row r="5487" spans="1:8" x14ac:dyDescent="0.25">
      <c r="A5487" s="22" t="s">
        <v>8569</v>
      </c>
      <c r="B5487" s="22" t="s">
        <v>8570</v>
      </c>
      <c r="C5487" s="22" t="s">
        <v>8570</v>
      </c>
      <c r="D5487" s="24">
        <v>44167</v>
      </c>
      <c r="E5487" s="22" t="s">
        <v>9969</v>
      </c>
      <c r="F5487" s="22" t="s">
        <v>9970</v>
      </c>
      <c r="G5487">
        <f t="shared" si="170"/>
        <v>9116055</v>
      </c>
      <c r="H5487" s="9">
        <f t="shared" si="171"/>
        <v>44167</v>
      </c>
    </row>
    <row r="5488" spans="1:8" x14ac:dyDescent="0.25">
      <c r="A5488" s="22" t="s">
        <v>8573</v>
      </c>
      <c r="B5488" s="22" t="s">
        <v>8574</v>
      </c>
      <c r="C5488" s="22" t="s">
        <v>8574</v>
      </c>
      <c r="D5488" s="24">
        <v>44206</v>
      </c>
      <c r="E5488" s="22" t="s">
        <v>9969</v>
      </c>
      <c r="F5488" s="22" t="s">
        <v>9970</v>
      </c>
      <c r="G5488">
        <f t="shared" si="170"/>
        <v>9116055</v>
      </c>
      <c r="H5488" s="9">
        <f t="shared" si="171"/>
        <v>44206</v>
      </c>
    </row>
    <row r="5489" spans="1:8" x14ac:dyDescent="0.25">
      <c r="A5489" s="22" t="s">
        <v>8779</v>
      </c>
      <c r="B5489" s="22" t="s">
        <v>8780</v>
      </c>
      <c r="C5489" s="22" t="s">
        <v>8780</v>
      </c>
      <c r="D5489" s="24">
        <v>43997</v>
      </c>
      <c r="E5489" s="22" t="s">
        <v>9969</v>
      </c>
      <c r="F5489" s="22" t="s">
        <v>9970</v>
      </c>
      <c r="G5489">
        <f t="shared" si="170"/>
        <v>9116055</v>
      </c>
      <c r="H5489" s="9">
        <f t="shared" si="171"/>
        <v>43997</v>
      </c>
    </row>
    <row r="5490" spans="1:8" x14ac:dyDescent="0.25">
      <c r="A5490" s="22" t="s">
        <v>8783</v>
      </c>
      <c r="B5490" s="22" t="s">
        <v>8784</v>
      </c>
      <c r="C5490" s="22" t="s">
        <v>8784</v>
      </c>
      <c r="D5490" s="24">
        <v>44034</v>
      </c>
      <c r="E5490" s="22" t="s">
        <v>9969</v>
      </c>
      <c r="F5490" s="22" t="s">
        <v>9970</v>
      </c>
      <c r="G5490">
        <f t="shared" si="170"/>
        <v>9116055</v>
      </c>
      <c r="H5490" s="9">
        <f t="shared" si="171"/>
        <v>44034</v>
      </c>
    </row>
    <row r="5491" spans="1:8" x14ac:dyDescent="0.25">
      <c r="A5491" s="22" t="s">
        <v>8811</v>
      </c>
      <c r="B5491" s="22" t="s">
        <v>8812</v>
      </c>
      <c r="C5491" s="22" t="s">
        <v>8812</v>
      </c>
      <c r="D5491" s="24">
        <v>44081</v>
      </c>
      <c r="E5491" s="22" t="s">
        <v>9969</v>
      </c>
      <c r="F5491" s="22" t="s">
        <v>9970</v>
      </c>
      <c r="G5491">
        <f t="shared" si="170"/>
        <v>9116055</v>
      </c>
      <c r="H5491" s="9">
        <f t="shared" si="171"/>
        <v>44081</v>
      </c>
    </row>
    <row r="5492" spans="1:8" x14ac:dyDescent="0.25">
      <c r="A5492" s="22" t="s">
        <v>8813</v>
      </c>
      <c r="B5492" s="22" t="s">
        <v>8814</v>
      </c>
      <c r="C5492" s="22" t="s">
        <v>8814</v>
      </c>
      <c r="D5492" s="24">
        <v>44104</v>
      </c>
      <c r="E5492" s="22" t="s">
        <v>9969</v>
      </c>
      <c r="F5492" s="22" t="s">
        <v>9970</v>
      </c>
      <c r="G5492">
        <f t="shared" si="170"/>
        <v>9116055</v>
      </c>
      <c r="H5492" s="9">
        <f t="shared" si="171"/>
        <v>44104</v>
      </c>
    </row>
    <row r="5493" spans="1:8" x14ac:dyDescent="0.25">
      <c r="A5493" s="22" t="s">
        <v>8817</v>
      </c>
      <c r="B5493" s="22" t="s">
        <v>8818</v>
      </c>
      <c r="C5493" s="22" t="s">
        <v>8818</v>
      </c>
      <c r="D5493" s="24">
        <v>44090</v>
      </c>
      <c r="E5493" s="22" t="s">
        <v>9969</v>
      </c>
      <c r="F5493" s="22" t="s">
        <v>9970</v>
      </c>
      <c r="G5493">
        <f t="shared" si="170"/>
        <v>9116055</v>
      </c>
      <c r="H5493" s="9">
        <f t="shared" si="171"/>
        <v>44090</v>
      </c>
    </row>
    <row r="5494" spans="1:8" x14ac:dyDescent="0.25">
      <c r="A5494" s="22" t="s">
        <v>8841</v>
      </c>
      <c r="B5494" s="22" t="s">
        <v>8842</v>
      </c>
      <c r="C5494" s="22" t="s">
        <v>8842</v>
      </c>
      <c r="D5494" s="24">
        <v>44124</v>
      </c>
      <c r="E5494" s="22" t="s">
        <v>9969</v>
      </c>
      <c r="F5494" s="22" t="s">
        <v>9970</v>
      </c>
      <c r="G5494">
        <f t="shared" si="170"/>
        <v>9116055</v>
      </c>
      <c r="H5494" s="9">
        <f t="shared" si="171"/>
        <v>44124</v>
      </c>
    </row>
    <row r="5495" spans="1:8" x14ac:dyDescent="0.25">
      <c r="A5495" s="22" t="s">
        <v>8843</v>
      </c>
      <c r="B5495" s="22" t="s">
        <v>8844</v>
      </c>
      <c r="C5495" s="22" t="s">
        <v>8844</v>
      </c>
      <c r="D5495" s="24">
        <v>44056</v>
      </c>
      <c r="E5495" s="22" t="s">
        <v>9969</v>
      </c>
      <c r="F5495" s="22" t="s">
        <v>9970</v>
      </c>
      <c r="G5495">
        <f t="shared" si="170"/>
        <v>9116055</v>
      </c>
      <c r="H5495" s="9">
        <f t="shared" si="171"/>
        <v>44056</v>
      </c>
    </row>
    <row r="5496" spans="1:8" x14ac:dyDescent="0.25">
      <c r="A5496" s="22" t="s">
        <v>8775</v>
      </c>
      <c r="B5496" s="22" t="s">
        <v>8776</v>
      </c>
      <c r="C5496" s="22" t="s">
        <v>8776</v>
      </c>
      <c r="D5496" s="24">
        <v>44334</v>
      </c>
      <c r="E5496" s="22" t="s">
        <v>2430</v>
      </c>
      <c r="F5496" s="22" t="s">
        <v>9971</v>
      </c>
      <c r="G5496">
        <f t="shared" si="170"/>
        <v>209458</v>
      </c>
      <c r="H5496" s="9">
        <f t="shared" si="171"/>
        <v>44334</v>
      </c>
    </row>
    <row r="5497" spans="1:8" x14ac:dyDescent="0.25">
      <c r="A5497" s="22" t="s">
        <v>8344</v>
      </c>
      <c r="B5497" s="22" t="s">
        <v>8345</v>
      </c>
      <c r="C5497" s="22" t="s">
        <v>8345</v>
      </c>
      <c r="D5497" s="24">
        <v>44389</v>
      </c>
      <c r="E5497" s="22" t="s">
        <v>6175</v>
      </c>
      <c r="F5497" s="22" t="s">
        <v>9972</v>
      </c>
      <c r="G5497">
        <f t="shared" si="170"/>
        <v>210010</v>
      </c>
      <c r="H5497" s="9">
        <f t="shared" si="171"/>
        <v>44389</v>
      </c>
    </row>
    <row r="5498" spans="1:8" x14ac:dyDescent="0.25">
      <c r="A5498" s="22" t="s">
        <v>8346</v>
      </c>
      <c r="B5498" s="22" t="s">
        <v>8347</v>
      </c>
      <c r="C5498" s="22" t="s">
        <v>8347</v>
      </c>
      <c r="D5498" s="24">
        <v>44364</v>
      </c>
      <c r="E5498" s="22" t="s">
        <v>6175</v>
      </c>
      <c r="F5498" s="22" t="s">
        <v>9972</v>
      </c>
      <c r="G5498">
        <f t="shared" si="170"/>
        <v>210010</v>
      </c>
      <c r="H5498" s="9">
        <f t="shared" si="171"/>
        <v>44364</v>
      </c>
    </row>
    <row r="5499" spans="1:8" x14ac:dyDescent="0.25">
      <c r="A5499" s="22" t="s">
        <v>7846</v>
      </c>
      <c r="B5499" s="22" t="s">
        <v>7847</v>
      </c>
      <c r="C5499" s="22" t="s">
        <v>7847</v>
      </c>
      <c r="D5499" s="24">
        <v>43829</v>
      </c>
      <c r="E5499" s="22" t="s">
        <v>4008</v>
      </c>
      <c r="F5499" s="22" t="s">
        <v>9973</v>
      </c>
      <c r="G5499">
        <f t="shared" si="170"/>
        <v>12837</v>
      </c>
      <c r="H5499" s="9">
        <f t="shared" si="171"/>
        <v>43829</v>
      </c>
    </row>
    <row r="5500" spans="1:8" x14ac:dyDescent="0.25">
      <c r="A5500" s="22" t="s">
        <v>8348</v>
      </c>
      <c r="B5500" s="22" t="s">
        <v>8349</v>
      </c>
      <c r="C5500" s="22" t="s">
        <v>8349</v>
      </c>
      <c r="D5500" s="24">
        <v>43829</v>
      </c>
      <c r="E5500" s="22" t="s">
        <v>4739</v>
      </c>
      <c r="F5500" s="22" t="s">
        <v>6745</v>
      </c>
      <c r="G5500">
        <f t="shared" si="170"/>
        <v>12174</v>
      </c>
      <c r="H5500" s="9">
        <f t="shared" si="171"/>
        <v>43829</v>
      </c>
    </row>
    <row r="5501" spans="1:8" x14ac:dyDescent="0.25">
      <c r="A5501" s="22" t="s">
        <v>8378</v>
      </c>
      <c r="B5501" s="22" t="s">
        <v>8379</v>
      </c>
      <c r="C5501" s="22" t="s">
        <v>8379</v>
      </c>
      <c r="D5501" s="24">
        <v>43829</v>
      </c>
      <c r="E5501" s="22" t="s">
        <v>4739</v>
      </c>
      <c r="F5501" s="22" t="s">
        <v>6745</v>
      </c>
      <c r="G5501">
        <f t="shared" si="170"/>
        <v>12174</v>
      </c>
      <c r="H5501" s="9">
        <f t="shared" si="171"/>
        <v>43829</v>
      </c>
    </row>
    <row r="5502" spans="1:8" x14ac:dyDescent="0.25">
      <c r="A5502" s="22" t="s">
        <v>8937</v>
      </c>
      <c r="B5502" s="22" t="s">
        <v>8938</v>
      </c>
      <c r="C5502" s="22" t="s">
        <v>8938</v>
      </c>
      <c r="D5502" s="24">
        <v>43837</v>
      </c>
      <c r="E5502" s="22" t="s">
        <v>4739</v>
      </c>
      <c r="F5502" s="22" t="s">
        <v>6745</v>
      </c>
      <c r="G5502">
        <f t="shared" si="170"/>
        <v>12174</v>
      </c>
      <c r="H5502" s="9">
        <f t="shared" si="171"/>
        <v>43837</v>
      </c>
    </row>
    <row r="5503" spans="1:8" x14ac:dyDescent="0.25">
      <c r="A5503" s="22" t="s">
        <v>8212</v>
      </c>
      <c r="B5503" s="22" t="s">
        <v>8213</v>
      </c>
      <c r="C5503" s="22" t="s">
        <v>8213</v>
      </c>
      <c r="D5503" s="24">
        <v>43830</v>
      </c>
      <c r="E5503" s="22" t="s">
        <v>1147</v>
      </c>
      <c r="F5503" s="22" t="s">
        <v>9974</v>
      </c>
      <c r="G5503">
        <f t="shared" si="170"/>
        <v>12455</v>
      </c>
      <c r="H5503" s="9">
        <f t="shared" si="171"/>
        <v>43830</v>
      </c>
    </row>
    <row r="5504" spans="1:8" x14ac:dyDescent="0.25">
      <c r="A5504" s="22" t="s">
        <v>8799</v>
      </c>
      <c r="B5504" s="22" t="s">
        <v>8800</v>
      </c>
      <c r="C5504" s="22" t="s">
        <v>8800</v>
      </c>
      <c r="D5504" s="24">
        <v>43997</v>
      </c>
      <c r="E5504" s="22" t="s">
        <v>9975</v>
      </c>
      <c r="F5504" s="22" t="s">
        <v>9976</v>
      </c>
      <c r="G5504">
        <f t="shared" si="170"/>
        <v>9117818</v>
      </c>
      <c r="H5504" s="9">
        <f t="shared" si="171"/>
        <v>43997</v>
      </c>
    </row>
    <row r="5505" spans="1:8" x14ac:dyDescent="0.25">
      <c r="A5505" s="22" t="s">
        <v>8609</v>
      </c>
      <c r="B5505" s="22" t="s">
        <v>8610</v>
      </c>
      <c r="C5505" s="22" t="s">
        <v>8610</v>
      </c>
      <c r="D5505" s="24">
        <v>44384</v>
      </c>
      <c r="E5505" s="22" t="s">
        <v>5110</v>
      </c>
      <c r="F5505" s="22" t="s">
        <v>9977</v>
      </c>
      <c r="G5505">
        <f t="shared" si="170"/>
        <v>210210</v>
      </c>
      <c r="H5505" s="9">
        <f t="shared" si="171"/>
        <v>44384</v>
      </c>
    </row>
    <row r="5506" spans="1:8" x14ac:dyDescent="0.25">
      <c r="A5506" s="22" t="s">
        <v>7672</v>
      </c>
      <c r="B5506" s="22" t="s">
        <v>7673</v>
      </c>
      <c r="C5506" s="22" t="s">
        <v>7673</v>
      </c>
      <c r="D5506" s="24">
        <v>44349</v>
      </c>
      <c r="E5506" s="22" t="s">
        <v>4970</v>
      </c>
      <c r="F5506" s="22" t="s">
        <v>7331</v>
      </c>
      <c r="G5506">
        <f t="shared" si="170"/>
        <v>209499</v>
      </c>
      <c r="H5506" s="9">
        <f t="shared" si="171"/>
        <v>44349</v>
      </c>
    </row>
    <row r="5507" spans="1:8" x14ac:dyDescent="0.25">
      <c r="A5507" s="22" t="s">
        <v>7735</v>
      </c>
      <c r="B5507" s="22" t="s">
        <v>7736</v>
      </c>
      <c r="C5507" s="22" t="s">
        <v>7736</v>
      </c>
      <c r="D5507" s="24">
        <v>44390</v>
      </c>
      <c r="E5507" s="22" t="s">
        <v>2742</v>
      </c>
      <c r="F5507" s="22" t="s">
        <v>9978</v>
      </c>
      <c r="G5507">
        <f t="shared" si="170"/>
        <v>210314</v>
      </c>
      <c r="H5507" s="9">
        <f t="shared" si="171"/>
        <v>44390</v>
      </c>
    </row>
    <row r="5508" spans="1:8" x14ac:dyDescent="0.25">
      <c r="A5508" s="22" t="s">
        <v>7767</v>
      </c>
      <c r="B5508" s="22" t="s">
        <v>7768</v>
      </c>
      <c r="C5508" s="22" t="s">
        <v>7768</v>
      </c>
      <c r="D5508" s="24">
        <v>44366</v>
      </c>
      <c r="E5508" s="22" t="s">
        <v>1255</v>
      </c>
      <c r="F5508" s="22" t="s">
        <v>9979</v>
      </c>
      <c r="G5508">
        <f t="shared" si="170"/>
        <v>209930</v>
      </c>
      <c r="H5508" s="9">
        <f t="shared" si="171"/>
        <v>44366</v>
      </c>
    </row>
    <row r="5509" spans="1:8" x14ac:dyDescent="0.25">
      <c r="A5509" s="22" t="s">
        <v>8691</v>
      </c>
      <c r="B5509" s="22" t="s">
        <v>8692</v>
      </c>
      <c r="C5509" s="22" t="s">
        <v>8692</v>
      </c>
      <c r="D5509" s="24">
        <v>44373</v>
      </c>
      <c r="E5509" s="22" t="s">
        <v>6128</v>
      </c>
      <c r="F5509" s="22" t="s">
        <v>9980</v>
      </c>
      <c r="G5509">
        <f t="shared" si="170"/>
        <v>210060</v>
      </c>
      <c r="H5509" s="9">
        <f t="shared" si="171"/>
        <v>44373</v>
      </c>
    </row>
    <row r="5510" spans="1:8" x14ac:dyDescent="0.25">
      <c r="A5510" s="22" t="s">
        <v>7828</v>
      </c>
      <c r="B5510" s="22" t="s">
        <v>7829</v>
      </c>
      <c r="C5510" s="22" t="s">
        <v>7829</v>
      </c>
      <c r="D5510" s="24">
        <v>43829</v>
      </c>
      <c r="E5510" s="22" t="s">
        <v>5709</v>
      </c>
      <c r="F5510" s="22" t="s">
        <v>6887</v>
      </c>
      <c r="G5510">
        <f t="shared" ref="G5510:G5573" si="172">IFERROR(E5510*1,E5510)</f>
        <v>7475</v>
      </c>
      <c r="H5510" s="9">
        <f t="shared" ref="H5510:H5573" si="173">D5510</f>
        <v>43829</v>
      </c>
    </row>
    <row r="5511" spans="1:8" x14ac:dyDescent="0.25">
      <c r="A5511" s="22" t="s">
        <v>7969</v>
      </c>
      <c r="B5511" s="22" t="s">
        <v>7970</v>
      </c>
      <c r="C5511" s="22" t="s">
        <v>7970</v>
      </c>
      <c r="D5511" s="24">
        <v>44018</v>
      </c>
      <c r="E5511" s="22" t="s">
        <v>5709</v>
      </c>
      <c r="F5511" s="22" t="s">
        <v>6887</v>
      </c>
      <c r="G5511">
        <f t="shared" si="172"/>
        <v>7475</v>
      </c>
      <c r="H5511" s="9">
        <f t="shared" si="173"/>
        <v>44018</v>
      </c>
    </row>
    <row r="5512" spans="1:8" x14ac:dyDescent="0.25">
      <c r="A5512" s="22" t="s">
        <v>8514</v>
      </c>
      <c r="B5512" s="22" t="s">
        <v>8515</v>
      </c>
      <c r="C5512" s="22" t="s">
        <v>8515</v>
      </c>
      <c r="D5512" s="24">
        <v>44013</v>
      </c>
      <c r="E5512" s="22" t="s">
        <v>5709</v>
      </c>
      <c r="F5512" s="22" t="s">
        <v>6887</v>
      </c>
      <c r="G5512">
        <f t="shared" si="172"/>
        <v>7475</v>
      </c>
      <c r="H5512" s="9">
        <f t="shared" si="173"/>
        <v>44013</v>
      </c>
    </row>
    <row r="5513" spans="1:8" x14ac:dyDescent="0.25">
      <c r="A5513" s="22" t="s">
        <v>7846</v>
      </c>
      <c r="B5513" s="22" t="s">
        <v>7847</v>
      </c>
      <c r="C5513" s="22" t="s">
        <v>7847</v>
      </c>
      <c r="D5513" s="24">
        <v>44348</v>
      </c>
      <c r="E5513" s="22" t="s">
        <v>5362</v>
      </c>
      <c r="F5513" s="22" t="s">
        <v>9981</v>
      </c>
      <c r="G5513">
        <f t="shared" si="172"/>
        <v>209451</v>
      </c>
      <c r="H5513" s="9">
        <f t="shared" si="173"/>
        <v>44348</v>
      </c>
    </row>
    <row r="5514" spans="1:8" x14ac:dyDescent="0.25">
      <c r="A5514" s="22" t="s">
        <v>6126</v>
      </c>
      <c r="B5514" s="22" t="s">
        <v>8109</v>
      </c>
      <c r="C5514" s="22" t="s">
        <v>8109</v>
      </c>
      <c r="D5514" s="24">
        <v>43829</v>
      </c>
      <c r="E5514" s="22" t="s">
        <v>4685</v>
      </c>
      <c r="F5514" s="22" t="s">
        <v>9982</v>
      </c>
      <c r="G5514">
        <f t="shared" si="172"/>
        <v>1707</v>
      </c>
      <c r="H5514" s="9">
        <f t="shared" si="173"/>
        <v>43829</v>
      </c>
    </row>
    <row r="5515" spans="1:8" x14ac:dyDescent="0.25">
      <c r="A5515" s="22" t="s">
        <v>8110</v>
      </c>
      <c r="B5515" s="22" t="s">
        <v>8111</v>
      </c>
      <c r="C5515" s="22" t="s">
        <v>8111</v>
      </c>
      <c r="D5515" s="24">
        <v>43829</v>
      </c>
      <c r="E5515" s="22" t="s">
        <v>4685</v>
      </c>
      <c r="F5515" s="22" t="s">
        <v>9982</v>
      </c>
      <c r="G5515">
        <f t="shared" si="172"/>
        <v>1707</v>
      </c>
      <c r="H5515" s="9">
        <f t="shared" si="173"/>
        <v>43829</v>
      </c>
    </row>
    <row r="5516" spans="1:8" x14ac:dyDescent="0.25">
      <c r="A5516" s="22" t="s">
        <v>7700</v>
      </c>
      <c r="B5516" s="22" t="s">
        <v>7701</v>
      </c>
      <c r="C5516" s="22" t="s">
        <v>7701</v>
      </c>
      <c r="D5516" s="24">
        <v>44319</v>
      </c>
      <c r="E5516" s="22" t="s">
        <v>2762</v>
      </c>
      <c r="F5516" s="22" t="s">
        <v>9983</v>
      </c>
      <c r="G5516">
        <f t="shared" si="172"/>
        <v>9204452</v>
      </c>
      <c r="H5516" s="9">
        <f t="shared" si="173"/>
        <v>44319</v>
      </c>
    </row>
    <row r="5517" spans="1:8" x14ac:dyDescent="0.25">
      <c r="A5517" s="22" t="s">
        <v>8617</v>
      </c>
      <c r="B5517" s="22" t="s">
        <v>8618</v>
      </c>
      <c r="C5517" s="22" t="s">
        <v>8618</v>
      </c>
      <c r="D5517" s="24">
        <v>44305</v>
      </c>
      <c r="E5517" s="22" t="s">
        <v>2762</v>
      </c>
      <c r="F5517" s="22" t="s">
        <v>9983</v>
      </c>
      <c r="G5517">
        <f t="shared" si="172"/>
        <v>9204452</v>
      </c>
      <c r="H5517" s="9">
        <f t="shared" si="173"/>
        <v>44305</v>
      </c>
    </row>
    <row r="5518" spans="1:8" x14ac:dyDescent="0.25">
      <c r="A5518" s="22" t="s">
        <v>8709</v>
      </c>
      <c r="B5518" s="22" t="s">
        <v>8710</v>
      </c>
      <c r="C5518" s="22" t="s">
        <v>8710</v>
      </c>
      <c r="D5518" s="24">
        <v>43997</v>
      </c>
      <c r="E5518" s="22" t="s">
        <v>2762</v>
      </c>
      <c r="F5518" s="22" t="s">
        <v>9983</v>
      </c>
      <c r="G5518">
        <f t="shared" si="172"/>
        <v>9204452</v>
      </c>
      <c r="H5518" s="9">
        <f t="shared" si="173"/>
        <v>43997</v>
      </c>
    </row>
    <row r="5519" spans="1:8" x14ac:dyDescent="0.25">
      <c r="A5519" s="22" t="s">
        <v>8727</v>
      </c>
      <c r="B5519" s="22" t="s">
        <v>8728</v>
      </c>
      <c r="C5519" s="22" t="s">
        <v>8728</v>
      </c>
      <c r="D5519" s="24">
        <v>44242</v>
      </c>
      <c r="E5519" s="22" t="s">
        <v>2762</v>
      </c>
      <c r="F5519" s="22" t="s">
        <v>9983</v>
      </c>
      <c r="G5519">
        <f t="shared" si="172"/>
        <v>9204452</v>
      </c>
      <c r="H5519" s="9">
        <f t="shared" si="173"/>
        <v>44242</v>
      </c>
    </row>
    <row r="5520" spans="1:8" x14ac:dyDescent="0.25">
      <c r="A5520" s="22" t="s">
        <v>8861</v>
      </c>
      <c r="B5520" s="22" t="s">
        <v>8862</v>
      </c>
      <c r="C5520" s="22" t="s">
        <v>8862</v>
      </c>
      <c r="D5520" s="24">
        <v>44145</v>
      </c>
      <c r="E5520" s="22" t="s">
        <v>2762</v>
      </c>
      <c r="F5520" s="22" t="s">
        <v>9983</v>
      </c>
      <c r="G5520">
        <f t="shared" si="172"/>
        <v>9204452</v>
      </c>
      <c r="H5520" s="9">
        <f t="shared" si="173"/>
        <v>44145</v>
      </c>
    </row>
    <row r="5521" spans="1:8" x14ac:dyDescent="0.25">
      <c r="A5521" s="22" t="s">
        <v>7741</v>
      </c>
      <c r="B5521" s="22" t="s">
        <v>7742</v>
      </c>
      <c r="C5521" s="22" t="s">
        <v>7742</v>
      </c>
      <c r="D5521" s="24">
        <v>43829</v>
      </c>
      <c r="E5521" s="22" t="s">
        <v>2592</v>
      </c>
      <c r="F5521" s="22" t="s">
        <v>9984</v>
      </c>
      <c r="G5521">
        <f t="shared" si="172"/>
        <v>1404</v>
      </c>
      <c r="H5521" s="9">
        <f t="shared" si="173"/>
        <v>43829</v>
      </c>
    </row>
    <row r="5522" spans="1:8" x14ac:dyDescent="0.25">
      <c r="A5522" s="22" t="s">
        <v>8526</v>
      </c>
      <c r="B5522" s="22" t="s">
        <v>8527</v>
      </c>
      <c r="C5522" s="22" t="s">
        <v>8527</v>
      </c>
      <c r="D5522" s="24">
        <v>43969</v>
      </c>
      <c r="E5522" s="22" t="s">
        <v>2592</v>
      </c>
      <c r="F5522" s="22" t="s">
        <v>9984</v>
      </c>
      <c r="G5522">
        <f t="shared" si="172"/>
        <v>1404</v>
      </c>
      <c r="H5522" s="9">
        <f t="shared" si="173"/>
        <v>43969</v>
      </c>
    </row>
    <row r="5523" spans="1:8" x14ac:dyDescent="0.25">
      <c r="A5523" s="22" t="s">
        <v>8575</v>
      </c>
      <c r="B5523" s="22" t="s">
        <v>8576</v>
      </c>
      <c r="C5523" s="22" t="s">
        <v>8576</v>
      </c>
      <c r="D5523" s="24">
        <v>44200</v>
      </c>
      <c r="E5523" s="22" t="s">
        <v>2592</v>
      </c>
      <c r="F5523" s="22" t="s">
        <v>9984</v>
      </c>
      <c r="G5523">
        <f t="shared" si="172"/>
        <v>1404</v>
      </c>
      <c r="H5523" s="9">
        <f t="shared" si="173"/>
        <v>44200</v>
      </c>
    </row>
    <row r="5524" spans="1:8" x14ac:dyDescent="0.25">
      <c r="A5524" s="22" t="s">
        <v>8569</v>
      </c>
      <c r="B5524" s="22" t="s">
        <v>8570</v>
      </c>
      <c r="C5524" s="22" t="s">
        <v>8570</v>
      </c>
      <c r="D5524" s="24">
        <v>44324</v>
      </c>
      <c r="E5524" s="22" t="s">
        <v>5861</v>
      </c>
      <c r="F5524" s="22" t="s">
        <v>9985</v>
      </c>
      <c r="G5524">
        <f t="shared" si="172"/>
        <v>209506</v>
      </c>
      <c r="H5524" s="9">
        <f t="shared" si="173"/>
        <v>44324</v>
      </c>
    </row>
    <row r="5525" spans="1:8" x14ac:dyDescent="0.25">
      <c r="A5525" s="22"/>
      <c r="B5525" s="22"/>
      <c r="C5525" s="22"/>
      <c r="D5525" s="24">
        <v>44364</v>
      </c>
      <c r="E5525" s="22" t="s">
        <v>2315</v>
      </c>
      <c r="F5525" s="22" t="s">
        <v>9986</v>
      </c>
      <c r="G5525">
        <f t="shared" si="172"/>
        <v>209669</v>
      </c>
      <c r="H5525" s="9">
        <f t="shared" si="173"/>
        <v>44364</v>
      </c>
    </row>
    <row r="5526" spans="1:8" x14ac:dyDescent="0.25">
      <c r="A5526" s="22" t="s">
        <v>8164</v>
      </c>
      <c r="B5526" s="22" t="s">
        <v>8165</v>
      </c>
      <c r="C5526" s="22" t="s">
        <v>8165</v>
      </c>
      <c r="D5526" s="24">
        <v>44345</v>
      </c>
      <c r="E5526" s="22" t="s">
        <v>2315</v>
      </c>
      <c r="F5526" s="22" t="s">
        <v>9986</v>
      </c>
      <c r="G5526">
        <f t="shared" si="172"/>
        <v>209669</v>
      </c>
      <c r="H5526" s="9">
        <f t="shared" si="173"/>
        <v>44345</v>
      </c>
    </row>
    <row r="5527" spans="1:8" x14ac:dyDescent="0.25">
      <c r="A5527" s="22" t="s">
        <v>8725</v>
      </c>
      <c r="B5527" s="22" t="s">
        <v>8726</v>
      </c>
      <c r="C5527" s="22" t="s">
        <v>8726</v>
      </c>
      <c r="D5527" s="24">
        <v>44356</v>
      </c>
      <c r="E5527" s="22" t="s">
        <v>2315</v>
      </c>
      <c r="F5527" s="22" t="s">
        <v>9986</v>
      </c>
      <c r="G5527">
        <f t="shared" si="172"/>
        <v>209669</v>
      </c>
      <c r="H5527" s="9">
        <f t="shared" si="173"/>
        <v>44356</v>
      </c>
    </row>
    <row r="5528" spans="1:8" x14ac:dyDescent="0.25">
      <c r="A5528" s="22" t="s">
        <v>8865</v>
      </c>
      <c r="B5528" s="22" t="s">
        <v>8866</v>
      </c>
      <c r="C5528" s="22" t="s">
        <v>8866</v>
      </c>
      <c r="D5528" s="24">
        <v>44382</v>
      </c>
      <c r="E5528" s="22" t="s">
        <v>2315</v>
      </c>
      <c r="F5528" s="22" t="s">
        <v>9986</v>
      </c>
      <c r="G5528">
        <f t="shared" si="172"/>
        <v>209669</v>
      </c>
      <c r="H5528" s="9">
        <f t="shared" si="173"/>
        <v>44382</v>
      </c>
    </row>
    <row r="5529" spans="1:8" x14ac:dyDescent="0.25">
      <c r="A5529" s="22" t="s">
        <v>8035</v>
      </c>
      <c r="B5529" s="22" t="s">
        <v>8036</v>
      </c>
      <c r="C5529" s="22" t="s">
        <v>8036</v>
      </c>
      <c r="D5529" s="24">
        <v>44353</v>
      </c>
      <c r="E5529" s="22" t="s">
        <v>5426</v>
      </c>
      <c r="F5529" s="22" t="s">
        <v>9987</v>
      </c>
      <c r="G5529">
        <f t="shared" si="172"/>
        <v>209752</v>
      </c>
      <c r="H5529" s="9">
        <f t="shared" si="173"/>
        <v>44353</v>
      </c>
    </row>
    <row r="5530" spans="1:8" x14ac:dyDescent="0.25">
      <c r="A5530" s="22" t="s">
        <v>8085</v>
      </c>
      <c r="B5530" s="22" t="s">
        <v>8086</v>
      </c>
      <c r="C5530" s="22" t="s">
        <v>8086</v>
      </c>
      <c r="D5530" s="24">
        <v>44359</v>
      </c>
      <c r="E5530" s="22" t="s">
        <v>5426</v>
      </c>
      <c r="F5530" s="22" t="s">
        <v>9987</v>
      </c>
      <c r="G5530">
        <f t="shared" si="172"/>
        <v>209752</v>
      </c>
      <c r="H5530" s="9">
        <f t="shared" si="173"/>
        <v>44359</v>
      </c>
    </row>
    <row r="5531" spans="1:8" x14ac:dyDescent="0.25">
      <c r="A5531" s="22"/>
      <c r="B5531" s="22"/>
      <c r="C5531" s="22"/>
      <c r="D5531" s="24">
        <v>44252</v>
      </c>
      <c r="E5531" s="22" t="s">
        <v>1153</v>
      </c>
      <c r="F5531" s="22" t="s">
        <v>7077</v>
      </c>
      <c r="G5531">
        <f t="shared" si="172"/>
        <v>209008</v>
      </c>
      <c r="H5531" s="9">
        <f t="shared" si="173"/>
        <v>44252</v>
      </c>
    </row>
    <row r="5532" spans="1:8" x14ac:dyDescent="0.25">
      <c r="A5532" s="22" t="s">
        <v>8573</v>
      </c>
      <c r="B5532" s="22" t="s">
        <v>8574</v>
      </c>
      <c r="C5532" s="22" t="s">
        <v>8574</v>
      </c>
      <c r="D5532" s="24">
        <v>44197</v>
      </c>
      <c r="E5532" s="22" t="s">
        <v>1153</v>
      </c>
      <c r="F5532" s="22" t="s">
        <v>7077</v>
      </c>
      <c r="G5532">
        <f t="shared" si="172"/>
        <v>209008</v>
      </c>
      <c r="H5532" s="9">
        <f t="shared" si="173"/>
        <v>44197</v>
      </c>
    </row>
    <row r="5533" spans="1:8" x14ac:dyDescent="0.25">
      <c r="A5533" s="22" t="s">
        <v>8727</v>
      </c>
      <c r="B5533" s="22" t="s">
        <v>8728</v>
      </c>
      <c r="C5533" s="22" t="s">
        <v>8728</v>
      </c>
      <c r="D5533" s="24">
        <v>44298</v>
      </c>
      <c r="E5533" s="22" t="s">
        <v>1529</v>
      </c>
      <c r="F5533" s="22" t="s">
        <v>7197</v>
      </c>
      <c r="G5533">
        <f t="shared" si="172"/>
        <v>9204333</v>
      </c>
      <c r="H5533" s="9">
        <f t="shared" si="173"/>
        <v>44298</v>
      </c>
    </row>
    <row r="5534" spans="1:8" x14ac:dyDescent="0.25">
      <c r="A5534" s="22" t="s">
        <v>8861</v>
      </c>
      <c r="B5534" s="22" t="s">
        <v>8862</v>
      </c>
      <c r="C5534" s="22" t="s">
        <v>8862</v>
      </c>
      <c r="D5534" s="24">
        <v>43997</v>
      </c>
      <c r="E5534" s="22" t="s">
        <v>1529</v>
      </c>
      <c r="F5534" s="22" t="s">
        <v>7197</v>
      </c>
      <c r="G5534">
        <f t="shared" si="172"/>
        <v>9204333</v>
      </c>
      <c r="H5534" s="9">
        <f t="shared" si="173"/>
        <v>43997</v>
      </c>
    </row>
    <row r="5535" spans="1:8" x14ac:dyDescent="0.25">
      <c r="A5535" s="22" t="s">
        <v>8927</v>
      </c>
      <c r="B5535" s="22" t="s">
        <v>8928</v>
      </c>
      <c r="C5535" s="22" t="s">
        <v>8928</v>
      </c>
      <c r="D5535" s="24">
        <v>43997</v>
      </c>
      <c r="E5535" s="22" t="s">
        <v>6858</v>
      </c>
      <c r="F5535" s="22" t="s">
        <v>6859</v>
      </c>
      <c r="G5535">
        <f t="shared" si="172"/>
        <v>9121042</v>
      </c>
      <c r="H5535" s="9">
        <f t="shared" si="173"/>
        <v>43997</v>
      </c>
    </row>
    <row r="5536" spans="1:8" x14ac:dyDescent="0.25">
      <c r="A5536" s="22" t="s">
        <v>8033</v>
      </c>
      <c r="B5536" s="22" t="s">
        <v>8034</v>
      </c>
      <c r="C5536" s="22" t="s">
        <v>8034</v>
      </c>
      <c r="D5536" s="24">
        <v>43834</v>
      </c>
      <c r="E5536" s="22" t="s">
        <v>4787</v>
      </c>
      <c r="F5536" s="22" t="s">
        <v>9988</v>
      </c>
      <c r="G5536">
        <f t="shared" si="172"/>
        <v>9085</v>
      </c>
      <c r="H5536" s="9">
        <f t="shared" si="173"/>
        <v>43834</v>
      </c>
    </row>
    <row r="5537" spans="1:8" x14ac:dyDescent="0.25">
      <c r="A5537" s="22" t="s">
        <v>8303</v>
      </c>
      <c r="B5537" s="22" t="s">
        <v>8304</v>
      </c>
      <c r="C5537" s="22" t="s">
        <v>8304</v>
      </c>
      <c r="D5537" s="24">
        <v>44352</v>
      </c>
      <c r="E5537" s="22" t="s">
        <v>4787</v>
      </c>
      <c r="F5537" s="22" t="s">
        <v>9988</v>
      </c>
      <c r="G5537">
        <f t="shared" si="172"/>
        <v>9085</v>
      </c>
      <c r="H5537" s="9">
        <f t="shared" si="173"/>
        <v>44352</v>
      </c>
    </row>
    <row r="5538" spans="1:8" x14ac:dyDescent="0.25">
      <c r="A5538" s="22" t="s">
        <v>8311</v>
      </c>
      <c r="B5538" s="22" t="s">
        <v>8312</v>
      </c>
      <c r="C5538" s="22" t="s">
        <v>8312</v>
      </c>
      <c r="D5538" s="24">
        <v>43835</v>
      </c>
      <c r="E5538" s="22" t="s">
        <v>4787</v>
      </c>
      <c r="F5538" s="22" t="s">
        <v>9988</v>
      </c>
      <c r="G5538">
        <f t="shared" si="172"/>
        <v>9085</v>
      </c>
      <c r="H5538" s="9">
        <f t="shared" si="173"/>
        <v>43835</v>
      </c>
    </row>
    <row r="5539" spans="1:8" x14ac:dyDescent="0.25">
      <c r="A5539" s="22" t="s">
        <v>7715</v>
      </c>
      <c r="B5539" s="22" t="s">
        <v>7716</v>
      </c>
      <c r="C5539" s="22" t="s">
        <v>7716</v>
      </c>
      <c r="D5539" s="24">
        <v>43829</v>
      </c>
      <c r="E5539" s="22" t="s">
        <v>3150</v>
      </c>
      <c r="F5539" s="22" t="s">
        <v>9989</v>
      </c>
      <c r="G5539">
        <f t="shared" si="172"/>
        <v>4623</v>
      </c>
      <c r="H5539" s="9">
        <f t="shared" si="173"/>
        <v>43829</v>
      </c>
    </row>
    <row r="5540" spans="1:8" x14ac:dyDescent="0.25">
      <c r="A5540" s="22" t="s">
        <v>7852</v>
      </c>
      <c r="B5540" s="22" t="s">
        <v>7853</v>
      </c>
      <c r="C5540" s="22" t="s">
        <v>7853</v>
      </c>
      <c r="D5540" s="24">
        <v>44200</v>
      </c>
      <c r="E5540" s="22" t="s">
        <v>3150</v>
      </c>
      <c r="F5540" s="22" t="s">
        <v>9989</v>
      </c>
      <c r="G5540">
        <f t="shared" si="172"/>
        <v>4623</v>
      </c>
      <c r="H5540" s="9">
        <f t="shared" si="173"/>
        <v>44200</v>
      </c>
    </row>
    <row r="5541" spans="1:8" x14ac:dyDescent="0.25">
      <c r="A5541" s="22"/>
      <c r="B5541" s="22"/>
      <c r="C5541" s="22"/>
      <c r="D5541" s="24">
        <v>43840</v>
      </c>
      <c r="E5541" s="22" t="s">
        <v>4098</v>
      </c>
      <c r="F5541" s="22" t="s">
        <v>9990</v>
      </c>
      <c r="G5541">
        <f t="shared" si="172"/>
        <v>5077</v>
      </c>
      <c r="H5541" s="9">
        <f t="shared" si="173"/>
        <v>43840</v>
      </c>
    </row>
    <row r="5542" spans="1:8" x14ac:dyDescent="0.25">
      <c r="A5542" s="22" t="s">
        <v>7672</v>
      </c>
      <c r="B5542" s="22" t="s">
        <v>7673</v>
      </c>
      <c r="C5542" s="22" t="s">
        <v>7673</v>
      </c>
      <c r="D5542" s="24">
        <v>43829</v>
      </c>
      <c r="E5542" s="22" t="s">
        <v>4098</v>
      </c>
      <c r="F5542" s="22" t="s">
        <v>9990</v>
      </c>
      <c r="G5542">
        <f t="shared" si="172"/>
        <v>5077</v>
      </c>
      <c r="H5542" s="9">
        <f t="shared" si="173"/>
        <v>43829</v>
      </c>
    </row>
    <row r="5543" spans="1:8" x14ac:dyDescent="0.25">
      <c r="A5543" s="22" t="s">
        <v>7680</v>
      </c>
      <c r="B5543" s="22" t="s">
        <v>7681</v>
      </c>
      <c r="C5543" s="22" t="s">
        <v>7681</v>
      </c>
      <c r="D5543" s="24">
        <v>43829</v>
      </c>
      <c r="E5543" s="22" t="s">
        <v>4098</v>
      </c>
      <c r="F5543" s="22" t="s">
        <v>9990</v>
      </c>
      <c r="G5543">
        <f t="shared" si="172"/>
        <v>5077</v>
      </c>
      <c r="H5543" s="9">
        <f t="shared" si="173"/>
        <v>43829</v>
      </c>
    </row>
    <row r="5544" spans="1:8" x14ac:dyDescent="0.25">
      <c r="A5544" s="22" t="s">
        <v>8180</v>
      </c>
      <c r="B5544" s="22" t="s">
        <v>8181</v>
      </c>
      <c r="C5544" s="22" t="s">
        <v>8181</v>
      </c>
      <c r="D5544" s="24">
        <v>44096</v>
      </c>
      <c r="E5544" s="22" t="s">
        <v>4098</v>
      </c>
      <c r="F5544" s="22" t="s">
        <v>9990</v>
      </c>
      <c r="G5544">
        <f t="shared" si="172"/>
        <v>5077</v>
      </c>
      <c r="H5544" s="9">
        <f t="shared" si="173"/>
        <v>44096</v>
      </c>
    </row>
    <row r="5545" spans="1:8" x14ac:dyDescent="0.25">
      <c r="A5545" s="22" t="s">
        <v>8448</v>
      </c>
      <c r="B5545" s="22" t="s">
        <v>8449</v>
      </c>
      <c r="C5545" s="22" t="s">
        <v>8449</v>
      </c>
      <c r="D5545" s="24">
        <v>44366</v>
      </c>
      <c r="E5545" s="22" t="s">
        <v>4098</v>
      </c>
      <c r="F5545" s="22" t="s">
        <v>9990</v>
      </c>
      <c r="G5545">
        <f t="shared" si="172"/>
        <v>5077</v>
      </c>
      <c r="H5545" s="9">
        <f t="shared" si="173"/>
        <v>44366</v>
      </c>
    </row>
    <row r="5546" spans="1:8" x14ac:dyDescent="0.25">
      <c r="A5546" s="22" t="s">
        <v>7678</v>
      </c>
      <c r="B5546" s="22" t="s">
        <v>7679</v>
      </c>
      <c r="C5546" s="22" t="s">
        <v>7679</v>
      </c>
      <c r="D5546" s="24">
        <v>43829</v>
      </c>
      <c r="E5546" s="22" t="s">
        <v>4238</v>
      </c>
      <c r="F5546" s="22" t="s">
        <v>7046</v>
      </c>
      <c r="G5546">
        <f t="shared" si="172"/>
        <v>4226</v>
      </c>
      <c r="H5546" s="9">
        <f t="shared" si="173"/>
        <v>43829</v>
      </c>
    </row>
    <row r="5547" spans="1:8" x14ac:dyDescent="0.25">
      <c r="A5547" s="22" t="s">
        <v>8490</v>
      </c>
      <c r="B5547" s="22" t="s">
        <v>8491</v>
      </c>
      <c r="C5547" s="22" t="s">
        <v>8491</v>
      </c>
      <c r="D5547" s="24">
        <v>44165</v>
      </c>
      <c r="E5547" s="22" t="s">
        <v>4238</v>
      </c>
      <c r="F5547" s="22" t="s">
        <v>7046</v>
      </c>
      <c r="G5547">
        <f t="shared" si="172"/>
        <v>4226</v>
      </c>
      <c r="H5547" s="9">
        <f t="shared" si="173"/>
        <v>44165</v>
      </c>
    </row>
    <row r="5548" spans="1:8" x14ac:dyDescent="0.25">
      <c r="A5548" s="22" t="s">
        <v>7755</v>
      </c>
      <c r="B5548" s="22" t="s">
        <v>7756</v>
      </c>
      <c r="C5548" s="22" t="s">
        <v>7756</v>
      </c>
      <c r="D5548" s="24">
        <v>43926</v>
      </c>
      <c r="E5548" s="22" t="s">
        <v>5863</v>
      </c>
      <c r="F5548" s="22" t="s">
        <v>7028</v>
      </c>
      <c r="G5548">
        <f t="shared" si="172"/>
        <v>13063</v>
      </c>
      <c r="H5548" s="9">
        <f t="shared" si="173"/>
        <v>43926</v>
      </c>
    </row>
    <row r="5549" spans="1:8" x14ac:dyDescent="0.25">
      <c r="A5549" s="22" t="s">
        <v>8456</v>
      </c>
      <c r="B5549" s="22" t="s">
        <v>8457</v>
      </c>
      <c r="C5549" s="22" t="s">
        <v>8457</v>
      </c>
      <c r="D5549" s="24">
        <v>43830</v>
      </c>
      <c r="E5549" s="22" t="s">
        <v>5863</v>
      </c>
      <c r="F5549" s="22" t="s">
        <v>7028</v>
      </c>
      <c r="G5549">
        <f t="shared" si="172"/>
        <v>13063</v>
      </c>
      <c r="H5549" s="9">
        <f t="shared" si="173"/>
        <v>43830</v>
      </c>
    </row>
    <row r="5550" spans="1:8" x14ac:dyDescent="0.25">
      <c r="A5550" s="22" t="s">
        <v>8739</v>
      </c>
      <c r="B5550" s="22" t="s">
        <v>8740</v>
      </c>
      <c r="C5550" s="22" t="s">
        <v>8740</v>
      </c>
      <c r="D5550" s="24">
        <v>44001</v>
      </c>
      <c r="E5550" s="22" t="s">
        <v>5863</v>
      </c>
      <c r="F5550" s="22" t="s">
        <v>7028</v>
      </c>
      <c r="G5550">
        <f t="shared" si="172"/>
        <v>13063</v>
      </c>
      <c r="H5550" s="9">
        <f t="shared" si="173"/>
        <v>44001</v>
      </c>
    </row>
    <row r="5551" spans="1:8" x14ac:dyDescent="0.25">
      <c r="A5551" s="22" t="s">
        <v>8775</v>
      </c>
      <c r="B5551" s="22" t="s">
        <v>8776</v>
      </c>
      <c r="C5551" s="22" t="s">
        <v>8776</v>
      </c>
      <c r="D5551" s="24">
        <v>44088</v>
      </c>
      <c r="E5551" s="22" t="s">
        <v>5863</v>
      </c>
      <c r="F5551" s="22" t="s">
        <v>7028</v>
      </c>
      <c r="G5551">
        <f t="shared" si="172"/>
        <v>13063</v>
      </c>
      <c r="H5551" s="9">
        <f t="shared" si="173"/>
        <v>44088</v>
      </c>
    </row>
    <row r="5552" spans="1:8" x14ac:dyDescent="0.25">
      <c r="A5552" s="22" t="s">
        <v>8833</v>
      </c>
      <c r="B5552" s="22" t="s">
        <v>8834</v>
      </c>
      <c r="C5552" s="22" t="s">
        <v>8834</v>
      </c>
      <c r="D5552" s="24">
        <v>44103</v>
      </c>
      <c r="E5552" s="22" t="s">
        <v>5863</v>
      </c>
      <c r="F5552" s="22" t="s">
        <v>7028</v>
      </c>
      <c r="G5552">
        <f t="shared" si="172"/>
        <v>13063</v>
      </c>
      <c r="H5552" s="9">
        <f t="shared" si="173"/>
        <v>44103</v>
      </c>
    </row>
    <row r="5553" spans="1:8" x14ac:dyDescent="0.25">
      <c r="A5553" s="22" t="s">
        <v>8603</v>
      </c>
      <c r="B5553" s="22" t="s">
        <v>8604</v>
      </c>
      <c r="C5553" s="22" t="s">
        <v>8604</v>
      </c>
      <c r="D5553" s="24">
        <v>44382</v>
      </c>
      <c r="E5553" s="22" t="s">
        <v>169</v>
      </c>
      <c r="F5553" s="22" t="s">
        <v>9991</v>
      </c>
      <c r="G5553">
        <f t="shared" si="172"/>
        <v>210179</v>
      </c>
      <c r="H5553" s="9">
        <f t="shared" si="173"/>
        <v>44382</v>
      </c>
    </row>
    <row r="5554" spans="1:8" x14ac:dyDescent="0.25">
      <c r="A5554" s="22" t="s">
        <v>7834</v>
      </c>
      <c r="B5554" s="22" t="s">
        <v>7835</v>
      </c>
      <c r="C5554" s="22" t="s">
        <v>7835</v>
      </c>
      <c r="D5554" s="24">
        <v>43833</v>
      </c>
      <c r="E5554" s="22" t="s">
        <v>4761</v>
      </c>
      <c r="F5554" s="22" t="s">
        <v>7087</v>
      </c>
      <c r="G5554">
        <f t="shared" si="172"/>
        <v>11979</v>
      </c>
      <c r="H5554" s="9">
        <f t="shared" si="173"/>
        <v>43833</v>
      </c>
    </row>
    <row r="5555" spans="1:8" x14ac:dyDescent="0.25">
      <c r="A5555" s="22" t="s">
        <v>8797</v>
      </c>
      <c r="B5555" s="22" t="s">
        <v>8798</v>
      </c>
      <c r="C5555" s="22" t="s">
        <v>8798</v>
      </c>
      <c r="D5555" s="24">
        <v>44199</v>
      </c>
      <c r="E5555" s="22" t="s">
        <v>4761</v>
      </c>
      <c r="F5555" s="22" t="s">
        <v>7087</v>
      </c>
      <c r="G5555">
        <f t="shared" si="172"/>
        <v>11979</v>
      </c>
      <c r="H5555" s="9">
        <f t="shared" si="173"/>
        <v>44199</v>
      </c>
    </row>
    <row r="5556" spans="1:8" x14ac:dyDescent="0.25">
      <c r="A5556" s="22" t="s">
        <v>8937</v>
      </c>
      <c r="B5556" s="22" t="s">
        <v>8938</v>
      </c>
      <c r="C5556" s="22" t="s">
        <v>8938</v>
      </c>
      <c r="D5556" s="24">
        <v>43859</v>
      </c>
      <c r="E5556" s="22" t="s">
        <v>4761</v>
      </c>
      <c r="F5556" s="22" t="s">
        <v>7087</v>
      </c>
      <c r="G5556">
        <f t="shared" si="172"/>
        <v>11979</v>
      </c>
      <c r="H5556" s="9">
        <f t="shared" si="173"/>
        <v>43859</v>
      </c>
    </row>
    <row r="5557" spans="1:8" x14ac:dyDescent="0.25">
      <c r="A5557" s="22" t="s">
        <v>8301</v>
      </c>
      <c r="B5557" s="22" t="s">
        <v>8302</v>
      </c>
      <c r="C5557" s="22" t="s">
        <v>8302</v>
      </c>
      <c r="D5557" s="24">
        <v>44389</v>
      </c>
      <c r="E5557" s="22" t="s">
        <v>4054</v>
      </c>
      <c r="F5557" s="22" t="s">
        <v>7301</v>
      </c>
      <c r="G5557">
        <f t="shared" si="172"/>
        <v>209679</v>
      </c>
      <c r="H5557" s="9">
        <f t="shared" si="173"/>
        <v>44389</v>
      </c>
    </row>
    <row r="5558" spans="1:8" x14ac:dyDescent="0.25">
      <c r="A5558" s="22" t="s">
        <v>8693</v>
      </c>
      <c r="B5558" s="22" t="s">
        <v>8694</v>
      </c>
      <c r="C5558" s="22" t="s">
        <v>8694</v>
      </c>
      <c r="D5558" s="24">
        <v>44349</v>
      </c>
      <c r="E5558" s="22" t="s">
        <v>4054</v>
      </c>
      <c r="F5558" s="22" t="s">
        <v>7301</v>
      </c>
      <c r="G5558">
        <f t="shared" si="172"/>
        <v>209679</v>
      </c>
      <c r="H5558" s="9">
        <f t="shared" si="173"/>
        <v>44349</v>
      </c>
    </row>
    <row r="5559" spans="1:8" x14ac:dyDescent="0.25">
      <c r="A5559" s="22" t="s">
        <v>8829</v>
      </c>
      <c r="B5559" s="22" t="s">
        <v>8830</v>
      </c>
      <c r="C5559" s="22" t="s">
        <v>8830</v>
      </c>
      <c r="D5559" s="24">
        <v>44390</v>
      </c>
      <c r="E5559" s="22" t="s">
        <v>4054</v>
      </c>
      <c r="F5559" s="22" t="s">
        <v>7301</v>
      </c>
      <c r="G5559">
        <f t="shared" si="172"/>
        <v>209679</v>
      </c>
      <c r="H5559" s="9">
        <f t="shared" si="173"/>
        <v>44390</v>
      </c>
    </row>
    <row r="5560" spans="1:8" x14ac:dyDescent="0.25">
      <c r="A5560" s="22" t="s">
        <v>5991</v>
      </c>
      <c r="B5560" s="22" t="s">
        <v>7840</v>
      </c>
      <c r="C5560" s="22" t="s">
        <v>7840</v>
      </c>
      <c r="D5560" s="24">
        <v>44096</v>
      </c>
      <c r="E5560" s="22" t="s">
        <v>4636</v>
      </c>
      <c r="F5560" s="22" t="s">
        <v>6760</v>
      </c>
      <c r="G5560">
        <f t="shared" si="172"/>
        <v>13269</v>
      </c>
      <c r="H5560" s="9">
        <f t="shared" si="173"/>
        <v>44096</v>
      </c>
    </row>
    <row r="5561" spans="1:8" x14ac:dyDescent="0.25">
      <c r="A5561" s="22" t="s">
        <v>8140</v>
      </c>
      <c r="B5561" s="22" t="s">
        <v>8141</v>
      </c>
      <c r="C5561" s="22" t="s">
        <v>8141</v>
      </c>
      <c r="D5561" s="24">
        <v>43856</v>
      </c>
      <c r="E5561" s="22" t="s">
        <v>4636</v>
      </c>
      <c r="F5561" s="22" t="s">
        <v>6760</v>
      </c>
      <c r="G5561">
        <f t="shared" si="172"/>
        <v>13269</v>
      </c>
      <c r="H5561" s="9">
        <f t="shared" si="173"/>
        <v>43856</v>
      </c>
    </row>
    <row r="5562" spans="1:8" x14ac:dyDescent="0.25">
      <c r="A5562" s="22" t="s">
        <v>8164</v>
      </c>
      <c r="B5562" s="22" t="s">
        <v>8165</v>
      </c>
      <c r="C5562" s="22" t="s">
        <v>8165</v>
      </c>
      <c r="D5562" s="24">
        <v>44019</v>
      </c>
      <c r="E5562" s="22" t="s">
        <v>4636</v>
      </c>
      <c r="F5562" s="22" t="s">
        <v>6760</v>
      </c>
      <c r="G5562">
        <f t="shared" si="172"/>
        <v>13269</v>
      </c>
      <c r="H5562" s="9">
        <f t="shared" si="173"/>
        <v>44019</v>
      </c>
    </row>
    <row r="5563" spans="1:8" x14ac:dyDescent="0.25">
      <c r="A5563" s="22" t="s">
        <v>8414</v>
      </c>
      <c r="B5563" s="22" t="s">
        <v>8415</v>
      </c>
      <c r="C5563" s="22" t="s">
        <v>8415</v>
      </c>
      <c r="D5563" s="24">
        <v>43829</v>
      </c>
      <c r="E5563" s="22" t="s">
        <v>4636</v>
      </c>
      <c r="F5563" s="22" t="s">
        <v>6760</v>
      </c>
      <c r="G5563">
        <f t="shared" si="172"/>
        <v>13269</v>
      </c>
      <c r="H5563" s="9">
        <f t="shared" si="173"/>
        <v>43829</v>
      </c>
    </row>
    <row r="5564" spans="1:8" x14ac:dyDescent="0.25">
      <c r="A5564" s="22" t="s">
        <v>8725</v>
      </c>
      <c r="B5564" s="22" t="s">
        <v>8726</v>
      </c>
      <c r="C5564" s="22" t="s">
        <v>8726</v>
      </c>
      <c r="D5564" s="24">
        <v>44357</v>
      </c>
      <c r="E5564" s="22" t="s">
        <v>4636</v>
      </c>
      <c r="F5564" s="22" t="s">
        <v>6760</v>
      </c>
      <c r="G5564">
        <f t="shared" si="172"/>
        <v>13269</v>
      </c>
      <c r="H5564" s="9">
        <f t="shared" si="173"/>
        <v>44357</v>
      </c>
    </row>
    <row r="5565" spans="1:8" x14ac:dyDescent="0.25">
      <c r="A5565" s="22"/>
      <c r="B5565" s="22"/>
      <c r="C5565" s="22"/>
      <c r="D5565" s="24">
        <v>44374</v>
      </c>
      <c r="E5565" s="22" t="s">
        <v>699</v>
      </c>
      <c r="F5565" s="22" t="s">
        <v>7246</v>
      </c>
      <c r="G5565">
        <f t="shared" si="172"/>
        <v>209999</v>
      </c>
      <c r="H5565" s="9">
        <f t="shared" si="173"/>
        <v>44374</v>
      </c>
    </row>
    <row r="5566" spans="1:8" x14ac:dyDescent="0.25">
      <c r="A5566" s="22" t="s">
        <v>7741</v>
      </c>
      <c r="B5566" s="22" t="s">
        <v>7742</v>
      </c>
      <c r="C5566" s="22" t="s">
        <v>7742</v>
      </c>
      <c r="D5566" s="24">
        <v>44373</v>
      </c>
      <c r="E5566" s="22" t="s">
        <v>699</v>
      </c>
      <c r="F5566" s="22" t="s">
        <v>7246</v>
      </c>
      <c r="G5566">
        <f t="shared" si="172"/>
        <v>209999</v>
      </c>
      <c r="H5566" s="9">
        <f t="shared" si="173"/>
        <v>44373</v>
      </c>
    </row>
    <row r="5567" spans="1:8" x14ac:dyDescent="0.25">
      <c r="A5567" s="22" t="s">
        <v>7997</v>
      </c>
      <c r="B5567" s="22" t="s">
        <v>7998</v>
      </c>
      <c r="C5567" s="22" t="s">
        <v>7998</v>
      </c>
      <c r="D5567" s="24">
        <v>43831</v>
      </c>
      <c r="E5567" s="22" t="s">
        <v>4596</v>
      </c>
      <c r="F5567" s="22" t="s">
        <v>9992</v>
      </c>
      <c r="G5567">
        <f t="shared" si="172"/>
        <v>13118</v>
      </c>
      <c r="H5567" s="9">
        <f t="shared" si="173"/>
        <v>43831</v>
      </c>
    </row>
    <row r="5568" spans="1:8" x14ac:dyDescent="0.25">
      <c r="A5568" s="22" t="s">
        <v>8805</v>
      </c>
      <c r="B5568" s="22" t="s">
        <v>8806</v>
      </c>
      <c r="C5568" s="22" t="s">
        <v>8806</v>
      </c>
      <c r="D5568" s="24">
        <v>44382</v>
      </c>
      <c r="E5568" s="22" t="s">
        <v>4596</v>
      </c>
      <c r="F5568" s="22" t="s">
        <v>9992</v>
      </c>
      <c r="G5568">
        <f t="shared" si="172"/>
        <v>13118</v>
      </c>
      <c r="H5568" s="9">
        <f t="shared" si="173"/>
        <v>44382</v>
      </c>
    </row>
    <row r="5569" spans="1:8" x14ac:dyDescent="0.25">
      <c r="A5569" s="22" t="s">
        <v>8414</v>
      </c>
      <c r="B5569" s="22" t="s">
        <v>8415</v>
      </c>
      <c r="C5569" s="22" t="s">
        <v>8415</v>
      </c>
      <c r="D5569" s="24">
        <v>44332</v>
      </c>
      <c r="E5569" s="22" t="s">
        <v>6224</v>
      </c>
      <c r="F5569" s="22" t="s">
        <v>9993</v>
      </c>
      <c r="G5569">
        <f t="shared" si="172"/>
        <v>209641</v>
      </c>
      <c r="H5569" s="9">
        <f t="shared" si="173"/>
        <v>44332</v>
      </c>
    </row>
    <row r="5570" spans="1:8" x14ac:dyDescent="0.25">
      <c r="A5570" s="22" t="s">
        <v>8695</v>
      </c>
      <c r="B5570" s="22" t="s">
        <v>8696</v>
      </c>
      <c r="C5570" s="22" t="s">
        <v>8696</v>
      </c>
      <c r="D5570" s="24">
        <v>44001</v>
      </c>
      <c r="E5570" s="22" t="s">
        <v>9994</v>
      </c>
      <c r="F5570" s="22" t="s">
        <v>9995</v>
      </c>
      <c r="G5570">
        <f t="shared" si="172"/>
        <v>9121403</v>
      </c>
      <c r="H5570" s="9">
        <f t="shared" si="173"/>
        <v>44001</v>
      </c>
    </row>
    <row r="5571" spans="1:8" x14ac:dyDescent="0.25">
      <c r="A5571" s="22" t="s">
        <v>8705</v>
      </c>
      <c r="B5571" s="22" t="s">
        <v>8706</v>
      </c>
      <c r="C5571" s="22" t="s">
        <v>8706</v>
      </c>
      <c r="D5571" s="24">
        <v>44120</v>
      </c>
      <c r="E5571" s="22" t="s">
        <v>9994</v>
      </c>
      <c r="F5571" s="22" t="s">
        <v>9995</v>
      </c>
      <c r="G5571">
        <f t="shared" si="172"/>
        <v>9121403</v>
      </c>
      <c r="H5571" s="9">
        <f t="shared" si="173"/>
        <v>44120</v>
      </c>
    </row>
    <row r="5572" spans="1:8" x14ac:dyDescent="0.25">
      <c r="A5572" s="22" t="s">
        <v>8805</v>
      </c>
      <c r="B5572" s="22" t="s">
        <v>8806</v>
      </c>
      <c r="C5572" s="22" t="s">
        <v>8806</v>
      </c>
      <c r="D5572" s="24">
        <v>44038</v>
      </c>
      <c r="E5572" s="22" t="s">
        <v>9994</v>
      </c>
      <c r="F5572" s="22" t="s">
        <v>9995</v>
      </c>
      <c r="G5572">
        <f t="shared" si="172"/>
        <v>9121403</v>
      </c>
      <c r="H5572" s="9">
        <f t="shared" si="173"/>
        <v>44038</v>
      </c>
    </row>
    <row r="5573" spans="1:8" ht="150" x14ac:dyDescent="0.25">
      <c r="A5573" s="22" t="s">
        <v>8839</v>
      </c>
      <c r="B5573" s="29" t="s">
        <v>8840</v>
      </c>
      <c r="C5573" s="29" t="s">
        <v>8840</v>
      </c>
      <c r="D5573" s="24">
        <v>44114</v>
      </c>
      <c r="E5573" s="22" t="s">
        <v>9994</v>
      </c>
      <c r="F5573" s="22" t="s">
        <v>9995</v>
      </c>
      <c r="G5573">
        <f t="shared" si="172"/>
        <v>9121403</v>
      </c>
      <c r="H5573" s="9">
        <f t="shared" si="173"/>
        <v>44114</v>
      </c>
    </row>
    <row r="5574" spans="1:8" x14ac:dyDescent="0.25">
      <c r="A5574" s="22" t="s">
        <v>8847</v>
      </c>
      <c r="B5574" s="22" t="s">
        <v>8848</v>
      </c>
      <c r="C5574" s="22" t="s">
        <v>8848</v>
      </c>
      <c r="D5574" s="24">
        <v>44157</v>
      </c>
      <c r="E5574" s="22" t="s">
        <v>9994</v>
      </c>
      <c r="F5574" s="22" t="s">
        <v>9995</v>
      </c>
      <c r="G5574">
        <f t="shared" ref="G5574:G5637" si="174">IFERROR(E5574*1,E5574)</f>
        <v>9121403</v>
      </c>
      <c r="H5574" s="9">
        <f t="shared" ref="H5574:H5637" si="175">D5574</f>
        <v>44157</v>
      </c>
    </row>
    <row r="5575" spans="1:8" x14ac:dyDescent="0.25">
      <c r="A5575" s="22"/>
      <c r="B5575" s="22"/>
      <c r="C5575" s="22"/>
      <c r="D5575" s="24">
        <v>44104</v>
      </c>
      <c r="E5575" s="22" t="s">
        <v>2919</v>
      </c>
      <c r="F5575" s="22" t="s">
        <v>9996</v>
      </c>
      <c r="G5575">
        <f t="shared" si="174"/>
        <v>9121596</v>
      </c>
      <c r="H5575" s="9">
        <f t="shared" si="175"/>
        <v>44104</v>
      </c>
    </row>
    <row r="5576" spans="1:8" x14ac:dyDescent="0.25">
      <c r="A5576" s="22" t="s">
        <v>8695</v>
      </c>
      <c r="B5576" s="22" t="s">
        <v>8696</v>
      </c>
      <c r="C5576" s="22" t="s">
        <v>8696</v>
      </c>
      <c r="D5576" s="24">
        <v>43997</v>
      </c>
      <c r="E5576" s="22" t="s">
        <v>2919</v>
      </c>
      <c r="F5576" s="22" t="s">
        <v>9996</v>
      </c>
      <c r="G5576">
        <f t="shared" si="174"/>
        <v>9121596</v>
      </c>
      <c r="H5576" s="9">
        <f t="shared" si="175"/>
        <v>43997</v>
      </c>
    </row>
    <row r="5577" spans="1:8" x14ac:dyDescent="0.25">
      <c r="A5577" s="22" t="s">
        <v>8703</v>
      </c>
      <c r="B5577" s="22" t="s">
        <v>8704</v>
      </c>
      <c r="C5577" s="22" t="s">
        <v>8704</v>
      </c>
      <c r="D5577" s="24">
        <v>44107</v>
      </c>
      <c r="E5577" s="22" t="s">
        <v>2919</v>
      </c>
      <c r="F5577" s="22" t="s">
        <v>9996</v>
      </c>
      <c r="G5577">
        <f t="shared" si="174"/>
        <v>9121596</v>
      </c>
      <c r="H5577" s="9">
        <f t="shared" si="175"/>
        <v>44107</v>
      </c>
    </row>
    <row r="5578" spans="1:8" x14ac:dyDescent="0.25">
      <c r="A5578" s="22" t="s">
        <v>8705</v>
      </c>
      <c r="B5578" s="22" t="s">
        <v>8706</v>
      </c>
      <c r="C5578" s="22" t="s">
        <v>8706</v>
      </c>
      <c r="D5578" s="24">
        <v>44104</v>
      </c>
      <c r="E5578" s="22" t="s">
        <v>2919</v>
      </c>
      <c r="F5578" s="22" t="s">
        <v>9996</v>
      </c>
      <c r="G5578">
        <f t="shared" si="174"/>
        <v>9121596</v>
      </c>
      <c r="H5578" s="9">
        <f t="shared" si="175"/>
        <v>44104</v>
      </c>
    </row>
    <row r="5579" spans="1:8" x14ac:dyDescent="0.25">
      <c r="A5579" s="22" t="s">
        <v>8707</v>
      </c>
      <c r="B5579" s="22" t="s">
        <v>8708</v>
      </c>
      <c r="C5579" s="22" t="s">
        <v>8708</v>
      </c>
      <c r="D5579" s="24">
        <v>44014</v>
      </c>
      <c r="E5579" s="22" t="s">
        <v>2919</v>
      </c>
      <c r="F5579" s="22" t="s">
        <v>9996</v>
      </c>
      <c r="G5579">
        <f t="shared" si="174"/>
        <v>9121596</v>
      </c>
      <c r="H5579" s="9">
        <f t="shared" si="175"/>
        <v>44014</v>
      </c>
    </row>
    <row r="5580" spans="1:8" x14ac:dyDescent="0.25">
      <c r="A5580" s="22" t="s">
        <v>8805</v>
      </c>
      <c r="B5580" s="22" t="s">
        <v>8806</v>
      </c>
      <c r="C5580" s="22" t="s">
        <v>8806</v>
      </c>
      <c r="D5580" s="24">
        <v>44035</v>
      </c>
      <c r="E5580" s="22" t="s">
        <v>2919</v>
      </c>
      <c r="F5580" s="22" t="s">
        <v>9996</v>
      </c>
      <c r="G5580">
        <f t="shared" si="174"/>
        <v>9121596</v>
      </c>
      <c r="H5580" s="9">
        <f t="shared" si="175"/>
        <v>44035</v>
      </c>
    </row>
    <row r="5581" spans="1:8" ht="150" x14ac:dyDescent="0.25">
      <c r="A5581" s="22" t="s">
        <v>8839</v>
      </c>
      <c r="B5581" s="29" t="s">
        <v>8840</v>
      </c>
      <c r="C5581" s="29" t="s">
        <v>8840</v>
      </c>
      <c r="D5581" s="24">
        <v>44121</v>
      </c>
      <c r="E5581" s="22" t="s">
        <v>2919</v>
      </c>
      <c r="F5581" s="22" t="s">
        <v>9996</v>
      </c>
      <c r="G5581">
        <f t="shared" si="174"/>
        <v>9121596</v>
      </c>
      <c r="H5581" s="9">
        <f t="shared" si="175"/>
        <v>44121</v>
      </c>
    </row>
    <row r="5582" spans="1:8" x14ac:dyDescent="0.25">
      <c r="A5582" s="22" t="s">
        <v>8847</v>
      </c>
      <c r="B5582" s="22" t="s">
        <v>8848</v>
      </c>
      <c r="C5582" s="22" t="s">
        <v>8848</v>
      </c>
      <c r="D5582" s="24">
        <v>44021</v>
      </c>
      <c r="E5582" s="22" t="s">
        <v>2919</v>
      </c>
      <c r="F5582" s="22" t="s">
        <v>9996</v>
      </c>
      <c r="G5582">
        <f t="shared" si="174"/>
        <v>9121596</v>
      </c>
      <c r="H5582" s="9">
        <f t="shared" si="175"/>
        <v>44021</v>
      </c>
    </row>
    <row r="5583" spans="1:8" x14ac:dyDescent="0.25">
      <c r="A5583" s="22" t="s">
        <v>7728</v>
      </c>
      <c r="B5583" s="22" t="s">
        <v>7729</v>
      </c>
      <c r="C5583" s="22" t="s">
        <v>7729</v>
      </c>
      <c r="D5583" s="24">
        <v>43830</v>
      </c>
      <c r="E5583" s="22" t="s">
        <v>4282</v>
      </c>
      <c r="F5583" s="22" t="s">
        <v>9997</v>
      </c>
      <c r="G5583">
        <f t="shared" si="174"/>
        <v>12515</v>
      </c>
      <c r="H5583" s="9">
        <f t="shared" si="175"/>
        <v>43830</v>
      </c>
    </row>
    <row r="5584" spans="1:8" x14ac:dyDescent="0.25">
      <c r="A5584" s="22"/>
      <c r="B5584" s="22"/>
      <c r="C5584" s="22"/>
      <c r="D5584" s="24">
        <v>44008</v>
      </c>
      <c r="E5584" s="22" t="s">
        <v>9998</v>
      </c>
      <c r="F5584" s="22" t="s">
        <v>9999</v>
      </c>
      <c r="G5584">
        <f t="shared" si="174"/>
        <v>9116618</v>
      </c>
      <c r="H5584" s="9">
        <f t="shared" si="175"/>
        <v>44008</v>
      </c>
    </row>
    <row r="5585" spans="1:8" x14ac:dyDescent="0.25">
      <c r="A5585" s="22" t="s">
        <v>7931</v>
      </c>
      <c r="B5585" s="22" t="s">
        <v>7932</v>
      </c>
      <c r="C5585" s="22" t="s">
        <v>7932</v>
      </c>
      <c r="D5585" s="24">
        <v>44172</v>
      </c>
      <c r="E5585" s="22" t="s">
        <v>9998</v>
      </c>
      <c r="F5585" s="22" t="s">
        <v>9999</v>
      </c>
      <c r="G5585">
        <f t="shared" si="174"/>
        <v>9116618</v>
      </c>
      <c r="H5585" s="9">
        <f t="shared" si="175"/>
        <v>44172</v>
      </c>
    </row>
    <row r="5586" spans="1:8" x14ac:dyDescent="0.25">
      <c r="A5586" s="22" t="s">
        <v>8783</v>
      </c>
      <c r="B5586" s="22" t="s">
        <v>8784</v>
      </c>
      <c r="C5586" s="22" t="s">
        <v>8784</v>
      </c>
      <c r="D5586" s="24">
        <v>44018</v>
      </c>
      <c r="E5586" s="22" t="s">
        <v>9998</v>
      </c>
      <c r="F5586" s="22" t="s">
        <v>9999</v>
      </c>
      <c r="G5586">
        <f t="shared" si="174"/>
        <v>9116618</v>
      </c>
      <c r="H5586" s="9">
        <f t="shared" si="175"/>
        <v>44018</v>
      </c>
    </row>
    <row r="5587" spans="1:8" x14ac:dyDescent="0.25">
      <c r="A5587" s="22" t="s">
        <v>8811</v>
      </c>
      <c r="B5587" s="22" t="s">
        <v>8812</v>
      </c>
      <c r="C5587" s="22" t="s">
        <v>8812</v>
      </c>
      <c r="D5587" s="24">
        <v>44019</v>
      </c>
      <c r="E5587" s="22" t="s">
        <v>9998</v>
      </c>
      <c r="F5587" s="22" t="s">
        <v>9999</v>
      </c>
      <c r="G5587">
        <f t="shared" si="174"/>
        <v>9116618</v>
      </c>
      <c r="H5587" s="9">
        <f t="shared" si="175"/>
        <v>44019</v>
      </c>
    </row>
    <row r="5588" spans="1:8" x14ac:dyDescent="0.25">
      <c r="A5588" s="22" t="s">
        <v>8817</v>
      </c>
      <c r="B5588" s="22" t="s">
        <v>8818</v>
      </c>
      <c r="C5588" s="22" t="s">
        <v>8818</v>
      </c>
      <c r="D5588" s="24">
        <v>43997</v>
      </c>
      <c r="E5588" s="22" t="s">
        <v>9998</v>
      </c>
      <c r="F5588" s="22" t="s">
        <v>9999</v>
      </c>
      <c r="G5588">
        <f t="shared" si="174"/>
        <v>9116618</v>
      </c>
      <c r="H5588" s="9">
        <f t="shared" si="175"/>
        <v>43997</v>
      </c>
    </row>
    <row r="5589" spans="1:8" x14ac:dyDescent="0.25">
      <c r="A5589" s="22"/>
      <c r="B5589" s="22"/>
      <c r="C5589" s="22"/>
      <c r="D5589" s="24">
        <v>44103</v>
      </c>
      <c r="E5589" s="22" t="s">
        <v>140</v>
      </c>
      <c r="F5589" s="22" t="s">
        <v>10000</v>
      </c>
      <c r="G5589">
        <f t="shared" si="174"/>
        <v>9900930</v>
      </c>
      <c r="H5589" s="9">
        <f t="shared" si="175"/>
        <v>44103</v>
      </c>
    </row>
    <row r="5590" spans="1:8" x14ac:dyDescent="0.25">
      <c r="A5590" s="22" t="s">
        <v>7648</v>
      </c>
      <c r="B5590" s="22" t="s">
        <v>7649</v>
      </c>
      <c r="C5590" s="22" t="s">
        <v>7649</v>
      </c>
      <c r="D5590" s="24">
        <v>44253</v>
      </c>
      <c r="E5590" s="22" t="s">
        <v>140</v>
      </c>
      <c r="F5590" s="22" t="s">
        <v>10000</v>
      </c>
      <c r="G5590">
        <f t="shared" si="174"/>
        <v>9900930</v>
      </c>
      <c r="H5590" s="9">
        <f t="shared" si="175"/>
        <v>44253</v>
      </c>
    </row>
    <row r="5591" spans="1:8" x14ac:dyDescent="0.25">
      <c r="A5591" s="22" t="s">
        <v>7670</v>
      </c>
      <c r="B5591" s="22" t="s">
        <v>7671</v>
      </c>
      <c r="C5591" s="22" t="s">
        <v>7671</v>
      </c>
      <c r="D5591" s="24">
        <v>44076</v>
      </c>
      <c r="E5591" s="22" t="s">
        <v>140</v>
      </c>
      <c r="F5591" s="22" t="s">
        <v>10000</v>
      </c>
      <c r="G5591">
        <f t="shared" si="174"/>
        <v>9900930</v>
      </c>
      <c r="H5591" s="9">
        <f t="shared" si="175"/>
        <v>44076</v>
      </c>
    </row>
    <row r="5592" spans="1:8" x14ac:dyDescent="0.25">
      <c r="A5592" s="22" t="s">
        <v>7672</v>
      </c>
      <c r="B5592" s="22" t="s">
        <v>7673</v>
      </c>
      <c r="C5592" s="22" t="s">
        <v>7673</v>
      </c>
      <c r="D5592" s="24">
        <v>44200</v>
      </c>
      <c r="E5592" s="22" t="s">
        <v>140</v>
      </c>
      <c r="F5592" s="22" t="s">
        <v>10000</v>
      </c>
      <c r="G5592">
        <f t="shared" si="174"/>
        <v>9900930</v>
      </c>
      <c r="H5592" s="9">
        <f t="shared" si="175"/>
        <v>44200</v>
      </c>
    </row>
    <row r="5593" spans="1:8" x14ac:dyDescent="0.25">
      <c r="A5593" s="22" t="s">
        <v>7674</v>
      </c>
      <c r="B5593" s="22" t="s">
        <v>7675</v>
      </c>
      <c r="C5593" s="22" t="s">
        <v>7675</v>
      </c>
      <c r="D5593" s="24">
        <v>44238</v>
      </c>
      <c r="E5593" s="22" t="s">
        <v>140</v>
      </c>
      <c r="F5593" s="22" t="s">
        <v>10000</v>
      </c>
      <c r="G5593">
        <f t="shared" si="174"/>
        <v>9900930</v>
      </c>
      <c r="H5593" s="9">
        <f t="shared" si="175"/>
        <v>44238</v>
      </c>
    </row>
    <row r="5594" spans="1:8" x14ac:dyDescent="0.25">
      <c r="A5594" s="22" t="s">
        <v>7678</v>
      </c>
      <c r="B5594" s="22" t="s">
        <v>7679</v>
      </c>
      <c r="C5594" s="22" t="s">
        <v>7679</v>
      </c>
      <c r="D5594" s="24">
        <v>44106</v>
      </c>
      <c r="E5594" s="22" t="s">
        <v>140</v>
      </c>
      <c r="F5594" s="22" t="s">
        <v>10000</v>
      </c>
      <c r="G5594">
        <f t="shared" si="174"/>
        <v>9900930</v>
      </c>
      <c r="H5594" s="9">
        <f t="shared" si="175"/>
        <v>44106</v>
      </c>
    </row>
    <row r="5595" spans="1:8" x14ac:dyDescent="0.25">
      <c r="A5595" s="22" t="s">
        <v>7680</v>
      </c>
      <c r="B5595" s="22" t="s">
        <v>7681</v>
      </c>
      <c r="C5595" s="22" t="s">
        <v>7681</v>
      </c>
      <c r="D5595" s="24">
        <v>44200</v>
      </c>
      <c r="E5595" s="22" t="s">
        <v>140</v>
      </c>
      <c r="F5595" s="22" t="s">
        <v>10000</v>
      </c>
      <c r="G5595">
        <f t="shared" si="174"/>
        <v>9900930</v>
      </c>
      <c r="H5595" s="9">
        <f t="shared" si="175"/>
        <v>44200</v>
      </c>
    </row>
    <row r="5596" spans="1:8" x14ac:dyDescent="0.25">
      <c r="A5596" s="22" t="s">
        <v>7688</v>
      </c>
      <c r="B5596" s="22" t="s">
        <v>7689</v>
      </c>
      <c r="C5596" s="22" t="s">
        <v>7689</v>
      </c>
      <c r="D5596" s="24">
        <v>44105</v>
      </c>
      <c r="E5596" s="22" t="s">
        <v>140</v>
      </c>
      <c r="F5596" s="22" t="s">
        <v>10000</v>
      </c>
      <c r="G5596">
        <f t="shared" si="174"/>
        <v>9900930</v>
      </c>
      <c r="H5596" s="9">
        <f t="shared" si="175"/>
        <v>44105</v>
      </c>
    </row>
    <row r="5597" spans="1:8" x14ac:dyDescent="0.25">
      <c r="A5597" s="22" t="s">
        <v>7724</v>
      </c>
      <c r="B5597" s="22" t="s">
        <v>7725</v>
      </c>
      <c r="C5597" s="22" t="s">
        <v>7725</v>
      </c>
      <c r="D5597" s="24">
        <v>44165</v>
      </c>
      <c r="E5597" s="22" t="s">
        <v>140</v>
      </c>
      <c r="F5597" s="22" t="s">
        <v>10000</v>
      </c>
      <c r="G5597">
        <f t="shared" si="174"/>
        <v>9900930</v>
      </c>
      <c r="H5597" s="9">
        <f t="shared" si="175"/>
        <v>44165</v>
      </c>
    </row>
    <row r="5598" spans="1:8" x14ac:dyDescent="0.25">
      <c r="A5598" s="22" t="s">
        <v>7726</v>
      </c>
      <c r="B5598" s="22" t="s">
        <v>7727</v>
      </c>
      <c r="C5598" s="22" t="s">
        <v>7727</v>
      </c>
      <c r="D5598" s="24">
        <v>44165</v>
      </c>
      <c r="E5598" s="22" t="s">
        <v>140</v>
      </c>
      <c r="F5598" s="22" t="s">
        <v>10000</v>
      </c>
      <c r="G5598">
        <f t="shared" si="174"/>
        <v>9900930</v>
      </c>
      <c r="H5598" s="9">
        <f t="shared" si="175"/>
        <v>44165</v>
      </c>
    </row>
    <row r="5599" spans="1:8" x14ac:dyDescent="0.25">
      <c r="A5599" s="22" t="s">
        <v>7728</v>
      </c>
      <c r="B5599" s="22" t="s">
        <v>7729</v>
      </c>
      <c r="C5599" s="22" t="s">
        <v>7729</v>
      </c>
      <c r="D5599" s="24">
        <v>44165</v>
      </c>
      <c r="E5599" s="22" t="s">
        <v>140</v>
      </c>
      <c r="F5599" s="22" t="s">
        <v>10000</v>
      </c>
      <c r="G5599">
        <f t="shared" si="174"/>
        <v>9900930</v>
      </c>
      <c r="H5599" s="9">
        <f t="shared" si="175"/>
        <v>44165</v>
      </c>
    </row>
    <row r="5600" spans="1:8" x14ac:dyDescent="0.25">
      <c r="A5600" s="22" t="s">
        <v>7730</v>
      </c>
      <c r="B5600" s="22" t="s">
        <v>7731</v>
      </c>
      <c r="C5600" s="22" t="s">
        <v>7731</v>
      </c>
      <c r="D5600" s="24">
        <v>44165</v>
      </c>
      <c r="E5600" s="22" t="s">
        <v>140</v>
      </c>
      <c r="F5600" s="22" t="s">
        <v>10000</v>
      </c>
      <c r="G5600">
        <f t="shared" si="174"/>
        <v>9900930</v>
      </c>
      <c r="H5600" s="9">
        <f t="shared" si="175"/>
        <v>44165</v>
      </c>
    </row>
    <row r="5601" spans="1:8" x14ac:dyDescent="0.25">
      <c r="A5601" s="22" t="s">
        <v>7732</v>
      </c>
      <c r="B5601" s="22" t="s">
        <v>7733</v>
      </c>
      <c r="C5601" s="22" t="s">
        <v>7733</v>
      </c>
      <c r="D5601" s="24">
        <v>44165</v>
      </c>
      <c r="E5601" s="22" t="s">
        <v>140</v>
      </c>
      <c r="F5601" s="22" t="s">
        <v>10000</v>
      </c>
      <c r="G5601">
        <f t="shared" si="174"/>
        <v>9900930</v>
      </c>
      <c r="H5601" s="9">
        <f t="shared" si="175"/>
        <v>44165</v>
      </c>
    </row>
    <row r="5602" spans="1:8" x14ac:dyDescent="0.25">
      <c r="A5602" s="22" t="s">
        <v>2955</v>
      </c>
      <c r="B5602" s="22" t="s">
        <v>7734</v>
      </c>
      <c r="C5602" s="22" t="s">
        <v>7734</v>
      </c>
      <c r="D5602" s="24">
        <v>44165</v>
      </c>
      <c r="E5602" s="22" t="s">
        <v>140</v>
      </c>
      <c r="F5602" s="22" t="s">
        <v>10000</v>
      </c>
      <c r="G5602">
        <f t="shared" si="174"/>
        <v>9900930</v>
      </c>
      <c r="H5602" s="9">
        <f t="shared" si="175"/>
        <v>44165</v>
      </c>
    </row>
    <row r="5603" spans="1:8" x14ac:dyDescent="0.25">
      <c r="A5603" s="22" t="s">
        <v>7735</v>
      </c>
      <c r="B5603" s="22" t="s">
        <v>7736</v>
      </c>
      <c r="C5603" s="22" t="s">
        <v>7736</v>
      </c>
      <c r="D5603" s="24">
        <v>44165</v>
      </c>
      <c r="E5603" s="22" t="s">
        <v>140</v>
      </c>
      <c r="F5603" s="22" t="s">
        <v>10000</v>
      </c>
      <c r="G5603">
        <f t="shared" si="174"/>
        <v>9900930</v>
      </c>
      <c r="H5603" s="9">
        <f t="shared" si="175"/>
        <v>44165</v>
      </c>
    </row>
    <row r="5604" spans="1:8" x14ac:dyDescent="0.25">
      <c r="A5604" s="22" t="s">
        <v>7737</v>
      </c>
      <c r="B5604" s="22" t="s">
        <v>7738</v>
      </c>
      <c r="C5604" s="22" t="s">
        <v>7738</v>
      </c>
      <c r="D5604" s="24">
        <v>44165</v>
      </c>
      <c r="E5604" s="22" t="s">
        <v>140</v>
      </c>
      <c r="F5604" s="22" t="s">
        <v>10000</v>
      </c>
      <c r="G5604">
        <f t="shared" si="174"/>
        <v>9900930</v>
      </c>
      <c r="H5604" s="9">
        <f t="shared" si="175"/>
        <v>44165</v>
      </c>
    </row>
    <row r="5605" spans="1:8" x14ac:dyDescent="0.25">
      <c r="A5605" s="22" t="s">
        <v>7739</v>
      </c>
      <c r="B5605" s="22" t="s">
        <v>7740</v>
      </c>
      <c r="C5605" s="22" t="s">
        <v>7740</v>
      </c>
      <c r="D5605" s="24">
        <v>44104</v>
      </c>
      <c r="E5605" s="22" t="s">
        <v>140</v>
      </c>
      <c r="F5605" s="22" t="s">
        <v>10000</v>
      </c>
      <c r="G5605">
        <f t="shared" si="174"/>
        <v>9900930</v>
      </c>
      <c r="H5605" s="9">
        <f t="shared" si="175"/>
        <v>44104</v>
      </c>
    </row>
    <row r="5606" spans="1:8" x14ac:dyDescent="0.25">
      <c r="A5606" s="22" t="s">
        <v>7741</v>
      </c>
      <c r="B5606" s="22" t="s">
        <v>7742</v>
      </c>
      <c r="C5606" s="22" t="s">
        <v>7742</v>
      </c>
      <c r="D5606" s="24">
        <v>44165</v>
      </c>
      <c r="E5606" s="22" t="s">
        <v>140</v>
      </c>
      <c r="F5606" s="22" t="s">
        <v>10000</v>
      </c>
      <c r="G5606">
        <f t="shared" si="174"/>
        <v>9900930</v>
      </c>
      <c r="H5606" s="9">
        <f t="shared" si="175"/>
        <v>44165</v>
      </c>
    </row>
    <row r="5607" spans="1:8" x14ac:dyDescent="0.25">
      <c r="A5607" s="22" t="s">
        <v>7743</v>
      </c>
      <c r="B5607" s="22" t="s">
        <v>7744</v>
      </c>
      <c r="C5607" s="22" t="s">
        <v>7744</v>
      </c>
      <c r="D5607" s="24">
        <v>44165</v>
      </c>
      <c r="E5607" s="22" t="s">
        <v>140</v>
      </c>
      <c r="F5607" s="22" t="s">
        <v>10000</v>
      </c>
      <c r="G5607">
        <f t="shared" si="174"/>
        <v>9900930</v>
      </c>
      <c r="H5607" s="9">
        <f t="shared" si="175"/>
        <v>44165</v>
      </c>
    </row>
    <row r="5608" spans="1:8" x14ac:dyDescent="0.25">
      <c r="A5608" s="22" t="s">
        <v>7745</v>
      </c>
      <c r="B5608" s="22" t="s">
        <v>7746</v>
      </c>
      <c r="C5608" s="22" t="s">
        <v>7746</v>
      </c>
      <c r="D5608" s="24">
        <v>44165</v>
      </c>
      <c r="E5608" s="22" t="s">
        <v>140</v>
      </c>
      <c r="F5608" s="22" t="s">
        <v>10000</v>
      </c>
      <c r="G5608">
        <f t="shared" si="174"/>
        <v>9900930</v>
      </c>
      <c r="H5608" s="9">
        <f t="shared" si="175"/>
        <v>44165</v>
      </c>
    </row>
    <row r="5609" spans="1:8" x14ac:dyDescent="0.25">
      <c r="A5609" s="22" t="s">
        <v>7747</v>
      </c>
      <c r="B5609" s="22" t="s">
        <v>7748</v>
      </c>
      <c r="C5609" s="22" t="s">
        <v>7748</v>
      </c>
      <c r="D5609" s="24">
        <v>44165</v>
      </c>
      <c r="E5609" s="22" t="s">
        <v>140</v>
      </c>
      <c r="F5609" s="22" t="s">
        <v>10000</v>
      </c>
      <c r="G5609">
        <f t="shared" si="174"/>
        <v>9900930</v>
      </c>
      <c r="H5609" s="9">
        <f t="shared" si="175"/>
        <v>44165</v>
      </c>
    </row>
    <row r="5610" spans="1:8" x14ac:dyDescent="0.25">
      <c r="A5610" s="22" t="s">
        <v>7751</v>
      </c>
      <c r="B5610" s="22" t="s">
        <v>7752</v>
      </c>
      <c r="C5610" s="22" t="s">
        <v>7752</v>
      </c>
      <c r="D5610" s="24">
        <v>44253</v>
      </c>
      <c r="E5610" s="22" t="s">
        <v>140</v>
      </c>
      <c r="F5610" s="22" t="s">
        <v>10000</v>
      </c>
      <c r="G5610">
        <f t="shared" si="174"/>
        <v>9900930</v>
      </c>
      <c r="H5610" s="9">
        <f t="shared" si="175"/>
        <v>44253</v>
      </c>
    </row>
    <row r="5611" spans="1:8" x14ac:dyDescent="0.25">
      <c r="A5611" s="22" t="s">
        <v>7763</v>
      </c>
      <c r="B5611" s="22" t="s">
        <v>7764</v>
      </c>
      <c r="C5611" s="22" t="s">
        <v>7764</v>
      </c>
      <c r="D5611" s="24">
        <v>44043</v>
      </c>
      <c r="E5611" s="22" t="s">
        <v>140</v>
      </c>
      <c r="F5611" s="22" t="s">
        <v>10000</v>
      </c>
      <c r="G5611">
        <f t="shared" si="174"/>
        <v>9900930</v>
      </c>
      <c r="H5611" s="9">
        <f t="shared" si="175"/>
        <v>44043</v>
      </c>
    </row>
    <row r="5612" spans="1:8" x14ac:dyDescent="0.25">
      <c r="A5612" s="22" t="s">
        <v>7767</v>
      </c>
      <c r="B5612" s="22" t="s">
        <v>7768</v>
      </c>
      <c r="C5612" s="22" t="s">
        <v>7768</v>
      </c>
      <c r="D5612" s="24">
        <v>44182</v>
      </c>
      <c r="E5612" s="22" t="s">
        <v>140</v>
      </c>
      <c r="F5612" s="22" t="s">
        <v>10000</v>
      </c>
      <c r="G5612">
        <f t="shared" si="174"/>
        <v>9900930</v>
      </c>
      <c r="H5612" s="9">
        <f t="shared" si="175"/>
        <v>44182</v>
      </c>
    </row>
    <row r="5613" spans="1:8" x14ac:dyDescent="0.25">
      <c r="A5613" s="22" t="s">
        <v>7787</v>
      </c>
      <c r="B5613" s="22" t="s">
        <v>7788</v>
      </c>
      <c r="C5613" s="22" t="s">
        <v>7788</v>
      </c>
      <c r="D5613" s="24">
        <v>44165</v>
      </c>
      <c r="E5613" s="22" t="s">
        <v>140</v>
      </c>
      <c r="F5613" s="22" t="s">
        <v>10000</v>
      </c>
      <c r="G5613">
        <f t="shared" si="174"/>
        <v>9900930</v>
      </c>
      <c r="H5613" s="9">
        <f t="shared" si="175"/>
        <v>44165</v>
      </c>
    </row>
    <row r="5614" spans="1:8" x14ac:dyDescent="0.25">
      <c r="A5614" s="22" t="s">
        <v>7791</v>
      </c>
      <c r="B5614" s="22" t="s">
        <v>7792</v>
      </c>
      <c r="C5614" s="22" t="s">
        <v>7792</v>
      </c>
      <c r="D5614" s="24">
        <v>44095</v>
      </c>
      <c r="E5614" s="22" t="s">
        <v>140</v>
      </c>
      <c r="F5614" s="22" t="s">
        <v>10000</v>
      </c>
      <c r="G5614">
        <f t="shared" si="174"/>
        <v>9900930</v>
      </c>
      <c r="H5614" s="9">
        <f t="shared" si="175"/>
        <v>44095</v>
      </c>
    </row>
    <row r="5615" spans="1:8" x14ac:dyDescent="0.25">
      <c r="A5615" s="22" t="s">
        <v>7793</v>
      </c>
      <c r="B5615" s="22" t="s">
        <v>7794</v>
      </c>
      <c r="C5615" s="22" t="s">
        <v>7794</v>
      </c>
      <c r="D5615" s="24">
        <v>44109</v>
      </c>
      <c r="E5615" s="22" t="s">
        <v>140</v>
      </c>
      <c r="F5615" s="22" t="s">
        <v>10000</v>
      </c>
      <c r="G5615">
        <f t="shared" si="174"/>
        <v>9900930</v>
      </c>
      <c r="H5615" s="9">
        <f t="shared" si="175"/>
        <v>44109</v>
      </c>
    </row>
    <row r="5616" spans="1:8" x14ac:dyDescent="0.25">
      <c r="A5616" s="22" t="s">
        <v>7795</v>
      </c>
      <c r="B5616" s="22" t="s">
        <v>7796</v>
      </c>
      <c r="C5616" s="22" t="s">
        <v>7796</v>
      </c>
      <c r="D5616" s="24">
        <v>44186</v>
      </c>
      <c r="E5616" s="22" t="s">
        <v>140</v>
      </c>
      <c r="F5616" s="22" t="s">
        <v>10000</v>
      </c>
      <c r="G5616">
        <f t="shared" si="174"/>
        <v>9900930</v>
      </c>
      <c r="H5616" s="9">
        <f t="shared" si="175"/>
        <v>44186</v>
      </c>
    </row>
    <row r="5617" spans="1:8" x14ac:dyDescent="0.25">
      <c r="A5617" s="22" t="s">
        <v>7816</v>
      </c>
      <c r="B5617" s="22" t="s">
        <v>7817</v>
      </c>
      <c r="C5617" s="22" t="s">
        <v>7817</v>
      </c>
      <c r="D5617" s="24">
        <v>44109</v>
      </c>
      <c r="E5617" s="22" t="s">
        <v>140</v>
      </c>
      <c r="F5617" s="22" t="s">
        <v>10000</v>
      </c>
      <c r="G5617">
        <f t="shared" si="174"/>
        <v>9900930</v>
      </c>
      <c r="H5617" s="9">
        <f t="shared" si="175"/>
        <v>44109</v>
      </c>
    </row>
    <row r="5618" spans="1:8" x14ac:dyDescent="0.25">
      <c r="A5618" s="22" t="s">
        <v>7818</v>
      </c>
      <c r="B5618" s="22" t="s">
        <v>7819</v>
      </c>
      <c r="C5618" s="22" t="s">
        <v>7819</v>
      </c>
      <c r="D5618" s="24">
        <v>44284</v>
      </c>
      <c r="E5618" s="22" t="s">
        <v>140</v>
      </c>
      <c r="F5618" s="22" t="s">
        <v>10000</v>
      </c>
      <c r="G5618">
        <f t="shared" si="174"/>
        <v>9900930</v>
      </c>
      <c r="H5618" s="9">
        <f t="shared" si="175"/>
        <v>44284</v>
      </c>
    </row>
    <row r="5619" spans="1:8" x14ac:dyDescent="0.25">
      <c r="A5619" s="22" t="s">
        <v>5991</v>
      </c>
      <c r="B5619" s="22" t="s">
        <v>7840</v>
      </c>
      <c r="C5619" s="22" t="s">
        <v>7840</v>
      </c>
      <c r="D5619" s="24">
        <v>44123</v>
      </c>
      <c r="E5619" s="22" t="s">
        <v>140</v>
      </c>
      <c r="F5619" s="22" t="s">
        <v>10000</v>
      </c>
      <c r="G5619">
        <f t="shared" si="174"/>
        <v>9900930</v>
      </c>
      <c r="H5619" s="9">
        <f t="shared" si="175"/>
        <v>44123</v>
      </c>
    </row>
    <row r="5620" spans="1:8" x14ac:dyDescent="0.25">
      <c r="A5620" s="22" t="s">
        <v>7852</v>
      </c>
      <c r="B5620" s="22" t="s">
        <v>7853</v>
      </c>
      <c r="C5620" s="22" t="s">
        <v>7853</v>
      </c>
      <c r="D5620" s="24">
        <v>44116</v>
      </c>
      <c r="E5620" s="22" t="s">
        <v>140</v>
      </c>
      <c r="F5620" s="22" t="s">
        <v>10000</v>
      </c>
      <c r="G5620">
        <f t="shared" si="174"/>
        <v>9900930</v>
      </c>
      <c r="H5620" s="9">
        <f t="shared" si="175"/>
        <v>44116</v>
      </c>
    </row>
    <row r="5621" spans="1:8" x14ac:dyDescent="0.25">
      <c r="A5621" s="22" t="s">
        <v>7864</v>
      </c>
      <c r="B5621" s="22" t="s">
        <v>7865</v>
      </c>
      <c r="C5621" s="22" t="s">
        <v>7865</v>
      </c>
      <c r="D5621" s="24">
        <v>44200</v>
      </c>
      <c r="E5621" s="22" t="s">
        <v>140</v>
      </c>
      <c r="F5621" s="22" t="s">
        <v>10000</v>
      </c>
      <c r="G5621">
        <f t="shared" si="174"/>
        <v>9900930</v>
      </c>
      <c r="H5621" s="9">
        <f t="shared" si="175"/>
        <v>44200</v>
      </c>
    </row>
    <row r="5622" spans="1:8" x14ac:dyDescent="0.25">
      <c r="A5622" s="22" t="s">
        <v>7876</v>
      </c>
      <c r="B5622" s="22" t="s">
        <v>7877</v>
      </c>
      <c r="C5622" s="22" t="s">
        <v>7877</v>
      </c>
      <c r="D5622" s="24">
        <v>44165</v>
      </c>
      <c r="E5622" s="22" t="s">
        <v>140</v>
      </c>
      <c r="F5622" s="22" t="s">
        <v>10000</v>
      </c>
      <c r="G5622">
        <f t="shared" si="174"/>
        <v>9900930</v>
      </c>
      <c r="H5622" s="9">
        <f t="shared" si="175"/>
        <v>44165</v>
      </c>
    </row>
    <row r="5623" spans="1:8" x14ac:dyDescent="0.25">
      <c r="A5623" s="22" t="s">
        <v>7963</v>
      </c>
      <c r="B5623" s="22" t="s">
        <v>7964</v>
      </c>
      <c r="C5623" s="22" t="s">
        <v>7964</v>
      </c>
      <c r="D5623" s="24">
        <v>44165</v>
      </c>
      <c r="E5623" s="22" t="s">
        <v>140</v>
      </c>
      <c r="F5623" s="22" t="s">
        <v>10000</v>
      </c>
      <c r="G5623">
        <f t="shared" si="174"/>
        <v>9900930</v>
      </c>
      <c r="H5623" s="9">
        <f t="shared" si="175"/>
        <v>44165</v>
      </c>
    </row>
    <row r="5624" spans="1:8" x14ac:dyDescent="0.25">
      <c r="A5624" s="22" t="s">
        <v>7971</v>
      </c>
      <c r="B5624" s="22" t="s">
        <v>7972</v>
      </c>
      <c r="C5624" s="22" t="s">
        <v>7972</v>
      </c>
      <c r="D5624" s="24">
        <v>44096</v>
      </c>
      <c r="E5624" s="22" t="s">
        <v>140</v>
      </c>
      <c r="F5624" s="22" t="s">
        <v>10000</v>
      </c>
      <c r="G5624">
        <f t="shared" si="174"/>
        <v>9900930</v>
      </c>
      <c r="H5624" s="9">
        <f t="shared" si="175"/>
        <v>44096</v>
      </c>
    </row>
    <row r="5625" spans="1:8" x14ac:dyDescent="0.25">
      <c r="A5625" s="22" t="s">
        <v>7981</v>
      </c>
      <c r="B5625" s="22" t="s">
        <v>7982</v>
      </c>
      <c r="C5625" s="22" t="s">
        <v>7982</v>
      </c>
      <c r="D5625" s="24">
        <v>44188</v>
      </c>
      <c r="E5625" s="22" t="s">
        <v>140</v>
      </c>
      <c r="F5625" s="22" t="s">
        <v>10000</v>
      </c>
      <c r="G5625">
        <f t="shared" si="174"/>
        <v>9900930</v>
      </c>
      <c r="H5625" s="9">
        <f t="shared" si="175"/>
        <v>44188</v>
      </c>
    </row>
    <row r="5626" spans="1:8" x14ac:dyDescent="0.25">
      <c r="A5626" s="22" t="s">
        <v>7989</v>
      </c>
      <c r="B5626" s="22" t="s">
        <v>7990</v>
      </c>
      <c r="C5626" s="22" t="s">
        <v>7990</v>
      </c>
      <c r="D5626" s="24">
        <v>44102</v>
      </c>
      <c r="E5626" s="22" t="s">
        <v>140</v>
      </c>
      <c r="F5626" s="22" t="s">
        <v>10000</v>
      </c>
      <c r="G5626">
        <f t="shared" si="174"/>
        <v>9900930</v>
      </c>
      <c r="H5626" s="9">
        <f t="shared" si="175"/>
        <v>44102</v>
      </c>
    </row>
    <row r="5627" spans="1:8" x14ac:dyDescent="0.25">
      <c r="A5627" s="22" t="s">
        <v>8125</v>
      </c>
      <c r="B5627" s="22" t="s">
        <v>8126</v>
      </c>
      <c r="C5627" s="22" t="s">
        <v>8126</v>
      </c>
      <c r="D5627" s="24">
        <v>44200</v>
      </c>
      <c r="E5627" s="22" t="s">
        <v>140</v>
      </c>
      <c r="F5627" s="22" t="s">
        <v>10000</v>
      </c>
      <c r="G5627">
        <f t="shared" si="174"/>
        <v>9900930</v>
      </c>
      <c r="H5627" s="9">
        <f t="shared" si="175"/>
        <v>44200</v>
      </c>
    </row>
    <row r="5628" spans="1:8" x14ac:dyDescent="0.25">
      <c r="A5628" s="22" t="s">
        <v>8129</v>
      </c>
      <c r="B5628" s="22" t="s">
        <v>8130</v>
      </c>
      <c r="C5628" s="22" t="s">
        <v>8130</v>
      </c>
      <c r="D5628" s="24">
        <v>44108</v>
      </c>
      <c r="E5628" s="22" t="s">
        <v>140</v>
      </c>
      <c r="F5628" s="22" t="s">
        <v>10000</v>
      </c>
      <c r="G5628">
        <f t="shared" si="174"/>
        <v>9900930</v>
      </c>
      <c r="H5628" s="9">
        <f t="shared" si="175"/>
        <v>44108</v>
      </c>
    </row>
    <row r="5629" spans="1:8" x14ac:dyDescent="0.25">
      <c r="A5629" s="22" t="s">
        <v>8132</v>
      </c>
      <c r="B5629" s="22" t="s">
        <v>8133</v>
      </c>
      <c r="C5629" s="22" t="s">
        <v>8133</v>
      </c>
      <c r="D5629" s="24">
        <v>44126</v>
      </c>
      <c r="E5629" s="22" t="s">
        <v>140</v>
      </c>
      <c r="F5629" s="22" t="s">
        <v>10000</v>
      </c>
      <c r="G5629">
        <f t="shared" si="174"/>
        <v>9900930</v>
      </c>
      <c r="H5629" s="9">
        <f t="shared" si="175"/>
        <v>44126</v>
      </c>
    </row>
    <row r="5630" spans="1:8" x14ac:dyDescent="0.25">
      <c r="A5630" s="22" t="s">
        <v>8134</v>
      </c>
      <c r="B5630" s="22" t="s">
        <v>8135</v>
      </c>
      <c r="C5630" s="22" t="s">
        <v>8135</v>
      </c>
      <c r="D5630" s="24">
        <v>44081</v>
      </c>
      <c r="E5630" s="22" t="s">
        <v>140</v>
      </c>
      <c r="F5630" s="22" t="s">
        <v>10000</v>
      </c>
      <c r="G5630">
        <f t="shared" si="174"/>
        <v>9900930</v>
      </c>
      <c r="H5630" s="9">
        <f t="shared" si="175"/>
        <v>44081</v>
      </c>
    </row>
    <row r="5631" spans="1:8" x14ac:dyDescent="0.25">
      <c r="A5631" s="22" t="s">
        <v>8146</v>
      </c>
      <c r="B5631" s="22" t="s">
        <v>8147</v>
      </c>
      <c r="C5631" s="22" t="s">
        <v>8147</v>
      </c>
      <c r="D5631" s="24">
        <v>44098</v>
      </c>
      <c r="E5631" s="22" t="s">
        <v>140</v>
      </c>
      <c r="F5631" s="22" t="s">
        <v>10000</v>
      </c>
      <c r="G5631">
        <f t="shared" si="174"/>
        <v>9900930</v>
      </c>
      <c r="H5631" s="9">
        <f t="shared" si="175"/>
        <v>44098</v>
      </c>
    </row>
    <row r="5632" spans="1:8" x14ac:dyDescent="0.25">
      <c r="A5632" s="22" t="s">
        <v>8148</v>
      </c>
      <c r="B5632" s="22" t="s">
        <v>8149</v>
      </c>
      <c r="C5632" s="22" t="s">
        <v>8149</v>
      </c>
      <c r="D5632" s="24">
        <v>44135</v>
      </c>
      <c r="E5632" s="22" t="s">
        <v>140</v>
      </c>
      <c r="F5632" s="22" t="s">
        <v>10000</v>
      </c>
      <c r="G5632">
        <f t="shared" si="174"/>
        <v>9900930</v>
      </c>
      <c r="H5632" s="9">
        <f t="shared" si="175"/>
        <v>44135</v>
      </c>
    </row>
    <row r="5633" spans="1:8" x14ac:dyDescent="0.25">
      <c r="A5633" s="22" t="s">
        <v>8156</v>
      </c>
      <c r="B5633" s="22" t="s">
        <v>8157</v>
      </c>
      <c r="C5633" s="22" t="s">
        <v>8157</v>
      </c>
      <c r="D5633" s="24">
        <v>44181</v>
      </c>
      <c r="E5633" s="22" t="s">
        <v>140</v>
      </c>
      <c r="F5633" s="22" t="s">
        <v>10000</v>
      </c>
      <c r="G5633">
        <f t="shared" si="174"/>
        <v>9900930</v>
      </c>
      <c r="H5633" s="9">
        <f t="shared" si="175"/>
        <v>44181</v>
      </c>
    </row>
    <row r="5634" spans="1:8" x14ac:dyDescent="0.25">
      <c r="A5634" s="22" t="s">
        <v>8166</v>
      </c>
      <c r="B5634" s="22" t="s">
        <v>8167</v>
      </c>
      <c r="C5634" s="22" t="s">
        <v>8167</v>
      </c>
      <c r="D5634" s="24">
        <v>44089</v>
      </c>
      <c r="E5634" s="22" t="s">
        <v>140</v>
      </c>
      <c r="F5634" s="22" t="s">
        <v>10000</v>
      </c>
      <c r="G5634">
        <f t="shared" si="174"/>
        <v>9900930</v>
      </c>
      <c r="H5634" s="9">
        <f t="shared" si="175"/>
        <v>44089</v>
      </c>
    </row>
    <row r="5635" spans="1:8" x14ac:dyDescent="0.25">
      <c r="A5635" s="22" t="s">
        <v>8180</v>
      </c>
      <c r="B5635" s="22" t="s">
        <v>8181</v>
      </c>
      <c r="C5635" s="22" t="s">
        <v>8181</v>
      </c>
      <c r="D5635" s="24">
        <v>44099</v>
      </c>
      <c r="E5635" s="22" t="s">
        <v>140</v>
      </c>
      <c r="F5635" s="22" t="s">
        <v>10000</v>
      </c>
      <c r="G5635">
        <f t="shared" si="174"/>
        <v>9900930</v>
      </c>
      <c r="H5635" s="9">
        <f t="shared" si="175"/>
        <v>44099</v>
      </c>
    </row>
    <row r="5636" spans="1:8" x14ac:dyDescent="0.25">
      <c r="A5636" s="22" t="s">
        <v>8186</v>
      </c>
      <c r="B5636" s="22" t="s">
        <v>8187</v>
      </c>
      <c r="C5636" s="22" t="s">
        <v>8187</v>
      </c>
      <c r="D5636" s="24">
        <v>44043</v>
      </c>
      <c r="E5636" s="22" t="s">
        <v>140</v>
      </c>
      <c r="F5636" s="22" t="s">
        <v>10000</v>
      </c>
      <c r="G5636">
        <f t="shared" si="174"/>
        <v>9900930</v>
      </c>
      <c r="H5636" s="9">
        <f t="shared" si="175"/>
        <v>44043</v>
      </c>
    </row>
    <row r="5637" spans="1:8" x14ac:dyDescent="0.25">
      <c r="A5637" s="22" t="s">
        <v>8200</v>
      </c>
      <c r="B5637" s="22" t="s">
        <v>8201</v>
      </c>
      <c r="C5637" s="22" t="s">
        <v>8201</v>
      </c>
      <c r="D5637" s="24">
        <v>44091</v>
      </c>
      <c r="E5637" s="22" t="s">
        <v>140</v>
      </c>
      <c r="F5637" s="22" t="s">
        <v>10000</v>
      </c>
      <c r="G5637">
        <f t="shared" si="174"/>
        <v>9900930</v>
      </c>
      <c r="H5637" s="9">
        <f t="shared" si="175"/>
        <v>44091</v>
      </c>
    </row>
    <row r="5638" spans="1:8" x14ac:dyDescent="0.25">
      <c r="A5638" s="22" t="s">
        <v>8216</v>
      </c>
      <c r="B5638" s="22" t="s">
        <v>8217</v>
      </c>
      <c r="C5638" s="22" t="s">
        <v>8217</v>
      </c>
      <c r="D5638" s="24">
        <v>44013</v>
      </c>
      <c r="E5638" s="22" t="s">
        <v>140</v>
      </c>
      <c r="F5638" s="22" t="s">
        <v>10000</v>
      </c>
      <c r="G5638">
        <f t="shared" ref="G5638:G5701" si="176">IFERROR(E5638*1,E5638)</f>
        <v>9900930</v>
      </c>
      <c r="H5638" s="9">
        <f t="shared" ref="H5638:H5701" si="177">D5638</f>
        <v>44013</v>
      </c>
    </row>
    <row r="5639" spans="1:8" x14ac:dyDescent="0.25">
      <c r="A5639" s="22" t="s">
        <v>8220</v>
      </c>
      <c r="B5639" s="22" t="s">
        <v>8221</v>
      </c>
      <c r="C5639" s="22" t="s">
        <v>8221</v>
      </c>
      <c r="D5639" s="24">
        <v>44135</v>
      </c>
      <c r="E5639" s="22" t="s">
        <v>140</v>
      </c>
      <c r="F5639" s="22" t="s">
        <v>10000</v>
      </c>
      <c r="G5639">
        <f t="shared" si="176"/>
        <v>9900930</v>
      </c>
      <c r="H5639" s="9">
        <f t="shared" si="177"/>
        <v>44135</v>
      </c>
    </row>
    <row r="5640" spans="1:8" x14ac:dyDescent="0.25">
      <c r="A5640" s="22" t="s">
        <v>8226</v>
      </c>
      <c r="B5640" s="22" t="s">
        <v>7814</v>
      </c>
      <c r="C5640" s="22" t="s">
        <v>7814</v>
      </c>
      <c r="D5640" s="24">
        <v>44165</v>
      </c>
      <c r="E5640" s="22" t="s">
        <v>140</v>
      </c>
      <c r="F5640" s="22" t="s">
        <v>10000</v>
      </c>
      <c r="G5640">
        <f t="shared" si="176"/>
        <v>9900930</v>
      </c>
      <c r="H5640" s="9">
        <f t="shared" si="177"/>
        <v>44165</v>
      </c>
    </row>
    <row r="5641" spans="1:8" x14ac:dyDescent="0.25">
      <c r="A5641" s="22" t="s">
        <v>8227</v>
      </c>
      <c r="B5641" s="22" t="s">
        <v>8228</v>
      </c>
      <c r="C5641" s="22" t="s">
        <v>8228</v>
      </c>
      <c r="D5641" s="24">
        <v>44135</v>
      </c>
      <c r="E5641" s="22" t="s">
        <v>140</v>
      </c>
      <c r="F5641" s="22" t="s">
        <v>10000</v>
      </c>
      <c r="G5641">
        <f t="shared" si="176"/>
        <v>9900930</v>
      </c>
      <c r="H5641" s="9">
        <f t="shared" si="177"/>
        <v>44135</v>
      </c>
    </row>
    <row r="5642" spans="1:8" x14ac:dyDescent="0.25">
      <c r="A5642" s="22" t="s">
        <v>8233</v>
      </c>
      <c r="B5642" s="22" t="s">
        <v>7811</v>
      </c>
      <c r="C5642" s="22" t="s">
        <v>7811</v>
      </c>
      <c r="D5642" s="24">
        <v>44182</v>
      </c>
      <c r="E5642" s="22" t="s">
        <v>140</v>
      </c>
      <c r="F5642" s="22" t="s">
        <v>10000</v>
      </c>
      <c r="G5642">
        <f t="shared" si="176"/>
        <v>9900930</v>
      </c>
      <c r="H5642" s="9">
        <f t="shared" si="177"/>
        <v>44182</v>
      </c>
    </row>
    <row r="5643" spans="1:8" x14ac:dyDescent="0.25">
      <c r="A5643" s="22" t="s">
        <v>8268</v>
      </c>
      <c r="B5643" s="22" t="s">
        <v>8269</v>
      </c>
      <c r="C5643" s="22" t="s">
        <v>8269</v>
      </c>
      <c r="D5643" s="24">
        <v>44013</v>
      </c>
      <c r="E5643" s="22" t="s">
        <v>140</v>
      </c>
      <c r="F5643" s="22" t="s">
        <v>10000</v>
      </c>
      <c r="G5643">
        <f t="shared" si="176"/>
        <v>9900930</v>
      </c>
      <c r="H5643" s="9">
        <f t="shared" si="177"/>
        <v>44013</v>
      </c>
    </row>
    <row r="5644" spans="1:8" x14ac:dyDescent="0.25">
      <c r="A5644" s="22" t="s">
        <v>8272</v>
      </c>
      <c r="B5644" s="22" t="s">
        <v>8273</v>
      </c>
      <c r="C5644" s="22" t="s">
        <v>8273</v>
      </c>
      <c r="D5644" s="24">
        <v>43976</v>
      </c>
      <c r="E5644" s="22" t="s">
        <v>140</v>
      </c>
      <c r="F5644" s="22" t="s">
        <v>10000</v>
      </c>
      <c r="G5644">
        <f t="shared" si="176"/>
        <v>9900930</v>
      </c>
      <c r="H5644" s="9">
        <f t="shared" si="177"/>
        <v>43976</v>
      </c>
    </row>
    <row r="5645" spans="1:8" x14ac:dyDescent="0.25">
      <c r="A5645" s="22" t="s">
        <v>8276</v>
      </c>
      <c r="B5645" s="22" t="s">
        <v>8277</v>
      </c>
      <c r="C5645" s="22" t="s">
        <v>8277</v>
      </c>
      <c r="D5645" s="24">
        <v>44104</v>
      </c>
      <c r="E5645" s="22" t="s">
        <v>140</v>
      </c>
      <c r="F5645" s="22" t="s">
        <v>10000</v>
      </c>
      <c r="G5645">
        <f t="shared" si="176"/>
        <v>9900930</v>
      </c>
      <c r="H5645" s="9">
        <f t="shared" si="177"/>
        <v>44104</v>
      </c>
    </row>
    <row r="5646" spans="1:8" x14ac:dyDescent="0.25">
      <c r="A5646" s="22" t="s">
        <v>8278</v>
      </c>
      <c r="B5646" s="22" t="s">
        <v>8279</v>
      </c>
      <c r="C5646" s="22" t="s">
        <v>8279</v>
      </c>
      <c r="D5646" s="24">
        <v>44131</v>
      </c>
      <c r="E5646" s="22" t="s">
        <v>140</v>
      </c>
      <c r="F5646" s="22" t="s">
        <v>10000</v>
      </c>
      <c r="G5646">
        <f t="shared" si="176"/>
        <v>9900930</v>
      </c>
      <c r="H5646" s="9">
        <f t="shared" si="177"/>
        <v>44131</v>
      </c>
    </row>
    <row r="5647" spans="1:8" x14ac:dyDescent="0.25">
      <c r="A5647" s="22" t="s">
        <v>8285</v>
      </c>
      <c r="B5647" s="22" t="s">
        <v>8286</v>
      </c>
      <c r="C5647" s="22" t="s">
        <v>8286</v>
      </c>
      <c r="D5647" s="24">
        <v>44104</v>
      </c>
      <c r="E5647" s="22" t="s">
        <v>140</v>
      </c>
      <c r="F5647" s="22" t="s">
        <v>10000</v>
      </c>
      <c r="G5647">
        <f t="shared" si="176"/>
        <v>9900930</v>
      </c>
      <c r="H5647" s="9">
        <f t="shared" si="177"/>
        <v>44104</v>
      </c>
    </row>
    <row r="5648" spans="1:8" x14ac:dyDescent="0.25">
      <c r="A5648" s="22" t="s">
        <v>8289</v>
      </c>
      <c r="B5648" s="22" t="s">
        <v>8290</v>
      </c>
      <c r="C5648" s="22" t="s">
        <v>8290</v>
      </c>
      <c r="D5648" s="24">
        <v>44104</v>
      </c>
      <c r="E5648" s="22" t="s">
        <v>140</v>
      </c>
      <c r="F5648" s="22" t="s">
        <v>10000</v>
      </c>
      <c r="G5648">
        <f t="shared" si="176"/>
        <v>9900930</v>
      </c>
      <c r="H5648" s="9">
        <f t="shared" si="177"/>
        <v>44104</v>
      </c>
    </row>
    <row r="5649" spans="1:8" x14ac:dyDescent="0.25">
      <c r="A5649" s="22" t="s">
        <v>8291</v>
      </c>
      <c r="B5649" s="22" t="s">
        <v>8292</v>
      </c>
      <c r="C5649" s="22" t="s">
        <v>8292</v>
      </c>
      <c r="D5649" s="24">
        <v>44105</v>
      </c>
      <c r="E5649" s="22" t="s">
        <v>140</v>
      </c>
      <c r="F5649" s="22" t="s">
        <v>10000</v>
      </c>
      <c r="G5649">
        <f t="shared" si="176"/>
        <v>9900930</v>
      </c>
      <c r="H5649" s="9">
        <f t="shared" si="177"/>
        <v>44105</v>
      </c>
    </row>
    <row r="5650" spans="1:8" x14ac:dyDescent="0.25">
      <c r="A5650" s="22" t="s">
        <v>8303</v>
      </c>
      <c r="B5650" s="22" t="s">
        <v>8304</v>
      </c>
      <c r="C5650" s="22" t="s">
        <v>8304</v>
      </c>
      <c r="D5650" s="24">
        <v>44165</v>
      </c>
      <c r="E5650" s="22" t="s">
        <v>140</v>
      </c>
      <c r="F5650" s="22" t="s">
        <v>10000</v>
      </c>
      <c r="G5650">
        <f t="shared" si="176"/>
        <v>9900930</v>
      </c>
      <c r="H5650" s="9">
        <f t="shared" si="177"/>
        <v>44165</v>
      </c>
    </row>
    <row r="5651" spans="1:8" x14ac:dyDescent="0.25">
      <c r="A5651" s="22" t="s">
        <v>8317</v>
      </c>
      <c r="B5651" s="22" t="s">
        <v>8318</v>
      </c>
      <c r="C5651" s="22" t="s">
        <v>8318</v>
      </c>
      <c r="D5651" s="24">
        <v>44165</v>
      </c>
      <c r="E5651" s="22" t="s">
        <v>140</v>
      </c>
      <c r="F5651" s="22" t="s">
        <v>10000</v>
      </c>
      <c r="G5651">
        <f t="shared" si="176"/>
        <v>9900930</v>
      </c>
      <c r="H5651" s="9">
        <f t="shared" si="177"/>
        <v>44165</v>
      </c>
    </row>
    <row r="5652" spans="1:8" x14ac:dyDescent="0.25">
      <c r="A5652" s="22" t="s">
        <v>8327</v>
      </c>
      <c r="B5652" s="22" t="s">
        <v>8328</v>
      </c>
      <c r="C5652" s="22" t="s">
        <v>8328</v>
      </c>
      <c r="D5652" s="24">
        <v>44015</v>
      </c>
      <c r="E5652" s="22" t="s">
        <v>140</v>
      </c>
      <c r="F5652" s="22" t="s">
        <v>10000</v>
      </c>
      <c r="G5652">
        <f t="shared" si="176"/>
        <v>9900930</v>
      </c>
      <c r="H5652" s="9">
        <f t="shared" si="177"/>
        <v>44015</v>
      </c>
    </row>
    <row r="5653" spans="1:8" x14ac:dyDescent="0.25">
      <c r="A5653" s="22" t="s">
        <v>8329</v>
      </c>
      <c r="B5653" s="22" t="s">
        <v>8330</v>
      </c>
      <c r="C5653" s="22" t="s">
        <v>8330</v>
      </c>
      <c r="D5653" s="24">
        <v>44193</v>
      </c>
      <c r="E5653" s="22" t="s">
        <v>140</v>
      </c>
      <c r="F5653" s="22" t="s">
        <v>10000</v>
      </c>
      <c r="G5653">
        <f t="shared" si="176"/>
        <v>9900930</v>
      </c>
      <c r="H5653" s="9">
        <f t="shared" si="177"/>
        <v>44193</v>
      </c>
    </row>
    <row r="5654" spans="1:8" x14ac:dyDescent="0.25">
      <c r="A5654" s="22" t="s">
        <v>8336</v>
      </c>
      <c r="B5654" s="22" t="s">
        <v>8337</v>
      </c>
      <c r="C5654" s="22" t="s">
        <v>8337</v>
      </c>
      <c r="D5654" s="24">
        <v>44176</v>
      </c>
      <c r="E5654" s="22" t="s">
        <v>140</v>
      </c>
      <c r="F5654" s="22" t="s">
        <v>10000</v>
      </c>
      <c r="G5654">
        <f t="shared" si="176"/>
        <v>9900930</v>
      </c>
      <c r="H5654" s="9">
        <f t="shared" si="177"/>
        <v>44176</v>
      </c>
    </row>
    <row r="5655" spans="1:8" x14ac:dyDescent="0.25">
      <c r="A5655" s="22" t="s">
        <v>8344</v>
      </c>
      <c r="B5655" s="22" t="s">
        <v>8345</v>
      </c>
      <c r="C5655" s="22" t="s">
        <v>8345</v>
      </c>
      <c r="D5655" s="24">
        <v>44340</v>
      </c>
      <c r="E5655" s="22" t="s">
        <v>140</v>
      </c>
      <c r="F5655" s="22" t="s">
        <v>10000</v>
      </c>
      <c r="G5655">
        <f t="shared" si="176"/>
        <v>9900930</v>
      </c>
      <c r="H5655" s="9">
        <f t="shared" si="177"/>
        <v>44340</v>
      </c>
    </row>
    <row r="5656" spans="1:8" x14ac:dyDescent="0.25">
      <c r="A5656" s="22" t="s">
        <v>8388</v>
      </c>
      <c r="B5656" s="22" t="s">
        <v>8389</v>
      </c>
      <c r="C5656" s="22" t="s">
        <v>8389</v>
      </c>
      <c r="D5656" s="24">
        <v>44183</v>
      </c>
      <c r="E5656" s="22" t="s">
        <v>140</v>
      </c>
      <c r="F5656" s="22" t="s">
        <v>10000</v>
      </c>
      <c r="G5656">
        <f t="shared" si="176"/>
        <v>9900930</v>
      </c>
      <c r="H5656" s="9">
        <f t="shared" si="177"/>
        <v>44183</v>
      </c>
    </row>
    <row r="5657" spans="1:8" x14ac:dyDescent="0.25">
      <c r="A5657" s="22" t="s">
        <v>8398</v>
      </c>
      <c r="B5657" s="22" t="s">
        <v>8399</v>
      </c>
      <c r="C5657" s="22" t="s">
        <v>8399</v>
      </c>
      <c r="D5657" s="24">
        <v>44165</v>
      </c>
      <c r="E5657" s="22" t="s">
        <v>140</v>
      </c>
      <c r="F5657" s="22" t="s">
        <v>10000</v>
      </c>
      <c r="G5657">
        <f t="shared" si="176"/>
        <v>9900930</v>
      </c>
      <c r="H5657" s="9">
        <f t="shared" si="177"/>
        <v>44165</v>
      </c>
    </row>
    <row r="5658" spans="1:8" x14ac:dyDescent="0.25">
      <c r="A5658" s="22" t="s">
        <v>8418</v>
      </c>
      <c r="B5658" s="22" t="s">
        <v>8419</v>
      </c>
      <c r="C5658" s="22" t="s">
        <v>8419</v>
      </c>
      <c r="D5658" s="24">
        <v>44112</v>
      </c>
      <c r="E5658" s="22" t="s">
        <v>140</v>
      </c>
      <c r="F5658" s="22" t="s">
        <v>10000</v>
      </c>
      <c r="G5658">
        <f t="shared" si="176"/>
        <v>9900930</v>
      </c>
      <c r="H5658" s="9">
        <f t="shared" si="177"/>
        <v>44112</v>
      </c>
    </row>
    <row r="5659" spans="1:8" x14ac:dyDescent="0.25">
      <c r="A5659" s="22" t="s">
        <v>8420</v>
      </c>
      <c r="B5659" s="22" t="s">
        <v>8421</v>
      </c>
      <c r="C5659" s="22" t="s">
        <v>8421</v>
      </c>
      <c r="D5659" s="24">
        <v>44088</v>
      </c>
      <c r="E5659" s="22" t="s">
        <v>140</v>
      </c>
      <c r="F5659" s="22" t="s">
        <v>10000</v>
      </c>
      <c r="G5659">
        <f t="shared" si="176"/>
        <v>9900930</v>
      </c>
      <c r="H5659" s="9">
        <f t="shared" si="177"/>
        <v>44088</v>
      </c>
    </row>
    <row r="5660" spans="1:8" x14ac:dyDescent="0.25">
      <c r="A5660" s="22" t="s">
        <v>8422</v>
      </c>
      <c r="B5660" s="22" t="s">
        <v>7809</v>
      </c>
      <c r="C5660" s="22" t="s">
        <v>7809</v>
      </c>
      <c r="D5660" s="24">
        <v>44165</v>
      </c>
      <c r="E5660" s="22" t="s">
        <v>140</v>
      </c>
      <c r="F5660" s="22" t="s">
        <v>10000</v>
      </c>
      <c r="G5660">
        <f t="shared" si="176"/>
        <v>9900930</v>
      </c>
      <c r="H5660" s="9">
        <f t="shared" si="177"/>
        <v>44165</v>
      </c>
    </row>
    <row r="5661" spans="1:8" x14ac:dyDescent="0.25">
      <c r="A5661" s="22" t="s">
        <v>5789</v>
      </c>
      <c r="B5661" s="22" t="s">
        <v>8427</v>
      </c>
      <c r="C5661" s="22" t="s">
        <v>8427</v>
      </c>
      <c r="D5661" s="24">
        <v>44165</v>
      </c>
      <c r="E5661" s="22" t="s">
        <v>140</v>
      </c>
      <c r="F5661" s="22" t="s">
        <v>10000</v>
      </c>
      <c r="G5661">
        <f t="shared" si="176"/>
        <v>9900930</v>
      </c>
      <c r="H5661" s="9">
        <f t="shared" si="177"/>
        <v>44165</v>
      </c>
    </row>
    <row r="5662" spans="1:8" x14ac:dyDescent="0.25">
      <c r="A5662" s="22" t="s">
        <v>8438</v>
      </c>
      <c r="B5662" s="22" t="s">
        <v>8439</v>
      </c>
      <c r="C5662" s="22" t="s">
        <v>8439</v>
      </c>
      <c r="D5662" s="24">
        <v>44133</v>
      </c>
      <c r="E5662" s="22" t="s">
        <v>140</v>
      </c>
      <c r="F5662" s="22" t="s">
        <v>10000</v>
      </c>
      <c r="G5662">
        <f t="shared" si="176"/>
        <v>9900930</v>
      </c>
      <c r="H5662" s="9">
        <f t="shared" si="177"/>
        <v>44133</v>
      </c>
    </row>
    <row r="5663" spans="1:8" x14ac:dyDescent="0.25">
      <c r="A5663" s="22" t="s">
        <v>8440</v>
      </c>
      <c r="B5663" s="22" t="s">
        <v>8441</v>
      </c>
      <c r="C5663" s="22" t="s">
        <v>8441</v>
      </c>
      <c r="D5663" s="24">
        <v>44088</v>
      </c>
      <c r="E5663" s="22" t="s">
        <v>140</v>
      </c>
      <c r="F5663" s="22" t="s">
        <v>10000</v>
      </c>
      <c r="G5663">
        <f t="shared" si="176"/>
        <v>9900930</v>
      </c>
      <c r="H5663" s="9">
        <f t="shared" si="177"/>
        <v>44088</v>
      </c>
    </row>
    <row r="5664" spans="1:8" x14ac:dyDescent="0.25">
      <c r="A5664" s="22" t="s">
        <v>8446</v>
      </c>
      <c r="B5664" s="22" t="s">
        <v>8447</v>
      </c>
      <c r="C5664" s="22" t="s">
        <v>8447</v>
      </c>
      <c r="D5664" s="24">
        <v>44081</v>
      </c>
      <c r="E5664" s="22" t="s">
        <v>140</v>
      </c>
      <c r="F5664" s="22" t="s">
        <v>10000</v>
      </c>
      <c r="G5664">
        <f t="shared" si="176"/>
        <v>9900930</v>
      </c>
      <c r="H5664" s="9">
        <f t="shared" si="177"/>
        <v>44081</v>
      </c>
    </row>
    <row r="5665" spans="1:8" x14ac:dyDescent="0.25">
      <c r="A5665" s="22" t="s">
        <v>8448</v>
      </c>
      <c r="B5665" s="22" t="s">
        <v>8449</v>
      </c>
      <c r="C5665" s="22" t="s">
        <v>8449</v>
      </c>
      <c r="D5665" s="24">
        <v>44200</v>
      </c>
      <c r="E5665" s="22" t="s">
        <v>140</v>
      </c>
      <c r="F5665" s="22" t="s">
        <v>10000</v>
      </c>
      <c r="G5665">
        <f t="shared" si="176"/>
        <v>9900930</v>
      </c>
      <c r="H5665" s="9">
        <f t="shared" si="177"/>
        <v>44200</v>
      </c>
    </row>
    <row r="5666" spans="1:8" x14ac:dyDescent="0.25">
      <c r="A5666" s="22" t="s">
        <v>8460</v>
      </c>
      <c r="B5666" s="22" t="s">
        <v>8461</v>
      </c>
      <c r="C5666" s="22" t="s">
        <v>8461</v>
      </c>
      <c r="D5666" s="24">
        <v>44165</v>
      </c>
      <c r="E5666" s="22" t="s">
        <v>140</v>
      </c>
      <c r="F5666" s="22" t="s">
        <v>10000</v>
      </c>
      <c r="G5666">
        <f t="shared" si="176"/>
        <v>9900930</v>
      </c>
      <c r="H5666" s="9">
        <f t="shared" si="177"/>
        <v>44165</v>
      </c>
    </row>
    <row r="5667" spans="1:8" x14ac:dyDescent="0.25">
      <c r="A5667" s="22" t="s">
        <v>8482</v>
      </c>
      <c r="B5667" s="22" t="s">
        <v>8483</v>
      </c>
      <c r="C5667" s="22" t="s">
        <v>8483</v>
      </c>
      <c r="D5667" s="24">
        <v>44132</v>
      </c>
      <c r="E5667" s="22" t="s">
        <v>140</v>
      </c>
      <c r="F5667" s="22" t="s">
        <v>10000</v>
      </c>
      <c r="G5667">
        <f t="shared" si="176"/>
        <v>9900930</v>
      </c>
      <c r="H5667" s="9">
        <f t="shared" si="177"/>
        <v>44132</v>
      </c>
    </row>
    <row r="5668" spans="1:8" x14ac:dyDescent="0.25">
      <c r="A5668" s="22" t="s">
        <v>5054</v>
      </c>
      <c r="B5668" s="22" t="s">
        <v>8496</v>
      </c>
      <c r="C5668" s="22" t="s">
        <v>8496</v>
      </c>
      <c r="D5668" s="24">
        <v>44192</v>
      </c>
      <c r="E5668" s="22" t="s">
        <v>140</v>
      </c>
      <c r="F5668" s="22" t="s">
        <v>10000</v>
      </c>
      <c r="G5668">
        <f t="shared" si="176"/>
        <v>9900930</v>
      </c>
      <c r="H5668" s="9">
        <f t="shared" si="177"/>
        <v>44192</v>
      </c>
    </row>
    <row r="5669" spans="1:8" x14ac:dyDescent="0.25">
      <c r="A5669" s="22" t="s">
        <v>8506</v>
      </c>
      <c r="B5669" s="22" t="s">
        <v>8507</v>
      </c>
      <c r="C5669" s="22" t="s">
        <v>8507</v>
      </c>
      <c r="D5669" s="24">
        <v>44097</v>
      </c>
      <c r="E5669" s="22" t="s">
        <v>140</v>
      </c>
      <c r="F5669" s="22" t="s">
        <v>10000</v>
      </c>
      <c r="G5669">
        <f t="shared" si="176"/>
        <v>9900930</v>
      </c>
      <c r="H5669" s="9">
        <f t="shared" si="177"/>
        <v>44097</v>
      </c>
    </row>
    <row r="5670" spans="1:8" x14ac:dyDescent="0.25">
      <c r="A5670" s="22" t="s">
        <v>8541</v>
      </c>
      <c r="B5670" s="22" t="s">
        <v>8542</v>
      </c>
      <c r="C5670" s="22" t="s">
        <v>8542</v>
      </c>
      <c r="D5670" s="24">
        <v>44127</v>
      </c>
      <c r="E5670" s="22" t="s">
        <v>140</v>
      </c>
      <c r="F5670" s="22" t="s">
        <v>10000</v>
      </c>
      <c r="G5670">
        <f t="shared" si="176"/>
        <v>9900930</v>
      </c>
      <c r="H5670" s="9">
        <f t="shared" si="177"/>
        <v>44127</v>
      </c>
    </row>
    <row r="5671" spans="1:8" x14ac:dyDescent="0.25">
      <c r="A5671" s="22" t="s">
        <v>8548</v>
      </c>
      <c r="B5671" s="22" t="s">
        <v>8549</v>
      </c>
      <c r="C5671" s="22" t="s">
        <v>8549</v>
      </c>
      <c r="D5671" s="24">
        <v>44119</v>
      </c>
      <c r="E5671" s="22" t="s">
        <v>140</v>
      </c>
      <c r="F5671" s="22" t="s">
        <v>10000</v>
      </c>
      <c r="G5671">
        <f t="shared" si="176"/>
        <v>9900930</v>
      </c>
      <c r="H5671" s="9">
        <f t="shared" si="177"/>
        <v>44119</v>
      </c>
    </row>
    <row r="5672" spans="1:8" x14ac:dyDescent="0.25">
      <c r="A5672" s="22" t="s">
        <v>8559</v>
      </c>
      <c r="B5672" s="22" t="s">
        <v>8560</v>
      </c>
      <c r="C5672" s="22" t="s">
        <v>8560</v>
      </c>
      <c r="D5672" s="24">
        <v>44127</v>
      </c>
      <c r="E5672" s="22" t="s">
        <v>140</v>
      </c>
      <c r="F5672" s="22" t="s">
        <v>10000</v>
      </c>
      <c r="G5672">
        <f t="shared" si="176"/>
        <v>9900930</v>
      </c>
      <c r="H5672" s="9">
        <f t="shared" si="177"/>
        <v>44127</v>
      </c>
    </row>
    <row r="5673" spans="1:8" x14ac:dyDescent="0.25">
      <c r="A5673" s="22" t="s">
        <v>8567</v>
      </c>
      <c r="B5673" s="22" t="s">
        <v>8568</v>
      </c>
      <c r="C5673" s="22" t="s">
        <v>8568</v>
      </c>
      <c r="D5673" s="24">
        <v>44290</v>
      </c>
      <c r="E5673" s="22" t="s">
        <v>140</v>
      </c>
      <c r="F5673" s="22" t="s">
        <v>10000</v>
      </c>
      <c r="G5673">
        <f t="shared" si="176"/>
        <v>9900930</v>
      </c>
      <c r="H5673" s="9">
        <f t="shared" si="177"/>
        <v>44290</v>
      </c>
    </row>
    <row r="5674" spans="1:8" x14ac:dyDescent="0.25">
      <c r="A5674" s="22" t="s">
        <v>8569</v>
      </c>
      <c r="B5674" s="22" t="s">
        <v>8570</v>
      </c>
      <c r="C5674" s="22" t="s">
        <v>8570</v>
      </c>
      <c r="D5674" s="24">
        <v>44290</v>
      </c>
      <c r="E5674" s="22" t="s">
        <v>140</v>
      </c>
      <c r="F5674" s="22" t="s">
        <v>10000</v>
      </c>
      <c r="G5674">
        <f t="shared" si="176"/>
        <v>9900930</v>
      </c>
      <c r="H5674" s="9">
        <f t="shared" si="177"/>
        <v>44290</v>
      </c>
    </row>
    <row r="5675" spans="1:8" x14ac:dyDescent="0.25">
      <c r="A5675" s="22" t="s">
        <v>8631</v>
      </c>
      <c r="B5675" s="22" t="s">
        <v>8632</v>
      </c>
      <c r="C5675" s="22" t="s">
        <v>8632</v>
      </c>
      <c r="D5675" s="24">
        <v>44176</v>
      </c>
      <c r="E5675" s="22" t="s">
        <v>140</v>
      </c>
      <c r="F5675" s="22" t="s">
        <v>10000</v>
      </c>
      <c r="G5675">
        <f t="shared" si="176"/>
        <v>9900930</v>
      </c>
      <c r="H5675" s="9">
        <f t="shared" si="177"/>
        <v>44176</v>
      </c>
    </row>
    <row r="5676" spans="1:8" x14ac:dyDescent="0.25">
      <c r="A5676" s="22" t="s">
        <v>8635</v>
      </c>
      <c r="B5676" s="22" t="s">
        <v>8636</v>
      </c>
      <c r="C5676" s="22" t="s">
        <v>8636</v>
      </c>
      <c r="D5676" s="24">
        <v>44125</v>
      </c>
      <c r="E5676" s="22" t="s">
        <v>140</v>
      </c>
      <c r="F5676" s="22" t="s">
        <v>10000</v>
      </c>
      <c r="G5676">
        <f t="shared" si="176"/>
        <v>9900930</v>
      </c>
      <c r="H5676" s="9">
        <f t="shared" si="177"/>
        <v>44125</v>
      </c>
    </row>
    <row r="5677" spans="1:8" x14ac:dyDescent="0.25">
      <c r="A5677" s="22" t="s">
        <v>8637</v>
      </c>
      <c r="B5677" s="22" t="s">
        <v>8638</v>
      </c>
      <c r="C5677" s="22" t="s">
        <v>8638</v>
      </c>
      <c r="D5677" s="24">
        <v>44256</v>
      </c>
      <c r="E5677" s="22" t="s">
        <v>140</v>
      </c>
      <c r="F5677" s="22" t="s">
        <v>10000</v>
      </c>
      <c r="G5677">
        <f t="shared" si="176"/>
        <v>9900930</v>
      </c>
      <c r="H5677" s="9">
        <f t="shared" si="177"/>
        <v>44256</v>
      </c>
    </row>
    <row r="5678" spans="1:8" x14ac:dyDescent="0.25">
      <c r="A5678" s="22" t="s">
        <v>8643</v>
      </c>
      <c r="B5678" s="22" t="s">
        <v>8644</v>
      </c>
      <c r="C5678" s="22" t="s">
        <v>8644</v>
      </c>
      <c r="D5678" s="24">
        <v>44165</v>
      </c>
      <c r="E5678" s="22" t="s">
        <v>140</v>
      </c>
      <c r="F5678" s="22" t="s">
        <v>10000</v>
      </c>
      <c r="G5678">
        <f t="shared" si="176"/>
        <v>9900930</v>
      </c>
      <c r="H5678" s="9">
        <f t="shared" si="177"/>
        <v>44165</v>
      </c>
    </row>
    <row r="5679" spans="1:8" x14ac:dyDescent="0.25">
      <c r="A5679" s="22" t="s">
        <v>8653</v>
      </c>
      <c r="B5679" s="22" t="s">
        <v>8654</v>
      </c>
      <c r="C5679" s="22" t="s">
        <v>8654</v>
      </c>
      <c r="D5679" s="24">
        <v>44186</v>
      </c>
      <c r="E5679" s="22" t="s">
        <v>140</v>
      </c>
      <c r="F5679" s="22" t="s">
        <v>10000</v>
      </c>
      <c r="G5679">
        <f t="shared" si="176"/>
        <v>9900930</v>
      </c>
      <c r="H5679" s="9">
        <f t="shared" si="177"/>
        <v>44186</v>
      </c>
    </row>
    <row r="5680" spans="1:8" x14ac:dyDescent="0.25">
      <c r="A5680" s="22" t="s">
        <v>8659</v>
      </c>
      <c r="B5680" s="22" t="s">
        <v>8660</v>
      </c>
      <c r="C5680" s="22" t="s">
        <v>8660</v>
      </c>
      <c r="D5680" s="24">
        <v>44109</v>
      </c>
      <c r="E5680" s="22" t="s">
        <v>140</v>
      </c>
      <c r="F5680" s="22" t="s">
        <v>10000</v>
      </c>
      <c r="G5680">
        <f t="shared" si="176"/>
        <v>9900930</v>
      </c>
      <c r="H5680" s="9">
        <f t="shared" si="177"/>
        <v>44109</v>
      </c>
    </row>
    <row r="5681" spans="1:8" x14ac:dyDescent="0.25">
      <c r="A5681" s="22" t="s">
        <v>116</v>
      </c>
      <c r="B5681" s="22" t="s">
        <v>117</v>
      </c>
      <c r="C5681" s="22" t="s">
        <v>117</v>
      </c>
      <c r="D5681" s="24">
        <v>44126</v>
      </c>
      <c r="E5681" s="22" t="s">
        <v>140</v>
      </c>
      <c r="F5681" s="22" t="s">
        <v>10000</v>
      </c>
      <c r="G5681">
        <f t="shared" si="176"/>
        <v>9900930</v>
      </c>
      <c r="H5681" s="9">
        <f t="shared" si="177"/>
        <v>44126</v>
      </c>
    </row>
    <row r="5682" spans="1:8" x14ac:dyDescent="0.25">
      <c r="A5682" s="22" t="s">
        <v>8677</v>
      </c>
      <c r="B5682" s="22" t="s">
        <v>8678</v>
      </c>
      <c r="C5682" s="22" t="s">
        <v>8678</v>
      </c>
      <c r="D5682" s="24">
        <v>44193</v>
      </c>
      <c r="E5682" s="22" t="s">
        <v>140</v>
      </c>
      <c r="F5682" s="22" t="s">
        <v>10000</v>
      </c>
      <c r="G5682">
        <f t="shared" si="176"/>
        <v>9900930</v>
      </c>
      <c r="H5682" s="9">
        <f t="shared" si="177"/>
        <v>44193</v>
      </c>
    </row>
    <row r="5683" spans="1:8" x14ac:dyDescent="0.25">
      <c r="A5683" s="22" t="s">
        <v>8679</v>
      </c>
      <c r="B5683" s="22" t="s">
        <v>8680</v>
      </c>
      <c r="C5683" s="22" t="s">
        <v>8680</v>
      </c>
      <c r="D5683" s="24">
        <v>44180</v>
      </c>
      <c r="E5683" s="22" t="s">
        <v>140</v>
      </c>
      <c r="F5683" s="22" t="s">
        <v>10000</v>
      </c>
      <c r="G5683">
        <f t="shared" si="176"/>
        <v>9900930</v>
      </c>
      <c r="H5683" s="9">
        <f t="shared" si="177"/>
        <v>44180</v>
      </c>
    </row>
    <row r="5684" spans="1:8" x14ac:dyDescent="0.25">
      <c r="A5684" s="22" t="s">
        <v>8701</v>
      </c>
      <c r="B5684" s="22" t="s">
        <v>8702</v>
      </c>
      <c r="C5684" s="22" t="s">
        <v>8702</v>
      </c>
      <c r="D5684" s="24">
        <v>44175</v>
      </c>
      <c r="E5684" s="22" t="s">
        <v>140</v>
      </c>
      <c r="F5684" s="22" t="s">
        <v>10000</v>
      </c>
      <c r="G5684">
        <f t="shared" si="176"/>
        <v>9900930</v>
      </c>
      <c r="H5684" s="9">
        <f t="shared" si="177"/>
        <v>44175</v>
      </c>
    </row>
    <row r="5685" spans="1:8" x14ac:dyDescent="0.25">
      <c r="A5685" s="22" t="s">
        <v>8709</v>
      </c>
      <c r="B5685" s="22" t="s">
        <v>8710</v>
      </c>
      <c r="C5685" s="22" t="s">
        <v>8710</v>
      </c>
      <c r="D5685" s="24">
        <v>44134</v>
      </c>
      <c r="E5685" s="22" t="s">
        <v>140</v>
      </c>
      <c r="F5685" s="22" t="s">
        <v>10000</v>
      </c>
      <c r="G5685">
        <f t="shared" si="176"/>
        <v>9900930</v>
      </c>
      <c r="H5685" s="9">
        <f t="shared" si="177"/>
        <v>44134</v>
      </c>
    </row>
    <row r="5686" spans="1:8" x14ac:dyDescent="0.25">
      <c r="A5686" s="22" t="s">
        <v>8717</v>
      </c>
      <c r="B5686" s="22" t="s">
        <v>8718</v>
      </c>
      <c r="C5686" s="22" t="s">
        <v>8718</v>
      </c>
      <c r="D5686" s="24">
        <v>44228</v>
      </c>
      <c r="E5686" s="22" t="s">
        <v>140</v>
      </c>
      <c r="F5686" s="22" t="s">
        <v>10000</v>
      </c>
      <c r="G5686">
        <f t="shared" si="176"/>
        <v>9900930</v>
      </c>
      <c r="H5686" s="9">
        <f t="shared" si="177"/>
        <v>44228</v>
      </c>
    </row>
    <row r="5687" spans="1:8" x14ac:dyDescent="0.25">
      <c r="A5687" s="22" t="s">
        <v>8735</v>
      </c>
      <c r="B5687" s="22" t="s">
        <v>8736</v>
      </c>
      <c r="C5687" s="22" t="s">
        <v>8736</v>
      </c>
      <c r="D5687" s="24">
        <v>44279</v>
      </c>
      <c r="E5687" s="22" t="s">
        <v>140</v>
      </c>
      <c r="F5687" s="22" t="s">
        <v>10000</v>
      </c>
      <c r="G5687">
        <f t="shared" si="176"/>
        <v>9900930</v>
      </c>
      <c r="H5687" s="9">
        <f t="shared" si="177"/>
        <v>44279</v>
      </c>
    </row>
    <row r="5688" spans="1:8" x14ac:dyDescent="0.25">
      <c r="A5688" s="22" t="s">
        <v>8761</v>
      </c>
      <c r="B5688" s="22" t="s">
        <v>8762</v>
      </c>
      <c r="C5688" s="22" t="s">
        <v>8762</v>
      </c>
      <c r="D5688" s="24">
        <v>44186</v>
      </c>
      <c r="E5688" s="22" t="s">
        <v>140</v>
      </c>
      <c r="F5688" s="22" t="s">
        <v>10000</v>
      </c>
      <c r="G5688">
        <f t="shared" si="176"/>
        <v>9900930</v>
      </c>
      <c r="H5688" s="9">
        <f t="shared" si="177"/>
        <v>44186</v>
      </c>
    </row>
    <row r="5689" spans="1:8" x14ac:dyDescent="0.25">
      <c r="A5689" s="22" t="s">
        <v>8767</v>
      </c>
      <c r="B5689" s="22" t="s">
        <v>8768</v>
      </c>
      <c r="C5689" s="22" t="s">
        <v>8768</v>
      </c>
      <c r="D5689" s="24">
        <v>44165</v>
      </c>
      <c r="E5689" s="22" t="s">
        <v>140</v>
      </c>
      <c r="F5689" s="22" t="s">
        <v>10000</v>
      </c>
      <c r="G5689">
        <f t="shared" si="176"/>
        <v>9900930</v>
      </c>
      <c r="H5689" s="9">
        <f t="shared" si="177"/>
        <v>44165</v>
      </c>
    </row>
    <row r="5690" spans="1:8" x14ac:dyDescent="0.25">
      <c r="A5690" s="22" t="s">
        <v>8775</v>
      </c>
      <c r="B5690" s="22" t="s">
        <v>8776</v>
      </c>
      <c r="C5690" s="22" t="s">
        <v>8776</v>
      </c>
      <c r="D5690" s="24">
        <v>44256</v>
      </c>
      <c r="E5690" s="22" t="s">
        <v>140</v>
      </c>
      <c r="F5690" s="22" t="s">
        <v>10000</v>
      </c>
      <c r="G5690">
        <f t="shared" si="176"/>
        <v>9900930</v>
      </c>
      <c r="H5690" s="9">
        <f t="shared" si="177"/>
        <v>44256</v>
      </c>
    </row>
    <row r="5691" spans="1:8" x14ac:dyDescent="0.25">
      <c r="A5691" s="22" t="s">
        <v>8785</v>
      </c>
      <c r="B5691" s="22" t="s">
        <v>8786</v>
      </c>
      <c r="C5691" s="22" t="s">
        <v>8786</v>
      </c>
      <c r="D5691" s="24">
        <v>44053</v>
      </c>
      <c r="E5691" s="22" t="s">
        <v>140</v>
      </c>
      <c r="F5691" s="22" t="s">
        <v>10000</v>
      </c>
      <c r="G5691">
        <f t="shared" si="176"/>
        <v>9900930</v>
      </c>
      <c r="H5691" s="9">
        <f t="shared" si="177"/>
        <v>44053</v>
      </c>
    </row>
    <row r="5692" spans="1:8" x14ac:dyDescent="0.25">
      <c r="A5692" s="22" t="s">
        <v>8797</v>
      </c>
      <c r="B5692" s="22" t="s">
        <v>8798</v>
      </c>
      <c r="C5692" s="22" t="s">
        <v>8798</v>
      </c>
      <c r="D5692" s="24">
        <v>44184</v>
      </c>
      <c r="E5692" s="22" t="s">
        <v>140</v>
      </c>
      <c r="F5692" s="22" t="s">
        <v>10000</v>
      </c>
      <c r="G5692">
        <f t="shared" si="176"/>
        <v>9900930</v>
      </c>
      <c r="H5692" s="9">
        <f t="shared" si="177"/>
        <v>44184</v>
      </c>
    </row>
    <row r="5693" spans="1:8" x14ac:dyDescent="0.25">
      <c r="A5693" s="22" t="s">
        <v>8799</v>
      </c>
      <c r="B5693" s="22" t="s">
        <v>8800</v>
      </c>
      <c r="C5693" s="22" t="s">
        <v>8800</v>
      </c>
      <c r="D5693" s="24">
        <v>44227</v>
      </c>
      <c r="E5693" s="22" t="s">
        <v>140</v>
      </c>
      <c r="F5693" s="22" t="s">
        <v>10000</v>
      </c>
      <c r="G5693">
        <f t="shared" si="176"/>
        <v>9900930</v>
      </c>
      <c r="H5693" s="9">
        <f t="shared" si="177"/>
        <v>44227</v>
      </c>
    </row>
    <row r="5694" spans="1:8" x14ac:dyDescent="0.25">
      <c r="A5694" s="22" t="s">
        <v>8807</v>
      </c>
      <c r="B5694" s="22" t="s">
        <v>8808</v>
      </c>
      <c r="C5694" s="22" t="s">
        <v>8808</v>
      </c>
      <c r="D5694" s="24">
        <v>44165</v>
      </c>
      <c r="E5694" s="22" t="s">
        <v>140</v>
      </c>
      <c r="F5694" s="22" t="s">
        <v>10000</v>
      </c>
      <c r="G5694">
        <f t="shared" si="176"/>
        <v>9900930</v>
      </c>
      <c r="H5694" s="9">
        <f t="shared" si="177"/>
        <v>44165</v>
      </c>
    </row>
    <row r="5695" spans="1:8" x14ac:dyDescent="0.25">
      <c r="A5695" s="22" t="s">
        <v>8809</v>
      </c>
      <c r="B5695" s="22" t="s">
        <v>8810</v>
      </c>
      <c r="C5695" s="22" t="s">
        <v>8810</v>
      </c>
      <c r="D5695" s="24">
        <v>44194</v>
      </c>
      <c r="E5695" s="22" t="s">
        <v>140</v>
      </c>
      <c r="F5695" s="22" t="s">
        <v>10000</v>
      </c>
      <c r="G5695">
        <f t="shared" si="176"/>
        <v>9900930</v>
      </c>
      <c r="H5695" s="9">
        <f t="shared" si="177"/>
        <v>44194</v>
      </c>
    </row>
    <row r="5696" spans="1:8" x14ac:dyDescent="0.25">
      <c r="A5696" s="22" t="s">
        <v>8813</v>
      </c>
      <c r="B5696" s="22" t="s">
        <v>8814</v>
      </c>
      <c r="C5696" s="22" t="s">
        <v>8814</v>
      </c>
      <c r="D5696" s="24">
        <v>44171</v>
      </c>
      <c r="E5696" s="22" t="s">
        <v>140</v>
      </c>
      <c r="F5696" s="22" t="s">
        <v>10000</v>
      </c>
      <c r="G5696">
        <f t="shared" si="176"/>
        <v>9900930</v>
      </c>
      <c r="H5696" s="9">
        <f t="shared" si="177"/>
        <v>44171</v>
      </c>
    </row>
    <row r="5697" spans="1:8" x14ac:dyDescent="0.25">
      <c r="A5697" s="22" t="s">
        <v>8817</v>
      </c>
      <c r="B5697" s="22" t="s">
        <v>8818</v>
      </c>
      <c r="C5697" s="22" t="s">
        <v>8818</v>
      </c>
      <c r="D5697" s="24">
        <v>44256</v>
      </c>
      <c r="E5697" s="22" t="s">
        <v>140</v>
      </c>
      <c r="F5697" s="22" t="s">
        <v>10000</v>
      </c>
      <c r="G5697">
        <f t="shared" si="176"/>
        <v>9900930</v>
      </c>
      <c r="H5697" s="9">
        <f t="shared" si="177"/>
        <v>44256</v>
      </c>
    </row>
    <row r="5698" spans="1:8" x14ac:dyDescent="0.25">
      <c r="A5698" s="22" t="s">
        <v>8829</v>
      </c>
      <c r="B5698" s="22" t="s">
        <v>8830</v>
      </c>
      <c r="C5698" s="22" t="s">
        <v>8830</v>
      </c>
      <c r="D5698" s="24">
        <v>44171</v>
      </c>
      <c r="E5698" s="22" t="s">
        <v>140</v>
      </c>
      <c r="F5698" s="22" t="s">
        <v>10000</v>
      </c>
      <c r="G5698">
        <f t="shared" si="176"/>
        <v>9900930</v>
      </c>
      <c r="H5698" s="9">
        <f t="shared" si="177"/>
        <v>44171</v>
      </c>
    </row>
    <row r="5699" spans="1:8" x14ac:dyDescent="0.25">
      <c r="A5699" s="22" t="s">
        <v>8837</v>
      </c>
      <c r="B5699" s="22" t="s">
        <v>8838</v>
      </c>
      <c r="C5699" s="22" t="s">
        <v>8838</v>
      </c>
      <c r="D5699" s="24">
        <v>44137</v>
      </c>
      <c r="E5699" s="22" t="s">
        <v>140</v>
      </c>
      <c r="F5699" s="22" t="s">
        <v>10000</v>
      </c>
      <c r="G5699">
        <f t="shared" si="176"/>
        <v>9900930</v>
      </c>
      <c r="H5699" s="9">
        <f t="shared" si="177"/>
        <v>44137</v>
      </c>
    </row>
    <row r="5700" spans="1:8" ht="150" x14ac:dyDescent="0.25">
      <c r="A5700" s="22" t="s">
        <v>8839</v>
      </c>
      <c r="B5700" s="29" t="s">
        <v>8840</v>
      </c>
      <c r="C5700" s="29" t="s">
        <v>8840</v>
      </c>
      <c r="D5700" s="24">
        <v>44116</v>
      </c>
      <c r="E5700" s="22" t="s">
        <v>140</v>
      </c>
      <c r="F5700" s="22" t="s">
        <v>10000</v>
      </c>
      <c r="G5700">
        <f t="shared" si="176"/>
        <v>9900930</v>
      </c>
      <c r="H5700" s="9">
        <f t="shared" si="177"/>
        <v>44116</v>
      </c>
    </row>
    <row r="5701" spans="1:8" x14ac:dyDescent="0.25">
      <c r="A5701" s="22" t="s">
        <v>8849</v>
      </c>
      <c r="B5701" s="22" t="s">
        <v>8850</v>
      </c>
      <c r="C5701" s="22" t="s">
        <v>8850</v>
      </c>
      <c r="D5701" s="24">
        <v>44228</v>
      </c>
      <c r="E5701" s="22" t="s">
        <v>140</v>
      </c>
      <c r="F5701" s="22" t="s">
        <v>10000</v>
      </c>
      <c r="G5701">
        <f t="shared" si="176"/>
        <v>9900930</v>
      </c>
      <c r="H5701" s="9">
        <f t="shared" si="177"/>
        <v>44228</v>
      </c>
    </row>
    <row r="5702" spans="1:8" x14ac:dyDescent="0.25">
      <c r="A5702" s="22" t="s">
        <v>8853</v>
      </c>
      <c r="B5702" s="22" t="s">
        <v>8854</v>
      </c>
      <c r="C5702" s="22" t="s">
        <v>8854</v>
      </c>
      <c r="D5702" s="24">
        <v>44256</v>
      </c>
      <c r="E5702" s="22" t="s">
        <v>140</v>
      </c>
      <c r="F5702" s="22" t="s">
        <v>10000</v>
      </c>
      <c r="G5702">
        <f t="shared" ref="G5702:G5765" si="178">IFERROR(E5702*1,E5702)</f>
        <v>9900930</v>
      </c>
      <c r="H5702" s="9">
        <f t="shared" ref="H5702:H5765" si="179">D5702</f>
        <v>44256</v>
      </c>
    </row>
    <row r="5703" spans="1:8" x14ac:dyDescent="0.25">
      <c r="A5703" s="22" t="s">
        <v>8855</v>
      </c>
      <c r="B5703" s="22" t="s">
        <v>8856</v>
      </c>
      <c r="C5703" s="22" t="s">
        <v>8856</v>
      </c>
      <c r="D5703" s="24">
        <v>44279</v>
      </c>
      <c r="E5703" s="22" t="s">
        <v>140</v>
      </c>
      <c r="F5703" s="22" t="s">
        <v>10000</v>
      </c>
      <c r="G5703">
        <f t="shared" si="178"/>
        <v>9900930</v>
      </c>
      <c r="H5703" s="9">
        <f t="shared" si="179"/>
        <v>44279</v>
      </c>
    </row>
    <row r="5704" spans="1:8" x14ac:dyDescent="0.25">
      <c r="A5704" s="22" t="s">
        <v>8865</v>
      </c>
      <c r="B5704" s="22" t="s">
        <v>8866</v>
      </c>
      <c r="C5704" s="22" t="s">
        <v>8866</v>
      </c>
      <c r="D5704" s="24">
        <v>44297</v>
      </c>
      <c r="E5704" s="22" t="s">
        <v>140</v>
      </c>
      <c r="F5704" s="22" t="s">
        <v>10000</v>
      </c>
      <c r="G5704">
        <f t="shared" si="178"/>
        <v>9900930</v>
      </c>
      <c r="H5704" s="9">
        <f t="shared" si="179"/>
        <v>44297</v>
      </c>
    </row>
    <row r="5705" spans="1:8" x14ac:dyDescent="0.25">
      <c r="A5705" s="22" t="s">
        <v>9050</v>
      </c>
      <c r="B5705" s="22" t="s">
        <v>9051</v>
      </c>
      <c r="C5705" s="22" t="s">
        <v>9051</v>
      </c>
      <c r="D5705" s="24">
        <v>43864</v>
      </c>
      <c r="E5705" s="22" t="s">
        <v>140</v>
      </c>
      <c r="F5705" s="22" t="s">
        <v>10000</v>
      </c>
      <c r="G5705">
        <f t="shared" si="178"/>
        <v>9900930</v>
      </c>
      <c r="H5705" s="9">
        <f t="shared" si="179"/>
        <v>43864</v>
      </c>
    </row>
    <row r="5706" spans="1:8" x14ac:dyDescent="0.25">
      <c r="A5706" s="22" t="s">
        <v>7670</v>
      </c>
      <c r="B5706" s="22" t="s">
        <v>7671</v>
      </c>
      <c r="C5706" s="22" t="s">
        <v>7671</v>
      </c>
      <c r="D5706" s="24">
        <v>43831</v>
      </c>
      <c r="E5706" s="22" t="s">
        <v>787</v>
      </c>
      <c r="F5706" s="22" t="s">
        <v>6950</v>
      </c>
      <c r="G5706">
        <f t="shared" si="178"/>
        <v>3211</v>
      </c>
      <c r="H5706" s="9">
        <f t="shared" si="179"/>
        <v>43831</v>
      </c>
    </row>
    <row r="5707" spans="1:8" x14ac:dyDescent="0.25">
      <c r="A5707" s="22" t="s">
        <v>8138</v>
      </c>
      <c r="B5707" s="22" t="s">
        <v>8139</v>
      </c>
      <c r="C5707" s="22" t="s">
        <v>8139</v>
      </c>
      <c r="D5707" s="24">
        <v>44275</v>
      </c>
      <c r="E5707" s="22" t="s">
        <v>787</v>
      </c>
      <c r="F5707" s="22" t="s">
        <v>6950</v>
      </c>
      <c r="G5707">
        <f t="shared" si="178"/>
        <v>3211</v>
      </c>
      <c r="H5707" s="9">
        <f t="shared" si="179"/>
        <v>44275</v>
      </c>
    </row>
    <row r="5708" spans="1:8" x14ac:dyDescent="0.25">
      <c r="A5708" s="22" t="s">
        <v>8295</v>
      </c>
      <c r="B5708" s="22" t="s">
        <v>8296</v>
      </c>
      <c r="C5708" s="22" t="s">
        <v>8296</v>
      </c>
      <c r="D5708" s="24">
        <v>44027</v>
      </c>
      <c r="E5708" s="22" t="s">
        <v>787</v>
      </c>
      <c r="F5708" s="22" t="s">
        <v>6950</v>
      </c>
      <c r="G5708">
        <f t="shared" si="178"/>
        <v>3211</v>
      </c>
      <c r="H5708" s="9">
        <f t="shared" si="179"/>
        <v>44027</v>
      </c>
    </row>
    <row r="5709" spans="1:8" x14ac:dyDescent="0.25">
      <c r="A5709" s="22" t="s">
        <v>8344</v>
      </c>
      <c r="B5709" s="22" t="s">
        <v>8345</v>
      </c>
      <c r="C5709" s="22" t="s">
        <v>8345</v>
      </c>
      <c r="D5709" s="24">
        <v>44076</v>
      </c>
      <c r="E5709" s="22" t="s">
        <v>787</v>
      </c>
      <c r="F5709" s="22" t="s">
        <v>6950</v>
      </c>
      <c r="G5709">
        <f t="shared" si="178"/>
        <v>3211</v>
      </c>
      <c r="H5709" s="9">
        <f t="shared" si="179"/>
        <v>44076</v>
      </c>
    </row>
    <row r="5710" spans="1:8" x14ac:dyDescent="0.25">
      <c r="A5710" s="22" t="s">
        <v>8346</v>
      </c>
      <c r="B5710" s="22" t="s">
        <v>8347</v>
      </c>
      <c r="C5710" s="22" t="s">
        <v>8347</v>
      </c>
      <c r="D5710" s="24">
        <v>44107</v>
      </c>
      <c r="E5710" s="22" t="s">
        <v>787</v>
      </c>
      <c r="F5710" s="22" t="s">
        <v>6950</v>
      </c>
      <c r="G5710">
        <f t="shared" si="178"/>
        <v>3211</v>
      </c>
      <c r="H5710" s="9">
        <f t="shared" si="179"/>
        <v>44107</v>
      </c>
    </row>
    <row r="5711" spans="1:8" x14ac:dyDescent="0.25">
      <c r="A5711" s="22" t="s">
        <v>8508</v>
      </c>
      <c r="B5711" s="22" t="s">
        <v>8509</v>
      </c>
      <c r="C5711" s="22" t="s">
        <v>8509</v>
      </c>
      <c r="D5711" s="24">
        <v>44207</v>
      </c>
      <c r="E5711" s="22" t="s">
        <v>787</v>
      </c>
      <c r="F5711" s="22" t="s">
        <v>6950</v>
      </c>
      <c r="G5711">
        <f t="shared" si="178"/>
        <v>3211</v>
      </c>
      <c r="H5711" s="9">
        <f t="shared" si="179"/>
        <v>44207</v>
      </c>
    </row>
    <row r="5712" spans="1:8" x14ac:dyDescent="0.25">
      <c r="A5712" s="22" t="s">
        <v>8571</v>
      </c>
      <c r="B5712" s="22" t="s">
        <v>8572</v>
      </c>
      <c r="C5712" s="22" t="s">
        <v>8572</v>
      </c>
      <c r="D5712" s="24">
        <v>44352</v>
      </c>
      <c r="E5712" s="22" t="s">
        <v>787</v>
      </c>
      <c r="F5712" s="22" t="s">
        <v>6950</v>
      </c>
      <c r="G5712">
        <f t="shared" si="178"/>
        <v>3211</v>
      </c>
      <c r="H5712" s="9">
        <f t="shared" si="179"/>
        <v>44352</v>
      </c>
    </row>
    <row r="5713" spans="1:8" x14ac:dyDescent="0.25">
      <c r="A5713" s="22" t="s">
        <v>7858</v>
      </c>
      <c r="B5713" s="22" t="s">
        <v>7859</v>
      </c>
      <c r="C5713" s="22" t="s">
        <v>7859</v>
      </c>
      <c r="D5713" s="24">
        <v>44368</v>
      </c>
      <c r="E5713" s="22" t="s">
        <v>2854</v>
      </c>
      <c r="F5713" s="22" t="s">
        <v>10001</v>
      </c>
      <c r="G5713">
        <f t="shared" si="178"/>
        <v>12374</v>
      </c>
      <c r="H5713" s="9">
        <f t="shared" si="179"/>
        <v>44368</v>
      </c>
    </row>
    <row r="5714" spans="1:8" x14ac:dyDescent="0.25">
      <c r="A5714" s="22" t="s">
        <v>8033</v>
      </c>
      <c r="B5714" s="22" t="s">
        <v>8034</v>
      </c>
      <c r="C5714" s="22" t="s">
        <v>8034</v>
      </c>
      <c r="D5714" s="24">
        <v>44125</v>
      </c>
      <c r="E5714" s="22" t="s">
        <v>2854</v>
      </c>
      <c r="F5714" s="22" t="s">
        <v>10001</v>
      </c>
      <c r="G5714">
        <f t="shared" si="178"/>
        <v>12374</v>
      </c>
      <c r="H5714" s="9">
        <f t="shared" si="179"/>
        <v>44125</v>
      </c>
    </row>
    <row r="5715" spans="1:8" x14ac:dyDescent="0.25">
      <c r="A5715" s="22" t="s">
        <v>8272</v>
      </c>
      <c r="B5715" s="22" t="s">
        <v>8273</v>
      </c>
      <c r="C5715" s="22" t="s">
        <v>8273</v>
      </c>
      <c r="D5715" s="24">
        <v>44067</v>
      </c>
      <c r="E5715" s="22" t="s">
        <v>2854</v>
      </c>
      <c r="F5715" s="22" t="s">
        <v>10001</v>
      </c>
      <c r="G5715">
        <f t="shared" si="178"/>
        <v>12374</v>
      </c>
      <c r="H5715" s="9">
        <f t="shared" si="179"/>
        <v>44067</v>
      </c>
    </row>
    <row r="5716" spans="1:8" x14ac:dyDescent="0.25">
      <c r="A5716" s="22" t="s">
        <v>8352</v>
      </c>
      <c r="B5716" s="22" t="s">
        <v>8353</v>
      </c>
      <c r="C5716" s="22" t="s">
        <v>8353</v>
      </c>
      <c r="D5716" s="24">
        <v>43829</v>
      </c>
      <c r="E5716" s="22" t="s">
        <v>2854</v>
      </c>
      <c r="F5716" s="22" t="s">
        <v>10001</v>
      </c>
      <c r="G5716">
        <f t="shared" si="178"/>
        <v>12374</v>
      </c>
      <c r="H5716" s="9">
        <f t="shared" si="179"/>
        <v>43829</v>
      </c>
    </row>
    <row r="5717" spans="1:8" x14ac:dyDescent="0.25">
      <c r="A5717" s="22" t="s">
        <v>8420</v>
      </c>
      <c r="B5717" s="22" t="s">
        <v>8421</v>
      </c>
      <c r="C5717" s="22" t="s">
        <v>8421</v>
      </c>
      <c r="D5717" s="24">
        <v>44123</v>
      </c>
      <c r="E5717" s="22" t="s">
        <v>2854</v>
      </c>
      <c r="F5717" s="22" t="s">
        <v>10001</v>
      </c>
      <c r="G5717">
        <f t="shared" si="178"/>
        <v>12374</v>
      </c>
      <c r="H5717" s="9">
        <f t="shared" si="179"/>
        <v>44123</v>
      </c>
    </row>
    <row r="5718" spans="1:8" x14ac:dyDescent="0.25">
      <c r="A5718" s="22" t="s">
        <v>8458</v>
      </c>
      <c r="B5718" s="22" t="s">
        <v>8459</v>
      </c>
      <c r="C5718" s="22" t="s">
        <v>8459</v>
      </c>
      <c r="D5718" s="24">
        <v>43829</v>
      </c>
      <c r="E5718" s="22" t="s">
        <v>2854</v>
      </c>
      <c r="F5718" s="22" t="s">
        <v>10001</v>
      </c>
      <c r="G5718">
        <f t="shared" si="178"/>
        <v>12374</v>
      </c>
      <c r="H5718" s="9">
        <f t="shared" si="179"/>
        <v>43829</v>
      </c>
    </row>
    <row r="5719" spans="1:8" x14ac:dyDescent="0.25">
      <c r="A5719" s="22" t="s">
        <v>5326</v>
      </c>
      <c r="B5719" s="22" t="s">
        <v>8532</v>
      </c>
      <c r="C5719" s="22" t="s">
        <v>8532</v>
      </c>
      <c r="D5719" s="24">
        <v>44382</v>
      </c>
      <c r="E5719" s="22" t="s">
        <v>2854</v>
      </c>
      <c r="F5719" s="22" t="s">
        <v>10001</v>
      </c>
      <c r="G5719">
        <f t="shared" si="178"/>
        <v>12374</v>
      </c>
      <c r="H5719" s="9">
        <f t="shared" si="179"/>
        <v>44382</v>
      </c>
    </row>
    <row r="5720" spans="1:8" x14ac:dyDescent="0.25">
      <c r="A5720" s="22" t="s">
        <v>8617</v>
      </c>
      <c r="B5720" s="22" t="s">
        <v>8618</v>
      </c>
      <c r="C5720" s="22" t="s">
        <v>8618</v>
      </c>
      <c r="D5720" s="24">
        <v>44334</v>
      </c>
      <c r="E5720" s="22" t="s">
        <v>578</v>
      </c>
      <c r="F5720" s="22" t="s">
        <v>7222</v>
      </c>
      <c r="G5720">
        <f t="shared" si="178"/>
        <v>209582</v>
      </c>
      <c r="H5720" s="9">
        <f t="shared" si="179"/>
        <v>44334</v>
      </c>
    </row>
    <row r="5721" spans="1:8" x14ac:dyDescent="0.25">
      <c r="A5721" s="22" t="s">
        <v>8727</v>
      </c>
      <c r="B5721" s="22" t="s">
        <v>8728</v>
      </c>
      <c r="C5721" s="22" t="s">
        <v>8728</v>
      </c>
      <c r="D5721" s="24">
        <v>44344</v>
      </c>
      <c r="E5721" s="22" t="s">
        <v>578</v>
      </c>
      <c r="F5721" s="22" t="s">
        <v>7222</v>
      </c>
      <c r="G5721">
        <f t="shared" si="178"/>
        <v>209582</v>
      </c>
      <c r="H5721" s="9">
        <f t="shared" si="179"/>
        <v>44344</v>
      </c>
    </row>
    <row r="5722" spans="1:8" x14ac:dyDescent="0.25">
      <c r="A5722" s="22" t="s">
        <v>8140</v>
      </c>
      <c r="B5722" s="22" t="s">
        <v>8141</v>
      </c>
      <c r="C5722" s="22" t="s">
        <v>8141</v>
      </c>
      <c r="D5722" s="24">
        <v>43829</v>
      </c>
      <c r="E5722" s="22" t="s">
        <v>523</v>
      </c>
      <c r="F5722" s="22" t="s">
        <v>10002</v>
      </c>
      <c r="G5722">
        <f t="shared" si="178"/>
        <v>12383</v>
      </c>
      <c r="H5722" s="9">
        <f t="shared" si="179"/>
        <v>43829</v>
      </c>
    </row>
    <row r="5723" spans="1:8" x14ac:dyDescent="0.25">
      <c r="A5723" s="22" t="s">
        <v>8146</v>
      </c>
      <c r="B5723" s="22" t="s">
        <v>8147</v>
      </c>
      <c r="C5723" s="22" t="s">
        <v>8147</v>
      </c>
      <c r="D5723" s="24">
        <v>43918</v>
      </c>
      <c r="E5723" s="22" t="s">
        <v>523</v>
      </c>
      <c r="F5723" s="22" t="s">
        <v>10002</v>
      </c>
      <c r="G5723">
        <f t="shared" si="178"/>
        <v>12383</v>
      </c>
      <c r="H5723" s="9">
        <f t="shared" si="179"/>
        <v>43918</v>
      </c>
    </row>
    <row r="5724" spans="1:8" x14ac:dyDescent="0.25">
      <c r="A5724" s="22" t="s">
        <v>8216</v>
      </c>
      <c r="B5724" s="22" t="s">
        <v>8217</v>
      </c>
      <c r="C5724" s="22" t="s">
        <v>8217</v>
      </c>
      <c r="D5724" s="24">
        <v>43851</v>
      </c>
      <c r="E5724" s="22" t="s">
        <v>523</v>
      </c>
      <c r="F5724" s="22" t="s">
        <v>10002</v>
      </c>
      <c r="G5724">
        <f t="shared" si="178"/>
        <v>12383</v>
      </c>
      <c r="H5724" s="9">
        <f t="shared" si="179"/>
        <v>43851</v>
      </c>
    </row>
    <row r="5725" spans="1:8" x14ac:dyDescent="0.25">
      <c r="A5725" s="22" t="s">
        <v>8937</v>
      </c>
      <c r="B5725" s="22" t="s">
        <v>8938</v>
      </c>
      <c r="C5725" s="22" t="s">
        <v>8938</v>
      </c>
      <c r="D5725" s="24">
        <v>44116</v>
      </c>
      <c r="E5725" s="22" t="s">
        <v>523</v>
      </c>
      <c r="F5725" s="22" t="s">
        <v>10002</v>
      </c>
      <c r="G5725">
        <f t="shared" si="178"/>
        <v>12383</v>
      </c>
      <c r="H5725" s="9">
        <f t="shared" si="179"/>
        <v>44116</v>
      </c>
    </row>
    <row r="5726" spans="1:8" x14ac:dyDescent="0.25">
      <c r="A5726" s="22"/>
      <c r="B5726" s="22"/>
      <c r="C5726" s="22"/>
      <c r="D5726" s="24">
        <v>44273</v>
      </c>
      <c r="E5726" s="22" t="s">
        <v>3234</v>
      </c>
      <c r="F5726" s="22" t="s">
        <v>7160</v>
      </c>
      <c r="G5726">
        <f t="shared" si="178"/>
        <v>9205589</v>
      </c>
      <c r="H5726" s="9">
        <f t="shared" si="179"/>
        <v>44273</v>
      </c>
    </row>
    <row r="5727" spans="1:8" x14ac:dyDescent="0.25">
      <c r="A5727" s="22" t="s">
        <v>8565</v>
      </c>
      <c r="B5727" s="22" t="s">
        <v>8566</v>
      </c>
      <c r="C5727" s="22" t="s">
        <v>8566</v>
      </c>
      <c r="D5727" s="24">
        <v>44154</v>
      </c>
      <c r="E5727" s="22" t="s">
        <v>3234</v>
      </c>
      <c r="F5727" s="22" t="s">
        <v>7160</v>
      </c>
      <c r="G5727">
        <f t="shared" si="178"/>
        <v>9205589</v>
      </c>
      <c r="H5727" s="9">
        <f t="shared" si="179"/>
        <v>44154</v>
      </c>
    </row>
    <row r="5728" spans="1:8" x14ac:dyDescent="0.25">
      <c r="A5728" s="22" t="s">
        <v>8607</v>
      </c>
      <c r="B5728" s="22" t="s">
        <v>8608</v>
      </c>
      <c r="C5728" s="22" t="s">
        <v>8608</v>
      </c>
      <c r="D5728" s="24">
        <v>44287</v>
      </c>
      <c r="E5728" s="22" t="s">
        <v>3234</v>
      </c>
      <c r="F5728" s="22" t="s">
        <v>7160</v>
      </c>
      <c r="G5728">
        <f t="shared" si="178"/>
        <v>9205589</v>
      </c>
      <c r="H5728" s="9">
        <f t="shared" si="179"/>
        <v>44287</v>
      </c>
    </row>
    <row r="5729" spans="1:8" x14ac:dyDescent="0.25">
      <c r="A5729" s="22" t="s">
        <v>8853</v>
      </c>
      <c r="B5729" s="22" t="s">
        <v>8854</v>
      </c>
      <c r="C5729" s="22" t="s">
        <v>8854</v>
      </c>
      <c r="D5729" s="24">
        <v>43997</v>
      </c>
      <c r="E5729" s="22" t="s">
        <v>3234</v>
      </c>
      <c r="F5729" s="22" t="s">
        <v>7160</v>
      </c>
      <c r="G5729">
        <f t="shared" si="178"/>
        <v>9205589</v>
      </c>
      <c r="H5729" s="9">
        <f t="shared" si="179"/>
        <v>43997</v>
      </c>
    </row>
    <row r="5730" spans="1:8" x14ac:dyDescent="0.25">
      <c r="A5730" s="22" t="s">
        <v>7864</v>
      </c>
      <c r="B5730" s="22" t="s">
        <v>7865</v>
      </c>
      <c r="C5730" s="22" t="s">
        <v>7865</v>
      </c>
      <c r="D5730" s="24">
        <v>43829</v>
      </c>
      <c r="E5730" s="22" t="s">
        <v>5135</v>
      </c>
      <c r="F5730" s="22" t="s">
        <v>10003</v>
      </c>
      <c r="G5730">
        <f t="shared" si="178"/>
        <v>10388</v>
      </c>
      <c r="H5730" s="9">
        <f t="shared" si="179"/>
        <v>43829</v>
      </c>
    </row>
    <row r="5731" spans="1:8" x14ac:dyDescent="0.25">
      <c r="A5731" s="22" t="s">
        <v>8303</v>
      </c>
      <c r="B5731" s="22" t="s">
        <v>8304</v>
      </c>
      <c r="C5731" s="22" t="s">
        <v>8304</v>
      </c>
      <c r="D5731" s="24">
        <v>44017</v>
      </c>
      <c r="E5731" s="22" t="s">
        <v>2356</v>
      </c>
      <c r="F5731" s="22" t="s">
        <v>10004</v>
      </c>
      <c r="G5731">
        <f t="shared" si="178"/>
        <v>12456</v>
      </c>
      <c r="H5731" s="9">
        <f t="shared" si="179"/>
        <v>44017</v>
      </c>
    </row>
    <row r="5732" spans="1:8" x14ac:dyDescent="0.25">
      <c r="A5732" s="22" t="s">
        <v>8378</v>
      </c>
      <c r="B5732" s="22" t="s">
        <v>8379</v>
      </c>
      <c r="C5732" s="22" t="s">
        <v>8379</v>
      </c>
      <c r="D5732" s="24">
        <v>44255</v>
      </c>
      <c r="E5732" s="22" t="s">
        <v>2356</v>
      </c>
      <c r="F5732" s="22" t="s">
        <v>10004</v>
      </c>
      <c r="G5732">
        <f t="shared" si="178"/>
        <v>12456</v>
      </c>
      <c r="H5732" s="9">
        <f t="shared" si="179"/>
        <v>44255</v>
      </c>
    </row>
    <row r="5733" spans="1:8" x14ac:dyDescent="0.25">
      <c r="A5733" s="22" t="s">
        <v>8390</v>
      </c>
      <c r="B5733" s="22" t="s">
        <v>8391</v>
      </c>
      <c r="C5733" s="22" t="s">
        <v>8391</v>
      </c>
      <c r="D5733" s="24">
        <v>43829</v>
      </c>
      <c r="E5733" s="22" t="s">
        <v>2356</v>
      </c>
      <c r="F5733" s="22" t="s">
        <v>10004</v>
      </c>
      <c r="G5733">
        <f t="shared" si="178"/>
        <v>12456</v>
      </c>
      <c r="H5733" s="9">
        <f t="shared" si="179"/>
        <v>43829</v>
      </c>
    </row>
    <row r="5734" spans="1:8" x14ac:dyDescent="0.25">
      <c r="A5734" s="22"/>
      <c r="B5734" s="22"/>
      <c r="C5734" s="22"/>
      <c r="D5734" s="24">
        <v>44018</v>
      </c>
      <c r="E5734" s="22" t="s">
        <v>10005</v>
      </c>
      <c r="F5734" s="22" t="s">
        <v>10006</v>
      </c>
      <c r="G5734">
        <f t="shared" si="178"/>
        <v>9120161</v>
      </c>
      <c r="H5734" s="9">
        <f t="shared" si="179"/>
        <v>44018</v>
      </c>
    </row>
    <row r="5735" spans="1:8" x14ac:dyDescent="0.25">
      <c r="A5735" s="22" t="s">
        <v>7846</v>
      </c>
      <c r="B5735" s="22" t="s">
        <v>7847</v>
      </c>
      <c r="C5735" s="22" t="s">
        <v>7847</v>
      </c>
      <c r="D5735" s="24">
        <v>44116</v>
      </c>
      <c r="E5735" s="22" t="s">
        <v>10005</v>
      </c>
      <c r="F5735" s="22" t="s">
        <v>10006</v>
      </c>
      <c r="G5735">
        <f t="shared" si="178"/>
        <v>9120161</v>
      </c>
      <c r="H5735" s="9">
        <f t="shared" si="179"/>
        <v>44116</v>
      </c>
    </row>
    <row r="5736" spans="1:8" x14ac:dyDescent="0.25">
      <c r="A5736" s="22" t="s">
        <v>8200</v>
      </c>
      <c r="B5736" s="22" t="s">
        <v>8201</v>
      </c>
      <c r="C5736" s="22" t="s">
        <v>8201</v>
      </c>
      <c r="D5736" s="24">
        <v>44118</v>
      </c>
      <c r="E5736" s="22" t="s">
        <v>10005</v>
      </c>
      <c r="F5736" s="22" t="s">
        <v>10006</v>
      </c>
      <c r="G5736">
        <f t="shared" si="178"/>
        <v>9120161</v>
      </c>
      <c r="H5736" s="9">
        <f t="shared" si="179"/>
        <v>44118</v>
      </c>
    </row>
    <row r="5737" spans="1:8" x14ac:dyDescent="0.25">
      <c r="A5737" s="22" t="s">
        <v>8526</v>
      </c>
      <c r="B5737" s="22" t="s">
        <v>8527</v>
      </c>
      <c r="C5737" s="22" t="s">
        <v>8527</v>
      </c>
      <c r="D5737" s="24">
        <v>44011</v>
      </c>
      <c r="E5737" s="22" t="s">
        <v>10005</v>
      </c>
      <c r="F5737" s="22" t="s">
        <v>10006</v>
      </c>
      <c r="G5737">
        <f t="shared" si="178"/>
        <v>9120161</v>
      </c>
      <c r="H5737" s="9">
        <f t="shared" si="179"/>
        <v>44011</v>
      </c>
    </row>
    <row r="5738" spans="1:8" x14ac:dyDescent="0.25">
      <c r="A5738" s="22" t="s">
        <v>8559</v>
      </c>
      <c r="B5738" s="22" t="s">
        <v>8560</v>
      </c>
      <c r="C5738" s="22" t="s">
        <v>8560</v>
      </c>
      <c r="D5738" s="24">
        <v>44127</v>
      </c>
      <c r="E5738" s="22" t="s">
        <v>10005</v>
      </c>
      <c r="F5738" s="22" t="s">
        <v>10006</v>
      </c>
      <c r="G5738">
        <f t="shared" si="178"/>
        <v>9120161</v>
      </c>
      <c r="H5738" s="9">
        <f t="shared" si="179"/>
        <v>44127</v>
      </c>
    </row>
    <row r="5739" spans="1:8" x14ac:dyDescent="0.25">
      <c r="A5739" s="22" t="s">
        <v>8569</v>
      </c>
      <c r="B5739" s="22" t="s">
        <v>8570</v>
      </c>
      <c r="C5739" s="22" t="s">
        <v>8570</v>
      </c>
      <c r="D5739" s="24">
        <v>44167</v>
      </c>
      <c r="E5739" s="22" t="s">
        <v>10005</v>
      </c>
      <c r="F5739" s="22" t="s">
        <v>10006</v>
      </c>
      <c r="G5739">
        <f t="shared" si="178"/>
        <v>9120161</v>
      </c>
      <c r="H5739" s="9">
        <f t="shared" si="179"/>
        <v>44167</v>
      </c>
    </row>
    <row r="5740" spans="1:8" x14ac:dyDescent="0.25">
      <c r="A5740" s="22" t="s">
        <v>8779</v>
      </c>
      <c r="B5740" s="22" t="s">
        <v>8780</v>
      </c>
      <c r="C5740" s="22" t="s">
        <v>8780</v>
      </c>
      <c r="D5740" s="24">
        <v>43997</v>
      </c>
      <c r="E5740" s="22" t="s">
        <v>10005</v>
      </c>
      <c r="F5740" s="22" t="s">
        <v>10006</v>
      </c>
      <c r="G5740">
        <f t="shared" si="178"/>
        <v>9120161</v>
      </c>
      <c r="H5740" s="9">
        <f t="shared" si="179"/>
        <v>43997</v>
      </c>
    </row>
    <row r="5741" spans="1:8" x14ac:dyDescent="0.25">
      <c r="A5741" s="22" t="s">
        <v>8783</v>
      </c>
      <c r="B5741" s="22" t="s">
        <v>8784</v>
      </c>
      <c r="C5741" s="22" t="s">
        <v>8784</v>
      </c>
      <c r="D5741" s="24">
        <v>44047</v>
      </c>
      <c r="E5741" s="22" t="s">
        <v>10005</v>
      </c>
      <c r="F5741" s="22" t="s">
        <v>10006</v>
      </c>
      <c r="G5741">
        <f t="shared" si="178"/>
        <v>9120161</v>
      </c>
      <c r="H5741" s="9">
        <f t="shared" si="179"/>
        <v>44047</v>
      </c>
    </row>
    <row r="5742" spans="1:8" x14ac:dyDescent="0.25">
      <c r="A5742" s="22" t="s">
        <v>8811</v>
      </c>
      <c r="B5742" s="22" t="s">
        <v>8812</v>
      </c>
      <c r="C5742" s="22" t="s">
        <v>8812</v>
      </c>
      <c r="D5742" s="24">
        <v>44034</v>
      </c>
      <c r="E5742" s="22" t="s">
        <v>10005</v>
      </c>
      <c r="F5742" s="22" t="s">
        <v>10006</v>
      </c>
      <c r="G5742">
        <f t="shared" si="178"/>
        <v>9120161</v>
      </c>
      <c r="H5742" s="9">
        <f t="shared" si="179"/>
        <v>44034</v>
      </c>
    </row>
    <row r="5743" spans="1:8" x14ac:dyDescent="0.25">
      <c r="A5743" s="22" t="s">
        <v>8813</v>
      </c>
      <c r="B5743" s="22" t="s">
        <v>8814</v>
      </c>
      <c r="C5743" s="22" t="s">
        <v>8814</v>
      </c>
      <c r="D5743" s="24">
        <v>44086</v>
      </c>
      <c r="E5743" s="22" t="s">
        <v>10005</v>
      </c>
      <c r="F5743" s="22" t="s">
        <v>10006</v>
      </c>
      <c r="G5743">
        <f t="shared" si="178"/>
        <v>9120161</v>
      </c>
      <c r="H5743" s="9">
        <f t="shared" si="179"/>
        <v>44086</v>
      </c>
    </row>
    <row r="5744" spans="1:8" x14ac:dyDescent="0.25">
      <c r="A5744" s="22" t="s">
        <v>8841</v>
      </c>
      <c r="B5744" s="22" t="s">
        <v>8842</v>
      </c>
      <c r="C5744" s="22" t="s">
        <v>8842</v>
      </c>
      <c r="D5744" s="24">
        <v>44027</v>
      </c>
      <c r="E5744" s="22" t="s">
        <v>10005</v>
      </c>
      <c r="F5744" s="22" t="s">
        <v>10006</v>
      </c>
      <c r="G5744">
        <f t="shared" si="178"/>
        <v>9120161</v>
      </c>
      <c r="H5744" s="9">
        <f t="shared" si="179"/>
        <v>44027</v>
      </c>
    </row>
    <row r="5745" spans="1:8" x14ac:dyDescent="0.25">
      <c r="A5745" s="22" t="s">
        <v>8709</v>
      </c>
      <c r="B5745" s="22" t="s">
        <v>8710</v>
      </c>
      <c r="C5745" s="22" t="s">
        <v>8710</v>
      </c>
      <c r="D5745" s="24">
        <v>43997</v>
      </c>
      <c r="E5745" s="22" t="s">
        <v>2540</v>
      </c>
      <c r="F5745" s="22" t="s">
        <v>10007</v>
      </c>
      <c r="G5745">
        <f t="shared" si="178"/>
        <v>9203578</v>
      </c>
      <c r="H5745" s="9">
        <f t="shared" si="179"/>
        <v>43997</v>
      </c>
    </row>
    <row r="5746" spans="1:8" x14ac:dyDescent="0.25">
      <c r="A5746" s="22" t="s">
        <v>8138</v>
      </c>
      <c r="B5746" s="22" t="s">
        <v>8139</v>
      </c>
      <c r="C5746" s="22" t="s">
        <v>8139</v>
      </c>
      <c r="D5746" s="24">
        <v>43829</v>
      </c>
      <c r="E5746" s="22" t="s">
        <v>1640</v>
      </c>
      <c r="F5746" s="22" t="s">
        <v>10008</v>
      </c>
      <c r="G5746">
        <f t="shared" si="178"/>
        <v>10160</v>
      </c>
      <c r="H5746" s="9">
        <f t="shared" si="179"/>
        <v>43829</v>
      </c>
    </row>
    <row r="5747" spans="1:8" x14ac:dyDescent="0.25">
      <c r="A5747" s="22" t="s">
        <v>8430</v>
      </c>
      <c r="B5747" s="22" t="s">
        <v>8431</v>
      </c>
      <c r="C5747" s="22" t="s">
        <v>8431</v>
      </c>
      <c r="D5747" s="24">
        <v>44389</v>
      </c>
      <c r="E5747" s="22" t="s">
        <v>1640</v>
      </c>
      <c r="F5747" s="22" t="s">
        <v>10008</v>
      </c>
      <c r="G5747">
        <f t="shared" si="178"/>
        <v>10160</v>
      </c>
      <c r="H5747" s="9">
        <f t="shared" si="179"/>
        <v>44389</v>
      </c>
    </row>
    <row r="5748" spans="1:8" x14ac:dyDescent="0.25">
      <c r="A5748" s="22"/>
      <c r="B5748" s="22"/>
      <c r="C5748" s="22"/>
      <c r="D5748" s="24">
        <v>43885</v>
      </c>
      <c r="E5748" s="22" t="s">
        <v>6073</v>
      </c>
      <c r="F5748" s="22" t="s">
        <v>6747</v>
      </c>
      <c r="G5748">
        <f t="shared" si="178"/>
        <v>12336</v>
      </c>
      <c r="H5748" s="9">
        <f t="shared" si="179"/>
        <v>43885</v>
      </c>
    </row>
    <row r="5749" spans="1:8" x14ac:dyDescent="0.25">
      <c r="A5749" s="22" t="s">
        <v>7739</v>
      </c>
      <c r="B5749" s="22" t="s">
        <v>7740</v>
      </c>
      <c r="C5749" s="22" t="s">
        <v>7740</v>
      </c>
      <c r="D5749" s="24">
        <v>43829</v>
      </c>
      <c r="E5749" s="22" t="s">
        <v>6073</v>
      </c>
      <c r="F5749" s="22" t="s">
        <v>6747</v>
      </c>
      <c r="G5749">
        <f t="shared" si="178"/>
        <v>12336</v>
      </c>
      <c r="H5749" s="9">
        <f t="shared" si="179"/>
        <v>43829</v>
      </c>
    </row>
    <row r="5750" spans="1:8" x14ac:dyDescent="0.25">
      <c r="A5750" s="22" t="s">
        <v>7858</v>
      </c>
      <c r="B5750" s="22" t="s">
        <v>7859</v>
      </c>
      <c r="C5750" s="22" t="s">
        <v>7859</v>
      </c>
      <c r="D5750" s="24">
        <v>44137</v>
      </c>
      <c r="E5750" s="22" t="s">
        <v>6073</v>
      </c>
      <c r="F5750" s="22" t="s">
        <v>6747</v>
      </c>
      <c r="G5750">
        <f t="shared" si="178"/>
        <v>12336</v>
      </c>
      <c r="H5750" s="9">
        <f t="shared" si="179"/>
        <v>44137</v>
      </c>
    </row>
    <row r="5751" spans="1:8" x14ac:dyDescent="0.25">
      <c r="A5751" s="22" t="s">
        <v>7874</v>
      </c>
      <c r="B5751" s="22" t="s">
        <v>7875</v>
      </c>
      <c r="C5751" s="22" t="s">
        <v>7875</v>
      </c>
      <c r="D5751" s="24">
        <v>43844</v>
      </c>
      <c r="E5751" s="22" t="s">
        <v>6073</v>
      </c>
      <c r="F5751" s="22" t="s">
        <v>6747</v>
      </c>
      <c r="G5751">
        <f t="shared" si="178"/>
        <v>12336</v>
      </c>
      <c r="H5751" s="9">
        <f t="shared" si="179"/>
        <v>43844</v>
      </c>
    </row>
    <row r="5752" spans="1:8" x14ac:dyDescent="0.25">
      <c r="A5752" s="22" t="s">
        <v>8937</v>
      </c>
      <c r="B5752" s="22" t="s">
        <v>8938</v>
      </c>
      <c r="C5752" s="22" t="s">
        <v>8938</v>
      </c>
      <c r="D5752" s="24">
        <v>43881</v>
      </c>
      <c r="E5752" s="22" t="s">
        <v>6073</v>
      </c>
      <c r="F5752" s="22" t="s">
        <v>6747</v>
      </c>
      <c r="G5752">
        <f t="shared" si="178"/>
        <v>12336</v>
      </c>
      <c r="H5752" s="9">
        <f t="shared" si="179"/>
        <v>43881</v>
      </c>
    </row>
    <row r="5753" spans="1:8" x14ac:dyDescent="0.25">
      <c r="A5753" s="22" t="s">
        <v>7795</v>
      </c>
      <c r="B5753" s="22" t="s">
        <v>7796</v>
      </c>
      <c r="C5753" s="22" t="s">
        <v>7796</v>
      </c>
      <c r="D5753" s="24">
        <v>43829</v>
      </c>
      <c r="E5753" s="22" t="s">
        <v>4221</v>
      </c>
      <c r="F5753" s="22" t="s">
        <v>10009</v>
      </c>
      <c r="G5753">
        <f t="shared" si="178"/>
        <v>8510</v>
      </c>
      <c r="H5753" s="9">
        <f t="shared" si="179"/>
        <v>43829</v>
      </c>
    </row>
    <row r="5754" spans="1:8" x14ac:dyDescent="0.25">
      <c r="A5754" s="22" t="s">
        <v>8567</v>
      </c>
      <c r="B5754" s="22" t="s">
        <v>8568</v>
      </c>
      <c r="C5754" s="22" t="s">
        <v>8568</v>
      </c>
      <c r="D5754" s="24">
        <v>44172</v>
      </c>
      <c r="E5754" s="22" t="s">
        <v>632</v>
      </c>
      <c r="F5754" s="22" t="s">
        <v>10010</v>
      </c>
      <c r="G5754">
        <f t="shared" si="178"/>
        <v>203210</v>
      </c>
      <c r="H5754" s="9">
        <f t="shared" si="179"/>
        <v>44172</v>
      </c>
    </row>
    <row r="5755" spans="1:8" x14ac:dyDescent="0.25">
      <c r="A5755" s="22" t="s">
        <v>8569</v>
      </c>
      <c r="B5755" s="22" t="s">
        <v>8570</v>
      </c>
      <c r="C5755" s="22" t="s">
        <v>8570</v>
      </c>
      <c r="D5755" s="24">
        <v>44177</v>
      </c>
      <c r="E5755" s="22" t="s">
        <v>632</v>
      </c>
      <c r="F5755" s="22" t="s">
        <v>10010</v>
      </c>
      <c r="G5755">
        <f t="shared" si="178"/>
        <v>203210</v>
      </c>
      <c r="H5755" s="9">
        <f t="shared" si="179"/>
        <v>44177</v>
      </c>
    </row>
    <row r="5756" spans="1:8" x14ac:dyDescent="0.25">
      <c r="A5756" s="22" t="s">
        <v>8637</v>
      </c>
      <c r="B5756" s="22" t="s">
        <v>8638</v>
      </c>
      <c r="C5756" s="22" t="s">
        <v>8638</v>
      </c>
      <c r="D5756" s="24">
        <v>44065</v>
      </c>
      <c r="E5756" s="22" t="s">
        <v>632</v>
      </c>
      <c r="F5756" s="22" t="s">
        <v>10010</v>
      </c>
      <c r="G5756">
        <f t="shared" si="178"/>
        <v>203210</v>
      </c>
      <c r="H5756" s="9">
        <f t="shared" si="179"/>
        <v>44065</v>
      </c>
    </row>
    <row r="5757" spans="1:8" x14ac:dyDescent="0.25">
      <c r="A5757" s="22"/>
      <c r="B5757" s="22"/>
      <c r="C5757" s="22"/>
      <c r="D5757" s="24">
        <v>43815</v>
      </c>
      <c r="E5757" s="22" t="s">
        <v>3478</v>
      </c>
      <c r="F5757" s="22" t="s">
        <v>10011</v>
      </c>
      <c r="G5757">
        <f t="shared" si="178"/>
        <v>8378</v>
      </c>
      <c r="H5757" s="9">
        <f t="shared" si="179"/>
        <v>43815</v>
      </c>
    </row>
    <row r="5758" spans="1:8" x14ac:dyDescent="0.25">
      <c r="A5758" s="22" t="s">
        <v>7702</v>
      </c>
      <c r="B5758" s="22" t="s">
        <v>7703</v>
      </c>
      <c r="C5758" s="22" t="s">
        <v>7703</v>
      </c>
      <c r="D5758" s="24">
        <v>43829</v>
      </c>
      <c r="E5758" s="22" t="s">
        <v>3478</v>
      </c>
      <c r="F5758" s="22" t="s">
        <v>10011</v>
      </c>
      <c r="G5758">
        <f t="shared" si="178"/>
        <v>8378</v>
      </c>
      <c r="H5758" s="9">
        <f t="shared" si="179"/>
        <v>43829</v>
      </c>
    </row>
    <row r="5759" spans="1:8" x14ac:dyDescent="0.25">
      <c r="A5759" s="22" t="s">
        <v>7704</v>
      </c>
      <c r="B5759" s="22" t="s">
        <v>7705</v>
      </c>
      <c r="C5759" s="22" t="s">
        <v>7705</v>
      </c>
      <c r="D5759" s="24">
        <v>44095</v>
      </c>
      <c r="E5759" s="22" t="s">
        <v>3478</v>
      </c>
      <c r="F5759" s="22" t="s">
        <v>10011</v>
      </c>
      <c r="G5759">
        <f t="shared" si="178"/>
        <v>8378</v>
      </c>
      <c r="H5759" s="9">
        <f t="shared" si="179"/>
        <v>44095</v>
      </c>
    </row>
    <row r="5760" spans="1:8" x14ac:dyDescent="0.25">
      <c r="A5760" s="22" t="s">
        <v>7708</v>
      </c>
      <c r="B5760" s="22" t="s">
        <v>7709</v>
      </c>
      <c r="C5760" s="22" t="s">
        <v>7709</v>
      </c>
      <c r="D5760" s="24">
        <v>44102</v>
      </c>
      <c r="E5760" s="22" t="s">
        <v>3478</v>
      </c>
      <c r="F5760" s="22" t="s">
        <v>10011</v>
      </c>
      <c r="G5760">
        <f t="shared" si="178"/>
        <v>8378</v>
      </c>
      <c r="H5760" s="9">
        <f t="shared" si="179"/>
        <v>44102</v>
      </c>
    </row>
    <row r="5761" spans="1:8" x14ac:dyDescent="0.25">
      <c r="A5761" s="22" t="s">
        <v>3844</v>
      </c>
      <c r="B5761" s="22" t="s">
        <v>7720</v>
      </c>
      <c r="C5761" s="22" t="s">
        <v>7720</v>
      </c>
      <c r="D5761" s="24">
        <v>44043</v>
      </c>
      <c r="E5761" s="22" t="s">
        <v>3478</v>
      </c>
      <c r="F5761" s="22" t="s">
        <v>10011</v>
      </c>
      <c r="G5761">
        <f t="shared" si="178"/>
        <v>8378</v>
      </c>
      <c r="H5761" s="9">
        <f t="shared" si="179"/>
        <v>44043</v>
      </c>
    </row>
    <row r="5762" spans="1:8" x14ac:dyDescent="0.25">
      <c r="A5762" s="22" t="s">
        <v>7743</v>
      </c>
      <c r="B5762" s="22" t="s">
        <v>7744</v>
      </c>
      <c r="C5762" s="22" t="s">
        <v>7744</v>
      </c>
      <c r="D5762" s="24">
        <v>44394</v>
      </c>
      <c r="E5762" s="22" t="s">
        <v>3478</v>
      </c>
      <c r="F5762" s="22" t="s">
        <v>10011</v>
      </c>
      <c r="G5762">
        <f t="shared" si="178"/>
        <v>8378</v>
      </c>
      <c r="H5762" s="9">
        <f t="shared" si="179"/>
        <v>44394</v>
      </c>
    </row>
    <row r="5763" spans="1:8" x14ac:dyDescent="0.25">
      <c r="A5763" s="22" t="s">
        <v>8276</v>
      </c>
      <c r="B5763" s="22" t="s">
        <v>8277</v>
      </c>
      <c r="C5763" s="22" t="s">
        <v>8277</v>
      </c>
      <c r="D5763" s="24">
        <v>43829</v>
      </c>
      <c r="E5763" s="22" t="s">
        <v>3478</v>
      </c>
      <c r="F5763" s="22" t="s">
        <v>10011</v>
      </c>
      <c r="G5763">
        <f t="shared" si="178"/>
        <v>8378</v>
      </c>
      <c r="H5763" s="9">
        <f t="shared" si="179"/>
        <v>43829</v>
      </c>
    </row>
    <row r="5764" spans="1:8" x14ac:dyDescent="0.25">
      <c r="A5764" s="22"/>
      <c r="B5764" s="22"/>
      <c r="C5764" s="22"/>
      <c r="D5764" s="24">
        <v>44052</v>
      </c>
      <c r="E5764" s="22" t="s">
        <v>5911</v>
      </c>
      <c r="F5764" s="22" t="s">
        <v>10012</v>
      </c>
      <c r="G5764">
        <f t="shared" si="178"/>
        <v>202812</v>
      </c>
      <c r="H5764" s="9">
        <f t="shared" si="179"/>
        <v>44052</v>
      </c>
    </row>
    <row r="5765" spans="1:8" x14ac:dyDescent="0.25">
      <c r="A5765" s="22" t="s">
        <v>8510</v>
      </c>
      <c r="B5765" s="22" t="s">
        <v>8511</v>
      </c>
      <c r="C5765" s="22" t="s">
        <v>8511</v>
      </c>
      <c r="D5765" s="24">
        <v>44046</v>
      </c>
      <c r="E5765" s="22" t="s">
        <v>5911</v>
      </c>
      <c r="F5765" s="22" t="s">
        <v>10012</v>
      </c>
      <c r="G5765">
        <f t="shared" si="178"/>
        <v>202812</v>
      </c>
      <c r="H5765" s="9">
        <f t="shared" si="179"/>
        <v>44046</v>
      </c>
    </row>
    <row r="5766" spans="1:8" x14ac:dyDescent="0.25">
      <c r="A5766" s="22" t="s">
        <v>8597</v>
      </c>
      <c r="B5766" s="22" t="s">
        <v>8598</v>
      </c>
      <c r="C5766" s="22" t="s">
        <v>8598</v>
      </c>
      <c r="D5766" s="24">
        <v>44382</v>
      </c>
      <c r="E5766" s="22" t="s">
        <v>5911</v>
      </c>
      <c r="F5766" s="22" t="s">
        <v>10012</v>
      </c>
      <c r="G5766">
        <f t="shared" ref="G5766:G5829" si="180">IFERROR(E5766*1,E5766)</f>
        <v>202812</v>
      </c>
      <c r="H5766" s="9">
        <f t="shared" ref="H5766:H5829" si="181">D5766</f>
        <v>44382</v>
      </c>
    </row>
    <row r="5767" spans="1:8" x14ac:dyDescent="0.25">
      <c r="A5767" s="22" t="s">
        <v>8132</v>
      </c>
      <c r="B5767" s="22" t="s">
        <v>8133</v>
      </c>
      <c r="C5767" s="22" t="s">
        <v>8133</v>
      </c>
      <c r="D5767" s="24">
        <v>44050</v>
      </c>
      <c r="E5767" s="22" t="s">
        <v>3198</v>
      </c>
      <c r="F5767" s="22" t="s">
        <v>10013</v>
      </c>
      <c r="G5767">
        <f t="shared" si="180"/>
        <v>9841</v>
      </c>
      <c r="H5767" s="9">
        <f t="shared" si="181"/>
        <v>44050</v>
      </c>
    </row>
    <row r="5768" spans="1:8" x14ac:dyDescent="0.25">
      <c r="A5768" s="22" t="s">
        <v>8522</v>
      </c>
      <c r="B5768" s="22" t="s">
        <v>8523</v>
      </c>
      <c r="C5768" s="22" t="s">
        <v>8523</v>
      </c>
      <c r="D5768" s="24">
        <v>43913</v>
      </c>
      <c r="E5768" s="22" t="s">
        <v>3198</v>
      </c>
      <c r="F5768" s="22" t="s">
        <v>10013</v>
      </c>
      <c r="G5768">
        <f t="shared" si="180"/>
        <v>9841</v>
      </c>
      <c r="H5768" s="9">
        <f t="shared" si="181"/>
        <v>43913</v>
      </c>
    </row>
    <row r="5769" spans="1:8" x14ac:dyDescent="0.25">
      <c r="A5769" s="22" t="s">
        <v>8655</v>
      </c>
      <c r="B5769" s="22" t="s">
        <v>8656</v>
      </c>
      <c r="C5769" s="22" t="s">
        <v>8656</v>
      </c>
      <c r="D5769" s="24">
        <v>43838</v>
      </c>
      <c r="E5769" s="22" t="s">
        <v>3198</v>
      </c>
      <c r="F5769" s="22" t="s">
        <v>10013</v>
      </c>
      <c r="G5769">
        <f t="shared" si="180"/>
        <v>9841</v>
      </c>
      <c r="H5769" s="9">
        <f t="shared" si="181"/>
        <v>43838</v>
      </c>
    </row>
    <row r="5770" spans="1:8" x14ac:dyDescent="0.25">
      <c r="A5770" s="22" t="s">
        <v>8677</v>
      </c>
      <c r="B5770" s="22" t="s">
        <v>8678</v>
      </c>
      <c r="C5770" s="22" t="s">
        <v>8678</v>
      </c>
      <c r="D5770" s="24">
        <v>43866</v>
      </c>
      <c r="E5770" s="22" t="s">
        <v>3198</v>
      </c>
      <c r="F5770" s="22" t="s">
        <v>10013</v>
      </c>
      <c r="G5770">
        <f t="shared" si="180"/>
        <v>9841</v>
      </c>
      <c r="H5770" s="9">
        <f t="shared" si="181"/>
        <v>43866</v>
      </c>
    </row>
    <row r="5771" spans="1:8" x14ac:dyDescent="0.25">
      <c r="A5771" s="22" t="s">
        <v>7652</v>
      </c>
      <c r="B5771" s="22" t="s">
        <v>7653</v>
      </c>
      <c r="C5771" s="22" t="s">
        <v>7653</v>
      </c>
      <c r="D5771" s="24">
        <v>43878</v>
      </c>
      <c r="E5771" s="22" t="s">
        <v>4148</v>
      </c>
      <c r="F5771" s="22" t="s">
        <v>6798</v>
      </c>
      <c r="G5771">
        <f t="shared" si="180"/>
        <v>10370</v>
      </c>
      <c r="H5771" s="9">
        <f t="shared" si="181"/>
        <v>43878</v>
      </c>
    </row>
    <row r="5772" spans="1:8" x14ac:dyDescent="0.25">
      <c r="A5772" s="22" t="s">
        <v>8233</v>
      </c>
      <c r="B5772" s="22" t="s">
        <v>7811</v>
      </c>
      <c r="C5772" s="22" t="s">
        <v>7811</v>
      </c>
      <c r="D5772" s="24">
        <v>43829</v>
      </c>
      <c r="E5772" s="22" t="s">
        <v>4148</v>
      </c>
      <c r="F5772" s="22" t="s">
        <v>6798</v>
      </c>
      <c r="G5772">
        <f t="shared" si="180"/>
        <v>10370</v>
      </c>
      <c r="H5772" s="9">
        <f t="shared" si="181"/>
        <v>43829</v>
      </c>
    </row>
    <row r="5773" spans="1:8" x14ac:dyDescent="0.25">
      <c r="A5773" s="22" t="s">
        <v>8303</v>
      </c>
      <c r="B5773" s="22" t="s">
        <v>8304</v>
      </c>
      <c r="C5773" s="22" t="s">
        <v>8304</v>
      </c>
      <c r="D5773" s="24">
        <v>44024</v>
      </c>
      <c r="E5773" s="22" t="s">
        <v>4148</v>
      </c>
      <c r="F5773" s="22" t="s">
        <v>6798</v>
      </c>
      <c r="G5773">
        <f t="shared" si="180"/>
        <v>10370</v>
      </c>
      <c r="H5773" s="9">
        <f t="shared" si="181"/>
        <v>44024</v>
      </c>
    </row>
    <row r="5774" spans="1:8" x14ac:dyDescent="0.25">
      <c r="A5774" s="22" t="s">
        <v>8344</v>
      </c>
      <c r="B5774" s="22" t="s">
        <v>8345</v>
      </c>
      <c r="C5774" s="22" t="s">
        <v>8345</v>
      </c>
      <c r="D5774" s="24">
        <v>43999</v>
      </c>
      <c r="E5774" s="22" t="s">
        <v>4148</v>
      </c>
      <c r="F5774" s="22" t="s">
        <v>6798</v>
      </c>
      <c r="G5774">
        <f t="shared" si="180"/>
        <v>10370</v>
      </c>
      <c r="H5774" s="9">
        <f t="shared" si="181"/>
        <v>43999</v>
      </c>
    </row>
    <row r="5775" spans="1:8" x14ac:dyDescent="0.25">
      <c r="A5775" s="22" t="s">
        <v>8346</v>
      </c>
      <c r="B5775" s="22" t="s">
        <v>8347</v>
      </c>
      <c r="C5775" s="22" t="s">
        <v>8347</v>
      </c>
      <c r="D5775" s="24">
        <v>43999</v>
      </c>
      <c r="E5775" s="22" t="s">
        <v>4148</v>
      </c>
      <c r="F5775" s="22" t="s">
        <v>6798</v>
      </c>
      <c r="G5775">
        <f t="shared" si="180"/>
        <v>10370</v>
      </c>
      <c r="H5775" s="9">
        <f t="shared" si="181"/>
        <v>43999</v>
      </c>
    </row>
    <row r="5776" spans="1:8" x14ac:dyDescent="0.25">
      <c r="A5776" s="22" t="s">
        <v>8356</v>
      </c>
      <c r="B5776" s="22" t="s">
        <v>8357</v>
      </c>
      <c r="C5776" s="22" t="s">
        <v>8357</v>
      </c>
      <c r="D5776" s="24">
        <v>43883</v>
      </c>
      <c r="E5776" s="22" t="s">
        <v>4148</v>
      </c>
      <c r="F5776" s="22" t="s">
        <v>6798</v>
      </c>
      <c r="G5776">
        <f t="shared" si="180"/>
        <v>10370</v>
      </c>
      <c r="H5776" s="9">
        <f t="shared" si="181"/>
        <v>43883</v>
      </c>
    </row>
    <row r="5777" spans="1:8" x14ac:dyDescent="0.25">
      <c r="A5777" s="22"/>
      <c r="B5777" s="22"/>
      <c r="C5777" s="22"/>
      <c r="D5777" s="24">
        <v>43895</v>
      </c>
      <c r="E5777" s="22" t="s">
        <v>5923</v>
      </c>
      <c r="F5777" s="22" t="s">
        <v>10014</v>
      </c>
      <c r="G5777">
        <f t="shared" si="180"/>
        <v>200041</v>
      </c>
      <c r="H5777" s="9">
        <f t="shared" si="181"/>
        <v>43895</v>
      </c>
    </row>
    <row r="5778" spans="1:8" x14ac:dyDescent="0.25">
      <c r="A5778" s="22" t="s">
        <v>7763</v>
      </c>
      <c r="B5778" s="22" t="s">
        <v>7764</v>
      </c>
      <c r="C5778" s="22" t="s">
        <v>7764</v>
      </c>
      <c r="D5778" s="24">
        <v>43835</v>
      </c>
      <c r="E5778" s="22" t="s">
        <v>5923</v>
      </c>
      <c r="F5778" s="22" t="s">
        <v>10014</v>
      </c>
      <c r="G5778">
        <f t="shared" si="180"/>
        <v>200041</v>
      </c>
      <c r="H5778" s="9">
        <f t="shared" si="181"/>
        <v>43835</v>
      </c>
    </row>
    <row r="5779" spans="1:8" x14ac:dyDescent="0.25">
      <c r="A5779" s="22" t="s">
        <v>8327</v>
      </c>
      <c r="B5779" s="22" t="s">
        <v>8328</v>
      </c>
      <c r="C5779" s="22" t="s">
        <v>8328</v>
      </c>
      <c r="D5779" s="24">
        <v>44375</v>
      </c>
      <c r="E5779" s="22" t="s">
        <v>5923</v>
      </c>
      <c r="F5779" s="22" t="s">
        <v>10014</v>
      </c>
      <c r="G5779">
        <f t="shared" si="180"/>
        <v>200041</v>
      </c>
      <c r="H5779" s="9">
        <f t="shared" si="181"/>
        <v>44375</v>
      </c>
    </row>
    <row r="5780" spans="1:8" x14ac:dyDescent="0.25">
      <c r="A5780" s="22" t="s">
        <v>8601</v>
      </c>
      <c r="B5780" s="22" t="s">
        <v>8602</v>
      </c>
      <c r="C5780" s="22" t="s">
        <v>8602</v>
      </c>
      <c r="D5780" s="24">
        <v>44319</v>
      </c>
      <c r="E5780" s="22" t="s">
        <v>4417</v>
      </c>
      <c r="F5780" s="22" t="s">
        <v>10015</v>
      </c>
      <c r="G5780">
        <f t="shared" si="180"/>
        <v>209349</v>
      </c>
      <c r="H5780" s="9">
        <f t="shared" si="181"/>
        <v>44319</v>
      </c>
    </row>
    <row r="5781" spans="1:8" x14ac:dyDescent="0.25">
      <c r="A5781" s="22" t="s">
        <v>8671</v>
      </c>
      <c r="B5781" s="22" t="s">
        <v>8672</v>
      </c>
      <c r="C5781" s="22" t="s">
        <v>8672</v>
      </c>
      <c r="D5781" s="24">
        <v>44346</v>
      </c>
      <c r="E5781" s="22" t="s">
        <v>5297</v>
      </c>
      <c r="F5781" s="22" t="s">
        <v>10016</v>
      </c>
      <c r="G5781">
        <f t="shared" si="180"/>
        <v>209519</v>
      </c>
      <c r="H5781" s="9">
        <f t="shared" si="181"/>
        <v>44346</v>
      </c>
    </row>
    <row r="5782" spans="1:8" x14ac:dyDescent="0.25">
      <c r="A5782" s="22" t="s">
        <v>8775</v>
      </c>
      <c r="B5782" s="22" t="s">
        <v>8776</v>
      </c>
      <c r="C5782" s="22" t="s">
        <v>8776</v>
      </c>
      <c r="D5782" s="24">
        <v>44336</v>
      </c>
      <c r="E5782" s="22" t="s">
        <v>5297</v>
      </c>
      <c r="F5782" s="22" t="s">
        <v>10016</v>
      </c>
      <c r="G5782">
        <f t="shared" si="180"/>
        <v>209519</v>
      </c>
      <c r="H5782" s="9">
        <f t="shared" si="181"/>
        <v>44336</v>
      </c>
    </row>
    <row r="5783" spans="1:8" x14ac:dyDescent="0.25">
      <c r="A5783" s="22"/>
      <c r="B5783" s="22"/>
      <c r="C5783" s="22"/>
      <c r="D5783" s="24">
        <v>44062</v>
      </c>
      <c r="E5783" s="22" t="s">
        <v>4375</v>
      </c>
      <c r="F5783" s="22" t="s">
        <v>6968</v>
      </c>
      <c r="G5783">
        <f t="shared" si="180"/>
        <v>12777</v>
      </c>
      <c r="H5783" s="9">
        <f t="shared" si="181"/>
        <v>44062</v>
      </c>
    </row>
    <row r="5784" spans="1:8" x14ac:dyDescent="0.25">
      <c r="A5784" s="22" t="s">
        <v>7771</v>
      </c>
      <c r="B5784" s="22" t="s">
        <v>7772</v>
      </c>
      <c r="C5784" s="22" t="s">
        <v>7772</v>
      </c>
      <c r="D5784" s="24">
        <v>43829</v>
      </c>
      <c r="E5784" s="22" t="s">
        <v>4375</v>
      </c>
      <c r="F5784" s="22" t="s">
        <v>6968</v>
      </c>
      <c r="G5784">
        <f t="shared" si="180"/>
        <v>12777</v>
      </c>
      <c r="H5784" s="9">
        <f t="shared" si="181"/>
        <v>43829</v>
      </c>
    </row>
    <row r="5785" spans="1:8" x14ac:dyDescent="0.25">
      <c r="A5785" s="22" t="s">
        <v>7963</v>
      </c>
      <c r="B5785" s="22" t="s">
        <v>7964</v>
      </c>
      <c r="C5785" s="22" t="s">
        <v>7964</v>
      </c>
      <c r="D5785" s="24">
        <v>44046</v>
      </c>
      <c r="E5785" s="22" t="s">
        <v>4375</v>
      </c>
      <c r="F5785" s="22" t="s">
        <v>6968</v>
      </c>
      <c r="G5785">
        <f t="shared" si="180"/>
        <v>12777</v>
      </c>
      <c r="H5785" s="9">
        <f t="shared" si="181"/>
        <v>44046</v>
      </c>
    </row>
    <row r="5786" spans="1:8" x14ac:dyDescent="0.25">
      <c r="A5786" s="22" t="s">
        <v>8631</v>
      </c>
      <c r="B5786" s="22" t="s">
        <v>8632</v>
      </c>
      <c r="C5786" s="22" t="s">
        <v>8632</v>
      </c>
      <c r="D5786" s="24">
        <v>44075</v>
      </c>
      <c r="E5786" s="22" t="s">
        <v>4375</v>
      </c>
      <c r="F5786" s="22" t="s">
        <v>6968</v>
      </c>
      <c r="G5786">
        <f t="shared" si="180"/>
        <v>12777</v>
      </c>
      <c r="H5786" s="9">
        <f t="shared" si="181"/>
        <v>44075</v>
      </c>
    </row>
    <row r="5787" spans="1:8" x14ac:dyDescent="0.25">
      <c r="A5787" s="22" t="s">
        <v>8725</v>
      </c>
      <c r="B5787" s="22" t="s">
        <v>8726</v>
      </c>
      <c r="C5787" s="22" t="s">
        <v>8726</v>
      </c>
      <c r="D5787" s="24">
        <v>44026</v>
      </c>
      <c r="E5787" s="22" t="s">
        <v>3364</v>
      </c>
      <c r="F5787" s="22" t="s">
        <v>10017</v>
      </c>
      <c r="G5787">
        <f t="shared" si="180"/>
        <v>202741</v>
      </c>
      <c r="H5787" s="9">
        <f t="shared" si="181"/>
        <v>44026</v>
      </c>
    </row>
    <row r="5788" spans="1:8" x14ac:dyDescent="0.25">
      <c r="A5788" s="22" t="s">
        <v>2955</v>
      </c>
      <c r="B5788" s="22" t="s">
        <v>7734</v>
      </c>
      <c r="C5788" s="22" t="s">
        <v>7734</v>
      </c>
      <c r="D5788" s="24">
        <v>43834</v>
      </c>
      <c r="E5788" s="22" t="s">
        <v>5320</v>
      </c>
      <c r="F5788" s="22" t="s">
        <v>10018</v>
      </c>
      <c r="G5788">
        <f t="shared" si="180"/>
        <v>5003</v>
      </c>
      <c r="H5788" s="9">
        <f t="shared" si="181"/>
        <v>43834</v>
      </c>
    </row>
    <row r="5789" spans="1:8" x14ac:dyDescent="0.25">
      <c r="A5789" s="22" t="s">
        <v>7787</v>
      </c>
      <c r="B5789" s="22" t="s">
        <v>7788</v>
      </c>
      <c r="C5789" s="22" t="s">
        <v>7788</v>
      </c>
      <c r="D5789" s="24">
        <v>44149</v>
      </c>
      <c r="E5789" s="22" t="s">
        <v>5320</v>
      </c>
      <c r="F5789" s="22" t="s">
        <v>10018</v>
      </c>
      <c r="G5789">
        <f t="shared" si="180"/>
        <v>5003</v>
      </c>
      <c r="H5789" s="9">
        <f t="shared" si="181"/>
        <v>44149</v>
      </c>
    </row>
    <row r="5790" spans="1:8" x14ac:dyDescent="0.25">
      <c r="A5790" s="22" t="s">
        <v>7818</v>
      </c>
      <c r="B5790" s="22" t="s">
        <v>7819</v>
      </c>
      <c r="C5790" s="22" t="s">
        <v>7819</v>
      </c>
      <c r="D5790" s="24">
        <v>44336</v>
      </c>
      <c r="E5790" s="22" t="s">
        <v>1071</v>
      </c>
      <c r="F5790" s="22" t="s">
        <v>10019</v>
      </c>
      <c r="G5790">
        <f t="shared" si="180"/>
        <v>209515</v>
      </c>
      <c r="H5790" s="9">
        <f t="shared" si="181"/>
        <v>44336</v>
      </c>
    </row>
    <row r="5791" spans="1:8" x14ac:dyDescent="0.25">
      <c r="A5791" s="22"/>
      <c r="B5791" s="22"/>
      <c r="C5791" s="22"/>
      <c r="D5791" s="24">
        <v>44234</v>
      </c>
      <c r="E5791" s="22" t="s">
        <v>666</v>
      </c>
      <c r="F5791" s="22" t="s">
        <v>7155</v>
      </c>
      <c r="G5791">
        <f t="shared" si="180"/>
        <v>11737</v>
      </c>
      <c r="H5791" s="9">
        <f t="shared" si="181"/>
        <v>44234</v>
      </c>
    </row>
    <row r="5792" spans="1:8" x14ac:dyDescent="0.25">
      <c r="A5792" s="22" t="s">
        <v>7672</v>
      </c>
      <c r="B5792" s="22" t="s">
        <v>7673</v>
      </c>
      <c r="C5792" s="22" t="s">
        <v>7673</v>
      </c>
      <c r="D5792" s="24">
        <v>43830</v>
      </c>
      <c r="E5792" s="22" t="s">
        <v>666</v>
      </c>
      <c r="F5792" s="22" t="s">
        <v>7155</v>
      </c>
      <c r="G5792">
        <f t="shared" si="180"/>
        <v>11737</v>
      </c>
      <c r="H5792" s="9">
        <f t="shared" si="181"/>
        <v>43830</v>
      </c>
    </row>
    <row r="5793" spans="1:8" x14ac:dyDescent="0.25">
      <c r="A5793" s="22" t="s">
        <v>8344</v>
      </c>
      <c r="B5793" s="22" t="s">
        <v>8345</v>
      </c>
      <c r="C5793" s="22" t="s">
        <v>8345</v>
      </c>
      <c r="D5793" s="24">
        <v>44237</v>
      </c>
      <c r="E5793" s="22" t="s">
        <v>666</v>
      </c>
      <c r="F5793" s="22" t="s">
        <v>7155</v>
      </c>
      <c r="G5793">
        <f t="shared" si="180"/>
        <v>11737</v>
      </c>
      <c r="H5793" s="9">
        <f t="shared" si="181"/>
        <v>44237</v>
      </c>
    </row>
    <row r="5794" spans="1:8" x14ac:dyDescent="0.25">
      <c r="A5794" s="22" t="s">
        <v>8448</v>
      </c>
      <c r="B5794" s="22" t="s">
        <v>8449</v>
      </c>
      <c r="C5794" s="22" t="s">
        <v>8449</v>
      </c>
      <c r="D5794" s="24">
        <v>44257</v>
      </c>
      <c r="E5794" s="22" t="s">
        <v>666</v>
      </c>
      <c r="F5794" s="22" t="s">
        <v>7155</v>
      </c>
      <c r="G5794">
        <f t="shared" si="180"/>
        <v>11737</v>
      </c>
      <c r="H5794" s="9">
        <f t="shared" si="181"/>
        <v>44257</v>
      </c>
    </row>
    <row r="5795" spans="1:8" x14ac:dyDescent="0.25">
      <c r="A5795" s="22"/>
      <c r="B5795" s="22"/>
      <c r="C5795" s="22"/>
      <c r="D5795" s="24">
        <v>43892</v>
      </c>
      <c r="E5795" s="22" t="s">
        <v>5985</v>
      </c>
      <c r="F5795" s="22" t="s">
        <v>10020</v>
      </c>
      <c r="G5795">
        <f t="shared" si="180"/>
        <v>9943</v>
      </c>
      <c r="H5795" s="9">
        <f t="shared" si="181"/>
        <v>43892</v>
      </c>
    </row>
    <row r="5796" spans="1:8" x14ac:dyDescent="0.25">
      <c r="A5796" s="22" t="s">
        <v>7726</v>
      </c>
      <c r="B5796" s="22" t="s">
        <v>7727</v>
      </c>
      <c r="C5796" s="22" t="s">
        <v>7727</v>
      </c>
      <c r="D5796" s="24">
        <v>43830</v>
      </c>
      <c r="E5796" s="22" t="s">
        <v>5985</v>
      </c>
      <c r="F5796" s="22" t="s">
        <v>10020</v>
      </c>
      <c r="G5796">
        <f t="shared" si="180"/>
        <v>9943</v>
      </c>
      <c r="H5796" s="9">
        <f t="shared" si="181"/>
        <v>43830</v>
      </c>
    </row>
    <row r="5797" spans="1:8" x14ac:dyDescent="0.25">
      <c r="A5797" s="22" t="s">
        <v>7800</v>
      </c>
      <c r="B5797" s="22" t="s">
        <v>7727</v>
      </c>
      <c r="C5797" s="22" t="s">
        <v>7727</v>
      </c>
      <c r="D5797" s="24">
        <v>43838</v>
      </c>
      <c r="E5797" s="22" t="s">
        <v>5985</v>
      </c>
      <c r="F5797" s="22" t="s">
        <v>10020</v>
      </c>
      <c r="G5797">
        <f t="shared" si="180"/>
        <v>9943</v>
      </c>
      <c r="H5797" s="9">
        <f t="shared" si="181"/>
        <v>43838</v>
      </c>
    </row>
    <row r="5798" spans="1:8" x14ac:dyDescent="0.25">
      <c r="A5798" s="22"/>
      <c r="B5798" s="22"/>
      <c r="C5798" s="22"/>
      <c r="D5798" s="24">
        <v>44313</v>
      </c>
      <c r="E5798" s="22" t="s">
        <v>2161</v>
      </c>
      <c r="F5798" s="22" t="s">
        <v>10021</v>
      </c>
      <c r="G5798">
        <f t="shared" si="180"/>
        <v>12408</v>
      </c>
      <c r="H5798" s="9">
        <f t="shared" si="181"/>
        <v>44313</v>
      </c>
    </row>
    <row r="5799" spans="1:8" x14ac:dyDescent="0.25">
      <c r="A5799" s="22" t="s">
        <v>7834</v>
      </c>
      <c r="B5799" s="22" t="s">
        <v>7835</v>
      </c>
      <c r="C5799" s="22" t="s">
        <v>7835</v>
      </c>
      <c r="D5799" s="24">
        <v>44127</v>
      </c>
      <c r="E5799" s="22" t="s">
        <v>2161</v>
      </c>
      <c r="F5799" s="22" t="s">
        <v>10021</v>
      </c>
      <c r="G5799">
        <f t="shared" si="180"/>
        <v>12408</v>
      </c>
      <c r="H5799" s="9">
        <f t="shared" si="181"/>
        <v>44127</v>
      </c>
    </row>
    <row r="5800" spans="1:8" x14ac:dyDescent="0.25">
      <c r="A5800" s="22" t="s">
        <v>8140</v>
      </c>
      <c r="B5800" s="22" t="s">
        <v>8141</v>
      </c>
      <c r="C5800" s="22" t="s">
        <v>8141</v>
      </c>
      <c r="D5800" s="24">
        <v>44369</v>
      </c>
      <c r="E5800" s="22" t="s">
        <v>2161</v>
      </c>
      <c r="F5800" s="22" t="s">
        <v>10021</v>
      </c>
      <c r="G5800">
        <f t="shared" si="180"/>
        <v>12408</v>
      </c>
      <c r="H5800" s="9">
        <f t="shared" si="181"/>
        <v>44369</v>
      </c>
    </row>
    <row r="5801" spans="1:8" x14ac:dyDescent="0.25">
      <c r="A5801" s="22" t="s">
        <v>8146</v>
      </c>
      <c r="B5801" s="22" t="s">
        <v>8147</v>
      </c>
      <c r="C5801" s="22" t="s">
        <v>8147</v>
      </c>
      <c r="D5801" s="24">
        <v>43927</v>
      </c>
      <c r="E5801" s="22" t="s">
        <v>2161</v>
      </c>
      <c r="F5801" s="22" t="s">
        <v>10021</v>
      </c>
      <c r="G5801">
        <f t="shared" si="180"/>
        <v>12408</v>
      </c>
      <c r="H5801" s="9">
        <f t="shared" si="181"/>
        <v>43927</v>
      </c>
    </row>
    <row r="5802" spans="1:8" x14ac:dyDescent="0.25">
      <c r="A5802" s="22" t="s">
        <v>8414</v>
      </c>
      <c r="B5802" s="22" t="s">
        <v>8415</v>
      </c>
      <c r="C5802" s="22" t="s">
        <v>8415</v>
      </c>
      <c r="D5802" s="24">
        <v>43829</v>
      </c>
      <c r="E5802" s="22" t="s">
        <v>2161</v>
      </c>
      <c r="F5802" s="22" t="s">
        <v>10021</v>
      </c>
      <c r="G5802">
        <f t="shared" si="180"/>
        <v>12408</v>
      </c>
      <c r="H5802" s="9">
        <f t="shared" si="181"/>
        <v>43829</v>
      </c>
    </row>
    <row r="5803" spans="1:8" x14ac:dyDescent="0.25">
      <c r="A5803" s="22" t="s">
        <v>8539</v>
      </c>
      <c r="B5803" s="22" t="s">
        <v>8540</v>
      </c>
      <c r="C5803" s="22" t="s">
        <v>8540</v>
      </c>
      <c r="D5803" s="24">
        <v>43966</v>
      </c>
      <c r="E5803" s="22" t="s">
        <v>2161</v>
      </c>
      <c r="F5803" s="22" t="s">
        <v>10021</v>
      </c>
      <c r="G5803">
        <f t="shared" si="180"/>
        <v>12408</v>
      </c>
      <c r="H5803" s="9">
        <f t="shared" si="181"/>
        <v>43966</v>
      </c>
    </row>
    <row r="5804" spans="1:8" x14ac:dyDescent="0.25">
      <c r="A5804" s="22" t="s">
        <v>8603</v>
      </c>
      <c r="B5804" s="22" t="s">
        <v>8604</v>
      </c>
      <c r="C5804" s="22" t="s">
        <v>8604</v>
      </c>
      <c r="D5804" s="24">
        <v>44263</v>
      </c>
      <c r="E5804" s="22" t="s">
        <v>2161</v>
      </c>
      <c r="F5804" s="22" t="s">
        <v>10021</v>
      </c>
      <c r="G5804">
        <f t="shared" si="180"/>
        <v>12408</v>
      </c>
      <c r="H5804" s="9">
        <f t="shared" si="181"/>
        <v>44263</v>
      </c>
    </row>
    <row r="5805" spans="1:8" x14ac:dyDescent="0.25">
      <c r="A5805" s="22" t="s">
        <v>8691</v>
      </c>
      <c r="B5805" s="22" t="s">
        <v>8692</v>
      </c>
      <c r="C5805" s="22" t="s">
        <v>8692</v>
      </c>
      <c r="D5805" s="24">
        <v>44365</v>
      </c>
      <c r="E5805" s="22" t="s">
        <v>2161</v>
      </c>
      <c r="F5805" s="22" t="s">
        <v>10021</v>
      </c>
      <c r="G5805">
        <f t="shared" si="180"/>
        <v>12408</v>
      </c>
      <c r="H5805" s="9">
        <f t="shared" si="181"/>
        <v>44365</v>
      </c>
    </row>
    <row r="5806" spans="1:8" x14ac:dyDescent="0.25">
      <c r="A5806" s="22" t="s">
        <v>8693</v>
      </c>
      <c r="B5806" s="22" t="s">
        <v>8694</v>
      </c>
      <c r="C5806" s="22" t="s">
        <v>8694</v>
      </c>
      <c r="D5806" s="24">
        <v>44310</v>
      </c>
      <c r="E5806" s="22" t="s">
        <v>2161</v>
      </c>
      <c r="F5806" s="22" t="s">
        <v>10021</v>
      </c>
      <c r="G5806">
        <f t="shared" si="180"/>
        <v>12408</v>
      </c>
      <c r="H5806" s="9">
        <f t="shared" si="181"/>
        <v>44310</v>
      </c>
    </row>
    <row r="5807" spans="1:8" x14ac:dyDescent="0.25">
      <c r="A5807" s="22" t="s">
        <v>8725</v>
      </c>
      <c r="B5807" s="22" t="s">
        <v>8726</v>
      </c>
      <c r="C5807" s="22" t="s">
        <v>8726</v>
      </c>
      <c r="D5807" s="24">
        <v>44360</v>
      </c>
      <c r="E5807" s="22" t="s">
        <v>2161</v>
      </c>
      <c r="F5807" s="22" t="s">
        <v>10021</v>
      </c>
      <c r="G5807">
        <f t="shared" si="180"/>
        <v>12408</v>
      </c>
      <c r="H5807" s="9">
        <f t="shared" si="181"/>
        <v>44360</v>
      </c>
    </row>
    <row r="5808" spans="1:8" x14ac:dyDescent="0.25">
      <c r="A5808" s="22"/>
      <c r="B5808" s="22"/>
      <c r="C5808" s="22"/>
      <c r="D5808" s="24">
        <v>44235</v>
      </c>
      <c r="E5808" s="22" t="s">
        <v>5776</v>
      </c>
      <c r="F5808" s="22" t="s">
        <v>10022</v>
      </c>
      <c r="G5808">
        <f t="shared" si="180"/>
        <v>7532</v>
      </c>
      <c r="H5808" s="9">
        <f t="shared" si="181"/>
        <v>44235</v>
      </c>
    </row>
    <row r="5809" spans="1:8" x14ac:dyDescent="0.25">
      <c r="A5809" s="22" t="s">
        <v>7852</v>
      </c>
      <c r="B5809" s="22" t="s">
        <v>7853</v>
      </c>
      <c r="C5809" s="22" t="s">
        <v>7853</v>
      </c>
      <c r="D5809" s="24">
        <v>43829</v>
      </c>
      <c r="E5809" s="22" t="s">
        <v>5776</v>
      </c>
      <c r="F5809" s="22" t="s">
        <v>10022</v>
      </c>
      <c r="G5809">
        <f t="shared" si="180"/>
        <v>7532</v>
      </c>
      <c r="H5809" s="9">
        <f t="shared" si="181"/>
        <v>43829</v>
      </c>
    </row>
    <row r="5810" spans="1:8" x14ac:dyDescent="0.25">
      <c r="A5810" s="22"/>
      <c r="B5810" s="22"/>
      <c r="C5810" s="22"/>
      <c r="D5810" s="24">
        <v>44022</v>
      </c>
      <c r="E5810" s="22" t="s">
        <v>10023</v>
      </c>
      <c r="F5810" s="22" t="s">
        <v>10024</v>
      </c>
      <c r="G5810">
        <f t="shared" si="180"/>
        <v>9121247</v>
      </c>
      <c r="H5810" s="9">
        <f t="shared" si="181"/>
        <v>44022</v>
      </c>
    </row>
    <row r="5811" spans="1:8" x14ac:dyDescent="0.25">
      <c r="A5811" s="22" t="s">
        <v>7787</v>
      </c>
      <c r="B5811" s="22" t="s">
        <v>7788</v>
      </c>
      <c r="C5811" s="22" t="s">
        <v>7788</v>
      </c>
      <c r="D5811" s="24">
        <v>44102</v>
      </c>
      <c r="E5811" s="22" t="s">
        <v>10023</v>
      </c>
      <c r="F5811" s="22" t="s">
        <v>10024</v>
      </c>
      <c r="G5811">
        <f t="shared" si="180"/>
        <v>9121247</v>
      </c>
      <c r="H5811" s="9">
        <f t="shared" si="181"/>
        <v>44102</v>
      </c>
    </row>
    <row r="5812" spans="1:8" x14ac:dyDescent="0.25">
      <c r="A5812" s="22" t="s">
        <v>8144</v>
      </c>
      <c r="B5812" s="22" t="s">
        <v>8145</v>
      </c>
      <c r="C5812" s="22" t="s">
        <v>8145</v>
      </c>
      <c r="D5812" s="24">
        <v>44130</v>
      </c>
      <c r="E5812" s="22" t="s">
        <v>10023</v>
      </c>
      <c r="F5812" s="22" t="s">
        <v>10024</v>
      </c>
      <c r="G5812">
        <f t="shared" si="180"/>
        <v>9121247</v>
      </c>
      <c r="H5812" s="9">
        <f t="shared" si="181"/>
        <v>44130</v>
      </c>
    </row>
    <row r="5813" spans="1:8" x14ac:dyDescent="0.25">
      <c r="A5813" s="22" t="s">
        <v>8270</v>
      </c>
      <c r="B5813" s="22" t="s">
        <v>8271</v>
      </c>
      <c r="C5813" s="22" t="s">
        <v>8271</v>
      </c>
      <c r="D5813" s="24">
        <v>44105</v>
      </c>
      <c r="E5813" s="22" t="s">
        <v>10023</v>
      </c>
      <c r="F5813" s="22" t="s">
        <v>10024</v>
      </c>
      <c r="G5813">
        <f t="shared" si="180"/>
        <v>9121247</v>
      </c>
      <c r="H5813" s="9">
        <f t="shared" si="181"/>
        <v>44105</v>
      </c>
    </row>
    <row r="5814" spans="1:8" x14ac:dyDescent="0.25">
      <c r="A5814" s="22" t="s">
        <v>8299</v>
      </c>
      <c r="B5814" s="22" t="s">
        <v>8300</v>
      </c>
      <c r="C5814" s="22" t="s">
        <v>8300</v>
      </c>
      <c r="D5814" s="24">
        <v>44385</v>
      </c>
      <c r="E5814" s="22" t="s">
        <v>10023</v>
      </c>
      <c r="F5814" s="22" t="s">
        <v>10024</v>
      </c>
      <c r="G5814">
        <f t="shared" si="180"/>
        <v>9121247</v>
      </c>
      <c r="H5814" s="9">
        <f t="shared" si="181"/>
        <v>44385</v>
      </c>
    </row>
    <row r="5815" spans="1:8" x14ac:dyDescent="0.25">
      <c r="A5815" s="22" t="s">
        <v>8569</v>
      </c>
      <c r="B5815" s="22" t="s">
        <v>8570</v>
      </c>
      <c r="C5815" s="22" t="s">
        <v>8570</v>
      </c>
      <c r="D5815" s="24">
        <v>44285</v>
      </c>
      <c r="E5815" s="22" t="s">
        <v>10023</v>
      </c>
      <c r="F5815" s="22" t="s">
        <v>10024</v>
      </c>
      <c r="G5815">
        <f t="shared" si="180"/>
        <v>9121247</v>
      </c>
      <c r="H5815" s="9">
        <f t="shared" si="181"/>
        <v>44285</v>
      </c>
    </row>
    <row r="5816" spans="1:8" x14ac:dyDescent="0.25">
      <c r="A5816" s="22" t="s">
        <v>8637</v>
      </c>
      <c r="B5816" s="22" t="s">
        <v>8638</v>
      </c>
      <c r="C5816" s="22" t="s">
        <v>8638</v>
      </c>
      <c r="D5816" s="24">
        <v>44288</v>
      </c>
      <c r="E5816" s="22" t="s">
        <v>10023</v>
      </c>
      <c r="F5816" s="22" t="s">
        <v>10024</v>
      </c>
      <c r="G5816">
        <f t="shared" si="180"/>
        <v>9121247</v>
      </c>
      <c r="H5816" s="9">
        <f t="shared" si="181"/>
        <v>44288</v>
      </c>
    </row>
    <row r="5817" spans="1:8" x14ac:dyDescent="0.25">
      <c r="A5817" s="22" t="s">
        <v>8783</v>
      </c>
      <c r="B5817" s="22" t="s">
        <v>8784</v>
      </c>
      <c r="C5817" s="22" t="s">
        <v>8784</v>
      </c>
      <c r="D5817" s="24">
        <v>44116</v>
      </c>
      <c r="E5817" s="22" t="s">
        <v>10023</v>
      </c>
      <c r="F5817" s="22" t="s">
        <v>10024</v>
      </c>
      <c r="G5817">
        <f t="shared" si="180"/>
        <v>9121247</v>
      </c>
      <c r="H5817" s="9">
        <f t="shared" si="181"/>
        <v>44116</v>
      </c>
    </row>
    <row r="5818" spans="1:8" x14ac:dyDescent="0.25">
      <c r="A5818" s="22" t="s">
        <v>8813</v>
      </c>
      <c r="B5818" s="22" t="s">
        <v>8814</v>
      </c>
      <c r="C5818" s="22" t="s">
        <v>8814</v>
      </c>
      <c r="D5818" s="24">
        <v>43997</v>
      </c>
      <c r="E5818" s="22" t="s">
        <v>10023</v>
      </c>
      <c r="F5818" s="22" t="s">
        <v>10024</v>
      </c>
      <c r="G5818">
        <f t="shared" si="180"/>
        <v>9121247</v>
      </c>
      <c r="H5818" s="9">
        <f t="shared" si="181"/>
        <v>43997</v>
      </c>
    </row>
    <row r="5819" spans="1:8" x14ac:dyDescent="0.25">
      <c r="A5819" s="22" t="s">
        <v>8841</v>
      </c>
      <c r="B5819" s="22" t="s">
        <v>8842</v>
      </c>
      <c r="C5819" s="22" t="s">
        <v>8842</v>
      </c>
      <c r="D5819" s="24">
        <v>44227</v>
      </c>
      <c r="E5819" s="22" t="s">
        <v>10023</v>
      </c>
      <c r="F5819" s="22" t="s">
        <v>10024</v>
      </c>
      <c r="G5819">
        <f t="shared" si="180"/>
        <v>9121247</v>
      </c>
      <c r="H5819" s="9">
        <f t="shared" si="181"/>
        <v>44227</v>
      </c>
    </row>
    <row r="5820" spans="1:8" x14ac:dyDescent="0.25">
      <c r="A5820" s="22" t="s">
        <v>8418</v>
      </c>
      <c r="B5820" s="22" t="s">
        <v>8419</v>
      </c>
      <c r="C5820" s="22" t="s">
        <v>8419</v>
      </c>
      <c r="D5820" s="24">
        <v>44312</v>
      </c>
      <c r="E5820" s="22" t="s">
        <v>2382</v>
      </c>
      <c r="F5820" s="22" t="s">
        <v>10025</v>
      </c>
      <c r="G5820">
        <f t="shared" si="180"/>
        <v>209370</v>
      </c>
      <c r="H5820" s="9">
        <f t="shared" si="181"/>
        <v>44312</v>
      </c>
    </row>
    <row r="5821" spans="1:8" x14ac:dyDescent="0.25">
      <c r="A5821" s="22" t="s">
        <v>7759</v>
      </c>
      <c r="B5821" s="22" t="s">
        <v>7760</v>
      </c>
      <c r="C5821" s="22" t="s">
        <v>7760</v>
      </c>
      <c r="D5821" s="24">
        <v>43831</v>
      </c>
      <c r="E5821" s="22" t="s">
        <v>1444</v>
      </c>
      <c r="F5821" s="22" t="s">
        <v>10026</v>
      </c>
      <c r="G5821">
        <f t="shared" si="180"/>
        <v>11744</v>
      </c>
      <c r="H5821" s="9">
        <f t="shared" si="181"/>
        <v>43831</v>
      </c>
    </row>
    <row r="5822" spans="1:8" x14ac:dyDescent="0.25">
      <c r="A5822" s="22" t="s">
        <v>7997</v>
      </c>
      <c r="B5822" s="22" t="s">
        <v>7998</v>
      </c>
      <c r="C5822" s="22" t="s">
        <v>7998</v>
      </c>
      <c r="D5822" s="24">
        <v>44030</v>
      </c>
      <c r="E5822" s="22" t="s">
        <v>1444</v>
      </c>
      <c r="F5822" s="22" t="s">
        <v>10026</v>
      </c>
      <c r="G5822">
        <f t="shared" si="180"/>
        <v>11744</v>
      </c>
      <c r="H5822" s="9">
        <f t="shared" si="181"/>
        <v>44030</v>
      </c>
    </row>
    <row r="5823" spans="1:8" x14ac:dyDescent="0.25">
      <c r="A5823" s="22" t="s">
        <v>8727</v>
      </c>
      <c r="B5823" s="22" t="s">
        <v>8728</v>
      </c>
      <c r="C5823" s="22" t="s">
        <v>8728</v>
      </c>
      <c r="D5823" s="24">
        <v>44032</v>
      </c>
      <c r="E5823" s="22" t="s">
        <v>3820</v>
      </c>
      <c r="F5823" s="22" t="s">
        <v>10027</v>
      </c>
      <c r="G5823">
        <f t="shared" si="180"/>
        <v>9205379</v>
      </c>
      <c r="H5823" s="9">
        <f t="shared" si="181"/>
        <v>44032</v>
      </c>
    </row>
    <row r="5824" spans="1:8" x14ac:dyDescent="0.25">
      <c r="A5824" s="22" t="s">
        <v>8735</v>
      </c>
      <c r="B5824" s="22" t="s">
        <v>8736</v>
      </c>
      <c r="C5824" s="22" t="s">
        <v>8736</v>
      </c>
      <c r="D5824" s="24">
        <v>44224</v>
      </c>
      <c r="E5824" s="22" t="s">
        <v>3820</v>
      </c>
      <c r="F5824" s="22" t="s">
        <v>10027</v>
      </c>
      <c r="G5824">
        <f t="shared" si="180"/>
        <v>9205379</v>
      </c>
      <c r="H5824" s="9">
        <f t="shared" si="181"/>
        <v>44224</v>
      </c>
    </row>
    <row r="5825" spans="1:8" x14ac:dyDescent="0.25">
      <c r="A5825" s="22" t="s">
        <v>8743</v>
      </c>
      <c r="B5825" s="22" t="s">
        <v>8744</v>
      </c>
      <c r="C5825" s="22" t="s">
        <v>8744</v>
      </c>
      <c r="D5825" s="24">
        <v>44227</v>
      </c>
      <c r="E5825" s="22" t="s">
        <v>3820</v>
      </c>
      <c r="F5825" s="22" t="s">
        <v>10027</v>
      </c>
      <c r="G5825">
        <f t="shared" si="180"/>
        <v>9205379</v>
      </c>
      <c r="H5825" s="9">
        <f t="shared" si="181"/>
        <v>44227</v>
      </c>
    </row>
    <row r="5826" spans="1:8" x14ac:dyDescent="0.25">
      <c r="A5826" s="22" t="s">
        <v>8753</v>
      </c>
      <c r="B5826" s="22" t="s">
        <v>8754</v>
      </c>
      <c r="C5826" s="22" t="s">
        <v>8754</v>
      </c>
      <c r="D5826" s="24">
        <v>43997</v>
      </c>
      <c r="E5826" s="22" t="s">
        <v>3820</v>
      </c>
      <c r="F5826" s="22" t="s">
        <v>10027</v>
      </c>
      <c r="G5826">
        <f t="shared" si="180"/>
        <v>9205379</v>
      </c>
      <c r="H5826" s="9">
        <f t="shared" si="181"/>
        <v>43997</v>
      </c>
    </row>
    <row r="5827" spans="1:8" x14ac:dyDescent="0.25">
      <c r="A5827" s="22" t="s">
        <v>8757</v>
      </c>
      <c r="B5827" s="22" t="s">
        <v>8758</v>
      </c>
      <c r="C5827" s="22" t="s">
        <v>8758</v>
      </c>
      <c r="D5827" s="24">
        <v>44251</v>
      </c>
      <c r="E5827" s="22" t="s">
        <v>3820</v>
      </c>
      <c r="F5827" s="22" t="s">
        <v>10027</v>
      </c>
      <c r="G5827">
        <f t="shared" si="180"/>
        <v>9205379</v>
      </c>
      <c r="H5827" s="9">
        <f t="shared" si="181"/>
        <v>44251</v>
      </c>
    </row>
    <row r="5828" spans="1:8" x14ac:dyDescent="0.25">
      <c r="A5828" s="22" t="s">
        <v>8855</v>
      </c>
      <c r="B5828" s="22" t="s">
        <v>8856</v>
      </c>
      <c r="C5828" s="22" t="s">
        <v>8856</v>
      </c>
      <c r="D5828" s="24">
        <v>44253</v>
      </c>
      <c r="E5828" s="22" t="s">
        <v>3820</v>
      </c>
      <c r="F5828" s="22" t="s">
        <v>10027</v>
      </c>
      <c r="G5828">
        <f t="shared" si="180"/>
        <v>9205379</v>
      </c>
      <c r="H5828" s="9">
        <f t="shared" si="181"/>
        <v>44253</v>
      </c>
    </row>
    <row r="5829" spans="1:8" x14ac:dyDescent="0.25">
      <c r="A5829" s="22" t="s">
        <v>7997</v>
      </c>
      <c r="B5829" s="22" t="s">
        <v>7998</v>
      </c>
      <c r="C5829" s="22" t="s">
        <v>7998</v>
      </c>
      <c r="D5829" s="24">
        <v>44375</v>
      </c>
      <c r="E5829" s="22" t="s">
        <v>3868</v>
      </c>
      <c r="F5829" s="22" t="s">
        <v>10028</v>
      </c>
      <c r="G5829">
        <f t="shared" si="180"/>
        <v>210081</v>
      </c>
      <c r="H5829" s="9">
        <f t="shared" si="181"/>
        <v>44375</v>
      </c>
    </row>
    <row r="5830" spans="1:8" x14ac:dyDescent="0.25">
      <c r="A5830" s="22"/>
      <c r="B5830" s="22"/>
      <c r="C5830" s="22"/>
      <c r="D5830" s="24">
        <v>43838</v>
      </c>
      <c r="E5830" s="22" t="s">
        <v>3348</v>
      </c>
      <c r="F5830" s="22" t="s">
        <v>10029</v>
      </c>
      <c r="G5830">
        <f t="shared" ref="G5830:G5893" si="182">IFERROR(E5830*1,E5830)</f>
        <v>5789</v>
      </c>
      <c r="H5830" s="9">
        <f t="shared" ref="H5830:H5893" si="183">D5830</f>
        <v>43838</v>
      </c>
    </row>
    <row r="5831" spans="1:8" x14ac:dyDescent="0.25">
      <c r="A5831" s="22" t="s">
        <v>8873</v>
      </c>
      <c r="B5831" s="22" t="s">
        <v>8874</v>
      </c>
      <c r="C5831" s="22" t="s">
        <v>8874</v>
      </c>
      <c r="D5831" s="24">
        <v>43831</v>
      </c>
      <c r="E5831" s="22" t="s">
        <v>3348</v>
      </c>
      <c r="F5831" s="22" t="s">
        <v>10029</v>
      </c>
      <c r="G5831">
        <f t="shared" si="182"/>
        <v>5789</v>
      </c>
      <c r="H5831" s="9">
        <f t="shared" si="183"/>
        <v>43831</v>
      </c>
    </row>
    <row r="5832" spans="1:8" x14ac:dyDescent="0.25">
      <c r="A5832" s="22" t="s">
        <v>8933</v>
      </c>
      <c r="B5832" s="22" t="s">
        <v>8934</v>
      </c>
      <c r="C5832" s="22" t="s">
        <v>8934</v>
      </c>
      <c r="D5832" s="24">
        <v>43829</v>
      </c>
      <c r="E5832" s="22" t="s">
        <v>3348</v>
      </c>
      <c r="F5832" s="22" t="s">
        <v>10029</v>
      </c>
      <c r="G5832">
        <f t="shared" si="182"/>
        <v>5789</v>
      </c>
      <c r="H5832" s="9">
        <f t="shared" si="183"/>
        <v>43829</v>
      </c>
    </row>
    <row r="5833" spans="1:8" x14ac:dyDescent="0.25">
      <c r="A5833" s="22" t="s">
        <v>7846</v>
      </c>
      <c r="B5833" s="22" t="s">
        <v>7847</v>
      </c>
      <c r="C5833" s="22" t="s">
        <v>7847</v>
      </c>
      <c r="D5833" s="24">
        <v>43831</v>
      </c>
      <c r="E5833" s="22" t="s">
        <v>5871</v>
      </c>
      <c r="F5833" s="22" t="s">
        <v>10030</v>
      </c>
      <c r="G5833">
        <f t="shared" si="182"/>
        <v>11775</v>
      </c>
      <c r="H5833" s="9">
        <f t="shared" si="183"/>
        <v>43831</v>
      </c>
    </row>
    <row r="5834" spans="1:8" x14ac:dyDescent="0.25">
      <c r="A5834" s="22" t="s">
        <v>7666</v>
      </c>
      <c r="B5834" s="22" t="s">
        <v>7667</v>
      </c>
      <c r="C5834" s="22" t="s">
        <v>7667</v>
      </c>
      <c r="D5834" s="24">
        <v>44376</v>
      </c>
      <c r="E5834" s="22" t="s">
        <v>1041</v>
      </c>
      <c r="F5834" s="22" t="s">
        <v>10031</v>
      </c>
      <c r="G5834">
        <f t="shared" si="182"/>
        <v>11695</v>
      </c>
      <c r="H5834" s="9">
        <f t="shared" si="183"/>
        <v>44376</v>
      </c>
    </row>
    <row r="5835" spans="1:8" x14ac:dyDescent="0.25">
      <c r="A5835" s="22" t="s">
        <v>8138</v>
      </c>
      <c r="B5835" s="22" t="s">
        <v>8139</v>
      </c>
      <c r="C5835" s="22" t="s">
        <v>8139</v>
      </c>
      <c r="D5835" s="24">
        <v>43829</v>
      </c>
      <c r="E5835" s="22" t="s">
        <v>1041</v>
      </c>
      <c r="F5835" s="22" t="s">
        <v>10031</v>
      </c>
      <c r="G5835">
        <f t="shared" si="182"/>
        <v>11695</v>
      </c>
      <c r="H5835" s="9">
        <f t="shared" si="183"/>
        <v>43829</v>
      </c>
    </row>
    <row r="5836" spans="1:8" x14ac:dyDescent="0.25">
      <c r="A5836" s="22" t="s">
        <v>8198</v>
      </c>
      <c r="B5836" s="22" t="s">
        <v>8199</v>
      </c>
      <c r="C5836" s="22" t="s">
        <v>8199</v>
      </c>
      <c r="D5836" s="24">
        <v>44114</v>
      </c>
      <c r="E5836" s="22" t="s">
        <v>1041</v>
      </c>
      <c r="F5836" s="22" t="s">
        <v>10031</v>
      </c>
      <c r="G5836">
        <f t="shared" si="182"/>
        <v>11695</v>
      </c>
      <c r="H5836" s="9">
        <f t="shared" si="183"/>
        <v>44114</v>
      </c>
    </row>
    <row r="5837" spans="1:8" x14ac:dyDescent="0.25">
      <c r="A5837" s="22" t="s">
        <v>8937</v>
      </c>
      <c r="B5837" s="22" t="s">
        <v>8938</v>
      </c>
      <c r="C5837" s="22" t="s">
        <v>8938</v>
      </c>
      <c r="D5837" s="24">
        <v>43858</v>
      </c>
      <c r="E5837" s="22" t="s">
        <v>1041</v>
      </c>
      <c r="F5837" s="22" t="s">
        <v>10031</v>
      </c>
      <c r="G5837">
        <f t="shared" si="182"/>
        <v>11695</v>
      </c>
      <c r="H5837" s="9">
        <f t="shared" si="183"/>
        <v>43858</v>
      </c>
    </row>
    <row r="5838" spans="1:8" x14ac:dyDescent="0.25">
      <c r="A5838" s="22"/>
      <c r="B5838" s="22"/>
      <c r="C5838" s="22"/>
      <c r="D5838" s="24">
        <v>44257</v>
      </c>
      <c r="E5838" s="22" t="s">
        <v>5147</v>
      </c>
      <c r="F5838" s="22" t="s">
        <v>10032</v>
      </c>
      <c r="G5838">
        <f t="shared" si="182"/>
        <v>9205186</v>
      </c>
      <c r="H5838" s="9">
        <f t="shared" si="183"/>
        <v>44257</v>
      </c>
    </row>
    <row r="5839" spans="1:8" x14ac:dyDescent="0.25">
      <c r="A5839" s="22" t="s">
        <v>8719</v>
      </c>
      <c r="B5839" s="22" t="s">
        <v>8720</v>
      </c>
      <c r="C5839" s="22" t="s">
        <v>8720</v>
      </c>
      <c r="D5839" s="24">
        <v>43997</v>
      </c>
      <c r="E5839" s="22" t="s">
        <v>5147</v>
      </c>
      <c r="F5839" s="22" t="s">
        <v>10032</v>
      </c>
      <c r="G5839">
        <f t="shared" si="182"/>
        <v>9205186</v>
      </c>
      <c r="H5839" s="9">
        <f t="shared" si="183"/>
        <v>43997</v>
      </c>
    </row>
    <row r="5840" spans="1:8" x14ac:dyDescent="0.25">
      <c r="A5840" s="22" t="s">
        <v>8747</v>
      </c>
      <c r="B5840" s="22" t="s">
        <v>8748</v>
      </c>
      <c r="C5840" s="22" t="s">
        <v>8748</v>
      </c>
      <c r="D5840" s="24">
        <v>44022</v>
      </c>
      <c r="E5840" s="22" t="s">
        <v>5147</v>
      </c>
      <c r="F5840" s="22" t="s">
        <v>10032</v>
      </c>
      <c r="G5840">
        <f t="shared" si="182"/>
        <v>9205186</v>
      </c>
      <c r="H5840" s="9">
        <f t="shared" si="183"/>
        <v>44022</v>
      </c>
    </row>
    <row r="5841" spans="1:8" x14ac:dyDescent="0.25">
      <c r="A5841" s="22" t="s">
        <v>7739</v>
      </c>
      <c r="B5841" s="22" t="s">
        <v>7740</v>
      </c>
      <c r="C5841" s="22" t="s">
        <v>7740</v>
      </c>
      <c r="D5841" s="24">
        <v>43833</v>
      </c>
      <c r="E5841" s="22" t="s">
        <v>5153</v>
      </c>
      <c r="F5841" s="22" t="s">
        <v>10033</v>
      </c>
      <c r="G5841">
        <f t="shared" si="182"/>
        <v>7189</v>
      </c>
      <c r="H5841" s="9">
        <f t="shared" si="183"/>
        <v>43833</v>
      </c>
    </row>
    <row r="5842" spans="1:8" x14ac:dyDescent="0.25">
      <c r="A5842" s="22" t="s">
        <v>7806</v>
      </c>
      <c r="B5842" s="22" t="s">
        <v>7740</v>
      </c>
      <c r="C5842" s="22" t="s">
        <v>7740</v>
      </c>
      <c r="D5842" s="24">
        <v>44074</v>
      </c>
      <c r="E5842" s="22" t="s">
        <v>5153</v>
      </c>
      <c r="F5842" s="22" t="s">
        <v>10033</v>
      </c>
      <c r="G5842">
        <f t="shared" si="182"/>
        <v>7189</v>
      </c>
      <c r="H5842" s="9">
        <f t="shared" si="183"/>
        <v>44074</v>
      </c>
    </row>
    <row r="5843" spans="1:8" x14ac:dyDescent="0.25">
      <c r="A5843" s="22" t="s">
        <v>7672</v>
      </c>
      <c r="B5843" s="22" t="s">
        <v>7673</v>
      </c>
      <c r="C5843" s="22" t="s">
        <v>7673</v>
      </c>
      <c r="D5843" s="24">
        <v>43948</v>
      </c>
      <c r="E5843" s="22" t="s">
        <v>1354</v>
      </c>
      <c r="F5843" s="22" t="s">
        <v>6685</v>
      </c>
      <c r="G5843">
        <f t="shared" si="182"/>
        <v>7941</v>
      </c>
      <c r="H5843" s="9">
        <f t="shared" si="183"/>
        <v>43948</v>
      </c>
    </row>
    <row r="5844" spans="1:8" x14ac:dyDescent="0.25">
      <c r="A5844" s="22" t="s">
        <v>7680</v>
      </c>
      <c r="B5844" s="22" t="s">
        <v>7681</v>
      </c>
      <c r="C5844" s="22" t="s">
        <v>7681</v>
      </c>
      <c r="D5844" s="24">
        <v>43829</v>
      </c>
      <c r="E5844" s="22" t="s">
        <v>1354</v>
      </c>
      <c r="F5844" s="22" t="s">
        <v>6685</v>
      </c>
      <c r="G5844">
        <f t="shared" si="182"/>
        <v>7941</v>
      </c>
      <c r="H5844" s="9">
        <f t="shared" si="183"/>
        <v>43829</v>
      </c>
    </row>
    <row r="5845" spans="1:8" x14ac:dyDescent="0.25">
      <c r="A5845" s="22" t="s">
        <v>8125</v>
      </c>
      <c r="B5845" s="22" t="s">
        <v>8126</v>
      </c>
      <c r="C5845" s="22" t="s">
        <v>8126</v>
      </c>
      <c r="D5845" s="24">
        <v>44052</v>
      </c>
      <c r="E5845" s="22" t="s">
        <v>1354</v>
      </c>
      <c r="F5845" s="22" t="s">
        <v>6685</v>
      </c>
      <c r="G5845">
        <f t="shared" si="182"/>
        <v>7941</v>
      </c>
      <c r="H5845" s="9">
        <f t="shared" si="183"/>
        <v>44052</v>
      </c>
    </row>
    <row r="5846" spans="1:8" x14ac:dyDescent="0.25">
      <c r="A5846" s="22" t="s">
        <v>8152</v>
      </c>
      <c r="B5846" s="22" t="s">
        <v>8153</v>
      </c>
      <c r="C5846" s="22" t="s">
        <v>8153</v>
      </c>
      <c r="D5846" s="24">
        <v>43829</v>
      </c>
      <c r="E5846" s="22" t="s">
        <v>1354</v>
      </c>
      <c r="F5846" s="22" t="s">
        <v>6685</v>
      </c>
      <c r="G5846">
        <f t="shared" si="182"/>
        <v>7941</v>
      </c>
      <c r="H5846" s="9">
        <f t="shared" si="183"/>
        <v>43829</v>
      </c>
    </row>
    <row r="5847" spans="1:8" x14ac:dyDescent="0.25">
      <c r="A5847" s="22" t="s">
        <v>8346</v>
      </c>
      <c r="B5847" s="22" t="s">
        <v>8347</v>
      </c>
      <c r="C5847" s="22" t="s">
        <v>8347</v>
      </c>
      <c r="D5847" s="24">
        <v>44054</v>
      </c>
      <c r="E5847" s="22" t="s">
        <v>1354</v>
      </c>
      <c r="F5847" s="22" t="s">
        <v>6685</v>
      </c>
      <c r="G5847">
        <f t="shared" si="182"/>
        <v>7941</v>
      </c>
      <c r="H5847" s="9">
        <f t="shared" si="183"/>
        <v>44054</v>
      </c>
    </row>
    <row r="5848" spans="1:8" x14ac:dyDescent="0.25">
      <c r="A5848" s="22" t="s">
        <v>8448</v>
      </c>
      <c r="B5848" s="22" t="s">
        <v>8449</v>
      </c>
      <c r="C5848" s="22" t="s">
        <v>8449</v>
      </c>
      <c r="D5848" s="24">
        <v>44239</v>
      </c>
      <c r="E5848" s="22" t="s">
        <v>1354</v>
      </c>
      <c r="F5848" s="22" t="s">
        <v>6685</v>
      </c>
      <c r="G5848">
        <f t="shared" si="182"/>
        <v>7941</v>
      </c>
      <c r="H5848" s="9">
        <f t="shared" si="183"/>
        <v>44239</v>
      </c>
    </row>
    <row r="5849" spans="1:8" x14ac:dyDescent="0.25">
      <c r="A5849" s="22" t="s">
        <v>7854</v>
      </c>
      <c r="B5849" s="22" t="s">
        <v>7855</v>
      </c>
      <c r="C5849" s="22" t="s">
        <v>7855</v>
      </c>
      <c r="D5849" s="24">
        <v>43829</v>
      </c>
      <c r="E5849" s="22" t="s">
        <v>2935</v>
      </c>
      <c r="F5849" s="22" t="s">
        <v>10034</v>
      </c>
      <c r="G5849">
        <f t="shared" si="182"/>
        <v>10560</v>
      </c>
      <c r="H5849" s="9">
        <f t="shared" si="183"/>
        <v>43829</v>
      </c>
    </row>
    <row r="5850" spans="1:8" x14ac:dyDescent="0.25">
      <c r="A5850" s="22" t="s">
        <v>7876</v>
      </c>
      <c r="B5850" s="22" t="s">
        <v>7877</v>
      </c>
      <c r="C5850" s="22" t="s">
        <v>7877</v>
      </c>
      <c r="D5850" s="24">
        <v>43878</v>
      </c>
      <c r="E5850" s="22" t="s">
        <v>5782</v>
      </c>
      <c r="F5850" s="22" t="s">
        <v>10035</v>
      </c>
      <c r="G5850">
        <f t="shared" si="182"/>
        <v>200291</v>
      </c>
      <c r="H5850" s="9">
        <f t="shared" si="183"/>
        <v>43878</v>
      </c>
    </row>
    <row r="5851" spans="1:8" x14ac:dyDescent="0.25">
      <c r="A5851" s="22" t="s">
        <v>8043</v>
      </c>
      <c r="B5851" s="22" t="s">
        <v>8044</v>
      </c>
      <c r="C5851" s="22" t="s">
        <v>8044</v>
      </c>
      <c r="D5851" s="24">
        <v>43843</v>
      </c>
      <c r="E5851" s="22" t="s">
        <v>5782</v>
      </c>
      <c r="F5851" s="22" t="s">
        <v>10035</v>
      </c>
      <c r="G5851">
        <f t="shared" si="182"/>
        <v>200291</v>
      </c>
      <c r="H5851" s="9">
        <f t="shared" si="183"/>
        <v>43843</v>
      </c>
    </row>
    <row r="5852" spans="1:8" x14ac:dyDescent="0.25">
      <c r="A5852" s="22" t="s">
        <v>8474</v>
      </c>
      <c r="B5852" s="22" t="s">
        <v>8475</v>
      </c>
      <c r="C5852" s="22" t="s">
        <v>8475</v>
      </c>
      <c r="D5852" s="24">
        <v>43881</v>
      </c>
      <c r="E5852" s="22" t="s">
        <v>5782</v>
      </c>
      <c r="F5852" s="22" t="s">
        <v>10035</v>
      </c>
      <c r="G5852">
        <f t="shared" si="182"/>
        <v>200291</v>
      </c>
      <c r="H5852" s="9">
        <f t="shared" si="183"/>
        <v>43881</v>
      </c>
    </row>
    <row r="5853" spans="1:8" x14ac:dyDescent="0.25">
      <c r="A5853" s="22" t="s">
        <v>8482</v>
      </c>
      <c r="B5853" s="22" t="s">
        <v>8483</v>
      </c>
      <c r="C5853" s="22" t="s">
        <v>8483</v>
      </c>
      <c r="D5853" s="24">
        <v>43879</v>
      </c>
      <c r="E5853" s="22" t="s">
        <v>5782</v>
      </c>
      <c r="F5853" s="22" t="s">
        <v>10035</v>
      </c>
      <c r="G5853">
        <f t="shared" si="182"/>
        <v>200291</v>
      </c>
      <c r="H5853" s="9">
        <f t="shared" si="183"/>
        <v>43879</v>
      </c>
    </row>
    <row r="5854" spans="1:8" x14ac:dyDescent="0.25">
      <c r="A5854" s="22" t="s">
        <v>5054</v>
      </c>
      <c r="B5854" s="22" t="s">
        <v>8496</v>
      </c>
      <c r="C5854" s="22" t="s">
        <v>8496</v>
      </c>
      <c r="D5854" s="24">
        <v>43864</v>
      </c>
      <c r="E5854" s="22" t="s">
        <v>5782</v>
      </c>
      <c r="F5854" s="22" t="s">
        <v>10035</v>
      </c>
      <c r="G5854">
        <f t="shared" si="182"/>
        <v>200291</v>
      </c>
      <c r="H5854" s="9">
        <f t="shared" si="183"/>
        <v>43864</v>
      </c>
    </row>
    <row r="5855" spans="1:8" x14ac:dyDescent="0.25">
      <c r="A5855" s="22" t="s">
        <v>8759</v>
      </c>
      <c r="B5855" s="22" t="s">
        <v>8760</v>
      </c>
      <c r="C5855" s="22" t="s">
        <v>8760</v>
      </c>
      <c r="D5855" s="24">
        <v>44048</v>
      </c>
      <c r="E5855" s="22" t="s">
        <v>2584</v>
      </c>
      <c r="F5855" s="22" t="s">
        <v>10036</v>
      </c>
      <c r="G5855">
        <f t="shared" si="182"/>
        <v>203056</v>
      </c>
      <c r="H5855" s="9">
        <f t="shared" si="183"/>
        <v>44048</v>
      </c>
    </row>
    <row r="5856" spans="1:8" x14ac:dyDescent="0.25">
      <c r="A5856" s="22" t="s">
        <v>7704</v>
      </c>
      <c r="B5856" s="22" t="s">
        <v>7705</v>
      </c>
      <c r="C5856" s="22" t="s">
        <v>7705</v>
      </c>
      <c r="D5856" s="24">
        <v>43829</v>
      </c>
      <c r="E5856" s="22" t="s">
        <v>843</v>
      </c>
      <c r="F5856" s="22" t="s">
        <v>10037</v>
      </c>
      <c r="G5856">
        <f t="shared" si="182"/>
        <v>11726</v>
      </c>
      <c r="H5856" s="9">
        <f t="shared" si="183"/>
        <v>43829</v>
      </c>
    </row>
    <row r="5857" spans="1:8" x14ac:dyDescent="0.25">
      <c r="A5857" s="22" t="s">
        <v>8299</v>
      </c>
      <c r="B5857" s="22" t="s">
        <v>8300</v>
      </c>
      <c r="C5857" s="22" t="s">
        <v>8300</v>
      </c>
      <c r="D5857" s="24">
        <v>44052</v>
      </c>
      <c r="E5857" s="22" t="s">
        <v>843</v>
      </c>
      <c r="F5857" s="22" t="s">
        <v>10037</v>
      </c>
      <c r="G5857">
        <f t="shared" si="182"/>
        <v>11726</v>
      </c>
      <c r="H5857" s="9">
        <f t="shared" si="183"/>
        <v>44052</v>
      </c>
    </row>
    <row r="5858" spans="1:8" x14ac:dyDescent="0.25">
      <c r="A5858" s="22" t="s">
        <v>8526</v>
      </c>
      <c r="B5858" s="22" t="s">
        <v>8527</v>
      </c>
      <c r="C5858" s="22" t="s">
        <v>8527</v>
      </c>
      <c r="D5858" s="24">
        <v>44018</v>
      </c>
      <c r="E5858" s="22" t="s">
        <v>843</v>
      </c>
      <c r="F5858" s="22" t="s">
        <v>10037</v>
      </c>
      <c r="G5858">
        <f t="shared" si="182"/>
        <v>11726</v>
      </c>
      <c r="H5858" s="9">
        <f t="shared" si="183"/>
        <v>44018</v>
      </c>
    </row>
    <row r="5859" spans="1:8" x14ac:dyDescent="0.25">
      <c r="A5859" s="22" t="s">
        <v>8573</v>
      </c>
      <c r="B5859" s="22" t="s">
        <v>8574</v>
      </c>
      <c r="C5859" s="22" t="s">
        <v>8574</v>
      </c>
      <c r="D5859" s="24">
        <v>44200</v>
      </c>
      <c r="E5859" s="22" t="s">
        <v>843</v>
      </c>
      <c r="F5859" s="22" t="s">
        <v>10037</v>
      </c>
      <c r="G5859">
        <f t="shared" si="182"/>
        <v>11726</v>
      </c>
      <c r="H5859" s="9">
        <f t="shared" si="183"/>
        <v>44200</v>
      </c>
    </row>
    <row r="5860" spans="1:8" x14ac:dyDescent="0.25">
      <c r="A5860" s="22" t="s">
        <v>2728</v>
      </c>
      <c r="B5860" s="22" t="s">
        <v>8108</v>
      </c>
      <c r="C5860" s="22" t="s">
        <v>8108</v>
      </c>
      <c r="D5860" s="24">
        <v>43829</v>
      </c>
      <c r="E5860" s="22" t="s">
        <v>5490</v>
      </c>
      <c r="F5860" s="22" t="s">
        <v>10038</v>
      </c>
      <c r="G5860">
        <f t="shared" si="182"/>
        <v>13175</v>
      </c>
      <c r="H5860" s="9">
        <f t="shared" si="183"/>
        <v>43829</v>
      </c>
    </row>
    <row r="5861" spans="1:8" x14ac:dyDescent="0.25">
      <c r="A5861" s="22" t="s">
        <v>8450</v>
      </c>
      <c r="B5861" s="22" t="s">
        <v>8451</v>
      </c>
      <c r="C5861" s="22" t="s">
        <v>8451</v>
      </c>
      <c r="D5861" s="24">
        <v>43829</v>
      </c>
      <c r="E5861" s="22" t="s">
        <v>5490</v>
      </c>
      <c r="F5861" s="22" t="s">
        <v>10038</v>
      </c>
      <c r="G5861">
        <f t="shared" si="182"/>
        <v>13175</v>
      </c>
      <c r="H5861" s="9">
        <f t="shared" si="183"/>
        <v>43829</v>
      </c>
    </row>
    <row r="5862" spans="1:8" x14ac:dyDescent="0.25">
      <c r="A5862" s="22" t="s">
        <v>8252</v>
      </c>
      <c r="B5862" s="22" t="s">
        <v>8253</v>
      </c>
      <c r="C5862" s="22" t="s">
        <v>8253</v>
      </c>
      <c r="D5862" s="24">
        <v>43829</v>
      </c>
      <c r="E5862" s="22" t="s">
        <v>2670</v>
      </c>
      <c r="F5862" s="22" t="s">
        <v>10039</v>
      </c>
      <c r="G5862">
        <f t="shared" si="182"/>
        <v>11335</v>
      </c>
      <c r="H5862" s="9">
        <f t="shared" si="183"/>
        <v>43829</v>
      </c>
    </row>
    <row r="5863" spans="1:8" x14ac:dyDescent="0.25">
      <c r="A5863" s="22"/>
      <c r="B5863" s="22"/>
      <c r="C5863" s="22"/>
      <c r="D5863" s="24">
        <v>44165</v>
      </c>
      <c r="E5863" s="22" t="s">
        <v>10040</v>
      </c>
      <c r="F5863" s="22" t="s">
        <v>10041</v>
      </c>
      <c r="G5863">
        <f t="shared" si="182"/>
        <v>9120368</v>
      </c>
      <c r="H5863" s="9">
        <f t="shared" si="183"/>
        <v>44165</v>
      </c>
    </row>
    <row r="5864" spans="1:8" x14ac:dyDescent="0.25">
      <c r="A5864" s="22" t="s">
        <v>8819</v>
      </c>
      <c r="B5864" s="22" t="s">
        <v>8820</v>
      </c>
      <c r="C5864" s="22" t="s">
        <v>8820</v>
      </c>
      <c r="D5864" s="24">
        <v>43997</v>
      </c>
      <c r="E5864" s="22" t="s">
        <v>10040</v>
      </c>
      <c r="F5864" s="22" t="s">
        <v>10041</v>
      </c>
      <c r="G5864">
        <f t="shared" si="182"/>
        <v>9120368</v>
      </c>
      <c r="H5864" s="9">
        <f t="shared" si="183"/>
        <v>43997</v>
      </c>
    </row>
    <row r="5865" spans="1:8" x14ac:dyDescent="0.25">
      <c r="A5865" s="22" t="s">
        <v>7929</v>
      </c>
      <c r="B5865" s="22" t="s">
        <v>7930</v>
      </c>
      <c r="C5865" s="22" t="s">
        <v>7930</v>
      </c>
      <c r="D5865" s="24">
        <v>44117</v>
      </c>
      <c r="E5865" s="22" t="s">
        <v>10042</v>
      </c>
      <c r="F5865" s="22" t="s">
        <v>10043</v>
      </c>
      <c r="G5865">
        <f t="shared" si="182"/>
        <v>9121137</v>
      </c>
      <c r="H5865" s="9">
        <f t="shared" si="183"/>
        <v>44117</v>
      </c>
    </row>
    <row r="5866" spans="1:8" x14ac:dyDescent="0.25">
      <c r="A5866" s="22" t="s">
        <v>7931</v>
      </c>
      <c r="B5866" s="22" t="s">
        <v>7932</v>
      </c>
      <c r="C5866" s="22" t="s">
        <v>7932</v>
      </c>
      <c r="D5866" s="24">
        <v>44110</v>
      </c>
      <c r="E5866" s="22" t="s">
        <v>10042</v>
      </c>
      <c r="F5866" s="22" t="s">
        <v>10043</v>
      </c>
      <c r="G5866">
        <f t="shared" si="182"/>
        <v>9121137</v>
      </c>
      <c r="H5866" s="9">
        <f t="shared" si="183"/>
        <v>44110</v>
      </c>
    </row>
    <row r="5867" spans="1:8" x14ac:dyDescent="0.25">
      <c r="A5867" s="22" t="s">
        <v>8200</v>
      </c>
      <c r="B5867" s="22" t="s">
        <v>8201</v>
      </c>
      <c r="C5867" s="22" t="s">
        <v>8201</v>
      </c>
      <c r="D5867" s="24">
        <v>44198</v>
      </c>
      <c r="E5867" s="22" t="s">
        <v>10042</v>
      </c>
      <c r="F5867" s="22" t="s">
        <v>10043</v>
      </c>
      <c r="G5867">
        <f t="shared" si="182"/>
        <v>9121137</v>
      </c>
      <c r="H5867" s="9">
        <f t="shared" si="183"/>
        <v>44198</v>
      </c>
    </row>
    <row r="5868" spans="1:8" x14ac:dyDescent="0.25">
      <c r="A5868" s="22" t="s">
        <v>8270</v>
      </c>
      <c r="B5868" s="22" t="s">
        <v>8271</v>
      </c>
      <c r="C5868" s="22" t="s">
        <v>8271</v>
      </c>
      <c r="D5868" s="24">
        <v>44247</v>
      </c>
      <c r="E5868" s="22" t="s">
        <v>10042</v>
      </c>
      <c r="F5868" s="22" t="s">
        <v>10043</v>
      </c>
      <c r="G5868">
        <f t="shared" si="182"/>
        <v>9121137</v>
      </c>
      <c r="H5868" s="9">
        <f t="shared" si="183"/>
        <v>44247</v>
      </c>
    </row>
    <row r="5869" spans="1:8" x14ac:dyDescent="0.25">
      <c r="A5869" s="22" t="s">
        <v>5789</v>
      </c>
      <c r="B5869" s="22" t="s">
        <v>8427</v>
      </c>
      <c r="C5869" s="22" t="s">
        <v>8427</v>
      </c>
      <c r="D5869" s="24">
        <v>43997</v>
      </c>
      <c r="E5869" s="22" t="s">
        <v>10042</v>
      </c>
      <c r="F5869" s="22" t="s">
        <v>10043</v>
      </c>
      <c r="G5869">
        <f t="shared" si="182"/>
        <v>9121137</v>
      </c>
      <c r="H5869" s="9">
        <f t="shared" si="183"/>
        <v>43997</v>
      </c>
    </row>
    <row r="5870" spans="1:8" x14ac:dyDescent="0.25">
      <c r="A5870" s="22" t="s">
        <v>8428</v>
      </c>
      <c r="B5870" s="22" t="s">
        <v>8429</v>
      </c>
      <c r="C5870" s="22" t="s">
        <v>8429</v>
      </c>
      <c r="D5870" s="24">
        <v>44003</v>
      </c>
      <c r="E5870" s="22" t="s">
        <v>10042</v>
      </c>
      <c r="F5870" s="22" t="s">
        <v>10043</v>
      </c>
      <c r="G5870">
        <f t="shared" si="182"/>
        <v>9121137</v>
      </c>
      <c r="H5870" s="9">
        <f t="shared" si="183"/>
        <v>44003</v>
      </c>
    </row>
    <row r="5871" spans="1:8" x14ac:dyDescent="0.25">
      <c r="A5871" s="22" t="s">
        <v>8444</v>
      </c>
      <c r="B5871" s="22" t="s">
        <v>8445</v>
      </c>
      <c r="C5871" s="22" t="s">
        <v>8445</v>
      </c>
      <c r="D5871" s="24">
        <v>44007</v>
      </c>
      <c r="E5871" s="22" t="s">
        <v>10042</v>
      </c>
      <c r="F5871" s="22" t="s">
        <v>10043</v>
      </c>
      <c r="G5871">
        <f t="shared" si="182"/>
        <v>9121137</v>
      </c>
      <c r="H5871" s="9">
        <f t="shared" si="183"/>
        <v>44007</v>
      </c>
    </row>
    <row r="5872" spans="1:8" x14ac:dyDescent="0.25">
      <c r="A5872" s="22" t="s">
        <v>8783</v>
      </c>
      <c r="B5872" s="22" t="s">
        <v>8784</v>
      </c>
      <c r="C5872" s="22" t="s">
        <v>8784</v>
      </c>
      <c r="D5872" s="24">
        <v>43997</v>
      </c>
      <c r="E5872" s="22" t="s">
        <v>10042</v>
      </c>
      <c r="F5872" s="22" t="s">
        <v>10043</v>
      </c>
      <c r="G5872">
        <f t="shared" si="182"/>
        <v>9121137</v>
      </c>
      <c r="H5872" s="9">
        <f t="shared" si="183"/>
        <v>43997</v>
      </c>
    </row>
    <row r="5873" spans="1:8" x14ac:dyDescent="0.25">
      <c r="A5873" s="22" t="s">
        <v>8811</v>
      </c>
      <c r="B5873" s="22" t="s">
        <v>8812</v>
      </c>
      <c r="C5873" s="22" t="s">
        <v>8812</v>
      </c>
      <c r="D5873" s="24">
        <v>44323</v>
      </c>
      <c r="E5873" s="22" t="s">
        <v>10042</v>
      </c>
      <c r="F5873" s="22" t="s">
        <v>10043</v>
      </c>
      <c r="G5873">
        <f t="shared" si="182"/>
        <v>9121137</v>
      </c>
      <c r="H5873" s="9">
        <f t="shared" si="183"/>
        <v>44323</v>
      </c>
    </row>
    <row r="5874" spans="1:8" x14ac:dyDescent="0.25">
      <c r="A5874" s="22" t="s">
        <v>8817</v>
      </c>
      <c r="B5874" s="22" t="s">
        <v>8818</v>
      </c>
      <c r="C5874" s="22" t="s">
        <v>8818</v>
      </c>
      <c r="D5874" s="24">
        <v>44269</v>
      </c>
      <c r="E5874" s="22" t="s">
        <v>10042</v>
      </c>
      <c r="F5874" s="22" t="s">
        <v>10043</v>
      </c>
      <c r="G5874">
        <f t="shared" si="182"/>
        <v>9121137</v>
      </c>
      <c r="H5874" s="9">
        <f t="shared" si="183"/>
        <v>44269</v>
      </c>
    </row>
    <row r="5875" spans="1:8" x14ac:dyDescent="0.25">
      <c r="A5875" s="22" t="s">
        <v>8827</v>
      </c>
      <c r="B5875" s="22" t="s">
        <v>8828</v>
      </c>
      <c r="C5875" s="22" t="s">
        <v>8828</v>
      </c>
      <c r="D5875" s="24">
        <v>44101</v>
      </c>
      <c r="E5875" s="22" t="s">
        <v>10042</v>
      </c>
      <c r="F5875" s="22" t="s">
        <v>10043</v>
      </c>
      <c r="G5875">
        <f t="shared" si="182"/>
        <v>9121137</v>
      </c>
      <c r="H5875" s="9">
        <f t="shared" si="183"/>
        <v>44101</v>
      </c>
    </row>
    <row r="5876" spans="1:8" x14ac:dyDescent="0.25">
      <c r="A5876" s="22"/>
      <c r="B5876" s="22"/>
      <c r="C5876" s="22"/>
      <c r="D5876" s="24">
        <v>44350</v>
      </c>
      <c r="E5876" s="22" t="s">
        <v>2945</v>
      </c>
      <c r="F5876" s="22" t="s">
        <v>10044</v>
      </c>
      <c r="G5876">
        <f t="shared" si="182"/>
        <v>202179</v>
      </c>
      <c r="H5876" s="9">
        <f t="shared" si="183"/>
        <v>44350</v>
      </c>
    </row>
    <row r="5877" spans="1:8" x14ac:dyDescent="0.25">
      <c r="A5877" s="22" t="s">
        <v>3530</v>
      </c>
      <c r="B5877" s="22" t="s">
        <v>8550</v>
      </c>
      <c r="C5877" s="22" t="s">
        <v>8550</v>
      </c>
      <c r="D5877" s="24">
        <v>44013</v>
      </c>
      <c r="E5877" s="22" t="s">
        <v>2945</v>
      </c>
      <c r="F5877" s="22" t="s">
        <v>10044</v>
      </c>
      <c r="G5877">
        <f t="shared" si="182"/>
        <v>202179</v>
      </c>
      <c r="H5877" s="9">
        <f t="shared" si="183"/>
        <v>44013</v>
      </c>
    </row>
    <row r="5878" spans="1:8" x14ac:dyDescent="0.25">
      <c r="A5878" s="22"/>
      <c r="B5878" s="22"/>
      <c r="C5878" s="22"/>
      <c r="D5878" s="24">
        <v>43844</v>
      </c>
      <c r="E5878" s="22" t="s">
        <v>3840</v>
      </c>
      <c r="F5878" s="22" t="s">
        <v>6853</v>
      </c>
      <c r="G5878">
        <f t="shared" si="182"/>
        <v>287</v>
      </c>
      <c r="H5878" s="9">
        <f t="shared" si="183"/>
        <v>43844</v>
      </c>
    </row>
    <row r="5879" spans="1:8" x14ac:dyDescent="0.25">
      <c r="A5879" s="22" t="s">
        <v>3736</v>
      </c>
      <c r="B5879" s="22" t="s">
        <v>7712</v>
      </c>
      <c r="C5879" s="22" t="s">
        <v>7712</v>
      </c>
      <c r="D5879" s="24">
        <v>43829</v>
      </c>
      <c r="E5879" s="22" t="s">
        <v>3840</v>
      </c>
      <c r="F5879" s="22" t="s">
        <v>6853</v>
      </c>
      <c r="G5879">
        <f t="shared" si="182"/>
        <v>287</v>
      </c>
      <c r="H5879" s="9">
        <f t="shared" si="183"/>
        <v>43829</v>
      </c>
    </row>
    <row r="5880" spans="1:8" x14ac:dyDescent="0.25">
      <c r="A5880" s="22" t="s">
        <v>906</v>
      </c>
      <c r="B5880" s="22" t="s">
        <v>7721</v>
      </c>
      <c r="C5880" s="22" t="s">
        <v>7721</v>
      </c>
      <c r="D5880" s="24">
        <v>43829</v>
      </c>
      <c r="E5880" s="22" t="s">
        <v>3840</v>
      </c>
      <c r="F5880" s="22" t="s">
        <v>6853</v>
      </c>
      <c r="G5880">
        <f t="shared" si="182"/>
        <v>287</v>
      </c>
      <c r="H5880" s="9">
        <f t="shared" si="183"/>
        <v>43829</v>
      </c>
    </row>
    <row r="5881" spans="1:8" x14ac:dyDescent="0.25">
      <c r="A5881" s="22" t="s">
        <v>7749</v>
      </c>
      <c r="B5881" s="22" t="s">
        <v>7750</v>
      </c>
      <c r="C5881" s="22" t="s">
        <v>7750</v>
      </c>
      <c r="D5881" s="24">
        <v>43845</v>
      </c>
      <c r="E5881" s="22" t="s">
        <v>3840</v>
      </c>
      <c r="F5881" s="22" t="s">
        <v>6853</v>
      </c>
      <c r="G5881">
        <f t="shared" si="182"/>
        <v>287</v>
      </c>
      <c r="H5881" s="9">
        <f t="shared" si="183"/>
        <v>43845</v>
      </c>
    </row>
    <row r="5882" spans="1:8" x14ac:dyDescent="0.25">
      <c r="A5882" s="22" t="s">
        <v>8360</v>
      </c>
      <c r="B5882" s="22" t="s">
        <v>8361</v>
      </c>
      <c r="C5882" s="22" t="s">
        <v>8361</v>
      </c>
      <c r="D5882" s="24">
        <v>43837</v>
      </c>
      <c r="E5882" s="22" t="s">
        <v>3840</v>
      </c>
      <c r="F5882" s="22" t="s">
        <v>6853</v>
      </c>
      <c r="G5882">
        <f t="shared" si="182"/>
        <v>287</v>
      </c>
      <c r="H5882" s="9">
        <f t="shared" si="183"/>
        <v>43837</v>
      </c>
    </row>
    <row r="5883" spans="1:8" x14ac:dyDescent="0.25">
      <c r="A5883" s="22"/>
      <c r="B5883" s="22"/>
      <c r="C5883" s="22"/>
      <c r="D5883" s="24">
        <v>43838</v>
      </c>
      <c r="E5883" s="22" t="s">
        <v>2048</v>
      </c>
      <c r="F5883" s="22" t="s">
        <v>10045</v>
      </c>
      <c r="G5883">
        <f t="shared" si="182"/>
        <v>11507</v>
      </c>
      <c r="H5883" s="9">
        <f t="shared" si="183"/>
        <v>43838</v>
      </c>
    </row>
    <row r="5884" spans="1:8" x14ac:dyDescent="0.25">
      <c r="A5884" s="22" t="s">
        <v>7872</v>
      </c>
      <c r="B5884" s="22" t="s">
        <v>7873</v>
      </c>
      <c r="C5884" s="22" t="s">
        <v>7873</v>
      </c>
      <c r="D5884" s="24">
        <v>43829</v>
      </c>
      <c r="E5884" s="22" t="s">
        <v>2048</v>
      </c>
      <c r="F5884" s="22" t="s">
        <v>10045</v>
      </c>
      <c r="G5884">
        <f t="shared" si="182"/>
        <v>11507</v>
      </c>
      <c r="H5884" s="9">
        <f t="shared" si="183"/>
        <v>43829</v>
      </c>
    </row>
    <row r="5885" spans="1:8" x14ac:dyDescent="0.25">
      <c r="A5885" s="22" t="s">
        <v>7963</v>
      </c>
      <c r="B5885" s="22" t="s">
        <v>7964</v>
      </c>
      <c r="C5885" s="22" t="s">
        <v>7964</v>
      </c>
      <c r="D5885" s="24">
        <v>44025</v>
      </c>
      <c r="E5885" s="22" t="s">
        <v>2048</v>
      </c>
      <c r="F5885" s="22" t="s">
        <v>10045</v>
      </c>
      <c r="G5885">
        <f t="shared" si="182"/>
        <v>11507</v>
      </c>
      <c r="H5885" s="9">
        <f t="shared" si="183"/>
        <v>44025</v>
      </c>
    </row>
    <row r="5886" spans="1:8" x14ac:dyDescent="0.25">
      <c r="A5886" s="22" t="s">
        <v>7993</v>
      </c>
      <c r="B5886" s="22" t="s">
        <v>7994</v>
      </c>
      <c r="C5886" s="22" t="s">
        <v>7994</v>
      </c>
      <c r="D5886" s="24">
        <v>43829</v>
      </c>
      <c r="E5886" s="22" t="s">
        <v>2048</v>
      </c>
      <c r="F5886" s="22" t="s">
        <v>10045</v>
      </c>
      <c r="G5886">
        <f t="shared" si="182"/>
        <v>11507</v>
      </c>
      <c r="H5886" s="9">
        <f t="shared" si="183"/>
        <v>43829</v>
      </c>
    </row>
    <row r="5887" spans="1:8" x14ac:dyDescent="0.25">
      <c r="A5887" s="22" t="s">
        <v>8212</v>
      </c>
      <c r="B5887" s="22" t="s">
        <v>8213</v>
      </c>
      <c r="C5887" s="22" t="s">
        <v>8213</v>
      </c>
      <c r="D5887" s="24">
        <v>44095</v>
      </c>
      <c r="E5887" s="22" t="s">
        <v>2048</v>
      </c>
      <c r="F5887" s="22" t="s">
        <v>10045</v>
      </c>
      <c r="G5887">
        <f t="shared" si="182"/>
        <v>11507</v>
      </c>
      <c r="H5887" s="9">
        <f t="shared" si="183"/>
        <v>44095</v>
      </c>
    </row>
    <row r="5888" spans="1:8" x14ac:dyDescent="0.25">
      <c r="A5888" s="22" t="s">
        <v>3530</v>
      </c>
      <c r="B5888" s="22" t="s">
        <v>8550</v>
      </c>
      <c r="C5888" s="22" t="s">
        <v>8550</v>
      </c>
      <c r="D5888" s="24">
        <v>44032</v>
      </c>
      <c r="E5888" s="22" t="s">
        <v>2048</v>
      </c>
      <c r="F5888" s="22" t="s">
        <v>10045</v>
      </c>
      <c r="G5888">
        <f t="shared" si="182"/>
        <v>11507</v>
      </c>
      <c r="H5888" s="9">
        <f t="shared" si="183"/>
        <v>44032</v>
      </c>
    </row>
    <row r="5889" spans="1:8" x14ac:dyDescent="0.25">
      <c r="A5889" s="22" t="s">
        <v>8671</v>
      </c>
      <c r="B5889" s="22" t="s">
        <v>8672</v>
      </c>
      <c r="C5889" s="22" t="s">
        <v>8672</v>
      </c>
      <c r="D5889" s="24">
        <v>43836</v>
      </c>
      <c r="E5889" s="22" t="s">
        <v>2048</v>
      </c>
      <c r="F5889" s="22" t="s">
        <v>10045</v>
      </c>
      <c r="G5889">
        <f t="shared" si="182"/>
        <v>11507</v>
      </c>
      <c r="H5889" s="9">
        <f t="shared" si="183"/>
        <v>43836</v>
      </c>
    </row>
    <row r="5890" spans="1:8" x14ac:dyDescent="0.25">
      <c r="A5890" s="22" t="s">
        <v>8833</v>
      </c>
      <c r="B5890" s="22" t="s">
        <v>8834</v>
      </c>
      <c r="C5890" s="22" t="s">
        <v>8834</v>
      </c>
      <c r="D5890" s="24">
        <v>44357</v>
      </c>
      <c r="E5890" s="22" t="s">
        <v>2048</v>
      </c>
      <c r="F5890" s="22" t="s">
        <v>10045</v>
      </c>
      <c r="G5890">
        <f t="shared" si="182"/>
        <v>11507</v>
      </c>
      <c r="H5890" s="9">
        <f t="shared" si="183"/>
        <v>44357</v>
      </c>
    </row>
    <row r="5891" spans="1:8" x14ac:dyDescent="0.25">
      <c r="A5891" s="22" t="s">
        <v>8751</v>
      </c>
      <c r="B5891" s="22" t="s">
        <v>8752</v>
      </c>
      <c r="C5891" s="22" t="s">
        <v>8752</v>
      </c>
      <c r="D5891" s="24">
        <v>44386</v>
      </c>
      <c r="E5891" s="22" t="s">
        <v>5778</v>
      </c>
      <c r="F5891" s="22" t="s">
        <v>10046</v>
      </c>
      <c r="G5891">
        <f t="shared" si="182"/>
        <v>210169</v>
      </c>
      <c r="H5891" s="9">
        <f t="shared" si="183"/>
        <v>44386</v>
      </c>
    </row>
    <row r="5892" spans="1:8" x14ac:dyDescent="0.25">
      <c r="A5892" s="22" t="s">
        <v>9699</v>
      </c>
      <c r="B5892" s="22" t="s">
        <v>9700</v>
      </c>
      <c r="C5892" s="22" t="s">
        <v>9700</v>
      </c>
      <c r="D5892" s="24">
        <v>44143</v>
      </c>
      <c r="E5892" s="22" t="s">
        <v>7034</v>
      </c>
      <c r="F5892" s="22" t="s">
        <v>7035</v>
      </c>
      <c r="G5892">
        <f t="shared" si="182"/>
        <v>9119613</v>
      </c>
      <c r="H5892" s="9">
        <f t="shared" si="183"/>
        <v>44143</v>
      </c>
    </row>
    <row r="5893" spans="1:8" x14ac:dyDescent="0.25">
      <c r="A5893" s="22" t="s">
        <v>8739</v>
      </c>
      <c r="B5893" s="22" t="s">
        <v>8740</v>
      </c>
      <c r="C5893" s="22" t="s">
        <v>8740</v>
      </c>
      <c r="D5893" s="24">
        <v>44000</v>
      </c>
      <c r="E5893" s="22" t="s">
        <v>7034</v>
      </c>
      <c r="F5893" s="22" t="s">
        <v>7035</v>
      </c>
      <c r="G5893">
        <f t="shared" si="182"/>
        <v>9119613</v>
      </c>
      <c r="H5893" s="9">
        <f t="shared" si="183"/>
        <v>44000</v>
      </c>
    </row>
    <row r="5894" spans="1:8" x14ac:dyDescent="0.25">
      <c r="A5894" s="22" t="s">
        <v>8773</v>
      </c>
      <c r="B5894" s="22" t="s">
        <v>8774</v>
      </c>
      <c r="C5894" s="22" t="s">
        <v>8774</v>
      </c>
      <c r="D5894" s="24">
        <v>44137</v>
      </c>
      <c r="E5894" s="22" t="s">
        <v>7034</v>
      </c>
      <c r="F5894" s="22" t="s">
        <v>7035</v>
      </c>
      <c r="G5894">
        <f t="shared" ref="G5894:G5957" si="184">IFERROR(E5894*1,E5894)</f>
        <v>9119613</v>
      </c>
      <c r="H5894" s="9">
        <f t="shared" ref="H5894:H5957" si="185">D5894</f>
        <v>44137</v>
      </c>
    </row>
    <row r="5895" spans="1:8" x14ac:dyDescent="0.25">
      <c r="A5895" s="22" t="s">
        <v>8615</v>
      </c>
      <c r="B5895" s="22" t="s">
        <v>8616</v>
      </c>
      <c r="C5895" s="22" t="s">
        <v>8616</v>
      </c>
      <c r="D5895" s="24">
        <v>44370</v>
      </c>
      <c r="E5895" s="22" t="s">
        <v>3011</v>
      </c>
      <c r="F5895" s="22" t="s">
        <v>10047</v>
      </c>
      <c r="G5895">
        <f t="shared" si="184"/>
        <v>210004</v>
      </c>
      <c r="H5895" s="9">
        <f t="shared" si="185"/>
        <v>44370</v>
      </c>
    </row>
    <row r="5896" spans="1:8" x14ac:dyDescent="0.25">
      <c r="A5896" s="22" t="s">
        <v>8691</v>
      </c>
      <c r="B5896" s="22" t="s">
        <v>8692</v>
      </c>
      <c r="C5896" s="22" t="s">
        <v>8692</v>
      </c>
      <c r="D5896" s="24">
        <v>44356</v>
      </c>
      <c r="E5896" s="22" t="s">
        <v>1890</v>
      </c>
      <c r="F5896" s="22" t="s">
        <v>7231</v>
      </c>
      <c r="G5896">
        <f t="shared" si="184"/>
        <v>209776</v>
      </c>
      <c r="H5896" s="9">
        <f t="shared" si="185"/>
        <v>44356</v>
      </c>
    </row>
    <row r="5897" spans="1:8" x14ac:dyDescent="0.25">
      <c r="A5897" s="22" t="s">
        <v>7739</v>
      </c>
      <c r="B5897" s="22" t="s">
        <v>7740</v>
      </c>
      <c r="C5897" s="22" t="s">
        <v>7740</v>
      </c>
      <c r="D5897" s="24">
        <v>43829</v>
      </c>
      <c r="E5897" s="22" t="s">
        <v>1221</v>
      </c>
      <c r="F5897" s="22" t="s">
        <v>10048</v>
      </c>
      <c r="G5897">
        <f t="shared" si="184"/>
        <v>6107</v>
      </c>
      <c r="H5897" s="9">
        <f t="shared" si="185"/>
        <v>43829</v>
      </c>
    </row>
    <row r="5898" spans="1:8" x14ac:dyDescent="0.25">
      <c r="A5898" s="22"/>
      <c r="B5898" s="22"/>
      <c r="C5898" s="22"/>
      <c r="D5898" s="24">
        <v>44115</v>
      </c>
      <c r="E5898" s="22" t="s">
        <v>6484</v>
      </c>
      <c r="F5898" s="22" t="s">
        <v>6485</v>
      </c>
      <c r="G5898">
        <f t="shared" si="184"/>
        <v>9114286</v>
      </c>
      <c r="H5898" s="9">
        <f t="shared" si="185"/>
        <v>44115</v>
      </c>
    </row>
    <row r="5899" spans="1:8" x14ac:dyDescent="0.25">
      <c r="A5899" s="22" t="s">
        <v>8695</v>
      </c>
      <c r="B5899" s="22" t="s">
        <v>8696</v>
      </c>
      <c r="C5899" s="22" t="s">
        <v>8696</v>
      </c>
      <c r="D5899" s="24">
        <v>43997</v>
      </c>
      <c r="E5899" s="22" t="s">
        <v>6484</v>
      </c>
      <c r="F5899" s="22" t="s">
        <v>6485</v>
      </c>
      <c r="G5899">
        <f t="shared" si="184"/>
        <v>9114286</v>
      </c>
      <c r="H5899" s="9">
        <f t="shared" si="185"/>
        <v>43997</v>
      </c>
    </row>
    <row r="5900" spans="1:8" ht="150" x14ac:dyDescent="0.25">
      <c r="A5900" s="22" t="s">
        <v>8839</v>
      </c>
      <c r="B5900" s="29" t="s">
        <v>8840</v>
      </c>
      <c r="C5900" s="29" t="s">
        <v>8840</v>
      </c>
      <c r="D5900" s="24">
        <v>44117</v>
      </c>
      <c r="E5900" s="22" t="s">
        <v>6484</v>
      </c>
      <c r="F5900" s="22" t="s">
        <v>6485</v>
      </c>
      <c r="G5900">
        <f t="shared" si="184"/>
        <v>9114286</v>
      </c>
      <c r="H5900" s="9">
        <f t="shared" si="185"/>
        <v>44117</v>
      </c>
    </row>
    <row r="5901" spans="1:8" x14ac:dyDescent="0.25">
      <c r="A5901" s="22"/>
      <c r="B5901" s="22"/>
      <c r="C5901" s="22"/>
      <c r="D5901" s="24">
        <v>43873</v>
      </c>
      <c r="E5901" s="22" t="s">
        <v>4659</v>
      </c>
      <c r="F5901" s="22" t="s">
        <v>10049</v>
      </c>
      <c r="G5901">
        <f t="shared" si="184"/>
        <v>11545</v>
      </c>
      <c r="H5901" s="9">
        <f t="shared" si="185"/>
        <v>43873</v>
      </c>
    </row>
    <row r="5902" spans="1:8" x14ac:dyDescent="0.25">
      <c r="A5902" s="22" t="s">
        <v>7816</v>
      </c>
      <c r="B5902" s="22" t="s">
        <v>7817</v>
      </c>
      <c r="C5902" s="22" t="s">
        <v>7817</v>
      </c>
      <c r="D5902" s="24">
        <v>43829</v>
      </c>
      <c r="E5902" s="22" t="s">
        <v>4659</v>
      </c>
      <c r="F5902" s="22" t="s">
        <v>10049</v>
      </c>
      <c r="G5902">
        <f t="shared" si="184"/>
        <v>11545</v>
      </c>
      <c r="H5902" s="9">
        <f t="shared" si="185"/>
        <v>43829</v>
      </c>
    </row>
    <row r="5903" spans="1:8" x14ac:dyDescent="0.25">
      <c r="A5903" s="22" t="s">
        <v>8937</v>
      </c>
      <c r="B5903" s="22" t="s">
        <v>8938</v>
      </c>
      <c r="C5903" s="22" t="s">
        <v>8938</v>
      </c>
      <c r="D5903" s="24">
        <v>43893</v>
      </c>
      <c r="E5903" s="22" t="s">
        <v>4659</v>
      </c>
      <c r="F5903" s="22" t="s">
        <v>10049</v>
      </c>
      <c r="G5903">
        <f t="shared" si="184"/>
        <v>11545</v>
      </c>
      <c r="H5903" s="9">
        <f t="shared" si="185"/>
        <v>43893</v>
      </c>
    </row>
    <row r="5904" spans="1:8" x14ac:dyDescent="0.25">
      <c r="A5904" s="22" t="s">
        <v>7728</v>
      </c>
      <c r="B5904" s="22" t="s">
        <v>7729</v>
      </c>
      <c r="C5904" s="22" t="s">
        <v>7729</v>
      </c>
      <c r="D5904" s="24">
        <v>43831</v>
      </c>
      <c r="E5904" s="22" t="s">
        <v>5754</v>
      </c>
      <c r="F5904" s="22" t="s">
        <v>10050</v>
      </c>
      <c r="G5904">
        <f t="shared" si="184"/>
        <v>10031</v>
      </c>
      <c r="H5904" s="9">
        <f t="shared" si="185"/>
        <v>43831</v>
      </c>
    </row>
    <row r="5905" spans="1:8" x14ac:dyDescent="0.25">
      <c r="A5905" s="22" t="s">
        <v>7801</v>
      </c>
      <c r="B5905" s="22" t="s">
        <v>7729</v>
      </c>
      <c r="C5905" s="22" t="s">
        <v>7729</v>
      </c>
      <c r="D5905" s="24">
        <v>43831</v>
      </c>
      <c r="E5905" s="22" t="s">
        <v>5754</v>
      </c>
      <c r="F5905" s="22" t="s">
        <v>10050</v>
      </c>
      <c r="G5905">
        <f t="shared" si="184"/>
        <v>10031</v>
      </c>
      <c r="H5905" s="9">
        <f t="shared" si="185"/>
        <v>43831</v>
      </c>
    </row>
    <row r="5906" spans="1:8" x14ac:dyDescent="0.25">
      <c r="A5906" s="22" t="s">
        <v>8751</v>
      </c>
      <c r="B5906" s="22" t="s">
        <v>8752</v>
      </c>
      <c r="C5906" s="22" t="s">
        <v>8752</v>
      </c>
      <c r="D5906" s="24">
        <v>43853</v>
      </c>
      <c r="E5906" s="22" t="s">
        <v>10051</v>
      </c>
      <c r="F5906" s="22" t="s">
        <v>10052</v>
      </c>
      <c r="G5906">
        <f t="shared" si="184"/>
        <v>9119397</v>
      </c>
      <c r="H5906" s="9">
        <f t="shared" si="185"/>
        <v>43853</v>
      </c>
    </row>
    <row r="5907" spans="1:8" x14ac:dyDescent="0.25">
      <c r="A5907" s="22" t="s">
        <v>8847</v>
      </c>
      <c r="B5907" s="22" t="s">
        <v>8848</v>
      </c>
      <c r="C5907" s="22" t="s">
        <v>8848</v>
      </c>
      <c r="D5907" s="24">
        <v>44358</v>
      </c>
      <c r="E5907" s="22" t="s">
        <v>10051</v>
      </c>
      <c r="F5907" s="22" t="s">
        <v>10052</v>
      </c>
      <c r="G5907">
        <f t="shared" si="184"/>
        <v>9119397</v>
      </c>
      <c r="H5907" s="9">
        <f t="shared" si="185"/>
        <v>44358</v>
      </c>
    </row>
    <row r="5908" spans="1:8" x14ac:dyDescent="0.25">
      <c r="A5908" s="22"/>
      <c r="B5908" s="22"/>
      <c r="C5908" s="22"/>
      <c r="D5908" s="24">
        <v>44048</v>
      </c>
      <c r="E5908" s="22" t="s">
        <v>4547</v>
      </c>
      <c r="F5908" s="22" t="s">
        <v>10053</v>
      </c>
      <c r="G5908">
        <f t="shared" si="184"/>
        <v>9900998</v>
      </c>
      <c r="H5908" s="9">
        <f t="shared" si="185"/>
        <v>44048</v>
      </c>
    </row>
    <row r="5909" spans="1:8" x14ac:dyDescent="0.25">
      <c r="A5909" s="22" t="s">
        <v>9050</v>
      </c>
      <c r="B5909" s="22" t="s">
        <v>9051</v>
      </c>
      <c r="C5909" s="22" t="s">
        <v>9051</v>
      </c>
      <c r="D5909" s="24">
        <v>43882</v>
      </c>
      <c r="E5909" s="22" t="s">
        <v>4547</v>
      </c>
      <c r="F5909" s="22" t="s">
        <v>10053</v>
      </c>
      <c r="G5909">
        <f t="shared" si="184"/>
        <v>9900998</v>
      </c>
      <c r="H5909" s="9">
        <f t="shared" si="185"/>
        <v>43882</v>
      </c>
    </row>
    <row r="5910" spans="1:8" x14ac:dyDescent="0.25">
      <c r="A5910" s="22" t="s">
        <v>8759</v>
      </c>
      <c r="B5910" s="22" t="s">
        <v>8760</v>
      </c>
      <c r="C5910" s="22" t="s">
        <v>8760</v>
      </c>
      <c r="D5910" s="24">
        <v>44185</v>
      </c>
      <c r="E5910" s="22" t="s">
        <v>7067</v>
      </c>
      <c r="F5910" s="22" t="s">
        <v>7068</v>
      </c>
      <c r="G5910">
        <f t="shared" si="184"/>
        <v>9118415</v>
      </c>
      <c r="H5910" s="9">
        <f t="shared" si="185"/>
        <v>44185</v>
      </c>
    </row>
    <row r="5911" spans="1:8" x14ac:dyDescent="0.25">
      <c r="A5911" s="22" t="s">
        <v>8791</v>
      </c>
      <c r="B5911" s="22" t="s">
        <v>8792</v>
      </c>
      <c r="C5911" s="22" t="s">
        <v>8792</v>
      </c>
      <c r="D5911" s="24">
        <v>43997</v>
      </c>
      <c r="E5911" s="22" t="s">
        <v>7067</v>
      </c>
      <c r="F5911" s="22" t="s">
        <v>7068</v>
      </c>
      <c r="G5911">
        <f t="shared" si="184"/>
        <v>9118415</v>
      </c>
      <c r="H5911" s="9">
        <f t="shared" si="185"/>
        <v>43997</v>
      </c>
    </row>
    <row r="5912" spans="1:8" x14ac:dyDescent="0.25">
      <c r="A5912" s="22" t="s">
        <v>8793</v>
      </c>
      <c r="B5912" s="22" t="s">
        <v>8794</v>
      </c>
      <c r="C5912" s="22" t="s">
        <v>8794</v>
      </c>
      <c r="D5912" s="24">
        <v>44393</v>
      </c>
      <c r="E5912" s="22" t="s">
        <v>7067</v>
      </c>
      <c r="F5912" s="22" t="s">
        <v>7068</v>
      </c>
      <c r="G5912">
        <f t="shared" si="184"/>
        <v>9118415</v>
      </c>
      <c r="H5912" s="9">
        <f t="shared" si="185"/>
        <v>44393</v>
      </c>
    </row>
    <row r="5913" spans="1:8" x14ac:dyDescent="0.25">
      <c r="A5913" s="22" t="s">
        <v>8799</v>
      </c>
      <c r="B5913" s="22" t="s">
        <v>8800</v>
      </c>
      <c r="C5913" s="22" t="s">
        <v>8800</v>
      </c>
      <c r="D5913" s="24">
        <v>44074</v>
      </c>
      <c r="E5913" s="22" t="s">
        <v>7067</v>
      </c>
      <c r="F5913" s="22" t="s">
        <v>7068</v>
      </c>
      <c r="G5913">
        <f t="shared" si="184"/>
        <v>9118415</v>
      </c>
      <c r="H5913" s="9">
        <f t="shared" si="185"/>
        <v>44074</v>
      </c>
    </row>
    <row r="5914" spans="1:8" x14ac:dyDescent="0.25">
      <c r="A5914" s="22" t="s">
        <v>8807</v>
      </c>
      <c r="B5914" s="22" t="s">
        <v>8808</v>
      </c>
      <c r="C5914" s="22" t="s">
        <v>8808</v>
      </c>
      <c r="D5914" s="24">
        <v>44008</v>
      </c>
      <c r="E5914" s="22" t="s">
        <v>7067</v>
      </c>
      <c r="F5914" s="22" t="s">
        <v>7068</v>
      </c>
      <c r="G5914">
        <f t="shared" si="184"/>
        <v>9118415</v>
      </c>
      <c r="H5914" s="9">
        <f t="shared" si="185"/>
        <v>44008</v>
      </c>
    </row>
    <row r="5915" spans="1:8" x14ac:dyDescent="0.25">
      <c r="A5915" s="22" t="s">
        <v>8823</v>
      </c>
      <c r="B5915" s="22" t="s">
        <v>8824</v>
      </c>
      <c r="C5915" s="22" t="s">
        <v>8824</v>
      </c>
      <c r="D5915" s="24">
        <v>44017</v>
      </c>
      <c r="E5915" s="22" t="s">
        <v>7067</v>
      </c>
      <c r="F5915" s="22" t="s">
        <v>7068</v>
      </c>
      <c r="G5915">
        <f t="shared" si="184"/>
        <v>9118415</v>
      </c>
      <c r="H5915" s="9">
        <f t="shared" si="185"/>
        <v>44017</v>
      </c>
    </row>
    <row r="5916" spans="1:8" x14ac:dyDescent="0.25">
      <c r="A5916" s="22" t="s">
        <v>7759</v>
      </c>
      <c r="B5916" s="22" t="s">
        <v>7760</v>
      </c>
      <c r="C5916" s="22" t="s">
        <v>7760</v>
      </c>
      <c r="D5916" s="24">
        <v>44350</v>
      </c>
      <c r="E5916" s="22" t="s">
        <v>4052</v>
      </c>
      <c r="F5916" s="22" t="s">
        <v>10054</v>
      </c>
      <c r="G5916">
        <f t="shared" si="184"/>
        <v>209481</v>
      </c>
      <c r="H5916" s="9">
        <f t="shared" si="185"/>
        <v>44350</v>
      </c>
    </row>
    <row r="5917" spans="1:8" x14ac:dyDescent="0.25">
      <c r="A5917" s="22"/>
      <c r="B5917" s="22"/>
      <c r="C5917" s="22"/>
      <c r="D5917" s="24">
        <v>43829</v>
      </c>
      <c r="E5917" s="22" t="s">
        <v>715</v>
      </c>
      <c r="F5917" s="22" t="s">
        <v>6724</v>
      </c>
      <c r="G5917">
        <f t="shared" si="184"/>
        <v>10691</v>
      </c>
      <c r="H5917" s="9">
        <f t="shared" si="185"/>
        <v>43829</v>
      </c>
    </row>
    <row r="5918" spans="1:8" x14ac:dyDescent="0.25">
      <c r="A5918" s="22" t="s">
        <v>7791</v>
      </c>
      <c r="B5918" s="22" t="s">
        <v>7792</v>
      </c>
      <c r="C5918" s="22" t="s">
        <v>7792</v>
      </c>
      <c r="D5918" s="24">
        <v>44088</v>
      </c>
      <c r="E5918" s="22" t="s">
        <v>715</v>
      </c>
      <c r="F5918" s="22" t="s">
        <v>6724</v>
      </c>
      <c r="G5918">
        <f t="shared" si="184"/>
        <v>10691</v>
      </c>
      <c r="H5918" s="9">
        <f t="shared" si="185"/>
        <v>44088</v>
      </c>
    </row>
    <row r="5919" spans="1:8" x14ac:dyDescent="0.25">
      <c r="A5919" s="22" t="s">
        <v>7843</v>
      </c>
      <c r="B5919" s="22" t="s">
        <v>7844</v>
      </c>
      <c r="C5919" s="22" t="s">
        <v>7844</v>
      </c>
      <c r="D5919" s="24">
        <v>44046</v>
      </c>
      <c r="E5919" s="22" t="s">
        <v>715</v>
      </c>
      <c r="F5919" s="22" t="s">
        <v>6724</v>
      </c>
      <c r="G5919">
        <f t="shared" si="184"/>
        <v>10691</v>
      </c>
      <c r="H5919" s="9">
        <f t="shared" si="185"/>
        <v>44046</v>
      </c>
    </row>
    <row r="5920" spans="1:8" x14ac:dyDescent="0.25">
      <c r="A5920" s="22" t="s">
        <v>7929</v>
      </c>
      <c r="B5920" s="22" t="s">
        <v>7930</v>
      </c>
      <c r="C5920" s="22" t="s">
        <v>7930</v>
      </c>
      <c r="D5920" s="24">
        <v>43829</v>
      </c>
      <c r="E5920" s="22" t="s">
        <v>715</v>
      </c>
      <c r="F5920" s="22" t="s">
        <v>6724</v>
      </c>
      <c r="G5920">
        <f t="shared" si="184"/>
        <v>10691</v>
      </c>
      <c r="H5920" s="9">
        <f t="shared" si="185"/>
        <v>43829</v>
      </c>
    </row>
    <row r="5921" spans="1:8" x14ac:dyDescent="0.25">
      <c r="A5921" s="22" t="s">
        <v>7931</v>
      </c>
      <c r="B5921" s="22" t="s">
        <v>7932</v>
      </c>
      <c r="C5921" s="22" t="s">
        <v>7932</v>
      </c>
      <c r="D5921" s="24">
        <v>43830</v>
      </c>
      <c r="E5921" s="22" t="s">
        <v>715</v>
      </c>
      <c r="F5921" s="22" t="s">
        <v>6724</v>
      </c>
      <c r="G5921">
        <f t="shared" si="184"/>
        <v>10691</v>
      </c>
      <c r="H5921" s="9">
        <f t="shared" si="185"/>
        <v>43830</v>
      </c>
    </row>
    <row r="5922" spans="1:8" x14ac:dyDescent="0.25">
      <c r="A5922" s="22" t="s">
        <v>7937</v>
      </c>
      <c r="B5922" s="22" t="s">
        <v>7938</v>
      </c>
      <c r="C5922" s="22" t="s">
        <v>7938</v>
      </c>
      <c r="D5922" s="24">
        <v>43829</v>
      </c>
      <c r="E5922" s="22" t="s">
        <v>715</v>
      </c>
      <c r="F5922" s="22" t="s">
        <v>6724</v>
      </c>
      <c r="G5922">
        <f t="shared" si="184"/>
        <v>10691</v>
      </c>
      <c r="H5922" s="9">
        <f t="shared" si="185"/>
        <v>43829</v>
      </c>
    </row>
    <row r="5923" spans="1:8" x14ac:dyDescent="0.25">
      <c r="A5923" s="22" t="s">
        <v>7953</v>
      </c>
      <c r="B5923" s="22" t="s">
        <v>7954</v>
      </c>
      <c r="C5923" s="22" t="s">
        <v>7954</v>
      </c>
      <c r="D5923" s="24">
        <v>43832</v>
      </c>
      <c r="E5923" s="22" t="s">
        <v>715</v>
      </c>
      <c r="F5923" s="22" t="s">
        <v>6724</v>
      </c>
      <c r="G5923">
        <f t="shared" si="184"/>
        <v>10691</v>
      </c>
      <c r="H5923" s="9">
        <f t="shared" si="185"/>
        <v>43832</v>
      </c>
    </row>
    <row r="5924" spans="1:8" x14ac:dyDescent="0.25">
      <c r="A5924" s="22" t="s">
        <v>7965</v>
      </c>
      <c r="B5924" s="22" t="s">
        <v>7966</v>
      </c>
      <c r="C5924" s="22" t="s">
        <v>7966</v>
      </c>
      <c r="D5924" s="24">
        <v>43836</v>
      </c>
      <c r="E5924" s="22" t="s">
        <v>715</v>
      </c>
      <c r="F5924" s="22" t="s">
        <v>6724</v>
      </c>
      <c r="G5924">
        <f t="shared" si="184"/>
        <v>10691</v>
      </c>
      <c r="H5924" s="9">
        <f t="shared" si="185"/>
        <v>43836</v>
      </c>
    </row>
    <row r="5925" spans="1:8" x14ac:dyDescent="0.25">
      <c r="A5925" s="22" t="s">
        <v>8186</v>
      </c>
      <c r="B5925" s="22" t="s">
        <v>8187</v>
      </c>
      <c r="C5925" s="22" t="s">
        <v>8187</v>
      </c>
      <c r="D5925" s="24">
        <v>43859</v>
      </c>
      <c r="E5925" s="22" t="s">
        <v>715</v>
      </c>
      <c r="F5925" s="22" t="s">
        <v>6724</v>
      </c>
      <c r="G5925">
        <f t="shared" si="184"/>
        <v>10691</v>
      </c>
      <c r="H5925" s="9">
        <f t="shared" si="185"/>
        <v>43859</v>
      </c>
    </row>
    <row r="5926" spans="1:8" x14ac:dyDescent="0.25">
      <c r="A5926" s="22" t="s">
        <v>8204</v>
      </c>
      <c r="B5926" s="22" t="s">
        <v>8205</v>
      </c>
      <c r="C5926" s="22" t="s">
        <v>8205</v>
      </c>
      <c r="D5926" s="24">
        <v>43927</v>
      </c>
      <c r="E5926" s="22" t="s">
        <v>715</v>
      </c>
      <c r="F5926" s="22" t="s">
        <v>6724</v>
      </c>
      <c r="G5926">
        <f t="shared" si="184"/>
        <v>10691</v>
      </c>
      <c r="H5926" s="9">
        <f t="shared" si="185"/>
        <v>43927</v>
      </c>
    </row>
    <row r="5927" spans="1:8" x14ac:dyDescent="0.25">
      <c r="A5927" s="22" t="s">
        <v>8270</v>
      </c>
      <c r="B5927" s="22" t="s">
        <v>8271</v>
      </c>
      <c r="C5927" s="22" t="s">
        <v>8271</v>
      </c>
      <c r="D5927" s="24">
        <v>44092</v>
      </c>
      <c r="E5927" s="22" t="s">
        <v>715</v>
      </c>
      <c r="F5927" s="22" t="s">
        <v>6724</v>
      </c>
      <c r="G5927">
        <f t="shared" si="184"/>
        <v>10691</v>
      </c>
      <c r="H5927" s="9">
        <f t="shared" si="185"/>
        <v>44092</v>
      </c>
    </row>
    <row r="5928" spans="1:8" x14ac:dyDescent="0.25">
      <c r="A5928" s="22" t="s">
        <v>8460</v>
      </c>
      <c r="B5928" s="22" t="s">
        <v>8461</v>
      </c>
      <c r="C5928" s="22" t="s">
        <v>8461</v>
      </c>
      <c r="D5928" s="24">
        <v>44215</v>
      </c>
      <c r="E5928" s="22" t="s">
        <v>715</v>
      </c>
      <c r="F5928" s="22" t="s">
        <v>6724</v>
      </c>
      <c r="G5928">
        <f t="shared" si="184"/>
        <v>10691</v>
      </c>
      <c r="H5928" s="9">
        <f t="shared" si="185"/>
        <v>44215</v>
      </c>
    </row>
    <row r="5929" spans="1:8" x14ac:dyDescent="0.25">
      <c r="A5929" s="22" t="s">
        <v>8783</v>
      </c>
      <c r="B5929" s="22" t="s">
        <v>8784</v>
      </c>
      <c r="C5929" s="22" t="s">
        <v>8784</v>
      </c>
      <c r="D5929" s="24">
        <v>44383</v>
      </c>
      <c r="E5929" s="22" t="s">
        <v>715</v>
      </c>
      <c r="F5929" s="22" t="s">
        <v>6724</v>
      </c>
      <c r="G5929">
        <f t="shared" si="184"/>
        <v>10691</v>
      </c>
      <c r="H5929" s="9">
        <f t="shared" si="185"/>
        <v>44383</v>
      </c>
    </row>
    <row r="5930" spans="1:8" x14ac:dyDescent="0.25">
      <c r="A5930" s="22" t="s">
        <v>8811</v>
      </c>
      <c r="B5930" s="22" t="s">
        <v>8812</v>
      </c>
      <c r="C5930" s="22" t="s">
        <v>8812</v>
      </c>
      <c r="D5930" s="24">
        <v>44377</v>
      </c>
      <c r="E5930" s="22" t="s">
        <v>715</v>
      </c>
      <c r="F5930" s="22" t="s">
        <v>6724</v>
      </c>
      <c r="G5930">
        <f t="shared" si="184"/>
        <v>10691</v>
      </c>
      <c r="H5930" s="9">
        <f t="shared" si="185"/>
        <v>44377</v>
      </c>
    </row>
    <row r="5931" spans="1:8" x14ac:dyDescent="0.25">
      <c r="A5931" s="22" t="s">
        <v>7684</v>
      </c>
      <c r="B5931" s="22" t="s">
        <v>7685</v>
      </c>
      <c r="C5931" s="22" t="s">
        <v>7685</v>
      </c>
      <c r="D5931" s="24">
        <v>43829</v>
      </c>
      <c r="E5931" s="22" t="s">
        <v>3472</v>
      </c>
      <c r="F5931" s="22" t="s">
        <v>10055</v>
      </c>
      <c r="G5931">
        <f t="shared" si="184"/>
        <v>7508</v>
      </c>
      <c r="H5931" s="9">
        <f t="shared" si="185"/>
        <v>43829</v>
      </c>
    </row>
    <row r="5932" spans="1:8" x14ac:dyDescent="0.25">
      <c r="A5932" s="22" t="s">
        <v>7686</v>
      </c>
      <c r="B5932" s="22" t="s">
        <v>7687</v>
      </c>
      <c r="C5932" s="22" t="s">
        <v>7687</v>
      </c>
      <c r="D5932" s="24">
        <v>43829</v>
      </c>
      <c r="E5932" s="22" t="s">
        <v>3472</v>
      </c>
      <c r="F5932" s="22" t="s">
        <v>10055</v>
      </c>
      <c r="G5932">
        <f t="shared" si="184"/>
        <v>7508</v>
      </c>
      <c r="H5932" s="9">
        <f t="shared" si="185"/>
        <v>43829</v>
      </c>
    </row>
    <row r="5933" spans="1:8" x14ac:dyDescent="0.25">
      <c r="A5933" s="22" t="s">
        <v>8522</v>
      </c>
      <c r="B5933" s="22" t="s">
        <v>8523</v>
      </c>
      <c r="C5933" s="22" t="s">
        <v>8523</v>
      </c>
      <c r="D5933" s="24">
        <v>43912</v>
      </c>
      <c r="E5933" s="22" t="s">
        <v>3472</v>
      </c>
      <c r="F5933" s="22" t="s">
        <v>10055</v>
      </c>
      <c r="G5933">
        <f t="shared" si="184"/>
        <v>7508</v>
      </c>
      <c r="H5933" s="9">
        <f t="shared" si="185"/>
        <v>43912</v>
      </c>
    </row>
    <row r="5934" spans="1:8" x14ac:dyDescent="0.25">
      <c r="A5934" s="22" t="s">
        <v>7816</v>
      </c>
      <c r="B5934" s="22" t="s">
        <v>7817</v>
      </c>
      <c r="C5934" s="22" t="s">
        <v>7817</v>
      </c>
      <c r="D5934" s="24">
        <v>43829</v>
      </c>
      <c r="E5934" s="22" t="s">
        <v>2251</v>
      </c>
      <c r="F5934" s="22" t="s">
        <v>10056</v>
      </c>
      <c r="G5934">
        <f t="shared" si="184"/>
        <v>6599</v>
      </c>
      <c r="H5934" s="9">
        <f t="shared" si="185"/>
        <v>43829</v>
      </c>
    </row>
    <row r="5935" spans="1:8" x14ac:dyDescent="0.25">
      <c r="A5935" s="22"/>
      <c r="B5935" s="22"/>
      <c r="C5935" s="22"/>
      <c r="D5935" s="24">
        <v>44357</v>
      </c>
      <c r="E5935" s="22" t="s">
        <v>3908</v>
      </c>
      <c r="F5935" s="22" t="s">
        <v>7152</v>
      </c>
      <c r="G5935">
        <f t="shared" si="184"/>
        <v>9204634</v>
      </c>
      <c r="H5935" s="9">
        <f t="shared" si="185"/>
        <v>44357</v>
      </c>
    </row>
    <row r="5936" spans="1:8" x14ac:dyDescent="0.25">
      <c r="A5936" s="22" t="s">
        <v>8723</v>
      </c>
      <c r="B5936" s="22" t="s">
        <v>8724</v>
      </c>
      <c r="C5936" s="22" t="s">
        <v>8724</v>
      </c>
      <c r="D5936" s="24">
        <v>44286</v>
      </c>
      <c r="E5936" s="22" t="s">
        <v>3908</v>
      </c>
      <c r="F5936" s="22" t="s">
        <v>7152</v>
      </c>
      <c r="G5936">
        <f t="shared" si="184"/>
        <v>9204634</v>
      </c>
      <c r="H5936" s="9">
        <f t="shared" si="185"/>
        <v>44286</v>
      </c>
    </row>
    <row r="5937" spans="1:8" x14ac:dyDescent="0.25">
      <c r="A5937" s="22" t="s">
        <v>8745</v>
      </c>
      <c r="B5937" s="22" t="s">
        <v>8746</v>
      </c>
      <c r="C5937" s="22" t="s">
        <v>8746</v>
      </c>
      <c r="D5937" s="24">
        <v>44007</v>
      </c>
      <c r="E5937" s="22" t="s">
        <v>3908</v>
      </c>
      <c r="F5937" s="22" t="s">
        <v>7152</v>
      </c>
      <c r="G5937">
        <f t="shared" si="184"/>
        <v>9204634</v>
      </c>
      <c r="H5937" s="9">
        <f t="shared" si="185"/>
        <v>44007</v>
      </c>
    </row>
    <row r="5938" spans="1:8" x14ac:dyDescent="0.25">
      <c r="A5938" s="22" t="s">
        <v>8771</v>
      </c>
      <c r="B5938" s="22" t="s">
        <v>8772</v>
      </c>
      <c r="C5938" s="22" t="s">
        <v>8772</v>
      </c>
      <c r="D5938" s="24">
        <v>43997</v>
      </c>
      <c r="E5938" s="22" t="s">
        <v>3908</v>
      </c>
      <c r="F5938" s="22" t="s">
        <v>7152</v>
      </c>
      <c r="G5938">
        <f t="shared" si="184"/>
        <v>9204634</v>
      </c>
      <c r="H5938" s="9">
        <f t="shared" si="185"/>
        <v>43997</v>
      </c>
    </row>
    <row r="5939" spans="1:8" x14ac:dyDescent="0.25">
      <c r="A5939" s="22"/>
      <c r="B5939" s="22"/>
      <c r="C5939" s="22"/>
      <c r="D5939" s="24">
        <v>43862</v>
      </c>
      <c r="E5939" s="22" t="s">
        <v>1231</v>
      </c>
      <c r="F5939" s="22" t="s">
        <v>6803</v>
      </c>
      <c r="G5939">
        <f t="shared" si="184"/>
        <v>10876</v>
      </c>
      <c r="H5939" s="9">
        <f t="shared" si="185"/>
        <v>43862</v>
      </c>
    </row>
    <row r="5940" spans="1:8" x14ac:dyDescent="0.25">
      <c r="A5940" s="22" t="s">
        <v>7676</v>
      </c>
      <c r="B5940" s="22" t="s">
        <v>7677</v>
      </c>
      <c r="C5940" s="22" t="s">
        <v>7677</v>
      </c>
      <c r="D5940" s="24">
        <v>43830</v>
      </c>
      <c r="E5940" s="22" t="s">
        <v>1231</v>
      </c>
      <c r="F5940" s="22" t="s">
        <v>6803</v>
      </c>
      <c r="G5940">
        <f t="shared" si="184"/>
        <v>10876</v>
      </c>
      <c r="H5940" s="9">
        <f t="shared" si="185"/>
        <v>43830</v>
      </c>
    </row>
    <row r="5941" spans="1:8" x14ac:dyDescent="0.25">
      <c r="A5941" s="22" t="s">
        <v>8182</v>
      </c>
      <c r="B5941" s="22" t="s">
        <v>8183</v>
      </c>
      <c r="C5941" s="22" t="s">
        <v>8183</v>
      </c>
      <c r="D5941" s="24">
        <v>43839</v>
      </c>
      <c r="E5941" s="22" t="s">
        <v>1231</v>
      </c>
      <c r="F5941" s="22" t="s">
        <v>6803</v>
      </c>
      <c r="G5941">
        <f t="shared" si="184"/>
        <v>10876</v>
      </c>
      <c r="H5941" s="9">
        <f t="shared" si="185"/>
        <v>43839</v>
      </c>
    </row>
    <row r="5942" spans="1:8" x14ac:dyDescent="0.25">
      <c r="A5942" s="22" t="s">
        <v>8535</v>
      </c>
      <c r="B5942" s="22" t="s">
        <v>8536</v>
      </c>
      <c r="C5942" s="22" t="s">
        <v>8536</v>
      </c>
      <c r="D5942" s="24">
        <v>43925</v>
      </c>
      <c r="E5942" s="22" t="s">
        <v>1231</v>
      </c>
      <c r="F5942" s="22" t="s">
        <v>6803</v>
      </c>
      <c r="G5942">
        <f t="shared" si="184"/>
        <v>10876</v>
      </c>
      <c r="H5942" s="9">
        <f t="shared" si="185"/>
        <v>43925</v>
      </c>
    </row>
    <row r="5943" spans="1:8" x14ac:dyDescent="0.25">
      <c r="A5943" s="22" t="s">
        <v>8182</v>
      </c>
      <c r="B5943" s="22" t="s">
        <v>8183</v>
      </c>
      <c r="C5943" s="22" t="s">
        <v>8183</v>
      </c>
      <c r="D5943" s="24">
        <v>44361</v>
      </c>
      <c r="E5943" s="22" t="s">
        <v>440</v>
      </c>
      <c r="F5943" s="22" t="s">
        <v>10057</v>
      </c>
      <c r="G5943">
        <f t="shared" si="184"/>
        <v>209554</v>
      </c>
      <c r="H5943" s="9">
        <f t="shared" si="185"/>
        <v>44361</v>
      </c>
    </row>
    <row r="5944" spans="1:8" x14ac:dyDescent="0.25">
      <c r="A5944" s="22" t="s">
        <v>8278</v>
      </c>
      <c r="B5944" s="22" t="s">
        <v>8279</v>
      </c>
      <c r="C5944" s="22" t="s">
        <v>8279</v>
      </c>
      <c r="D5944" s="24">
        <v>43829</v>
      </c>
      <c r="E5944" s="22" t="s">
        <v>5131</v>
      </c>
      <c r="F5944" s="22" t="s">
        <v>10058</v>
      </c>
      <c r="G5944">
        <f t="shared" si="184"/>
        <v>11998</v>
      </c>
      <c r="H5944" s="9">
        <f t="shared" si="185"/>
        <v>43829</v>
      </c>
    </row>
    <row r="5945" spans="1:8" x14ac:dyDescent="0.25">
      <c r="A5945" s="22" t="s">
        <v>8665</v>
      </c>
      <c r="B5945" s="22" t="s">
        <v>8666</v>
      </c>
      <c r="C5945" s="22" t="s">
        <v>8666</v>
      </c>
      <c r="D5945" s="24">
        <v>43913</v>
      </c>
      <c r="E5945" s="22" t="s">
        <v>5131</v>
      </c>
      <c r="F5945" s="22" t="s">
        <v>10058</v>
      </c>
      <c r="G5945">
        <f t="shared" si="184"/>
        <v>11998</v>
      </c>
      <c r="H5945" s="9">
        <f t="shared" si="185"/>
        <v>43913</v>
      </c>
    </row>
    <row r="5946" spans="1:8" x14ac:dyDescent="0.25">
      <c r="A5946" s="22"/>
      <c r="B5946" s="22"/>
      <c r="C5946" s="22"/>
      <c r="D5946" s="24">
        <v>43896</v>
      </c>
      <c r="E5946" s="22" t="s">
        <v>2283</v>
      </c>
      <c r="F5946" s="22" t="s">
        <v>10059</v>
      </c>
      <c r="G5946">
        <f t="shared" si="184"/>
        <v>12585</v>
      </c>
      <c r="H5946" s="9">
        <f t="shared" si="185"/>
        <v>43896</v>
      </c>
    </row>
    <row r="5947" spans="1:8" x14ac:dyDescent="0.25">
      <c r="A5947" s="22" t="s">
        <v>3736</v>
      </c>
      <c r="B5947" s="22" t="s">
        <v>7712</v>
      </c>
      <c r="C5947" s="22" t="s">
        <v>7712</v>
      </c>
      <c r="D5947" s="24">
        <v>43829</v>
      </c>
      <c r="E5947" s="22" t="s">
        <v>2283</v>
      </c>
      <c r="F5947" s="22" t="s">
        <v>10059</v>
      </c>
      <c r="G5947">
        <f t="shared" si="184"/>
        <v>12585</v>
      </c>
      <c r="H5947" s="9">
        <f t="shared" si="185"/>
        <v>43829</v>
      </c>
    </row>
    <row r="5948" spans="1:8" x14ac:dyDescent="0.25">
      <c r="A5948" s="22" t="s">
        <v>7715</v>
      </c>
      <c r="B5948" s="22" t="s">
        <v>7716</v>
      </c>
      <c r="C5948" s="22" t="s">
        <v>7716</v>
      </c>
      <c r="D5948" s="24">
        <v>43851</v>
      </c>
      <c r="E5948" s="22" t="s">
        <v>2283</v>
      </c>
      <c r="F5948" s="22" t="s">
        <v>10059</v>
      </c>
      <c r="G5948">
        <f t="shared" si="184"/>
        <v>12585</v>
      </c>
      <c r="H5948" s="9">
        <f t="shared" si="185"/>
        <v>43851</v>
      </c>
    </row>
    <row r="5949" spans="1:8" x14ac:dyDescent="0.25">
      <c r="A5949" s="22" t="s">
        <v>7722</v>
      </c>
      <c r="B5949" s="22" t="s">
        <v>7723</v>
      </c>
      <c r="C5949" s="22" t="s">
        <v>7723</v>
      </c>
      <c r="D5949" s="24">
        <v>43829</v>
      </c>
      <c r="E5949" s="22" t="s">
        <v>2283</v>
      </c>
      <c r="F5949" s="22" t="s">
        <v>10059</v>
      </c>
      <c r="G5949">
        <f t="shared" si="184"/>
        <v>12585</v>
      </c>
      <c r="H5949" s="9">
        <f t="shared" si="185"/>
        <v>43829</v>
      </c>
    </row>
    <row r="5950" spans="1:8" x14ac:dyDescent="0.25">
      <c r="A5950" s="22" t="s">
        <v>7749</v>
      </c>
      <c r="B5950" s="22" t="s">
        <v>7750</v>
      </c>
      <c r="C5950" s="22" t="s">
        <v>7750</v>
      </c>
      <c r="D5950" s="24">
        <v>43858</v>
      </c>
      <c r="E5950" s="22" t="s">
        <v>2283</v>
      </c>
      <c r="F5950" s="22" t="s">
        <v>10059</v>
      </c>
      <c r="G5950">
        <f t="shared" si="184"/>
        <v>12585</v>
      </c>
      <c r="H5950" s="9">
        <f t="shared" si="185"/>
        <v>43858</v>
      </c>
    </row>
    <row r="5951" spans="1:8" x14ac:dyDescent="0.25">
      <c r="A5951" s="22" t="s">
        <v>7852</v>
      </c>
      <c r="B5951" s="22" t="s">
        <v>7853</v>
      </c>
      <c r="C5951" s="22" t="s">
        <v>7853</v>
      </c>
      <c r="D5951" s="24">
        <v>44112</v>
      </c>
      <c r="E5951" s="22" t="s">
        <v>2283</v>
      </c>
      <c r="F5951" s="22" t="s">
        <v>10059</v>
      </c>
      <c r="G5951">
        <f t="shared" si="184"/>
        <v>12585</v>
      </c>
      <c r="H5951" s="9">
        <f t="shared" si="185"/>
        <v>44112</v>
      </c>
    </row>
    <row r="5952" spans="1:8" x14ac:dyDescent="0.25">
      <c r="A5952" s="22" t="s">
        <v>7963</v>
      </c>
      <c r="B5952" s="22" t="s">
        <v>7964</v>
      </c>
      <c r="C5952" s="22" t="s">
        <v>7964</v>
      </c>
      <c r="D5952" s="24">
        <v>44207</v>
      </c>
      <c r="E5952" s="22" t="s">
        <v>2283</v>
      </c>
      <c r="F5952" s="22" t="s">
        <v>10059</v>
      </c>
      <c r="G5952">
        <f t="shared" si="184"/>
        <v>12585</v>
      </c>
      <c r="H5952" s="9">
        <f t="shared" si="185"/>
        <v>44207</v>
      </c>
    </row>
    <row r="5953" spans="1:8" x14ac:dyDescent="0.25">
      <c r="A5953" s="22" t="s">
        <v>8170</v>
      </c>
      <c r="B5953" s="22" t="s">
        <v>8171</v>
      </c>
      <c r="C5953" s="22" t="s">
        <v>8171</v>
      </c>
      <c r="D5953" s="24">
        <v>44180</v>
      </c>
      <c r="E5953" s="22" t="s">
        <v>2283</v>
      </c>
      <c r="F5953" s="22" t="s">
        <v>10059</v>
      </c>
      <c r="G5953">
        <f t="shared" si="184"/>
        <v>12585</v>
      </c>
      <c r="H5953" s="9">
        <f t="shared" si="185"/>
        <v>44180</v>
      </c>
    </row>
    <row r="5954" spans="1:8" x14ac:dyDescent="0.25">
      <c r="A5954" s="22" t="s">
        <v>8360</v>
      </c>
      <c r="B5954" s="22" t="s">
        <v>8361</v>
      </c>
      <c r="C5954" s="22" t="s">
        <v>8361</v>
      </c>
      <c r="D5954" s="24">
        <v>43837</v>
      </c>
      <c r="E5954" s="22" t="s">
        <v>2283</v>
      </c>
      <c r="F5954" s="22" t="s">
        <v>10059</v>
      </c>
      <c r="G5954">
        <f t="shared" si="184"/>
        <v>12585</v>
      </c>
      <c r="H5954" s="9">
        <f t="shared" si="185"/>
        <v>43837</v>
      </c>
    </row>
    <row r="5955" spans="1:8" x14ac:dyDescent="0.25">
      <c r="A5955" s="22" t="s">
        <v>8406</v>
      </c>
      <c r="B5955" s="22" t="s">
        <v>8407</v>
      </c>
      <c r="C5955" s="22" t="s">
        <v>8407</v>
      </c>
      <c r="D5955" s="24">
        <v>44130</v>
      </c>
      <c r="E5955" s="22" t="s">
        <v>2283</v>
      </c>
      <c r="F5955" s="22" t="s">
        <v>10059</v>
      </c>
      <c r="G5955">
        <f t="shared" si="184"/>
        <v>12585</v>
      </c>
      <c r="H5955" s="9">
        <f t="shared" si="185"/>
        <v>44130</v>
      </c>
    </row>
    <row r="5956" spans="1:8" x14ac:dyDescent="0.25">
      <c r="A5956" s="22" t="s">
        <v>8410</v>
      </c>
      <c r="B5956" s="22" t="s">
        <v>8411</v>
      </c>
      <c r="C5956" s="22" t="s">
        <v>8411</v>
      </c>
      <c r="D5956" s="24">
        <v>44312</v>
      </c>
      <c r="E5956" s="22" t="s">
        <v>2283</v>
      </c>
      <c r="F5956" s="22" t="s">
        <v>10059</v>
      </c>
      <c r="G5956">
        <f t="shared" si="184"/>
        <v>12585</v>
      </c>
      <c r="H5956" s="9">
        <f t="shared" si="185"/>
        <v>44312</v>
      </c>
    </row>
    <row r="5957" spans="1:8" x14ac:dyDescent="0.25">
      <c r="A5957" s="22" t="s">
        <v>8937</v>
      </c>
      <c r="B5957" s="22" t="s">
        <v>8938</v>
      </c>
      <c r="C5957" s="22" t="s">
        <v>8938</v>
      </c>
      <c r="D5957" s="24">
        <v>43844</v>
      </c>
      <c r="E5957" s="22" t="s">
        <v>2283</v>
      </c>
      <c r="F5957" s="22" t="s">
        <v>10059</v>
      </c>
      <c r="G5957">
        <f t="shared" si="184"/>
        <v>12585</v>
      </c>
      <c r="H5957" s="9">
        <f t="shared" si="185"/>
        <v>43844</v>
      </c>
    </row>
    <row r="5958" spans="1:8" x14ac:dyDescent="0.25">
      <c r="A5958" s="22" t="s">
        <v>7735</v>
      </c>
      <c r="B5958" s="22" t="s">
        <v>7736</v>
      </c>
      <c r="C5958" s="22" t="s">
        <v>7736</v>
      </c>
      <c r="D5958" s="24">
        <v>44375</v>
      </c>
      <c r="E5958" s="22" t="s">
        <v>165</v>
      </c>
      <c r="F5958" s="22" t="s">
        <v>10060</v>
      </c>
      <c r="G5958">
        <f t="shared" ref="G5958:G6021" si="186">IFERROR(E5958*1,E5958)</f>
        <v>210085</v>
      </c>
      <c r="H5958" s="9">
        <f t="shared" ref="H5958:H6021" si="187">D5958</f>
        <v>44375</v>
      </c>
    </row>
    <row r="5959" spans="1:8" x14ac:dyDescent="0.25">
      <c r="A5959" s="22" t="s">
        <v>7804</v>
      </c>
      <c r="B5959" s="22" t="s">
        <v>7736</v>
      </c>
      <c r="C5959" s="22" t="s">
        <v>7736</v>
      </c>
      <c r="D5959" s="24">
        <v>44379</v>
      </c>
      <c r="E5959" s="22" t="s">
        <v>165</v>
      </c>
      <c r="F5959" s="22" t="s">
        <v>10060</v>
      </c>
      <c r="G5959">
        <f t="shared" si="186"/>
        <v>210085</v>
      </c>
      <c r="H5959" s="9">
        <f t="shared" si="187"/>
        <v>44379</v>
      </c>
    </row>
    <row r="5960" spans="1:8" x14ac:dyDescent="0.25">
      <c r="A5960" s="22" t="s">
        <v>8164</v>
      </c>
      <c r="B5960" s="22" t="s">
        <v>8165</v>
      </c>
      <c r="C5960" s="22" t="s">
        <v>8165</v>
      </c>
      <c r="D5960" s="24">
        <v>44363</v>
      </c>
      <c r="E5960" s="22" t="s">
        <v>4443</v>
      </c>
      <c r="F5960" s="22" t="s">
        <v>10061</v>
      </c>
      <c r="G5960">
        <f t="shared" si="186"/>
        <v>209866</v>
      </c>
      <c r="H5960" s="9">
        <f t="shared" si="187"/>
        <v>44363</v>
      </c>
    </row>
    <row r="5961" spans="1:8" x14ac:dyDescent="0.25">
      <c r="A5961" s="22" t="s">
        <v>8745</v>
      </c>
      <c r="B5961" s="22" t="s">
        <v>8746</v>
      </c>
      <c r="C5961" s="22" t="s">
        <v>8746</v>
      </c>
      <c r="D5961" s="24">
        <v>44007</v>
      </c>
      <c r="E5961" s="22" t="s">
        <v>2929</v>
      </c>
      <c r="F5961" s="22" t="s">
        <v>10062</v>
      </c>
      <c r="G5961">
        <f t="shared" si="186"/>
        <v>9207305</v>
      </c>
      <c r="H5961" s="9">
        <f t="shared" si="187"/>
        <v>44007</v>
      </c>
    </row>
    <row r="5962" spans="1:8" x14ac:dyDescent="0.25">
      <c r="A5962" s="22" t="s">
        <v>8771</v>
      </c>
      <c r="B5962" s="22" t="s">
        <v>8772</v>
      </c>
      <c r="C5962" s="22" t="s">
        <v>8772</v>
      </c>
      <c r="D5962" s="24">
        <v>43997</v>
      </c>
      <c r="E5962" s="22" t="s">
        <v>2929</v>
      </c>
      <c r="F5962" s="22" t="s">
        <v>10062</v>
      </c>
      <c r="G5962">
        <f t="shared" si="186"/>
        <v>9207305</v>
      </c>
      <c r="H5962" s="9">
        <f t="shared" si="187"/>
        <v>43997</v>
      </c>
    </row>
    <row r="5963" spans="1:8" x14ac:dyDescent="0.25">
      <c r="A5963" s="22"/>
      <c r="B5963" s="22"/>
      <c r="C5963" s="22"/>
      <c r="D5963" s="24">
        <v>44294</v>
      </c>
      <c r="E5963" s="22" t="s">
        <v>2674</v>
      </c>
      <c r="F5963" s="22" t="s">
        <v>10063</v>
      </c>
      <c r="G5963">
        <f t="shared" si="186"/>
        <v>209007</v>
      </c>
      <c r="H5963" s="9">
        <f t="shared" si="187"/>
        <v>44294</v>
      </c>
    </row>
    <row r="5964" spans="1:8" x14ac:dyDescent="0.25">
      <c r="A5964" s="22"/>
      <c r="B5964" s="22"/>
      <c r="C5964" s="22"/>
      <c r="D5964" s="24">
        <v>44029</v>
      </c>
      <c r="E5964" s="22" t="s">
        <v>1372</v>
      </c>
      <c r="F5964" s="22" t="s">
        <v>6854</v>
      </c>
      <c r="G5964">
        <f t="shared" si="186"/>
        <v>13571</v>
      </c>
      <c r="H5964" s="9">
        <f t="shared" si="187"/>
        <v>44029</v>
      </c>
    </row>
    <row r="5965" spans="1:8" x14ac:dyDescent="0.25">
      <c r="A5965" s="22" t="s">
        <v>7843</v>
      </c>
      <c r="B5965" s="22" t="s">
        <v>7844</v>
      </c>
      <c r="C5965" s="22" t="s">
        <v>7844</v>
      </c>
      <c r="D5965" s="24">
        <v>43961</v>
      </c>
      <c r="E5965" s="22" t="s">
        <v>1372</v>
      </c>
      <c r="F5965" s="22" t="s">
        <v>6854</v>
      </c>
      <c r="G5965">
        <f t="shared" si="186"/>
        <v>13571</v>
      </c>
      <c r="H5965" s="9">
        <f t="shared" si="187"/>
        <v>43961</v>
      </c>
    </row>
    <row r="5966" spans="1:8" x14ac:dyDescent="0.25">
      <c r="A5966" s="22" t="s">
        <v>7931</v>
      </c>
      <c r="B5966" s="22" t="s">
        <v>7932</v>
      </c>
      <c r="C5966" s="22" t="s">
        <v>7932</v>
      </c>
      <c r="D5966" s="24">
        <v>44147</v>
      </c>
      <c r="E5966" s="22" t="s">
        <v>1372</v>
      </c>
      <c r="F5966" s="22" t="s">
        <v>6854</v>
      </c>
      <c r="G5966">
        <f t="shared" si="186"/>
        <v>13571</v>
      </c>
      <c r="H5966" s="9">
        <f t="shared" si="187"/>
        <v>44147</v>
      </c>
    </row>
    <row r="5967" spans="1:8" x14ac:dyDescent="0.25">
      <c r="A5967" s="22" t="s">
        <v>8178</v>
      </c>
      <c r="B5967" s="22" t="s">
        <v>8179</v>
      </c>
      <c r="C5967" s="22" t="s">
        <v>8179</v>
      </c>
      <c r="D5967" s="24">
        <v>44029</v>
      </c>
      <c r="E5967" s="22" t="s">
        <v>1372</v>
      </c>
      <c r="F5967" s="22" t="s">
        <v>6854</v>
      </c>
      <c r="G5967">
        <f t="shared" si="186"/>
        <v>13571</v>
      </c>
      <c r="H5967" s="9">
        <f t="shared" si="187"/>
        <v>44029</v>
      </c>
    </row>
    <row r="5968" spans="1:8" x14ac:dyDescent="0.25">
      <c r="A5968" s="22" t="s">
        <v>8200</v>
      </c>
      <c r="B5968" s="22" t="s">
        <v>8201</v>
      </c>
      <c r="C5968" s="22" t="s">
        <v>8201</v>
      </c>
      <c r="D5968" s="24">
        <v>44117</v>
      </c>
      <c r="E5968" s="22" t="s">
        <v>1372</v>
      </c>
      <c r="F5968" s="22" t="s">
        <v>6854</v>
      </c>
      <c r="G5968">
        <f t="shared" si="186"/>
        <v>13571</v>
      </c>
      <c r="H5968" s="9">
        <f t="shared" si="187"/>
        <v>44117</v>
      </c>
    </row>
    <row r="5969" spans="1:8" x14ac:dyDescent="0.25">
      <c r="A5969" s="22" t="s">
        <v>8270</v>
      </c>
      <c r="B5969" s="22" t="s">
        <v>8271</v>
      </c>
      <c r="C5969" s="22" t="s">
        <v>8271</v>
      </c>
      <c r="D5969" s="24">
        <v>44082</v>
      </c>
      <c r="E5969" s="22" t="s">
        <v>1372</v>
      </c>
      <c r="F5969" s="22" t="s">
        <v>6854</v>
      </c>
      <c r="G5969">
        <f t="shared" si="186"/>
        <v>13571</v>
      </c>
      <c r="H5969" s="9">
        <f t="shared" si="187"/>
        <v>44082</v>
      </c>
    </row>
    <row r="5970" spans="1:8" x14ac:dyDescent="0.25">
      <c r="A5970" s="22" t="s">
        <v>5789</v>
      </c>
      <c r="B5970" s="22" t="s">
        <v>8427</v>
      </c>
      <c r="C5970" s="22" t="s">
        <v>8427</v>
      </c>
      <c r="D5970" s="24">
        <v>44249</v>
      </c>
      <c r="E5970" s="22" t="s">
        <v>1372</v>
      </c>
      <c r="F5970" s="22" t="s">
        <v>6854</v>
      </c>
      <c r="G5970">
        <f t="shared" si="186"/>
        <v>13571</v>
      </c>
      <c r="H5970" s="9">
        <f t="shared" si="187"/>
        <v>44249</v>
      </c>
    </row>
    <row r="5971" spans="1:8" x14ac:dyDescent="0.25">
      <c r="A5971" s="22" t="s">
        <v>8428</v>
      </c>
      <c r="B5971" s="22" t="s">
        <v>8429</v>
      </c>
      <c r="C5971" s="22" t="s">
        <v>8429</v>
      </c>
      <c r="D5971" s="24">
        <v>43991</v>
      </c>
      <c r="E5971" s="22" t="s">
        <v>1372</v>
      </c>
      <c r="F5971" s="22" t="s">
        <v>6854</v>
      </c>
      <c r="G5971">
        <f t="shared" si="186"/>
        <v>13571</v>
      </c>
      <c r="H5971" s="9">
        <f t="shared" si="187"/>
        <v>43991</v>
      </c>
    </row>
    <row r="5972" spans="1:8" x14ac:dyDescent="0.25">
      <c r="A5972" s="22" t="s">
        <v>8452</v>
      </c>
      <c r="B5972" s="22" t="s">
        <v>8453</v>
      </c>
      <c r="C5972" s="22" t="s">
        <v>8453</v>
      </c>
      <c r="D5972" s="24">
        <v>43832</v>
      </c>
      <c r="E5972" s="22" t="s">
        <v>1372</v>
      </c>
      <c r="F5972" s="22" t="s">
        <v>6854</v>
      </c>
      <c r="G5972">
        <f t="shared" si="186"/>
        <v>13571</v>
      </c>
      <c r="H5972" s="9">
        <f t="shared" si="187"/>
        <v>43832</v>
      </c>
    </row>
    <row r="5973" spans="1:8" x14ac:dyDescent="0.25">
      <c r="A5973" s="22" t="s">
        <v>8460</v>
      </c>
      <c r="B5973" s="22" t="s">
        <v>8461</v>
      </c>
      <c r="C5973" s="22" t="s">
        <v>8461</v>
      </c>
      <c r="D5973" s="24">
        <v>43991</v>
      </c>
      <c r="E5973" s="22" t="s">
        <v>1372</v>
      </c>
      <c r="F5973" s="22" t="s">
        <v>6854</v>
      </c>
      <c r="G5973">
        <f t="shared" si="186"/>
        <v>13571</v>
      </c>
      <c r="H5973" s="9">
        <f t="shared" si="187"/>
        <v>43991</v>
      </c>
    </row>
    <row r="5974" spans="1:8" x14ac:dyDescent="0.25">
      <c r="A5974" s="22" t="s">
        <v>8783</v>
      </c>
      <c r="B5974" s="22" t="s">
        <v>8784</v>
      </c>
      <c r="C5974" s="22" t="s">
        <v>8784</v>
      </c>
      <c r="D5974" s="24">
        <v>44355</v>
      </c>
      <c r="E5974" s="22" t="s">
        <v>1372</v>
      </c>
      <c r="F5974" s="22" t="s">
        <v>6854</v>
      </c>
      <c r="G5974">
        <f t="shared" si="186"/>
        <v>13571</v>
      </c>
      <c r="H5974" s="9">
        <f t="shared" si="187"/>
        <v>44355</v>
      </c>
    </row>
    <row r="5975" spans="1:8" x14ac:dyDescent="0.25">
      <c r="A5975" s="22" t="s">
        <v>8811</v>
      </c>
      <c r="B5975" s="22" t="s">
        <v>8812</v>
      </c>
      <c r="C5975" s="22" t="s">
        <v>8812</v>
      </c>
      <c r="D5975" s="24">
        <v>44332</v>
      </c>
      <c r="E5975" s="22" t="s">
        <v>1372</v>
      </c>
      <c r="F5975" s="22" t="s">
        <v>6854</v>
      </c>
      <c r="G5975">
        <f t="shared" si="186"/>
        <v>13571</v>
      </c>
      <c r="H5975" s="9">
        <f t="shared" si="187"/>
        <v>44332</v>
      </c>
    </row>
    <row r="5976" spans="1:8" x14ac:dyDescent="0.25">
      <c r="A5976" s="22" t="s">
        <v>8817</v>
      </c>
      <c r="B5976" s="22" t="s">
        <v>8818</v>
      </c>
      <c r="C5976" s="22" t="s">
        <v>8818</v>
      </c>
      <c r="D5976" s="24">
        <v>44267</v>
      </c>
      <c r="E5976" s="22" t="s">
        <v>1372</v>
      </c>
      <c r="F5976" s="22" t="s">
        <v>6854</v>
      </c>
      <c r="G5976">
        <f t="shared" si="186"/>
        <v>13571</v>
      </c>
      <c r="H5976" s="9">
        <f t="shared" si="187"/>
        <v>44267</v>
      </c>
    </row>
    <row r="5977" spans="1:8" x14ac:dyDescent="0.25">
      <c r="A5977" s="22" t="s">
        <v>8615</v>
      </c>
      <c r="B5977" s="22" t="s">
        <v>8616</v>
      </c>
      <c r="C5977" s="22" t="s">
        <v>8616</v>
      </c>
      <c r="D5977" s="24">
        <v>44339</v>
      </c>
      <c r="E5977" s="22" t="s">
        <v>10064</v>
      </c>
      <c r="F5977" s="22" t="s">
        <v>10065</v>
      </c>
      <c r="G5977">
        <f t="shared" si="186"/>
        <v>9117113</v>
      </c>
      <c r="H5977" s="9">
        <f t="shared" si="187"/>
        <v>44339</v>
      </c>
    </row>
    <row r="5978" spans="1:8" x14ac:dyDescent="0.25">
      <c r="A5978" s="22" t="s">
        <v>8695</v>
      </c>
      <c r="B5978" s="22" t="s">
        <v>8696</v>
      </c>
      <c r="C5978" s="22" t="s">
        <v>8696</v>
      </c>
      <c r="D5978" s="24">
        <v>43997</v>
      </c>
      <c r="E5978" s="22" t="s">
        <v>10064</v>
      </c>
      <c r="F5978" s="22" t="s">
        <v>10065</v>
      </c>
      <c r="G5978">
        <f t="shared" si="186"/>
        <v>9117113</v>
      </c>
      <c r="H5978" s="9">
        <f t="shared" si="187"/>
        <v>43997</v>
      </c>
    </row>
    <row r="5979" spans="1:8" x14ac:dyDescent="0.25">
      <c r="A5979" s="22" t="s">
        <v>8705</v>
      </c>
      <c r="B5979" s="22" t="s">
        <v>8706</v>
      </c>
      <c r="C5979" s="22" t="s">
        <v>8706</v>
      </c>
      <c r="D5979" s="24">
        <v>44130</v>
      </c>
      <c r="E5979" s="22" t="s">
        <v>10064</v>
      </c>
      <c r="F5979" s="22" t="s">
        <v>10065</v>
      </c>
      <c r="G5979">
        <f t="shared" si="186"/>
        <v>9117113</v>
      </c>
      <c r="H5979" s="9">
        <f t="shared" si="187"/>
        <v>44130</v>
      </c>
    </row>
    <row r="5980" spans="1:8" x14ac:dyDescent="0.25">
      <c r="A5980" s="22" t="s">
        <v>8751</v>
      </c>
      <c r="B5980" s="22" t="s">
        <v>8752</v>
      </c>
      <c r="C5980" s="22" t="s">
        <v>8752</v>
      </c>
      <c r="D5980" s="24">
        <v>44041</v>
      </c>
      <c r="E5980" s="22" t="s">
        <v>10064</v>
      </c>
      <c r="F5980" s="22" t="s">
        <v>10065</v>
      </c>
      <c r="G5980">
        <f t="shared" si="186"/>
        <v>9117113</v>
      </c>
      <c r="H5980" s="9">
        <f t="shared" si="187"/>
        <v>44041</v>
      </c>
    </row>
    <row r="5981" spans="1:8" x14ac:dyDescent="0.25">
      <c r="A5981" s="22" t="s">
        <v>8805</v>
      </c>
      <c r="B5981" s="22" t="s">
        <v>8806</v>
      </c>
      <c r="C5981" s="22" t="s">
        <v>8806</v>
      </c>
      <c r="D5981" s="24">
        <v>44144</v>
      </c>
      <c r="E5981" s="22" t="s">
        <v>10064</v>
      </c>
      <c r="F5981" s="22" t="s">
        <v>10065</v>
      </c>
      <c r="G5981">
        <f t="shared" si="186"/>
        <v>9117113</v>
      </c>
      <c r="H5981" s="9">
        <f t="shared" si="187"/>
        <v>44144</v>
      </c>
    </row>
    <row r="5982" spans="1:8" ht="150" x14ac:dyDescent="0.25">
      <c r="A5982" s="22" t="s">
        <v>8839</v>
      </c>
      <c r="B5982" s="29" t="s">
        <v>8840</v>
      </c>
      <c r="C5982" s="29" t="s">
        <v>8840</v>
      </c>
      <c r="D5982" s="24">
        <v>44137</v>
      </c>
      <c r="E5982" s="22" t="s">
        <v>10064</v>
      </c>
      <c r="F5982" s="22" t="s">
        <v>10065</v>
      </c>
      <c r="G5982">
        <f t="shared" si="186"/>
        <v>9117113</v>
      </c>
      <c r="H5982" s="9">
        <f t="shared" si="187"/>
        <v>44137</v>
      </c>
    </row>
    <row r="5983" spans="1:8" x14ac:dyDescent="0.25">
      <c r="A5983" s="22" t="s">
        <v>8847</v>
      </c>
      <c r="B5983" s="22" t="s">
        <v>8848</v>
      </c>
      <c r="C5983" s="22" t="s">
        <v>8848</v>
      </c>
      <c r="D5983" s="24">
        <v>44104</v>
      </c>
      <c r="E5983" s="22" t="s">
        <v>10064</v>
      </c>
      <c r="F5983" s="22" t="s">
        <v>10065</v>
      </c>
      <c r="G5983">
        <f t="shared" si="186"/>
        <v>9117113</v>
      </c>
      <c r="H5983" s="9">
        <f t="shared" si="187"/>
        <v>44104</v>
      </c>
    </row>
    <row r="5984" spans="1:8" x14ac:dyDescent="0.25">
      <c r="A5984" s="22" t="s">
        <v>7813</v>
      </c>
      <c r="B5984" s="22" t="s">
        <v>7814</v>
      </c>
      <c r="C5984" s="22" t="s">
        <v>7814</v>
      </c>
      <c r="D5984" s="24">
        <v>43829</v>
      </c>
      <c r="E5984" s="22" t="s">
        <v>2105</v>
      </c>
      <c r="F5984" s="22" t="s">
        <v>10066</v>
      </c>
      <c r="G5984">
        <f t="shared" si="186"/>
        <v>12815</v>
      </c>
      <c r="H5984" s="9">
        <f t="shared" si="187"/>
        <v>43829</v>
      </c>
    </row>
    <row r="5985" spans="1:8" x14ac:dyDescent="0.25">
      <c r="A5985" s="22" t="s">
        <v>8027</v>
      </c>
      <c r="B5985" s="22" t="s">
        <v>8028</v>
      </c>
      <c r="C5985" s="22" t="s">
        <v>8028</v>
      </c>
      <c r="D5985" s="24">
        <v>44298</v>
      </c>
      <c r="E5985" s="22" t="s">
        <v>2105</v>
      </c>
      <c r="F5985" s="22" t="s">
        <v>10066</v>
      </c>
      <c r="G5985">
        <f t="shared" si="186"/>
        <v>12815</v>
      </c>
      <c r="H5985" s="9">
        <f t="shared" si="187"/>
        <v>44298</v>
      </c>
    </row>
    <row r="5986" spans="1:8" x14ac:dyDescent="0.25">
      <c r="A5986" s="22" t="s">
        <v>8031</v>
      </c>
      <c r="B5986" s="22" t="s">
        <v>8032</v>
      </c>
      <c r="C5986" s="22" t="s">
        <v>8032</v>
      </c>
      <c r="D5986" s="24">
        <v>44298</v>
      </c>
      <c r="E5986" s="22" t="s">
        <v>2105</v>
      </c>
      <c r="F5986" s="22" t="s">
        <v>10066</v>
      </c>
      <c r="G5986">
        <f t="shared" si="186"/>
        <v>12815</v>
      </c>
      <c r="H5986" s="9">
        <f t="shared" si="187"/>
        <v>44298</v>
      </c>
    </row>
    <row r="5987" spans="1:8" x14ac:dyDescent="0.25">
      <c r="A5987" s="22" t="s">
        <v>8033</v>
      </c>
      <c r="B5987" s="22" t="s">
        <v>8034</v>
      </c>
      <c r="C5987" s="22" t="s">
        <v>8034</v>
      </c>
      <c r="D5987" s="24">
        <v>44229</v>
      </c>
      <c r="E5987" s="22" t="s">
        <v>2105</v>
      </c>
      <c r="F5987" s="22" t="s">
        <v>10066</v>
      </c>
      <c r="G5987">
        <f t="shared" si="186"/>
        <v>12815</v>
      </c>
      <c r="H5987" s="9">
        <f t="shared" si="187"/>
        <v>44229</v>
      </c>
    </row>
    <row r="5988" spans="1:8" x14ac:dyDescent="0.25">
      <c r="A5988" s="22" t="s">
        <v>8226</v>
      </c>
      <c r="B5988" s="22" t="s">
        <v>7814</v>
      </c>
      <c r="C5988" s="22" t="s">
        <v>7814</v>
      </c>
      <c r="D5988" s="24">
        <v>43832</v>
      </c>
      <c r="E5988" s="22" t="s">
        <v>2105</v>
      </c>
      <c r="F5988" s="22" t="s">
        <v>10066</v>
      </c>
      <c r="G5988">
        <f t="shared" si="186"/>
        <v>12815</v>
      </c>
      <c r="H5988" s="9">
        <f t="shared" si="187"/>
        <v>43832</v>
      </c>
    </row>
    <row r="5989" spans="1:8" x14ac:dyDescent="0.25">
      <c r="A5989" s="22" t="s">
        <v>8603</v>
      </c>
      <c r="B5989" s="22" t="s">
        <v>8604</v>
      </c>
      <c r="C5989" s="22" t="s">
        <v>8604</v>
      </c>
      <c r="D5989" s="24">
        <v>44339</v>
      </c>
      <c r="E5989" s="22" t="s">
        <v>266</v>
      </c>
      <c r="F5989" s="22" t="s">
        <v>10067</v>
      </c>
      <c r="G5989">
        <f t="shared" si="186"/>
        <v>209533</v>
      </c>
      <c r="H5989" s="9">
        <f t="shared" si="187"/>
        <v>44339</v>
      </c>
    </row>
    <row r="5990" spans="1:8" x14ac:dyDescent="0.25">
      <c r="A5990" s="22" t="s">
        <v>7820</v>
      </c>
      <c r="B5990" s="22" t="s">
        <v>7821</v>
      </c>
      <c r="C5990" s="22" t="s">
        <v>7821</v>
      </c>
      <c r="D5990" s="24">
        <v>43829</v>
      </c>
      <c r="E5990" s="22" t="s">
        <v>2097</v>
      </c>
      <c r="F5990" s="22" t="s">
        <v>6982</v>
      </c>
      <c r="G5990">
        <f t="shared" si="186"/>
        <v>6691</v>
      </c>
      <c r="H5990" s="9">
        <f t="shared" si="187"/>
        <v>43829</v>
      </c>
    </row>
    <row r="5991" spans="1:8" x14ac:dyDescent="0.25">
      <c r="A5991" s="22" t="s">
        <v>8150</v>
      </c>
      <c r="B5991" s="22" t="s">
        <v>8151</v>
      </c>
      <c r="C5991" s="22" t="s">
        <v>8151</v>
      </c>
      <c r="D5991" s="24">
        <v>44089</v>
      </c>
      <c r="E5991" s="22" t="s">
        <v>2097</v>
      </c>
      <c r="F5991" s="22" t="s">
        <v>6982</v>
      </c>
      <c r="G5991">
        <f t="shared" si="186"/>
        <v>6691</v>
      </c>
      <c r="H5991" s="9">
        <f t="shared" si="187"/>
        <v>44089</v>
      </c>
    </row>
    <row r="5992" spans="1:8" x14ac:dyDescent="0.25">
      <c r="A5992" s="22" t="s">
        <v>8301</v>
      </c>
      <c r="B5992" s="22" t="s">
        <v>8302</v>
      </c>
      <c r="C5992" s="22" t="s">
        <v>8302</v>
      </c>
      <c r="D5992" s="24">
        <v>44026</v>
      </c>
      <c r="E5992" s="22" t="s">
        <v>2097</v>
      </c>
      <c r="F5992" s="22" t="s">
        <v>6982</v>
      </c>
      <c r="G5992">
        <f t="shared" si="186"/>
        <v>6691</v>
      </c>
      <c r="H5992" s="9">
        <f t="shared" si="187"/>
        <v>44026</v>
      </c>
    </row>
    <row r="5993" spans="1:8" x14ac:dyDescent="0.25">
      <c r="A5993" s="22" t="s">
        <v>8739</v>
      </c>
      <c r="B5993" s="22" t="s">
        <v>8740</v>
      </c>
      <c r="C5993" s="22" t="s">
        <v>8740</v>
      </c>
      <c r="D5993" s="24">
        <v>44008</v>
      </c>
      <c r="E5993" s="22" t="s">
        <v>2097</v>
      </c>
      <c r="F5993" s="22" t="s">
        <v>6982</v>
      </c>
      <c r="G5993">
        <f t="shared" si="186"/>
        <v>6691</v>
      </c>
      <c r="H5993" s="9">
        <f t="shared" si="187"/>
        <v>44008</v>
      </c>
    </row>
    <row r="5994" spans="1:8" x14ac:dyDescent="0.25">
      <c r="A5994" s="22" t="s">
        <v>8819</v>
      </c>
      <c r="B5994" s="22" t="s">
        <v>8820</v>
      </c>
      <c r="C5994" s="22" t="s">
        <v>8820</v>
      </c>
      <c r="D5994" s="24">
        <v>44097</v>
      </c>
      <c r="E5994" s="22" t="s">
        <v>2097</v>
      </c>
      <c r="F5994" s="22" t="s">
        <v>6982</v>
      </c>
      <c r="G5994">
        <f t="shared" si="186"/>
        <v>6691</v>
      </c>
      <c r="H5994" s="9">
        <f t="shared" si="187"/>
        <v>44097</v>
      </c>
    </row>
    <row r="5995" spans="1:8" x14ac:dyDescent="0.25">
      <c r="A5995" s="22" t="s">
        <v>8829</v>
      </c>
      <c r="B5995" s="22" t="s">
        <v>8830</v>
      </c>
      <c r="C5995" s="22" t="s">
        <v>8830</v>
      </c>
      <c r="D5995" s="24">
        <v>44081</v>
      </c>
      <c r="E5995" s="22" t="s">
        <v>2097</v>
      </c>
      <c r="F5995" s="22" t="s">
        <v>6982</v>
      </c>
      <c r="G5995">
        <f t="shared" si="186"/>
        <v>6691</v>
      </c>
      <c r="H5995" s="9">
        <f t="shared" si="187"/>
        <v>44081</v>
      </c>
    </row>
    <row r="5996" spans="1:8" x14ac:dyDescent="0.25">
      <c r="A5996" s="22" t="s">
        <v>8454</v>
      </c>
      <c r="B5996" s="22" t="s">
        <v>8455</v>
      </c>
      <c r="C5996" s="22" t="s">
        <v>8455</v>
      </c>
      <c r="D5996" s="24">
        <v>43829</v>
      </c>
      <c r="E5996" s="22" t="s">
        <v>3738</v>
      </c>
      <c r="F5996" s="22" t="s">
        <v>10068</v>
      </c>
      <c r="G5996">
        <f t="shared" si="186"/>
        <v>12994</v>
      </c>
      <c r="H5996" s="9">
        <f t="shared" si="187"/>
        <v>43829</v>
      </c>
    </row>
    <row r="5997" spans="1:8" x14ac:dyDescent="0.25">
      <c r="A5997" s="22" t="s">
        <v>7759</v>
      </c>
      <c r="B5997" s="22" t="s">
        <v>7760</v>
      </c>
      <c r="C5997" s="22" t="s">
        <v>7760</v>
      </c>
      <c r="D5997" s="24">
        <v>43829</v>
      </c>
      <c r="E5997" s="22" t="s">
        <v>4034</v>
      </c>
      <c r="F5997" s="22" t="s">
        <v>10069</v>
      </c>
      <c r="G5997">
        <f t="shared" si="186"/>
        <v>983355</v>
      </c>
      <c r="H5997" s="9">
        <f t="shared" si="187"/>
        <v>43829</v>
      </c>
    </row>
    <row r="5998" spans="1:8" x14ac:dyDescent="0.25">
      <c r="A5998" s="22" t="s">
        <v>8615</v>
      </c>
      <c r="B5998" s="22" t="s">
        <v>8616</v>
      </c>
      <c r="C5998" s="22" t="s">
        <v>8616</v>
      </c>
      <c r="D5998" s="24">
        <v>44327</v>
      </c>
      <c r="E5998" s="22" t="s">
        <v>4034</v>
      </c>
      <c r="F5998" s="22" t="s">
        <v>10069</v>
      </c>
      <c r="G5998">
        <f t="shared" si="186"/>
        <v>983355</v>
      </c>
      <c r="H5998" s="9">
        <f t="shared" si="187"/>
        <v>44327</v>
      </c>
    </row>
    <row r="5999" spans="1:8" x14ac:dyDescent="0.25">
      <c r="A5999" s="22" t="s">
        <v>8673</v>
      </c>
      <c r="B5999" s="22" t="s">
        <v>8674</v>
      </c>
      <c r="C5999" s="22" t="s">
        <v>8674</v>
      </c>
      <c r="D5999" s="24">
        <v>44140</v>
      </c>
      <c r="E5999" s="22" t="s">
        <v>4034</v>
      </c>
      <c r="F5999" s="22" t="s">
        <v>10069</v>
      </c>
      <c r="G5999">
        <f t="shared" si="186"/>
        <v>983355</v>
      </c>
      <c r="H5999" s="9">
        <f t="shared" si="187"/>
        <v>44140</v>
      </c>
    </row>
    <row r="6000" spans="1:8" x14ac:dyDescent="0.25">
      <c r="A6000" s="22" t="s">
        <v>8707</v>
      </c>
      <c r="B6000" s="22" t="s">
        <v>8708</v>
      </c>
      <c r="C6000" s="22" t="s">
        <v>8708</v>
      </c>
      <c r="D6000" s="24">
        <v>44093</v>
      </c>
      <c r="E6000" s="22" t="s">
        <v>4034</v>
      </c>
      <c r="F6000" s="22" t="s">
        <v>10069</v>
      </c>
      <c r="G6000">
        <f t="shared" si="186"/>
        <v>983355</v>
      </c>
      <c r="H6000" s="9">
        <f t="shared" si="187"/>
        <v>44093</v>
      </c>
    </row>
    <row r="6001" spans="1:8" x14ac:dyDescent="0.25">
      <c r="A6001" s="22" t="s">
        <v>8847</v>
      </c>
      <c r="B6001" s="22" t="s">
        <v>8848</v>
      </c>
      <c r="C6001" s="22" t="s">
        <v>8848</v>
      </c>
      <c r="D6001" s="24">
        <v>44300</v>
      </c>
      <c r="E6001" s="22" t="s">
        <v>4034</v>
      </c>
      <c r="F6001" s="22" t="s">
        <v>10069</v>
      </c>
      <c r="G6001">
        <f t="shared" si="186"/>
        <v>983355</v>
      </c>
      <c r="H6001" s="9">
        <f t="shared" si="187"/>
        <v>44300</v>
      </c>
    </row>
    <row r="6002" spans="1:8" x14ac:dyDescent="0.25">
      <c r="A6002" s="22" t="s">
        <v>7650</v>
      </c>
      <c r="B6002" s="22" t="s">
        <v>7651</v>
      </c>
      <c r="C6002" s="22" t="s">
        <v>7651</v>
      </c>
      <c r="D6002" s="24">
        <v>43830</v>
      </c>
      <c r="E6002" s="22" t="s">
        <v>896</v>
      </c>
      <c r="F6002" s="22" t="s">
        <v>10070</v>
      </c>
      <c r="G6002">
        <f t="shared" si="186"/>
        <v>1959</v>
      </c>
      <c r="H6002" s="9">
        <f t="shared" si="187"/>
        <v>43830</v>
      </c>
    </row>
    <row r="6003" spans="1:8" x14ac:dyDescent="0.25">
      <c r="A6003" s="22" t="s">
        <v>8783</v>
      </c>
      <c r="B6003" s="22" t="s">
        <v>8784</v>
      </c>
      <c r="C6003" s="22" t="s">
        <v>8784</v>
      </c>
      <c r="D6003" s="24">
        <v>44389</v>
      </c>
      <c r="E6003" s="22" t="s">
        <v>5211</v>
      </c>
      <c r="F6003" s="22" t="s">
        <v>10071</v>
      </c>
      <c r="G6003">
        <f t="shared" si="186"/>
        <v>210202</v>
      </c>
      <c r="H6003" s="9">
        <f t="shared" si="187"/>
        <v>44389</v>
      </c>
    </row>
    <row r="6004" spans="1:8" x14ac:dyDescent="0.25">
      <c r="A6004" s="22"/>
      <c r="B6004" s="22"/>
      <c r="C6004" s="22"/>
      <c r="D6004" s="24">
        <v>43837</v>
      </c>
      <c r="E6004" s="22" t="s">
        <v>282</v>
      </c>
      <c r="F6004" s="22" t="s">
        <v>10072</v>
      </c>
      <c r="G6004">
        <f t="shared" si="186"/>
        <v>9900974</v>
      </c>
      <c r="H6004" s="9">
        <f t="shared" si="187"/>
        <v>43837</v>
      </c>
    </row>
    <row r="6005" spans="1:8" x14ac:dyDescent="0.25">
      <c r="A6005" s="22" t="s">
        <v>9050</v>
      </c>
      <c r="B6005" s="22" t="s">
        <v>9051</v>
      </c>
      <c r="C6005" s="22" t="s">
        <v>9051</v>
      </c>
      <c r="D6005" s="24">
        <v>43878</v>
      </c>
      <c r="E6005" s="22" t="s">
        <v>282</v>
      </c>
      <c r="F6005" s="22" t="s">
        <v>10072</v>
      </c>
      <c r="G6005">
        <f t="shared" si="186"/>
        <v>9900974</v>
      </c>
      <c r="H6005" s="9">
        <f t="shared" si="187"/>
        <v>43878</v>
      </c>
    </row>
    <row r="6006" spans="1:8" x14ac:dyDescent="0.25">
      <c r="A6006" s="22" t="s">
        <v>8733</v>
      </c>
      <c r="B6006" s="22" t="s">
        <v>8734</v>
      </c>
      <c r="C6006" s="22" t="s">
        <v>8734</v>
      </c>
      <c r="D6006" s="24">
        <v>43997</v>
      </c>
      <c r="E6006" s="22" t="s">
        <v>10073</v>
      </c>
      <c r="F6006" s="22" t="s">
        <v>10074</v>
      </c>
      <c r="G6006">
        <f t="shared" si="186"/>
        <v>9114677</v>
      </c>
      <c r="H6006" s="9">
        <f t="shared" si="187"/>
        <v>43997</v>
      </c>
    </row>
    <row r="6007" spans="1:8" x14ac:dyDescent="0.25">
      <c r="A6007" s="22" t="s">
        <v>8775</v>
      </c>
      <c r="B6007" s="22" t="s">
        <v>8776</v>
      </c>
      <c r="C6007" s="22" t="s">
        <v>8776</v>
      </c>
      <c r="D6007" s="24">
        <v>44317</v>
      </c>
      <c r="E6007" s="22" t="s">
        <v>10073</v>
      </c>
      <c r="F6007" s="22" t="s">
        <v>10074</v>
      </c>
      <c r="G6007">
        <f t="shared" si="186"/>
        <v>9114677</v>
      </c>
      <c r="H6007" s="9">
        <f t="shared" si="187"/>
        <v>44317</v>
      </c>
    </row>
    <row r="6008" spans="1:8" x14ac:dyDescent="0.25">
      <c r="A6008" s="22" t="s">
        <v>8809</v>
      </c>
      <c r="B6008" s="22" t="s">
        <v>8810</v>
      </c>
      <c r="C6008" s="22" t="s">
        <v>8810</v>
      </c>
      <c r="D6008" s="24">
        <v>44004</v>
      </c>
      <c r="E6008" s="22" t="s">
        <v>10073</v>
      </c>
      <c r="F6008" s="22" t="s">
        <v>10074</v>
      </c>
      <c r="G6008">
        <f t="shared" si="186"/>
        <v>9114677</v>
      </c>
      <c r="H6008" s="9">
        <f t="shared" si="187"/>
        <v>44004</v>
      </c>
    </row>
    <row r="6009" spans="1:8" x14ac:dyDescent="0.25">
      <c r="A6009" s="22" t="s">
        <v>7993</v>
      </c>
      <c r="B6009" s="22" t="s">
        <v>7994</v>
      </c>
      <c r="C6009" s="22" t="s">
        <v>7994</v>
      </c>
      <c r="D6009" s="24">
        <v>43832</v>
      </c>
      <c r="E6009" s="22" t="s">
        <v>2462</v>
      </c>
      <c r="F6009" s="22" t="s">
        <v>10075</v>
      </c>
      <c r="G6009">
        <f t="shared" si="186"/>
        <v>13108</v>
      </c>
      <c r="H6009" s="9">
        <f t="shared" si="187"/>
        <v>43832</v>
      </c>
    </row>
    <row r="6010" spans="1:8" x14ac:dyDescent="0.25">
      <c r="A6010" s="22" t="s">
        <v>8799</v>
      </c>
      <c r="B6010" s="22" t="s">
        <v>8800</v>
      </c>
      <c r="C6010" s="22" t="s">
        <v>8800</v>
      </c>
      <c r="D6010" s="24">
        <v>43997</v>
      </c>
      <c r="E6010" s="22" t="s">
        <v>10076</v>
      </c>
      <c r="F6010" s="22" t="s">
        <v>10077</v>
      </c>
      <c r="G6010">
        <f t="shared" si="186"/>
        <v>9117816</v>
      </c>
      <c r="H6010" s="9">
        <f t="shared" si="187"/>
        <v>43997</v>
      </c>
    </row>
    <row r="6011" spans="1:8" x14ac:dyDescent="0.25">
      <c r="A6011" s="22" t="s">
        <v>8689</v>
      </c>
      <c r="B6011" s="22" t="s">
        <v>8690</v>
      </c>
      <c r="C6011" s="22" t="s">
        <v>8690</v>
      </c>
      <c r="D6011" s="24">
        <v>43829</v>
      </c>
      <c r="E6011" s="22" t="s">
        <v>4074</v>
      </c>
      <c r="F6011" s="22" t="s">
        <v>6509</v>
      </c>
      <c r="G6011">
        <f t="shared" si="186"/>
        <v>627</v>
      </c>
      <c r="H6011" s="9">
        <f t="shared" si="187"/>
        <v>43829</v>
      </c>
    </row>
    <row r="6012" spans="1:8" x14ac:dyDescent="0.25">
      <c r="A6012" s="22" t="s">
        <v>8212</v>
      </c>
      <c r="B6012" s="22" t="s">
        <v>8213</v>
      </c>
      <c r="C6012" s="22" t="s">
        <v>8213</v>
      </c>
      <c r="D6012" s="24">
        <v>43829</v>
      </c>
      <c r="E6012" s="22" t="s">
        <v>2758</v>
      </c>
      <c r="F6012" s="22" t="s">
        <v>10078</v>
      </c>
      <c r="G6012">
        <f t="shared" si="186"/>
        <v>10962</v>
      </c>
      <c r="H6012" s="9">
        <f t="shared" si="187"/>
        <v>43829</v>
      </c>
    </row>
    <row r="6013" spans="1:8" x14ac:dyDescent="0.25">
      <c r="A6013" s="22" t="s">
        <v>7676</v>
      </c>
      <c r="B6013" s="22" t="s">
        <v>7677</v>
      </c>
      <c r="C6013" s="22" t="s">
        <v>7677</v>
      </c>
      <c r="D6013" s="24">
        <v>43957</v>
      </c>
      <c r="E6013" s="22" t="s">
        <v>1143</v>
      </c>
      <c r="F6013" s="22" t="s">
        <v>6881</v>
      </c>
      <c r="G6013">
        <f t="shared" si="186"/>
        <v>12254</v>
      </c>
      <c r="H6013" s="9">
        <f t="shared" si="187"/>
        <v>43957</v>
      </c>
    </row>
    <row r="6014" spans="1:8" x14ac:dyDescent="0.25">
      <c r="A6014" s="22" t="s">
        <v>7686</v>
      </c>
      <c r="B6014" s="22" t="s">
        <v>7687</v>
      </c>
      <c r="C6014" s="22" t="s">
        <v>7687</v>
      </c>
      <c r="D6014" s="24">
        <v>43885</v>
      </c>
      <c r="E6014" s="22" t="s">
        <v>1143</v>
      </c>
      <c r="F6014" s="22" t="s">
        <v>6881</v>
      </c>
      <c r="G6014">
        <f t="shared" si="186"/>
        <v>12254</v>
      </c>
      <c r="H6014" s="9">
        <f t="shared" si="187"/>
        <v>43885</v>
      </c>
    </row>
    <row r="6015" spans="1:8" x14ac:dyDescent="0.25">
      <c r="A6015" s="22" t="s">
        <v>8394</v>
      </c>
      <c r="B6015" s="22" t="s">
        <v>8395</v>
      </c>
      <c r="C6015" s="22" t="s">
        <v>8395</v>
      </c>
      <c r="D6015" s="24">
        <v>43829</v>
      </c>
      <c r="E6015" s="22" t="s">
        <v>1143</v>
      </c>
      <c r="F6015" s="22" t="s">
        <v>6881</v>
      </c>
      <c r="G6015">
        <f t="shared" si="186"/>
        <v>12254</v>
      </c>
      <c r="H6015" s="9">
        <f t="shared" si="187"/>
        <v>43829</v>
      </c>
    </row>
    <row r="6016" spans="1:8" x14ac:dyDescent="0.25">
      <c r="A6016" s="22" t="s">
        <v>8414</v>
      </c>
      <c r="B6016" s="22" t="s">
        <v>8415</v>
      </c>
      <c r="C6016" s="22" t="s">
        <v>8415</v>
      </c>
      <c r="D6016" s="24">
        <v>44348</v>
      </c>
      <c r="E6016" s="22" t="s">
        <v>5358</v>
      </c>
      <c r="F6016" s="22" t="s">
        <v>6466</v>
      </c>
      <c r="G6016">
        <f t="shared" si="186"/>
        <v>209781</v>
      </c>
      <c r="H6016" s="9">
        <f t="shared" si="187"/>
        <v>44348</v>
      </c>
    </row>
    <row r="6017" spans="1:8" x14ac:dyDescent="0.25">
      <c r="A6017" s="22" t="s">
        <v>8837</v>
      </c>
      <c r="B6017" s="22" t="s">
        <v>8838</v>
      </c>
      <c r="C6017" s="22" t="s">
        <v>8838</v>
      </c>
      <c r="D6017" s="24">
        <v>44375</v>
      </c>
      <c r="E6017" s="22" t="s">
        <v>5903</v>
      </c>
      <c r="F6017" s="22" t="s">
        <v>10079</v>
      </c>
      <c r="G6017">
        <f t="shared" si="186"/>
        <v>210066</v>
      </c>
      <c r="H6017" s="9">
        <f t="shared" si="187"/>
        <v>44375</v>
      </c>
    </row>
    <row r="6018" spans="1:8" x14ac:dyDescent="0.25">
      <c r="A6018" s="22" t="s">
        <v>8721</v>
      </c>
      <c r="B6018" s="22" t="s">
        <v>8722</v>
      </c>
      <c r="C6018" s="22" t="s">
        <v>8722</v>
      </c>
      <c r="D6018" s="24">
        <v>44338</v>
      </c>
      <c r="E6018" s="22" t="s">
        <v>4447</v>
      </c>
      <c r="F6018" s="22" t="s">
        <v>10080</v>
      </c>
      <c r="G6018">
        <f t="shared" si="186"/>
        <v>209611</v>
      </c>
      <c r="H6018" s="9">
        <f t="shared" si="187"/>
        <v>44338</v>
      </c>
    </row>
    <row r="6019" spans="1:8" x14ac:dyDescent="0.25">
      <c r="A6019" s="22" t="s">
        <v>7795</v>
      </c>
      <c r="B6019" s="22" t="s">
        <v>7796</v>
      </c>
      <c r="C6019" s="22" t="s">
        <v>7796</v>
      </c>
      <c r="D6019" s="24">
        <v>43829</v>
      </c>
      <c r="E6019" s="22" t="s">
        <v>3582</v>
      </c>
      <c r="F6019" s="22" t="s">
        <v>6627</v>
      </c>
      <c r="G6019">
        <f t="shared" si="186"/>
        <v>1144</v>
      </c>
      <c r="H6019" s="9">
        <f t="shared" si="187"/>
        <v>43829</v>
      </c>
    </row>
    <row r="6020" spans="1:8" x14ac:dyDescent="0.25">
      <c r="A6020" s="22" t="s">
        <v>8186</v>
      </c>
      <c r="B6020" s="22" t="s">
        <v>8187</v>
      </c>
      <c r="C6020" s="22" t="s">
        <v>8187</v>
      </c>
      <c r="D6020" s="24">
        <v>43829</v>
      </c>
      <c r="E6020" s="22" t="s">
        <v>4156</v>
      </c>
      <c r="F6020" s="22" t="s">
        <v>6911</v>
      </c>
      <c r="G6020">
        <f t="shared" si="186"/>
        <v>11969</v>
      </c>
      <c r="H6020" s="9">
        <f t="shared" si="187"/>
        <v>43829</v>
      </c>
    </row>
    <row r="6021" spans="1:8" x14ac:dyDescent="0.25">
      <c r="A6021" s="22" t="s">
        <v>8460</v>
      </c>
      <c r="B6021" s="22" t="s">
        <v>8461</v>
      </c>
      <c r="C6021" s="22" t="s">
        <v>8461</v>
      </c>
      <c r="D6021" s="24">
        <v>44060</v>
      </c>
      <c r="E6021" s="22" t="s">
        <v>4156</v>
      </c>
      <c r="F6021" s="22" t="s">
        <v>6911</v>
      </c>
      <c r="G6021">
        <f t="shared" si="186"/>
        <v>11969</v>
      </c>
      <c r="H6021" s="9">
        <f t="shared" si="187"/>
        <v>44060</v>
      </c>
    </row>
    <row r="6022" spans="1:8" x14ac:dyDescent="0.25">
      <c r="A6022" s="22" t="s">
        <v>7806</v>
      </c>
      <c r="B6022" s="22" t="s">
        <v>7740</v>
      </c>
      <c r="C6022" s="22" t="s">
        <v>7740</v>
      </c>
      <c r="D6022" s="24">
        <v>43831</v>
      </c>
      <c r="E6022" s="22" t="s">
        <v>224</v>
      </c>
      <c r="F6022" s="22" t="s">
        <v>10081</v>
      </c>
      <c r="G6022">
        <f t="shared" ref="G6022:G6085" si="188">IFERROR(E6022*1,E6022)</f>
        <v>140168</v>
      </c>
      <c r="H6022" s="9">
        <f t="shared" ref="H6022:H6085" si="189">D6022</f>
        <v>43831</v>
      </c>
    </row>
    <row r="6023" spans="1:8" x14ac:dyDescent="0.25">
      <c r="A6023" s="22" t="s">
        <v>116</v>
      </c>
      <c r="B6023" s="22" t="s">
        <v>117</v>
      </c>
      <c r="C6023" s="22" t="s">
        <v>117</v>
      </c>
      <c r="D6023" s="24">
        <v>43829</v>
      </c>
      <c r="E6023" s="22" t="s">
        <v>146</v>
      </c>
      <c r="F6023" s="22" t="s">
        <v>10082</v>
      </c>
      <c r="G6023">
        <f t="shared" si="188"/>
        <v>4268</v>
      </c>
      <c r="H6023" s="9">
        <f t="shared" si="189"/>
        <v>43829</v>
      </c>
    </row>
    <row r="6024" spans="1:8" x14ac:dyDescent="0.25">
      <c r="A6024" s="22"/>
      <c r="B6024" s="22"/>
      <c r="C6024" s="22"/>
      <c r="D6024" s="24">
        <v>43872</v>
      </c>
      <c r="E6024" s="22" t="s">
        <v>1707</v>
      </c>
      <c r="F6024" s="22" t="s">
        <v>10083</v>
      </c>
      <c r="G6024">
        <f t="shared" si="188"/>
        <v>2069</v>
      </c>
      <c r="H6024" s="9">
        <f t="shared" si="189"/>
        <v>43872</v>
      </c>
    </row>
    <row r="6025" spans="1:8" x14ac:dyDescent="0.25">
      <c r="A6025" s="22" t="s">
        <v>7732</v>
      </c>
      <c r="B6025" s="22" t="s">
        <v>7733</v>
      </c>
      <c r="C6025" s="22" t="s">
        <v>7733</v>
      </c>
      <c r="D6025" s="24">
        <v>43829</v>
      </c>
      <c r="E6025" s="22" t="s">
        <v>1707</v>
      </c>
      <c r="F6025" s="22" t="s">
        <v>10083</v>
      </c>
      <c r="G6025">
        <f t="shared" si="188"/>
        <v>2069</v>
      </c>
      <c r="H6025" s="9">
        <f t="shared" si="189"/>
        <v>43829</v>
      </c>
    </row>
    <row r="6026" spans="1:8" x14ac:dyDescent="0.25">
      <c r="A6026" s="22" t="s">
        <v>7803</v>
      </c>
      <c r="B6026" s="22" t="s">
        <v>7733</v>
      </c>
      <c r="C6026" s="22" t="s">
        <v>7733</v>
      </c>
      <c r="D6026" s="24">
        <v>43831</v>
      </c>
      <c r="E6026" s="22" t="s">
        <v>1707</v>
      </c>
      <c r="F6026" s="22" t="s">
        <v>10083</v>
      </c>
      <c r="G6026">
        <f t="shared" si="188"/>
        <v>2069</v>
      </c>
      <c r="H6026" s="9">
        <f t="shared" si="189"/>
        <v>43831</v>
      </c>
    </row>
    <row r="6027" spans="1:8" x14ac:dyDescent="0.25">
      <c r="A6027" s="22"/>
      <c r="B6027" s="22"/>
      <c r="C6027" s="22"/>
      <c r="D6027" s="24">
        <v>44026</v>
      </c>
      <c r="E6027" s="22" t="s">
        <v>1351</v>
      </c>
      <c r="F6027" s="22" t="s">
        <v>10084</v>
      </c>
      <c r="G6027">
        <f t="shared" si="188"/>
        <v>9206352</v>
      </c>
      <c r="H6027" s="9">
        <f t="shared" si="189"/>
        <v>44026</v>
      </c>
    </row>
    <row r="6028" spans="1:8" x14ac:dyDescent="0.25">
      <c r="A6028" s="22" t="s">
        <v>8603</v>
      </c>
      <c r="B6028" s="22" t="s">
        <v>8604</v>
      </c>
      <c r="C6028" s="22" t="s">
        <v>8604</v>
      </c>
      <c r="D6028" s="24">
        <v>44284</v>
      </c>
      <c r="E6028" s="22" t="s">
        <v>1351</v>
      </c>
      <c r="F6028" s="22" t="s">
        <v>10084</v>
      </c>
      <c r="G6028">
        <f t="shared" si="188"/>
        <v>9206352</v>
      </c>
      <c r="H6028" s="9">
        <f t="shared" si="189"/>
        <v>44284</v>
      </c>
    </row>
    <row r="6029" spans="1:8" x14ac:dyDescent="0.25">
      <c r="A6029" s="22" t="s">
        <v>8723</v>
      </c>
      <c r="B6029" s="22" t="s">
        <v>8724</v>
      </c>
      <c r="C6029" s="22" t="s">
        <v>8724</v>
      </c>
      <c r="D6029" s="24">
        <v>43997</v>
      </c>
      <c r="E6029" s="22" t="s">
        <v>1351</v>
      </c>
      <c r="F6029" s="22" t="s">
        <v>10084</v>
      </c>
      <c r="G6029">
        <f t="shared" si="188"/>
        <v>9206352</v>
      </c>
      <c r="H6029" s="9">
        <f t="shared" si="189"/>
        <v>43997</v>
      </c>
    </row>
    <row r="6030" spans="1:8" x14ac:dyDescent="0.25">
      <c r="A6030" s="22" t="s">
        <v>8767</v>
      </c>
      <c r="B6030" s="22" t="s">
        <v>8768</v>
      </c>
      <c r="C6030" s="22" t="s">
        <v>8768</v>
      </c>
      <c r="D6030" s="24">
        <v>43997</v>
      </c>
      <c r="E6030" s="22" t="s">
        <v>1351</v>
      </c>
      <c r="F6030" s="22" t="s">
        <v>10084</v>
      </c>
      <c r="G6030">
        <f t="shared" si="188"/>
        <v>9206352</v>
      </c>
      <c r="H6030" s="9">
        <f t="shared" si="189"/>
        <v>43997</v>
      </c>
    </row>
    <row r="6031" spans="1:8" x14ac:dyDescent="0.25">
      <c r="A6031" s="22" t="s">
        <v>8937</v>
      </c>
      <c r="B6031" s="22" t="s">
        <v>8938</v>
      </c>
      <c r="C6031" s="22" t="s">
        <v>8938</v>
      </c>
      <c r="D6031" s="24">
        <v>44330</v>
      </c>
      <c r="E6031" s="22" t="s">
        <v>1351</v>
      </c>
      <c r="F6031" s="22" t="s">
        <v>10084</v>
      </c>
      <c r="G6031">
        <f t="shared" si="188"/>
        <v>9206352</v>
      </c>
      <c r="H6031" s="9">
        <f t="shared" si="189"/>
        <v>44330</v>
      </c>
    </row>
    <row r="6032" spans="1:8" x14ac:dyDescent="0.25">
      <c r="A6032" s="22" t="s">
        <v>7743</v>
      </c>
      <c r="B6032" s="22" t="s">
        <v>7744</v>
      </c>
      <c r="C6032" s="22" t="s">
        <v>7744</v>
      </c>
      <c r="D6032" s="24">
        <v>43829</v>
      </c>
      <c r="E6032" s="22" t="s">
        <v>3322</v>
      </c>
      <c r="F6032" s="22" t="s">
        <v>10085</v>
      </c>
      <c r="G6032">
        <f t="shared" si="188"/>
        <v>12977</v>
      </c>
      <c r="H6032" s="9">
        <f t="shared" si="189"/>
        <v>43829</v>
      </c>
    </row>
    <row r="6033" spans="1:8" x14ac:dyDescent="0.25">
      <c r="A6033" s="22" t="s">
        <v>8299</v>
      </c>
      <c r="B6033" s="22" t="s">
        <v>8300</v>
      </c>
      <c r="C6033" s="22" t="s">
        <v>8300</v>
      </c>
      <c r="D6033" s="24">
        <v>43833</v>
      </c>
      <c r="E6033" s="22" t="s">
        <v>3322</v>
      </c>
      <c r="F6033" s="22" t="s">
        <v>10085</v>
      </c>
      <c r="G6033">
        <f t="shared" si="188"/>
        <v>12977</v>
      </c>
      <c r="H6033" s="9">
        <f t="shared" si="189"/>
        <v>43833</v>
      </c>
    </row>
    <row r="6034" spans="1:8" x14ac:dyDescent="0.25">
      <c r="A6034" s="22" t="s">
        <v>7735</v>
      </c>
      <c r="B6034" s="22" t="s">
        <v>7736</v>
      </c>
      <c r="C6034" s="22" t="s">
        <v>7736</v>
      </c>
      <c r="D6034" s="24">
        <v>44378</v>
      </c>
      <c r="E6034" s="22" t="s">
        <v>1567</v>
      </c>
      <c r="F6034" s="22" t="s">
        <v>10086</v>
      </c>
      <c r="G6034">
        <f t="shared" si="188"/>
        <v>140205</v>
      </c>
      <c r="H6034" s="9">
        <f t="shared" si="189"/>
        <v>44378</v>
      </c>
    </row>
    <row r="6035" spans="1:8" x14ac:dyDescent="0.25">
      <c r="A6035" s="22" t="s">
        <v>7804</v>
      </c>
      <c r="B6035" s="22" t="s">
        <v>7736</v>
      </c>
      <c r="C6035" s="22" t="s">
        <v>7736</v>
      </c>
      <c r="D6035" s="24">
        <v>43831</v>
      </c>
      <c r="E6035" s="22" t="s">
        <v>1567</v>
      </c>
      <c r="F6035" s="22" t="s">
        <v>10086</v>
      </c>
      <c r="G6035">
        <f t="shared" si="188"/>
        <v>140205</v>
      </c>
      <c r="H6035" s="9">
        <f t="shared" si="189"/>
        <v>43831</v>
      </c>
    </row>
    <row r="6036" spans="1:8" x14ac:dyDescent="0.25">
      <c r="A6036" s="22" t="s">
        <v>8533</v>
      </c>
      <c r="B6036" s="22" t="s">
        <v>8534</v>
      </c>
      <c r="C6036" s="22" t="s">
        <v>8534</v>
      </c>
      <c r="D6036" s="24">
        <v>44193</v>
      </c>
      <c r="E6036" s="22" t="s">
        <v>1567</v>
      </c>
      <c r="F6036" s="22" t="s">
        <v>10086</v>
      </c>
      <c r="G6036">
        <f t="shared" si="188"/>
        <v>140205</v>
      </c>
      <c r="H6036" s="9">
        <f t="shared" si="189"/>
        <v>44193</v>
      </c>
    </row>
    <row r="6037" spans="1:8" x14ac:dyDescent="0.25">
      <c r="A6037" s="22" t="s">
        <v>7828</v>
      </c>
      <c r="B6037" s="22" t="s">
        <v>7829</v>
      </c>
      <c r="C6037" s="22" t="s">
        <v>7829</v>
      </c>
      <c r="D6037" s="24">
        <v>43829</v>
      </c>
      <c r="E6037" s="22" t="s">
        <v>2560</v>
      </c>
      <c r="F6037" s="22" t="s">
        <v>10087</v>
      </c>
      <c r="G6037">
        <f t="shared" si="188"/>
        <v>9159</v>
      </c>
      <c r="H6037" s="9">
        <f t="shared" si="189"/>
        <v>43829</v>
      </c>
    </row>
    <row r="6038" spans="1:8" x14ac:dyDescent="0.25">
      <c r="A6038" s="22" t="s">
        <v>8329</v>
      </c>
      <c r="B6038" s="22" t="s">
        <v>8330</v>
      </c>
      <c r="C6038" s="22" t="s">
        <v>8330</v>
      </c>
      <c r="D6038" s="24">
        <v>43829</v>
      </c>
      <c r="E6038" s="22" t="s">
        <v>2560</v>
      </c>
      <c r="F6038" s="22" t="s">
        <v>10087</v>
      </c>
      <c r="G6038">
        <f t="shared" si="188"/>
        <v>9159</v>
      </c>
      <c r="H6038" s="9">
        <f t="shared" si="189"/>
        <v>43829</v>
      </c>
    </row>
    <row r="6039" spans="1:8" x14ac:dyDescent="0.25">
      <c r="A6039" s="22" t="s">
        <v>8597</v>
      </c>
      <c r="B6039" s="22" t="s">
        <v>8598</v>
      </c>
      <c r="C6039" s="22" t="s">
        <v>8598</v>
      </c>
      <c r="D6039" s="24">
        <v>44375</v>
      </c>
      <c r="E6039" s="22" t="s">
        <v>2560</v>
      </c>
      <c r="F6039" s="22" t="s">
        <v>10087</v>
      </c>
      <c r="G6039">
        <f t="shared" si="188"/>
        <v>9159</v>
      </c>
      <c r="H6039" s="9">
        <f t="shared" si="189"/>
        <v>44375</v>
      </c>
    </row>
    <row r="6040" spans="1:8" x14ac:dyDescent="0.25">
      <c r="A6040" s="22"/>
      <c r="B6040" s="22"/>
      <c r="C6040" s="22"/>
      <c r="D6040" s="24">
        <v>44174</v>
      </c>
      <c r="E6040" s="22" t="s">
        <v>747</v>
      </c>
      <c r="F6040" s="22" t="s">
        <v>10088</v>
      </c>
      <c r="G6040">
        <f t="shared" si="188"/>
        <v>13410</v>
      </c>
      <c r="H6040" s="9">
        <f t="shared" si="189"/>
        <v>44174</v>
      </c>
    </row>
    <row r="6041" spans="1:8" x14ac:dyDescent="0.25">
      <c r="A6041" s="22" t="s">
        <v>7989</v>
      </c>
      <c r="B6041" s="22" t="s">
        <v>7990</v>
      </c>
      <c r="C6041" s="22" t="s">
        <v>7990</v>
      </c>
      <c r="D6041" s="24">
        <v>44143</v>
      </c>
      <c r="E6041" s="22" t="s">
        <v>747</v>
      </c>
      <c r="F6041" s="22" t="s">
        <v>10088</v>
      </c>
      <c r="G6041">
        <f t="shared" si="188"/>
        <v>13410</v>
      </c>
      <c r="H6041" s="9">
        <f t="shared" si="189"/>
        <v>44143</v>
      </c>
    </row>
    <row r="6042" spans="1:8" x14ac:dyDescent="0.25">
      <c r="A6042" s="22" t="s">
        <v>8297</v>
      </c>
      <c r="B6042" s="22" t="s">
        <v>8298</v>
      </c>
      <c r="C6042" s="22" t="s">
        <v>8298</v>
      </c>
      <c r="D6042" s="24">
        <v>44340</v>
      </c>
      <c r="E6042" s="22" t="s">
        <v>747</v>
      </c>
      <c r="F6042" s="22" t="s">
        <v>10088</v>
      </c>
      <c r="G6042">
        <f t="shared" si="188"/>
        <v>13410</v>
      </c>
      <c r="H6042" s="9">
        <f t="shared" si="189"/>
        <v>44340</v>
      </c>
    </row>
    <row r="6043" spans="1:8" x14ac:dyDescent="0.25">
      <c r="A6043" s="22" t="s">
        <v>8303</v>
      </c>
      <c r="B6043" s="22" t="s">
        <v>8304</v>
      </c>
      <c r="C6043" s="22" t="s">
        <v>8304</v>
      </c>
      <c r="D6043" s="24">
        <v>43829</v>
      </c>
      <c r="E6043" s="22" t="s">
        <v>747</v>
      </c>
      <c r="F6043" s="22" t="s">
        <v>10088</v>
      </c>
      <c r="G6043">
        <f t="shared" si="188"/>
        <v>13410</v>
      </c>
      <c r="H6043" s="9">
        <f t="shared" si="189"/>
        <v>43829</v>
      </c>
    </row>
    <row r="6044" spans="1:8" x14ac:dyDescent="0.25">
      <c r="A6044" s="22" t="s">
        <v>8412</v>
      </c>
      <c r="B6044" s="22" t="s">
        <v>8413</v>
      </c>
      <c r="C6044" s="22" t="s">
        <v>8413</v>
      </c>
      <c r="D6044" s="24">
        <v>44174</v>
      </c>
      <c r="E6044" s="22" t="s">
        <v>747</v>
      </c>
      <c r="F6044" s="22" t="s">
        <v>10088</v>
      </c>
      <c r="G6044">
        <f t="shared" si="188"/>
        <v>13410</v>
      </c>
      <c r="H6044" s="9">
        <f t="shared" si="189"/>
        <v>44174</v>
      </c>
    </row>
    <row r="6045" spans="1:8" x14ac:dyDescent="0.25">
      <c r="A6045" s="22" t="s">
        <v>8937</v>
      </c>
      <c r="B6045" s="22" t="s">
        <v>8938</v>
      </c>
      <c r="C6045" s="22" t="s">
        <v>8938</v>
      </c>
      <c r="D6045" s="24">
        <v>44105</v>
      </c>
      <c r="E6045" s="22" t="s">
        <v>747</v>
      </c>
      <c r="F6045" s="22" t="s">
        <v>10088</v>
      </c>
      <c r="G6045">
        <f t="shared" si="188"/>
        <v>13410</v>
      </c>
      <c r="H6045" s="9">
        <f t="shared" si="189"/>
        <v>44105</v>
      </c>
    </row>
    <row r="6046" spans="1:8" x14ac:dyDescent="0.25">
      <c r="A6046" s="22"/>
      <c r="B6046" s="22"/>
      <c r="C6046" s="22"/>
      <c r="D6046" s="24">
        <v>44104</v>
      </c>
      <c r="E6046" s="22" t="s">
        <v>606</v>
      </c>
      <c r="F6046" s="22" t="s">
        <v>10089</v>
      </c>
      <c r="G6046">
        <f t="shared" si="188"/>
        <v>6692</v>
      </c>
      <c r="H6046" s="9">
        <f t="shared" si="189"/>
        <v>44104</v>
      </c>
    </row>
    <row r="6047" spans="1:8" x14ac:dyDescent="0.25">
      <c r="A6047" s="22" t="s">
        <v>7820</v>
      </c>
      <c r="B6047" s="22" t="s">
        <v>7821</v>
      </c>
      <c r="C6047" s="22" t="s">
        <v>7821</v>
      </c>
      <c r="D6047" s="24">
        <v>43829</v>
      </c>
      <c r="E6047" s="22" t="s">
        <v>606</v>
      </c>
      <c r="F6047" s="22" t="s">
        <v>10089</v>
      </c>
      <c r="G6047">
        <f t="shared" si="188"/>
        <v>6692</v>
      </c>
      <c r="H6047" s="9">
        <f t="shared" si="189"/>
        <v>43829</v>
      </c>
    </row>
    <row r="6048" spans="1:8" x14ac:dyDescent="0.25">
      <c r="A6048" s="22" t="s">
        <v>7852</v>
      </c>
      <c r="B6048" s="22" t="s">
        <v>7853</v>
      </c>
      <c r="C6048" s="22" t="s">
        <v>7853</v>
      </c>
      <c r="D6048" s="24">
        <v>44013</v>
      </c>
      <c r="E6048" s="22" t="s">
        <v>606</v>
      </c>
      <c r="F6048" s="22" t="s">
        <v>10089</v>
      </c>
      <c r="G6048">
        <f t="shared" si="188"/>
        <v>6692</v>
      </c>
      <c r="H6048" s="9">
        <f t="shared" si="189"/>
        <v>44013</v>
      </c>
    </row>
    <row r="6049" spans="1:8" x14ac:dyDescent="0.25">
      <c r="A6049" s="22"/>
      <c r="B6049" s="22"/>
      <c r="C6049" s="22"/>
      <c r="D6049" s="24">
        <v>43875</v>
      </c>
      <c r="E6049" s="22" t="s">
        <v>1687</v>
      </c>
      <c r="F6049" s="22" t="s">
        <v>6355</v>
      </c>
      <c r="G6049">
        <f t="shared" si="188"/>
        <v>12998</v>
      </c>
      <c r="H6049" s="9">
        <f t="shared" si="189"/>
        <v>43875</v>
      </c>
    </row>
    <row r="6050" spans="1:8" x14ac:dyDescent="0.25">
      <c r="A6050" s="22" t="s">
        <v>7700</v>
      </c>
      <c r="B6050" s="22" t="s">
        <v>7701</v>
      </c>
      <c r="C6050" s="22" t="s">
        <v>7701</v>
      </c>
      <c r="D6050" s="24">
        <v>43830</v>
      </c>
      <c r="E6050" s="22" t="s">
        <v>1687</v>
      </c>
      <c r="F6050" s="22" t="s">
        <v>6355</v>
      </c>
      <c r="G6050">
        <f t="shared" si="188"/>
        <v>12998</v>
      </c>
      <c r="H6050" s="9">
        <f t="shared" si="189"/>
        <v>43830</v>
      </c>
    </row>
    <row r="6051" spans="1:8" x14ac:dyDescent="0.25">
      <c r="A6051" s="22" t="s">
        <v>7757</v>
      </c>
      <c r="B6051" s="22" t="s">
        <v>7758</v>
      </c>
      <c r="C6051" s="22" t="s">
        <v>7758</v>
      </c>
      <c r="D6051" s="24">
        <v>44098</v>
      </c>
      <c r="E6051" s="22" t="s">
        <v>1687</v>
      </c>
      <c r="F6051" s="22" t="s">
        <v>6355</v>
      </c>
      <c r="G6051">
        <f t="shared" si="188"/>
        <v>12998</v>
      </c>
      <c r="H6051" s="9">
        <f t="shared" si="189"/>
        <v>44098</v>
      </c>
    </row>
    <row r="6052" spans="1:8" x14ac:dyDescent="0.25">
      <c r="A6052" s="22" t="s">
        <v>8164</v>
      </c>
      <c r="B6052" s="22" t="s">
        <v>8165</v>
      </c>
      <c r="C6052" s="22" t="s">
        <v>8165</v>
      </c>
      <c r="D6052" s="24">
        <v>44009</v>
      </c>
      <c r="E6052" s="22" t="s">
        <v>1687</v>
      </c>
      <c r="F6052" s="22" t="s">
        <v>6355</v>
      </c>
      <c r="G6052">
        <f t="shared" si="188"/>
        <v>12998</v>
      </c>
      <c r="H6052" s="9">
        <f t="shared" si="189"/>
        <v>44009</v>
      </c>
    </row>
    <row r="6053" spans="1:8" x14ac:dyDescent="0.25">
      <c r="A6053" s="22" t="s">
        <v>8301</v>
      </c>
      <c r="B6053" s="22" t="s">
        <v>8302</v>
      </c>
      <c r="C6053" s="22" t="s">
        <v>8302</v>
      </c>
      <c r="D6053" s="24">
        <v>44245</v>
      </c>
      <c r="E6053" s="22" t="s">
        <v>1687</v>
      </c>
      <c r="F6053" s="22" t="s">
        <v>6355</v>
      </c>
      <c r="G6053">
        <f t="shared" si="188"/>
        <v>12998</v>
      </c>
      <c r="H6053" s="9">
        <f t="shared" si="189"/>
        <v>44245</v>
      </c>
    </row>
    <row r="6054" spans="1:8" x14ac:dyDescent="0.25">
      <c r="A6054" s="22" t="s">
        <v>8414</v>
      </c>
      <c r="B6054" s="22" t="s">
        <v>8415</v>
      </c>
      <c r="C6054" s="22" t="s">
        <v>8415</v>
      </c>
      <c r="D6054" s="24">
        <v>44092</v>
      </c>
      <c r="E6054" s="22" t="s">
        <v>1687</v>
      </c>
      <c r="F6054" s="22" t="s">
        <v>6355</v>
      </c>
      <c r="G6054">
        <f t="shared" si="188"/>
        <v>12998</v>
      </c>
      <c r="H6054" s="9">
        <f t="shared" si="189"/>
        <v>44092</v>
      </c>
    </row>
    <row r="6055" spans="1:8" x14ac:dyDescent="0.25">
      <c r="A6055" s="22" t="s">
        <v>8418</v>
      </c>
      <c r="B6055" s="22" t="s">
        <v>8419</v>
      </c>
      <c r="C6055" s="22" t="s">
        <v>8419</v>
      </c>
      <c r="D6055" s="24">
        <v>44053</v>
      </c>
      <c r="E6055" s="22" t="s">
        <v>1687</v>
      </c>
      <c r="F6055" s="22" t="s">
        <v>6355</v>
      </c>
      <c r="G6055">
        <f t="shared" si="188"/>
        <v>12998</v>
      </c>
      <c r="H6055" s="9">
        <f t="shared" si="189"/>
        <v>44053</v>
      </c>
    </row>
    <row r="6056" spans="1:8" x14ac:dyDescent="0.25">
      <c r="A6056" s="22" t="s">
        <v>8468</v>
      </c>
      <c r="B6056" s="22" t="s">
        <v>8469</v>
      </c>
      <c r="C6056" s="22" t="s">
        <v>8469</v>
      </c>
      <c r="D6056" s="24">
        <v>43880</v>
      </c>
      <c r="E6056" s="22" t="s">
        <v>1687</v>
      </c>
      <c r="F6056" s="22" t="s">
        <v>6355</v>
      </c>
      <c r="G6056">
        <f t="shared" si="188"/>
        <v>12998</v>
      </c>
      <c r="H6056" s="9">
        <f t="shared" si="189"/>
        <v>43880</v>
      </c>
    </row>
    <row r="6057" spans="1:8" x14ac:dyDescent="0.25">
      <c r="A6057" s="22" t="s">
        <v>8530</v>
      </c>
      <c r="B6057" s="22" t="s">
        <v>8531</v>
      </c>
      <c r="C6057" s="22" t="s">
        <v>8531</v>
      </c>
      <c r="D6057" s="24">
        <v>43914</v>
      </c>
      <c r="E6057" s="22" t="s">
        <v>1687</v>
      </c>
      <c r="F6057" s="22" t="s">
        <v>6355</v>
      </c>
      <c r="G6057">
        <f t="shared" si="188"/>
        <v>12998</v>
      </c>
      <c r="H6057" s="9">
        <f t="shared" si="189"/>
        <v>43914</v>
      </c>
    </row>
    <row r="6058" spans="1:8" x14ac:dyDescent="0.25">
      <c r="A6058" s="22" t="s">
        <v>8721</v>
      </c>
      <c r="B6058" s="22" t="s">
        <v>8722</v>
      </c>
      <c r="C6058" s="22" t="s">
        <v>8722</v>
      </c>
      <c r="D6058" s="24">
        <v>44251</v>
      </c>
      <c r="E6058" s="22" t="s">
        <v>1687</v>
      </c>
      <c r="F6058" s="22" t="s">
        <v>6355</v>
      </c>
      <c r="G6058">
        <f t="shared" si="188"/>
        <v>12998</v>
      </c>
      <c r="H6058" s="9">
        <f t="shared" si="189"/>
        <v>44251</v>
      </c>
    </row>
    <row r="6059" spans="1:8" x14ac:dyDescent="0.25">
      <c r="A6059" s="22" t="s">
        <v>8739</v>
      </c>
      <c r="B6059" s="22" t="s">
        <v>8740</v>
      </c>
      <c r="C6059" s="22" t="s">
        <v>8740</v>
      </c>
      <c r="D6059" s="24">
        <v>44095</v>
      </c>
      <c r="E6059" s="22" t="s">
        <v>1687</v>
      </c>
      <c r="F6059" s="22" t="s">
        <v>6355</v>
      </c>
      <c r="G6059">
        <f t="shared" si="188"/>
        <v>12998</v>
      </c>
      <c r="H6059" s="9">
        <f t="shared" si="189"/>
        <v>44095</v>
      </c>
    </row>
    <row r="6060" spans="1:8" x14ac:dyDescent="0.25">
      <c r="A6060" s="22" t="s">
        <v>8771</v>
      </c>
      <c r="B6060" s="22" t="s">
        <v>8772</v>
      </c>
      <c r="C6060" s="22" t="s">
        <v>8772</v>
      </c>
      <c r="D6060" s="24">
        <v>44287</v>
      </c>
      <c r="E6060" s="22" t="s">
        <v>1687</v>
      </c>
      <c r="F6060" s="22" t="s">
        <v>6355</v>
      </c>
      <c r="G6060">
        <f t="shared" si="188"/>
        <v>12998</v>
      </c>
      <c r="H6060" s="9">
        <f t="shared" si="189"/>
        <v>44287</v>
      </c>
    </row>
    <row r="6061" spans="1:8" x14ac:dyDescent="0.25">
      <c r="A6061" s="22" t="s">
        <v>8937</v>
      </c>
      <c r="B6061" s="22" t="s">
        <v>8938</v>
      </c>
      <c r="C6061" s="22" t="s">
        <v>8938</v>
      </c>
      <c r="D6061" s="24">
        <v>43845</v>
      </c>
      <c r="E6061" s="22" t="s">
        <v>1687</v>
      </c>
      <c r="F6061" s="22" t="s">
        <v>6355</v>
      </c>
      <c r="G6061">
        <f t="shared" si="188"/>
        <v>12998</v>
      </c>
      <c r="H6061" s="9">
        <f t="shared" si="189"/>
        <v>43845</v>
      </c>
    </row>
    <row r="6062" spans="1:8" x14ac:dyDescent="0.25">
      <c r="A6062" s="22"/>
      <c r="B6062" s="22"/>
      <c r="C6062" s="22"/>
      <c r="D6062" s="24">
        <v>44359</v>
      </c>
      <c r="E6062" s="22" t="s">
        <v>2694</v>
      </c>
      <c r="F6062" s="22" t="s">
        <v>6926</v>
      </c>
      <c r="G6062">
        <f t="shared" si="188"/>
        <v>6750</v>
      </c>
      <c r="H6062" s="9">
        <f t="shared" si="189"/>
        <v>44359</v>
      </c>
    </row>
    <row r="6063" spans="1:8" x14ac:dyDescent="0.25">
      <c r="A6063" s="22" t="s">
        <v>7824</v>
      </c>
      <c r="B6063" s="22" t="s">
        <v>7825</v>
      </c>
      <c r="C6063" s="22" t="s">
        <v>7825</v>
      </c>
      <c r="D6063" s="24">
        <v>43829</v>
      </c>
      <c r="E6063" s="22" t="s">
        <v>2694</v>
      </c>
      <c r="F6063" s="22" t="s">
        <v>6926</v>
      </c>
      <c r="G6063">
        <f t="shared" si="188"/>
        <v>6750</v>
      </c>
      <c r="H6063" s="9">
        <f t="shared" si="189"/>
        <v>43829</v>
      </c>
    </row>
    <row r="6064" spans="1:8" x14ac:dyDescent="0.25">
      <c r="A6064" s="22" t="s">
        <v>7963</v>
      </c>
      <c r="B6064" s="22" t="s">
        <v>7964</v>
      </c>
      <c r="C6064" s="22" t="s">
        <v>7964</v>
      </c>
      <c r="D6064" s="24">
        <v>43917</v>
      </c>
      <c r="E6064" s="22" t="s">
        <v>2694</v>
      </c>
      <c r="F6064" s="22" t="s">
        <v>6926</v>
      </c>
      <c r="G6064">
        <f t="shared" si="188"/>
        <v>6750</v>
      </c>
      <c r="H6064" s="9">
        <f t="shared" si="189"/>
        <v>43917</v>
      </c>
    </row>
    <row r="6065" spans="1:8" x14ac:dyDescent="0.25">
      <c r="A6065" s="22" t="s">
        <v>3530</v>
      </c>
      <c r="B6065" s="22" t="s">
        <v>8550</v>
      </c>
      <c r="C6065" s="22" t="s">
        <v>8550</v>
      </c>
      <c r="D6065" s="24">
        <v>44039</v>
      </c>
      <c r="E6065" s="22" t="s">
        <v>2694</v>
      </c>
      <c r="F6065" s="22" t="s">
        <v>6926</v>
      </c>
      <c r="G6065">
        <f t="shared" si="188"/>
        <v>6750</v>
      </c>
      <c r="H6065" s="9">
        <f t="shared" si="189"/>
        <v>44039</v>
      </c>
    </row>
    <row r="6066" spans="1:8" x14ac:dyDescent="0.25">
      <c r="A6066" s="22" t="s">
        <v>7745</v>
      </c>
      <c r="B6066" s="22" t="s">
        <v>7746</v>
      </c>
      <c r="C6066" s="22" t="s">
        <v>7746</v>
      </c>
      <c r="D6066" s="24">
        <v>43829</v>
      </c>
      <c r="E6066" s="22" t="s">
        <v>4616</v>
      </c>
      <c r="F6066" s="22" t="s">
        <v>10090</v>
      </c>
      <c r="G6066">
        <f t="shared" si="188"/>
        <v>6224</v>
      </c>
      <c r="H6066" s="9">
        <f t="shared" si="189"/>
        <v>43829</v>
      </c>
    </row>
    <row r="6067" spans="1:8" x14ac:dyDescent="0.25">
      <c r="A6067" s="22" t="s">
        <v>8278</v>
      </c>
      <c r="B6067" s="22" t="s">
        <v>8279</v>
      </c>
      <c r="C6067" s="22" t="s">
        <v>8279</v>
      </c>
      <c r="D6067" s="24">
        <v>43829</v>
      </c>
      <c r="E6067" s="22" t="s">
        <v>4616</v>
      </c>
      <c r="F6067" s="22" t="s">
        <v>10090</v>
      </c>
      <c r="G6067">
        <f t="shared" si="188"/>
        <v>6224</v>
      </c>
      <c r="H6067" s="9">
        <f t="shared" si="189"/>
        <v>43829</v>
      </c>
    </row>
    <row r="6068" spans="1:8" x14ac:dyDescent="0.25">
      <c r="A6068" s="22" t="s">
        <v>8665</v>
      </c>
      <c r="B6068" s="22" t="s">
        <v>8666</v>
      </c>
      <c r="C6068" s="22" t="s">
        <v>8666</v>
      </c>
      <c r="D6068" s="24">
        <v>43831</v>
      </c>
      <c r="E6068" s="22" t="s">
        <v>4616</v>
      </c>
      <c r="F6068" s="22" t="s">
        <v>10090</v>
      </c>
      <c r="G6068">
        <f t="shared" si="188"/>
        <v>6224</v>
      </c>
      <c r="H6068" s="9">
        <f t="shared" si="189"/>
        <v>43831</v>
      </c>
    </row>
    <row r="6069" spans="1:8" x14ac:dyDescent="0.25">
      <c r="A6069" s="22" t="s">
        <v>8655</v>
      </c>
      <c r="B6069" s="22" t="s">
        <v>8656</v>
      </c>
      <c r="C6069" s="22" t="s">
        <v>8656</v>
      </c>
      <c r="D6069" s="24">
        <v>44349</v>
      </c>
      <c r="E6069" s="22" t="s">
        <v>4697</v>
      </c>
      <c r="F6069" s="22" t="s">
        <v>10091</v>
      </c>
      <c r="G6069">
        <f t="shared" si="188"/>
        <v>209664</v>
      </c>
      <c r="H6069" s="9">
        <f t="shared" si="189"/>
        <v>44349</v>
      </c>
    </row>
    <row r="6070" spans="1:8" x14ac:dyDescent="0.25">
      <c r="A6070" s="22" t="s">
        <v>8677</v>
      </c>
      <c r="B6070" s="22" t="s">
        <v>8678</v>
      </c>
      <c r="C6070" s="22" t="s">
        <v>8678</v>
      </c>
      <c r="D6070" s="24">
        <v>44349</v>
      </c>
      <c r="E6070" s="22" t="s">
        <v>4697</v>
      </c>
      <c r="F6070" s="22" t="s">
        <v>10091</v>
      </c>
      <c r="G6070">
        <f t="shared" si="188"/>
        <v>209664</v>
      </c>
      <c r="H6070" s="9">
        <f t="shared" si="189"/>
        <v>44349</v>
      </c>
    </row>
    <row r="6071" spans="1:8" x14ac:dyDescent="0.25">
      <c r="A6071" s="22" t="s">
        <v>8581</v>
      </c>
      <c r="B6071" s="22" t="s">
        <v>8582</v>
      </c>
      <c r="C6071" s="22" t="s">
        <v>8582</v>
      </c>
      <c r="D6071" s="24">
        <v>44287</v>
      </c>
      <c r="E6071" s="22" t="s">
        <v>544</v>
      </c>
      <c r="F6071" s="22" t="s">
        <v>7251</v>
      </c>
      <c r="G6071">
        <f t="shared" si="188"/>
        <v>209258</v>
      </c>
      <c r="H6071" s="9">
        <f t="shared" si="189"/>
        <v>44287</v>
      </c>
    </row>
    <row r="6072" spans="1:8" x14ac:dyDescent="0.25">
      <c r="A6072" s="22" t="s">
        <v>8653</v>
      </c>
      <c r="B6072" s="22" t="s">
        <v>8654</v>
      </c>
      <c r="C6072" s="22" t="s">
        <v>8654</v>
      </c>
      <c r="D6072" s="24">
        <v>44287</v>
      </c>
      <c r="E6072" s="22" t="s">
        <v>544</v>
      </c>
      <c r="F6072" s="22" t="s">
        <v>7251</v>
      </c>
      <c r="G6072">
        <f t="shared" si="188"/>
        <v>209258</v>
      </c>
      <c r="H6072" s="9">
        <f t="shared" si="189"/>
        <v>44287</v>
      </c>
    </row>
    <row r="6073" spans="1:8" x14ac:dyDescent="0.25">
      <c r="A6073" s="22" t="s">
        <v>8781</v>
      </c>
      <c r="B6073" s="22" t="s">
        <v>8782</v>
      </c>
      <c r="C6073" s="22" t="s">
        <v>8782</v>
      </c>
      <c r="D6073" s="24">
        <v>44312</v>
      </c>
      <c r="E6073" s="22" t="s">
        <v>544</v>
      </c>
      <c r="F6073" s="22" t="s">
        <v>7251</v>
      </c>
      <c r="G6073">
        <f t="shared" si="188"/>
        <v>209258</v>
      </c>
      <c r="H6073" s="9">
        <f t="shared" si="189"/>
        <v>44312</v>
      </c>
    </row>
    <row r="6074" spans="1:8" x14ac:dyDescent="0.25">
      <c r="A6074" s="22" t="s">
        <v>8418</v>
      </c>
      <c r="B6074" s="22" t="s">
        <v>8419</v>
      </c>
      <c r="C6074" s="22" t="s">
        <v>8419</v>
      </c>
      <c r="D6074" s="24">
        <v>43829</v>
      </c>
      <c r="E6074" s="22" t="s">
        <v>3017</v>
      </c>
      <c r="F6074" s="22" t="s">
        <v>10092</v>
      </c>
      <c r="G6074">
        <f t="shared" si="188"/>
        <v>12528</v>
      </c>
      <c r="H6074" s="9">
        <f t="shared" si="189"/>
        <v>43829</v>
      </c>
    </row>
    <row r="6075" spans="1:8" x14ac:dyDescent="0.25">
      <c r="A6075" s="22" t="s">
        <v>7858</v>
      </c>
      <c r="B6075" s="22" t="s">
        <v>7859</v>
      </c>
      <c r="C6075" s="22" t="s">
        <v>7859</v>
      </c>
      <c r="D6075" s="24">
        <v>44348</v>
      </c>
      <c r="E6075" s="22" t="s">
        <v>5711</v>
      </c>
      <c r="F6075" s="22" t="s">
        <v>7226</v>
      </c>
      <c r="G6075">
        <f t="shared" si="188"/>
        <v>9084</v>
      </c>
      <c r="H6075" s="9">
        <f t="shared" si="189"/>
        <v>44348</v>
      </c>
    </row>
    <row r="6076" spans="1:8" x14ac:dyDescent="0.25">
      <c r="A6076" s="22" t="s">
        <v>8031</v>
      </c>
      <c r="B6076" s="22" t="s">
        <v>8032</v>
      </c>
      <c r="C6076" s="22" t="s">
        <v>8032</v>
      </c>
      <c r="D6076" s="24">
        <v>43829</v>
      </c>
      <c r="E6076" s="22" t="s">
        <v>5711</v>
      </c>
      <c r="F6076" s="22" t="s">
        <v>7226</v>
      </c>
      <c r="G6076">
        <f t="shared" si="188"/>
        <v>9084</v>
      </c>
      <c r="H6076" s="9">
        <f t="shared" si="189"/>
        <v>43829</v>
      </c>
    </row>
    <row r="6077" spans="1:8" x14ac:dyDescent="0.25">
      <c r="A6077" s="22" t="s">
        <v>8033</v>
      </c>
      <c r="B6077" s="22" t="s">
        <v>8034</v>
      </c>
      <c r="C6077" s="22" t="s">
        <v>8034</v>
      </c>
      <c r="D6077" s="24">
        <v>43829</v>
      </c>
      <c r="E6077" s="22" t="s">
        <v>5711</v>
      </c>
      <c r="F6077" s="22" t="s">
        <v>7226</v>
      </c>
      <c r="G6077">
        <f t="shared" si="188"/>
        <v>9084</v>
      </c>
      <c r="H6077" s="9">
        <f t="shared" si="189"/>
        <v>43829</v>
      </c>
    </row>
    <row r="6078" spans="1:8" x14ac:dyDescent="0.25">
      <c r="A6078" s="22" t="s">
        <v>8438</v>
      </c>
      <c r="B6078" s="22" t="s">
        <v>8439</v>
      </c>
      <c r="C6078" s="22" t="s">
        <v>8439</v>
      </c>
      <c r="D6078" s="24">
        <v>43829</v>
      </c>
      <c r="E6078" s="22" t="s">
        <v>1341</v>
      </c>
      <c r="F6078" s="22" t="s">
        <v>6598</v>
      </c>
      <c r="G6078">
        <f t="shared" si="188"/>
        <v>12873</v>
      </c>
      <c r="H6078" s="9">
        <f t="shared" si="189"/>
        <v>43829</v>
      </c>
    </row>
    <row r="6079" spans="1:8" x14ac:dyDescent="0.25">
      <c r="A6079" s="22"/>
      <c r="B6079" s="22"/>
      <c r="C6079" s="22"/>
      <c r="D6079" s="24">
        <v>44326</v>
      </c>
      <c r="E6079" s="22" t="s">
        <v>10093</v>
      </c>
      <c r="F6079" s="22" t="s">
        <v>10094</v>
      </c>
      <c r="G6079">
        <f t="shared" si="188"/>
        <v>9120512</v>
      </c>
      <c r="H6079" s="9">
        <f t="shared" si="189"/>
        <v>44326</v>
      </c>
    </row>
    <row r="6080" spans="1:8" x14ac:dyDescent="0.25">
      <c r="A6080" s="22" t="s">
        <v>8733</v>
      </c>
      <c r="B6080" s="22" t="s">
        <v>8734</v>
      </c>
      <c r="C6080" s="22" t="s">
        <v>8734</v>
      </c>
      <c r="D6080" s="24">
        <v>43997</v>
      </c>
      <c r="E6080" s="22" t="s">
        <v>10093</v>
      </c>
      <c r="F6080" s="22" t="s">
        <v>10094</v>
      </c>
      <c r="G6080">
        <f t="shared" si="188"/>
        <v>9120512</v>
      </c>
      <c r="H6080" s="9">
        <f t="shared" si="189"/>
        <v>43997</v>
      </c>
    </row>
    <row r="6081" spans="1:8" x14ac:dyDescent="0.25">
      <c r="A6081" s="22" t="s">
        <v>8775</v>
      </c>
      <c r="B6081" s="22" t="s">
        <v>8776</v>
      </c>
      <c r="C6081" s="22" t="s">
        <v>8776</v>
      </c>
      <c r="D6081" s="24">
        <v>44167</v>
      </c>
      <c r="E6081" s="22" t="s">
        <v>10093</v>
      </c>
      <c r="F6081" s="22" t="s">
        <v>10094</v>
      </c>
      <c r="G6081">
        <f t="shared" si="188"/>
        <v>9120512</v>
      </c>
      <c r="H6081" s="9">
        <f t="shared" si="189"/>
        <v>44167</v>
      </c>
    </row>
    <row r="6082" spans="1:8" x14ac:dyDescent="0.25">
      <c r="A6082" s="22" t="s">
        <v>8809</v>
      </c>
      <c r="B6082" s="22" t="s">
        <v>8810</v>
      </c>
      <c r="C6082" s="22" t="s">
        <v>8810</v>
      </c>
      <c r="D6082" s="24">
        <v>44001</v>
      </c>
      <c r="E6082" s="22" t="s">
        <v>10093</v>
      </c>
      <c r="F6082" s="22" t="s">
        <v>10094</v>
      </c>
      <c r="G6082">
        <f t="shared" si="188"/>
        <v>9120512</v>
      </c>
      <c r="H6082" s="9">
        <f t="shared" si="189"/>
        <v>44001</v>
      </c>
    </row>
    <row r="6083" spans="1:8" x14ac:dyDescent="0.25">
      <c r="A6083" s="22" t="s">
        <v>7735</v>
      </c>
      <c r="B6083" s="22" t="s">
        <v>7736</v>
      </c>
      <c r="C6083" s="22" t="s">
        <v>7736</v>
      </c>
      <c r="D6083" s="24">
        <v>43829</v>
      </c>
      <c r="E6083" s="22" t="s">
        <v>3570</v>
      </c>
      <c r="F6083" s="22" t="s">
        <v>10095</v>
      </c>
      <c r="G6083">
        <f t="shared" si="188"/>
        <v>5927</v>
      </c>
      <c r="H6083" s="9">
        <f t="shared" si="189"/>
        <v>43829</v>
      </c>
    </row>
    <row r="6084" spans="1:8" x14ac:dyDescent="0.25">
      <c r="A6084" s="22"/>
      <c r="B6084" s="22"/>
      <c r="C6084" s="22"/>
      <c r="D6084" s="24">
        <v>44025</v>
      </c>
      <c r="E6084" s="22" t="s">
        <v>2091</v>
      </c>
      <c r="F6084" s="22" t="s">
        <v>10096</v>
      </c>
      <c r="G6084">
        <f t="shared" si="188"/>
        <v>12508</v>
      </c>
      <c r="H6084" s="9">
        <f t="shared" si="189"/>
        <v>44025</v>
      </c>
    </row>
    <row r="6085" spans="1:8" x14ac:dyDescent="0.25">
      <c r="A6085" s="22" t="s">
        <v>7704</v>
      </c>
      <c r="B6085" s="22" t="s">
        <v>7705</v>
      </c>
      <c r="C6085" s="22" t="s">
        <v>7705</v>
      </c>
      <c r="D6085" s="24">
        <v>43829</v>
      </c>
      <c r="E6085" s="22" t="s">
        <v>2091</v>
      </c>
      <c r="F6085" s="22" t="s">
        <v>10096</v>
      </c>
      <c r="G6085">
        <f t="shared" si="188"/>
        <v>12508</v>
      </c>
      <c r="H6085" s="9">
        <f t="shared" si="189"/>
        <v>43829</v>
      </c>
    </row>
    <row r="6086" spans="1:8" x14ac:dyDescent="0.25">
      <c r="A6086" s="22" t="s">
        <v>7761</v>
      </c>
      <c r="B6086" s="22" t="s">
        <v>7762</v>
      </c>
      <c r="C6086" s="22" t="s">
        <v>7762</v>
      </c>
      <c r="D6086" s="24">
        <v>44354</v>
      </c>
      <c r="E6086" s="22" t="s">
        <v>2091</v>
      </c>
      <c r="F6086" s="22" t="s">
        <v>10096</v>
      </c>
      <c r="G6086">
        <f t="shared" ref="G6086:G6149" si="190">IFERROR(E6086*1,E6086)</f>
        <v>12508</v>
      </c>
      <c r="H6086" s="9">
        <f t="shared" ref="H6086:H6149" si="191">D6086</f>
        <v>44354</v>
      </c>
    </row>
    <row r="6087" spans="1:8" x14ac:dyDescent="0.25">
      <c r="A6087" s="22" t="s">
        <v>8526</v>
      </c>
      <c r="B6087" s="22" t="s">
        <v>8527</v>
      </c>
      <c r="C6087" s="22" t="s">
        <v>8527</v>
      </c>
      <c r="D6087" s="24">
        <v>44020</v>
      </c>
      <c r="E6087" s="22" t="s">
        <v>2091</v>
      </c>
      <c r="F6087" s="22" t="s">
        <v>10096</v>
      </c>
      <c r="G6087">
        <f t="shared" si="190"/>
        <v>12508</v>
      </c>
      <c r="H6087" s="9">
        <f t="shared" si="191"/>
        <v>44020</v>
      </c>
    </row>
    <row r="6088" spans="1:8" x14ac:dyDescent="0.25">
      <c r="A6088" s="22" t="s">
        <v>8573</v>
      </c>
      <c r="B6088" s="22" t="s">
        <v>8574</v>
      </c>
      <c r="C6088" s="22" t="s">
        <v>8574</v>
      </c>
      <c r="D6088" s="24">
        <v>44378</v>
      </c>
      <c r="E6088" s="22" t="s">
        <v>2091</v>
      </c>
      <c r="F6088" s="22" t="s">
        <v>10096</v>
      </c>
      <c r="G6088">
        <f t="shared" si="190"/>
        <v>12508</v>
      </c>
      <c r="H6088" s="9">
        <f t="shared" si="191"/>
        <v>44378</v>
      </c>
    </row>
    <row r="6089" spans="1:8" x14ac:dyDescent="0.25">
      <c r="A6089" s="22" t="s">
        <v>8695</v>
      </c>
      <c r="B6089" s="22" t="s">
        <v>8696</v>
      </c>
      <c r="C6089" s="22" t="s">
        <v>8696</v>
      </c>
      <c r="D6089" s="24">
        <v>44001</v>
      </c>
      <c r="E6089" s="22" t="s">
        <v>10097</v>
      </c>
      <c r="F6089" s="22" t="s">
        <v>10098</v>
      </c>
      <c r="G6089">
        <f t="shared" si="190"/>
        <v>9121971</v>
      </c>
      <c r="H6089" s="9">
        <f t="shared" si="191"/>
        <v>44001</v>
      </c>
    </row>
    <row r="6090" spans="1:8" ht="150" x14ac:dyDescent="0.25">
      <c r="A6090" s="22" t="s">
        <v>8839</v>
      </c>
      <c r="B6090" s="29" t="s">
        <v>8840</v>
      </c>
      <c r="C6090" s="29" t="s">
        <v>8840</v>
      </c>
      <c r="D6090" s="24">
        <v>44040</v>
      </c>
      <c r="E6090" s="22" t="s">
        <v>10097</v>
      </c>
      <c r="F6090" s="22" t="s">
        <v>10098</v>
      </c>
      <c r="G6090">
        <f t="shared" si="190"/>
        <v>9121971</v>
      </c>
      <c r="H6090" s="9">
        <f t="shared" si="191"/>
        <v>44040</v>
      </c>
    </row>
    <row r="6091" spans="1:8" x14ac:dyDescent="0.25">
      <c r="A6091" s="22"/>
      <c r="B6091" s="22"/>
      <c r="C6091" s="22"/>
      <c r="D6091" s="24">
        <v>44015</v>
      </c>
      <c r="E6091" s="22" t="s">
        <v>6843</v>
      </c>
      <c r="F6091" s="22" t="s">
        <v>6844</v>
      </c>
      <c r="G6091">
        <f t="shared" si="190"/>
        <v>9117560</v>
      </c>
      <c r="H6091" s="9">
        <f t="shared" si="191"/>
        <v>44015</v>
      </c>
    </row>
    <row r="6092" spans="1:8" x14ac:dyDescent="0.25">
      <c r="A6092" s="22" t="s">
        <v>8301</v>
      </c>
      <c r="B6092" s="22" t="s">
        <v>8302</v>
      </c>
      <c r="C6092" s="22" t="s">
        <v>8302</v>
      </c>
      <c r="D6092" s="24">
        <v>44181</v>
      </c>
      <c r="E6092" s="22" t="s">
        <v>6843</v>
      </c>
      <c r="F6092" s="22" t="s">
        <v>6844</v>
      </c>
      <c r="G6092">
        <f t="shared" si="190"/>
        <v>9117560</v>
      </c>
      <c r="H6092" s="9">
        <f t="shared" si="191"/>
        <v>44181</v>
      </c>
    </row>
    <row r="6093" spans="1:8" x14ac:dyDescent="0.25">
      <c r="A6093" s="22" t="s">
        <v>8440</v>
      </c>
      <c r="B6093" s="22" t="s">
        <v>8441</v>
      </c>
      <c r="C6093" s="22" t="s">
        <v>8441</v>
      </c>
      <c r="D6093" s="24">
        <v>44137</v>
      </c>
      <c r="E6093" s="22" t="s">
        <v>6843</v>
      </c>
      <c r="F6093" s="22" t="s">
        <v>6844</v>
      </c>
      <c r="G6093">
        <f t="shared" si="190"/>
        <v>9117560</v>
      </c>
      <c r="H6093" s="9">
        <f t="shared" si="191"/>
        <v>44137</v>
      </c>
    </row>
    <row r="6094" spans="1:8" x14ac:dyDescent="0.25">
      <c r="A6094" s="22" t="s">
        <v>8591</v>
      </c>
      <c r="B6094" s="22" t="s">
        <v>8592</v>
      </c>
      <c r="C6094" s="22" t="s">
        <v>8592</v>
      </c>
      <c r="D6094" s="24">
        <v>44316</v>
      </c>
      <c r="E6094" s="22" t="s">
        <v>6843</v>
      </c>
      <c r="F6094" s="22" t="s">
        <v>6844</v>
      </c>
      <c r="G6094">
        <f t="shared" si="190"/>
        <v>9117560</v>
      </c>
      <c r="H6094" s="9">
        <f t="shared" si="191"/>
        <v>44316</v>
      </c>
    </row>
    <row r="6095" spans="1:8" x14ac:dyDescent="0.25">
      <c r="A6095" s="22" t="s">
        <v>8723</v>
      </c>
      <c r="B6095" s="22" t="s">
        <v>8724</v>
      </c>
      <c r="C6095" s="22" t="s">
        <v>8724</v>
      </c>
      <c r="D6095" s="24">
        <v>44257</v>
      </c>
      <c r="E6095" s="22" t="s">
        <v>6843</v>
      </c>
      <c r="F6095" s="22" t="s">
        <v>6844</v>
      </c>
      <c r="G6095">
        <f t="shared" si="190"/>
        <v>9117560</v>
      </c>
      <c r="H6095" s="9">
        <f t="shared" si="191"/>
        <v>44257</v>
      </c>
    </row>
    <row r="6096" spans="1:8" x14ac:dyDescent="0.25">
      <c r="A6096" s="22" t="s">
        <v>8739</v>
      </c>
      <c r="B6096" s="22" t="s">
        <v>8740</v>
      </c>
      <c r="C6096" s="22" t="s">
        <v>8740</v>
      </c>
      <c r="D6096" s="24">
        <v>44024</v>
      </c>
      <c r="E6096" s="22" t="s">
        <v>6843</v>
      </c>
      <c r="F6096" s="22" t="s">
        <v>6844</v>
      </c>
      <c r="G6096">
        <f t="shared" si="190"/>
        <v>9117560</v>
      </c>
      <c r="H6096" s="9">
        <f t="shared" si="191"/>
        <v>44024</v>
      </c>
    </row>
    <row r="6097" spans="1:8" x14ac:dyDescent="0.25">
      <c r="A6097" s="22" t="s">
        <v>8773</v>
      </c>
      <c r="B6097" s="22" t="s">
        <v>8774</v>
      </c>
      <c r="C6097" s="22" t="s">
        <v>8774</v>
      </c>
      <c r="D6097" s="24">
        <v>43997</v>
      </c>
      <c r="E6097" s="22" t="s">
        <v>6843</v>
      </c>
      <c r="F6097" s="22" t="s">
        <v>6844</v>
      </c>
      <c r="G6097">
        <f t="shared" si="190"/>
        <v>9117560</v>
      </c>
      <c r="H6097" s="9">
        <f t="shared" si="191"/>
        <v>43997</v>
      </c>
    </row>
    <row r="6098" spans="1:8" x14ac:dyDescent="0.25">
      <c r="A6098" s="22" t="s">
        <v>8781</v>
      </c>
      <c r="B6098" s="22" t="s">
        <v>8782</v>
      </c>
      <c r="C6098" s="22" t="s">
        <v>8782</v>
      </c>
      <c r="D6098" s="24">
        <v>44016</v>
      </c>
      <c r="E6098" s="22" t="s">
        <v>6843</v>
      </c>
      <c r="F6098" s="22" t="s">
        <v>6844</v>
      </c>
      <c r="G6098">
        <f t="shared" si="190"/>
        <v>9117560</v>
      </c>
      <c r="H6098" s="9">
        <f t="shared" si="191"/>
        <v>44016</v>
      </c>
    </row>
    <row r="6099" spans="1:8" x14ac:dyDescent="0.25">
      <c r="A6099" s="22" t="s">
        <v>8797</v>
      </c>
      <c r="B6099" s="22" t="s">
        <v>8798</v>
      </c>
      <c r="C6099" s="22" t="s">
        <v>8798</v>
      </c>
      <c r="D6099" s="24">
        <v>44065</v>
      </c>
      <c r="E6099" s="22" t="s">
        <v>6843</v>
      </c>
      <c r="F6099" s="22" t="s">
        <v>6844</v>
      </c>
      <c r="G6099">
        <f t="shared" si="190"/>
        <v>9117560</v>
      </c>
      <c r="H6099" s="9">
        <f t="shared" si="191"/>
        <v>44065</v>
      </c>
    </row>
    <row r="6100" spans="1:8" x14ac:dyDescent="0.25">
      <c r="A6100" s="22" t="s">
        <v>8829</v>
      </c>
      <c r="B6100" s="22" t="s">
        <v>8830</v>
      </c>
      <c r="C6100" s="22" t="s">
        <v>8830</v>
      </c>
      <c r="D6100" s="24">
        <v>44193</v>
      </c>
      <c r="E6100" s="22" t="s">
        <v>6843</v>
      </c>
      <c r="F6100" s="22" t="s">
        <v>6844</v>
      </c>
      <c r="G6100">
        <f t="shared" si="190"/>
        <v>9117560</v>
      </c>
      <c r="H6100" s="9">
        <f t="shared" si="191"/>
        <v>44193</v>
      </c>
    </row>
    <row r="6101" spans="1:8" x14ac:dyDescent="0.25">
      <c r="A6101" s="22" t="s">
        <v>8749</v>
      </c>
      <c r="B6101" s="22" t="s">
        <v>8750</v>
      </c>
      <c r="C6101" s="22" t="s">
        <v>8750</v>
      </c>
      <c r="D6101" s="24">
        <v>44349</v>
      </c>
      <c r="E6101" s="22" t="s">
        <v>2364</v>
      </c>
      <c r="F6101" s="22" t="s">
        <v>10099</v>
      </c>
      <c r="G6101">
        <f t="shared" si="190"/>
        <v>209571</v>
      </c>
      <c r="H6101" s="9">
        <f t="shared" si="191"/>
        <v>44349</v>
      </c>
    </row>
    <row r="6102" spans="1:8" x14ac:dyDescent="0.25">
      <c r="A6102" s="22" t="s">
        <v>8859</v>
      </c>
      <c r="B6102" s="22" t="s">
        <v>8860</v>
      </c>
      <c r="C6102" s="22" t="s">
        <v>8860</v>
      </c>
      <c r="D6102" s="24">
        <v>44349</v>
      </c>
      <c r="E6102" s="22" t="s">
        <v>2364</v>
      </c>
      <c r="F6102" s="22" t="s">
        <v>10099</v>
      </c>
      <c r="G6102">
        <f t="shared" si="190"/>
        <v>209571</v>
      </c>
      <c r="H6102" s="9">
        <f t="shared" si="191"/>
        <v>44349</v>
      </c>
    </row>
    <row r="6103" spans="1:8" x14ac:dyDescent="0.25">
      <c r="A6103" s="22" t="s">
        <v>8200</v>
      </c>
      <c r="B6103" s="22" t="s">
        <v>8201</v>
      </c>
      <c r="C6103" s="22" t="s">
        <v>8201</v>
      </c>
      <c r="D6103" s="24">
        <v>44242</v>
      </c>
      <c r="E6103" s="22" t="s">
        <v>2101</v>
      </c>
      <c r="F6103" s="22" t="s">
        <v>10100</v>
      </c>
      <c r="G6103">
        <f t="shared" si="190"/>
        <v>209130</v>
      </c>
      <c r="H6103" s="9">
        <f t="shared" si="191"/>
        <v>44242</v>
      </c>
    </row>
    <row r="6104" spans="1:8" x14ac:dyDescent="0.25">
      <c r="A6104" s="22" t="s">
        <v>8751</v>
      </c>
      <c r="B6104" s="22" t="s">
        <v>8752</v>
      </c>
      <c r="C6104" s="22" t="s">
        <v>8752</v>
      </c>
      <c r="D6104" s="24">
        <v>44331</v>
      </c>
      <c r="E6104" s="22" t="s">
        <v>1001</v>
      </c>
      <c r="F6104" s="22" t="s">
        <v>10101</v>
      </c>
      <c r="G6104">
        <f t="shared" si="190"/>
        <v>209399</v>
      </c>
      <c r="H6104" s="9">
        <f t="shared" si="191"/>
        <v>44331</v>
      </c>
    </row>
    <row r="6105" spans="1:8" x14ac:dyDescent="0.25">
      <c r="A6105" s="22"/>
      <c r="B6105" s="22"/>
      <c r="C6105" s="22"/>
      <c r="D6105" s="24">
        <v>43956</v>
      </c>
      <c r="E6105" s="22" t="s">
        <v>3280</v>
      </c>
      <c r="F6105" s="22" t="s">
        <v>10102</v>
      </c>
      <c r="G6105">
        <f t="shared" si="190"/>
        <v>200196</v>
      </c>
      <c r="H6105" s="9">
        <f t="shared" si="191"/>
        <v>43956</v>
      </c>
    </row>
    <row r="6106" spans="1:8" x14ac:dyDescent="0.25">
      <c r="A6106" s="22" t="s">
        <v>8270</v>
      </c>
      <c r="B6106" s="22" t="s">
        <v>8271</v>
      </c>
      <c r="C6106" s="22" t="s">
        <v>8271</v>
      </c>
      <c r="D6106" s="24">
        <v>43834</v>
      </c>
      <c r="E6106" s="22" t="s">
        <v>3280</v>
      </c>
      <c r="F6106" s="22" t="s">
        <v>10102</v>
      </c>
      <c r="G6106">
        <f t="shared" si="190"/>
        <v>200196</v>
      </c>
      <c r="H6106" s="9">
        <f t="shared" si="191"/>
        <v>43834</v>
      </c>
    </row>
    <row r="6107" spans="1:8" x14ac:dyDescent="0.25">
      <c r="A6107" s="22" t="s">
        <v>8331</v>
      </c>
      <c r="B6107" s="22" t="s">
        <v>8332</v>
      </c>
      <c r="C6107" s="22" t="s">
        <v>8332</v>
      </c>
      <c r="D6107" s="24">
        <v>44079</v>
      </c>
      <c r="E6107" s="22" t="s">
        <v>3280</v>
      </c>
      <c r="F6107" s="22" t="s">
        <v>10102</v>
      </c>
      <c r="G6107">
        <f t="shared" si="190"/>
        <v>200196</v>
      </c>
      <c r="H6107" s="9">
        <f t="shared" si="191"/>
        <v>44079</v>
      </c>
    </row>
    <row r="6108" spans="1:8" x14ac:dyDescent="0.25">
      <c r="A6108" s="22" t="s">
        <v>8440</v>
      </c>
      <c r="B6108" s="22" t="s">
        <v>8441</v>
      </c>
      <c r="C6108" s="22" t="s">
        <v>8441</v>
      </c>
      <c r="D6108" s="24">
        <v>44137</v>
      </c>
      <c r="E6108" s="22" t="s">
        <v>10103</v>
      </c>
      <c r="F6108" s="22" t="s">
        <v>10104</v>
      </c>
      <c r="G6108">
        <f t="shared" si="190"/>
        <v>9120869</v>
      </c>
      <c r="H6108" s="9">
        <f t="shared" si="191"/>
        <v>44137</v>
      </c>
    </row>
    <row r="6109" spans="1:8" x14ac:dyDescent="0.25">
      <c r="A6109" s="22" t="s">
        <v>8723</v>
      </c>
      <c r="B6109" s="22" t="s">
        <v>8724</v>
      </c>
      <c r="C6109" s="22" t="s">
        <v>8724</v>
      </c>
      <c r="D6109" s="24">
        <v>44257</v>
      </c>
      <c r="E6109" s="22" t="s">
        <v>10103</v>
      </c>
      <c r="F6109" s="22" t="s">
        <v>10104</v>
      </c>
      <c r="G6109">
        <f t="shared" si="190"/>
        <v>9120869</v>
      </c>
      <c r="H6109" s="9">
        <f t="shared" si="191"/>
        <v>44257</v>
      </c>
    </row>
    <row r="6110" spans="1:8" x14ac:dyDescent="0.25">
      <c r="A6110" s="22" t="s">
        <v>8773</v>
      </c>
      <c r="B6110" s="22" t="s">
        <v>8774</v>
      </c>
      <c r="C6110" s="22" t="s">
        <v>8774</v>
      </c>
      <c r="D6110" s="24">
        <v>43997</v>
      </c>
      <c r="E6110" s="22" t="s">
        <v>10103</v>
      </c>
      <c r="F6110" s="22" t="s">
        <v>10104</v>
      </c>
      <c r="G6110">
        <f t="shared" si="190"/>
        <v>9120869</v>
      </c>
      <c r="H6110" s="9">
        <f t="shared" si="191"/>
        <v>43997</v>
      </c>
    </row>
    <row r="6111" spans="1:8" x14ac:dyDescent="0.25">
      <c r="A6111" s="22" t="s">
        <v>8797</v>
      </c>
      <c r="B6111" s="22" t="s">
        <v>8798</v>
      </c>
      <c r="C6111" s="22" t="s">
        <v>8798</v>
      </c>
      <c r="D6111" s="24">
        <v>44156</v>
      </c>
      <c r="E6111" s="22" t="s">
        <v>10103</v>
      </c>
      <c r="F6111" s="22" t="s">
        <v>10104</v>
      </c>
      <c r="G6111">
        <f t="shared" si="190"/>
        <v>9120869</v>
      </c>
      <c r="H6111" s="9">
        <f t="shared" si="191"/>
        <v>44156</v>
      </c>
    </row>
    <row r="6112" spans="1:8" x14ac:dyDescent="0.25">
      <c r="A6112" s="22" t="s">
        <v>8829</v>
      </c>
      <c r="B6112" s="22" t="s">
        <v>8830</v>
      </c>
      <c r="C6112" s="22" t="s">
        <v>8830</v>
      </c>
      <c r="D6112" s="24">
        <v>44193</v>
      </c>
      <c r="E6112" s="22" t="s">
        <v>10103</v>
      </c>
      <c r="F6112" s="22" t="s">
        <v>10104</v>
      </c>
      <c r="G6112">
        <f t="shared" si="190"/>
        <v>9120869</v>
      </c>
      <c r="H6112" s="9">
        <f t="shared" si="191"/>
        <v>44193</v>
      </c>
    </row>
    <row r="6113" spans="1:8" x14ac:dyDescent="0.25">
      <c r="A6113" s="22" t="s">
        <v>8164</v>
      </c>
      <c r="B6113" s="22" t="s">
        <v>8165</v>
      </c>
      <c r="C6113" s="22" t="s">
        <v>8165</v>
      </c>
      <c r="D6113" s="24">
        <v>43829</v>
      </c>
      <c r="E6113" s="22" t="s">
        <v>2218</v>
      </c>
      <c r="F6113" s="22" t="s">
        <v>10105</v>
      </c>
      <c r="G6113">
        <f t="shared" si="190"/>
        <v>13509</v>
      </c>
      <c r="H6113" s="9">
        <f t="shared" si="191"/>
        <v>43829</v>
      </c>
    </row>
    <row r="6114" spans="1:8" x14ac:dyDescent="0.25">
      <c r="A6114" s="22" t="s">
        <v>8609</v>
      </c>
      <c r="B6114" s="22" t="s">
        <v>8610</v>
      </c>
      <c r="C6114" s="22" t="s">
        <v>8610</v>
      </c>
      <c r="D6114" s="24">
        <v>44339</v>
      </c>
      <c r="E6114" s="22" t="s">
        <v>2218</v>
      </c>
      <c r="F6114" s="22" t="s">
        <v>10105</v>
      </c>
      <c r="G6114">
        <f t="shared" si="190"/>
        <v>13509</v>
      </c>
      <c r="H6114" s="9">
        <f t="shared" si="191"/>
        <v>44339</v>
      </c>
    </row>
    <row r="6115" spans="1:8" x14ac:dyDescent="0.25">
      <c r="A6115" s="22" t="s">
        <v>8150</v>
      </c>
      <c r="B6115" s="22" t="s">
        <v>8151</v>
      </c>
      <c r="C6115" s="22" t="s">
        <v>8151</v>
      </c>
      <c r="D6115" s="24">
        <v>44359</v>
      </c>
      <c r="E6115" s="22" t="s">
        <v>1095</v>
      </c>
      <c r="F6115" s="22" t="s">
        <v>10106</v>
      </c>
      <c r="G6115">
        <f t="shared" si="190"/>
        <v>209535</v>
      </c>
      <c r="H6115" s="9">
        <f t="shared" si="191"/>
        <v>44359</v>
      </c>
    </row>
    <row r="6116" spans="1:8" x14ac:dyDescent="0.25">
      <c r="A6116" s="22" t="s">
        <v>7737</v>
      </c>
      <c r="B6116" s="22" t="s">
        <v>7738</v>
      </c>
      <c r="C6116" s="22" t="s">
        <v>7738</v>
      </c>
      <c r="D6116" s="24">
        <v>44377</v>
      </c>
      <c r="E6116" s="22" t="s">
        <v>4391</v>
      </c>
      <c r="F6116" s="22" t="s">
        <v>10107</v>
      </c>
      <c r="G6116">
        <f t="shared" si="190"/>
        <v>210058</v>
      </c>
      <c r="H6116" s="9">
        <f t="shared" si="191"/>
        <v>44377</v>
      </c>
    </row>
    <row r="6117" spans="1:8" x14ac:dyDescent="0.25">
      <c r="A6117" s="22" t="s">
        <v>7747</v>
      </c>
      <c r="B6117" s="22" t="s">
        <v>7748</v>
      </c>
      <c r="C6117" s="22" t="s">
        <v>7748</v>
      </c>
      <c r="D6117" s="24">
        <v>44377</v>
      </c>
      <c r="E6117" s="22" t="s">
        <v>4391</v>
      </c>
      <c r="F6117" s="22" t="s">
        <v>10107</v>
      </c>
      <c r="G6117">
        <f t="shared" si="190"/>
        <v>210058</v>
      </c>
      <c r="H6117" s="9">
        <f t="shared" si="191"/>
        <v>44377</v>
      </c>
    </row>
    <row r="6118" spans="1:8" x14ac:dyDescent="0.25">
      <c r="A6118" s="22" t="s">
        <v>7728</v>
      </c>
      <c r="B6118" s="22" t="s">
        <v>7729</v>
      </c>
      <c r="C6118" s="22" t="s">
        <v>7729</v>
      </c>
      <c r="D6118" s="24">
        <v>43831</v>
      </c>
      <c r="E6118" s="22" t="s">
        <v>2360</v>
      </c>
      <c r="F6118" s="22" t="s">
        <v>10108</v>
      </c>
      <c r="G6118">
        <f t="shared" si="190"/>
        <v>5019</v>
      </c>
      <c r="H6118" s="9">
        <f t="shared" si="191"/>
        <v>43831</v>
      </c>
    </row>
    <row r="6119" spans="1:8" x14ac:dyDescent="0.25">
      <c r="A6119" s="22" t="s">
        <v>7801</v>
      </c>
      <c r="B6119" s="22" t="s">
        <v>7729</v>
      </c>
      <c r="C6119" s="22" t="s">
        <v>7729</v>
      </c>
      <c r="D6119" s="24">
        <v>43831</v>
      </c>
      <c r="E6119" s="22" t="s">
        <v>2360</v>
      </c>
      <c r="F6119" s="22" t="s">
        <v>10108</v>
      </c>
      <c r="G6119">
        <f t="shared" si="190"/>
        <v>5019</v>
      </c>
      <c r="H6119" s="9">
        <f t="shared" si="191"/>
        <v>43831</v>
      </c>
    </row>
    <row r="6120" spans="1:8" x14ac:dyDescent="0.25">
      <c r="A6120" s="22" t="s">
        <v>8841</v>
      </c>
      <c r="B6120" s="22" t="s">
        <v>8842</v>
      </c>
      <c r="C6120" s="22" t="s">
        <v>8842</v>
      </c>
      <c r="D6120" s="24">
        <v>44367</v>
      </c>
      <c r="E6120" s="22" t="s">
        <v>1902</v>
      </c>
      <c r="F6120" s="22" t="s">
        <v>10109</v>
      </c>
      <c r="G6120">
        <f t="shared" si="190"/>
        <v>210006</v>
      </c>
      <c r="H6120" s="9">
        <f t="shared" si="191"/>
        <v>44367</v>
      </c>
    </row>
    <row r="6121" spans="1:8" x14ac:dyDescent="0.25">
      <c r="A6121" s="22" t="s">
        <v>8210</v>
      </c>
      <c r="B6121" s="22" t="s">
        <v>8211</v>
      </c>
      <c r="C6121" s="22" t="s">
        <v>8211</v>
      </c>
      <c r="D6121" s="24">
        <v>43829</v>
      </c>
      <c r="E6121" s="22" t="s">
        <v>1669</v>
      </c>
      <c r="F6121" s="22" t="s">
        <v>10110</v>
      </c>
      <c r="G6121">
        <f t="shared" si="190"/>
        <v>11676</v>
      </c>
      <c r="H6121" s="9">
        <f t="shared" si="191"/>
        <v>43829</v>
      </c>
    </row>
    <row r="6122" spans="1:8" x14ac:dyDescent="0.25">
      <c r="A6122" s="22" t="s">
        <v>8329</v>
      </c>
      <c r="B6122" s="22" t="s">
        <v>8330</v>
      </c>
      <c r="C6122" s="22" t="s">
        <v>8330</v>
      </c>
      <c r="D6122" s="24">
        <v>43829</v>
      </c>
      <c r="E6122" s="22" t="s">
        <v>1669</v>
      </c>
      <c r="F6122" s="22" t="s">
        <v>10110</v>
      </c>
      <c r="G6122">
        <f t="shared" si="190"/>
        <v>11676</v>
      </c>
      <c r="H6122" s="9">
        <f t="shared" si="191"/>
        <v>43829</v>
      </c>
    </row>
    <row r="6123" spans="1:8" x14ac:dyDescent="0.25">
      <c r="A6123" s="22" t="s">
        <v>7787</v>
      </c>
      <c r="B6123" s="22" t="s">
        <v>7788</v>
      </c>
      <c r="C6123" s="22" t="s">
        <v>7788</v>
      </c>
      <c r="D6123" s="24">
        <v>44104</v>
      </c>
      <c r="E6123" s="22" t="s">
        <v>10111</v>
      </c>
      <c r="F6123" s="22" t="s">
        <v>10112</v>
      </c>
      <c r="G6123">
        <f t="shared" si="190"/>
        <v>9121167</v>
      </c>
      <c r="H6123" s="9">
        <f t="shared" si="191"/>
        <v>44104</v>
      </c>
    </row>
    <row r="6124" spans="1:8" x14ac:dyDescent="0.25">
      <c r="A6124" s="22" t="s">
        <v>8270</v>
      </c>
      <c r="B6124" s="22" t="s">
        <v>8271</v>
      </c>
      <c r="C6124" s="22" t="s">
        <v>8271</v>
      </c>
      <c r="D6124" s="24">
        <v>44080</v>
      </c>
      <c r="E6124" s="22" t="s">
        <v>10111</v>
      </c>
      <c r="F6124" s="22" t="s">
        <v>10112</v>
      </c>
      <c r="G6124">
        <f t="shared" si="190"/>
        <v>9121167</v>
      </c>
      <c r="H6124" s="9">
        <f t="shared" si="191"/>
        <v>44080</v>
      </c>
    </row>
    <row r="6125" spans="1:8" x14ac:dyDescent="0.25">
      <c r="A6125" s="22" t="s">
        <v>8299</v>
      </c>
      <c r="B6125" s="22" t="s">
        <v>8300</v>
      </c>
      <c r="C6125" s="22" t="s">
        <v>8300</v>
      </c>
      <c r="D6125" s="24">
        <v>44375</v>
      </c>
      <c r="E6125" s="22" t="s">
        <v>10111</v>
      </c>
      <c r="F6125" s="22" t="s">
        <v>10112</v>
      </c>
      <c r="G6125">
        <f t="shared" si="190"/>
        <v>9121167</v>
      </c>
      <c r="H6125" s="9">
        <f t="shared" si="191"/>
        <v>44375</v>
      </c>
    </row>
    <row r="6126" spans="1:8" x14ac:dyDescent="0.25">
      <c r="A6126" s="22" t="s">
        <v>8813</v>
      </c>
      <c r="B6126" s="22" t="s">
        <v>8814</v>
      </c>
      <c r="C6126" s="22" t="s">
        <v>8814</v>
      </c>
      <c r="D6126" s="24">
        <v>43997</v>
      </c>
      <c r="E6126" s="22" t="s">
        <v>10111</v>
      </c>
      <c r="F6126" s="22" t="s">
        <v>10112</v>
      </c>
      <c r="G6126">
        <f t="shared" si="190"/>
        <v>9121167</v>
      </c>
      <c r="H6126" s="9">
        <f t="shared" si="191"/>
        <v>43997</v>
      </c>
    </row>
    <row r="6127" spans="1:8" x14ac:dyDescent="0.25">
      <c r="A6127" s="22" t="s">
        <v>8615</v>
      </c>
      <c r="B6127" s="22" t="s">
        <v>8616</v>
      </c>
      <c r="C6127" s="22" t="s">
        <v>8616</v>
      </c>
      <c r="D6127" s="24">
        <v>44311</v>
      </c>
      <c r="E6127" s="22" t="s">
        <v>10113</v>
      </c>
      <c r="F6127" s="22" t="s">
        <v>10114</v>
      </c>
      <c r="G6127">
        <f t="shared" si="190"/>
        <v>9121926</v>
      </c>
      <c r="H6127" s="9">
        <f t="shared" si="191"/>
        <v>44311</v>
      </c>
    </row>
    <row r="6128" spans="1:8" x14ac:dyDescent="0.25">
      <c r="A6128" s="22" t="s">
        <v>8805</v>
      </c>
      <c r="B6128" s="22" t="s">
        <v>8806</v>
      </c>
      <c r="C6128" s="22" t="s">
        <v>8806</v>
      </c>
      <c r="D6128" s="24">
        <v>43997</v>
      </c>
      <c r="E6128" s="22" t="s">
        <v>10113</v>
      </c>
      <c r="F6128" s="22" t="s">
        <v>10114</v>
      </c>
      <c r="G6128">
        <f t="shared" si="190"/>
        <v>9121926</v>
      </c>
      <c r="H6128" s="9">
        <f t="shared" si="191"/>
        <v>43997</v>
      </c>
    </row>
    <row r="6129" spans="1:8" x14ac:dyDescent="0.25">
      <c r="A6129" s="22" t="s">
        <v>8847</v>
      </c>
      <c r="B6129" s="22" t="s">
        <v>8848</v>
      </c>
      <c r="C6129" s="22" t="s">
        <v>8848</v>
      </c>
      <c r="D6129" s="24">
        <v>44291</v>
      </c>
      <c r="E6129" s="22" t="s">
        <v>10113</v>
      </c>
      <c r="F6129" s="22" t="s">
        <v>10114</v>
      </c>
      <c r="G6129">
        <f t="shared" si="190"/>
        <v>9121926</v>
      </c>
      <c r="H6129" s="9">
        <f t="shared" si="191"/>
        <v>44291</v>
      </c>
    </row>
    <row r="6130" spans="1:8" x14ac:dyDescent="0.25">
      <c r="A6130" s="22" t="s">
        <v>7660</v>
      </c>
      <c r="B6130" s="22" t="s">
        <v>7661</v>
      </c>
      <c r="C6130" s="22" t="s">
        <v>7661</v>
      </c>
      <c r="D6130" s="24">
        <v>43829</v>
      </c>
      <c r="E6130" s="22" t="s">
        <v>5674</v>
      </c>
      <c r="F6130" s="22" t="s">
        <v>10115</v>
      </c>
      <c r="G6130">
        <f t="shared" si="190"/>
        <v>13668</v>
      </c>
      <c r="H6130" s="9">
        <f t="shared" si="191"/>
        <v>43829</v>
      </c>
    </row>
    <row r="6131" spans="1:8" x14ac:dyDescent="0.25">
      <c r="A6131" s="22" t="s">
        <v>7787</v>
      </c>
      <c r="B6131" s="22" t="s">
        <v>7788</v>
      </c>
      <c r="C6131" s="22" t="s">
        <v>7788</v>
      </c>
      <c r="D6131" s="24">
        <v>44122</v>
      </c>
      <c r="E6131" s="22" t="s">
        <v>5674</v>
      </c>
      <c r="F6131" s="22" t="s">
        <v>10115</v>
      </c>
      <c r="G6131">
        <f t="shared" si="190"/>
        <v>13668</v>
      </c>
      <c r="H6131" s="9">
        <f t="shared" si="191"/>
        <v>44122</v>
      </c>
    </row>
    <row r="6132" spans="1:8" x14ac:dyDescent="0.25">
      <c r="A6132" s="22" t="s">
        <v>7789</v>
      </c>
      <c r="B6132" s="22" t="s">
        <v>7790</v>
      </c>
      <c r="C6132" s="22" t="s">
        <v>7790</v>
      </c>
      <c r="D6132" s="24">
        <v>44079</v>
      </c>
      <c r="E6132" s="22" t="s">
        <v>5674</v>
      </c>
      <c r="F6132" s="22" t="s">
        <v>10115</v>
      </c>
      <c r="G6132">
        <f t="shared" si="190"/>
        <v>13668</v>
      </c>
      <c r="H6132" s="9">
        <f t="shared" si="191"/>
        <v>44079</v>
      </c>
    </row>
    <row r="6133" spans="1:8" x14ac:dyDescent="0.25">
      <c r="A6133" s="22" t="s">
        <v>7843</v>
      </c>
      <c r="B6133" s="22" t="s">
        <v>7844</v>
      </c>
      <c r="C6133" s="22" t="s">
        <v>7844</v>
      </c>
      <c r="D6133" s="24">
        <v>44026</v>
      </c>
      <c r="E6133" s="22" t="s">
        <v>5674</v>
      </c>
      <c r="F6133" s="22" t="s">
        <v>10115</v>
      </c>
      <c r="G6133">
        <f t="shared" si="190"/>
        <v>13668</v>
      </c>
      <c r="H6133" s="9">
        <f t="shared" si="191"/>
        <v>44026</v>
      </c>
    </row>
    <row r="6134" spans="1:8" x14ac:dyDescent="0.25">
      <c r="A6134" s="22" t="s">
        <v>8186</v>
      </c>
      <c r="B6134" s="22" t="s">
        <v>8187</v>
      </c>
      <c r="C6134" s="22" t="s">
        <v>8187</v>
      </c>
      <c r="D6134" s="24">
        <v>44031</v>
      </c>
      <c r="E6134" s="22" t="s">
        <v>5674</v>
      </c>
      <c r="F6134" s="22" t="s">
        <v>10115</v>
      </c>
      <c r="G6134">
        <f t="shared" si="190"/>
        <v>13668</v>
      </c>
      <c r="H6134" s="9">
        <f t="shared" si="191"/>
        <v>44031</v>
      </c>
    </row>
    <row r="6135" spans="1:8" x14ac:dyDescent="0.25">
      <c r="A6135" s="22" t="s">
        <v>8270</v>
      </c>
      <c r="B6135" s="22" t="s">
        <v>8271</v>
      </c>
      <c r="C6135" s="22" t="s">
        <v>8271</v>
      </c>
      <c r="D6135" s="24">
        <v>44091</v>
      </c>
      <c r="E6135" s="22" t="s">
        <v>5674</v>
      </c>
      <c r="F6135" s="22" t="s">
        <v>10115</v>
      </c>
      <c r="G6135">
        <f t="shared" si="190"/>
        <v>13668</v>
      </c>
      <c r="H6135" s="9">
        <f t="shared" si="191"/>
        <v>44091</v>
      </c>
    </row>
    <row r="6136" spans="1:8" x14ac:dyDescent="0.25">
      <c r="A6136" s="22" t="s">
        <v>8299</v>
      </c>
      <c r="B6136" s="22" t="s">
        <v>8300</v>
      </c>
      <c r="C6136" s="22" t="s">
        <v>8300</v>
      </c>
      <c r="D6136" s="24">
        <v>44372</v>
      </c>
      <c r="E6136" s="22" t="s">
        <v>5674</v>
      </c>
      <c r="F6136" s="22" t="s">
        <v>10115</v>
      </c>
      <c r="G6136">
        <f t="shared" si="190"/>
        <v>13668</v>
      </c>
      <c r="H6136" s="9">
        <f t="shared" si="191"/>
        <v>44372</v>
      </c>
    </row>
    <row r="6137" spans="1:8" x14ac:dyDescent="0.25">
      <c r="A6137" s="22" t="s">
        <v>8428</v>
      </c>
      <c r="B6137" s="22" t="s">
        <v>8429</v>
      </c>
      <c r="C6137" s="22" t="s">
        <v>8429</v>
      </c>
      <c r="D6137" s="24">
        <v>44105</v>
      </c>
      <c r="E6137" s="22" t="s">
        <v>5674</v>
      </c>
      <c r="F6137" s="22" t="s">
        <v>10115</v>
      </c>
      <c r="G6137">
        <f t="shared" si="190"/>
        <v>13668</v>
      </c>
      <c r="H6137" s="9">
        <f t="shared" si="191"/>
        <v>44105</v>
      </c>
    </row>
    <row r="6138" spans="1:8" x14ac:dyDescent="0.25">
      <c r="A6138" s="22" t="s">
        <v>8526</v>
      </c>
      <c r="B6138" s="22" t="s">
        <v>8527</v>
      </c>
      <c r="C6138" s="22" t="s">
        <v>8527</v>
      </c>
      <c r="D6138" s="24">
        <v>43919</v>
      </c>
      <c r="E6138" s="22" t="s">
        <v>5674</v>
      </c>
      <c r="F6138" s="22" t="s">
        <v>10115</v>
      </c>
      <c r="G6138">
        <f t="shared" si="190"/>
        <v>13668</v>
      </c>
      <c r="H6138" s="9">
        <f t="shared" si="191"/>
        <v>43919</v>
      </c>
    </row>
    <row r="6139" spans="1:8" x14ac:dyDescent="0.25">
      <c r="A6139" s="22"/>
      <c r="B6139" s="22"/>
      <c r="C6139" s="22"/>
      <c r="D6139" s="24">
        <v>43874</v>
      </c>
      <c r="E6139" s="22" t="s">
        <v>6065</v>
      </c>
      <c r="F6139" s="22" t="s">
        <v>6892</v>
      </c>
      <c r="G6139">
        <f t="shared" si="190"/>
        <v>10234</v>
      </c>
      <c r="H6139" s="9">
        <f t="shared" si="191"/>
        <v>43874</v>
      </c>
    </row>
    <row r="6140" spans="1:8" x14ac:dyDescent="0.25">
      <c r="A6140" s="22" t="s">
        <v>8138</v>
      </c>
      <c r="B6140" s="22" t="s">
        <v>8139</v>
      </c>
      <c r="C6140" s="22" t="s">
        <v>8139</v>
      </c>
      <c r="D6140" s="24">
        <v>43830</v>
      </c>
      <c r="E6140" s="22" t="s">
        <v>6065</v>
      </c>
      <c r="F6140" s="22" t="s">
        <v>6892</v>
      </c>
      <c r="G6140">
        <f t="shared" si="190"/>
        <v>10234</v>
      </c>
      <c r="H6140" s="9">
        <f t="shared" si="191"/>
        <v>43830</v>
      </c>
    </row>
    <row r="6141" spans="1:8" x14ac:dyDescent="0.25">
      <c r="A6141" s="22" t="s">
        <v>8233</v>
      </c>
      <c r="B6141" s="22" t="s">
        <v>7811</v>
      </c>
      <c r="C6141" s="22" t="s">
        <v>7811</v>
      </c>
      <c r="D6141" s="24">
        <v>44214</v>
      </c>
      <c r="E6141" s="22" t="s">
        <v>6065</v>
      </c>
      <c r="F6141" s="22" t="s">
        <v>6892</v>
      </c>
      <c r="G6141">
        <f t="shared" si="190"/>
        <v>10234</v>
      </c>
      <c r="H6141" s="9">
        <f t="shared" si="191"/>
        <v>44214</v>
      </c>
    </row>
    <row r="6142" spans="1:8" x14ac:dyDescent="0.25">
      <c r="A6142" s="22" t="s">
        <v>8402</v>
      </c>
      <c r="B6142" s="22" t="s">
        <v>8403</v>
      </c>
      <c r="C6142" s="22" t="s">
        <v>8403</v>
      </c>
      <c r="D6142" s="24">
        <v>44021</v>
      </c>
      <c r="E6142" s="22" t="s">
        <v>6065</v>
      </c>
      <c r="F6142" s="22" t="s">
        <v>6892</v>
      </c>
      <c r="G6142">
        <f t="shared" si="190"/>
        <v>10234</v>
      </c>
      <c r="H6142" s="9">
        <f t="shared" si="191"/>
        <v>44021</v>
      </c>
    </row>
    <row r="6143" spans="1:8" x14ac:dyDescent="0.25">
      <c r="A6143" s="22" t="s">
        <v>8541</v>
      </c>
      <c r="B6143" s="22" t="s">
        <v>8542</v>
      </c>
      <c r="C6143" s="22" t="s">
        <v>8542</v>
      </c>
      <c r="D6143" s="24">
        <v>44167</v>
      </c>
      <c r="E6143" s="22" t="s">
        <v>6065</v>
      </c>
      <c r="F6143" s="22" t="s">
        <v>6892</v>
      </c>
      <c r="G6143">
        <f t="shared" si="190"/>
        <v>10234</v>
      </c>
      <c r="H6143" s="9">
        <f t="shared" si="191"/>
        <v>44167</v>
      </c>
    </row>
    <row r="6144" spans="1:8" x14ac:dyDescent="0.25">
      <c r="A6144" s="22"/>
      <c r="B6144" s="22"/>
      <c r="C6144" s="22"/>
      <c r="D6144" s="24">
        <v>43880</v>
      </c>
      <c r="E6144" s="22" t="s">
        <v>324</v>
      </c>
      <c r="F6144" s="22" t="s">
        <v>10116</v>
      </c>
      <c r="G6144">
        <f t="shared" si="190"/>
        <v>12917</v>
      </c>
      <c r="H6144" s="9">
        <f t="shared" si="191"/>
        <v>43880</v>
      </c>
    </row>
    <row r="6145" spans="1:8" x14ac:dyDescent="0.25">
      <c r="A6145" s="22" t="s">
        <v>7834</v>
      </c>
      <c r="B6145" s="22" t="s">
        <v>7835</v>
      </c>
      <c r="C6145" s="22" t="s">
        <v>7835</v>
      </c>
      <c r="D6145" s="24">
        <v>44127</v>
      </c>
      <c r="E6145" s="22" t="s">
        <v>324</v>
      </c>
      <c r="F6145" s="22" t="s">
        <v>10116</v>
      </c>
      <c r="G6145">
        <f t="shared" si="190"/>
        <v>12917</v>
      </c>
      <c r="H6145" s="9">
        <f t="shared" si="191"/>
        <v>44127</v>
      </c>
    </row>
    <row r="6146" spans="1:8" x14ac:dyDescent="0.25">
      <c r="A6146" s="22" t="s">
        <v>8140</v>
      </c>
      <c r="B6146" s="22" t="s">
        <v>8141</v>
      </c>
      <c r="C6146" s="22" t="s">
        <v>8141</v>
      </c>
      <c r="D6146" s="24">
        <v>44173</v>
      </c>
      <c r="E6146" s="22" t="s">
        <v>324</v>
      </c>
      <c r="F6146" s="22" t="s">
        <v>10116</v>
      </c>
      <c r="G6146">
        <f t="shared" si="190"/>
        <v>12917</v>
      </c>
      <c r="H6146" s="9">
        <f t="shared" si="191"/>
        <v>44173</v>
      </c>
    </row>
    <row r="6147" spans="1:8" x14ac:dyDescent="0.25">
      <c r="A6147" s="22" t="s">
        <v>8414</v>
      </c>
      <c r="B6147" s="22" t="s">
        <v>8415</v>
      </c>
      <c r="C6147" s="22" t="s">
        <v>8415</v>
      </c>
      <c r="D6147" s="24">
        <v>43829</v>
      </c>
      <c r="E6147" s="22" t="s">
        <v>324</v>
      </c>
      <c r="F6147" s="22" t="s">
        <v>10116</v>
      </c>
      <c r="G6147">
        <f t="shared" si="190"/>
        <v>12917</v>
      </c>
      <c r="H6147" s="9">
        <f t="shared" si="191"/>
        <v>43829</v>
      </c>
    </row>
    <row r="6148" spans="1:8" x14ac:dyDescent="0.25">
      <c r="A6148" s="22" t="s">
        <v>8956</v>
      </c>
      <c r="B6148" s="22" t="s">
        <v>8957</v>
      </c>
      <c r="C6148" s="22" t="s">
        <v>8957</v>
      </c>
      <c r="D6148" s="24">
        <v>44116</v>
      </c>
      <c r="E6148" s="22" t="s">
        <v>324</v>
      </c>
      <c r="F6148" s="22" t="s">
        <v>10116</v>
      </c>
      <c r="G6148">
        <f t="shared" si="190"/>
        <v>12917</v>
      </c>
      <c r="H6148" s="9">
        <f t="shared" si="191"/>
        <v>44116</v>
      </c>
    </row>
    <row r="6149" spans="1:8" x14ac:dyDescent="0.25">
      <c r="A6149" s="22" t="s">
        <v>8603</v>
      </c>
      <c r="B6149" s="22" t="s">
        <v>8604</v>
      </c>
      <c r="C6149" s="22" t="s">
        <v>8604</v>
      </c>
      <c r="D6149" s="24">
        <v>44263</v>
      </c>
      <c r="E6149" s="22" t="s">
        <v>324</v>
      </c>
      <c r="F6149" s="22" t="s">
        <v>10116</v>
      </c>
      <c r="G6149">
        <f t="shared" si="190"/>
        <v>12917</v>
      </c>
      <c r="H6149" s="9">
        <f t="shared" si="191"/>
        <v>44263</v>
      </c>
    </row>
    <row r="6150" spans="1:8" x14ac:dyDescent="0.25">
      <c r="A6150" s="22" t="s">
        <v>8937</v>
      </c>
      <c r="B6150" s="22" t="s">
        <v>8938</v>
      </c>
      <c r="C6150" s="22" t="s">
        <v>8938</v>
      </c>
      <c r="D6150" s="24">
        <v>43838</v>
      </c>
      <c r="E6150" s="22" t="s">
        <v>324</v>
      </c>
      <c r="F6150" s="22" t="s">
        <v>10116</v>
      </c>
      <c r="G6150">
        <f t="shared" ref="G6150:G6213" si="192">IFERROR(E6150*1,E6150)</f>
        <v>12917</v>
      </c>
      <c r="H6150" s="9">
        <f t="shared" ref="H6150:H6213" si="193">D6150</f>
        <v>43838</v>
      </c>
    </row>
    <row r="6151" spans="1:8" x14ac:dyDescent="0.25">
      <c r="A6151" s="22" t="s">
        <v>8717</v>
      </c>
      <c r="B6151" s="22" t="s">
        <v>8718</v>
      </c>
      <c r="C6151" s="22" t="s">
        <v>8718</v>
      </c>
      <c r="D6151" s="24">
        <v>44362</v>
      </c>
      <c r="E6151" s="22" t="s">
        <v>3722</v>
      </c>
      <c r="F6151" s="22" t="s">
        <v>10117</v>
      </c>
      <c r="G6151">
        <f t="shared" si="192"/>
        <v>209935</v>
      </c>
      <c r="H6151" s="9">
        <f t="shared" si="193"/>
        <v>44362</v>
      </c>
    </row>
    <row r="6152" spans="1:8" x14ac:dyDescent="0.25">
      <c r="A6152" s="22" t="s">
        <v>8354</v>
      </c>
      <c r="B6152" s="22" t="s">
        <v>8355</v>
      </c>
      <c r="C6152" s="22" t="s">
        <v>8355</v>
      </c>
      <c r="D6152" s="24">
        <v>43829</v>
      </c>
      <c r="E6152" s="22" t="s">
        <v>5088</v>
      </c>
      <c r="F6152" s="22" t="s">
        <v>6656</v>
      </c>
      <c r="G6152">
        <f t="shared" si="192"/>
        <v>4360</v>
      </c>
      <c r="H6152" s="9">
        <f t="shared" si="193"/>
        <v>43829</v>
      </c>
    </row>
    <row r="6153" spans="1:8" x14ac:dyDescent="0.25">
      <c r="A6153" s="22"/>
      <c r="B6153" s="22"/>
      <c r="C6153" s="22"/>
      <c r="D6153" s="24">
        <v>44310</v>
      </c>
      <c r="E6153" s="22" t="s">
        <v>3864</v>
      </c>
      <c r="F6153" s="22" t="s">
        <v>10118</v>
      </c>
      <c r="G6153">
        <f t="shared" si="192"/>
        <v>9204067</v>
      </c>
      <c r="H6153" s="9">
        <f t="shared" si="193"/>
        <v>44310</v>
      </c>
    </row>
    <row r="6154" spans="1:8" x14ac:dyDescent="0.25">
      <c r="A6154" s="22" t="s">
        <v>8735</v>
      </c>
      <c r="B6154" s="22" t="s">
        <v>8736</v>
      </c>
      <c r="C6154" s="22" t="s">
        <v>8736</v>
      </c>
      <c r="D6154" s="24">
        <v>44199</v>
      </c>
      <c r="E6154" s="22" t="s">
        <v>3864</v>
      </c>
      <c r="F6154" s="22" t="s">
        <v>10118</v>
      </c>
      <c r="G6154">
        <f t="shared" si="192"/>
        <v>9204067</v>
      </c>
      <c r="H6154" s="9">
        <f t="shared" si="193"/>
        <v>44199</v>
      </c>
    </row>
    <row r="6155" spans="1:8" x14ac:dyDescent="0.25">
      <c r="A6155" s="22" t="s">
        <v>8757</v>
      </c>
      <c r="B6155" s="22" t="s">
        <v>8758</v>
      </c>
      <c r="C6155" s="22" t="s">
        <v>8758</v>
      </c>
      <c r="D6155" s="24">
        <v>43997</v>
      </c>
      <c r="E6155" s="22" t="s">
        <v>3864</v>
      </c>
      <c r="F6155" s="22" t="s">
        <v>10118</v>
      </c>
      <c r="G6155">
        <f t="shared" si="192"/>
        <v>9204067</v>
      </c>
      <c r="H6155" s="9">
        <f t="shared" si="193"/>
        <v>43997</v>
      </c>
    </row>
    <row r="6156" spans="1:8" x14ac:dyDescent="0.25">
      <c r="A6156" s="22" t="s">
        <v>8853</v>
      </c>
      <c r="B6156" s="22" t="s">
        <v>8854</v>
      </c>
      <c r="C6156" s="22" t="s">
        <v>8854</v>
      </c>
      <c r="D6156" s="24">
        <v>44308</v>
      </c>
      <c r="E6156" s="22" t="s">
        <v>3864</v>
      </c>
      <c r="F6156" s="22" t="s">
        <v>10118</v>
      </c>
      <c r="G6156">
        <f t="shared" si="192"/>
        <v>9204067</v>
      </c>
      <c r="H6156" s="9">
        <f t="shared" si="193"/>
        <v>44308</v>
      </c>
    </row>
    <row r="6157" spans="1:8" x14ac:dyDescent="0.25">
      <c r="A6157" s="22" t="s">
        <v>7757</v>
      </c>
      <c r="B6157" s="22" t="s">
        <v>7758</v>
      </c>
      <c r="C6157" s="22" t="s">
        <v>7758</v>
      </c>
      <c r="D6157" s="24">
        <v>43829</v>
      </c>
      <c r="E6157" s="22" t="s">
        <v>2678</v>
      </c>
      <c r="F6157" s="22" t="s">
        <v>7024</v>
      </c>
      <c r="G6157">
        <f t="shared" si="192"/>
        <v>4798</v>
      </c>
      <c r="H6157" s="9">
        <f t="shared" si="193"/>
        <v>43829</v>
      </c>
    </row>
    <row r="6158" spans="1:8" x14ac:dyDescent="0.25">
      <c r="A6158" s="22" t="s">
        <v>8329</v>
      </c>
      <c r="B6158" s="22" t="s">
        <v>8330</v>
      </c>
      <c r="C6158" s="22" t="s">
        <v>8330</v>
      </c>
      <c r="D6158" s="24">
        <v>43915</v>
      </c>
      <c r="E6158" s="22" t="s">
        <v>2678</v>
      </c>
      <c r="F6158" s="22" t="s">
        <v>7024</v>
      </c>
      <c r="G6158">
        <f t="shared" si="192"/>
        <v>4798</v>
      </c>
      <c r="H6158" s="9">
        <f t="shared" si="193"/>
        <v>43915</v>
      </c>
    </row>
    <row r="6159" spans="1:8" x14ac:dyDescent="0.25">
      <c r="A6159" s="22" t="s">
        <v>8414</v>
      </c>
      <c r="B6159" s="22" t="s">
        <v>8415</v>
      </c>
      <c r="C6159" s="22" t="s">
        <v>8415</v>
      </c>
      <c r="D6159" s="24">
        <v>43880</v>
      </c>
      <c r="E6159" s="22" t="s">
        <v>2678</v>
      </c>
      <c r="F6159" s="22" t="s">
        <v>7024</v>
      </c>
      <c r="G6159">
        <f t="shared" si="192"/>
        <v>4798</v>
      </c>
      <c r="H6159" s="9">
        <f t="shared" si="193"/>
        <v>43880</v>
      </c>
    </row>
    <row r="6160" spans="1:8" x14ac:dyDescent="0.25">
      <c r="A6160" s="22" t="s">
        <v>8609</v>
      </c>
      <c r="B6160" s="22" t="s">
        <v>8610</v>
      </c>
      <c r="C6160" s="22" t="s">
        <v>8610</v>
      </c>
      <c r="D6160" s="24">
        <v>44372</v>
      </c>
      <c r="E6160" s="22" t="s">
        <v>2678</v>
      </c>
      <c r="F6160" s="22" t="s">
        <v>7024</v>
      </c>
      <c r="G6160">
        <f t="shared" si="192"/>
        <v>4798</v>
      </c>
      <c r="H6160" s="9">
        <f t="shared" si="193"/>
        <v>44372</v>
      </c>
    </row>
    <row r="6161" spans="1:8" x14ac:dyDescent="0.25">
      <c r="A6161" s="22" t="s">
        <v>8615</v>
      </c>
      <c r="B6161" s="22" t="s">
        <v>8616</v>
      </c>
      <c r="C6161" s="22" t="s">
        <v>8616</v>
      </c>
      <c r="D6161" s="24">
        <v>44389</v>
      </c>
      <c r="E6161" s="22" t="s">
        <v>5592</v>
      </c>
      <c r="F6161" s="22" t="s">
        <v>10119</v>
      </c>
      <c r="G6161">
        <f t="shared" si="192"/>
        <v>210088</v>
      </c>
      <c r="H6161" s="9">
        <f t="shared" si="193"/>
        <v>44389</v>
      </c>
    </row>
    <row r="6162" spans="1:8" x14ac:dyDescent="0.25">
      <c r="A6162" s="22" t="s">
        <v>3530</v>
      </c>
      <c r="B6162" s="22" t="s">
        <v>8550</v>
      </c>
      <c r="C6162" s="22" t="s">
        <v>8550</v>
      </c>
      <c r="D6162" s="24">
        <v>44358</v>
      </c>
      <c r="E6162" s="22" t="s">
        <v>1960</v>
      </c>
      <c r="F6162" s="22" t="s">
        <v>10120</v>
      </c>
      <c r="G6162">
        <f t="shared" si="192"/>
        <v>209850</v>
      </c>
      <c r="H6162" s="9">
        <f t="shared" si="193"/>
        <v>44358</v>
      </c>
    </row>
    <row r="6163" spans="1:8" x14ac:dyDescent="0.25">
      <c r="A6163" s="22" t="s">
        <v>7724</v>
      </c>
      <c r="B6163" s="22" t="s">
        <v>7725</v>
      </c>
      <c r="C6163" s="22" t="s">
        <v>7725</v>
      </c>
      <c r="D6163" s="24">
        <v>43829</v>
      </c>
      <c r="E6163" s="22" t="s">
        <v>3540</v>
      </c>
      <c r="F6163" s="22" t="s">
        <v>10121</v>
      </c>
      <c r="G6163">
        <f t="shared" si="192"/>
        <v>9129</v>
      </c>
      <c r="H6163" s="9">
        <f t="shared" si="193"/>
        <v>43829</v>
      </c>
    </row>
    <row r="6164" spans="1:8" x14ac:dyDescent="0.25">
      <c r="A6164" s="22" t="s">
        <v>8078</v>
      </c>
      <c r="B6164" s="22" t="s">
        <v>8079</v>
      </c>
      <c r="C6164" s="22" t="s">
        <v>8079</v>
      </c>
      <c r="D6164" s="24">
        <v>43835</v>
      </c>
      <c r="E6164" s="22" t="s">
        <v>3540</v>
      </c>
      <c r="F6164" s="22" t="s">
        <v>10121</v>
      </c>
      <c r="G6164">
        <f t="shared" si="192"/>
        <v>9129</v>
      </c>
      <c r="H6164" s="9">
        <f t="shared" si="193"/>
        <v>43835</v>
      </c>
    </row>
    <row r="6165" spans="1:8" x14ac:dyDescent="0.25">
      <c r="A6165" s="22" t="s">
        <v>8231</v>
      </c>
      <c r="B6165" s="22" t="s">
        <v>8232</v>
      </c>
      <c r="C6165" s="22" t="s">
        <v>8232</v>
      </c>
      <c r="D6165" s="24">
        <v>43830</v>
      </c>
      <c r="E6165" s="22" t="s">
        <v>3540</v>
      </c>
      <c r="F6165" s="22" t="s">
        <v>10121</v>
      </c>
      <c r="G6165">
        <f t="shared" si="192"/>
        <v>9129</v>
      </c>
      <c r="H6165" s="9">
        <f t="shared" si="193"/>
        <v>43830</v>
      </c>
    </row>
    <row r="6166" spans="1:8" x14ac:dyDescent="0.25">
      <c r="A6166" s="22" t="s">
        <v>8725</v>
      </c>
      <c r="B6166" s="22" t="s">
        <v>8726</v>
      </c>
      <c r="C6166" s="22" t="s">
        <v>8726</v>
      </c>
      <c r="D6166" s="24">
        <v>44348</v>
      </c>
      <c r="E6166" s="22" t="s">
        <v>3328</v>
      </c>
      <c r="F6166" s="22" t="s">
        <v>10122</v>
      </c>
      <c r="G6166">
        <f t="shared" si="192"/>
        <v>209480</v>
      </c>
      <c r="H6166" s="9">
        <f t="shared" si="193"/>
        <v>44348</v>
      </c>
    </row>
    <row r="6167" spans="1:8" x14ac:dyDescent="0.25">
      <c r="A6167" s="22" t="s">
        <v>7981</v>
      </c>
      <c r="B6167" s="22" t="s">
        <v>7982</v>
      </c>
      <c r="C6167" s="22" t="s">
        <v>7982</v>
      </c>
      <c r="D6167" s="24">
        <v>43990</v>
      </c>
      <c r="E6167" s="22" t="s">
        <v>1193</v>
      </c>
      <c r="F6167" s="22" t="s">
        <v>10123</v>
      </c>
      <c r="G6167">
        <f t="shared" si="192"/>
        <v>11974</v>
      </c>
      <c r="H6167" s="9">
        <f t="shared" si="193"/>
        <v>43990</v>
      </c>
    </row>
    <row r="6168" spans="1:8" x14ac:dyDescent="0.25">
      <c r="A6168" s="22" t="s">
        <v>8132</v>
      </c>
      <c r="B6168" s="22" t="s">
        <v>8133</v>
      </c>
      <c r="C6168" s="22" t="s">
        <v>8133</v>
      </c>
      <c r="D6168" s="24">
        <v>43830</v>
      </c>
      <c r="E6168" s="22" t="s">
        <v>1193</v>
      </c>
      <c r="F6168" s="22" t="s">
        <v>10123</v>
      </c>
      <c r="G6168">
        <f t="shared" si="192"/>
        <v>11974</v>
      </c>
      <c r="H6168" s="9">
        <f t="shared" si="193"/>
        <v>43830</v>
      </c>
    </row>
    <row r="6169" spans="1:8" x14ac:dyDescent="0.25">
      <c r="A6169" s="22" t="s">
        <v>8655</v>
      </c>
      <c r="B6169" s="22" t="s">
        <v>8656</v>
      </c>
      <c r="C6169" s="22" t="s">
        <v>8656</v>
      </c>
      <c r="D6169" s="24">
        <v>43837</v>
      </c>
      <c r="E6169" s="22" t="s">
        <v>1193</v>
      </c>
      <c r="F6169" s="22" t="s">
        <v>10123</v>
      </c>
      <c r="G6169">
        <f t="shared" si="192"/>
        <v>11974</v>
      </c>
      <c r="H6169" s="9">
        <f t="shared" si="193"/>
        <v>43837</v>
      </c>
    </row>
    <row r="6170" spans="1:8" x14ac:dyDescent="0.25">
      <c r="A6170" s="22" t="s">
        <v>8659</v>
      </c>
      <c r="B6170" s="22" t="s">
        <v>8660</v>
      </c>
      <c r="C6170" s="22" t="s">
        <v>8660</v>
      </c>
      <c r="D6170" s="24">
        <v>43843</v>
      </c>
      <c r="E6170" s="22" t="s">
        <v>1193</v>
      </c>
      <c r="F6170" s="22" t="s">
        <v>10123</v>
      </c>
      <c r="G6170">
        <f t="shared" si="192"/>
        <v>11974</v>
      </c>
      <c r="H6170" s="9">
        <f t="shared" si="193"/>
        <v>43843</v>
      </c>
    </row>
    <row r="6171" spans="1:8" x14ac:dyDescent="0.25">
      <c r="A6171" s="22" t="s">
        <v>8661</v>
      </c>
      <c r="B6171" s="22" t="s">
        <v>8662</v>
      </c>
      <c r="C6171" s="22" t="s">
        <v>8662</v>
      </c>
      <c r="D6171" s="24">
        <v>43984</v>
      </c>
      <c r="E6171" s="22" t="s">
        <v>1193</v>
      </c>
      <c r="F6171" s="22" t="s">
        <v>10123</v>
      </c>
      <c r="G6171">
        <f t="shared" si="192"/>
        <v>11974</v>
      </c>
      <c r="H6171" s="9">
        <f t="shared" si="193"/>
        <v>43984</v>
      </c>
    </row>
    <row r="6172" spans="1:8" x14ac:dyDescent="0.25">
      <c r="A6172" s="22" t="s">
        <v>8677</v>
      </c>
      <c r="B6172" s="22" t="s">
        <v>8678</v>
      </c>
      <c r="C6172" s="22" t="s">
        <v>8678</v>
      </c>
      <c r="D6172" s="24">
        <v>43832</v>
      </c>
      <c r="E6172" s="22" t="s">
        <v>1193</v>
      </c>
      <c r="F6172" s="22" t="s">
        <v>10123</v>
      </c>
      <c r="G6172">
        <f t="shared" si="192"/>
        <v>11974</v>
      </c>
      <c r="H6172" s="9">
        <f t="shared" si="193"/>
        <v>43832</v>
      </c>
    </row>
    <row r="6173" spans="1:8" x14ac:dyDescent="0.25">
      <c r="A6173" s="22" t="s">
        <v>8278</v>
      </c>
      <c r="B6173" s="22" t="s">
        <v>8279</v>
      </c>
      <c r="C6173" s="22" t="s">
        <v>8279</v>
      </c>
      <c r="D6173" s="24">
        <v>43829</v>
      </c>
      <c r="E6173" s="22" t="s">
        <v>3324</v>
      </c>
      <c r="F6173" s="22" t="s">
        <v>10124</v>
      </c>
      <c r="G6173">
        <f t="shared" si="192"/>
        <v>11431</v>
      </c>
      <c r="H6173" s="9">
        <f t="shared" si="193"/>
        <v>43829</v>
      </c>
    </row>
    <row r="6174" spans="1:8" x14ac:dyDescent="0.25">
      <c r="A6174" s="22"/>
      <c r="B6174" s="22"/>
      <c r="C6174" s="22"/>
      <c r="D6174" s="24">
        <v>44202</v>
      </c>
      <c r="E6174" s="22" t="s">
        <v>958</v>
      </c>
      <c r="F6174" s="22" t="s">
        <v>10125</v>
      </c>
      <c r="G6174">
        <f t="shared" si="192"/>
        <v>5536</v>
      </c>
      <c r="H6174" s="9">
        <f t="shared" si="193"/>
        <v>44202</v>
      </c>
    </row>
    <row r="6175" spans="1:8" x14ac:dyDescent="0.25">
      <c r="A6175" s="22" t="s">
        <v>7654</v>
      </c>
      <c r="B6175" s="22" t="s">
        <v>7655</v>
      </c>
      <c r="C6175" s="22" t="s">
        <v>7655</v>
      </c>
      <c r="D6175" s="24">
        <v>43832</v>
      </c>
      <c r="E6175" s="22" t="s">
        <v>958</v>
      </c>
      <c r="F6175" s="22" t="s">
        <v>10125</v>
      </c>
      <c r="G6175">
        <f t="shared" si="192"/>
        <v>5536</v>
      </c>
      <c r="H6175" s="9">
        <f t="shared" si="193"/>
        <v>43832</v>
      </c>
    </row>
    <row r="6176" spans="1:8" x14ac:dyDescent="0.25">
      <c r="A6176" s="22" t="s">
        <v>7975</v>
      </c>
      <c r="B6176" s="22" t="s">
        <v>7976</v>
      </c>
      <c r="C6176" s="22" t="s">
        <v>7976</v>
      </c>
      <c r="D6176" s="24">
        <v>43832</v>
      </c>
      <c r="E6176" s="22" t="s">
        <v>958</v>
      </c>
      <c r="F6176" s="22" t="s">
        <v>10125</v>
      </c>
      <c r="G6176">
        <f t="shared" si="192"/>
        <v>5536</v>
      </c>
      <c r="H6176" s="9">
        <f t="shared" si="193"/>
        <v>43832</v>
      </c>
    </row>
    <row r="6177" spans="1:8" x14ac:dyDescent="0.25">
      <c r="A6177" s="22" t="s">
        <v>8454</v>
      </c>
      <c r="B6177" s="22" t="s">
        <v>8455</v>
      </c>
      <c r="C6177" s="22" t="s">
        <v>8455</v>
      </c>
      <c r="D6177" s="24">
        <v>43834</v>
      </c>
      <c r="E6177" s="22" t="s">
        <v>958</v>
      </c>
      <c r="F6177" s="22" t="s">
        <v>10125</v>
      </c>
      <c r="G6177">
        <f t="shared" si="192"/>
        <v>5536</v>
      </c>
      <c r="H6177" s="9">
        <f t="shared" si="193"/>
        <v>43834</v>
      </c>
    </row>
    <row r="6178" spans="1:8" x14ac:dyDescent="0.25">
      <c r="A6178" s="22" t="s">
        <v>8593</v>
      </c>
      <c r="B6178" s="22" t="s">
        <v>8594</v>
      </c>
      <c r="C6178" s="22" t="s">
        <v>8594</v>
      </c>
      <c r="D6178" s="24">
        <v>44207</v>
      </c>
      <c r="E6178" s="22" t="s">
        <v>958</v>
      </c>
      <c r="F6178" s="22" t="s">
        <v>10125</v>
      </c>
      <c r="G6178">
        <f t="shared" si="192"/>
        <v>5536</v>
      </c>
      <c r="H6178" s="9">
        <f t="shared" si="193"/>
        <v>44207</v>
      </c>
    </row>
    <row r="6179" spans="1:8" x14ac:dyDescent="0.25">
      <c r="A6179" s="22" t="s">
        <v>8649</v>
      </c>
      <c r="B6179" s="22" t="s">
        <v>8650</v>
      </c>
      <c r="C6179" s="22" t="s">
        <v>8650</v>
      </c>
      <c r="D6179" s="24">
        <v>43833</v>
      </c>
      <c r="E6179" s="22" t="s">
        <v>958</v>
      </c>
      <c r="F6179" s="22" t="s">
        <v>10125</v>
      </c>
      <c r="G6179">
        <f t="shared" si="192"/>
        <v>5536</v>
      </c>
      <c r="H6179" s="9">
        <f t="shared" si="193"/>
        <v>43833</v>
      </c>
    </row>
    <row r="6180" spans="1:8" x14ac:dyDescent="0.25">
      <c r="A6180" s="22" t="s">
        <v>8653</v>
      </c>
      <c r="B6180" s="22" t="s">
        <v>8654</v>
      </c>
      <c r="C6180" s="22" t="s">
        <v>8654</v>
      </c>
      <c r="D6180" s="24">
        <v>43854</v>
      </c>
      <c r="E6180" s="22" t="s">
        <v>958</v>
      </c>
      <c r="F6180" s="22" t="s">
        <v>10125</v>
      </c>
      <c r="G6180">
        <f t="shared" si="192"/>
        <v>5536</v>
      </c>
      <c r="H6180" s="9">
        <f t="shared" si="193"/>
        <v>43854</v>
      </c>
    </row>
    <row r="6181" spans="1:8" x14ac:dyDescent="0.25">
      <c r="A6181" s="22" t="s">
        <v>8781</v>
      </c>
      <c r="B6181" s="22" t="s">
        <v>8782</v>
      </c>
      <c r="C6181" s="22" t="s">
        <v>8782</v>
      </c>
      <c r="D6181" s="24">
        <v>44290</v>
      </c>
      <c r="E6181" s="22" t="s">
        <v>958</v>
      </c>
      <c r="F6181" s="22" t="s">
        <v>10125</v>
      </c>
      <c r="G6181">
        <f t="shared" si="192"/>
        <v>5536</v>
      </c>
      <c r="H6181" s="9">
        <f t="shared" si="193"/>
        <v>44290</v>
      </c>
    </row>
    <row r="6182" spans="1:8" x14ac:dyDescent="0.25">
      <c r="A6182" s="22" t="s">
        <v>7783</v>
      </c>
      <c r="B6182" s="22" t="s">
        <v>7784</v>
      </c>
      <c r="C6182" s="22" t="s">
        <v>7784</v>
      </c>
      <c r="D6182" s="24">
        <v>43829</v>
      </c>
      <c r="E6182" s="22" t="s">
        <v>5056</v>
      </c>
      <c r="F6182" s="22" t="s">
        <v>6751</v>
      </c>
      <c r="G6182">
        <f t="shared" si="192"/>
        <v>12654</v>
      </c>
      <c r="H6182" s="9">
        <f t="shared" si="193"/>
        <v>43829</v>
      </c>
    </row>
    <row r="6183" spans="1:8" x14ac:dyDescent="0.25">
      <c r="A6183" s="22" t="s">
        <v>8168</v>
      </c>
      <c r="B6183" s="22" t="s">
        <v>8169</v>
      </c>
      <c r="C6183" s="22" t="s">
        <v>8169</v>
      </c>
      <c r="D6183" s="24">
        <v>44168</v>
      </c>
      <c r="E6183" s="22" t="s">
        <v>5056</v>
      </c>
      <c r="F6183" s="22" t="s">
        <v>6751</v>
      </c>
      <c r="G6183">
        <f t="shared" si="192"/>
        <v>12654</v>
      </c>
      <c r="H6183" s="9">
        <f t="shared" si="193"/>
        <v>44168</v>
      </c>
    </row>
    <row r="6184" spans="1:8" x14ac:dyDescent="0.25">
      <c r="A6184" s="22" t="s">
        <v>7815</v>
      </c>
      <c r="B6184" s="22" t="s">
        <v>7809</v>
      </c>
      <c r="C6184" s="22" t="s">
        <v>7809</v>
      </c>
      <c r="D6184" s="24">
        <v>43834</v>
      </c>
      <c r="E6184" s="22" t="s">
        <v>3270</v>
      </c>
      <c r="F6184" s="22" t="s">
        <v>10126</v>
      </c>
      <c r="G6184">
        <f t="shared" si="192"/>
        <v>140269</v>
      </c>
      <c r="H6184" s="9">
        <f t="shared" si="193"/>
        <v>43834</v>
      </c>
    </row>
    <row r="6185" spans="1:8" x14ac:dyDescent="0.25">
      <c r="A6185" s="22" t="s">
        <v>7732</v>
      </c>
      <c r="B6185" s="22" t="s">
        <v>7733</v>
      </c>
      <c r="C6185" s="22" t="s">
        <v>7733</v>
      </c>
      <c r="D6185" s="24">
        <v>43829</v>
      </c>
      <c r="E6185" s="22" t="s">
        <v>4602</v>
      </c>
      <c r="F6185" s="22" t="s">
        <v>10127</v>
      </c>
      <c r="G6185">
        <f t="shared" si="192"/>
        <v>2750</v>
      </c>
      <c r="H6185" s="9">
        <f t="shared" si="193"/>
        <v>43829</v>
      </c>
    </row>
    <row r="6186" spans="1:8" x14ac:dyDescent="0.25">
      <c r="A6186" s="22" t="s">
        <v>7803</v>
      </c>
      <c r="B6186" s="22" t="s">
        <v>7733</v>
      </c>
      <c r="C6186" s="22" t="s">
        <v>7733</v>
      </c>
      <c r="D6186" s="24">
        <v>43885</v>
      </c>
      <c r="E6186" s="22" t="s">
        <v>4602</v>
      </c>
      <c r="F6186" s="22" t="s">
        <v>10127</v>
      </c>
      <c r="G6186">
        <f t="shared" si="192"/>
        <v>2750</v>
      </c>
      <c r="H6186" s="9">
        <f t="shared" si="193"/>
        <v>43885</v>
      </c>
    </row>
    <row r="6187" spans="1:8" x14ac:dyDescent="0.25">
      <c r="A6187" s="22" t="s">
        <v>8781</v>
      </c>
      <c r="B6187" s="22" t="s">
        <v>8782</v>
      </c>
      <c r="C6187" s="22" t="s">
        <v>8782</v>
      </c>
      <c r="D6187" s="24">
        <v>43999</v>
      </c>
      <c r="E6187" s="22" t="s">
        <v>10128</v>
      </c>
      <c r="F6187" s="22" t="s">
        <v>10129</v>
      </c>
      <c r="G6187">
        <f t="shared" si="192"/>
        <v>9118098</v>
      </c>
      <c r="H6187" s="9">
        <f t="shared" si="193"/>
        <v>43999</v>
      </c>
    </row>
    <row r="6188" spans="1:8" x14ac:dyDescent="0.25">
      <c r="A6188" s="22" t="s">
        <v>7799</v>
      </c>
      <c r="B6188" s="22" t="s">
        <v>7725</v>
      </c>
      <c r="C6188" s="22" t="s">
        <v>7725</v>
      </c>
      <c r="D6188" s="24">
        <v>43829</v>
      </c>
      <c r="E6188" s="22" t="s">
        <v>2078</v>
      </c>
      <c r="F6188" s="22" t="s">
        <v>10130</v>
      </c>
      <c r="G6188">
        <f t="shared" si="192"/>
        <v>140202</v>
      </c>
      <c r="H6188" s="9">
        <f t="shared" si="193"/>
        <v>43829</v>
      </c>
    </row>
    <row r="6189" spans="1:8" x14ac:dyDescent="0.25">
      <c r="A6189" s="22" t="s">
        <v>8733</v>
      </c>
      <c r="B6189" s="22" t="s">
        <v>8734</v>
      </c>
      <c r="C6189" s="22" t="s">
        <v>8734</v>
      </c>
      <c r="D6189" s="24">
        <v>43829</v>
      </c>
      <c r="E6189" s="22" t="s">
        <v>10131</v>
      </c>
      <c r="F6189" s="22" t="s">
        <v>10132</v>
      </c>
      <c r="G6189">
        <f t="shared" si="192"/>
        <v>9119359</v>
      </c>
      <c r="H6189" s="9">
        <f t="shared" si="193"/>
        <v>43829</v>
      </c>
    </row>
    <row r="6190" spans="1:8" x14ac:dyDescent="0.25">
      <c r="A6190" s="22"/>
      <c r="B6190" s="22"/>
      <c r="C6190" s="22"/>
      <c r="D6190" s="24">
        <v>43930</v>
      </c>
      <c r="E6190" s="22" t="s">
        <v>3274</v>
      </c>
      <c r="F6190" s="22" t="s">
        <v>6941</v>
      </c>
      <c r="G6190">
        <f t="shared" si="192"/>
        <v>11417</v>
      </c>
      <c r="H6190" s="9">
        <f t="shared" si="193"/>
        <v>43930</v>
      </c>
    </row>
    <row r="6191" spans="1:8" x14ac:dyDescent="0.25">
      <c r="A6191" s="22" t="s">
        <v>7747</v>
      </c>
      <c r="B6191" s="22" t="s">
        <v>7748</v>
      </c>
      <c r="C6191" s="22" t="s">
        <v>7748</v>
      </c>
      <c r="D6191" s="24">
        <v>44098</v>
      </c>
      <c r="E6191" s="22" t="s">
        <v>3274</v>
      </c>
      <c r="F6191" s="22" t="s">
        <v>6941</v>
      </c>
      <c r="G6191">
        <f t="shared" si="192"/>
        <v>11417</v>
      </c>
      <c r="H6191" s="9">
        <f t="shared" si="193"/>
        <v>44098</v>
      </c>
    </row>
    <row r="6192" spans="1:8" x14ac:dyDescent="0.25">
      <c r="A6192" s="22" t="s">
        <v>7771</v>
      </c>
      <c r="B6192" s="22" t="s">
        <v>7772</v>
      </c>
      <c r="C6192" s="22" t="s">
        <v>7772</v>
      </c>
      <c r="D6192" s="24">
        <v>43989</v>
      </c>
      <c r="E6192" s="22" t="s">
        <v>3274</v>
      </c>
      <c r="F6192" s="22" t="s">
        <v>6941</v>
      </c>
      <c r="G6192">
        <f t="shared" si="192"/>
        <v>11417</v>
      </c>
      <c r="H6192" s="9">
        <f t="shared" si="193"/>
        <v>43989</v>
      </c>
    </row>
    <row r="6193" spans="1:8" x14ac:dyDescent="0.25">
      <c r="A6193" s="22" t="s">
        <v>7785</v>
      </c>
      <c r="B6193" s="22" t="s">
        <v>7786</v>
      </c>
      <c r="C6193" s="22" t="s">
        <v>7786</v>
      </c>
      <c r="D6193" s="24">
        <v>44105</v>
      </c>
      <c r="E6193" s="22" t="s">
        <v>3274</v>
      </c>
      <c r="F6193" s="22" t="s">
        <v>6941</v>
      </c>
      <c r="G6193">
        <f t="shared" si="192"/>
        <v>11417</v>
      </c>
      <c r="H6193" s="9">
        <f t="shared" si="193"/>
        <v>44105</v>
      </c>
    </row>
    <row r="6194" spans="1:8" x14ac:dyDescent="0.25">
      <c r="A6194" s="22" t="s">
        <v>7866</v>
      </c>
      <c r="B6194" s="22" t="s">
        <v>7867</v>
      </c>
      <c r="C6194" s="22" t="s">
        <v>7867</v>
      </c>
      <c r="D6194" s="24">
        <v>44042</v>
      </c>
      <c r="E6194" s="22" t="s">
        <v>3274</v>
      </c>
      <c r="F6194" s="22" t="s">
        <v>6941</v>
      </c>
      <c r="G6194">
        <f t="shared" si="192"/>
        <v>11417</v>
      </c>
      <c r="H6194" s="9">
        <f t="shared" si="193"/>
        <v>44042</v>
      </c>
    </row>
    <row r="6195" spans="1:8" x14ac:dyDescent="0.25">
      <c r="A6195" s="22" t="s">
        <v>8196</v>
      </c>
      <c r="B6195" s="22" t="s">
        <v>8197</v>
      </c>
      <c r="C6195" s="22" t="s">
        <v>8197</v>
      </c>
      <c r="D6195" s="24">
        <v>43829</v>
      </c>
      <c r="E6195" s="22" t="s">
        <v>3274</v>
      </c>
      <c r="F6195" s="22" t="s">
        <v>6941</v>
      </c>
      <c r="G6195">
        <f t="shared" si="192"/>
        <v>11417</v>
      </c>
      <c r="H6195" s="9">
        <f t="shared" si="193"/>
        <v>43829</v>
      </c>
    </row>
    <row r="6196" spans="1:8" x14ac:dyDescent="0.25">
      <c r="A6196" s="22" t="s">
        <v>8198</v>
      </c>
      <c r="B6196" s="22" t="s">
        <v>8199</v>
      </c>
      <c r="C6196" s="22" t="s">
        <v>8199</v>
      </c>
      <c r="D6196" s="24">
        <v>43998</v>
      </c>
      <c r="E6196" s="22" t="s">
        <v>3274</v>
      </c>
      <c r="F6196" s="22" t="s">
        <v>6941</v>
      </c>
      <c r="G6196">
        <f t="shared" si="192"/>
        <v>11417</v>
      </c>
      <c r="H6196" s="9">
        <f t="shared" si="193"/>
        <v>43998</v>
      </c>
    </row>
    <row r="6197" spans="1:8" x14ac:dyDescent="0.25">
      <c r="A6197" s="22" t="s">
        <v>8541</v>
      </c>
      <c r="B6197" s="22" t="s">
        <v>8542</v>
      </c>
      <c r="C6197" s="22" t="s">
        <v>8542</v>
      </c>
      <c r="D6197" s="24">
        <v>43928</v>
      </c>
      <c r="E6197" s="22" t="s">
        <v>3274</v>
      </c>
      <c r="F6197" s="22" t="s">
        <v>6941</v>
      </c>
      <c r="G6197">
        <f t="shared" si="192"/>
        <v>11417</v>
      </c>
      <c r="H6197" s="9">
        <f t="shared" si="193"/>
        <v>43928</v>
      </c>
    </row>
    <row r="6198" spans="1:8" x14ac:dyDescent="0.25">
      <c r="A6198" s="22" t="s">
        <v>8546</v>
      </c>
      <c r="B6198" s="22" t="s">
        <v>8547</v>
      </c>
      <c r="C6198" s="22" t="s">
        <v>8547</v>
      </c>
      <c r="D6198" s="24">
        <v>44011</v>
      </c>
      <c r="E6198" s="22" t="s">
        <v>3274</v>
      </c>
      <c r="F6198" s="22" t="s">
        <v>6941</v>
      </c>
      <c r="G6198">
        <f t="shared" si="192"/>
        <v>11417</v>
      </c>
      <c r="H6198" s="9">
        <f t="shared" si="193"/>
        <v>44011</v>
      </c>
    </row>
    <row r="6199" spans="1:8" x14ac:dyDescent="0.25">
      <c r="A6199" s="22" t="s">
        <v>8739</v>
      </c>
      <c r="B6199" s="22" t="s">
        <v>8740</v>
      </c>
      <c r="C6199" s="22" t="s">
        <v>8740</v>
      </c>
      <c r="D6199" s="24">
        <v>44091</v>
      </c>
      <c r="E6199" s="22" t="s">
        <v>3274</v>
      </c>
      <c r="F6199" s="22" t="s">
        <v>6941</v>
      </c>
      <c r="G6199">
        <f t="shared" si="192"/>
        <v>11417</v>
      </c>
      <c r="H6199" s="9">
        <f t="shared" si="193"/>
        <v>44091</v>
      </c>
    </row>
    <row r="6200" spans="1:8" x14ac:dyDescent="0.25">
      <c r="A6200" s="22" t="s">
        <v>7981</v>
      </c>
      <c r="B6200" s="22" t="s">
        <v>7982</v>
      </c>
      <c r="C6200" s="22" t="s">
        <v>7982</v>
      </c>
      <c r="D6200" s="24">
        <v>43829</v>
      </c>
      <c r="E6200" s="22" t="s">
        <v>771</v>
      </c>
      <c r="F6200" s="22" t="s">
        <v>10133</v>
      </c>
      <c r="G6200">
        <f t="shared" si="192"/>
        <v>7457</v>
      </c>
      <c r="H6200" s="9">
        <f t="shared" si="193"/>
        <v>43829</v>
      </c>
    </row>
    <row r="6201" spans="1:8" x14ac:dyDescent="0.25">
      <c r="A6201" s="22"/>
      <c r="B6201" s="22"/>
      <c r="C6201" s="22"/>
      <c r="D6201" s="24">
        <v>44011</v>
      </c>
      <c r="E6201" s="22" t="s">
        <v>3546</v>
      </c>
      <c r="F6201" s="22" t="s">
        <v>10134</v>
      </c>
      <c r="G6201">
        <f t="shared" si="192"/>
        <v>9202694</v>
      </c>
      <c r="H6201" s="9">
        <f t="shared" si="193"/>
        <v>44011</v>
      </c>
    </row>
    <row r="6202" spans="1:8" x14ac:dyDescent="0.25">
      <c r="A6202" s="22" t="s">
        <v>8763</v>
      </c>
      <c r="B6202" s="22" t="s">
        <v>8764</v>
      </c>
      <c r="C6202" s="22" t="s">
        <v>8764</v>
      </c>
      <c r="D6202" s="24">
        <v>43997</v>
      </c>
      <c r="E6202" s="22" t="s">
        <v>3546</v>
      </c>
      <c r="F6202" s="22" t="s">
        <v>10134</v>
      </c>
      <c r="G6202">
        <f t="shared" si="192"/>
        <v>9202694</v>
      </c>
      <c r="H6202" s="9">
        <f t="shared" si="193"/>
        <v>43997</v>
      </c>
    </row>
    <row r="6203" spans="1:8" x14ac:dyDescent="0.25">
      <c r="A6203" s="22" t="s">
        <v>8937</v>
      </c>
      <c r="B6203" s="22" t="s">
        <v>8938</v>
      </c>
      <c r="C6203" s="22" t="s">
        <v>8938</v>
      </c>
      <c r="D6203" s="24">
        <v>44375</v>
      </c>
      <c r="E6203" s="22" t="s">
        <v>3546</v>
      </c>
      <c r="F6203" s="22" t="s">
        <v>10134</v>
      </c>
      <c r="G6203">
        <f t="shared" si="192"/>
        <v>9202694</v>
      </c>
      <c r="H6203" s="9">
        <f t="shared" si="193"/>
        <v>44375</v>
      </c>
    </row>
    <row r="6204" spans="1:8" x14ac:dyDescent="0.25">
      <c r="A6204" s="22"/>
      <c r="B6204" s="22"/>
      <c r="C6204" s="22"/>
      <c r="D6204" s="24">
        <v>44045</v>
      </c>
      <c r="E6204" s="22" t="s">
        <v>5382</v>
      </c>
      <c r="F6204" s="22" t="s">
        <v>6758</v>
      </c>
      <c r="G6204">
        <f t="shared" si="192"/>
        <v>11708</v>
      </c>
      <c r="H6204" s="9">
        <f t="shared" si="193"/>
        <v>44045</v>
      </c>
    </row>
    <row r="6205" spans="1:8" x14ac:dyDescent="0.25">
      <c r="A6205" s="22" t="s">
        <v>7841</v>
      </c>
      <c r="B6205" s="22" t="s">
        <v>7842</v>
      </c>
      <c r="C6205" s="22" t="s">
        <v>7842</v>
      </c>
      <c r="D6205" s="24">
        <v>43830</v>
      </c>
      <c r="E6205" s="22" t="s">
        <v>5382</v>
      </c>
      <c r="F6205" s="22" t="s">
        <v>6758</v>
      </c>
      <c r="G6205">
        <f t="shared" si="192"/>
        <v>11708</v>
      </c>
      <c r="H6205" s="9">
        <f t="shared" si="193"/>
        <v>43830</v>
      </c>
    </row>
    <row r="6206" spans="1:8" x14ac:dyDescent="0.25">
      <c r="A6206" s="22" t="s">
        <v>7843</v>
      </c>
      <c r="B6206" s="22" t="s">
        <v>7844</v>
      </c>
      <c r="C6206" s="22" t="s">
        <v>7844</v>
      </c>
      <c r="D6206" s="24">
        <v>44151</v>
      </c>
      <c r="E6206" s="22" t="s">
        <v>5382</v>
      </c>
      <c r="F6206" s="22" t="s">
        <v>6758</v>
      </c>
      <c r="G6206">
        <f t="shared" si="192"/>
        <v>11708</v>
      </c>
      <c r="H6206" s="9">
        <f t="shared" si="193"/>
        <v>44151</v>
      </c>
    </row>
    <row r="6207" spans="1:8" x14ac:dyDescent="0.25">
      <c r="A6207" s="22" t="s">
        <v>7931</v>
      </c>
      <c r="B6207" s="22" t="s">
        <v>7932</v>
      </c>
      <c r="C6207" s="22" t="s">
        <v>7932</v>
      </c>
      <c r="D6207" s="24">
        <v>44172</v>
      </c>
      <c r="E6207" s="22" t="s">
        <v>5382</v>
      </c>
      <c r="F6207" s="22" t="s">
        <v>6758</v>
      </c>
      <c r="G6207">
        <f t="shared" si="192"/>
        <v>11708</v>
      </c>
      <c r="H6207" s="9">
        <f t="shared" si="193"/>
        <v>44172</v>
      </c>
    </row>
    <row r="6208" spans="1:8" x14ac:dyDescent="0.25">
      <c r="A6208" s="22" t="s">
        <v>8188</v>
      </c>
      <c r="B6208" s="22" t="s">
        <v>8189</v>
      </c>
      <c r="C6208" s="22" t="s">
        <v>8189</v>
      </c>
      <c r="D6208" s="24">
        <v>43830</v>
      </c>
      <c r="E6208" s="22" t="s">
        <v>5382</v>
      </c>
      <c r="F6208" s="22" t="s">
        <v>6758</v>
      </c>
      <c r="G6208">
        <f t="shared" si="192"/>
        <v>11708</v>
      </c>
      <c r="H6208" s="9">
        <f t="shared" si="193"/>
        <v>43830</v>
      </c>
    </row>
    <row r="6209" spans="1:8" x14ac:dyDescent="0.25">
      <c r="A6209" s="22" t="s">
        <v>8270</v>
      </c>
      <c r="B6209" s="22" t="s">
        <v>8271</v>
      </c>
      <c r="C6209" s="22" t="s">
        <v>8271</v>
      </c>
      <c r="D6209" s="24">
        <v>44200</v>
      </c>
      <c r="E6209" s="22" t="s">
        <v>5382</v>
      </c>
      <c r="F6209" s="22" t="s">
        <v>6758</v>
      </c>
      <c r="G6209">
        <f t="shared" si="192"/>
        <v>11708</v>
      </c>
      <c r="H6209" s="9">
        <f t="shared" si="193"/>
        <v>44200</v>
      </c>
    </row>
    <row r="6210" spans="1:8" x14ac:dyDescent="0.25">
      <c r="A6210" s="22" t="s">
        <v>8331</v>
      </c>
      <c r="B6210" s="22" t="s">
        <v>8332</v>
      </c>
      <c r="C6210" s="22" t="s">
        <v>8332</v>
      </c>
      <c r="D6210" s="24">
        <v>43831</v>
      </c>
      <c r="E6210" s="22" t="s">
        <v>5382</v>
      </c>
      <c r="F6210" s="22" t="s">
        <v>6758</v>
      </c>
      <c r="G6210">
        <f t="shared" si="192"/>
        <v>11708</v>
      </c>
      <c r="H6210" s="9">
        <f t="shared" si="193"/>
        <v>43831</v>
      </c>
    </row>
    <row r="6211" spans="1:8" x14ac:dyDescent="0.25">
      <c r="A6211" s="22" t="s">
        <v>5789</v>
      </c>
      <c r="B6211" s="22" t="s">
        <v>8427</v>
      </c>
      <c r="C6211" s="22" t="s">
        <v>8427</v>
      </c>
      <c r="D6211" s="24">
        <v>44160</v>
      </c>
      <c r="E6211" s="22" t="s">
        <v>5382</v>
      </c>
      <c r="F6211" s="22" t="s">
        <v>6758</v>
      </c>
      <c r="G6211">
        <f t="shared" si="192"/>
        <v>11708</v>
      </c>
      <c r="H6211" s="9">
        <f t="shared" si="193"/>
        <v>44160</v>
      </c>
    </row>
    <row r="6212" spans="1:8" x14ac:dyDescent="0.25">
      <c r="A6212" s="22" t="s">
        <v>8811</v>
      </c>
      <c r="B6212" s="22" t="s">
        <v>8812</v>
      </c>
      <c r="C6212" s="22" t="s">
        <v>8812</v>
      </c>
      <c r="D6212" s="24">
        <v>44356</v>
      </c>
      <c r="E6212" s="22" t="s">
        <v>5382</v>
      </c>
      <c r="F6212" s="22" t="s">
        <v>6758</v>
      </c>
      <c r="G6212">
        <f t="shared" si="192"/>
        <v>11708</v>
      </c>
      <c r="H6212" s="9">
        <f t="shared" si="193"/>
        <v>44356</v>
      </c>
    </row>
    <row r="6213" spans="1:8" x14ac:dyDescent="0.25">
      <c r="A6213" s="22"/>
      <c r="B6213" s="22"/>
      <c r="C6213" s="22"/>
      <c r="D6213" s="24">
        <v>44024</v>
      </c>
      <c r="E6213" s="22" t="s">
        <v>10135</v>
      </c>
      <c r="F6213" s="22" t="s">
        <v>10136</v>
      </c>
      <c r="G6213">
        <f t="shared" si="192"/>
        <v>9117374</v>
      </c>
      <c r="H6213" s="9">
        <f t="shared" si="193"/>
        <v>44024</v>
      </c>
    </row>
    <row r="6214" spans="1:8" x14ac:dyDescent="0.25">
      <c r="A6214" s="22" t="s">
        <v>7650</v>
      </c>
      <c r="B6214" s="22" t="s">
        <v>7651</v>
      </c>
      <c r="C6214" s="22" t="s">
        <v>7651</v>
      </c>
      <c r="D6214" s="24">
        <v>44081</v>
      </c>
      <c r="E6214" s="22" t="s">
        <v>10135</v>
      </c>
      <c r="F6214" s="22" t="s">
        <v>10136</v>
      </c>
      <c r="G6214">
        <f t="shared" ref="G6214:G6277" si="194">IFERROR(E6214*1,E6214)</f>
        <v>9117374</v>
      </c>
      <c r="H6214" s="9">
        <f t="shared" ref="H6214:H6277" si="195">D6214</f>
        <v>44081</v>
      </c>
    </row>
    <row r="6215" spans="1:8" x14ac:dyDescent="0.25">
      <c r="A6215" s="22" t="s">
        <v>7787</v>
      </c>
      <c r="B6215" s="22" t="s">
        <v>7788</v>
      </c>
      <c r="C6215" s="22" t="s">
        <v>7788</v>
      </c>
      <c r="D6215" s="24">
        <v>44105</v>
      </c>
      <c r="E6215" s="22" t="s">
        <v>10135</v>
      </c>
      <c r="F6215" s="22" t="s">
        <v>10136</v>
      </c>
      <c r="G6215">
        <f t="shared" si="194"/>
        <v>9117374</v>
      </c>
      <c r="H6215" s="9">
        <f t="shared" si="195"/>
        <v>44105</v>
      </c>
    </row>
    <row r="6216" spans="1:8" x14ac:dyDescent="0.25">
      <c r="A6216" s="22" t="s">
        <v>7846</v>
      </c>
      <c r="B6216" s="22" t="s">
        <v>7847</v>
      </c>
      <c r="C6216" s="22" t="s">
        <v>7847</v>
      </c>
      <c r="D6216" s="24">
        <v>44109</v>
      </c>
      <c r="E6216" s="22" t="s">
        <v>10135</v>
      </c>
      <c r="F6216" s="22" t="s">
        <v>10136</v>
      </c>
      <c r="G6216">
        <f t="shared" si="194"/>
        <v>9117374</v>
      </c>
      <c r="H6216" s="9">
        <f t="shared" si="195"/>
        <v>44109</v>
      </c>
    </row>
    <row r="6217" spans="1:8" x14ac:dyDescent="0.25">
      <c r="A6217" s="22" t="s">
        <v>4685</v>
      </c>
      <c r="B6217" s="22" t="s">
        <v>8131</v>
      </c>
      <c r="C6217" s="22" t="s">
        <v>8131</v>
      </c>
      <c r="D6217" s="24">
        <v>44110</v>
      </c>
      <c r="E6217" s="22" t="s">
        <v>10135</v>
      </c>
      <c r="F6217" s="22" t="s">
        <v>10136</v>
      </c>
      <c r="G6217">
        <f t="shared" si="194"/>
        <v>9117374</v>
      </c>
      <c r="H6217" s="9">
        <f t="shared" si="195"/>
        <v>44110</v>
      </c>
    </row>
    <row r="6218" spans="1:8" x14ac:dyDescent="0.25">
      <c r="A6218" s="22" t="s">
        <v>8144</v>
      </c>
      <c r="B6218" s="22" t="s">
        <v>8145</v>
      </c>
      <c r="C6218" s="22" t="s">
        <v>8145</v>
      </c>
      <c r="D6218" s="24">
        <v>44130</v>
      </c>
      <c r="E6218" s="22" t="s">
        <v>10135</v>
      </c>
      <c r="F6218" s="22" t="s">
        <v>10136</v>
      </c>
      <c r="G6218">
        <f t="shared" si="194"/>
        <v>9117374</v>
      </c>
      <c r="H6218" s="9">
        <f t="shared" si="195"/>
        <v>44130</v>
      </c>
    </row>
    <row r="6219" spans="1:8" x14ac:dyDescent="0.25">
      <c r="A6219" s="22" t="s">
        <v>8200</v>
      </c>
      <c r="B6219" s="22" t="s">
        <v>8201</v>
      </c>
      <c r="C6219" s="22" t="s">
        <v>8201</v>
      </c>
      <c r="D6219" s="24">
        <v>44109</v>
      </c>
      <c r="E6219" s="22" t="s">
        <v>10135</v>
      </c>
      <c r="F6219" s="22" t="s">
        <v>10136</v>
      </c>
      <c r="G6219">
        <f t="shared" si="194"/>
        <v>9117374</v>
      </c>
      <c r="H6219" s="9">
        <f t="shared" si="195"/>
        <v>44109</v>
      </c>
    </row>
    <row r="6220" spans="1:8" x14ac:dyDescent="0.25">
      <c r="A6220" s="22" t="s">
        <v>8270</v>
      </c>
      <c r="B6220" s="22" t="s">
        <v>8271</v>
      </c>
      <c r="C6220" s="22" t="s">
        <v>8271</v>
      </c>
      <c r="D6220" s="24">
        <v>44089</v>
      </c>
      <c r="E6220" s="22" t="s">
        <v>10135</v>
      </c>
      <c r="F6220" s="22" t="s">
        <v>10136</v>
      </c>
      <c r="G6220">
        <f t="shared" si="194"/>
        <v>9117374</v>
      </c>
      <c r="H6220" s="9">
        <f t="shared" si="195"/>
        <v>44089</v>
      </c>
    </row>
    <row r="6221" spans="1:8" x14ac:dyDescent="0.25">
      <c r="A6221" s="22" t="s">
        <v>8526</v>
      </c>
      <c r="B6221" s="22" t="s">
        <v>8527</v>
      </c>
      <c r="C6221" s="22" t="s">
        <v>8527</v>
      </c>
      <c r="D6221" s="24">
        <v>44010</v>
      </c>
      <c r="E6221" s="22" t="s">
        <v>10135</v>
      </c>
      <c r="F6221" s="22" t="s">
        <v>10136</v>
      </c>
      <c r="G6221">
        <f t="shared" si="194"/>
        <v>9117374</v>
      </c>
      <c r="H6221" s="9">
        <f t="shared" si="195"/>
        <v>44010</v>
      </c>
    </row>
    <row r="6222" spans="1:8" x14ac:dyDescent="0.25">
      <c r="A6222" s="22" t="s">
        <v>8609</v>
      </c>
      <c r="B6222" s="22" t="s">
        <v>8610</v>
      </c>
      <c r="C6222" s="22" t="s">
        <v>8610</v>
      </c>
      <c r="D6222" s="24">
        <v>44274</v>
      </c>
      <c r="E6222" s="22" t="s">
        <v>10135</v>
      </c>
      <c r="F6222" s="22" t="s">
        <v>10136</v>
      </c>
      <c r="G6222">
        <f t="shared" si="194"/>
        <v>9117374</v>
      </c>
      <c r="H6222" s="9">
        <f t="shared" si="195"/>
        <v>44274</v>
      </c>
    </row>
    <row r="6223" spans="1:8" x14ac:dyDescent="0.25">
      <c r="A6223" s="22" t="s">
        <v>8739</v>
      </c>
      <c r="B6223" s="22" t="s">
        <v>8740</v>
      </c>
      <c r="C6223" s="22" t="s">
        <v>8740</v>
      </c>
      <c r="D6223" s="24">
        <v>44067</v>
      </c>
      <c r="E6223" s="22" t="s">
        <v>10135</v>
      </c>
      <c r="F6223" s="22" t="s">
        <v>10136</v>
      </c>
      <c r="G6223">
        <f t="shared" si="194"/>
        <v>9117374</v>
      </c>
      <c r="H6223" s="9">
        <f t="shared" si="195"/>
        <v>44067</v>
      </c>
    </row>
    <row r="6224" spans="1:8" x14ac:dyDescent="0.25">
      <c r="A6224" s="22" t="s">
        <v>8785</v>
      </c>
      <c r="B6224" s="22" t="s">
        <v>8786</v>
      </c>
      <c r="C6224" s="22" t="s">
        <v>8786</v>
      </c>
      <c r="D6224" s="24">
        <v>43997</v>
      </c>
      <c r="E6224" s="22" t="s">
        <v>10135</v>
      </c>
      <c r="F6224" s="22" t="s">
        <v>10136</v>
      </c>
      <c r="G6224">
        <f t="shared" si="194"/>
        <v>9117374</v>
      </c>
      <c r="H6224" s="9">
        <f t="shared" si="195"/>
        <v>43997</v>
      </c>
    </row>
    <row r="6225" spans="1:8" x14ac:dyDescent="0.25">
      <c r="A6225" s="22" t="s">
        <v>8797</v>
      </c>
      <c r="B6225" s="22" t="s">
        <v>8798</v>
      </c>
      <c r="C6225" s="22" t="s">
        <v>8798</v>
      </c>
      <c r="D6225" s="24">
        <v>44080</v>
      </c>
      <c r="E6225" s="22" t="s">
        <v>10135</v>
      </c>
      <c r="F6225" s="22" t="s">
        <v>10136</v>
      </c>
      <c r="G6225">
        <f t="shared" si="194"/>
        <v>9117374</v>
      </c>
      <c r="H6225" s="9">
        <f t="shared" si="195"/>
        <v>44080</v>
      </c>
    </row>
    <row r="6226" spans="1:8" x14ac:dyDescent="0.25">
      <c r="A6226" s="22" t="s">
        <v>8799</v>
      </c>
      <c r="B6226" s="22" t="s">
        <v>8800</v>
      </c>
      <c r="C6226" s="22" t="s">
        <v>8800</v>
      </c>
      <c r="D6226" s="24">
        <v>44099</v>
      </c>
      <c r="E6226" s="22" t="s">
        <v>10135</v>
      </c>
      <c r="F6226" s="22" t="s">
        <v>10136</v>
      </c>
      <c r="G6226">
        <f t="shared" si="194"/>
        <v>9117374</v>
      </c>
      <c r="H6226" s="9">
        <f t="shared" si="195"/>
        <v>44099</v>
      </c>
    </row>
    <row r="6227" spans="1:8" x14ac:dyDescent="0.25">
      <c r="A6227" s="22"/>
      <c r="B6227" s="22"/>
      <c r="C6227" s="22"/>
      <c r="D6227" s="24">
        <v>43795</v>
      </c>
      <c r="E6227" s="22" t="s">
        <v>6005</v>
      </c>
      <c r="F6227" s="22" t="s">
        <v>10137</v>
      </c>
      <c r="G6227">
        <f t="shared" si="194"/>
        <v>9900785</v>
      </c>
      <c r="H6227" s="9">
        <f t="shared" si="195"/>
        <v>43795</v>
      </c>
    </row>
    <row r="6228" spans="1:8" x14ac:dyDescent="0.25">
      <c r="A6228" s="22" t="s">
        <v>9050</v>
      </c>
      <c r="B6228" s="22" t="s">
        <v>9051</v>
      </c>
      <c r="C6228" s="22" t="s">
        <v>9051</v>
      </c>
      <c r="D6228" s="24">
        <v>43361</v>
      </c>
      <c r="E6228" s="22" t="s">
        <v>6005</v>
      </c>
      <c r="F6228" s="22" t="s">
        <v>10137</v>
      </c>
      <c r="G6228">
        <f t="shared" si="194"/>
        <v>9900785</v>
      </c>
      <c r="H6228" s="9">
        <f t="shared" si="195"/>
        <v>43361</v>
      </c>
    </row>
    <row r="6229" spans="1:8" x14ac:dyDescent="0.25">
      <c r="A6229" s="22"/>
      <c r="B6229" s="22"/>
      <c r="C6229" s="22"/>
      <c r="D6229" s="24">
        <v>43885</v>
      </c>
      <c r="E6229" s="22" t="s">
        <v>460</v>
      </c>
      <c r="F6229" s="22" t="s">
        <v>10138</v>
      </c>
      <c r="G6229">
        <f t="shared" si="194"/>
        <v>12160</v>
      </c>
      <c r="H6229" s="9">
        <f t="shared" si="195"/>
        <v>43885</v>
      </c>
    </row>
    <row r="6230" spans="1:8" x14ac:dyDescent="0.25">
      <c r="A6230" s="22" t="s">
        <v>7793</v>
      </c>
      <c r="B6230" s="22" t="s">
        <v>7794</v>
      </c>
      <c r="C6230" s="22" t="s">
        <v>7794</v>
      </c>
      <c r="D6230" s="24">
        <v>43829</v>
      </c>
      <c r="E6230" s="22" t="s">
        <v>460</v>
      </c>
      <c r="F6230" s="22" t="s">
        <v>10138</v>
      </c>
      <c r="G6230">
        <f t="shared" si="194"/>
        <v>12160</v>
      </c>
      <c r="H6230" s="9">
        <f t="shared" si="195"/>
        <v>43829</v>
      </c>
    </row>
    <row r="6231" spans="1:8" x14ac:dyDescent="0.25">
      <c r="A6231" s="22" t="s">
        <v>8615</v>
      </c>
      <c r="B6231" s="22" t="s">
        <v>8616</v>
      </c>
      <c r="C6231" s="22" t="s">
        <v>8616</v>
      </c>
      <c r="D6231" s="24">
        <v>44314</v>
      </c>
      <c r="E6231" s="22" t="s">
        <v>460</v>
      </c>
      <c r="F6231" s="22" t="s">
        <v>10138</v>
      </c>
      <c r="G6231">
        <f t="shared" si="194"/>
        <v>12160</v>
      </c>
      <c r="H6231" s="9">
        <f t="shared" si="195"/>
        <v>44314</v>
      </c>
    </row>
    <row r="6232" spans="1:8" x14ac:dyDescent="0.25">
      <c r="A6232" s="22"/>
      <c r="B6232" s="22"/>
      <c r="C6232" s="22"/>
      <c r="D6232" s="24">
        <v>43875</v>
      </c>
      <c r="E6232" s="22" t="s">
        <v>2785</v>
      </c>
      <c r="F6232" s="22" t="s">
        <v>7009</v>
      </c>
      <c r="G6232">
        <f t="shared" si="194"/>
        <v>13511</v>
      </c>
      <c r="H6232" s="9">
        <f t="shared" si="195"/>
        <v>43875</v>
      </c>
    </row>
    <row r="6233" spans="1:8" x14ac:dyDescent="0.25">
      <c r="A6233" s="22" t="s">
        <v>8164</v>
      </c>
      <c r="B6233" s="22" t="s">
        <v>8165</v>
      </c>
      <c r="C6233" s="22" t="s">
        <v>8165</v>
      </c>
      <c r="D6233" s="24">
        <v>43829</v>
      </c>
      <c r="E6233" s="22" t="s">
        <v>2785</v>
      </c>
      <c r="F6233" s="22" t="s">
        <v>7009</v>
      </c>
      <c r="G6233">
        <f t="shared" si="194"/>
        <v>13511</v>
      </c>
      <c r="H6233" s="9">
        <f t="shared" si="195"/>
        <v>43829</v>
      </c>
    </row>
    <row r="6234" spans="1:8" x14ac:dyDescent="0.25">
      <c r="A6234" s="22" t="s">
        <v>8423</v>
      </c>
      <c r="B6234" s="22" t="s">
        <v>8424</v>
      </c>
      <c r="C6234" s="22" t="s">
        <v>8424</v>
      </c>
      <c r="D6234" s="24">
        <v>43985</v>
      </c>
      <c r="E6234" s="22" t="s">
        <v>2785</v>
      </c>
      <c r="F6234" s="22" t="s">
        <v>7009</v>
      </c>
      <c r="G6234">
        <f t="shared" si="194"/>
        <v>13511</v>
      </c>
      <c r="H6234" s="9">
        <f t="shared" si="195"/>
        <v>43985</v>
      </c>
    </row>
    <row r="6235" spans="1:8" x14ac:dyDescent="0.25">
      <c r="A6235" s="22" t="s">
        <v>8937</v>
      </c>
      <c r="B6235" s="22" t="s">
        <v>8938</v>
      </c>
      <c r="C6235" s="22" t="s">
        <v>8938</v>
      </c>
      <c r="D6235" s="24">
        <v>43838</v>
      </c>
      <c r="E6235" s="22" t="s">
        <v>2785</v>
      </c>
      <c r="F6235" s="22" t="s">
        <v>7009</v>
      </c>
      <c r="G6235">
        <f t="shared" si="194"/>
        <v>13511</v>
      </c>
      <c r="H6235" s="9">
        <f t="shared" si="195"/>
        <v>43838</v>
      </c>
    </row>
    <row r="6236" spans="1:8" x14ac:dyDescent="0.25">
      <c r="A6236" s="22" t="s">
        <v>7852</v>
      </c>
      <c r="B6236" s="22" t="s">
        <v>7853</v>
      </c>
      <c r="C6236" s="22" t="s">
        <v>7853</v>
      </c>
      <c r="D6236" s="24">
        <v>43829</v>
      </c>
      <c r="E6236" s="22" t="s">
        <v>3158</v>
      </c>
      <c r="F6236" s="22" t="s">
        <v>10139</v>
      </c>
      <c r="G6236">
        <f t="shared" si="194"/>
        <v>9957</v>
      </c>
      <c r="H6236" s="9">
        <f t="shared" si="195"/>
        <v>43829</v>
      </c>
    </row>
    <row r="6237" spans="1:8" x14ac:dyDescent="0.25">
      <c r="A6237" s="22" t="s">
        <v>8182</v>
      </c>
      <c r="B6237" s="22" t="s">
        <v>8183</v>
      </c>
      <c r="C6237" s="22" t="s">
        <v>8183</v>
      </c>
      <c r="D6237" s="24">
        <v>43834</v>
      </c>
      <c r="E6237" s="22" t="s">
        <v>2770</v>
      </c>
      <c r="F6237" s="22" t="s">
        <v>10140</v>
      </c>
      <c r="G6237">
        <f t="shared" si="194"/>
        <v>13669</v>
      </c>
      <c r="H6237" s="9">
        <f t="shared" si="195"/>
        <v>43834</v>
      </c>
    </row>
    <row r="6238" spans="1:8" x14ac:dyDescent="0.25">
      <c r="A6238" s="22"/>
      <c r="B6238" s="22"/>
      <c r="C6238" s="22"/>
      <c r="D6238" s="24">
        <v>44375</v>
      </c>
      <c r="E6238" s="22" t="s">
        <v>1313</v>
      </c>
      <c r="F6238" s="22" t="s">
        <v>10141</v>
      </c>
      <c r="G6238">
        <f t="shared" si="194"/>
        <v>209964</v>
      </c>
      <c r="H6238" s="9">
        <f t="shared" si="195"/>
        <v>44375</v>
      </c>
    </row>
    <row r="6239" spans="1:8" x14ac:dyDescent="0.25">
      <c r="A6239" s="22" t="s">
        <v>7726</v>
      </c>
      <c r="B6239" s="22" t="s">
        <v>7727</v>
      </c>
      <c r="C6239" s="22" t="s">
        <v>7727</v>
      </c>
      <c r="D6239" s="24">
        <v>44372</v>
      </c>
      <c r="E6239" s="22" t="s">
        <v>1313</v>
      </c>
      <c r="F6239" s="22" t="s">
        <v>10141</v>
      </c>
      <c r="G6239">
        <f t="shared" si="194"/>
        <v>209964</v>
      </c>
      <c r="H6239" s="9">
        <f t="shared" si="195"/>
        <v>44372</v>
      </c>
    </row>
    <row r="6240" spans="1:8" x14ac:dyDescent="0.25">
      <c r="A6240" s="22" t="s">
        <v>7735</v>
      </c>
      <c r="B6240" s="22" t="s">
        <v>7736</v>
      </c>
      <c r="C6240" s="22" t="s">
        <v>7736</v>
      </c>
      <c r="D6240" s="24">
        <v>44377</v>
      </c>
      <c r="E6240" s="22" t="s">
        <v>1313</v>
      </c>
      <c r="F6240" s="22" t="s">
        <v>10141</v>
      </c>
      <c r="G6240">
        <f t="shared" si="194"/>
        <v>209964</v>
      </c>
      <c r="H6240" s="9">
        <f t="shared" si="195"/>
        <v>44377</v>
      </c>
    </row>
    <row r="6241" spans="1:8" x14ac:dyDescent="0.25">
      <c r="A6241" s="22" t="s">
        <v>7800</v>
      </c>
      <c r="B6241" s="22" t="s">
        <v>7727</v>
      </c>
      <c r="C6241" s="22" t="s">
        <v>7727</v>
      </c>
      <c r="D6241" s="24">
        <v>44376</v>
      </c>
      <c r="E6241" s="22" t="s">
        <v>1313</v>
      </c>
      <c r="F6241" s="22" t="s">
        <v>10141</v>
      </c>
      <c r="G6241">
        <f t="shared" si="194"/>
        <v>209964</v>
      </c>
      <c r="H6241" s="9">
        <f t="shared" si="195"/>
        <v>44376</v>
      </c>
    </row>
    <row r="6242" spans="1:8" x14ac:dyDescent="0.25">
      <c r="A6242" s="22" t="s">
        <v>8813</v>
      </c>
      <c r="B6242" s="22" t="s">
        <v>8814</v>
      </c>
      <c r="C6242" s="22" t="s">
        <v>8814</v>
      </c>
      <c r="D6242" s="24">
        <v>44390</v>
      </c>
      <c r="E6242" s="22" t="s">
        <v>2566</v>
      </c>
      <c r="F6242" s="22" t="s">
        <v>10142</v>
      </c>
      <c r="G6242">
        <f t="shared" si="194"/>
        <v>209900</v>
      </c>
      <c r="H6242" s="9">
        <f t="shared" si="195"/>
        <v>44390</v>
      </c>
    </row>
    <row r="6243" spans="1:8" x14ac:dyDescent="0.25">
      <c r="A6243" s="22" t="s">
        <v>8329</v>
      </c>
      <c r="B6243" s="22" t="s">
        <v>8330</v>
      </c>
      <c r="C6243" s="22" t="s">
        <v>8330</v>
      </c>
      <c r="D6243" s="24">
        <v>43829</v>
      </c>
      <c r="E6243" s="22" t="s">
        <v>2534</v>
      </c>
      <c r="F6243" s="22" t="s">
        <v>7282</v>
      </c>
      <c r="G6243">
        <f t="shared" si="194"/>
        <v>11704</v>
      </c>
      <c r="H6243" s="9">
        <f t="shared" si="195"/>
        <v>43829</v>
      </c>
    </row>
    <row r="6244" spans="1:8" x14ac:dyDescent="0.25">
      <c r="A6244" s="22" t="s">
        <v>8510</v>
      </c>
      <c r="B6244" s="22" t="s">
        <v>8511</v>
      </c>
      <c r="C6244" s="22" t="s">
        <v>8511</v>
      </c>
      <c r="D6244" s="24">
        <v>44281</v>
      </c>
      <c r="E6244" s="22" t="s">
        <v>2534</v>
      </c>
      <c r="F6244" s="22" t="s">
        <v>7282</v>
      </c>
      <c r="G6244">
        <f t="shared" si="194"/>
        <v>11704</v>
      </c>
      <c r="H6244" s="9">
        <f t="shared" si="195"/>
        <v>44281</v>
      </c>
    </row>
    <row r="6245" spans="1:8" x14ac:dyDescent="0.25">
      <c r="A6245" s="22" t="s">
        <v>8565</v>
      </c>
      <c r="B6245" s="22" t="s">
        <v>8566</v>
      </c>
      <c r="C6245" s="22" t="s">
        <v>8566</v>
      </c>
      <c r="D6245" s="24">
        <v>44204</v>
      </c>
      <c r="E6245" s="22" t="s">
        <v>2534</v>
      </c>
      <c r="F6245" s="22" t="s">
        <v>7282</v>
      </c>
      <c r="G6245">
        <f t="shared" si="194"/>
        <v>11704</v>
      </c>
      <c r="H6245" s="9">
        <f t="shared" si="195"/>
        <v>44204</v>
      </c>
    </row>
    <row r="6246" spans="1:8" x14ac:dyDescent="0.25">
      <c r="A6246" s="22" t="s">
        <v>8597</v>
      </c>
      <c r="B6246" s="22" t="s">
        <v>8598</v>
      </c>
      <c r="C6246" s="22" t="s">
        <v>8598</v>
      </c>
      <c r="D6246" s="24">
        <v>44354</v>
      </c>
      <c r="E6246" s="22" t="s">
        <v>2534</v>
      </c>
      <c r="F6246" s="22" t="s">
        <v>7282</v>
      </c>
      <c r="G6246">
        <f t="shared" si="194"/>
        <v>11704</v>
      </c>
      <c r="H6246" s="9">
        <f t="shared" si="195"/>
        <v>44354</v>
      </c>
    </row>
    <row r="6247" spans="1:8" x14ac:dyDescent="0.25">
      <c r="A6247" s="22"/>
      <c r="B6247" s="22"/>
      <c r="C6247" s="22"/>
      <c r="D6247" s="24">
        <v>43984</v>
      </c>
      <c r="E6247" s="22" t="s">
        <v>2257</v>
      </c>
      <c r="F6247" s="22" t="s">
        <v>6526</v>
      </c>
      <c r="G6247">
        <f t="shared" si="194"/>
        <v>2263</v>
      </c>
      <c r="H6247" s="9">
        <f t="shared" si="195"/>
        <v>43984</v>
      </c>
    </row>
    <row r="6248" spans="1:8" x14ac:dyDescent="0.25">
      <c r="A6248" s="22" t="s">
        <v>8295</v>
      </c>
      <c r="B6248" s="22" t="s">
        <v>8296</v>
      </c>
      <c r="C6248" s="22" t="s">
        <v>8296</v>
      </c>
      <c r="D6248" s="24">
        <v>43829</v>
      </c>
      <c r="E6248" s="22" t="s">
        <v>2257</v>
      </c>
      <c r="F6248" s="22" t="s">
        <v>6526</v>
      </c>
      <c r="G6248">
        <f t="shared" si="194"/>
        <v>2263</v>
      </c>
      <c r="H6248" s="9">
        <f t="shared" si="195"/>
        <v>43829</v>
      </c>
    </row>
    <row r="6249" spans="1:8" x14ac:dyDescent="0.25">
      <c r="A6249" s="22" t="s">
        <v>8430</v>
      </c>
      <c r="B6249" s="22" t="s">
        <v>8431</v>
      </c>
      <c r="C6249" s="22" t="s">
        <v>8431</v>
      </c>
      <c r="D6249" s="24">
        <v>44380</v>
      </c>
      <c r="E6249" s="22" t="s">
        <v>2257</v>
      </c>
      <c r="F6249" s="22" t="s">
        <v>6526</v>
      </c>
      <c r="G6249">
        <f t="shared" si="194"/>
        <v>2263</v>
      </c>
      <c r="H6249" s="9">
        <f t="shared" si="195"/>
        <v>44380</v>
      </c>
    </row>
    <row r="6250" spans="1:8" x14ac:dyDescent="0.25">
      <c r="A6250" s="22" t="s">
        <v>8490</v>
      </c>
      <c r="B6250" s="22" t="s">
        <v>8491</v>
      </c>
      <c r="C6250" s="22" t="s">
        <v>8491</v>
      </c>
      <c r="D6250" s="24">
        <v>43899</v>
      </c>
      <c r="E6250" s="22" t="s">
        <v>2257</v>
      </c>
      <c r="F6250" s="22" t="s">
        <v>6526</v>
      </c>
      <c r="G6250">
        <f t="shared" si="194"/>
        <v>2263</v>
      </c>
      <c r="H6250" s="9">
        <f t="shared" si="195"/>
        <v>43899</v>
      </c>
    </row>
    <row r="6251" spans="1:8" x14ac:dyDescent="0.25">
      <c r="A6251" s="22" t="s">
        <v>8537</v>
      </c>
      <c r="B6251" s="22" t="s">
        <v>8538</v>
      </c>
      <c r="C6251" s="22" t="s">
        <v>8538</v>
      </c>
      <c r="D6251" s="24">
        <v>43929</v>
      </c>
      <c r="E6251" s="22" t="s">
        <v>2257</v>
      </c>
      <c r="F6251" s="22" t="s">
        <v>6526</v>
      </c>
      <c r="G6251">
        <f t="shared" si="194"/>
        <v>2263</v>
      </c>
      <c r="H6251" s="9">
        <f t="shared" si="195"/>
        <v>43929</v>
      </c>
    </row>
    <row r="6252" spans="1:8" x14ac:dyDescent="0.25">
      <c r="A6252" s="22" t="s">
        <v>8541</v>
      </c>
      <c r="B6252" s="22" t="s">
        <v>8542</v>
      </c>
      <c r="C6252" s="22" t="s">
        <v>8542</v>
      </c>
      <c r="D6252" s="24">
        <v>44144</v>
      </c>
      <c r="E6252" s="22" t="s">
        <v>2257</v>
      </c>
      <c r="F6252" s="22" t="s">
        <v>6526</v>
      </c>
      <c r="G6252">
        <f t="shared" si="194"/>
        <v>2263</v>
      </c>
      <c r="H6252" s="9">
        <f t="shared" si="195"/>
        <v>44144</v>
      </c>
    </row>
    <row r="6253" spans="1:8" x14ac:dyDescent="0.25">
      <c r="A6253" s="22" t="s">
        <v>7724</v>
      </c>
      <c r="B6253" s="22" t="s">
        <v>7725</v>
      </c>
      <c r="C6253" s="22" t="s">
        <v>7725</v>
      </c>
      <c r="D6253" s="24">
        <v>43832</v>
      </c>
      <c r="E6253" s="22" t="s">
        <v>2440</v>
      </c>
      <c r="F6253" s="22" t="s">
        <v>10143</v>
      </c>
      <c r="G6253">
        <f t="shared" si="194"/>
        <v>12966</v>
      </c>
      <c r="H6253" s="9">
        <f t="shared" si="195"/>
        <v>43832</v>
      </c>
    </row>
    <row r="6254" spans="1:8" x14ac:dyDescent="0.25">
      <c r="A6254" s="22" t="s">
        <v>7759</v>
      </c>
      <c r="B6254" s="22" t="s">
        <v>7760</v>
      </c>
      <c r="C6254" s="22" t="s">
        <v>7760</v>
      </c>
      <c r="D6254" s="24">
        <v>44308</v>
      </c>
      <c r="E6254" s="22" t="s">
        <v>1898</v>
      </c>
      <c r="F6254" s="22" t="s">
        <v>7186</v>
      </c>
      <c r="G6254">
        <f t="shared" si="194"/>
        <v>209300</v>
      </c>
      <c r="H6254" s="9">
        <f t="shared" si="195"/>
        <v>44308</v>
      </c>
    </row>
    <row r="6255" spans="1:8" x14ac:dyDescent="0.25">
      <c r="A6255" s="22" t="s">
        <v>8615</v>
      </c>
      <c r="B6255" s="22" t="s">
        <v>8616</v>
      </c>
      <c r="C6255" s="22" t="s">
        <v>8616</v>
      </c>
      <c r="D6255" s="24">
        <v>44314</v>
      </c>
      <c r="E6255" s="22" t="s">
        <v>1898</v>
      </c>
      <c r="F6255" s="22" t="s">
        <v>7186</v>
      </c>
      <c r="G6255">
        <f t="shared" si="194"/>
        <v>209300</v>
      </c>
      <c r="H6255" s="9">
        <f t="shared" si="195"/>
        <v>44314</v>
      </c>
    </row>
    <row r="6256" spans="1:8" x14ac:dyDescent="0.25">
      <c r="A6256" s="22" t="s">
        <v>8847</v>
      </c>
      <c r="B6256" s="22" t="s">
        <v>8848</v>
      </c>
      <c r="C6256" s="22" t="s">
        <v>8848</v>
      </c>
      <c r="D6256" s="24">
        <v>44308</v>
      </c>
      <c r="E6256" s="22" t="s">
        <v>1898</v>
      </c>
      <c r="F6256" s="22" t="s">
        <v>7186</v>
      </c>
      <c r="G6256">
        <f t="shared" si="194"/>
        <v>209300</v>
      </c>
      <c r="H6256" s="9">
        <f t="shared" si="195"/>
        <v>44308</v>
      </c>
    </row>
    <row r="6257" spans="1:8" x14ac:dyDescent="0.25">
      <c r="A6257" s="22"/>
      <c r="B6257" s="22"/>
      <c r="C6257" s="22"/>
      <c r="D6257" s="24">
        <v>43867</v>
      </c>
      <c r="E6257" s="22" t="s">
        <v>847</v>
      </c>
      <c r="F6257" s="22" t="s">
        <v>6641</v>
      </c>
      <c r="G6257">
        <f t="shared" si="194"/>
        <v>2518</v>
      </c>
      <c r="H6257" s="9">
        <f t="shared" si="195"/>
        <v>43867</v>
      </c>
    </row>
    <row r="6258" spans="1:8" x14ac:dyDescent="0.25">
      <c r="A6258" s="22" t="s">
        <v>7648</v>
      </c>
      <c r="B6258" s="22" t="s">
        <v>7649</v>
      </c>
      <c r="C6258" s="22" t="s">
        <v>7649</v>
      </c>
      <c r="D6258" s="24">
        <v>43913</v>
      </c>
      <c r="E6258" s="22" t="s">
        <v>847</v>
      </c>
      <c r="F6258" s="22" t="s">
        <v>6641</v>
      </c>
      <c r="G6258">
        <f t="shared" si="194"/>
        <v>2518</v>
      </c>
      <c r="H6258" s="9">
        <f t="shared" si="195"/>
        <v>43913</v>
      </c>
    </row>
    <row r="6259" spans="1:8" x14ac:dyDescent="0.25">
      <c r="A6259" s="22" t="s">
        <v>7728</v>
      </c>
      <c r="B6259" s="22" t="s">
        <v>7729</v>
      </c>
      <c r="C6259" s="22" t="s">
        <v>7729</v>
      </c>
      <c r="D6259" s="24">
        <v>43893</v>
      </c>
      <c r="E6259" s="22" t="s">
        <v>847</v>
      </c>
      <c r="F6259" s="22" t="s">
        <v>6641</v>
      </c>
      <c r="G6259">
        <f t="shared" si="194"/>
        <v>2518</v>
      </c>
      <c r="H6259" s="9">
        <f t="shared" si="195"/>
        <v>43893</v>
      </c>
    </row>
    <row r="6260" spans="1:8" x14ac:dyDescent="0.25">
      <c r="A6260" s="22" t="s">
        <v>7751</v>
      </c>
      <c r="B6260" s="22" t="s">
        <v>7752</v>
      </c>
      <c r="C6260" s="22" t="s">
        <v>7752</v>
      </c>
      <c r="D6260" s="24">
        <v>43829</v>
      </c>
      <c r="E6260" s="22" t="s">
        <v>847</v>
      </c>
      <c r="F6260" s="22" t="s">
        <v>6641</v>
      </c>
      <c r="G6260">
        <f t="shared" si="194"/>
        <v>2518</v>
      </c>
      <c r="H6260" s="9">
        <f t="shared" si="195"/>
        <v>43829</v>
      </c>
    </row>
    <row r="6261" spans="1:8" x14ac:dyDescent="0.25">
      <c r="A6261" s="22" t="s">
        <v>7773</v>
      </c>
      <c r="B6261" s="22" t="s">
        <v>7774</v>
      </c>
      <c r="C6261" s="22" t="s">
        <v>7774</v>
      </c>
      <c r="D6261" s="24">
        <v>43829</v>
      </c>
      <c r="E6261" s="22" t="s">
        <v>847</v>
      </c>
      <c r="F6261" s="22" t="s">
        <v>6641</v>
      </c>
      <c r="G6261">
        <f t="shared" si="194"/>
        <v>2518</v>
      </c>
      <c r="H6261" s="9">
        <f t="shared" si="195"/>
        <v>43829</v>
      </c>
    </row>
    <row r="6262" spans="1:8" x14ac:dyDescent="0.25">
      <c r="A6262" s="22" t="s">
        <v>8476</v>
      </c>
      <c r="B6262" s="22" t="s">
        <v>8477</v>
      </c>
      <c r="C6262" s="22" t="s">
        <v>8477</v>
      </c>
      <c r="D6262" s="24">
        <v>43836</v>
      </c>
      <c r="E6262" s="22" t="s">
        <v>847</v>
      </c>
      <c r="F6262" s="22" t="s">
        <v>6641</v>
      </c>
      <c r="G6262">
        <f t="shared" si="194"/>
        <v>2518</v>
      </c>
      <c r="H6262" s="9">
        <f t="shared" si="195"/>
        <v>43836</v>
      </c>
    </row>
    <row r="6263" spans="1:8" x14ac:dyDescent="0.25">
      <c r="A6263" s="22" t="s">
        <v>8548</v>
      </c>
      <c r="B6263" s="22" t="s">
        <v>8549</v>
      </c>
      <c r="C6263" s="22" t="s">
        <v>8549</v>
      </c>
      <c r="D6263" s="24">
        <v>43983</v>
      </c>
      <c r="E6263" s="22" t="s">
        <v>847</v>
      </c>
      <c r="F6263" s="22" t="s">
        <v>6641</v>
      </c>
      <c r="G6263">
        <f t="shared" si="194"/>
        <v>2518</v>
      </c>
      <c r="H6263" s="9">
        <f t="shared" si="195"/>
        <v>43983</v>
      </c>
    </row>
    <row r="6264" spans="1:8" x14ac:dyDescent="0.25">
      <c r="A6264" s="22" t="s">
        <v>8937</v>
      </c>
      <c r="B6264" s="22" t="s">
        <v>8938</v>
      </c>
      <c r="C6264" s="22" t="s">
        <v>8938</v>
      </c>
      <c r="D6264" s="24">
        <v>44111</v>
      </c>
      <c r="E6264" s="22" t="s">
        <v>847</v>
      </c>
      <c r="F6264" s="22" t="s">
        <v>6641</v>
      </c>
      <c r="G6264">
        <f t="shared" si="194"/>
        <v>2518</v>
      </c>
      <c r="H6264" s="9">
        <f t="shared" si="195"/>
        <v>44111</v>
      </c>
    </row>
    <row r="6265" spans="1:8" x14ac:dyDescent="0.25">
      <c r="A6265" s="22"/>
      <c r="B6265" s="22"/>
      <c r="C6265" s="22"/>
      <c r="D6265" s="24">
        <v>43894</v>
      </c>
      <c r="E6265" s="22" t="s">
        <v>240</v>
      </c>
      <c r="F6265" s="22" t="s">
        <v>7045</v>
      </c>
      <c r="G6265">
        <f t="shared" si="194"/>
        <v>12109</v>
      </c>
      <c r="H6265" s="9">
        <f t="shared" si="195"/>
        <v>43894</v>
      </c>
    </row>
    <row r="6266" spans="1:8" x14ac:dyDescent="0.25">
      <c r="A6266" s="22" t="s">
        <v>7666</v>
      </c>
      <c r="B6266" s="22" t="s">
        <v>7667</v>
      </c>
      <c r="C6266" s="22" t="s">
        <v>7667</v>
      </c>
      <c r="D6266" s="24">
        <v>43829</v>
      </c>
      <c r="E6266" s="22" t="s">
        <v>240</v>
      </c>
      <c r="F6266" s="22" t="s">
        <v>7045</v>
      </c>
      <c r="G6266">
        <f t="shared" si="194"/>
        <v>12109</v>
      </c>
      <c r="H6266" s="9">
        <f t="shared" si="195"/>
        <v>43829</v>
      </c>
    </row>
    <row r="6267" spans="1:8" x14ac:dyDescent="0.25">
      <c r="A6267" s="22" t="s">
        <v>7755</v>
      </c>
      <c r="B6267" s="22" t="s">
        <v>7756</v>
      </c>
      <c r="C6267" s="22" t="s">
        <v>7756</v>
      </c>
      <c r="D6267" s="24">
        <v>43839</v>
      </c>
      <c r="E6267" s="22" t="s">
        <v>240</v>
      </c>
      <c r="F6267" s="22" t="s">
        <v>7045</v>
      </c>
      <c r="G6267">
        <f t="shared" si="194"/>
        <v>12109</v>
      </c>
      <c r="H6267" s="9">
        <f t="shared" si="195"/>
        <v>43839</v>
      </c>
    </row>
    <row r="6268" spans="1:8" x14ac:dyDescent="0.25">
      <c r="A6268" s="22" t="s">
        <v>7989</v>
      </c>
      <c r="B6268" s="22" t="s">
        <v>7990</v>
      </c>
      <c r="C6268" s="22" t="s">
        <v>7990</v>
      </c>
      <c r="D6268" s="24">
        <v>44030</v>
      </c>
      <c r="E6268" s="22" t="s">
        <v>240</v>
      </c>
      <c r="F6268" s="22" t="s">
        <v>7045</v>
      </c>
      <c r="G6268">
        <f t="shared" si="194"/>
        <v>12109</v>
      </c>
      <c r="H6268" s="9">
        <f t="shared" si="195"/>
        <v>44030</v>
      </c>
    </row>
    <row r="6269" spans="1:8" x14ac:dyDescent="0.25">
      <c r="A6269" s="22" t="s">
        <v>8125</v>
      </c>
      <c r="B6269" s="22" t="s">
        <v>8126</v>
      </c>
      <c r="C6269" s="22" t="s">
        <v>8126</v>
      </c>
      <c r="D6269" s="24">
        <v>44253</v>
      </c>
      <c r="E6269" s="22" t="s">
        <v>240</v>
      </c>
      <c r="F6269" s="22" t="s">
        <v>7045</v>
      </c>
      <c r="G6269">
        <f t="shared" si="194"/>
        <v>12109</v>
      </c>
      <c r="H6269" s="9">
        <f t="shared" si="195"/>
        <v>44253</v>
      </c>
    </row>
    <row r="6270" spans="1:8" x14ac:dyDescent="0.25">
      <c r="A6270" s="22" t="s">
        <v>8295</v>
      </c>
      <c r="B6270" s="22" t="s">
        <v>8296</v>
      </c>
      <c r="C6270" s="22" t="s">
        <v>8296</v>
      </c>
      <c r="D6270" s="24">
        <v>44029</v>
      </c>
      <c r="E6270" s="22" t="s">
        <v>240</v>
      </c>
      <c r="F6270" s="22" t="s">
        <v>7045</v>
      </c>
      <c r="G6270">
        <f t="shared" si="194"/>
        <v>12109</v>
      </c>
      <c r="H6270" s="9">
        <f t="shared" si="195"/>
        <v>44029</v>
      </c>
    </row>
    <row r="6271" spans="1:8" x14ac:dyDescent="0.25">
      <c r="A6271" s="22" t="s">
        <v>8346</v>
      </c>
      <c r="B6271" s="22" t="s">
        <v>8347</v>
      </c>
      <c r="C6271" s="22" t="s">
        <v>8347</v>
      </c>
      <c r="D6271" s="24">
        <v>43959</v>
      </c>
      <c r="E6271" s="22" t="s">
        <v>240</v>
      </c>
      <c r="F6271" s="22" t="s">
        <v>7045</v>
      </c>
      <c r="G6271">
        <f t="shared" si="194"/>
        <v>12109</v>
      </c>
      <c r="H6271" s="9">
        <f t="shared" si="195"/>
        <v>43959</v>
      </c>
    </row>
    <row r="6272" spans="1:8" x14ac:dyDescent="0.25">
      <c r="A6272" s="22" t="s">
        <v>8430</v>
      </c>
      <c r="B6272" s="22" t="s">
        <v>8431</v>
      </c>
      <c r="C6272" s="22" t="s">
        <v>8431</v>
      </c>
      <c r="D6272" s="24">
        <v>44394</v>
      </c>
      <c r="E6272" s="22" t="s">
        <v>240</v>
      </c>
      <c r="F6272" s="22" t="s">
        <v>7045</v>
      </c>
      <c r="G6272">
        <f t="shared" si="194"/>
        <v>12109</v>
      </c>
      <c r="H6272" s="9">
        <f t="shared" si="195"/>
        <v>44394</v>
      </c>
    </row>
    <row r="6273" spans="1:8" x14ac:dyDescent="0.25">
      <c r="A6273" s="22" t="s">
        <v>8739</v>
      </c>
      <c r="B6273" s="22" t="s">
        <v>8740</v>
      </c>
      <c r="C6273" s="22" t="s">
        <v>8740</v>
      </c>
      <c r="D6273" s="24">
        <v>44069</v>
      </c>
      <c r="E6273" s="22" t="s">
        <v>240</v>
      </c>
      <c r="F6273" s="22" t="s">
        <v>7045</v>
      </c>
      <c r="G6273">
        <f t="shared" si="194"/>
        <v>12109</v>
      </c>
      <c r="H6273" s="9">
        <f t="shared" si="195"/>
        <v>44069</v>
      </c>
    </row>
    <row r="6274" spans="1:8" x14ac:dyDescent="0.25">
      <c r="A6274" s="22" t="s">
        <v>8937</v>
      </c>
      <c r="B6274" s="22" t="s">
        <v>8938</v>
      </c>
      <c r="C6274" s="22" t="s">
        <v>8938</v>
      </c>
      <c r="D6274" s="24">
        <v>44376</v>
      </c>
      <c r="E6274" s="22" t="s">
        <v>240</v>
      </c>
      <c r="F6274" s="22" t="s">
        <v>7045</v>
      </c>
      <c r="G6274">
        <f t="shared" si="194"/>
        <v>12109</v>
      </c>
      <c r="H6274" s="9">
        <f t="shared" si="195"/>
        <v>44376</v>
      </c>
    </row>
    <row r="6275" spans="1:8" x14ac:dyDescent="0.25">
      <c r="A6275" s="22" t="s">
        <v>8248</v>
      </c>
      <c r="B6275" s="22" t="s">
        <v>8249</v>
      </c>
      <c r="C6275" s="22" t="s">
        <v>8249</v>
      </c>
      <c r="D6275" s="24">
        <v>43829</v>
      </c>
      <c r="E6275" s="22" t="s">
        <v>216</v>
      </c>
      <c r="F6275" s="22" t="s">
        <v>10144</v>
      </c>
      <c r="G6275">
        <f t="shared" si="194"/>
        <v>10156</v>
      </c>
      <c r="H6275" s="9">
        <f t="shared" si="195"/>
        <v>43829</v>
      </c>
    </row>
    <row r="6276" spans="1:8" x14ac:dyDescent="0.25">
      <c r="A6276" s="22" t="s">
        <v>8164</v>
      </c>
      <c r="B6276" s="22" t="s">
        <v>8165</v>
      </c>
      <c r="C6276" s="22" t="s">
        <v>8165</v>
      </c>
      <c r="D6276" s="24">
        <v>44368</v>
      </c>
      <c r="E6276" s="22" t="s">
        <v>5378</v>
      </c>
      <c r="F6276" s="22" t="s">
        <v>10145</v>
      </c>
      <c r="G6276">
        <f t="shared" si="194"/>
        <v>209773</v>
      </c>
      <c r="H6276" s="9">
        <f t="shared" si="195"/>
        <v>44368</v>
      </c>
    </row>
    <row r="6277" spans="1:8" x14ac:dyDescent="0.25">
      <c r="A6277" s="22"/>
      <c r="B6277" s="22"/>
      <c r="C6277" s="22"/>
      <c r="D6277" s="24">
        <v>44193</v>
      </c>
      <c r="E6277" s="22" t="s">
        <v>4058</v>
      </c>
      <c r="F6277" s="22" t="s">
        <v>10146</v>
      </c>
      <c r="G6277">
        <f t="shared" si="194"/>
        <v>11997</v>
      </c>
      <c r="H6277" s="9">
        <f t="shared" si="195"/>
        <v>44193</v>
      </c>
    </row>
    <row r="6278" spans="1:8" x14ac:dyDescent="0.25">
      <c r="A6278" s="22" t="s">
        <v>7745</v>
      </c>
      <c r="B6278" s="22" t="s">
        <v>7746</v>
      </c>
      <c r="C6278" s="22" t="s">
        <v>7746</v>
      </c>
      <c r="D6278" s="24">
        <v>43829</v>
      </c>
      <c r="E6278" s="22" t="s">
        <v>4058</v>
      </c>
      <c r="F6278" s="22" t="s">
        <v>10146</v>
      </c>
      <c r="G6278">
        <f t="shared" ref="G6278:G6341" si="196">IFERROR(E6278*1,E6278)</f>
        <v>11997</v>
      </c>
      <c r="H6278" s="9">
        <f t="shared" ref="H6278:H6341" si="197">D6278</f>
        <v>43829</v>
      </c>
    </row>
    <row r="6279" spans="1:8" x14ac:dyDescent="0.25">
      <c r="A6279" s="22" t="s">
        <v>7834</v>
      </c>
      <c r="B6279" s="22" t="s">
        <v>7835</v>
      </c>
      <c r="C6279" s="22" t="s">
        <v>7835</v>
      </c>
      <c r="D6279" s="24">
        <v>44112</v>
      </c>
      <c r="E6279" s="22" t="s">
        <v>4058</v>
      </c>
      <c r="F6279" s="22" t="s">
        <v>10146</v>
      </c>
      <c r="G6279">
        <f t="shared" si="196"/>
        <v>11997</v>
      </c>
      <c r="H6279" s="9">
        <f t="shared" si="197"/>
        <v>44112</v>
      </c>
    </row>
    <row r="6280" spans="1:8" x14ac:dyDescent="0.25">
      <c r="A6280" s="22" t="s">
        <v>8278</v>
      </c>
      <c r="B6280" s="22" t="s">
        <v>8279</v>
      </c>
      <c r="C6280" s="22" t="s">
        <v>8279</v>
      </c>
      <c r="D6280" s="24">
        <v>43906</v>
      </c>
      <c r="E6280" s="22" t="s">
        <v>4058</v>
      </c>
      <c r="F6280" s="22" t="s">
        <v>10146</v>
      </c>
      <c r="G6280">
        <f t="shared" si="196"/>
        <v>11997</v>
      </c>
      <c r="H6280" s="9">
        <f t="shared" si="197"/>
        <v>43906</v>
      </c>
    </row>
    <row r="6281" spans="1:8" x14ac:dyDescent="0.25">
      <c r="A6281" s="22" t="s">
        <v>8825</v>
      </c>
      <c r="B6281" s="22" t="s">
        <v>8826</v>
      </c>
      <c r="C6281" s="22" t="s">
        <v>8826</v>
      </c>
      <c r="D6281" s="24">
        <v>44057</v>
      </c>
      <c r="E6281" s="22" t="s">
        <v>4058</v>
      </c>
      <c r="F6281" s="22" t="s">
        <v>10146</v>
      </c>
      <c r="G6281">
        <f t="shared" si="196"/>
        <v>11997</v>
      </c>
      <c r="H6281" s="9">
        <f t="shared" si="197"/>
        <v>44057</v>
      </c>
    </row>
    <row r="6282" spans="1:8" x14ac:dyDescent="0.25">
      <c r="A6282" s="22" t="s">
        <v>8258</v>
      </c>
      <c r="B6282" s="22" t="s">
        <v>8259</v>
      </c>
      <c r="C6282" s="22" t="s">
        <v>8259</v>
      </c>
      <c r="D6282" s="24">
        <v>43829</v>
      </c>
      <c r="E6282" s="22" t="s">
        <v>350</v>
      </c>
      <c r="F6282" s="22" t="s">
        <v>10147</v>
      </c>
      <c r="G6282">
        <f t="shared" si="196"/>
        <v>11337</v>
      </c>
      <c r="H6282" s="9">
        <f t="shared" si="197"/>
        <v>43829</v>
      </c>
    </row>
    <row r="6283" spans="1:8" x14ac:dyDescent="0.25">
      <c r="A6283" s="22"/>
      <c r="B6283" s="22"/>
      <c r="C6283" s="22"/>
      <c r="D6283" s="24">
        <v>44020</v>
      </c>
      <c r="E6283" s="22" t="s">
        <v>2181</v>
      </c>
      <c r="F6283" s="22" t="s">
        <v>10148</v>
      </c>
      <c r="G6283">
        <f t="shared" si="196"/>
        <v>9958</v>
      </c>
      <c r="H6283" s="9">
        <f t="shared" si="197"/>
        <v>44020</v>
      </c>
    </row>
    <row r="6284" spans="1:8" x14ac:dyDescent="0.25">
      <c r="A6284" s="22" t="s">
        <v>7787</v>
      </c>
      <c r="B6284" s="22" t="s">
        <v>7788</v>
      </c>
      <c r="C6284" s="22" t="s">
        <v>7788</v>
      </c>
      <c r="D6284" s="24">
        <v>43892</v>
      </c>
      <c r="E6284" s="22" t="s">
        <v>2181</v>
      </c>
      <c r="F6284" s="22" t="s">
        <v>10148</v>
      </c>
      <c r="G6284">
        <f t="shared" si="196"/>
        <v>9958</v>
      </c>
      <c r="H6284" s="9">
        <f t="shared" si="197"/>
        <v>43892</v>
      </c>
    </row>
    <row r="6285" spans="1:8" x14ac:dyDescent="0.25">
      <c r="A6285" s="22" t="s">
        <v>7789</v>
      </c>
      <c r="B6285" s="22" t="s">
        <v>7790</v>
      </c>
      <c r="C6285" s="22" t="s">
        <v>7790</v>
      </c>
      <c r="D6285" s="24">
        <v>44034</v>
      </c>
      <c r="E6285" s="22" t="s">
        <v>2181</v>
      </c>
      <c r="F6285" s="22" t="s">
        <v>10148</v>
      </c>
      <c r="G6285">
        <f t="shared" si="196"/>
        <v>9958</v>
      </c>
      <c r="H6285" s="9">
        <f t="shared" si="197"/>
        <v>44034</v>
      </c>
    </row>
    <row r="6286" spans="1:8" x14ac:dyDescent="0.25">
      <c r="A6286" s="22" t="s">
        <v>7843</v>
      </c>
      <c r="B6286" s="22" t="s">
        <v>7844</v>
      </c>
      <c r="C6286" s="22" t="s">
        <v>7844</v>
      </c>
      <c r="D6286" s="24">
        <v>44035</v>
      </c>
      <c r="E6286" s="22" t="s">
        <v>2181</v>
      </c>
      <c r="F6286" s="22" t="s">
        <v>10148</v>
      </c>
      <c r="G6286">
        <f t="shared" si="196"/>
        <v>9958</v>
      </c>
      <c r="H6286" s="9">
        <f t="shared" si="197"/>
        <v>44035</v>
      </c>
    </row>
    <row r="6287" spans="1:8" x14ac:dyDescent="0.25">
      <c r="A6287" s="22" t="s">
        <v>7931</v>
      </c>
      <c r="B6287" s="22" t="s">
        <v>7932</v>
      </c>
      <c r="C6287" s="22" t="s">
        <v>7932</v>
      </c>
      <c r="D6287" s="24">
        <v>44186</v>
      </c>
      <c r="E6287" s="22" t="s">
        <v>2181</v>
      </c>
      <c r="F6287" s="22" t="s">
        <v>10148</v>
      </c>
      <c r="G6287">
        <f t="shared" si="196"/>
        <v>9958</v>
      </c>
      <c r="H6287" s="9">
        <f t="shared" si="197"/>
        <v>44186</v>
      </c>
    </row>
    <row r="6288" spans="1:8" x14ac:dyDescent="0.25">
      <c r="A6288" s="22" t="s">
        <v>4685</v>
      </c>
      <c r="B6288" s="22" t="s">
        <v>8131</v>
      </c>
      <c r="C6288" s="22" t="s">
        <v>8131</v>
      </c>
      <c r="D6288" s="24">
        <v>43829</v>
      </c>
      <c r="E6288" s="22" t="s">
        <v>2181</v>
      </c>
      <c r="F6288" s="22" t="s">
        <v>10148</v>
      </c>
      <c r="G6288">
        <f t="shared" si="196"/>
        <v>9958</v>
      </c>
      <c r="H6288" s="9">
        <f t="shared" si="197"/>
        <v>43829</v>
      </c>
    </row>
    <row r="6289" spans="1:8" x14ac:dyDescent="0.25">
      <c r="A6289" s="22" t="s">
        <v>8156</v>
      </c>
      <c r="B6289" s="22" t="s">
        <v>8157</v>
      </c>
      <c r="C6289" s="22" t="s">
        <v>8157</v>
      </c>
      <c r="D6289" s="24">
        <v>43839</v>
      </c>
      <c r="E6289" s="22" t="s">
        <v>2181</v>
      </c>
      <c r="F6289" s="22" t="s">
        <v>10148</v>
      </c>
      <c r="G6289">
        <f t="shared" si="196"/>
        <v>9958</v>
      </c>
      <c r="H6289" s="9">
        <f t="shared" si="197"/>
        <v>43839</v>
      </c>
    </row>
    <row r="6290" spans="1:8" x14ac:dyDescent="0.25">
      <c r="A6290" s="22" t="s">
        <v>8200</v>
      </c>
      <c r="B6290" s="22" t="s">
        <v>8201</v>
      </c>
      <c r="C6290" s="22" t="s">
        <v>8201</v>
      </c>
      <c r="D6290" s="24">
        <v>44123</v>
      </c>
      <c r="E6290" s="22" t="s">
        <v>2181</v>
      </c>
      <c r="F6290" s="22" t="s">
        <v>10148</v>
      </c>
      <c r="G6290">
        <f t="shared" si="196"/>
        <v>9958</v>
      </c>
      <c r="H6290" s="9">
        <f t="shared" si="197"/>
        <v>44123</v>
      </c>
    </row>
    <row r="6291" spans="1:8" x14ac:dyDescent="0.25">
      <c r="A6291" s="22" t="s">
        <v>8374</v>
      </c>
      <c r="B6291" s="22" t="s">
        <v>8375</v>
      </c>
      <c r="C6291" s="22" t="s">
        <v>8375</v>
      </c>
      <c r="D6291" s="24">
        <v>43847</v>
      </c>
      <c r="E6291" s="22" t="s">
        <v>2181</v>
      </c>
      <c r="F6291" s="22" t="s">
        <v>10148</v>
      </c>
      <c r="G6291">
        <f t="shared" si="196"/>
        <v>9958</v>
      </c>
      <c r="H6291" s="9">
        <f t="shared" si="197"/>
        <v>43847</v>
      </c>
    </row>
    <row r="6292" spans="1:8" x14ac:dyDescent="0.25">
      <c r="A6292" s="22" t="s">
        <v>5789</v>
      </c>
      <c r="B6292" s="22" t="s">
        <v>8427</v>
      </c>
      <c r="C6292" s="22" t="s">
        <v>8427</v>
      </c>
      <c r="D6292" s="24">
        <v>44063</v>
      </c>
      <c r="E6292" s="22" t="s">
        <v>2181</v>
      </c>
      <c r="F6292" s="22" t="s">
        <v>10148</v>
      </c>
      <c r="G6292">
        <f t="shared" si="196"/>
        <v>9958</v>
      </c>
      <c r="H6292" s="9">
        <f t="shared" si="197"/>
        <v>44063</v>
      </c>
    </row>
    <row r="6293" spans="1:8" x14ac:dyDescent="0.25">
      <c r="A6293" s="22" t="s">
        <v>8428</v>
      </c>
      <c r="B6293" s="22" t="s">
        <v>8429</v>
      </c>
      <c r="C6293" s="22" t="s">
        <v>8429</v>
      </c>
      <c r="D6293" s="24">
        <v>43885</v>
      </c>
      <c r="E6293" s="22" t="s">
        <v>2181</v>
      </c>
      <c r="F6293" s="22" t="s">
        <v>10148</v>
      </c>
      <c r="G6293">
        <f t="shared" si="196"/>
        <v>9958</v>
      </c>
      <c r="H6293" s="9">
        <f t="shared" si="197"/>
        <v>43885</v>
      </c>
    </row>
    <row r="6294" spans="1:8" x14ac:dyDescent="0.25">
      <c r="A6294" s="22" t="s">
        <v>8444</v>
      </c>
      <c r="B6294" s="22" t="s">
        <v>8445</v>
      </c>
      <c r="C6294" s="22" t="s">
        <v>8445</v>
      </c>
      <c r="D6294" s="24">
        <v>43886</v>
      </c>
      <c r="E6294" s="22" t="s">
        <v>2181</v>
      </c>
      <c r="F6294" s="22" t="s">
        <v>10148</v>
      </c>
      <c r="G6294">
        <f t="shared" si="196"/>
        <v>9958</v>
      </c>
      <c r="H6294" s="9">
        <f t="shared" si="197"/>
        <v>43886</v>
      </c>
    </row>
    <row r="6295" spans="1:8" x14ac:dyDescent="0.25">
      <c r="A6295" s="22" t="s">
        <v>8567</v>
      </c>
      <c r="B6295" s="22" t="s">
        <v>8568</v>
      </c>
      <c r="C6295" s="22" t="s">
        <v>8568</v>
      </c>
      <c r="D6295" s="24">
        <v>44166</v>
      </c>
      <c r="E6295" s="22" t="s">
        <v>2181</v>
      </c>
      <c r="F6295" s="22" t="s">
        <v>10148</v>
      </c>
      <c r="G6295">
        <f t="shared" si="196"/>
        <v>9958</v>
      </c>
      <c r="H6295" s="9">
        <f t="shared" si="197"/>
        <v>44166</v>
      </c>
    </row>
    <row r="6296" spans="1:8" x14ac:dyDescent="0.25">
      <c r="A6296" s="22" t="s">
        <v>8783</v>
      </c>
      <c r="B6296" s="22" t="s">
        <v>8784</v>
      </c>
      <c r="C6296" s="22" t="s">
        <v>8784</v>
      </c>
      <c r="D6296" s="24">
        <v>44356</v>
      </c>
      <c r="E6296" s="22" t="s">
        <v>2181</v>
      </c>
      <c r="F6296" s="22" t="s">
        <v>10148</v>
      </c>
      <c r="G6296">
        <f t="shared" si="196"/>
        <v>9958</v>
      </c>
      <c r="H6296" s="9">
        <f t="shared" si="197"/>
        <v>44356</v>
      </c>
    </row>
    <row r="6297" spans="1:8" x14ac:dyDescent="0.25">
      <c r="A6297" s="22" t="s">
        <v>8937</v>
      </c>
      <c r="B6297" s="22" t="s">
        <v>8938</v>
      </c>
      <c r="C6297" s="22" t="s">
        <v>8938</v>
      </c>
      <c r="D6297" s="24">
        <v>43900</v>
      </c>
      <c r="E6297" s="22" t="s">
        <v>2181</v>
      </c>
      <c r="F6297" s="22" t="s">
        <v>10148</v>
      </c>
      <c r="G6297">
        <f t="shared" si="196"/>
        <v>9958</v>
      </c>
      <c r="H6297" s="9">
        <f t="shared" si="197"/>
        <v>43900</v>
      </c>
    </row>
    <row r="6298" spans="1:8" x14ac:dyDescent="0.25">
      <c r="A6298" s="22" t="s">
        <v>7678</v>
      </c>
      <c r="B6298" s="22" t="s">
        <v>7679</v>
      </c>
      <c r="C6298" s="22" t="s">
        <v>7679</v>
      </c>
      <c r="D6298" s="24">
        <v>43829</v>
      </c>
      <c r="E6298" s="22" t="s">
        <v>3490</v>
      </c>
      <c r="F6298" s="22" t="s">
        <v>7054</v>
      </c>
      <c r="G6298">
        <f t="shared" si="196"/>
        <v>4166</v>
      </c>
      <c r="H6298" s="9">
        <f t="shared" si="197"/>
        <v>43829</v>
      </c>
    </row>
    <row r="6299" spans="1:8" x14ac:dyDescent="0.25">
      <c r="A6299" s="22" t="s">
        <v>7688</v>
      </c>
      <c r="B6299" s="22" t="s">
        <v>7689</v>
      </c>
      <c r="C6299" s="22" t="s">
        <v>7689</v>
      </c>
      <c r="D6299" s="24">
        <v>44172</v>
      </c>
      <c r="E6299" s="22" t="s">
        <v>3490</v>
      </c>
      <c r="F6299" s="22" t="s">
        <v>7054</v>
      </c>
      <c r="G6299">
        <f t="shared" si="196"/>
        <v>4166</v>
      </c>
      <c r="H6299" s="9">
        <f t="shared" si="197"/>
        <v>44172</v>
      </c>
    </row>
    <row r="6300" spans="1:8" x14ac:dyDescent="0.25">
      <c r="A6300" s="22" t="s">
        <v>8033</v>
      </c>
      <c r="B6300" s="22" t="s">
        <v>8034</v>
      </c>
      <c r="C6300" s="22" t="s">
        <v>8034</v>
      </c>
      <c r="D6300" s="24">
        <v>44215</v>
      </c>
      <c r="E6300" s="22" t="s">
        <v>3490</v>
      </c>
      <c r="F6300" s="22" t="s">
        <v>7054</v>
      </c>
      <c r="G6300">
        <f t="shared" si="196"/>
        <v>4166</v>
      </c>
      <c r="H6300" s="9">
        <f t="shared" si="197"/>
        <v>44215</v>
      </c>
    </row>
    <row r="6301" spans="1:8" x14ac:dyDescent="0.25">
      <c r="A6301" s="22"/>
      <c r="B6301" s="22"/>
      <c r="C6301" s="22"/>
      <c r="D6301" s="24">
        <v>44139</v>
      </c>
      <c r="E6301" s="22" t="s">
        <v>2522</v>
      </c>
      <c r="F6301" s="22" t="s">
        <v>6792</v>
      </c>
      <c r="G6301">
        <f t="shared" si="196"/>
        <v>12082</v>
      </c>
      <c r="H6301" s="9">
        <f t="shared" si="197"/>
        <v>44139</v>
      </c>
    </row>
    <row r="6302" spans="1:8" x14ac:dyDescent="0.25">
      <c r="A6302" s="22" t="s">
        <v>7737</v>
      </c>
      <c r="B6302" s="22" t="s">
        <v>7738</v>
      </c>
      <c r="C6302" s="22" t="s">
        <v>7738</v>
      </c>
      <c r="D6302" s="24">
        <v>43829</v>
      </c>
      <c r="E6302" s="22" t="s">
        <v>2522</v>
      </c>
      <c r="F6302" s="22" t="s">
        <v>6792</v>
      </c>
      <c r="G6302">
        <f t="shared" si="196"/>
        <v>12082</v>
      </c>
      <c r="H6302" s="9">
        <f t="shared" si="197"/>
        <v>43829</v>
      </c>
    </row>
    <row r="6303" spans="1:8" x14ac:dyDescent="0.25">
      <c r="A6303" s="22" t="s">
        <v>7739</v>
      </c>
      <c r="B6303" s="22" t="s">
        <v>7740</v>
      </c>
      <c r="C6303" s="22" t="s">
        <v>7740</v>
      </c>
      <c r="D6303" s="24">
        <v>43845</v>
      </c>
      <c r="E6303" s="22" t="s">
        <v>2522</v>
      </c>
      <c r="F6303" s="22" t="s">
        <v>6792</v>
      </c>
      <c r="G6303">
        <f t="shared" si="196"/>
        <v>12082</v>
      </c>
      <c r="H6303" s="9">
        <f t="shared" si="197"/>
        <v>43845</v>
      </c>
    </row>
    <row r="6304" spans="1:8" x14ac:dyDescent="0.25">
      <c r="A6304" s="22" t="s">
        <v>7858</v>
      </c>
      <c r="B6304" s="22" t="s">
        <v>7859</v>
      </c>
      <c r="C6304" s="22" t="s">
        <v>7859</v>
      </c>
      <c r="D6304" s="24">
        <v>43887</v>
      </c>
      <c r="E6304" s="22" t="s">
        <v>2522</v>
      </c>
      <c r="F6304" s="22" t="s">
        <v>6792</v>
      </c>
      <c r="G6304">
        <f t="shared" si="196"/>
        <v>12082</v>
      </c>
      <c r="H6304" s="9">
        <f t="shared" si="197"/>
        <v>43887</v>
      </c>
    </row>
    <row r="6305" spans="1:8" x14ac:dyDescent="0.25">
      <c r="A6305" s="22" t="s">
        <v>8136</v>
      </c>
      <c r="B6305" s="22" t="s">
        <v>8137</v>
      </c>
      <c r="C6305" s="22" t="s">
        <v>8137</v>
      </c>
      <c r="D6305" s="24">
        <v>43829</v>
      </c>
      <c r="E6305" s="22" t="s">
        <v>2522</v>
      </c>
      <c r="F6305" s="22" t="s">
        <v>6792</v>
      </c>
      <c r="G6305">
        <f t="shared" si="196"/>
        <v>12082</v>
      </c>
      <c r="H6305" s="9">
        <f t="shared" si="197"/>
        <v>43829</v>
      </c>
    </row>
    <row r="6306" spans="1:8" x14ac:dyDescent="0.25">
      <c r="A6306" s="22" t="s">
        <v>8356</v>
      </c>
      <c r="B6306" s="22" t="s">
        <v>8357</v>
      </c>
      <c r="C6306" s="22" t="s">
        <v>8357</v>
      </c>
      <c r="D6306" s="24">
        <v>43888</v>
      </c>
      <c r="E6306" s="22" t="s">
        <v>2522</v>
      </c>
      <c r="F6306" s="22" t="s">
        <v>6792</v>
      </c>
      <c r="G6306">
        <f t="shared" si="196"/>
        <v>12082</v>
      </c>
      <c r="H6306" s="9">
        <f t="shared" si="197"/>
        <v>43888</v>
      </c>
    </row>
    <row r="6307" spans="1:8" x14ac:dyDescent="0.25">
      <c r="A6307" s="22" t="s">
        <v>8490</v>
      </c>
      <c r="B6307" s="22" t="s">
        <v>8491</v>
      </c>
      <c r="C6307" s="22" t="s">
        <v>8491</v>
      </c>
      <c r="D6307" s="24">
        <v>43837</v>
      </c>
      <c r="E6307" s="22" t="s">
        <v>2522</v>
      </c>
      <c r="F6307" s="22" t="s">
        <v>6792</v>
      </c>
      <c r="G6307">
        <f t="shared" si="196"/>
        <v>12082</v>
      </c>
      <c r="H6307" s="9">
        <f t="shared" si="197"/>
        <v>43837</v>
      </c>
    </row>
    <row r="6308" spans="1:8" x14ac:dyDescent="0.25">
      <c r="A6308" s="22"/>
      <c r="B6308" s="22"/>
      <c r="C6308" s="22"/>
      <c r="D6308" s="24">
        <v>44229</v>
      </c>
      <c r="E6308" s="22" t="s">
        <v>5566</v>
      </c>
      <c r="F6308" s="22" t="s">
        <v>10149</v>
      </c>
      <c r="G6308">
        <f t="shared" si="196"/>
        <v>12794</v>
      </c>
      <c r="H6308" s="9">
        <f t="shared" si="197"/>
        <v>44229</v>
      </c>
    </row>
    <row r="6309" spans="1:8" x14ac:dyDescent="0.25">
      <c r="A6309" s="22" t="s">
        <v>7700</v>
      </c>
      <c r="B6309" s="22" t="s">
        <v>7701</v>
      </c>
      <c r="C6309" s="22" t="s">
        <v>7701</v>
      </c>
      <c r="D6309" s="24">
        <v>43829</v>
      </c>
      <c r="E6309" s="22" t="s">
        <v>5566</v>
      </c>
      <c r="F6309" s="22" t="s">
        <v>10149</v>
      </c>
      <c r="G6309">
        <f t="shared" si="196"/>
        <v>12794</v>
      </c>
      <c r="H6309" s="9">
        <f t="shared" si="197"/>
        <v>43829</v>
      </c>
    </row>
    <row r="6310" spans="1:8" x14ac:dyDescent="0.25">
      <c r="A6310" s="22" t="s">
        <v>7878</v>
      </c>
      <c r="B6310" s="22" t="s">
        <v>7879</v>
      </c>
      <c r="C6310" s="22" t="s">
        <v>7879</v>
      </c>
      <c r="D6310" s="24">
        <v>44292</v>
      </c>
      <c r="E6310" s="22" t="s">
        <v>5566</v>
      </c>
      <c r="F6310" s="22" t="s">
        <v>10149</v>
      </c>
      <c r="G6310">
        <f t="shared" si="196"/>
        <v>12794</v>
      </c>
      <c r="H6310" s="9">
        <f t="shared" si="197"/>
        <v>44292</v>
      </c>
    </row>
    <row r="6311" spans="1:8" x14ac:dyDescent="0.25">
      <c r="A6311" s="22" t="s">
        <v>8164</v>
      </c>
      <c r="B6311" s="22" t="s">
        <v>8165</v>
      </c>
      <c r="C6311" s="22" t="s">
        <v>8165</v>
      </c>
      <c r="D6311" s="24">
        <v>44310</v>
      </c>
      <c r="E6311" s="22" t="s">
        <v>5566</v>
      </c>
      <c r="F6311" s="22" t="s">
        <v>10149</v>
      </c>
      <c r="G6311">
        <f t="shared" si="196"/>
        <v>12794</v>
      </c>
      <c r="H6311" s="9">
        <f t="shared" si="197"/>
        <v>44310</v>
      </c>
    </row>
    <row r="6312" spans="1:8" x14ac:dyDescent="0.25">
      <c r="A6312" s="22" t="s">
        <v>8414</v>
      </c>
      <c r="B6312" s="22" t="s">
        <v>8415</v>
      </c>
      <c r="C6312" s="22" t="s">
        <v>8415</v>
      </c>
      <c r="D6312" s="24">
        <v>44091</v>
      </c>
      <c r="E6312" s="22" t="s">
        <v>5566</v>
      </c>
      <c r="F6312" s="22" t="s">
        <v>10149</v>
      </c>
      <c r="G6312">
        <f t="shared" si="196"/>
        <v>12794</v>
      </c>
      <c r="H6312" s="9">
        <f t="shared" si="197"/>
        <v>44091</v>
      </c>
    </row>
    <row r="6313" spans="1:8" x14ac:dyDescent="0.25">
      <c r="A6313" s="22" t="s">
        <v>8418</v>
      </c>
      <c r="B6313" s="22" t="s">
        <v>8419</v>
      </c>
      <c r="C6313" s="22" t="s">
        <v>8419</v>
      </c>
      <c r="D6313" s="24">
        <v>44154</v>
      </c>
      <c r="E6313" s="22" t="s">
        <v>5566</v>
      </c>
      <c r="F6313" s="22" t="s">
        <v>10149</v>
      </c>
      <c r="G6313">
        <f t="shared" si="196"/>
        <v>12794</v>
      </c>
      <c r="H6313" s="9">
        <f t="shared" si="197"/>
        <v>44154</v>
      </c>
    </row>
    <row r="6314" spans="1:8" x14ac:dyDescent="0.25">
      <c r="A6314" s="22" t="s">
        <v>8440</v>
      </c>
      <c r="B6314" s="22" t="s">
        <v>8441</v>
      </c>
      <c r="C6314" s="22" t="s">
        <v>8441</v>
      </c>
      <c r="D6314" s="24">
        <v>44211</v>
      </c>
      <c r="E6314" s="22" t="s">
        <v>5566</v>
      </c>
      <c r="F6314" s="22" t="s">
        <v>10149</v>
      </c>
      <c r="G6314">
        <f t="shared" si="196"/>
        <v>12794</v>
      </c>
      <c r="H6314" s="9">
        <f t="shared" si="197"/>
        <v>44211</v>
      </c>
    </row>
    <row r="6315" spans="1:8" x14ac:dyDescent="0.25">
      <c r="A6315" s="22" t="s">
        <v>8468</v>
      </c>
      <c r="B6315" s="22" t="s">
        <v>8469</v>
      </c>
      <c r="C6315" s="22" t="s">
        <v>8469</v>
      </c>
      <c r="D6315" s="24">
        <v>44195</v>
      </c>
      <c r="E6315" s="22" t="s">
        <v>5566</v>
      </c>
      <c r="F6315" s="22" t="s">
        <v>10149</v>
      </c>
      <c r="G6315">
        <f t="shared" si="196"/>
        <v>12794</v>
      </c>
      <c r="H6315" s="9">
        <f t="shared" si="197"/>
        <v>44195</v>
      </c>
    </row>
    <row r="6316" spans="1:8" x14ac:dyDescent="0.25">
      <c r="A6316" s="22" t="s">
        <v>8565</v>
      </c>
      <c r="B6316" s="22" t="s">
        <v>8566</v>
      </c>
      <c r="C6316" s="22" t="s">
        <v>8566</v>
      </c>
      <c r="D6316" s="24">
        <v>44219</v>
      </c>
      <c r="E6316" s="22" t="s">
        <v>5566</v>
      </c>
      <c r="F6316" s="22" t="s">
        <v>10149</v>
      </c>
      <c r="G6316">
        <f t="shared" si="196"/>
        <v>12794</v>
      </c>
      <c r="H6316" s="9">
        <f t="shared" si="197"/>
        <v>44219</v>
      </c>
    </row>
    <row r="6317" spans="1:8" x14ac:dyDescent="0.25">
      <c r="A6317" s="22" t="s">
        <v>8627</v>
      </c>
      <c r="B6317" s="22" t="s">
        <v>8628</v>
      </c>
      <c r="C6317" s="22" t="s">
        <v>8628</v>
      </c>
      <c r="D6317" s="24">
        <v>44382</v>
      </c>
      <c r="E6317" s="22" t="s">
        <v>5566</v>
      </c>
      <c r="F6317" s="22" t="s">
        <v>10149</v>
      </c>
      <c r="G6317">
        <f t="shared" si="196"/>
        <v>12794</v>
      </c>
      <c r="H6317" s="9">
        <f t="shared" si="197"/>
        <v>44382</v>
      </c>
    </row>
    <row r="6318" spans="1:8" x14ac:dyDescent="0.25">
      <c r="A6318" s="22" t="s">
        <v>8693</v>
      </c>
      <c r="B6318" s="22" t="s">
        <v>8694</v>
      </c>
      <c r="C6318" s="22" t="s">
        <v>8694</v>
      </c>
      <c r="D6318" s="24">
        <v>44305</v>
      </c>
      <c r="E6318" s="22" t="s">
        <v>5566</v>
      </c>
      <c r="F6318" s="22" t="s">
        <v>10149</v>
      </c>
      <c r="G6318">
        <f t="shared" si="196"/>
        <v>12794</v>
      </c>
      <c r="H6318" s="9">
        <f t="shared" si="197"/>
        <v>44305</v>
      </c>
    </row>
    <row r="6319" spans="1:8" x14ac:dyDescent="0.25">
      <c r="A6319" s="22" t="s">
        <v>8853</v>
      </c>
      <c r="B6319" s="22" t="s">
        <v>8854</v>
      </c>
      <c r="C6319" s="22" t="s">
        <v>8854</v>
      </c>
      <c r="D6319" s="24">
        <v>44303</v>
      </c>
      <c r="E6319" s="22" t="s">
        <v>5566</v>
      </c>
      <c r="F6319" s="22" t="s">
        <v>10149</v>
      </c>
      <c r="G6319">
        <f t="shared" si="196"/>
        <v>12794</v>
      </c>
      <c r="H6319" s="9">
        <f t="shared" si="197"/>
        <v>44303</v>
      </c>
    </row>
    <row r="6320" spans="1:8" x14ac:dyDescent="0.25">
      <c r="A6320" s="22" t="s">
        <v>8418</v>
      </c>
      <c r="B6320" s="22" t="s">
        <v>8419</v>
      </c>
      <c r="C6320" s="22" t="s">
        <v>8419</v>
      </c>
      <c r="D6320" s="24">
        <v>43834</v>
      </c>
      <c r="E6320" s="22" t="s">
        <v>3976</v>
      </c>
      <c r="F6320" s="22" t="s">
        <v>10150</v>
      </c>
      <c r="G6320">
        <f t="shared" si="196"/>
        <v>12494</v>
      </c>
      <c r="H6320" s="9">
        <f t="shared" si="197"/>
        <v>43834</v>
      </c>
    </row>
    <row r="6321" spans="1:8" x14ac:dyDescent="0.25">
      <c r="A6321" s="22" t="s">
        <v>7676</v>
      </c>
      <c r="B6321" s="22" t="s">
        <v>7677</v>
      </c>
      <c r="C6321" s="22" t="s">
        <v>7677</v>
      </c>
      <c r="D6321" s="24">
        <v>43833</v>
      </c>
      <c r="E6321" s="22" t="s">
        <v>399</v>
      </c>
      <c r="F6321" s="22" t="s">
        <v>10151</v>
      </c>
      <c r="G6321">
        <f t="shared" si="196"/>
        <v>4632</v>
      </c>
      <c r="H6321" s="9">
        <f t="shared" si="197"/>
        <v>43833</v>
      </c>
    </row>
    <row r="6322" spans="1:8" x14ac:dyDescent="0.25">
      <c r="A6322" s="22" t="s">
        <v>7799</v>
      </c>
      <c r="B6322" s="22" t="s">
        <v>7725</v>
      </c>
      <c r="C6322" s="22" t="s">
        <v>7725</v>
      </c>
      <c r="D6322" s="24">
        <v>43830</v>
      </c>
      <c r="E6322" s="22" t="s">
        <v>881</v>
      </c>
      <c r="F6322" s="22" t="s">
        <v>10152</v>
      </c>
      <c r="G6322">
        <f t="shared" si="196"/>
        <v>140246</v>
      </c>
      <c r="H6322" s="9">
        <f t="shared" si="197"/>
        <v>43830</v>
      </c>
    </row>
    <row r="6323" spans="1:8" x14ac:dyDescent="0.25">
      <c r="A6323" s="22"/>
      <c r="B6323" s="22"/>
      <c r="C6323" s="22"/>
      <c r="D6323" s="24">
        <v>43927</v>
      </c>
      <c r="E6323" s="22" t="s">
        <v>2492</v>
      </c>
      <c r="F6323" s="22" t="s">
        <v>6722</v>
      </c>
      <c r="G6323">
        <f t="shared" si="196"/>
        <v>10446</v>
      </c>
      <c r="H6323" s="9">
        <f t="shared" si="197"/>
        <v>43927</v>
      </c>
    </row>
    <row r="6324" spans="1:8" x14ac:dyDescent="0.25">
      <c r="A6324" s="22" t="s">
        <v>7834</v>
      </c>
      <c r="B6324" s="22" t="s">
        <v>7835</v>
      </c>
      <c r="C6324" s="22" t="s">
        <v>7835</v>
      </c>
      <c r="D6324" s="24">
        <v>44123</v>
      </c>
      <c r="E6324" s="22" t="s">
        <v>2492</v>
      </c>
      <c r="F6324" s="22" t="s">
        <v>6722</v>
      </c>
      <c r="G6324">
        <f t="shared" si="196"/>
        <v>10446</v>
      </c>
      <c r="H6324" s="9">
        <f t="shared" si="197"/>
        <v>44123</v>
      </c>
    </row>
    <row r="6325" spans="1:8" x14ac:dyDescent="0.25">
      <c r="A6325" s="22" t="s">
        <v>8404</v>
      </c>
      <c r="B6325" s="22" t="s">
        <v>8405</v>
      </c>
      <c r="C6325" s="22" t="s">
        <v>8405</v>
      </c>
      <c r="D6325" s="24">
        <v>44007</v>
      </c>
      <c r="E6325" s="22" t="s">
        <v>2492</v>
      </c>
      <c r="F6325" s="22" t="s">
        <v>6722</v>
      </c>
      <c r="G6325">
        <f t="shared" si="196"/>
        <v>10446</v>
      </c>
      <c r="H6325" s="9">
        <f t="shared" si="197"/>
        <v>44007</v>
      </c>
    </row>
    <row r="6326" spans="1:8" x14ac:dyDescent="0.25">
      <c r="A6326" s="22" t="s">
        <v>8414</v>
      </c>
      <c r="B6326" s="22" t="s">
        <v>8415</v>
      </c>
      <c r="C6326" s="22" t="s">
        <v>8415</v>
      </c>
      <c r="D6326" s="24">
        <v>43829</v>
      </c>
      <c r="E6326" s="22" t="s">
        <v>2492</v>
      </c>
      <c r="F6326" s="22" t="s">
        <v>6722</v>
      </c>
      <c r="G6326">
        <f t="shared" si="196"/>
        <v>10446</v>
      </c>
      <c r="H6326" s="9">
        <f t="shared" si="197"/>
        <v>43829</v>
      </c>
    </row>
    <row r="6327" spans="1:8" x14ac:dyDescent="0.25">
      <c r="A6327" s="22" t="s">
        <v>8530</v>
      </c>
      <c r="B6327" s="22" t="s">
        <v>8531</v>
      </c>
      <c r="C6327" s="22" t="s">
        <v>8531</v>
      </c>
      <c r="D6327" s="24">
        <v>43914</v>
      </c>
      <c r="E6327" s="22" t="s">
        <v>2492</v>
      </c>
      <c r="F6327" s="22" t="s">
        <v>6722</v>
      </c>
      <c r="G6327">
        <f t="shared" si="196"/>
        <v>10446</v>
      </c>
      <c r="H6327" s="9">
        <f t="shared" si="197"/>
        <v>43914</v>
      </c>
    </row>
    <row r="6328" spans="1:8" x14ac:dyDescent="0.25">
      <c r="A6328" s="22" t="s">
        <v>8541</v>
      </c>
      <c r="B6328" s="22" t="s">
        <v>8542</v>
      </c>
      <c r="C6328" s="22" t="s">
        <v>8542</v>
      </c>
      <c r="D6328" s="24">
        <v>44130</v>
      </c>
      <c r="E6328" s="22" t="s">
        <v>2492</v>
      </c>
      <c r="F6328" s="22" t="s">
        <v>6722</v>
      </c>
      <c r="G6328">
        <f t="shared" si="196"/>
        <v>10446</v>
      </c>
      <c r="H6328" s="9">
        <f t="shared" si="197"/>
        <v>44130</v>
      </c>
    </row>
    <row r="6329" spans="1:8" x14ac:dyDescent="0.25">
      <c r="A6329" s="22" t="s">
        <v>8603</v>
      </c>
      <c r="B6329" s="22" t="s">
        <v>8604</v>
      </c>
      <c r="C6329" s="22" t="s">
        <v>8604</v>
      </c>
      <c r="D6329" s="24">
        <v>44386</v>
      </c>
      <c r="E6329" s="22" t="s">
        <v>2492</v>
      </c>
      <c r="F6329" s="22" t="s">
        <v>6722</v>
      </c>
      <c r="G6329">
        <f t="shared" si="196"/>
        <v>10446</v>
      </c>
      <c r="H6329" s="9">
        <f t="shared" si="197"/>
        <v>44386</v>
      </c>
    </row>
    <row r="6330" spans="1:8" x14ac:dyDescent="0.25">
      <c r="A6330" s="22" t="s">
        <v>8643</v>
      </c>
      <c r="B6330" s="22" t="s">
        <v>8644</v>
      </c>
      <c r="C6330" s="22" t="s">
        <v>8644</v>
      </c>
      <c r="D6330" s="24">
        <v>44102</v>
      </c>
      <c r="E6330" s="22" t="s">
        <v>2492</v>
      </c>
      <c r="F6330" s="22" t="s">
        <v>6722</v>
      </c>
      <c r="G6330">
        <f t="shared" si="196"/>
        <v>10446</v>
      </c>
      <c r="H6330" s="9">
        <f t="shared" si="197"/>
        <v>44102</v>
      </c>
    </row>
    <row r="6331" spans="1:8" x14ac:dyDescent="0.25">
      <c r="A6331" s="22" t="s">
        <v>8739</v>
      </c>
      <c r="B6331" s="22" t="s">
        <v>8740</v>
      </c>
      <c r="C6331" s="22" t="s">
        <v>8740</v>
      </c>
      <c r="D6331" s="24">
        <v>44094</v>
      </c>
      <c r="E6331" s="22" t="s">
        <v>2492</v>
      </c>
      <c r="F6331" s="22" t="s">
        <v>6722</v>
      </c>
      <c r="G6331">
        <f t="shared" si="196"/>
        <v>10446</v>
      </c>
      <c r="H6331" s="9">
        <f t="shared" si="197"/>
        <v>44094</v>
      </c>
    </row>
    <row r="6332" spans="1:8" x14ac:dyDescent="0.25">
      <c r="A6332" s="22" t="s">
        <v>8609</v>
      </c>
      <c r="B6332" s="22" t="s">
        <v>8610</v>
      </c>
      <c r="C6332" s="22" t="s">
        <v>8610</v>
      </c>
      <c r="D6332" s="24">
        <v>44358</v>
      </c>
      <c r="E6332" s="22" t="s">
        <v>2145</v>
      </c>
      <c r="F6332" s="22" t="s">
        <v>10153</v>
      </c>
      <c r="G6332">
        <f t="shared" si="196"/>
        <v>209840</v>
      </c>
      <c r="H6332" s="9">
        <f t="shared" si="197"/>
        <v>44358</v>
      </c>
    </row>
    <row r="6333" spans="1:8" x14ac:dyDescent="0.25">
      <c r="A6333" s="22"/>
      <c r="B6333" s="22"/>
      <c r="C6333" s="22"/>
      <c r="D6333" s="24">
        <v>44035</v>
      </c>
      <c r="E6333" s="22" t="s">
        <v>4499</v>
      </c>
      <c r="F6333" s="22" t="s">
        <v>10154</v>
      </c>
      <c r="G6333">
        <f t="shared" si="196"/>
        <v>8381</v>
      </c>
      <c r="H6333" s="9">
        <f t="shared" si="197"/>
        <v>44035</v>
      </c>
    </row>
    <row r="6334" spans="1:8" x14ac:dyDescent="0.25">
      <c r="A6334" s="22" t="s">
        <v>7929</v>
      </c>
      <c r="B6334" s="22" t="s">
        <v>7930</v>
      </c>
      <c r="C6334" s="22" t="s">
        <v>7930</v>
      </c>
      <c r="D6334" s="24">
        <v>43829</v>
      </c>
      <c r="E6334" s="22" t="s">
        <v>4499</v>
      </c>
      <c r="F6334" s="22" t="s">
        <v>10154</v>
      </c>
      <c r="G6334">
        <f t="shared" si="196"/>
        <v>8381</v>
      </c>
      <c r="H6334" s="9">
        <f t="shared" si="197"/>
        <v>43829</v>
      </c>
    </row>
    <row r="6335" spans="1:8" x14ac:dyDescent="0.25">
      <c r="A6335" s="22" t="s">
        <v>8933</v>
      </c>
      <c r="B6335" s="22" t="s">
        <v>8934</v>
      </c>
      <c r="C6335" s="22" t="s">
        <v>8934</v>
      </c>
      <c r="D6335" s="24">
        <v>43829</v>
      </c>
      <c r="E6335" s="22" t="s">
        <v>4499</v>
      </c>
      <c r="F6335" s="22" t="s">
        <v>10154</v>
      </c>
      <c r="G6335">
        <f t="shared" si="196"/>
        <v>8381</v>
      </c>
      <c r="H6335" s="9">
        <f t="shared" si="197"/>
        <v>43829</v>
      </c>
    </row>
    <row r="6336" spans="1:8" x14ac:dyDescent="0.25">
      <c r="A6336" s="22" t="s">
        <v>8270</v>
      </c>
      <c r="B6336" s="22" t="s">
        <v>8271</v>
      </c>
      <c r="C6336" s="22" t="s">
        <v>8271</v>
      </c>
      <c r="D6336" s="24">
        <v>43829</v>
      </c>
      <c r="E6336" s="22" t="s">
        <v>4919</v>
      </c>
      <c r="F6336" s="22" t="s">
        <v>10155</v>
      </c>
      <c r="G6336">
        <f t="shared" si="196"/>
        <v>11816</v>
      </c>
      <c r="H6336" s="9">
        <f t="shared" si="197"/>
        <v>43829</v>
      </c>
    </row>
    <row r="6337" spans="1:8" x14ac:dyDescent="0.25">
      <c r="A6337" s="22" t="s">
        <v>5789</v>
      </c>
      <c r="B6337" s="22" t="s">
        <v>8427</v>
      </c>
      <c r="C6337" s="22" t="s">
        <v>8427</v>
      </c>
      <c r="D6337" s="24">
        <v>43864</v>
      </c>
      <c r="E6337" s="22" t="s">
        <v>4919</v>
      </c>
      <c r="F6337" s="22" t="s">
        <v>10155</v>
      </c>
      <c r="G6337">
        <f t="shared" si="196"/>
        <v>11816</v>
      </c>
      <c r="H6337" s="9">
        <f t="shared" si="197"/>
        <v>43864</v>
      </c>
    </row>
    <row r="6338" spans="1:8" x14ac:dyDescent="0.25">
      <c r="A6338" s="22" t="s">
        <v>8428</v>
      </c>
      <c r="B6338" s="22" t="s">
        <v>8429</v>
      </c>
      <c r="C6338" s="22" t="s">
        <v>8429</v>
      </c>
      <c r="D6338" s="24">
        <v>43829</v>
      </c>
      <c r="E6338" s="22" t="s">
        <v>4919</v>
      </c>
      <c r="F6338" s="22" t="s">
        <v>10155</v>
      </c>
      <c r="G6338">
        <f t="shared" si="196"/>
        <v>11816</v>
      </c>
      <c r="H6338" s="9">
        <f t="shared" si="197"/>
        <v>43829</v>
      </c>
    </row>
    <row r="6339" spans="1:8" x14ac:dyDescent="0.25">
      <c r="A6339" s="22" t="s">
        <v>8444</v>
      </c>
      <c r="B6339" s="22" t="s">
        <v>8445</v>
      </c>
      <c r="C6339" s="22" t="s">
        <v>8445</v>
      </c>
      <c r="D6339" s="24">
        <v>43851</v>
      </c>
      <c r="E6339" s="22" t="s">
        <v>4919</v>
      </c>
      <c r="F6339" s="22" t="s">
        <v>10155</v>
      </c>
      <c r="G6339">
        <f t="shared" si="196"/>
        <v>11816</v>
      </c>
      <c r="H6339" s="9">
        <f t="shared" si="197"/>
        <v>43851</v>
      </c>
    </row>
    <row r="6340" spans="1:8" x14ac:dyDescent="0.25">
      <c r="A6340" s="22" t="s">
        <v>8783</v>
      </c>
      <c r="B6340" s="22" t="s">
        <v>8784</v>
      </c>
      <c r="C6340" s="22" t="s">
        <v>8784</v>
      </c>
      <c r="D6340" s="24">
        <v>44394</v>
      </c>
      <c r="E6340" s="22" t="s">
        <v>4919</v>
      </c>
      <c r="F6340" s="22" t="s">
        <v>10155</v>
      </c>
      <c r="G6340">
        <f t="shared" si="196"/>
        <v>11816</v>
      </c>
      <c r="H6340" s="9">
        <f t="shared" si="197"/>
        <v>44394</v>
      </c>
    </row>
    <row r="6341" spans="1:8" x14ac:dyDescent="0.25">
      <c r="A6341" s="22" t="s">
        <v>8811</v>
      </c>
      <c r="B6341" s="22" t="s">
        <v>8812</v>
      </c>
      <c r="C6341" s="22" t="s">
        <v>8812</v>
      </c>
      <c r="D6341" s="24">
        <v>44377</v>
      </c>
      <c r="E6341" s="22" t="s">
        <v>4919</v>
      </c>
      <c r="F6341" s="22" t="s">
        <v>10155</v>
      </c>
      <c r="G6341">
        <f t="shared" si="196"/>
        <v>11816</v>
      </c>
      <c r="H6341" s="9">
        <f t="shared" si="197"/>
        <v>44377</v>
      </c>
    </row>
    <row r="6342" spans="1:8" x14ac:dyDescent="0.25">
      <c r="A6342" s="22" t="s">
        <v>8719</v>
      </c>
      <c r="B6342" s="22" t="s">
        <v>8720</v>
      </c>
      <c r="C6342" s="22" t="s">
        <v>8720</v>
      </c>
      <c r="D6342" s="24">
        <v>44358</v>
      </c>
      <c r="E6342" s="22" t="s">
        <v>6095</v>
      </c>
      <c r="F6342" s="22" t="s">
        <v>10156</v>
      </c>
      <c r="G6342">
        <f t="shared" ref="G6342:G6405" si="198">IFERROR(E6342*1,E6342)</f>
        <v>209811</v>
      </c>
      <c r="H6342" s="9">
        <f t="shared" ref="H6342:H6405" si="199">D6342</f>
        <v>44358</v>
      </c>
    </row>
    <row r="6343" spans="1:8" x14ac:dyDescent="0.25">
      <c r="A6343" s="22" t="s">
        <v>8548</v>
      </c>
      <c r="B6343" s="22" t="s">
        <v>8549</v>
      </c>
      <c r="C6343" s="22" t="s">
        <v>8549</v>
      </c>
      <c r="D6343" s="24">
        <v>43983</v>
      </c>
      <c r="E6343" s="22" t="s">
        <v>2754</v>
      </c>
      <c r="F6343" s="22" t="s">
        <v>10157</v>
      </c>
      <c r="G6343">
        <f t="shared" si="198"/>
        <v>202163</v>
      </c>
      <c r="H6343" s="9">
        <f t="shared" si="199"/>
        <v>43983</v>
      </c>
    </row>
    <row r="6344" spans="1:8" x14ac:dyDescent="0.25">
      <c r="A6344" s="22" t="s">
        <v>7660</v>
      </c>
      <c r="B6344" s="22" t="s">
        <v>7661</v>
      </c>
      <c r="C6344" s="22" t="s">
        <v>7661</v>
      </c>
      <c r="D6344" s="24">
        <v>43829</v>
      </c>
      <c r="E6344" s="22" t="s">
        <v>1223</v>
      </c>
      <c r="F6344" s="22" t="s">
        <v>10158</v>
      </c>
      <c r="G6344">
        <f t="shared" si="198"/>
        <v>12624</v>
      </c>
      <c r="H6344" s="9">
        <f t="shared" si="199"/>
        <v>43829</v>
      </c>
    </row>
    <row r="6345" spans="1:8" x14ac:dyDescent="0.25">
      <c r="A6345" s="22" t="s">
        <v>7789</v>
      </c>
      <c r="B6345" s="22" t="s">
        <v>7790</v>
      </c>
      <c r="C6345" s="22" t="s">
        <v>7790</v>
      </c>
      <c r="D6345" s="24">
        <v>44098</v>
      </c>
      <c r="E6345" s="22" t="s">
        <v>1223</v>
      </c>
      <c r="F6345" s="22" t="s">
        <v>10158</v>
      </c>
      <c r="G6345">
        <f t="shared" si="198"/>
        <v>12624</v>
      </c>
      <c r="H6345" s="9">
        <f t="shared" si="199"/>
        <v>44098</v>
      </c>
    </row>
    <row r="6346" spans="1:8" x14ac:dyDescent="0.25">
      <c r="A6346" s="22" t="s">
        <v>7843</v>
      </c>
      <c r="B6346" s="22" t="s">
        <v>7844</v>
      </c>
      <c r="C6346" s="22" t="s">
        <v>7844</v>
      </c>
      <c r="D6346" s="24">
        <v>44080</v>
      </c>
      <c r="E6346" s="22" t="s">
        <v>1223</v>
      </c>
      <c r="F6346" s="22" t="s">
        <v>10158</v>
      </c>
      <c r="G6346">
        <f t="shared" si="198"/>
        <v>12624</v>
      </c>
      <c r="H6346" s="9">
        <f t="shared" si="199"/>
        <v>44080</v>
      </c>
    </row>
    <row r="6347" spans="1:8" x14ac:dyDescent="0.25">
      <c r="A6347" s="22" t="s">
        <v>7846</v>
      </c>
      <c r="B6347" s="22" t="s">
        <v>7847</v>
      </c>
      <c r="C6347" s="22" t="s">
        <v>7847</v>
      </c>
      <c r="D6347" s="24">
        <v>44176</v>
      </c>
      <c r="E6347" s="22" t="s">
        <v>1223</v>
      </c>
      <c r="F6347" s="22" t="s">
        <v>10158</v>
      </c>
      <c r="G6347">
        <f t="shared" si="198"/>
        <v>12624</v>
      </c>
      <c r="H6347" s="9">
        <f t="shared" si="199"/>
        <v>44176</v>
      </c>
    </row>
    <row r="6348" spans="1:8" x14ac:dyDescent="0.25">
      <c r="A6348" s="22" t="s">
        <v>8270</v>
      </c>
      <c r="B6348" s="22" t="s">
        <v>8271</v>
      </c>
      <c r="C6348" s="22" t="s">
        <v>8271</v>
      </c>
      <c r="D6348" s="24">
        <v>44084</v>
      </c>
      <c r="E6348" s="22" t="s">
        <v>1223</v>
      </c>
      <c r="F6348" s="22" t="s">
        <v>10158</v>
      </c>
      <c r="G6348">
        <f t="shared" si="198"/>
        <v>12624</v>
      </c>
      <c r="H6348" s="9">
        <f t="shared" si="199"/>
        <v>44084</v>
      </c>
    </row>
    <row r="6349" spans="1:8" x14ac:dyDescent="0.25">
      <c r="A6349" s="22" t="s">
        <v>8428</v>
      </c>
      <c r="B6349" s="22" t="s">
        <v>8429</v>
      </c>
      <c r="C6349" s="22" t="s">
        <v>8429</v>
      </c>
      <c r="D6349" s="24">
        <v>44078</v>
      </c>
      <c r="E6349" s="22" t="s">
        <v>1223</v>
      </c>
      <c r="F6349" s="22" t="s">
        <v>10158</v>
      </c>
      <c r="G6349">
        <f t="shared" si="198"/>
        <v>12624</v>
      </c>
      <c r="H6349" s="9">
        <f t="shared" si="199"/>
        <v>44078</v>
      </c>
    </row>
    <row r="6350" spans="1:8" x14ac:dyDescent="0.25">
      <c r="A6350" s="22" t="s">
        <v>8783</v>
      </c>
      <c r="B6350" s="22" t="s">
        <v>8784</v>
      </c>
      <c r="C6350" s="22" t="s">
        <v>8784</v>
      </c>
      <c r="D6350" s="24">
        <v>44351</v>
      </c>
      <c r="E6350" s="22" t="s">
        <v>1223</v>
      </c>
      <c r="F6350" s="22" t="s">
        <v>10158</v>
      </c>
      <c r="G6350">
        <f t="shared" si="198"/>
        <v>12624</v>
      </c>
      <c r="H6350" s="9">
        <f t="shared" si="199"/>
        <v>44351</v>
      </c>
    </row>
    <row r="6351" spans="1:8" x14ac:dyDescent="0.25">
      <c r="A6351" s="22" t="s">
        <v>8841</v>
      </c>
      <c r="B6351" s="22" t="s">
        <v>8842</v>
      </c>
      <c r="C6351" s="22" t="s">
        <v>8842</v>
      </c>
      <c r="D6351" s="24">
        <v>44227</v>
      </c>
      <c r="E6351" s="22" t="s">
        <v>1223</v>
      </c>
      <c r="F6351" s="22" t="s">
        <v>10158</v>
      </c>
      <c r="G6351">
        <f t="shared" si="198"/>
        <v>12624</v>
      </c>
      <c r="H6351" s="9">
        <f t="shared" si="199"/>
        <v>44227</v>
      </c>
    </row>
    <row r="6352" spans="1:8" x14ac:dyDescent="0.25">
      <c r="A6352" s="22" t="s">
        <v>8937</v>
      </c>
      <c r="B6352" s="22" t="s">
        <v>8938</v>
      </c>
      <c r="C6352" s="22" t="s">
        <v>8938</v>
      </c>
      <c r="D6352" s="24">
        <v>43874</v>
      </c>
      <c r="E6352" s="22" t="s">
        <v>1223</v>
      </c>
      <c r="F6352" s="22" t="s">
        <v>10158</v>
      </c>
      <c r="G6352">
        <f t="shared" si="198"/>
        <v>12624</v>
      </c>
      <c r="H6352" s="9">
        <f t="shared" si="199"/>
        <v>43874</v>
      </c>
    </row>
    <row r="6353" spans="1:8" x14ac:dyDescent="0.25">
      <c r="A6353" s="22" t="s">
        <v>7730</v>
      </c>
      <c r="B6353" s="22" t="s">
        <v>7731</v>
      </c>
      <c r="C6353" s="22" t="s">
        <v>7731</v>
      </c>
      <c r="D6353" s="24">
        <v>43829</v>
      </c>
      <c r="E6353" s="22" t="s">
        <v>3310</v>
      </c>
      <c r="F6353" s="22" t="s">
        <v>10159</v>
      </c>
      <c r="G6353">
        <f t="shared" si="198"/>
        <v>10615</v>
      </c>
      <c r="H6353" s="9">
        <f t="shared" si="199"/>
        <v>43829</v>
      </c>
    </row>
    <row r="6354" spans="1:8" x14ac:dyDescent="0.25">
      <c r="A6354" s="22" t="s">
        <v>8423</v>
      </c>
      <c r="B6354" s="22" t="s">
        <v>8424</v>
      </c>
      <c r="C6354" s="22" t="s">
        <v>8424</v>
      </c>
      <c r="D6354" s="24">
        <v>43829</v>
      </c>
      <c r="E6354" s="22" t="s">
        <v>5484</v>
      </c>
      <c r="F6354" s="22" t="s">
        <v>10160</v>
      </c>
      <c r="G6354">
        <f t="shared" si="198"/>
        <v>13069</v>
      </c>
      <c r="H6354" s="9">
        <f t="shared" si="199"/>
        <v>43829</v>
      </c>
    </row>
    <row r="6355" spans="1:8" x14ac:dyDescent="0.25">
      <c r="A6355" s="22" t="s">
        <v>8470</v>
      </c>
      <c r="B6355" s="22" t="s">
        <v>8471</v>
      </c>
      <c r="C6355" s="22" t="s">
        <v>8471</v>
      </c>
      <c r="D6355" s="24">
        <v>43829</v>
      </c>
      <c r="E6355" s="22" t="s">
        <v>5484</v>
      </c>
      <c r="F6355" s="22" t="s">
        <v>10160</v>
      </c>
      <c r="G6355">
        <f t="shared" si="198"/>
        <v>13069</v>
      </c>
      <c r="H6355" s="9">
        <f t="shared" si="199"/>
        <v>43829</v>
      </c>
    </row>
    <row r="6356" spans="1:8" x14ac:dyDescent="0.25">
      <c r="A6356" s="22"/>
      <c r="B6356" s="22"/>
      <c r="C6356" s="22"/>
      <c r="D6356" s="24">
        <v>44225</v>
      </c>
      <c r="E6356" s="22" t="s">
        <v>3604</v>
      </c>
      <c r="F6356" s="22" t="s">
        <v>6454</v>
      </c>
      <c r="G6356">
        <f t="shared" si="198"/>
        <v>9203459</v>
      </c>
      <c r="H6356" s="9">
        <f t="shared" si="199"/>
        <v>44225</v>
      </c>
    </row>
    <row r="6357" spans="1:8" x14ac:dyDescent="0.25">
      <c r="A6357" s="22" t="s">
        <v>8565</v>
      </c>
      <c r="B6357" s="22" t="s">
        <v>8566</v>
      </c>
      <c r="C6357" s="22" t="s">
        <v>8566</v>
      </c>
      <c r="D6357" s="24">
        <v>44210</v>
      </c>
      <c r="E6357" s="22" t="s">
        <v>3604</v>
      </c>
      <c r="F6357" s="22" t="s">
        <v>6454</v>
      </c>
      <c r="G6357">
        <f t="shared" si="198"/>
        <v>9203459</v>
      </c>
      <c r="H6357" s="9">
        <f t="shared" si="199"/>
        <v>44210</v>
      </c>
    </row>
    <row r="6358" spans="1:8" x14ac:dyDescent="0.25">
      <c r="A6358" s="22" t="s">
        <v>8715</v>
      </c>
      <c r="B6358" s="22" t="s">
        <v>8716</v>
      </c>
      <c r="C6358" s="22" t="s">
        <v>8716</v>
      </c>
      <c r="D6358" s="24">
        <v>43997</v>
      </c>
      <c r="E6358" s="22" t="s">
        <v>3604</v>
      </c>
      <c r="F6358" s="22" t="s">
        <v>6454</v>
      </c>
      <c r="G6358">
        <f t="shared" si="198"/>
        <v>9203459</v>
      </c>
      <c r="H6358" s="9">
        <f t="shared" si="199"/>
        <v>43997</v>
      </c>
    </row>
    <row r="6359" spans="1:8" x14ac:dyDescent="0.25">
      <c r="A6359" s="22" t="s">
        <v>8721</v>
      </c>
      <c r="B6359" s="22" t="s">
        <v>8722</v>
      </c>
      <c r="C6359" s="22" t="s">
        <v>8722</v>
      </c>
      <c r="D6359" s="24">
        <v>44022</v>
      </c>
      <c r="E6359" s="22" t="s">
        <v>3604</v>
      </c>
      <c r="F6359" s="22" t="s">
        <v>6454</v>
      </c>
      <c r="G6359">
        <f t="shared" si="198"/>
        <v>9203459</v>
      </c>
      <c r="H6359" s="9">
        <f t="shared" si="199"/>
        <v>44022</v>
      </c>
    </row>
    <row r="6360" spans="1:8" x14ac:dyDescent="0.25">
      <c r="A6360" s="22" t="s">
        <v>8729</v>
      </c>
      <c r="B6360" s="22" t="s">
        <v>8730</v>
      </c>
      <c r="C6360" s="22" t="s">
        <v>8730</v>
      </c>
      <c r="D6360" s="24">
        <v>44199</v>
      </c>
      <c r="E6360" s="22" t="s">
        <v>3604</v>
      </c>
      <c r="F6360" s="22" t="s">
        <v>6454</v>
      </c>
      <c r="G6360">
        <f t="shared" si="198"/>
        <v>9203459</v>
      </c>
      <c r="H6360" s="9">
        <f t="shared" si="199"/>
        <v>44199</v>
      </c>
    </row>
    <row r="6361" spans="1:8" x14ac:dyDescent="0.25">
      <c r="A6361" s="22" t="s">
        <v>8737</v>
      </c>
      <c r="B6361" s="22" t="s">
        <v>8738</v>
      </c>
      <c r="C6361" s="22" t="s">
        <v>8738</v>
      </c>
      <c r="D6361" s="24">
        <v>44219</v>
      </c>
      <c r="E6361" s="22" t="s">
        <v>3604</v>
      </c>
      <c r="F6361" s="22" t="s">
        <v>6454</v>
      </c>
      <c r="G6361">
        <f t="shared" si="198"/>
        <v>9203459</v>
      </c>
      <c r="H6361" s="9">
        <f t="shared" si="199"/>
        <v>44219</v>
      </c>
    </row>
    <row r="6362" spans="1:8" x14ac:dyDescent="0.25">
      <c r="A6362" s="22" t="s">
        <v>8937</v>
      </c>
      <c r="B6362" s="22" t="s">
        <v>8938</v>
      </c>
      <c r="C6362" s="22" t="s">
        <v>8938</v>
      </c>
      <c r="D6362" s="24">
        <v>44375</v>
      </c>
      <c r="E6362" s="22" t="s">
        <v>3604</v>
      </c>
      <c r="F6362" s="22" t="s">
        <v>6454</v>
      </c>
      <c r="G6362">
        <f t="shared" si="198"/>
        <v>9203459</v>
      </c>
      <c r="H6362" s="9">
        <f t="shared" si="199"/>
        <v>44375</v>
      </c>
    </row>
    <row r="6363" spans="1:8" x14ac:dyDescent="0.25">
      <c r="A6363" s="22" t="s">
        <v>8233</v>
      </c>
      <c r="B6363" s="22" t="s">
        <v>7811</v>
      </c>
      <c r="C6363" s="22" t="s">
        <v>7811</v>
      </c>
      <c r="D6363" s="24">
        <v>43969</v>
      </c>
      <c r="E6363" s="22" t="s">
        <v>757</v>
      </c>
      <c r="F6363" s="22" t="s">
        <v>6851</v>
      </c>
      <c r="G6363">
        <f t="shared" si="198"/>
        <v>11889</v>
      </c>
      <c r="H6363" s="9">
        <f t="shared" si="199"/>
        <v>43969</v>
      </c>
    </row>
    <row r="6364" spans="1:8" x14ac:dyDescent="0.25">
      <c r="A6364" s="22" t="s">
        <v>8236</v>
      </c>
      <c r="B6364" s="22" t="s">
        <v>8237</v>
      </c>
      <c r="C6364" s="22" t="s">
        <v>8237</v>
      </c>
      <c r="D6364" s="24">
        <v>43829</v>
      </c>
      <c r="E6364" s="22" t="s">
        <v>757</v>
      </c>
      <c r="F6364" s="22" t="s">
        <v>6851</v>
      </c>
      <c r="G6364">
        <f t="shared" si="198"/>
        <v>11889</v>
      </c>
      <c r="H6364" s="9">
        <f t="shared" si="199"/>
        <v>43829</v>
      </c>
    </row>
    <row r="6365" spans="1:8" x14ac:dyDescent="0.25">
      <c r="A6365" s="22" t="s">
        <v>8297</v>
      </c>
      <c r="B6365" s="22" t="s">
        <v>8298</v>
      </c>
      <c r="C6365" s="22" t="s">
        <v>8298</v>
      </c>
      <c r="D6365" s="24">
        <v>44343</v>
      </c>
      <c r="E6365" s="22" t="s">
        <v>757</v>
      </c>
      <c r="F6365" s="22" t="s">
        <v>6851</v>
      </c>
      <c r="G6365">
        <f t="shared" si="198"/>
        <v>11889</v>
      </c>
      <c r="H6365" s="9">
        <f t="shared" si="199"/>
        <v>44343</v>
      </c>
    </row>
    <row r="6366" spans="1:8" x14ac:dyDescent="0.25">
      <c r="A6366" s="22" t="s">
        <v>8303</v>
      </c>
      <c r="B6366" s="22" t="s">
        <v>8304</v>
      </c>
      <c r="C6366" s="22" t="s">
        <v>8304</v>
      </c>
      <c r="D6366" s="24">
        <v>44104</v>
      </c>
      <c r="E6366" s="22" t="s">
        <v>757</v>
      </c>
      <c r="F6366" s="22" t="s">
        <v>6851</v>
      </c>
      <c r="G6366">
        <f t="shared" si="198"/>
        <v>11889</v>
      </c>
      <c r="H6366" s="9">
        <f t="shared" si="199"/>
        <v>44104</v>
      </c>
    </row>
    <row r="6367" spans="1:8" x14ac:dyDescent="0.25">
      <c r="A6367" s="22" t="s">
        <v>7989</v>
      </c>
      <c r="B6367" s="22" t="s">
        <v>7990</v>
      </c>
      <c r="C6367" s="22" t="s">
        <v>7990</v>
      </c>
      <c r="D6367" s="24">
        <v>44348</v>
      </c>
      <c r="E6367" s="22" t="s">
        <v>4146</v>
      </c>
      <c r="F6367" s="22" t="s">
        <v>10161</v>
      </c>
      <c r="G6367">
        <f t="shared" si="198"/>
        <v>209690</v>
      </c>
      <c r="H6367" s="9">
        <f t="shared" si="199"/>
        <v>44348</v>
      </c>
    </row>
    <row r="6368" spans="1:8" x14ac:dyDescent="0.25">
      <c r="A6368" s="22" t="s">
        <v>8346</v>
      </c>
      <c r="B6368" s="22" t="s">
        <v>8347</v>
      </c>
      <c r="C6368" s="22" t="s">
        <v>8347</v>
      </c>
      <c r="D6368" s="24">
        <v>44361</v>
      </c>
      <c r="E6368" s="22" t="s">
        <v>4146</v>
      </c>
      <c r="F6368" s="22" t="s">
        <v>10161</v>
      </c>
      <c r="G6368">
        <f t="shared" si="198"/>
        <v>209690</v>
      </c>
      <c r="H6368" s="9">
        <f t="shared" si="199"/>
        <v>44361</v>
      </c>
    </row>
    <row r="6369" spans="1:8" x14ac:dyDescent="0.25">
      <c r="A6369" s="22"/>
      <c r="B6369" s="22"/>
      <c r="C6369" s="22"/>
      <c r="D6369" s="24">
        <v>44140</v>
      </c>
      <c r="E6369" s="22" t="s">
        <v>974</v>
      </c>
      <c r="F6369" s="22" t="s">
        <v>10162</v>
      </c>
      <c r="G6369">
        <f t="shared" si="198"/>
        <v>3469</v>
      </c>
      <c r="H6369" s="9">
        <f t="shared" si="199"/>
        <v>44140</v>
      </c>
    </row>
    <row r="6370" spans="1:8" x14ac:dyDescent="0.25">
      <c r="A6370" s="22" t="s">
        <v>7739</v>
      </c>
      <c r="B6370" s="22" t="s">
        <v>7740</v>
      </c>
      <c r="C6370" s="22" t="s">
        <v>7740</v>
      </c>
      <c r="D6370" s="24">
        <v>43829</v>
      </c>
      <c r="E6370" s="22" t="s">
        <v>974</v>
      </c>
      <c r="F6370" s="22" t="s">
        <v>10162</v>
      </c>
      <c r="G6370">
        <f t="shared" si="198"/>
        <v>3469</v>
      </c>
      <c r="H6370" s="9">
        <f t="shared" si="199"/>
        <v>43829</v>
      </c>
    </row>
    <row r="6371" spans="1:8" x14ac:dyDescent="0.25">
      <c r="A6371" s="22" t="s">
        <v>7803</v>
      </c>
      <c r="B6371" s="22" t="s">
        <v>7733</v>
      </c>
      <c r="C6371" s="22" t="s">
        <v>7733</v>
      </c>
      <c r="D6371" s="24">
        <v>44114</v>
      </c>
      <c r="E6371" s="22" t="s">
        <v>974</v>
      </c>
      <c r="F6371" s="22" t="s">
        <v>10162</v>
      </c>
      <c r="G6371">
        <f t="shared" si="198"/>
        <v>3469</v>
      </c>
      <c r="H6371" s="9">
        <f t="shared" si="199"/>
        <v>44114</v>
      </c>
    </row>
    <row r="6372" spans="1:8" x14ac:dyDescent="0.25">
      <c r="A6372" s="22" t="s">
        <v>7806</v>
      </c>
      <c r="B6372" s="22" t="s">
        <v>7740</v>
      </c>
      <c r="C6372" s="22" t="s">
        <v>7740</v>
      </c>
      <c r="D6372" s="24">
        <v>43829</v>
      </c>
      <c r="E6372" s="22" t="s">
        <v>974</v>
      </c>
      <c r="F6372" s="22" t="s">
        <v>10162</v>
      </c>
      <c r="G6372">
        <f t="shared" si="198"/>
        <v>3469</v>
      </c>
      <c r="H6372" s="9">
        <f t="shared" si="199"/>
        <v>43829</v>
      </c>
    </row>
    <row r="6373" spans="1:8" x14ac:dyDescent="0.25">
      <c r="A6373" s="22"/>
      <c r="B6373" s="22"/>
      <c r="C6373" s="22"/>
      <c r="D6373" s="24">
        <v>43951</v>
      </c>
      <c r="E6373" s="22" t="s">
        <v>3685</v>
      </c>
      <c r="F6373" s="22" t="s">
        <v>10163</v>
      </c>
      <c r="G6373">
        <f t="shared" si="198"/>
        <v>200247</v>
      </c>
      <c r="H6373" s="9">
        <f t="shared" si="199"/>
        <v>43951</v>
      </c>
    </row>
    <row r="6374" spans="1:8" x14ac:dyDescent="0.25">
      <c r="A6374" s="22" t="s">
        <v>8490</v>
      </c>
      <c r="B6374" s="22" t="s">
        <v>8491</v>
      </c>
      <c r="C6374" s="22" t="s">
        <v>8491</v>
      </c>
      <c r="D6374" s="24">
        <v>43843</v>
      </c>
      <c r="E6374" s="22" t="s">
        <v>3685</v>
      </c>
      <c r="F6374" s="22" t="s">
        <v>10163</v>
      </c>
      <c r="G6374">
        <f t="shared" si="198"/>
        <v>200247</v>
      </c>
      <c r="H6374" s="9">
        <f t="shared" si="199"/>
        <v>43843</v>
      </c>
    </row>
    <row r="6375" spans="1:8" x14ac:dyDescent="0.25">
      <c r="A6375" s="22" t="s">
        <v>8615</v>
      </c>
      <c r="B6375" s="22" t="s">
        <v>8616</v>
      </c>
      <c r="C6375" s="22" t="s">
        <v>8616</v>
      </c>
      <c r="D6375" s="24">
        <v>44311</v>
      </c>
      <c r="E6375" s="22" t="s">
        <v>10164</v>
      </c>
      <c r="F6375" s="22" t="s">
        <v>10165</v>
      </c>
      <c r="G6375">
        <f t="shared" si="198"/>
        <v>9116297</v>
      </c>
      <c r="H6375" s="9">
        <f t="shared" si="199"/>
        <v>44311</v>
      </c>
    </row>
    <row r="6376" spans="1:8" x14ac:dyDescent="0.25">
      <c r="A6376" s="22" t="s">
        <v>8805</v>
      </c>
      <c r="B6376" s="22" t="s">
        <v>8806</v>
      </c>
      <c r="C6376" s="22" t="s">
        <v>8806</v>
      </c>
      <c r="D6376" s="24">
        <v>43997</v>
      </c>
      <c r="E6376" s="22" t="s">
        <v>10164</v>
      </c>
      <c r="F6376" s="22" t="s">
        <v>10165</v>
      </c>
      <c r="G6376">
        <f t="shared" si="198"/>
        <v>9116297</v>
      </c>
      <c r="H6376" s="9">
        <f t="shared" si="199"/>
        <v>43997</v>
      </c>
    </row>
    <row r="6377" spans="1:8" x14ac:dyDescent="0.25">
      <c r="A6377" s="22" t="s">
        <v>8847</v>
      </c>
      <c r="B6377" s="22" t="s">
        <v>8848</v>
      </c>
      <c r="C6377" s="22" t="s">
        <v>8848</v>
      </c>
      <c r="D6377" s="24">
        <v>44320</v>
      </c>
      <c r="E6377" s="22" t="s">
        <v>10164</v>
      </c>
      <c r="F6377" s="22" t="s">
        <v>10165</v>
      </c>
      <c r="G6377">
        <f t="shared" si="198"/>
        <v>9116297</v>
      </c>
      <c r="H6377" s="9">
        <f t="shared" si="199"/>
        <v>44320</v>
      </c>
    </row>
    <row r="6378" spans="1:8" x14ac:dyDescent="0.25">
      <c r="A6378" s="22"/>
      <c r="B6378" s="22"/>
      <c r="C6378" s="22"/>
      <c r="D6378" s="24">
        <v>44113</v>
      </c>
      <c r="E6378" s="22" t="s">
        <v>3946</v>
      </c>
      <c r="F6378" s="22" t="s">
        <v>10166</v>
      </c>
      <c r="G6378">
        <f t="shared" si="198"/>
        <v>7884</v>
      </c>
      <c r="H6378" s="9">
        <f t="shared" si="199"/>
        <v>44113</v>
      </c>
    </row>
    <row r="6379" spans="1:8" x14ac:dyDescent="0.25">
      <c r="A6379" s="22" t="s">
        <v>7783</v>
      </c>
      <c r="B6379" s="22" t="s">
        <v>7784</v>
      </c>
      <c r="C6379" s="22" t="s">
        <v>7784</v>
      </c>
      <c r="D6379" s="24">
        <v>43829</v>
      </c>
      <c r="E6379" s="22" t="s">
        <v>3946</v>
      </c>
      <c r="F6379" s="22" t="s">
        <v>10166</v>
      </c>
      <c r="G6379">
        <f t="shared" si="198"/>
        <v>7884</v>
      </c>
      <c r="H6379" s="9">
        <f t="shared" si="199"/>
        <v>43829</v>
      </c>
    </row>
    <row r="6380" spans="1:8" x14ac:dyDescent="0.25">
      <c r="A6380" s="22" t="s">
        <v>8168</v>
      </c>
      <c r="B6380" s="22" t="s">
        <v>8169</v>
      </c>
      <c r="C6380" s="22" t="s">
        <v>8169</v>
      </c>
      <c r="D6380" s="24">
        <v>44162</v>
      </c>
      <c r="E6380" s="22" t="s">
        <v>3946</v>
      </c>
      <c r="F6380" s="22" t="s">
        <v>10166</v>
      </c>
      <c r="G6380">
        <f t="shared" si="198"/>
        <v>7884</v>
      </c>
      <c r="H6380" s="9">
        <f t="shared" si="199"/>
        <v>44162</v>
      </c>
    </row>
    <row r="6381" spans="1:8" x14ac:dyDescent="0.25">
      <c r="A6381" s="22" t="s">
        <v>7995</v>
      </c>
      <c r="B6381" s="22" t="s">
        <v>7996</v>
      </c>
      <c r="C6381" s="22" t="s">
        <v>7996</v>
      </c>
      <c r="D6381" s="24">
        <v>44348</v>
      </c>
      <c r="E6381" s="22" t="s">
        <v>1697</v>
      </c>
      <c r="F6381" s="22" t="s">
        <v>10167</v>
      </c>
      <c r="G6381">
        <f t="shared" si="198"/>
        <v>209603</v>
      </c>
      <c r="H6381" s="9">
        <f t="shared" si="199"/>
        <v>44348</v>
      </c>
    </row>
    <row r="6382" spans="1:8" x14ac:dyDescent="0.25">
      <c r="A6382" s="22" t="s">
        <v>7767</v>
      </c>
      <c r="B6382" s="22" t="s">
        <v>7768</v>
      </c>
      <c r="C6382" s="22" t="s">
        <v>7768</v>
      </c>
      <c r="D6382" s="24">
        <v>43829</v>
      </c>
      <c r="E6382" s="22" t="s">
        <v>147</v>
      </c>
      <c r="F6382" s="22" t="s">
        <v>10168</v>
      </c>
      <c r="G6382">
        <f t="shared" si="198"/>
        <v>5861</v>
      </c>
      <c r="H6382" s="9">
        <f t="shared" si="199"/>
        <v>43829</v>
      </c>
    </row>
    <row r="6383" spans="1:8" x14ac:dyDescent="0.25">
      <c r="A6383" s="22" t="s">
        <v>8082</v>
      </c>
      <c r="B6383" s="22" t="s">
        <v>8083</v>
      </c>
      <c r="C6383" s="22" t="s">
        <v>8083</v>
      </c>
      <c r="D6383" s="24">
        <v>43916</v>
      </c>
      <c r="E6383" s="22" t="s">
        <v>147</v>
      </c>
      <c r="F6383" s="22" t="s">
        <v>10168</v>
      </c>
      <c r="G6383">
        <f t="shared" si="198"/>
        <v>5861</v>
      </c>
      <c r="H6383" s="9">
        <f t="shared" si="199"/>
        <v>43916</v>
      </c>
    </row>
    <row r="6384" spans="1:8" x14ac:dyDescent="0.25">
      <c r="A6384" s="22" t="s">
        <v>116</v>
      </c>
      <c r="B6384" s="22" t="s">
        <v>117</v>
      </c>
      <c r="C6384" s="22" t="s">
        <v>117</v>
      </c>
      <c r="D6384" s="24">
        <v>44246</v>
      </c>
      <c r="E6384" s="22" t="s">
        <v>147</v>
      </c>
      <c r="F6384" s="22" t="s">
        <v>10168</v>
      </c>
      <c r="G6384">
        <f t="shared" si="198"/>
        <v>5861</v>
      </c>
      <c r="H6384" s="9">
        <f t="shared" si="199"/>
        <v>44246</v>
      </c>
    </row>
    <row r="6385" spans="1:8" x14ac:dyDescent="0.25">
      <c r="A6385" s="22" t="s">
        <v>8414</v>
      </c>
      <c r="B6385" s="22" t="s">
        <v>8415</v>
      </c>
      <c r="C6385" s="22" t="s">
        <v>8415</v>
      </c>
      <c r="D6385" s="24">
        <v>44364</v>
      </c>
      <c r="E6385" s="22" t="s">
        <v>6185</v>
      </c>
      <c r="F6385" s="22" t="s">
        <v>10169</v>
      </c>
      <c r="G6385">
        <f t="shared" si="198"/>
        <v>209990</v>
      </c>
      <c r="H6385" s="9">
        <f t="shared" si="199"/>
        <v>44364</v>
      </c>
    </row>
    <row r="6386" spans="1:8" x14ac:dyDescent="0.25">
      <c r="A6386" s="22"/>
      <c r="B6386" s="22"/>
      <c r="C6386" s="22"/>
      <c r="D6386" s="24">
        <v>44358</v>
      </c>
      <c r="E6386" s="22" t="s">
        <v>1735</v>
      </c>
      <c r="F6386" s="22" t="s">
        <v>10170</v>
      </c>
      <c r="G6386">
        <f t="shared" si="198"/>
        <v>209911</v>
      </c>
      <c r="H6386" s="9">
        <f t="shared" si="199"/>
        <v>44358</v>
      </c>
    </row>
    <row r="6387" spans="1:8" x14ac:dyDescent="0.25">
      <c r="A6387" s="22" t="s">
        <v>7644</v>
      </c>
      <c r="B6387" s="22" t="s">
        <v>7645</v>
      </c>
      <c r="C6387" s="22" t="s">
        <v>7645</v>
      </c>
      <c r="D6387" s="24">
        <v>44358</v>
      </c>
      <c r="E6387" s="22" t="s">
        <v>1735</v>
      </c>
      <c r="F6387" s="22" t="s">
        <v>10170</v>
      </c>
      <c r="G6387">
        <f t="shared" si="198"/>
        <v>209911</v>
      </c>
      <c r="H6387" s="9">
        <f t="shared" si="199"/>
        <v>44358</v>
      </c>
    </row>
    <row r="6388" spans="1:8" x14ac:dyDescent="0.25">
      <c r="A6388" s="22"/>
      <c r="B6388" s="22"/>
      <c r="C6388" s="22"/>
      <c r="D6388" s="24">
        <v>43998</v>
      </c>
      <c r="E6388" s="22" t="s">
        <v>3932</v>
      </c>
      <c r="F6388" s="22" t="s">
        <v>7249</v>
      </c>
      <c r="G6388">
        <f t="shared" si="198"/>
        <v>11633</v>
      </c>
      <c r="H6388" s="9">
        <f t="shared" si="199"/>
        <v>43998</v>
      </c>
    </row>
    <row r="6389" spans="1:8" x14ac:dyDescent="0.25">
      <c r="A6389" s="22" t="s">
        <v>7830</v>
      </c>
      <c r="B6389" s="22" t="s">
        <v>7831</v>
      </c>
      <c r="C6389" s="22" t="s">
        <v>7831</v>
      </c>
      <c r="D6389" s="24">
        <v>43829</v>
      </c>
      <c r="E6389" s="22" t="s">
        <v>3932</v>
      </c>
      <c r="F6389" s="22" t="s">
        <v>7249</v>
      </c>
      <c r="G6389">
        <f t="shared" si="198"/>
        <v>11633</v>
      </c>
      <c r="H6389" s="9">
        <f t="shared" si="199"/>
        <v>43829</v>
      </c>
    </row>
    <row r="6390" spans="1:8" x14ac:dyDescent="0.25">
      <c r="A6390" s="22" t="s">
        <v>7989</v>
      </c>
      <c r="B6390" s="22" t="s">
        <v>7990</v>
      </c>
      <c r="C6390" s="22" t="s">
        <v>7990</v>
      </c>
      <c r="D6390" s="24">
        <v>43992</v>
      </c>
      <c r="E6390" s="22" t="s">
        <v>3932</v>
      </c>
      <c r="F6390" s="22" t="s">
        <v>7249</v>
      </c>
      <c r="G6390">
        <f t="shared" si="198"/>
        <v>11633</v>
      </c>
      <c r="H6390" s="9">
        <f t="shared" si="199"/>
        <v>43992</v>
      </c>
    </row>
    <row r="6391" spans="1:8" x14ac:dyDescent="0.25">
      <c r="A6391" s="22" t="s">
        <v>8148</v>
      </c>
      <c r="B6391" s="22" t="s">
        <v>8149</v>
      </c>
      <c r="C6391" s="22" t="s">
        <v>8149</v>
      </c>
      <c r="D6391" s="24">
        <v>44364</v>
      </c>
      <c r="E6391" s="22" t="s">
        <v>3932</v>
      </c>
      <c r="F6391" s="22" t="s">
        <v>7249</v>
      </c>
      <c r="G6391">
        <f t="shared" si="198"/>
        <v>11633</v>
      </c>
      <c r="H6391" s="9">
        <f t="shared" si="199"/>
        <v>44364</v>
      </c>
    </row>
    <row r="6392" spans="1:8" x14ac:dyDescent="0.25">
      <c r="A6392" s="22" t="s">
        <v>8297</v>
      </c>
      <c r="B6392" s="22" t="s">
        <v>8298</v>
      </c>
      <c r="C6392" s="22" t="s">
        <v>8298</v>
      </c>
      <c r="D6392" s="24">
        <v>43927</v>
      </c>
      <c r="E6392" s="22" t="s">
        <v>3932</v>
      </c>
      <c r="F6392" s="22" t="s">
        <v>7249</v>
      </c>
      <c r="G6392">
        <f t="shared" si="198"/>
        <v>11633</v>
      </c>
      <c r="H6392" s="9">
        <f t="shared" si="199"/>
        <v>43927</v>
      </c>
    </row>
    <row r="6393" spans="1:8" x14ac:dyDescent="0.25">
      <c r="A6393" s="22" t="s">
        <v>8346</v>
      </c>
      <c r="B6393" s="22" t="s">
        <v>8347</v>
      </c>
      <c r="C6393" s="22" t="s">
        <v>8347</v>
      </c>
      <c r="D6393" s="24">
        <v>43984</v>
      </c>
      <c r="E6393" s="22" t="s">
        <v>3932</v>
      </c>
      <c r="F6393" s="22" t="s">
        <v>7249</v>
      </c>
      <c r="G6393">
        <f t="shared" si="198"/>
        <v>11633</v>
      </c>
      <c r="H6393" s="9">
        <f t="shared" si="199"/>
        <v>43984</v>
      </c>
    </row>
    <row r="6394" spans="1:8" x14ac:dyDescent="0.25">
      <c r="A6394" s="22"/>
      <c r="B6394" s="22"/>
      <c r="C6394" s="22"/>
      <c r="D6394" s="24">
        <v>44105</v>
      </c>
      <c r="E6394" s="22" t="s">
        <v>4620</v>
      </c>
      <c r="F6394" s="22" t="s">
        <v>10171</v>
      </c>
      <c r="G6394">
        <f t="shared" si="198"/>
        <v>8127</v>
      </c>
      <c r="H6394" s="9">
        <f t="shared" si="199"/>
        <v>44105</v>
      </c>
    </row>
    <row r="6395" spans="1:8" x14ac:dyDescent="0.25">
      <c r="A6395" s="22" t="s">
        <v>7783</v>
      </c>
      <c r="B6395" s="22" t="s">
        <v>7784</v>
      </c>
      <c r="C6395" s="22" t="s">
        <v>7784</v>
      </c>
      <c r="D6395" s="24">
        <v>44086</v>
      </c>
      <c r="E6395" s="22" t="s">
        <v>4620</v>
      </c>
      <c r="F6395" s="22" t="s">
        <v>10171</v>
      </c>
      <c r="G6395">
        <f t="shared" si="198"/>
        <v>8127</v>
      </c>
      <c r="H6395" s="9">
        <f t="shared" si="199"/>
        <v>44086</v>
      </c>
    </row>
    <row r="6396" spans="1:8" x14ac:dyDescent="0.25">
      <c r="A6396" s="22" t="s">
        <v>7820</v>
      </c>
      <c r="B6396" s="22" t="s">
        <v>7821</v>
      </c>
      <c r="C6396" s="22" t="s">
        <v>7821</v>
      </c>
      <c r="D6396" s="24">
        <v>44378</v>
      </c>
      <c r="E6396" s="22" t="s">
        <v>4620</v>
      </c>
      <c r="F6396" s="22" t="s">
        <v>10171</v>
      </c>
      <c r="G6396">
        <f t="shared" si="198"/>
        <v>8127</v>
      </c>
      <c r="H6396" s="9">
        <f t="shared" si="199"/>
        <v>44378</v>
      </c>
    </row>
    <row r="6397" spans="1:8" x14ac:dyDescent="0.25">
      <c r="A6397" s="22" t="s">
        <v>7822</v>
      </c>
      <c r="B6397" s="22" t="s">
        <v>7823</v>
      </c>
      <c r="C6397" s="22" t="s">
        <v>7823</v>
      </c>
      <c r="D6397" s="24">
        <v>43831</v>
      </c>
      <c r="E6397" s="22" t="s">
        <v>4620</v>
      </c>
      <c r="F6397" s="22" t="s">
        <v>10171</v>
      </c>
      <c r="G6397">
        <f t="shared" si="198"/>
        <v>8127</v>
      </c>
      <c r="H6397" s="9">
        <f t="shared" si="199"/>
        <v>43831</v>
      </c>
    </row>
    <row r="6398" spans="1:8" x14ac:dyDescent="0.25">
      <c r="A6398" s="22" t="s">
        <v>8150</v>
      </c>
      <c r="B6398" s="22" t="s">
        <v>8151</v>
      </c>
      <c r="C6398" s="22" t="s">
        <v>8151</v>
      </c>
      <c r="D6398" s="24">
        <v>44089</v>
      </c>
      <c r="E6398" s="22" t="s">
        <v>4620</v>
      </c>
      <c r="F6398" s="22" t="s">
        <v>10171</v>
      </c>
      <c r="G6398">
        <f t="shared" si="198"/>
        <v>8127</v>
      </c>
      <c r="H6398" s="9">
        <f t="shared" si="199"/>
        <v>44089</v>
      </c>
    </row>
    <row r="6399" spans="1:8" x14ac:dyDescent="0.25">
      <c r="A6399" s="22" t="s">
        <v>8301</v>
      </c>
      <c r="B6399" s="22" t="s">
        <v>8302</v>
      </c>
      <c r="C6399" s="22" t="s">
        <v>8302</v>
      </c>
      <c r="D6399" s="24">
        <v>44385</v>
      </c>
      <c r="E6399" s="22" t="s">
        <v>4620</v>
      </c>
      <c r="F6399" s="22" t="s">
        <v>10171</v>
      </c>
      <c r="G6399">
        <f t="shared" si="198"/>
        <v>8127</v>
      </c>
      <c r="H6399" s="9">
        <f t="shared" si="199"/>
        <v>44385</v>
      </c>
    </row>
    <row r="6400" spans="1:8" x14ac:dyDescent="0.25">
      <c r="A6400" s="22" t="s">
        <v>8358</v>
      </c>
      <c r="B6400" s="22" t="s">
        <v>8359</v>
      </c>
      <c r="C6400" s="22" t="s">
        <v>8359</v>
      </c>
      <c r="D6400" s="24">
        <v>44036</v>
      </c>
      <c r="E6400" s="22" t="s">
        <v>4620</v>
      </c>
      <c r="F6400" s="22" t="s">
        <v>10171</v>
      </c>
      <c r="G6400">
        <f t="shared" si="198"/>
        <v>8127</v>
      </c>
      <c r="H6400" s="9">
        <f t="shared" si="199"/>
        <v>44036</v>
      </c>
    </row>
    <row r="6401" spans="1:8" x14ac:dyDescent="0.25">
      <c r="A6401" s="22" t="s">
        <v>8520</v>
      </c>
      <c r="B6401" s="22" t="s">
        <v>8521</v>
      </c>
      <c r="C6401" s="22" t="s">
        <v>8521</v>
      </c>
      <c r="D6401" s="24">
        <v>44176</v>
      </c>
      <c r="E6401" s="22" t="s">
        <v>4620</v>
      </c>
      <c r="F6401" s="22" t="s">
        <v>10171</v>
      </c>
      <c r="G6401">
        <f t="shared" si="198"/>
        <v>8127</v>
      </c>
      <c r="H6401" s="9">
        <f t="shared" si="199"/>
        <v>44176</v>
      </c>
    </row>
    <row r="6402" spans="1:8" x14ac:dyDescent="0.25">
      <c r="A6402" s="22" t="s">
        <v>8583</v>
      </c>
      <c r="B6402" s="22" t="s">
        <v>8584</v>
      </c>
      <c r="C6402" s="22" t="s">
        <v>8584</v>
      </c>
      <c r="D6402" s="24">
        <v>44200</v>
      </c>
      <c r="E6402" s="22" t="s">
        <v>4620</v>
      </c>
      <c r="F6402" s="22" t="s">
        <v>10171</v>
      </c>
      <c r="G6402">
        <f t="shared" si="198"/>
        <v>8127</v>
      </c>
      <c r="H6402" s="9">
        <f t="shared" si="199"/>
        <v>44200</v>
      </c>
    </row>
    <row r="6403" spans="1:8" x14ac:dyDescent="0.25">
      <c r="A6403" s="22" t="s">
        <v>8773</v>
      </c>
      <c r="B6403" s="22" t="s">
        <v>8774</v>
      </c>
      <c r="C6403" s="22" t="s">
        <v>8774</v>
      </c>
      <c r="D6403" s="24">
        <v>44380</v>
      </c>
      <c r="E6403" s="22" t="s">
        <v>4620</v>
      </c>
      <c r="F6403" s="22" t="s">
        <v>10171</v>
      </c>
      <c r="G6403">
        <f t="shared" si="198"/>
        <v>8127</v>
      </c>
      <c r="H6403" s="9">
        <f t="shared" si="199"/>
        <v>44380</v>
      </c>
    </row>
    <row r="6404" spans="1:8" x14ac:dyDescent="0.25">
      <c r="A6404" s="22" t="s">
        <v>8797</v>
      </c>
      <c r="B6404" s="22" t="s">
        <v>8798</v>
      </c>
      <c r="C6404" s="22" t="s">
        <v>8798</v>
      </c>
      <c r="D6404" s="24">
        <v>44357</v>
      </c>
      <c r="E6404" s="22" t="s">
        <v>4620</v>
      </c>
      <c r="F6404" s="22" t="s">
        <v>10171</v>
      </c>
      <c r="G6404">
        <f t="shared" si="198"/>
        <v>8127</v>
      </c>
      <c r="H6404" s="9">
        <f t="shared" si="199"/>
        <v>44357</v>
      </c>
    </row>
    <row r="6405" spans="1:8" x14ac:dyDescent="0.25">
      <c r="A6405" s="22" t="s">
        <v>8829</v>
      </c>
      <c r="B6405" s="22" t="s">
        <v>8830</v>
      </c>
      <c r="C6405" s="22" t="s">
        <v>8830</v>
      </c>
      <c r="D6405" s="24">
        <v>44240</v>
      </c>
      <c r="E6405" s="22" t="s">
        <v>4620</v>
      </c>
      <c r="F6405" s="22" t="s">
        <v>10171</v>
      </c>
      <c r="G6405">
        <f t="shared" si="198"/>
        <v>8127</v>
      </c>
      <c r="H6405" s="9">
        <f t="shared" si="199"/>
        <v>44240</v>
      </c>
    </row>
    <row r="6406" spans="1:8" x14ac:dyDescent="0.25">
      <c r="A6406" s="22" t="s">
        <v>8837</v>
      </c>
      <c r="B6406" s="22" t="s">
        <v>8838</v>
      </c>
      <c r="C6406" s="22" t="s">
        <v>8838</v>
      </c>
      <c r="D6406" s="24">
        <v>44092</v>
      </c>
      <c r="E6406" s="22" t="s">
        <v>4620</v>
      </c>
      <c r="F6406" s="22" t="s">
        <v>10171</v>
      </c>
      <c r="G6406">
        <f t="shared" ref="G6406:G6469" si="200">IFERROR(E6406*1,E6406)</f>
        <v>8127</v>
      </c>
      <c r="H6406" s="9">
        <f t="shared" ref="H6406:H6469" si="201">D6406</f>
        <v>44092</v>
      </c>
    </row>
    <row r="6407" spans="1:8" x14ac:dyDescent="0.25">
      <c r="A6407" s="22" t="s">
        <v>8454</v>
      </c>
      <c r="B6407" s="22" t="s">
        <v>8455</v>
      </c>
      <c r="C6407" s="22" t="s">
        <v>8455</v>
      </c>
      <c r="D6407" s="24">
        <v>43829</v>
      </c>
      <c r="E6407" s="22" t="s">
        <v>1703</v>
      </c>
      <c r="F6407" s="22" t="s">
        <v>10172</v>
      </c>
      <c r="G6407">
        <f t="shared" si="200"/>
        <v>12990</v>
      </c>
      <c r="H6407" s="9">
        <f t="shared" si="201"/>
        <v>43829</v>
      </c>
    </row>
    <row r="6408" spans="1:8" x14ac:dyDescent="0.25">
      <c r="A6408" s="22"/>
      <c r="B6408" s="22"/>
      <c r="C6408" s="22"/>
      <c r="D6408" s="24">
        <v>43833</v>
      </c>
      <c r="E6408" s="22" t="s">
        <v>2901</v>
      </c>
      <c r="F6408" s="22" t="s">
        <v>10173</v>
      </c>
      <c r="G6408">
        <f t="shared" si="200"/>
        <v>2774</v>
      </c>
      <c r="H6408" s="9">
        <f t="shared" si="201"/>
        <v>43833</v>
      </c>
    </row>
    <row r="6409" spans="1:8" x14ac:dyDescent="0.25">
      <c r="A6409" s="22" t="s">
        <v>8933</v>
      </c>
      <c r="B6409" s="22" t="s">
        <v>8934</v>
      </c>
      <c r="C6409" s="22" t="s">
        <v>8934</v>
      </c>
      <c r="D6409" s="24">
        <v>43829</v>
      </c>
      <c r="E6409" s="22" t="s">
        <v>2901</v>
      </c>
      <c r="F6409" s="22" t="s">
        <v>10173</v>
      </c>
      <c r="G6409">
        <f t="shared" si="200"/>
        <v>2774</v>
      </c>
      <c r="H6409" s="9">
        <f t="shared" si="201"/>
        <v>43829</v>
      </c>
    </row>
    <row r="6410" spans="1:8" x14ac:dyDescent="0.25">
      <c r="A6410" s="22" t="s">
        <v>7989</v>
      </c>
      <c r="B6410" s="22" t="s">
        <v>7990</v>
      </c>
      <c r="C6410" s="22" t="s">
        <v>7990</v>
      </c>
      <c r="D6410" s="24">
        <v>43829</v>
      </c>
      <c r="E6410" s="22" t="s">
        <v>3675</v>
      </c>
      <c r="F6410" s="22" t="s">
        <v>10174</v>
      </c>
      <c r="G6410">
        <f t="shared" si="200"/>
        <v>6115</v>
      </c>
      <c r="H6410" s="9">
        <f t="shared" si="201"/>
        <v>43829</v>
      </c>
    </row>
    <row r="6411" spans="1:8" x14ac:dyDescent="0.25">
      <c r="A6411" s="22" t="s">
        <v>8125</v>
      </c>
      <c r="B6411" s="22" t="s">
        <v>8126</v>
      </c>
      <c r="C6411" s="22" t="s">
        <v>8126</v>
      </c>
      <c r="D6411" s="24">
        <v>44246</v>
      </c>
      <c r="E6411" s="22" t="s">
        <v>3675</v>
      </c>
      <c r="F6411" s="22" t="s">
        <v>10174</v>
      </c>
      <c r="G6411">
        <f t="shared" si="200"/>
        <v>6115</v>
      </c>
      <c r="H6411" s="9">
        <f t="shared" si="201"/>
        <v>44246</v>
      </c>
    </row>
    <row r="6412" spans="1:8" x14ac:dyDescent="0.25">
      <c r="A6412" s="22" t="s">
        <v>8464</v>
      </c>
      <c r="B6412" s="22" t="s">
        <v>8465</v>
      </c>
      <c r="C6412" s="22" t="s">
        <v>8465</v>
      </c>
      <c r="D6412" s="24">
        <v>43829</v>
      </c>
      <c r="E6412" s="22" t="s">
        <v>3675</v>
      </c>
      <c r="F6412" s="22" t="s">
        <v>10174</v>
      </c>
      <c r="G6412">
        <f t="shared" si="200"/>
        <v>6115</v>
      </c>
      <c r="H6412" s="9">
        <f t="shared" si="201"/>
        <v>43829</v>
      </c>
    </row>
    <row r="6413" spans="1:8" x14ac:dyDescent="0.25">
      <c r="A6413" s="22" t="s">
        <v>7745</v>
      </c>
      <c r="B6413" s="22" t="s">
        <v>7746</v>
      </c>
      <c r="C6413" s="22" t="s">
        <v>7746</v>
      </c>
      <c r="D6413" s="24">
        <v>43829</v>
      </c>
      <c r="E6413" s="22" t="s">
        <v>1601</v>
      </c>
      <c r="F6413" s="22" t="s">
        <v>10175</v>
      </c>
      <c r="G6413">
        <f t="shared" si="200"/>
        <v>4923</v>
      </c>
      <c r="H6413" s="9">
        <f t="shared" si="201"/>
        <v>43829</v>
      </c>
    </row>
    <row r="6414" spans="1:8" x14ac:dyDescent="0.25">
      <c r="A6414" s="22" t="s">
        <v>8490</v>
      </c>
      <c r="B6414" s="22" t="s">
        <v>8491</v>
      </c>
      <c r="C6414" s="22" t="s">
        <v>8491</v>
      </c>
      <c r="D6414" s="24">
        <v>44348</v>
      </c>
      <c r="E6414" s="22" t="s">
        <v>294</v>
      </c>
      <c r="F6414" s="22" t="s">
        <v>10176</v>
      </c>
      <c r="G6414">
        <f t="shared" si="200"/>
        <v>209583</v>
      </c>
      <c r="H6414" s="9">
        <f t="shared" si="201"/>
        <v>44348</v>
      </c>
    </row>
    <row r="6415" spans="1:8" x14ac:dyDescent="0.25">
      <c r="A6415" s="22" t="s">
        <v>8775</v>
      </c>
      <c r="B6415" s="22" t="s">
        <v>8776</v>
      </c>
      <c r="C6415" s="22" t="s">
        <v>8776</v>
      </c>
      <c r="D6415" s="24">
        <v>43998</v>
      </c>
      <c r="E6415" s="22" t="s">
        <v>10177</v>
      </c>
      <c r="F6415" s="22" t="s">
        <v>10178</v>
      </c>
      <c r="G6415">
        <f t="shared" si="200"/>
        <v>9117040</v>
      </c>
      <c r="H6415" s="9">
        <f t="shared" si="201"/>
        <v>43998</v>
      </c>
    </row>
    <row r="6416" spans="1:8" x14ac:dyDescent="0.25">
      <c r="A6416" s="22" t="s">
        <v>7757</v>
      </c>
      <c r="B6416" s="22" t="s">
        <v>7758</v>
      </c>
      <c r="C6416" s="22" t="s">
        <v>7758</v>
      </c>
      <c r="D6416" s="24">
        <v>43830</v>
      </c>
      <c r="E6416" s="22" t="s">
        <v>3015</v>
      </c>
      <c r="F6416" s="22" t="s">
        <v>10179</v>
      </c>
      <c r="G6416">
        <f t="shared" si="200"/>
        <v>3725</v>
      </c>
      <c r="H6416" s="9">
        <f t="shared" si="201"/>
        <v>43830</v>
      </c>
    </row>
    <row r="6417" spans="1:8" x14ac:dyDescent="0.25">
      <c r="A6417" s="22" t="s">
        <v>8418</v>
      </c>
      <c r="B6417" s="22" t="s">
        <v>8419</v>
      </c>
      <c r="C6417" s="22" t="s">
        <v>8419</v>
      </c>
      <c r="D6417" s="24">
        <v>44145</v>
      </c>
      <c r="E6417" s="22" t="s">
        <v>3015</v>
      </c>
      <c r="F6417" s="22" t="s">
        <v>10179</v>
      </c>
      <c r="G6417">
        <f t="shared" si="200"/>
        <v>3725</v>
      </c>
      <c r="H6417" s="9">
        <f t="shared" si="201"/>
        <v>44145</v>
      </c>
    </row>
    <row r="6418" spans="1:8" x14ac:dyDescent="0.25">
      <c r="A6418" s="22" t="s">
        <v>8609</v>
      </c>
      <c r="B6418" s="22" t="s">
        <v>8610</v>
      </c>
      <c r="C6418" s="22" t="s">
        <v>8610</v>
      </c>
      <c r="D6418" s="24">
        <v>44339</v>
      </c>
      <c r="E6418" s="22" t="s">
        <v>4803</v>
      </c>
      <c r="F6418" s="22" t="s">
        <v>10180</v>
      </c>
      <c r="G6418">
        <f t="shared" si="200"/>
        <v>209608</v>
      </c>
      <c r="H6418" s="9">
        <f t="shared" si="201"/>
        <v>44339</v>
      </c>
    </row>
    <row r="6419" spans="1:8" x14ac:dyDescent="0.25">
      <c r="A6419" s="22"/>
      <c r="B6419" s="22"/>
      <c r="C6419" s="22"/>
      <c r="D6419" s="24">
        <v>43861</v>
      </c>
      <c r="E6419" s="22" t="s">
        <v>3442</v>
      </c>
      <c r="F6419" s="22" t="s">
        <v>6237</v>
      </c>
      <c r="G6419">
        <f t="shared" si="200"/>
        <v>305</v>
      </c>
      <c r="H6419" s="9">
        <f t="shared" si="201"/>
        <v>43861</v>
      </c>
    </row>
    <row r="6420" spans="1:8" x14ac:dyDescent="0.25">
      <c r="A6420" s="22" t="s">
        <v>8212</v>
      </c>
      <c r="B6420" s="22" t="s">
        <v>8213</v>
      </c>
      <c r="C6420" s="22" t="s">
        <v>8213</v>
      </c>
      <c r="D6420" s="24">
        <v>43829</v>
      </c>
      <c r="E6420" s="22" t="s">
        <v>3442</v>
      </c>
      <c r="F6420" s="22" t="s">
        <v>6237</v>
      </c>
      <c r="G6420">
        <f t="shared" si="200"/>
        <v>305</v>
      </c>
      <c r="H6420" s="9">
        <f t="shared" si="201"/>
        <v>43829</v>
      </c>
    </row>
    <row r="6421" spans="1:8" x14ac:dyDescent="0.25">
      <c r="A6421" s="22" t="s">
        <v>8460</v>
      </c>
      <c r="B6421" s="22" t="s">
        <v>8461</v>
      </c>
      <c r="C6421" s="22" t="s">
        <v>8461</v>
      </c>
      <c r="D6421" s="24">
        <v>44363</v>
      </c>
      <c r="E6421" s="22" t="s">
        <v>2772</v>
      </c>
      <c r="F6421" s="22" t="s">
        <v>10181</v>
      </c>
      <c r="G6421">
        <f t="shared" si="200"/>
        <v>209918</v>
      </c>
      <c r="H6421" s="9">
        <f t="shared" si="201"/>
        <v>44363</v>
      </c>
    </row>
    <row r="6422" spans="1:8" x14ac:dyDescent="0.25">
      <c r="A6422" s="22" t="s">
        <v>8783</v>
      </c>
      <c r="B6422" s="22" t="s">
        <v>8784</v>
      </c>
      <c r="C6422" s="22" t="s">
        <v>8784</v>
      </c>
      <c r="D6422" s="24">
        <v>44368</v>
      </c>
      <c r="E6422" s="22" t="s">
        <v>2772</v>
      </c>
      <c r="F6422" s="22" t="s">
        <v>10181</v>
      </c>
      <c r="G6422">
        <f t="shared" si="200"/>
        <v>209918</v>
      </c>
      <c r="H6422" s="9">
        <f t="shared" si="201"/>
        <v>44368</v>
      </c>
    </row>
    <row r="6423" spans="1:8" x14ac:dyDescent="0.25">
      <c r="A6423" s="22" t="s">
        <v>8811</v>
      </c>
      <c r="B6423" s="22" t="s">
        <v>8812</v>
      </c>
      <c r="C6423" s="22" t="s">
        <v>8812</v>
      </c>
      <c r="D6423" s="24">
        <v>44377</v>
      </c>
      <c r="E6423" s="22" t="s">
        <v>2772</v>
      </c>
      <c r="F6423" s="22" t="s">
        <v>10181</v>
      </c>
      <c r="G6423">
        <f t="shared" si="200"/>
        <v>209918</v>
      </c>
      <c r="H6423" s="9">
        <f t="shared" si="201"/>
        <v>44377</v>
      </c>
    </row>
    <row r="6424" spans="1:8" x14ac:dyDescent="0.25">
      <c r="A6424" s="22" t="s">
        <v>7963</v>
      </c>
      <c r="B6424" s="22" t="s">
        <v>7964</v>
      </c>
      <c r="C6424" s="22" t="s">
        <v>7964</v>
      </c>
      <c r="D6424" s="24">
        <v>43829</v>
      </c>
      <c r="E6424" s="22" t="s">
        <v>4632</v>
      </c>
      <c r="F6424" s="22" t="s">
        <v>10182</v>
      </c>
      <c r="G6424">
        <f t="shared" si="200"/>
        <v>12514</v>
      </c>
      <c r="H6424" s="9">
        <f t="shared" si="201"/>
        <v>43829</v>
      </c>
    </row>
    <row r="6425" spans="1:8" x14ac:dyDescent="0.25">
      <c r="A6425" s="22" t="s">
        <v>8283</v>
      </c>
      <c r="B6425" s="22" t="s">
        <v>8284</v>
      </c>
      <c r="C6425" s="22" t="s">
        <v>8284</v>
      </c>
      <c r="D6425" s="24">
        <v>43829</v>
      </c>
      <c r="E6425" s="22" t="s">
        <v>4632</v>
      </c>
      <c r="F6425" s="22" t="s">
        <v>10182</v>
      </c>
      <c r="G6425">
        <f t="shared" si="200"/>
        <v>12514</v>
      </c>
      <c r="H6425" s="9">
        <f t="shared" si="201"/>
        <v>43829</v>
      </c>
    </row>
    <row r="6426" spans="1:8" x14ac:dyDescent="0.25">
      <c r="A6426" s="22" t="s">
        <v>8200</v>
      </c>
      <c r="B6426" s="22" t="s">
        <v>8201</v>
      </c>
      <c r="C6426" s="22" t="s">
        <v>8201</v>
      </c>
      <c r="D6426" s="24">
        <v>44054</v>
      </c>
      <c r="E6426" s="22" t="s">
        <v>1055</v>
      </c>
      <c r="F6426" s="22" t="s">
        <v>10183</v>
      </c>
      <c r="G6426">
        <f t="shared" si="200"/>
        <v>203094</v>
      </c>
      <c r="H6426" s="9">
        <f t="shared" si="201"/>
        <v>44054</v>
      </c>
    </row>
    <row r="6427" spans="1:8" x14ac:dyDescent="0.25">
      <c r="A6427" s="22" t="s">
        <v>8444</v>
      </c>
      <c r="B6427" s="22" t="s">
        <v>8445</v>
      </c>
      <c r="C6427" s="22" t="s">
        <v>8445</v>
      </c>
      <c r="D6427" s="24">
        <v>44058</v>
      </c>
      <c r="E6427" s="22" t="s">
        <v>1055</v>
      </c>
      <c r="F6427" s="22" t="s">
        <v>10183</v>
      </c>
      <c r="G6427">
        <f t="shared" si="200"/>
        <v>203094</v>
      </c>
      <c r="H6427" s="9">
        <f t="shared" si="201"/>
        <v>44058</v>
      </c>
    </row>
    <row r="6428" spans="1:8" x14ac:dyDescent="0.25">
      <c r="A6428" s="22" t="s">
        <v>7971</v>
      </c>
      <c r="B6428" s="22" t="s">
        <v>7972</v>
      </c>
      <c r="C6428" s="22" t="s">
        <v>7972</v>
      </c>
      <c r="D6428" s="24">
        <v>43829</v>
      </c>
      <c r="E6428" s="22" t="s">
        <v>6116</v>
      </c>
      <c r="F6428" s="22" t="s">
        <v>10184</v>
      </c>
      <c r="G6428">
        <f t="shared" si="200"/>
        <v>10535</v>
      </c>
      <c r="H6428" s="9">
        <f t="shared" si="201"/>
        <v>43829</v>
      </c>
    </row>
    <row r="6429" spans="1:8" x14ac:dyDescent="0.25">
      <c r="A6429" s="22" t="s">
        <v>8029</v>
      </c>
      <c r="B6429" s="22" t="s">
        <v>8030</v>
      </c>
      <c r="C6429" s="22" t="s">
        <v>8030</v>
      </c>
      <c r="D6429" s="24">
        <v>43878</v>
      </c>
      <c r="E6429" s="22" t="s">
        <v>6116</v>
      </c>
      <c r="F6429" s="22" t="s">
        <v>10184</v>
      </c>
      <c r="G6429">
        <f t="shared" si="200"/>
        <v>10535</v>
      </c>
      <c r="H6429" s="9">
        <f t="shared" si="201"/>
        <v>43878</v>
      </c>
    </row>
    <row r="6430" spans="1:8" x14ac:dyDescent="0.25">
      <c r="A6430" s="22" t="s">
        <v>8033</v>
      </c>
      <c r="B6430" s="22" t="s">
        <v>8034</v>
      </c>
      <c r="C6430" s="22" t="s">
        <v>8034</v>
      </c>
      <c r="D6430" s="24">
        <v>43830</v>
      </c>
      <c r="E6430" s="22" t="s">
        <v>6116</v>
      </c>
      <c r="F6430" s="22" t="s">
        <v>10184</v>
      </c>
      <c r="G6430">
        <f t="shared" si="200"/>
        <v>10535</v>
      </c>
      <c r="H6430" s="9">
        <f t="shared" si="201"/>
        <v>43830</v>
      </c>
    </row>
    <row r="6431" spans="1:8" x14ac:dyDescent="0.25">
      <c r="A6431" s="22" t="s">
        <v>8099</v>
      </c>
      <c r="B6431" s="22" t="s">
        <v>8100</v>
      </c>
      <c r="C6431" s="22" t="s">
        <v>8100</v>
      </c>
      <c r="D6431" s="24">
        <v>43842</v>
      </c>
      <c r="E6431" s="22" t="s">
        <v>6116</v>
      </c>
      <c r="F6431" s="22" t="s">
        <v>10184</v>
      </c>
      <c r="G6431">
        <f t="shared" si="200"/>
        <v>10535</v>
      </c>
      <c r="H6431" s="9">
        <f t="shared" si="201"/>
        <v>43842</v>
      </c>
    </row>
    <row r="6432" spans="1:8" x14ac:dyDescent="0.25">
      <c r="A6432" s="22" t="s">
        <v>8134</v>
      </c>
      <c r="B6432" s="22" t="s">
        <v>8135</v>
      </c>
      <c r="C6432" s="22" t="s">
        <v>8135</v>
      </c>
      <c r="D6432" s="24">
        <v>44291</v>
      </c>
      <c r="E6432" s="22" t="s">
        <v>6116</v>
      </c>
      <c r="F6432" s="22" t="s">
        <v>10184</v>
      </c>
      <c r="G6432">
        <f t="shared" si="200"/>
        <v>10535</v>
      </c>
      <c r="H6432" s="9">
        <f t="shared" si="201"/>
        <v>44291</v>
      </c>
    </row>
    <row r="6433" spans="1:8" x14ac:dyDescent="0.25">
      <c r="A6433" s="22" t="s">
        <v>8272</v>
      </c>
      <c r="B6433" s="22" t="s">
        <v>8273</v>
      </c>
      <c r="C6433" s="22" t="s">
        <v>8273</v>
      </c>
      <c r="D6433" s="24">
        <v>43829</v>
      </c>
      <c r="E6433" s="22" t="s">
        <v>6116</v>
      </c>
      <c r="F6433" s="22" t="s">
        <v>10184</v>
      </c>
      <c r="G6433">
        <f t="shared" si="200"/>
        <v>10535</v>
      </c>
      <c r="H6433" s="9">
        <f t="shared" si="201"/>
        <v>43829</v>
      </c>
    </row>
    <row r="6434" spans="1:8" x14ac:dyDescent="0.25">
      <c r="A6434" s="22" t="s">
        <v>8400</v>
      </c>
      <c r="B6434" s="22" t="s">
        <v>8401</v>
      </c>
      <c r="C6434" s="22" t="s">
        <v>8401</v>
      </c>
      <c r="D6434" s="24">
        <v>43878</v>
      </c>
      <c r="E6434" s="22" t="s">
        <v>6116</v>
      </c>
      <c r="F6434" s="22" t="s">
        <v>10184</v>
      </c>
      <c r="G6434">
        <f t="shared" si="200"/>
        <v>10535</v>
      </c>
      <c r="H6434" s="9">
        <f t="shared" si="201"/>
        <v>43878</v>
      </c>
    </row>
    <row r="6435" spans="1:8" x14ac:dyDescent="0.25">
      <c r="A6435" s="22" t="s">
        <v>7700</v>
      </c>
      <c r="B6435" s="22" t="s">
        <v>7701</v>
      </c>
      <c r="C6435" s="22" t="s">
        <v>7701</v>
      </c>
      <c r="D6435" s="24">
        <v>44380</v>
      </c>
      <c r="E6435" s="22" t="s">
        <v>1366</v>
      </c>
      <c r="F6435" s="22" t="s">
        <v>10185</v>
      </c>
      <c r="G6435">
        <f t="shared" si="200"/>
        <v>210080</v>
      </c>
      <c r="H6435" s="9">
        <f t="shared" si="201"/>
        <v>44380</v>
      </c>
    </row>
    <row r="6436" spans="1:8" x14ac:dyDescent="0.25">
      <c r="A6436" s="22" t="s">
        <v>8865</v>
      </c>
      <c r="B6436" s="22" t="s">
        <v>8866</v>
      </c>
      <c r="C6436" s="22" t="s">
        <v>8866</v>
      </c>
      <c r="D6436" s="24">
        <v>44388</v>
      </c>
      <c r="E6436" s="22" t="s">
        <v>1366</v>
      </c>
      <c r="F6436" s="22" t="s">
        <v>10185</v>
      </c>
      <c r="G6436">
        <f t="shared" si="200"/>
        <v>210080</v>
      </c>
      <c r="H6436" s="9">
        <f t="shared" si="201"/>
        <v>44388</v>
      </c>
    </row>
    <row r="6437" spans="1:8" x14ac:dyDescent="0.25">
      <c r="A6437" s="22" t="s">
        <v>8727</v>
      </c>
      <c r="B6437" s="22" t="s">
        <v>8728</v>
      </c>
      <c r="C6437" s="22" t="s">
        <v>8728</v>
      </c>
      <c r="D6437" s="24">
        <v>44002</v>
      </c>
      <c r="E6437" s="22" t="s">
        <v>859</v>
      </c>
      <c r="F6437" s="22" t="s">
        <v>6383</v>
      </c>
      <c r="G6437">
        <f t="shared" si="200"/>
        <v>9204078</v>
      </c>
      <c r="H6437" s="9">
        <f t="shared" si="201"/>
        <v>44002</v>
      </c>
    </row>
    <row r="6438" spans="1:8" x14ac:dyDescent="0.25">
      <c r="A6438" s="22" t="s">
        <v>7728</v>
      </c>
      <c r="B6438" s="22" t="s">
        <v>7729</v>
      </c>
      <c r="C6438" s="22" t="s">
        <v>7729</v>
      </c>
      <c r="D6438" s="24">
        <v>43829</v>
      </c>
      <c r="E6438" s="22" t="s">
        <v>5309</v>
      </c>
      <c r="F6438" s="22" t="s">
        <v>10186</v>
      </c>
      <c r="G6438">
        <f t="shared" si="200"/>
        <v>5033</v>
      </c>
      <c r="H6438" s="9">
        <f t="shared" si="201"/>
        <v>43829</v>
      </c>
    </row>
    <row r="6439" spans="1:8" x14ac:dyDescent="0.25">
      <c r="A6439" s="22" t="s">
        <v>7801</v>
      </c>
      <c r="B6439" s="22" t="s">
        <v>7729</v>
      </c>
      <c r="C6439" s="22" t="s">
        <v>7729</v>
      </c>
      <c r="D6439" s="24">
        <v>43913</v>
      </c>
      <c r="E6439" s="22" t="s">
        <v>5309</v>
      </c>
      <c r="F6439" s="22" t="s">
        <v>10186</v>
      </c>
      <c r="G6439">
        <f t="shared" si="200"/>
        <v>5033</v>
      </c>
      <c r="H6439" s="9">
        <f t="shared" si="201"/>
        <v>43913</v>
      </c>
    </row>
    <row r="6440" spans="1:8" x14ac:dyDescent="0.25">
      <c r="A6440" s="22"/>
      <c r="B6440" s="22"/>
      <c r="C6440" s="22"/>
      <c r="D6440" s="24">
        <v>43971</v>
      </c>
      <c r="E6440" s="22" t="s">
        <v>1585</v>
      </c>
      <c r="F6440" s="22" t="s">
        <v>10187</v>
      </c>
      <c r="G6440">
        <f t="shared" si="200"/>
        <v>6200</v>
      </c>
      <c r="H6440" s="9">
        <f t="shared" si="201"/>
        <v>43971</v>
      </c>
    </row>
    <row r="6441" spans="1:8" x14ac:dyDescent="0.25">
      <c r="A6441" s="22" t="s">
        <v>8033</v>
      </c>
      <c r="B6441" s="22" t="s">
        <v>8034</v>
      </c>
      <c r="C6441" s="22" t="s">
        <v>8034</v>
      </c>
      <c r="D6441" s="24">
        <v>44228</v>
      </c>
      <c r="E6441" s="22" t="s">
        <v>1585</v>
      </c>
      <c r="F6441" s="22" t="s">
        <v>10187</v>
      </c>
      <c r="G6441">
        <f t="shared" si="200"/>
        <v>6200</v>
      </c>
      <c r="H6441" s="9">
        <f t="shared" si="201"/>
        <v>44228</v>
      </c>
    </row>
    <row r="6442" spans="1:8" x14ac:dyDescent="0.25">
      <c r="A6442" s="22" t="s">
        <v>8226</v>
      </c>
      <c r="B6442" s="22" t="s">
        <v>7814</v>
      </c>
      <c r="C6442" s="22" t="s">
        <v>7814</v>
      </c>
      <c r="D6442" s="24">
        <v>43829</v>
      </c>
      <c r="E6442" s="22" t="s">
        <v>1585</v>
      </c>
      <c r="F6442" s="22" t="s">
        <v>10187</v>
      </c>
      <c r="G6442">
        <f t="shared" si="200"/>
        <v>6200</v>
      </c>
      <c r="H6442" s="9">
        <f t="shared" si="201"/>
        <v>43829</v>
      </c>
    </row>
    <row r="6443" spans="1:8" x14ac:dyDescent="0.25">
      <c r="A6443" s="22" t="s">
        <v>8546</v>
      </c>
      <c r="B6443" s="22" t="s">
        <v>8547</v>
      </c>
      <c r="C6443" s="22" t="s">
        <v>8547</v>
      </c>
      <c r="D6443" s="24">
        <v>43969</v>
      </c>
      <c r="E6443" s="22" t="s">
        <v>1585</v>
      </c>
      <c r="F6443" s="22" t="s">
        <v>10187</v>
      </c>
      <c r="G6443">
        <f t="shared" si="200"/>
        <v>6200</v>
      </c>
      <c r="H6443" s="9">
        <f t="shared" si="201"/>
        <v>43969</v>
      </c>
    </row>
    <row r="6444" spans="1:8" x14ac:dyDescent="0.25">
      <c r="A6444" s="22" t="s">
        <v>3530</v>
      </c>
      <c r="B6444" s="22" t="s">
        <v>8550</v>
      </c>
      <c r="C6444" s="22" t="s">
        <v>8550</v>
      </c>
      <c r="D6444" s="24">
        <v>44333</v>
      </c>
      <c r="E6444" s="22" t="s">
        <v>1585</v>
      </c>
      <c r="F6444" s="22" t="s">
        <v>10187</v>
      </c>
      <c r="G6444">
        <f t="shared" si="200"/>
        <v>6200</v>
      </c>
      <c r="H6444" s="9">
        <f t="shared" si="201"/>
        <v>44333</v>
      </c>
    </row>
    <row r="6445" spans="1:8" x14ac:dyDescent="0.25">
      <c r="A6445" s="22" t="s">
        <v>8859</v>
      </c>
      <c r="B6445" s="22" t="s">
        <v>8860</v>
      </c>
      <c r="C6445" s="22" t="s">
        <v>8860</v>
      </c>
      <c r="D6445" s="24">
        <v>43997</v>
      </c>
      <c r="E6445" s="22" t="s">
        <v>4389</v>
      </c>
      <c r="F6445" s="22" t="s">
        <v>10188</v>
      </c>
      <c r="G6445">
        <f t="shared" si="200"/>
        <v>9203960</v>
      </c>
      <c r="H6445" s="9">
        <f t="shared" si="201"/>
        <v>43997</v>
      </c>
    </row>
    <row r="6446" spans="1:8" x14ac:dyDescent="0.25">
      <c r="A6446" s="22"/>
      <c r="B6446" s="22"/>
      <c r="C6446" s="22"/>
      <c r="D6446" s="24">
        <v>43865</v>
      </c>
      <c r="E6446" s="22" t="s">
        <v>2368</v>
      </c>
      <c r="F6446" s="22" t="s">
        <v>10189</v>
      </c>
      <c r="G6446">
        <f t="shared" si="200"/>
        <v>12066</v>
      </c>
      <c r="H6446" s="9">
        <f t="shared" si="201"/>
        <v>43865</v>
      </c>
    </row>
    <row r="6447" spans="1:8" x14ac:dyDescent="0.25">
      <c r="A6447" s="22" t="s">
        <v>8364</v>
      </c>
      <c r="B6447" s="22" t="s">
        <v>8365</v>
      </c>
      <c r="C6447" s="22" t="s">
        <v>8365</v>
      </c>
      <c r="D6447" s="24">
        <v>43829</v>
      </c>
      <c r="E6447" s="22" t="s">
        <v>2368</v>
      </c>
      <c r="F6447" s="22" t="s">
        <v>10189</v>
      </c>
      <c r="G6447">
        <f t="shared" si="200"/>
        <v>12066</v>
      </c>
      <c r="H6447" s="9">
        <f t="shared" si="201"/>
        <v>43829</v>
      </c>
    </row>
    <row r="6448" spans="1:8" x14ac:dyDescent="0.25">
      <c r="A6448" s="22" t="s">
        <v>8581</v>
      </c>
      <c r="B6448" s="22" t="s">
        <v>8582</v>
      </c>
      <c r="C6448" s="22" t="s">
        <v>8582</v>
      </c>
      <c r="D6448" s="24">
        <v>44200</v>
      </c>
      <c r="E6448" s="22" t="s">
        <v>2368</v>
      </c>
      <c r="F6448" s="22" t="s">
        <v>10189</v>
      </c>
      <c r="G6448">
        <f t="shared" si="200"/>
        <v>12066</v>
      </c>
      <c r="H6448" s="9">
        <f t="shared" si="201"/>
        <v>44200</v>
      </c>
    </row>
    <row r="6449" spans="1:8" x14ac:dyDescent="0.25">
      <c r="A6449" s="22" t="s">
        <v>8651</v>
      </c>
      <c r="B6449" s="22" t="s">
        <v>8652</v>
      </c>
      <c r="C6449" s="22" t="s">
        <v>8652</v>
      </c>
      <c r="D6449" s="24">
        <v>44075</v>
      </c>
      <c r="E6449" s="22" t="s">
        <v>2368</v>
      </c>
      <c r="F6449" s="22" t="s">
        <v>10189</v>
      </c>
      <c r="G6449">
        <f t="shared" si="200"/>
        <v>12066</v>
      </c>
      <c r="H6449" s="9">
        <f t="shared" si="201"/>
        <v>44075</v>
      </c>
    </row>
    <row r="6450" spans="1:8" x14ac:dyDescent="0.25">
      <c r="A6450" s="22" t="s">
        <v>8653</v>
      </c>
      <c r="B6450" s="22" t="s">
        <v>8654</v>
      </c>
      <c r="C6450" s="22" t="s">
        <v>8654</v>
      </c>
      <c r="D6450" s="24">
        <v>44078</v>
      </c>
      <c r="E6450" s="22" t="s">
        <v>2368</v>
      </c>
      <c r="F6450" s="22" t="s">
        <v>10189</v>
      </c>
      <c r="G6450">
        <f t="shared" si="200"/>
        <v>12066</v>
      </c>
      <c r="H6450" s="9">
        <f t="shared" si="201"/>
        <v>44078</v>
      </c>
    </row>
    <row r="6451" spans="1:8" x14ac:dyDescent="0.25">
      <c r="A6451" s="22"/>
      <c r="B6451" s="22"/>
      <c r="C6451" s="22"/>
      <c r="D6451" s="24">
        <v>44024</v>
      </c>
      <c r="E6451" s="22" t="s">
        <v>10190</v>
      </c>
      <c r="F6451" s="22" t="s">
        <v>10191</v>
      </c>
      <c r="G6451">
        <f t="shared" si="200"/>
        <v>9119948</v>
      </c>
      <c r="H6451" s="9">
        <f t="shared" si="201"/>
        <v>44024</v>
      </c>
    </row>
    <row r="6452" spans="1:8" x14ac:dyDescent="0.25">
      <c r="A6452" s="22" t="s">
        <v>8811</v>
      </c>
      <c r="B6452" s="22" t="s">
        <v>8812</v>
      </c>
      <c r="C6452" s="22" t="s">
        <v>8812</v>
      </c>
      <c r="D6452" s="24">
        <v>43997</v>
      </c>
      <c r="E6452" s="22" t="s">
        <v>10190</v>
      </c>
      <c r="F6452" s="22" t="s">
        <v>10191</v>
      </c>
      <c r="G6452">
        <f t="shared" si="200"/>
        <v>9119948</v>
      </c>
      <c r="H6452" s="9">
        <f t="shared" si="201"/>
        <v>43997</v>
      </c>
    </row>
    <row r="6453" spans="1:8" x14ac:dyDescent="0.25">
      <c r="A6453" s="22" t="s">
        <v>8845</v>
      </c>
      <c r="B6453" s="22" t="s">
        <v>8846</v>
      </c>
      <c r="C6453" s="22" t="s">
        <v>8846</v>
      </c>
      <c r="D6453" s="24">
        <v>44011</v>
      </c>
      <c r="E6453" s="22" t="s">
        <v>10190</v>
      </c>
      <c r="F6453" s="22" t="s">
        <v>10191</v>
      </c>
      <c r="G6453">
        <f t="shared" si="200"/>
        <v>9119948</v>
      </c>
      <c r="H6453" s="9">
        <f t="shared" si="201"/>
        <v>44011</v>
      </c>
    </row>
    <row r="6454" spans="1:8" x14ac:dyDescent="0.25">
      <c r="A6454" s="22" t="s">
        <v>8140</v>
      </c>
      <c r="B6454" s="22" t="s">
        <v>8141</v>
      </c>
      <c r="C6454" s="22" t="s">
        <v>8141</v>
      </c>
      <c r="D6454" s="24">
        <v>43829</v>
      </c>
      <c r="E6454" s="22" t="s">
        <v>2326</v>
      </c>
      <c r="F6454" s="22" t="s">
        <v>7263</v>
      </c>
      <c r="G6454">
        <f t="shared" si="200"/>
        <v>11871</v>
      </c>
      <c r="H6454" s="9">
        <f t="shared" si="201"/>
        <v>43829</v>
      </c>
    </row>
    <row r="6455" spans="1:8" x14ac:dyDescent="0.25">
      <c r="A6455" s="22" t="s">
        <v>8216</v>
      </c>
      <c r="B6455" s="22" t="s">
        <v>8217</v>
      </c>
      <c r="C6455" s="22" t="s">
        <v>8217</v>
      </c>
      <c r="D6455" s="24">
        <v>43844</v>
      </c>
      <c r="E6455" s="22" t="s">
        <v>2326</v>
      </c>
      <c r="F6455" s="22" t="s">
        <v>7263</v>
      </c>
      <c r="G6455">
        <f t="shared" si="200"/>
        <v>11871</v>
      </c>
      <c r="H6455" s="9">
        <f t="shared" si="201"/>
        <v>43844</v>
      </c>
    </row>
    <row r="6456" spans="1:8" x14ac:dyDescent="0.25">
      <c r="A6456" s="22" t="s">
        <v>8414</v>
      </c>
      <c r="B6456" s="22" t="s">
        <v>8415</v>
      </c>
      <c r="C6456" s="22" t="s">
        <v>8415</v>
      </c>
      <c r="D6456" s="24">
        <v>43847</v>
      </c>
      <c r="E6456" s="22" t="s">
        <v>2326</v>
      </c>
      <c r="F6456" s="22" t="s">
        <v>7263</v>
      </c>
      <c r="G6456">
        <f t="shared" si="200"/>
        <v>11871</v>
      </c>
      <c r="H6456" s="9">
        <f t="shared" si="201"/>
        <v>43847</v>
      </c>
    </row>
    <row r="6457" spans="1:8" x14ac:dyDescent="0.25">
      <c r="A6457" s="22" t="s">
        <v>8937</v>
      </c>
      <c r="B6457" s="22" t="s">
        <v>8938</v>
      </c>
      <c r="C6457" s="22" t="s">
        <v>8938</v>
      </c>
      <c r="D6457" s="24">
        <v>43838</v>
      </c>
      <c r="E6457" s="22" t="s">
        <v>2326</v>
      </c>
      <c r="F6457" s="22" t="s">
        <v>7263</v>
      </c>
      <c r="G6457">
        <f t="shared" si="200"/>
        <v>11871</v>
      </c>
      <c r="H6457" s="9">
        <f t="shared" si="201"/>
        <v>43838</v>
      </c>
    </row>
    <row r="6458" spans="1:8" x14ac:dyDescent="0.25">
      <c r="A6458" s="22"/>
      <c r="B6458" s="22"/>
      <c r="C6458" s="22"/>
      <c r="D6458" s="24">
        <v>44202</v>
      </c>
      <c r="E6458" s="22" t="s">
        <v>3886</v>
      </c>
      <c r="F6458" s="22" t="s">
        <v>10192</v>
      </c>
      <c r="G6458">
        <f t="shared" si="200"/>
        <v>4781</v>
      </c>
      <c r="H6458" s="9">
        <f t="shared" si="201"/>
        <v>44202</v>
      </c>
    </row>
    <row r="6459" spans="1:8" x14ac:dyDescent="0.25">
      <c r="A6459" s="22" t="s">
        <v>8035</v>
      </c>
      <c r="B6459" s="22" t="s">
        <v>8036</v>
      </c>
      <c r="C6459" s="22" t="s">
        <v>8036</v>
      </c>
      <c r="D6459" s="24">
        <v>43829</v>
      </c>
      <c r="E6459" s="22" t="s">
        <v>3886</v>
      </c>
      <c r="F6459" s="22" t="s">
        <v>10192</v>
      </c>
      <c r="G6459">
        <f t="shared" si="200"/>
        <v>4781</v>
      </c>
      <c r="H6459" s="9">
        <f t="shared" si="201"/>
        <v>43829</v>
      </c>
    </row>
    <row r="6460" spans="1:8" x14ac:dyDescent="0.25">
      <c r="A6460" s="22" t="s">
        <v>8052</v>
      </c>
      <c r="B6460" s="22" t="s">
        <v>8053</v>
      </c>
      <c r="C6460" s="22" t="s">
        <v>8053</v>
      </c>
      <c r="D6460" s="24">
        <v>44021</v>
      </c>
      <c r="E6460" s="22" t="s">
        <v>3886</v>
      </c>
      <c r="F6460" s="22" t="s">
        <v>10192</v>
      </c>
      <c r="G6460">
        <f t="shared" si="200"/>
        <v>4781</v>
      </c>
      <c r="H6460" s="9">
        <f t="shared" si="201"/>
        <v>44021</v>
      </c>
    </row>
    <row r="6461" spans="1:8" x14ac:dyDescent="0.25">
      <c r="A6461" s="22" t="s">
        <v>8085</v>
      </c>
      <c r="B6461" s="22" t="s">
        <v>8086</v>
      </c>
      <c r="C6461" s="22" t="s">
        <v>8086</v>
      </c>
      <c r="D6461" s="24">
        <v>44080</v>
      </c>
      <c r="E6461" s="22" t="s">
        <v>3886</v>
      </c>
      <c r="F6461" s="22" t="s">
        <v>10192</v>
      </c>
      <c r="G6461">
        <f t="shared" si="200"/>
        <v>4781</v>
      </c>
      <c r="H6461" s="9">
        <f t="shared" si="201"/>
        <v>44080</v>
      </c>
    </row>
    <row r="6462" spans="1:8" x14ac:dyDescent="0.25">
      <c r="A6462" s="22" t="s">
        <v>8313</v>
      </c>
      <c r="B6462" s="22" t="s">
        <v>8314</v>
      </c>
      <c r="C6462" s="22" t="s">
        <v>8314</v>
      </c>
      <c r="D6462" s="24">
        <v>43991</v>
      </c>
      <c r="E6462" s="22" t="s">
        <v>3886</v>
      </c>
      <c r="F6462" s="22" t="s">
        <v>10192</v>
      </c>
      <c r="G6462">
        <f t="shared" si="200"/>
        <v>4781</v>
      </c>
      <c r="H6462" s="9">
        <f t="shared" si="201"/>
        <v>43991</v>
      </c>
    </row>
    <row r="6463" spans="1:8" x14ac:dyDescent="0.25">
      <c r="A6463" s="22"/>
      <c r="B6463" s="22"/>
      <c r="C6463" s="22"/>
      <c r="D6463" s="24">
        <v>44347</v>
      </c>
      <c r="E6463" s="22" t="s">
        <v>179</v>
      </c>
      <c r="F6463" s="22" t="s">
        <v>10193</v>
      </c>
      <c r="G6463">
        <f t="shared" si="200"/>
        <v>202177</v>
      </c>
      <c r="H6463" s="9">
        <f t="shared" si="201"/>
        <v>44347</v>
      </c>
    </row>
    <row r="6464" spans="1:8" x14ac:dyDescent="0.25">
      <c r="A6464" s="22" t="s">
        <v>3530</v>
      </c>
      <c r="B6464" s="22" t="s">
        <v>8550</v>
      </c>
      <c r="C6464" s="22" t="s">
        <v>8550</v>
      </c>
      <c r="D6464" s="24">
        <v>44013</v>
      </c>
      <c r="E6464" s="22" t="s">
        <v>179</v>
      </c>
      <c r="F6464" s="22" t="s">
        <v>10193</v>
      </c>
      <c r="G6464">
        <f t="shared" si="200"/>
        <v>202177</v>
      </c>
      <c r="H6464" s="9">
        <f t="shared" si="201"/>
        <v>44013</v>
      </c>
    </row>
    <row r="6465" spans="1:8" x14ac:dyDescent="0.25">
      <c r="A6465" s="22" t="s">
        <v>8070</v>
      </c>
      <c r="B6465" s="22" t="s">
        <v>8071</v>
      </c>
      <c r="C6465" s="22" t="s">
        <v>8071</v>
      </c>
      <c r="D6465" s="24">
        <v>43834</v>
      </c>
      <c r="E6465" s="22" t="s">
        <v>5788</v>
      </c>
      <c r="F6465" s="22" t="s">
        <v>10194</v>
      </c>
      <c r="G6465">
        <f t="shared" si="200"/>
        <v>9705</v>
      </c>
      <c r="H6465" s="9">
        <f t="shared" si="201"/>
        <v>43834</v>
      </c>
    </row>
    <row r="6466" spans="1:8" x14ac:dyDescent="0.25">
      <c r="A6466" s="22" t="s">
        <v>8603</v>
      </c>
      <c r="B6466" s="22" t="s">
        <v>8604</v>
      </c>
      <c r="C6466" s="22" t="s">
        <v>8604</v>
      </c>
      <c r="D6466" s="24">
        <v>44379</v>
      </c>
      <c r="E6466" s="22" t="s">
        <v>173</v>
      </c>
      <c r="F6466" s="22" t="s">
        <v>10195</v>
      </c>
      <c r="G6466">
        <f t="shared" si="200"/>
        <v>210178</v>
      </c>
      <c r="H6466" s="9">
        <f t="shared" si="201"/>
        <v>44379</v>
      </c>
    </row>
    <row r="6467" spans="1:8" x14ac:dyDescent="0.25">
      <c r="A6467" s="22"/>
      <c r="B6467" s="22"/>
      <c r="C6467" s="22"/>
      <c r="D6467" s="24">
        <v>44084</v>
      </c>
      <c r="E6467" s="22" t="s">
        <v>3838</v>
      </c>
      <c r="F6467" s="22" t="s">
        <v>10196</v>
      </c>
      <c r="G6467">
        <f t="shared" si="200"/>
        <v>9203938</v>
      </c>
      <c r="H6467" s="9">
        <f t="shared" si="201"/>
        <v>44084</v>
      </c>
    </row>
    <row r="6468" spans="1:8" x14ac:dyDescent="0.25">
      <c r="A6468" s="22" t="s">
        <v>8721</v>
      </c>
      <c r="B6468" s="22" t="s">
        <v>8722</v>
      </c>
      <c r="C6468" s="22" t="s">
        <v>8722</v>
      </c>
      <c r="D6468" s="24">
        <v>44319</v>
      </c>
      <c r="E6468" s="22" t="s">
        <v>3838</v>
      </c>
      <c r="F6468" s="22" t="s">
        <v>10196</v>
      </c>
      <c r="G6468">
        <f t="shared" si="200"/>
        <v>9203938</v>
      </c>
      <c r="H6468" s="9">
        <f t="shared" si="201"/>
        <v>44319</v>
      </c>
    </row>
    <row r="6469" spans="1:8" x14ac:dyDescent="0.25">
      <c r="A6469" s="22" t="s">
        <v>8755</v>
      </c>
      <c r="B6469" s="22" t="s">
        <v>8756</v>
      </c>
      <c r="C6469" s="22" t="s">
        <v>8756</v>
      </c>
      <c r="D6469" s="24">
        <v>43847</v>
      </c>
      <c r="E6469" s="22" t="s">
        <v>3838</v>
      </c>
      <c r="F6469" s="22" t="s">
        <v>10196</v>
      </c>
      <c r="G6469">
        <f t="shared" si="200"/>
        <v>9203938</v>
      </c>
      <c r="H6469" s="9">
        <f t="shared" si="201"/>
        <v>43847</v>
      </c>
    </row>
    <row r="6470" spans="1:8" x14ac:dyDescent="0.25">
      <c r="A6470" s="22"/>
      <c r="B6470" s="22"/>
      <c r="C6470" s="22"/>
      <c r="D6470" s="24">
        <v>43839</v>
      </c>
      <c r="E6470" s="22" t="s">
        <v>3112</v>
      </c>
      <c r="F6470" s="22" t="s">
        <v>6767</v>
      </c>
      <c r="G6470">
        <f t="shared" ref="G6470:G6533" si="202">IFERROR(E6470*1,E6470)</f>
        <v>6251</v>
      </c>
      <c r="H6470" s="9">
        <f t="shared" ref="H6470:H6533" si="203">D6470</f>
        <v>43839</v>
      </c>
    </row>
    <row r="6471" spans="1:8" x14ac:dyDescent="0.25">
      <c r="A6471" s="22" t="s">
        <v>7664</v>
      </c>
      <c r="B6471" s="22" t="s">
        <v>7665</v>
      </c>
      <c r="C6471" s="22" t="s">
        <v>7665</v>
      </c>
      <c r="D6471" s="24">
        <v>44385</v>
      </c>
      <c r="E6471" s="22" t="s">
        <v>3112</v>
      </c>
      <c r="F6471" s="22" t="s">
        <v>6767</v>
      </c>
      <c r="G6471">
        <f t="shared" si="202"/>
        <v>6251</v>
      </c>
      <c r="H6471" s="9">
        <f t="shared" si="203"/>
        <v>44385</v>
      </c>
    </row>
    <row r="6472" spans="1:8" x14ac:dyDescent="0.25">
      <c r="A6472" s="22" t="s">
        <v>7666</v>
      </c>
      <c r="B6472" s="22" t="s">
        <v>7667</v>
      </c>
      <c r="C6472" s="22" t="s">
        <v>7667</v>
      </c>
      <c r="D6472" s="24">
        <v>43829</v>
      </c>
      <c r="E6472" s="22" t="s">
        <v>3112</v>
      </c>
      <c r="F6472" s="22" t="s">
        <v>6767</v>
      </c>
      <c r="G6472">
        <f t="shared" si="202"/>
        <v>6251</v>
      </c>
      <c r="H6472" s="9">
        <f t="shared" si="203"/>
        <v>43829</v>
      </c>
    </row>
    <row r="6473" spans="1:8" x14ac:dyDescent="0.25">
      <c r="A6473" s="22" t="s">
        <v>7755</v>
      </c>
      <c r="B6473" s="22" t="s">
        <v>7756</v>
      </c>
      <c r="C6473" s="22" t="s">
        <v>7756</v>
      </c>
      <c r="D6473" s="24">
        <v>44094</v>
      </c>
      <c r="E6473" s="22" t="s">
        <v>3112</v>
      </c>
      <c r="F6473" s="22" t="s">
        <v>6767</v>
      </c>
      <c r="G6473">
        <f t="shared" si="202"/>
        <v>6251</v>
      </c>
      <c r="H6473" s="9">
        <f t="shared" si="203"/>
        <v>44094</v>
      </c>
    </row>
    <row r="6474" spans="1:8" x14ac:dyDescent="0.25">
      <c r="A6474" s="22" t="s">
        <v>8138</v>
      </c>
      <c r="B6474" s="22" t="s">
        <v>8139</v>
      </c>
      <c r="C6474" s="22" t="s">
        <v>8139</v>
      </c>
      <c r="D6474" s="24">
        <v>44337</v>
      </c>
      <c r="E6474" s="22" t="s">
        <v>3112</v>
      </c>
      <c r="F6474" s="22" t="s">
        <v>6767</v>
      </c>
      <c r="G6474">
        <f t="shared" si="202"/>
        <v>6251</v>
      </c>
      <c r="H6474" s="9">
        <f t="shared" si="203"/>
        <v>44337</v>
      </c>
    </row>
    <row r="6475" spans="1:8" x14ac:dyDescent="0.25">
      <c r="A6475" s="22" t="s">
        <v>8152</v>
      </c>
      <c r="B6475" s="22" t="s">
        <v>8153</v>
      </c>
      <c r="C6475" s="22" t="s">
        <v>8153</v>
      </c>
      <c r="D6475" s="24">
        <v>44325</v>
      </c>
      <c r="E6475" s="22" t="s">
        <v>3112</v>
      </c>
      <c r="F6475" s="22" t="s">
        <v>6767</v>
      </c>
      <c r="G6475">
        <f t="shared" si="202"/>
        <v>6251</v>
      </c>
      <c r="H6475" s="9">
        <f t="shared" si="203"/>
        <v>44325</v>
      </c>
    </row>
    <row r="6476" spans="1:8" x14ac:dyDescent="0.25">
      <c r="A6476" s="22" t="s">
        <v>8414</v>
      </c>
      <c r="B6476" s="22" t="s">
        <v>8415</v>
      </c>
      <c r="C6476" s="22" t="s">
        <v>8415</v>
      </c>
      <c r="D6476" s="24">
        <v>44347</v>
      </c>
      <c r="E6476" s="22" t="s">
        <v>1541</v>
      </c>
      <c r="F6476" s="22" t="s">
        <v>10197</v>
      </c>
      <c r="G6476">
        <f t="shared" si="202"/>
        <v>209759</v>
      </c>
      <c r="H6476" s="9">
        <f t="shared" si="203"/>
        <v>44347</v>
      </c>
    </row>
    <row r="6477" spans="1:8" x14ac:dyDescent="0.25">
      <c r="A6477" s="22"/>
      <c r="B6477" s="22"/>
      <c r="C6477" s="22"/>
      <c r="D6477" s="24">
        <v>44036</v>
      </c>
      <c r="E6477" s="22" t="s">
        <v>448</v>
      </c>
      <c r="F6477" s="22" t="s">
        <v>10198</v>
      </c>
      <c r="G6477">
        <f t="shared" si="202"/>
        <v>13573</v>
      </c>
      <c r="H6477" s="9">
        <f t="shared" si="203"/>
        <v>44036</v>
      </c>
    </row>
    <row r="6478" spans="1:8" x14ac:dyDescent="0.25">
      <c r="A6478" s="22" t="s">
        <v>7838</v>
      </c>
      <c r="B6478" s="22" t="s">
        <v>7839</v>
      </c>
      <c r="C6478" s="22" t="s">
        <v>7839</v>
      </c>
      <c r="D6478" s="24">
        <v>44035</v>
      </c>
      <c r="E6478" s="22" t="s">
        <v>448</v>
      </c>
      <c r="F6478" s="22" t="s">
        <v>10198</v>
      </c>
      <c r="G6478">
        <f t="shared" si="202"/>
        <v>13573</v>
      </c>
      <c r="H6478" s="9">
        <f t="shared" si="203"/>
        <v>44035</v>
      </c>
    </row>
    <row r="6479" spans="1:8" x14ac:dyDescent="0.25">
      <c r="A6479" s="22" t="s">
        <v>8054</v>
      </c>
      <c r="B6479" s="22" t="s">
        <v>8055</v>
      </c>
      <c r="C6479" s="22" t="s">
        <v>8055</v>
      </c>
      <c r="D6479" s="24">
        <v>44156</v>
      </c>
      <c r="E6479" s="22" t="s">
        <v>448</v>
      </c>
      <c r="F6479" s="22" t="s">
        <v>10198</v>
      </c>
      <c r="G6479">
        <f t="shared" si="202"/>
        <v>13573</v>
      </c>
      <c r="H6479" s="9">
        <f t="shared" si="203"/>
        <v>44156</v>
      </c>
    </row>
    <row r="6480" spans="1:8" x14ac:dyDescent="0.25">
      <c r="A6480" s="22" t="s">
        <v>8144</v>
      </c>
      <c r="B6480" s="22" t="s">
        <v>8145</v>
      </c>
      <c r="C6480" s="22" t="s">
        <v>8145</v>
      </c>
      <c r="D6480" s="24">
        <v>44145</v>
      </c>
      <c r="E6480" s="22" t="s">
        <v>448</v>
      </c>
      <c r="F6480" s="22" t="s">
        <v>10198</v>
      </c>
      <c r="G6480">
        <f t="shared" si="202"/>
        <v>13573</v>
      </c>
      <c r="H6480" s="9">
        <f t="shared" si="203"/>
        <v>44145</v>
      </c>
    </row>
    <row r="6481" spans="1:8" x14ac:dyDescent="0.25">
      <c r="A6481" s="22" t="s">
        <v>8299</v>
      </c>
      <c r="B6481" s="22" t="s">
        <v>8300</v>
      </c>
      <c r="C6481" s="22" t="s">
        <v>8300</v>
      </c>
      <c r="D6481" s="24">
        <v>44017</v>
      </c>
      <c r="E6481" s="22" t="s">
        <v>448</v>
      </c>
      <c r="F6481" s="22" t="s">
        <v>10198</v>
      </c>
      <c r="G6481">
        <f t="shared" si="202"/>
        <v>13573</v>
      </c>
      <c r="H6481" s="9">
        <f t="shared" si="203"/>
        <v>44017</v>
      </c>
    </row>
    <row r="6482" spans="1:8" x14ac:dyDescent="0.25">
      <c r="A6482" s="22" t="s">
        <v>8392</v>
      </c>
      <c r="B6482" s="22" t="s">
        <v>8393</v>
      </c>
      <c r="C6482" s="22" t="s">
        <v>8393</v>
      </c>
      <c r="D6482" s="24">
        <v>43832</v>
      </c>
      <c r="E6482" s="22" t="s">
        <v>448</v>
      </c>
      <c r="F6482" s="22" t="s">
        <v>10198</v>
      </c>
      <c r="G6482">
        <f t="shared" si="202"/>
        <v>13573</v>
      </c>
      <c r="H6482" s="9">
        <f t="shared" si="203"/>
        <v>43832</v>
      </c>
    </row>
    <row r="6483" spans="1:8" x14ac:dyDescent="0.25">
      <c r="A6483" s="22" t="s">
        <v>8633</v>
      </c>
      <c r="B6483" s="22" t="s">
        <v>8634</v>
      </c>
      <c r="C6483" s="22" t="s">
        <v>8634</v>
      </c>
      <c r="D6483" s="24">
        <v>44181</v>
      </c>
      <c r="E6483" s="22" t="s">
        <v>448</v>
      </c>
      <c r="F6483" s="22" t="s">
        <v>10198</v>
      </c>
      <c r="G6483">
        <f t="shared" si="202"/>
        <v>13573</v>
      </c>
      <c r="H6483" s="9">
        <f t="shared" si="203"/>
        <v>44181</v>
      </c>
    </row>
    <row r="6484" spans="1:8" x14ac:dyDescent="0.25">
      <c r="A6484" s="22" t="s">
        <v>8843</v>
      </c>
      <c r="B6484" s="22" t="s">
        <v>8844</v>
      </c>
      <c r="C6484" s="22" t="s">
        <v>8844</v>
      </c>
      <c r="D6484" s="24">
        <v>44056</v>
      </c>
      <c r="E6484" s="22" t="s">
        <v>448</v>
      </c>
      <c r="F6484" s="22" t="s">
        <v>10198</v>
      </c>
      <c r="G6484">
        <f t="shared" si="202"/>
        <v>13573</v>
      </c>
      <c r="H6484" s="9">
        <f t="shared" si="203"/>
        <v>44056</v>
      </c>
    </row>
    <row r="6485" spans="1:8" x14ac:dyDescent="0.25">
      <c r="A6485" s="22"/>
      <c r="B6485" s="22"/>
      <c r="C6485" s="22"/>
      <c r="D6485" s="24">
        <v>44024</v>
      </c>
      <c r="E6485" s="22" t="s">
        <v>10199</v>
      </c>
      <c r="F6485" s="22" t="s">
        <v>10200</v>
      </c>
      <c r="G6485">
        <f t="shared" si="202"/>
        <v>9120154</v>
      </c>
      <c r="H6485" s="9">
        <f t="shared" si="203"/>
        <v>44024</v>
      </c>
    </row>
    <row r="6486" spans="1:8" x14ac:dyDescent="0.25">
      <c r="A6486" s="22" t="s">
        <v>7846</v>
      </c>
      <c r="B6486" s="22" t="s">
        <v>7847</v>
      </c>
      <c r="C6486" s="22" t="s">
        <v>7847</v>
      </c>
      <c r="D6486" s="24">
        <v>44116</v>
      </c>
      <c r="E6486" s="22" t="s">
        <v>10199</v>
      </c>
      <c r="F6486" s="22" t="s">
        <v>10200</v>
      </c>
      <c r="G6486">
        <f t="shared" si="202"/>
        <v>9120154</v>
      </c>
      <c r="H6486" s="9">
        <f t="shared" si="203"/>
        <v>44116</v>
      </c>
    </row>
    <row r="6487" spans="1:8" x14ac:dyDescent="0.25">
      <c r="A6487" s="22" t="s">
        <v>8200</v>
      </c>
      <c r="B6487" s="22" t="s">
        <v>8201</v>
      </c>
      <c r="C6487" s="22" t="s">
        <v>8201</v>
      </c>
      <c r="D6487" s="24">
        <v>44118</v>
      </c>
      <c r="E6487" s="22" t="s">
        <v>10199</v>
      </c>
      <c r="F6487" s="22" t="s">
        <v>10200</v>
      </c>
      <c r="G6487">
        <f t="shared" si="202"/>
        <v>9120154</v>
      </c>
      <c r="H6487" s="9">
        <f t="shared" si="203"/>
        <v>44118</v>
      </c>
    </row>
    <row r="6488" spans="1:8" x14ac:dyDescent="0.25">
      <c r="A6488" s="22" t="s">
        <v>8526</v>
      </c>
      <c r="B6488" s="22" t="s">
        <v>8527</v>
      </c>
      <c r="C6488" s="22" t="s">
        <v>8527</v>
      </c>
      <c r="D6488" s="24">
        <v>44011</v>
      </c>
      <c r="E6488" s="22" t="s">
        <v>10199</v>
      </c>
      <c r="F6488" s="22" t="s">
        <v>10200</v>
      </c>
      <c r="G6488">
        <f t="shared" si="202"/>
        <v>9120154</v>
      </c>
      <c r="H6488" s="9">
        <f t="shared" si="203"/>
        <v>44011</v>
      </c>
    </row>
    <row r="6489" spans="1:8" x14ac:dyDescent="0.25">
      <c r="A6489" s="22" t="s">
        <v>8779</v>
      </c>
      <c r="B6489" s="22" t="s">
        <v>8780</v>
      </c>
      <c r="C6489" s="22" t="s">
        <v>8780</v>
      </c>
      <c r="D6489" s="24">
        <v>43997</v>
      </c>
      <c r="E6489" s="22" t="s">
        <v>10199</v>
      </c>
      <c r="F6489" s="22" t="s">
        <v>10200</v>
      </c>
      <c r="G6489">
        <f t="shared" si="202"/>
        <v>9120154</v>
      </c>
      <c r="H6489" s="9">
        <f t="shared" si="203"/>
        <v>43997</v>
      </c>
    </row>
    <row r="6490" spans="1:8" x14ac:dyDescent="0.25">
      <c r="A6490" s="22" t="s">
        <v>8783</v>
      </c>
      <c r="B6490" s="22" t="s">
        <v>8784</v>
      </c>
      <c r="C6490" s="22" t="s">
        <v>8784</v>
      </c>
      <c r="D6490" s="24">
        <v>44055</v>
      </c>
      <c r="E6490" s="22" t="s">
        <v>10199</v>
      </c>
      <c r="F6490" s="22" t="s">
        <v>10200</v>
      </c>
      <c r="G6490">
        <f t="shared" si="202"/>
        <v>9120154</v>
      </c>
      <c r="H6490" s="9">
        <f t="shared" si="203"/>
        <v>44055</v>
      </c>
    </row>
    <row r="6491" spans="1:8" x14ac:dyDescent="0.25">
      <c r="A6491" s="22" t="s">
        <v>8811</v>
      </c>
      <c r="B6491" s="22" t="s">
        <v>8812</v>
      </c>
      <c r="C6491" s="22" t="s">
        <v>8812</v>
      </c>
      <c r="D6491" s="24">
        <v>44034</v>
      </c>
      <c r="E6491" s="22" t="s">
        <v>10199</v>
      </c>
      <c r="F6491" s="22" t="s">
        <v>10200</v>
      </c>
      <c r="G6491">
        <f t="shared" si="202"/>
        <v>9120154</v>
      </c>
      <c r="H6491" s="9">
        <f t="shared" si="203"/>
        <v>44034</v>
      </c>
    </row>
    <row r="6492" spans="1:8" x14ac:dyDescent="0.25">
      <c r="A6492" s="22" t="s">
        <v>8813</v>
      </c>
      <c r="B6492" s="22" t="s">
        <v>8814</v>
      </c>
      <c r="C6492" s="22" t="s">
        <v>8814</v>
      </c>
      <c r="D6492" s="24">
        <v>44077</v>
      </c>
      <c r="E6492" s="22" t="s">
        <v>10199</v>
      </c>
      <c r="F6492" s="22" t="s">
        <v>10200</v>
      </c>
      <c r="G6492">
        <f t="shared" si="202"/>
        <v>9120154</v>
      </c>
      <c r="H6492" s="9">
        <f t="shared" si="203"/>
        <v>44077</v>
      </c>
    </row>
    <row r="6493" spans="1:8" x14ac:dyDescent="0.25">
      <c r="A6493" s="22" t="s">
        <v>8841</v>
      </c>
      <c r="B6493" s="22" t="s">
        <v>8842</v>
      </c>
      <c r="C6493" s="22" t="s">
        <v>8842</v>
      </c>
      <c r="D6493" s="24">
        <v>44027</v>
      </c>
      <c r="E6493" s="22" t="s">
        <v>10199</v>
      </c>
      <c r="F6493" s="22" t="s">
        <v>10200</v>
      </c>
      <c r="G6493">
        <f t="shared" si="202"/>
        <v>9120154</v>
      </c>
      <c r="H6493" s="9">
        <f t="shared" si="203"/>
        <v>44027</v>
      </c>
    </row>
    <row r="6494" spans="1:8" x14ac:dyDescent="0.25">
      <c r="A6494" s="22" t="s">
        <v>8819</v>
      </c>
      <c r="B6494" s="22" t="s">
        <v>8820</v>
      </c>
      <c r="C6494" s="22" t="s">
        <v>8820</v>
      </c>
      <c r="D6494" s="24">
        <v>43858</v>
      </c>
      <c r="E6494" s="22" t="s">
        <v>6833</v>
      </c>
      <c r="F6494" s="22" t="s">
        <v>6834</v>
      </c>
      <c r="G6494">
        <f t="shared" si="202"/>
        <v>9120367</v>
      </c>
      <c r="H6494" s="9">
        <f t="shared" si="203"/>
        <v>43858</v>
      </c>
    </row>
    <row r="6495" spans="1:8" x14ac:dyDescent="0.25">
      <c r="A6495" s="22" t="s">
        <v>7997</v>
      </c>
      <c r="B6495" s="22" t="s">
        <v>7998</v>
      </c>
      <c r="C6495" s="22" t="s">
        <v>7998</v>
      </c>
      <c r="D6495" s="24">
        <v>44334</v>
      </c>
      <c r="E6495" s="22" t="s">
        <v>5997</v>
      </c>
      <c r="F6495" s="22" t="s">
        <v>10201</v>
      </c>
      <c r="G6495">
        <f t="shared" si="202"/>
        <v>209492</v>
      </c>
      <c r="H6495" s="9">
        <f t="shared" si="203"/>
        <v>44334</v>
      </c>
    </row>
    <row r="6496" spans="1:8" x14ac:dyDescent="0.25">
      <c r="A6496" s="22" t="s">
        <v>7999</v>
      </c>
      <c r="B6496" s="22" t="s">
        <v>8000</v>
      </c>
      <c r="C6496" s="22" t="s">
        <v>8000</v>
      </c>
      <c r="D6496" s="24">
        <v>44361</v>
      </c>
      <c r="E6496" s="22" t="s">
        <v>5324</v>
      </c>
      <c r="F6496" s="22" t="s">
        <v>10202</v>
      </c>
      <c r="G6496">
        <f t="shared" si="202"/>
        <v>209238</v>
      </c>
      <c r="H6496" s="9">
        <f t="shared" si="203"/>
        <v>44361</v>
      </c>
    </row>
    <row r="6497" spans="1:8" x14ac:dyDescent="0.25">
      <c r="A6497" s="22" t="s">
        <v>8132</v>
      </c>
      <c r="B6497" s="22" t="s">
        <v>8133</v>
      </c>
      <c r="C6497" s="22" t="s">
        <v>8133</v>
      </c>
      <c r="D6497" s="24">
        <v>44277</v>
      </c>
      <c r="E6497" s="22" t="s">
        <v>5324</v>
      </c>
      <c r="F6497" s="22" t="s">
        <v>10202</v>
      </c>
      <c r="G6497">
        <f t="shared" si="202"/>
        <v>209238</v>
      </c>
      <c r="H6497" s="9">
        <f t="shared" si="203"/>
        <v>44277</v>
      </c>
    </row>
    <row r="6498" spans="1:8" x14ac:dyDescent="0.25">
      <c r="A6498" s="22" t="s">
        <v>8659</v>
      </c>
      <c r="B6498" s="22" t="s">
        <v>8660</v>
      </c>
      <c r="C6498" s="22" t="s">
        <v>8660</v>
      </c>
      <c r="D6498" s="24">
        <v>44320</v>
      </c>
      <c r="E6498" s="22" t="s">
        <v>5324</v>
      </c>
      <c r="F6498" s="22" t="s">
        <v>10202</v>
      </c>
      <c r="G6498">
        <f t="shared" si="202"/>
        <v>209238</v>
      </c>
      <c r="H6498" s="9">
        <f t="shared" si="203"/>
        <v>44320</v>
      </c>
    </row>
    <row r="6499" spans="1:8" x14ac:dyDescent="0.25">
      <c r="A6499" s="22" t="s">
        <v>8599</v>
      </c>
      <c r="B6499" s="22" t="s">
        <v>8600</v>
      </c>
      <c r="C6499" s="22" t="s">
        <v>8600</v>
      </c>
      <c r="D6499" s="24">
        <v>44359</v>
      </c>
      <c r="E6499" s="22" t="s">
        <v>5737</v>
      </c>
      <c r="F6499" s="22" t="s">
        <v>10203</v>
      </c>
      <c r="G6499">
        <f t="shared" si="202"/>
        <v>209834</v>
      </c>
      <c r="H6499" s="9">
        <f t="shared" si="203"/>
        <v>44359</v>
      </c>
    </row>
    <row r="6500" spans="1:8" x14ac:dyDescent="0.25">
      <c r="A6500" s="22" t="s">
        <v>8797</v>
      </c>
      <c r="B6500" s="22" t="s">
        <v>8798</v>
      </c>
      <c r="C6500" s="22" t="s">
        <v>8798</v>
      </c>
      <c r="D6500" s="24">
        <v>43997</v>
      </c>
      <c r="E6500" s="22" t="s">
        <v>10204</v>
      </c>
      <c r="F6500" s="22" t="s">
        <v>10205</v>
      </c>
      <c r="G6500">
        <f t="shared" si="202"/>
        <v>9121959</v>
      </c>
      <c r="H6500" s="9">
        <f t="shared" si="203"/>
        <v>43997</v>
      </c>
    </row>
    <row r="6501" spans="1:8" x14ac:dyDescent="0.25">
      <c r="A6501" s="22" t="s">
        <v>8701</v>
      </c>
      <c r="B6501" s="22" t="s">
        <v>8702</v>
      </c>
      <c r="C6501" s="22" t="s">
        <v>8702</v>
      </c>
      <c r="D6501" s="24">
        <v>44375</v>
      </c>
      <c r="E6501" s="22" t="s">
        <v>3408</v>
      </c>
      <c r="F6501" s="22" t="s">
        <v>10206</v>
      </c>
      <c r="G6501">
        <f t="shared" si="202"/>
        <v>209985</v>
      </c>
      <c r="H6501" s="9">
        <f t="shared" si="203"/>
        <v>44375</v>
      </c>
    </row>
    <row r="6502" spans="1:8" x14ac:dyDescent="0.25">
      <c r="A6502" s="22"/>
      <c r="B6502" s="22"/>
      <c r="C6502" s="22"/>
      <c r="D6502" s="24">
        <v>44169</v>
      </c>
      <c r="E6502" s="22" t="s">
        <v>3938</v>
      </c>
      <c r="F6502" s="22" t="s">
        <v>7033</v>
      </c>
      <c r="G6502">
        <f t="shared" si="202"/>
        <v>6194</v>
      </c>
      <c r="H6502" s="9">
        <f t="shared" si="203"/>
        <v>44169</v>
      </c>
    </row>
    <row r="6503" spans="1:8" x14ac:dyDescent="0.25">
      <c r="A6503" s="22" t="s">
        <v>7644</v>
      </c>
      <c r="B6503" s="22" t="s">
        <v>7645</v>
      </c>
      <c r="C6503" s="22" t="s">
        <v>7645</v>
      </c>
      <c r="D6503" s="24">
        <v>44024</v>
      </c>
      <c r="E6503" s="22" t="s">
        <v>3938</v>
      </c>
      <c r="F6503" s="22" t="s">
        <v>7033</v>
      </c>
      <c r="G6503">
        <f t="shared" si="202"/>
        <v>6194</v>
      </c>
      <c r="H6503" s="9">
        <f t="shared" si="203"/>
        <v>44024</v>
      </c>
    </row>
    <row r="6504" spans="1:8" x14ac:dyDescent="0.25">
      <c r="A6504" s="22" t="s">
        <v>7755</v>
      </c>
      <c r="B6504" s="22" t="s">
        <v>7756</v>
      </c>
      <c r="C6504" s="22" t="s">
        <v>7756</v>
      </c>
      <c r="D6504" s="24">
        <v>44181</v>
      </c>
      <c r="E6504" s="22" t="s">
        <v>3938</v>
      </c>
      <c r="F6504" s="22" t="s">
        <v>7033</v>
      </c>
      <c r="G6504">
        <f t="shared" si="202"/>
        <v>6194</v>
      </c>
      <c r="H6504" s="9">
        <f t="shared" si="203"/>
        <v>44181</v>
      </c>
    </row>
    <row r="6505" spans="1:8" x14ac:dyDescent="0.25">
      <c r="A6505" s="22" t="s">
        <v>8125</v>
      </c>
      <c r="B6505" s="22" t="s">
        <v>8126</v>
      </c>
      <c r="C6505" s="22" t="s">
        <v>8126</v>
      </c>
      <c r="D6505" s="24">
        <v>44195</v>
      </c>
      <c r="E6505" s="22" t="s">
        <v>3938</v>
      </c>
      <c r="F6505" s="22" t="s">
        <v>7033</v>
      </c>
      <c r="G6505">
        <f t="shared" si="202"/>
        <v>6194</v>
      </c>
      <c r="H6505" s="9">
        <f t="shared" si="203"/>
        <v>44195</v>
      </c>
    </row>
    <row r="6506" spans="1:8" x14ac:dyDescent="0.25">
      <c r="A6506" s="22" t="s">
        <v>8344</v>
      </c>
      <c r="B6506" s="22" t="s">
        <v>8345</v>
      </c>
      <c r="C6506" s="22" t="s">
        <v>8345</v>
      </c>
      <c r="D6506" s="24">
        <v>43993</v>
      </c>
      <c r="E6506" s="22" t="s">
        <v>3938</v>
      </c>
      <c r="F6506" s="22" t="s">
        <v>7033</v>
      </c>
      <c r="G6506">
        <f t="shared" si="202"/>
        <v>6194</v>
      </c>
      <c r="H6506" s="9">
        <f t="shared" si="203"/>
        <v>43993</v>
      </c>
    </row>
    <row r="6507" spans="1:8" x14ac:dyDescent="0.25">
      <c r="A6507" s="22" t="s">
        <v>8346</v>
      </c>
      <c r="B6507" s="22" t="s">
        <v>8347</v>
      </c>
      <c r="C6507" s="22" t="s">
        <v>8347</v>
      </c>
      <c r="D6507" s="24">
        <v>43997</v>
      </c>
      <c r="E6507" s="22" t="s">
        <v>3938</v>
      </c>
      <c r="F6507" s="22" t="s">
        <v>7033</v>
      </c>
      <c r="G6507">
        <f t="shared" si="202"/>
        <v>6194</v>
      </c>
      <c r="H6507" s="9">
        <f t="shared" si="203"/>
        <v>43997</v>
      </c>
    </row>
    <row r="6508" spans="1:8" x14ac:dyDescent="0.25">
      <c r="A6508" s="22" t="s">
        <v>8430</v>
      </c>
      <c r="B6508" s="22" t="s">
        <v>8431</v>
      </c>
      <c r="C6508" s="22" t="s">
        <v>8431</v>
      </c>
      <c r="D6508" s="24">
        <v>43829</v>
      </c>
      <c r="E6508" s="22" t="s">
        <v>3938</v>
      </c>
      <c r="F6508" s="22" t="s">
        <v>7033</v>
      </c>
      <c r="G6508">
        <f t="shared" si="202"/>
        <v>6194</v>
      </c>
      <c r="H6508" s="9">
        <f t="shared" si="203"/>
        <v>43829</v>
      </c>
    </row>
    <row r="6509" spans="1:8" x14ac:dyDescent="0.25">
      <c r="A6509" s="22" t="s">
        <v>8585</v>
      </c>
      <c r="B6509" s="22" t="s">
        <v>8586</v>
      </c>
      <c r="C6509" s="22" t="s">
        <v>8586</v>
      </c>
      <c r="D6509" s="24">
        <v>44179</v>
      </c>
      <c r="E6509" s="22" t="s">
        <v>3938</v>
      </c>
      <c r="F6509" s="22" t="s">
        <v>7033</v>
      </c>
      <c r="G6509">
        <f t="shared" si="202"/>
        <v>6194</v>
      </c>
      <c r="H6509" s="9">
        <f t="shared" si="203"/>
        <v>44179</v>
      </c>
    </row>
    <row r="6510" spans="1:8" x14ac:dyDescent="0.25">
      <c r="A6510" s="22" t="s">
        <v>7759</v>
      </c>
      <c r="B6510" s="22" t="s">
        <v>7760</v>
      </c>
      <c r="C6510" s="22" t="s">
        <v>7760</v>
      </c>
      <c r="D6510" s="24">
        <v>43829</v>
      </c>
      <c r="E6510" s="22" t="s">
        <v>1392</v>
      </c>
      <c r="F6510" s="22" t="s">
        <v>10207</v>
      </c>
      <c r="G6510">
        <f t="shared" si="202"/>
        <v>12831</v>
      </c>
      <c r="H6510" s="9">
        <f t="shared" si="203"/>
        <v>43829</v>
      </c>
    </row>
    <row r="6511" spans="1:8" x14ac:dyDescent="0.25">
      <c r="A6511" s="22" t="s">
        <v>8615</v>
      </c>
      <c r="B6511" s="22" t="s">
        <v>8616</v>
      </c>
      <c r="C6511" s="22" t="s">
        <v>8616</v>
      </c>
      <c r="D6511" s="24">
        <v>44332</v>
      </c>
      <c r="E6511" s="22" t="s">
        <v>1392</v>
      </c>
      <c r="F6511" s="22" t="s">
        <v>10207</v>
      </c>
      <c r="G6511">
        <f t="shared" si="202"/>
        <v>12831</v>
      </c>
      <c r="H6511" s="9">
        <f t="shared" si="203"/>
        <v>44332</v>
      </c>
    </row>
    <row r="6512" spans="1:8" x14ac:dyDescent="0.25">
      <c r="A6512" s="22" t="s">
        <v>8847</v>
      </c>
      <c r="B6512" s="22" t="s">
        <v>8848</v>
      </c>
      <c r="C6512" s="22" t="s">
        <v>8848</v>
      </c>
      <c r="D6512" s="24">
        <v>44252</v>
      </c>
      <c r="E6512" s="22" t="s">
        <v>1392</v>
      </c>
      <c r="F6512" s="22" t="s">
        <v>10207</v>
      </c>
      <c r="G6512">
        <f t="shared" si="202"/>
        <v>12831</v>
      </c>
      <c r="H6512" s="9">
        <f t="shared" si="203"/>
        <v>44252</v>
      </c>
    </row>
    <row r="6513" spans="1:8" x14ac:dyDescent="0.25">
      <c r="A6513" s="22" t="s">
        <v>9050</v>
      </c>
      <c r="B6513" s="22" t="s">
        <v>9051</v>
      </c>
      <c r="C6513" s="22" t="s">
        <v>9051</v>
      </c>
      <c r="D6513" s="24">
        <v>44396</v>
      </c>
      <c r="E6513" s="22" t="s">
        <v>4955</v>
      </c>
      <c r="F6513" s="22" t="s">
        <v>10208</v>
      </c>
      <c r="G6513">
        <f t="shared" si="202"/>
        <v>209485</v>
      </c>
      <c r="H6513" s="9">
        <f t="shared" si="203"/>
        <v>44396</v>
      </c>
    </row>
    <row r="6514" spans="1:8" x14ac:dyDescent="0.25">
      <c r="A6514" s="22" t="s">
        <v>8605</v>
      </c>
      <c r="B6514" s="22" t="s">
        <v>8606</v>
      </c>
      <c r="C6514" s="22" t="s">
        <v>8606</v>
      </c>
      <c r="D6514" s="24">
        <v>44319</v>
      </c>
      <c r="E6514" s="22" t="s">
        <v>5376</v>
      </c>
      <c r="F6514" s="22" t="s">
        <v>10209</v>
      </c>
      <c r="G6514">
        <f t="shared" si="202"/>
        <v>209322</v>
      </c>
      <c r="H6514" s="9">
        <f t="shared" si="203"/>
        <v>44319</v>
      </c>
    </row>
    <row r="6515" spans="1:8" x14ac:dyDescent="0.25">
      <c r="A6515" s="22" t="s">
        <v>7820</v>
      </c>
      <c r="B6515" s="22" t="s">
        <v>7821</v>
      </c>
      <c r="C6515" s="22" t="s">
        <v>7821</v>
      </c>
      <c r="D6515" s="24">
        <v>43829</v>
      </c>
      <c r="E6515" s="22" t="s">
        <v>1123</v>
      </c>
      <c r="F6515" s="22" t="s">
        <v>6981</v>
      </c>
      <c r="G6515">
        <f t="shared" si="202"/>
        <v>11263</v>
      </c>
      <c r="H6515" s="9">
        <f t="shared" si="203"/>
        <v>43829</v>
      </c>
    </row>
    <row r="6516" spans="1:8" x14ac:dyDescent="0.25">
      <c r="A6516" s="22" t="s">
        <v>8293</v>
      </c>
      <c r="B6516" s="22" t="s">
        <v>8294</v>
      </c>
      <c r="C6516" s="22" t="s">
        <v>8294</v>
      </c>
      <c r="D6516" s="24">
        <v>43829</v>
      </c>
      <c r="E6516" s="22" t="s">
        <v>1123</v>
      </c>
      <c r="F6516" s="22" t="s">
        <v>6981</v>
      </c>
      <c r="G6516">
        <f t="shared" si="202"/>
        <v>11263</v>
      </c>
      <c r="H6516" s="9">
        <f t="shared" si="203"/>
        <v>43829</v>
      </c>
    </row>
    <row r="6517" spans="1:8" x14ac:dyDescent="0.25">
      <c r="A6517" s="22" t="s">
        <v>8819</v>
      </c>
      <c r="B6517" s="22" t="s">
        <v>8820</v>
      </c>
      <c r="C6517" s="22" t="s">
        <v>8820</v>
      </c>
      <c r="D6517" s="24">
        <v>44095</v>
      </c>
      <c r="E6517" s="22" t="s">
        <v>1123</v>
      </c>
      <c r="F6517" s="22" t="s">
        <v>6981</v>
      </c>
      <c r="G6517">
        <f t="shared" si="202"/>
        <v>11263</v>
      </c>
      <c r="H6517" s="9">
        <f t="shared" si="203"/>
        <v>44095</v>
      </c>
    </row>
    <row r="6518" spans="1:8" x14ac:dyDescent="0.25">
      <c r="A6518" s="22" t="s">
        <v>8829</v>
      </c>
      <c r="B6518" s="22" t="s">
        <v>8830</v>
      </c>
      <c r="C6518" s="22" t="s">
        <v>8830</v>
      </c>
      <c r="D6518" s="24">
        <v>44082</v>
      </c>
      <c r="E6518" s="22" t="s">
        <v>1123</v>
      </c>
      <c r="F6518" s="22" t="s">
        <v>6981</v>
      </c>
      <c r="G6518">
        <f t="shared" si="202"/>
        <v>11263</v>
      </c>
      <c r="H6518" s="9">
        <f t="shared" si="203"/>
        <v>44082</v>
      </c>
    </row>
    <row r="6519" spans="1:8" x14ac:dyDescent="0.25">
      <c r="A6519" s="22" t="s">
        <v>8761</v>
      </c>
      <c r="B6519" s="22" t="s">
        <v>8762</v>
      </c>
      <c r="C6519" s="22" t="s">
        <v>8762</v>
      </c>
      <c r="D6519" s="24">
        <v>43998</v>
      </c>
      <c r="E6519" s="22" t="s">
        <v>3390</v>
      </c>
      <c r="F6519" s="22" t="s">
        <v>10210</v>
      </c>
      <c r="G6519">
        <f t="shared" si="202"/>
        <v>9122204</v>
      </c>
      <c r="H6519" s="9">
        <f t="shared" si="203"/>
        <v>43998</v>
      </c>
    </row>
    <row r="6520" spans="1:8" x14ac:dyDescent="0.25">
      <c r="A6520" s="22" t="s">
        <v>7971</v>
      </c>
      <c r="B6520" s="22" t="s">
        <v>7972</v>
      </c>
      <c r="C6520" s="22" t="s">
        <v>7972</v>
      </c>
      <c r="D6520" s="24">
        <v>43829</v>
      </c>
      <c r="E6520" s="22" t="s">
        <v>258</v>
      </c>
      <c r="F6520" s="22" t="s">
        <v>6636</v>
      </c>
      <c r="G6520">
        <f t="shared" si="202"/>
        <v>2189</v>
      </c>
      <c r="H6520" s="9">
        <f t="shared" si="203"/>
        <v>43829</v>
      </c>
    </row>
    <row r="6521" spans="1:8" x14ac:dyDescent="0.25">
      <c r="A6521" s="22" t="s">
        <v>8611</v>
      </c>
      <c r="B6521" s="22" t="s">
        <v>8612</v>
      </c>
      <c r="C6521" s="22" t="s">
        <v>8612</v>
      </c>
      <c r="D6521" s="24">
        <v>44317</v>
      </c>
      <c r="E6521" s="22" t="s">
        <v>1151</v>
      </c>
      <c r="F6521" s="22" t="s">
        <v>10211</v>
      </c>
      <c r="G6521">
        <f t="shared" si="202"/>
        <v>209409</v>
      </c>
      <c r="H6521" s="9">
        <f t="shared" si="203"/>
        <v>44317</v>
      </c>
    </row>
    <row r="6522" spans="1:8" x14ac:dyDescent="0.25">
      <c r="A6522" s="22" t="s">
        <v>7660</v>
      </c>
      <c r="B6522" s="22" t="s">
        <v>7661</v>
      </c>
      <c r="C6522" s="22" t="s">
        <v>7661</v>
      </c>
      <c r="D6522" s="24">
        <v>43830</v>
      </c>
      <c r="E6522" s="22" t="s">
        <v>1033</v>
      </c>
      <c r="F6522" s="22" t="s">
        <v>10212</v>
      </c>
      <c r="G6522">
        <f t="shared" si="202"/>
        <v>140010</v>
      </c>
      <c r="H6522" s="9">
        <f t="shared" si="203"/>
        <v>43830</v>
      </c>
    </row>
    <row r="6523" spans="1:8" x14ac:dyDescent="0.25">
      <c r="A6523" s="22" t="s">
        <v>7787</v>
      </c>
      <c r="B6523" s="22" t="s">
        <v>7788</v>
      </c>
      <c r="C6523" s="22" t="s">
        <v>7788</v>
      </c>
      <c r="D6523" s="24">
        <v>44113</v>
      </c>
      <c r="E6523" s="22" t="s">
        <v>1033</v>
      </c>
      <c r="F6523" s="22" t="s">
        <v>10212</v>
      </c>
      <c r="G6523">
        <f t="shared" si="202"/>
        <v>140010</v>
      </c>
      <c r="H6523" s="9">
        <f t="shared" si="203"/>
        <v>44113</v>
      </c>
    </row>
    <row r="6524" spans="1:8" x14ac:dyDescent="0.25">
      <c r="A6524" s="22" t="s">
        <v>7789</v>
      </c>
      <c r="B6524" s="22" t="s">
        <v>7790</v>
      </c>
      <c r="C6524" s="22" t="s">
        <v>7790</v>
      </c>
      <c r="D6524" s="24">
        <v>44082</v>
      </c>
      <c r="E6524" s="22" t="s">
        <v>1033</v>
      </c>
      <c r="F6524" s="22" t="s">
        <v>10212</v>
      </c>
      <c r="G6524">
        <f t="shared" si="202"/>
        <v>140010</v>
      </c>
      <c r="H6524" s="9">
        <f t="shared" si="203"/>
        <v>44082</v>
      </c>
    </row>
    <row r="6525" spans="1:8" x14ac:dyDescent="0.25">
      <c r="A6525" s="22" t="s">
        <v>7791</v>
      </c>
      <c r="B6525" s="22" t="s">
        <v>7792</v>
      </c>
      <c r="C6525" s="22" t="s">
        <v>7792</v>
      </c>
      <c r="D6525" s="24">
        <v>44096</v>
      </c>
      <c r="E6525" s="22" t="s">
        <v>1033</v>
      </c>
      <c r="F6525" s="22" t="s">
        <v>10212</v>
      </c>
      <c r="G6525">
        <f t="shared" si="202"/>
        <v>140010</v>
      </c>
      <c r="H6525" s="9">
        <f t="shared" si="203"/>
        <v>44096</v>
      </c>
    </row>
    <row r="6526" spans="1:8" x14ac:dyDescent="0.25">
      <c r="A6526" s="22" t="s">
        <v>7846</v>
      </c>
      <c r="B6526" s="22" t="s">
        <v>7847</v>
      </c>
      <c r="C6526" s="22" t="s">
        <v>7847</v>
      </c>
      <c r="D6526" s="24">
        <v>44173</v>
      </c>
      <c r="E6526" s="22" t="s">
        <v>1033</v>
      </c>
      <c r="F6526" s="22" t="s">
        <v>10212</v>
      </c>
      <c r="G6526">
        <f t="shared" si="202"/>
        <v>140010</v>
      </c>
      <c r="H6526" s="9">
        <f t="shared" si="203"/>
        <v>44173</v>
      </c>
    </row>
    <row r="6527" spans="1:8" x14ac:dyDescent="0.25">
      <c r="A6527" s="22" t="s">
        <v>7931</v>
      </c>
      <c r="B6527" s="22" t="s">
        <v>7932</v>
      </c>
      <c r="C6527" s="22" t="s">
        <v>7932</v>
      </c>
      <c r="D6527" s="24">
        <v>44123</v>
      </c>
      <c r="E6527" s="22" t="s">
        <v>1033</v>
      </c>
      <c r="F6527" s="22" t="s">
        <v>10212</v>
      </c>
      <c r="G6527">
        <f t="shared" si="202"/>
        <v>140010</v>
      </c>
      <c r="H6527" s="9">
        <f t="shared" si="203"/>
        <v>44123</v>
      </c>
    </row>
    <row r="6528" spans="1:8" x14ac:dyDescent="0.25">
      <c r="A6528" s="22" t="s">
        <v>4685</v>
      </c>
      <c r="B6528" s="22" t="s">
        <v>8131</v>
      </c>
      <c r="C6528" s="22" t="s">
        <v>8131</v>
      </c>
      <c r="D6528" s="24">
        <v>44082</v>
      </c>
      <c r="E6528" s="22" t="s">
        <v>1033</v>
      </c>
      <c r="F6528" s="22" t="s">
        <v>10212</v>
      </c>
      <c r="G6528">
        <f t="shared" si="202"/>
        <v>140010</v>
      </c>
      <c r="H6528" s="9">
        <f t="shared" si="203"/>
        <v>44082</v>
      </c>
    </row>
    <row r="6529" spans="1:8" x14ac:dyDescent="0.25">
      <c r="A6529" s="22" t="s">
        <v>8200</v>
      </c>
      <c r="B6529" s="22" t="s">
        <v>8201</v>
      </c>
      <c r="C6529" s="22" t="s">
        <v>8201</v>
      </c>
      <c r="D6529" s="24">
        <v>44092</v>
      </c>
      <c r="E6529" s="22" t="s">
        <v>1033</v>
      </c>
      <c r="F6529" s="22" t="s">
        <v>10212</v>
      </c>
      <c r="G6529">
        <f t="shared" si="202"/>
        <v>140010</v>
      </c>
      <c r="H6529" s="9">
        <f t="shared" si="203"/>
        <v>44092</v>
      </c>
    </row>
    <row r="6530" spans="1:8" x14ac:dyDescent="0.25">
      <c r="A6530" s="22" t="s">
        <v>8270</v>
      </c>
      <c r="B6530" s="22" t="s">
        <v>8271</v>
      </c>
      <c r="C6530" s="22" t="s">
        <v>8271</v>
      </c>
      <c r="D6530" s="24">
        <v>44103</v>
      </c>
      <c r="E6530" s="22" t="s">
        <v>1033</v>
      </c>
      <c r="F6530" s="22" t="s">
        <v>10212</v>
      </c>
      <c r="G6530">
        <f t="shared" si="202"/>
        <v>140010</v>
      </c>
      <c r="H6530" s="9">
        <f t="shared" si="203"/>
        <v>44103</v>
      </c>
    </row>
    <row r="6531" spans="1:8" x14ac:dyDescent="0.25">
      <c r="A6531" s="22" t="s">
        <v>8374</v>
      </c>
      <c r="B6531" s="22" t="s">
        <v>8375</v>
      </c>
      <c r="C6531" s="22" t="s">
        <v>8375</v>
      </c>
      <c r="D6531" s="24">
        <v>44099</v>
      </c>
      <c r="E6531" s="22" t="s">
        <v>1033</v>
      </c>
      <c r="F6531" s="22" t="s">
        <v>10212</v>
      </c>
      <c r="G6531">
        <f t="shared" si="202"/>
        <v>140010</v>
      </c>
      <c r="H6531" s="9">
        <f t="shared" si="203"/>
        <v>44099</v>
      </c>
    </row>
    <row r="6532" spans="1:8" x14ac:dyDescent="0.25">
      <c r="A6532" s="22" t="s">
        <v>8428</v>
      </c>
      <c r="B6532" s="22" t="s">
        <v>8429</v>
      </c>
      <c r="C6532" s="22" t="s">
        <v>8429</v>
      </c>
      <c r="D6532" s="24">
        <v>44085</v>
      </c>
      <c r="E6532" s="22" t="s">
        <v>1033</v>
      </c>
      <c r="F6532" s="22" t="s">
        <v>10212</v>
      </c>
      <c r="G6532">
        <f t="shared" si="202"/>
        <v>140010</v>
      </c>
      <c r="H6532" s="9">
        <f t="shared" si="203"/>
        <v>44085</v>
      </c>
    </row>
    <row r="6533" spans="1:8" x14ac:dyDescent="0.25">
      <c r="A6533" s="22" t="s">
        <v>8573</v>
      </c>
      <c r="B6533" s="22" t="s">
        <v>8574</v>
      </c>
      <c r="C6533" s="22" t="s">
        <v>8574</v>
      </c>
      <c r="D6533" s="24">
        <v>44208</v>
      </c>
      <c r="E6533" s="22" t="s">
        <v>1033</v>
      </c>
      <c r="F6533" s="22" t="s">
        <v>10212</v>
      </c>
      <c r="G6533">
        <f t="shared" si="202"/>
        <v>140010</v>
      </c>
      <c r="H6533" s="9">
        <f t="shared" si="203"/>
        <v>44208</v>
      </c>
    </row>
    <row r="6534" spans="1:8" x14ac:dyDescent="0.25">
      <c r="A6534" s="22" t="s">
        <v>8783</v>
      </c>
      <c r="B6534" s="22" t="s">
        <v>8784</v>
      </c>
      <c r="C6534" s="22" t="s">
        <v>8784</v>
      </c>
      <c r="D6534" s="24">
        <v>44351</v>
      </c>
      <c r="E6534" s="22" t="s">
        <v>1033</v>
      </c>
      <c r="F6534" s="22" t="s">
        <v>10212</v>
      </c>
      <c r="G6534">
        <f t="shared" ref="G6534:G6597" si="204">IFERROR(E6534*1,E6534)</f>
        <v>140010</v>
      </c>
      <c r="H6534" s="9">
        <f t="shared" ref="H6534:H6597" si="205">D6534</f>
        <v>44351</v>
      </c>
    </row>
    <row r="6535" spans="1:8" x14ac:dyDescent="0.25">
      <c r="A6535" s="22"/>
      <c r="B6535" s="22"/>
      <c r="C6535" s="22"/>
      <c r="D6535" s="24">
        <v>44168</v>
      </c>
      <c r="E6535" s="22" t="s">
        <v>10213</v>
      </c>
      <c r="F6535" s="22" t="s">
        <v>10214</v>
      </c>
      <c r="G6535">
        <f t="shared" si="204"/>
        <v>9118484</v>
      </c>
      <c r="H6535" s="9">
        <f t="shared" si="205"/>
        <v>44168</v>
      </c>
    </row>
    <row r="6536" spans="1:8" x14ac:dyDescent="0.25">
      <c r="A6536" s="22" t="s">
        <v>8623</v>
      </c>
      <c r="B6536" s="22" t="s">
        <v>8624</v>
      </c>
      <c r="C6536" s="22" t="s">
        <v>8624</v>
      </c>
      <c r="D6536" s="24">
        <v>44379</v>
      </c>
      <c r="E6536" s="22" t="s">
        <v>10213</v>
      </c>
      <c r="F6536" s="22" t="s">
        <v>10214</v>
      </c>
      <c r="G6536">
        <f t="shared" si="204"/>
        <v>9118484</v>
      </c>
      <c r="H6536" s="9">
        <f t="shared" si="205"/>
        <v>44379</v>
      </c>
    </row>
    <row r="6537" spans="1:8" x14ac:dyDescent="0.25">
      <c r="A6537" s="22" t="s">
        <v>8625</v>
      </c>
      <c r="B6537" s="22" t="s">
        <v>8626</v>
      </c>
      <c r="C6537" s="22" t="s">
        <v>8626</v>
      </c>
      <c r="D6537" s="24">
        <v>44382</v>
      </c>
      <c r="E6537" s="22" t="s">
        <v>10213</v>
      </c>
      <c r="F6537" s="22" t="s">
        <v>10214</v>
      </c>
      <c r="G6537">
        <f t="shared" si="204"/>
        <v>9118484</v>
      </c>
      <c r="H6537" s="9">
        <f t="shared" si="205"/>
        <v>44382</v>
      </c>
    </row>
    <row r="6538" spans="1:8" x14ac:dyDescent="0.25">
      <c r="A6538" s="22" t="s">
        <v>8765</v>
      </c>
      <c r="B6538" s="22" t="s">
        <v>8766</v>
      </c>
      <c r="C6538" s="22" t="s">
        <v>8766</v>
      </c>
      <c r="D6538" s="24">
        <v>43997</v>
      </c>
      <c r="E6538" s="22" t="s">
        <v>10213</v>
      </c>
      <c r="F6538" s="22" t="s">
        <v>10214</v>
      </c>
      <c r="G6538">
        <f t="shared" si="204"/>
        <v>9118484</v>
      </c>
      <c r="H6538" s="9">
        <f t="shared" si="205"/>
        <v>43997</v>
      </c>
    </row>
    <row r="6539" spans="1:8" x14ac:dyDescent="0.25">
      <c r="A6539" s="22" t="s">
        <v>8775</v>
      </c>
      <c r="B6539" s="22" t="s">
        <v>8776</v>
      </c>
      <c r="C6539" s="22" t="s">
        <v>8776</v>
      </c>
      <c r="D6539" s="24">
        <v>44164</v>
      </c>
      <c r="E6539" s="22" t="s">
        <v>10213</v>
      </c>
      <c r="F6539" s="22" t="s">
        <v>10214</v>
      </c>
      <c r="G6539">
        <f t="shared" si="204"/>
        <v>9118484</v>
      </c>
      <c r="H6539" s="9">
        <f t="shared" si="205"/>
        <v>44164</v>
      </c>
    </row>
    <row r="6540" spans="1:8" x14ac:dyDescent="0.25">
      <c r="A6540" s="22" t="s">
        <v>8122</v>
      </c>
      <c r="B6540" s="22" t="s">
        <v>8123</v>
      </c>
      <c r="C6540" s="22" t="s">
        <v>8123</v>
      </c>
      <c r="D6540" s="24">
        <v>44134</v>
      </c>
      <c r="E6540" s="22" t="s">
        <v>7210</v>
      </c>
      <c r="F6540" s="22" t="s">
        <v>7211</v>
      </c>
      <c r="G6540">
        <f t="shared" si="204"/>
        <v>9116352</v>
      </c>
      <c r="H6540" s="9">
        <f t="shared" si="205"/>
        <v>44134</v>
      </c>
    </row>
    <row r="6541" spans="1:8" x14ac:dyDescent="0.25">
      <c r="A6541" s="22" t="s">
        <v>8775</v>
      </c>
      <c r="B6541" s="22" t="s">
        <v>8776</v>
      </c>
      <c r="C6541" s="22" t="s">
        <v>8776</v>
      </c>
      <c r="D6541" s="24">
        <v>43997</v>
      </c>
      <c r="E6541" s="22" t="s">
        <v>7210</v>
      </c>
      <c r="F6541" s="22" t="s">
        <v>7211</v>
      </c>
      <c r="G6541">
        <f t="shared" si="204"/>
        <v>9116352</v>
      </c>
      <c r="H6541" s="9">
        <f t="shared" si="205"/>
        <v>43997</v>
      </c>
    </row>
    <row r="6542" spans="1:8" x14ac:dyDescent="0.25">
      <c r="A6542" s="22" t="s">
        <v>8833</v>
      </c>
      <c r="B6542" s="22" t="s">
        <v>8834</v>
      </c>
      <c r="C6542" s="22" t="s">
        <v>8834</v>
      </c>
      <c r="D6542" s="24">
        <v>43997</v>
      </c>
      <c r="E6542" s="22" t="s">
        <v>7210</v>
      </c>
      <c r="F6542" s="22" t="s">
        <v>7211</v>
      </c>
      <c r="G6542">
        <f t="shared" si="204"/>
        <v>9116352</v>
      </c>
      <c r="H6542" s="9">
        <f t="shared" si="205"/>
        <v>43997</v>
      </c>
    </row>
    <row r="6543" spans="1:8" x14ac:dyDescent="0.25">
      <c r="A6543" s="22" t="s">
        <v>8575</v>
      </c>
      <c r="B6543" s="22" t="s">
        <v>8576</v>
      </c>
      <c r="C6543" s="22" t="s">
        <v>8576</v>
      </c>
      <c r="D6543" s="24">
        <v>44200</v>
      </c>
      <c r="E6543" s="22" t="s">
        <v>1161</v>
      </c>
      <c r="F6543" s="22" t="s">
        <v>10215</v>
      </c>
      <c r="G6543">
        <f t="shared" si="204"/>
        <v>209002</v>
      </c>
      <c r="H6543" s="9">
        <f t="shared" si="205"/>
        <v>44200</v>
      </c>
    </row>
    <row r="6544" spans="1:8" x14ac:dyDescent="0.25">
      <c r="A6544" s="22"/>
      <c r="B6544" s="22"/>
      <c r="C6544" s="22"/>
      <c r="D6544" s="24">
        <v>44024</v>
      </c>
      <c r="E6544" s="22" t="s">
        <v>6396</v>
      </c>
      <c r="F6544" s="22" t="s">
        <v>6397</v>
      </c>
      <c r="G6544">
        <f t="shared" si="204"/>
        <v>9116064</v>
      </c>
      <c r="H6544" s="9">
        <f t="shared" si="205"/>
        <v>44024</v>
      </c>
    </row>
    <row r="6545" spans="1:8" x14ac:dyDescent="0.25">
      <c r="A6545" s="22" t="s">
        <v>7846</v>
      </c>
      <c r="B6545" s="22" t="s">
        <v>7847</v>
      </c>
      <c r="C6545" s="22" t="s">
        <v>7847</v>
      </c>
      <c r="D6545" s="24">
        <v>44200</v>
      </c>
      <c r="E6545" s="22" t="s">
        <v>6396</v>
      </c>
      <c r="F6545" s="22" t="s">
        <v>6397</v>
      </c>
      <c r="G6545">
        <f t="shared" si="204"/>
        <v>9116064</v>
      </c>
      <c r="H6545" s="9">
        <f t="shared" si="205"/>
        <v>44200</v>
      </c>
    </row>
    <row r="6546" spans="1:8" x14ac:dyDescent="0.25">
      <c r="A6546" s="22" t="s">
        <v>8200</v>
      </c>
      <c r="B6546" s="22" t="s">
        <v>8201</v>
      </c>
      <c r="C6546" s="22" t="s">
        <v>8201</v>
      </c>
      <c r="D6546" s="24">
        <v>44025</v>
      </c>
      <c r="E6546" s="22" t="s">
        <v>6396</v>
      </c>
      <c r="F6546" s="22" t="s">
        <v>6397</v>
      </c>
      <c r="G6546">
        <f t="shared" si="204"/>
        <v>9116064</v>
      </c>
      <c r="H6546" s="9">
        <f t="shared" si="205"/>
        <v>44025</v>
      </c>
    </row>
    <row r="6547" spans="1:8" x14ac:dyDescent="0.25">
      <c r="A6547" s="22" t="s">
        <v>8526</v>
      </c>
      <c r="B6547" s="22" t="s">
        <v>8527</v>
      </c>
      <c r="C6547" s="22" t="s">
        <v>8527</v>
      </c>
      <c r="D6547" s="24">
        <v>44011</v>
      </c>
      <c r="E6547" s="22" t="s">
        <v>6396</v>
      </c>
      <c r="F6547" s="22" t="s">
        <v>6397</v>
      </c>
      <c r="G6547">
        <f t="shared" si="204"/>
        <v>9116064</v>
      </c>
      <c r="H6547" s="9">
        <f t="shared" si="205"/>
        <v>44011</v>
      </c>
    </row>
    <row r="6548" spans="1:8" x14ac:dyDescent="0.25">
      <c r="A6548" s="22" t="s">
        <v>8559</v>
      </c>
      <c r="B6548" s="22" t="s">
        <v>8560</v>
      </c>
      <c r="C6548" s="22" t="s">
        <v>8560</v>
      </c>
      <c r="D6548" s="24">
        <v>44127</v>
      </c>
      <c r="E6548" s="22" t="s">
        <v>6396</v>
      </c>
      <c r="F6548" s="22" t="s">
        <v>6397</v>
      </c>
      <c r="G6548">
        <f t="shared" si="204"/>
        <v>9116064</v>
      </c>
      <c r="H6548" s="9">
        <f t="shared" si="205"/>
        <v>44127</v>
      </c>
    </row>
    <row r="6549" spans="1:8" x14ac:dyDescent="0.25">
      <c r="A6549" s="22" t="s">
        <v>8569</v>
      </c>
      <c r="B6549" s="22" t="s">
        <v>8570</v>
      </c>
      <c r="C6549" s="22" t="s">
        <v>8570</v>
      </c>
      <c r="D6549" s="24">
        <v>44158</v>
      </c>
      <c r="E6549" s="22" t="s">
        <v>6396</v>
      </c>
      <c r="F6549" s="22" t="s">
        <v>6397</v>
      </c>
      <c r="G6549">
        <f t="shared" si="204"/>
        <v>9116064</v>
      </c>
      <c r="H6549" s="9">
        <f t="shared" si="205"/>
        <v>44158</v>
      </c>
    </row>
    <row r="6550" spans="1:8" x14ac:dyDescent="0.25">
      <c r="A6550" s="22" t="s">
        <v>8573</v>
      </c>
      <c r="B6550" s="22" t="s">
        <v>8574</v>
      </c>
      <c r="C6550" s="22" t="s">
        <v>8574</v>
      </c>
      <c r="D6550" s="24">
        <v>44208</v>
      </c>
      <c r="E6550" s="22" t="s">
        <v>6396</v>
      </c>
      <c r="F6550" s="22" t="s">
        <v>6397</v>
      </c>
      <c r="G6550">
        <f t="shared" si="204"/>
        <v>9116064</v>
      </c>
      <c r="H6550" s="9">
        <f t="shared" si="205"/>
        <v>44208</v>
      </c>
    </row>
    <row r="6551" spans="1:8" x14ac:dyDescent="0.25">
      <c r="A6551" s="22" t="s">
        <v>8779</v>
      </c>
      <c r="B6551" s="22" t="s">
        <v>8780</v>
      </c>
      <c r="C6551" s="22" t="s">
        <v>8780</v>
      </c>
      <c r="D6551" s="24">
        <v>43997</v>
      </c>
      <c r="E6551" s="22" t="s">
        <v>6396</v>
      </c>
      <c r="F6551" s="22" t="s">
        <v>6397</v>
      </c>
      <c r="G6551">
        <f t="shared" si="204"/>
        <v>9116064</v>
      </c>
      <c r="H6551" s="9">
        <f t="shared" si="205"/>
        <v>43997</v>
      </c>
    </row>
    <row r="6552" spans="1:8" x14ac:dyDescent="0.25">
      <c r="A6552" s="22" t="s">
        <v>8783</v>
      </c>
      <c r="B6552" s="22" t="s">
        <v>8784</v>
      </c>
      <c r="C6552" s="22" t="s">
        <v>8784</v>
      </c>
      <c r="D6552" s="24">
        <v>44040</v>
      </c>
      <c r="E6552" s="22" t="s">
        <v>6396</v>
      </c>
      <c r="F6552" s="22" t="s">
        <v>6397</v>
      </c>
      <c r="G6552">
        <f t="shared" si="204"/>
        <v>9116064</v>
      </c>
      <c r="H6552" s="9">
        <f t="shared" si="205"/>
        <v>44040</v>
      </c>
    </row>
    <row r="6553" spans="1:8" x14ac:dyDescent="0.25">
      <c r="A6553" s="22" t="s">
        <v>8811</v>
      </c>
      <c r="B6553" s="22" t="s">
        <v>8812</v>
      </c>
      <c r="C6553" s="22" t="s">
        <v>8812</v>
      </c>
      <c r="D6553" s="24">
        <v>44066</v>
      </c>
      <c r="E6553" s="22" t="s">
        <v>6396</v>
      </c>
      <c r="F6553" s="22" t="s">
        <v>6397</v>
      </c>
      <c r="G6553">
        <f t="shared" si="204"/>
        <v>9116064</v>
      </c>
      <c r="H6553" s="9">
        <f t="shared" si="205"/>
        <v>44066</v>
      </c>
    </row>
    <row r="6554" spans="1:8" x14ac:dyDescent="0.25">
      <c r="A6554" s="22" t="s">
        <v>8813</v>
      </c>
      <c r="B6554" s="22" t="s">
        <v>8814</v>
      </c>
      <c r="C6554" s="22" t="s">
        <v>8814</v>
      </c>
      <c r="D6554" s="24">
        <v>44085</v>
      </c>
      <c r="E6554" s="22" t="s">
        <v>6396</v>
      </c>
      <c r="F6554" s="22" t="s">
        <v>6397</v>
      </c>
      <c r="G6554">
        <f t="shared" si="204"/>
        <v>9116064</v>
      </c>
      <c r="H6554" s="9">
        <f t="shared" si="205"/>
        <v>44085</v>
      </c>
    </row>
    <row r="6555" spans="1:8" x14ac:dyDescent="0.25">
      <c r="A6555" s="22" t="s">
        <v>8299</v>
      </c>
      <c r="B6555" s="22" t="s">
        <v>8300</v>
      </c>
      <c r="C6555" s="22" t="s">
        <v>8300</v>
      </c>
      <c r="D6555" s="24">
        <v>44013</v>
      </c>
      <c r="E6555" s="22" t="s">
        <v>3370</v>
      </c>
      <c r="F6555" s="22" t="s">
        <v>6888</v>
      </c>
      <c r="G6555">
        <f t="shared" si="204"/>
        <v>12248</v>
      </c>
      <c r="H6555" s="9">
        <f t="shared" si="205"/>
        <v>44013</v>
      </c>
    </row>
    <row r="6556" spans="1:8" x14ac:dyDescent="0.25">
      <c r="A6556" s="22" t="s">
        <v>8392</v>
      </c>
      <c r="B6556" s="22" t="s">
        <v>8393</v>
      </c>
      <c r="C6556" s="22" t="s">
        <v>8393</v>
      </c>
      <c r="D6556" s="24">
        <v>43829</v>
      </c>
      <c r="E6556" s="22" t="s">
        <v>3370</v>
      </c>
      <c r="F6556" s="22" t="s">
        <v>6888</v>
      </c>
      <c r="G6556">
        <f t="shared" si="204"/>
        <v>12248</v>
      </c>
      <c r="H6556" s="9">
        <f t="shared" si="205"/>
        <v>43829</v>
      </c>
    </row>
    <row r="6557" spans="1:8" x14ac:dyDescent="0.25">
      <c r="A6557" s="22" t="s">
        <v>8937</v>
      </c>
      <c r="B6557" s="22" t="s">
        <v>8938</v>
      </c>
      <c r="C6557" s="22" t="s">
        <v>8938</v>
      </c>
      <c r="D6557" s="24">
        <v>43874</v>
      </c>
      <c r="E6557" s="22" t="s">
        <v>3370</v>
      </c>
      <c r="F6557" s="22" t="s">
        <v>6888</v>
      </c>
      <c r="G6557">
        <f t="shared" si="204"/>
        <v>12248</v>
      </c>
      <c r="H6557" s="9">
        <f t="shared" si="205"/>
        <v>43874</v>
      </c>
    </row>
    <row r="6558" spans="1:8" x14ac:dyDescent="0.25">
      <c r="A6558" s="22" t="s">
        <v>7997</v>
      </c>
      <c r="B6558" s="22" t="s">
        <v>7998</v>
      </c>
      <c r="C6558" s="22" t="s">
        <v>7998</v>
      </c>
      <c r="D6558" s="24">
        <v>43832</v>
      </c>
      <c r="E6558" s="22" t="s">
        <v>5540</v>
      </c>
      <c r="F6558" s="22" t="s">
        <v>10216</v>
      </c>
      <c r="G6558">
        <f t="shared" si="204"/>
        <v>10837</v>
      </c>
      <c r="H6558" s="9">
        <f t="shared" si="205"/>
        <v>43832</v>
      </c>
    </row>
    <row r="6559" spans="1:8" x14ac:dyDescent="0.25">
      <c r="A6559" s="22" t="s">
        <v>8733</v>
      </c>
      <c r="B6559" s="22" t="s">
        <v>8734</v>
      </c>
      <c r="C6559" s="22" t="s">
        <v>8734</v>
      </c>
      <c r="D6559" s="24">
        <v>44002</v>
      </c>
      <c r="E6559" s="22" t="s">
        <v>10217</v>
      </c>
      <c r="F6559" s="22" t="s">
        <v>10218</v>
      </c>
      <c r="G6559">
        <f t="shared" si="204"/>
        <v>9120458</v>
      </c>
      <c r="H6559" s="9">
        <f t="shared" si="205"/>
        <v>44002</v>
      </c>
    </row>
    <row r="6560" spans="1:8" x14ac:dyDescent="0.25">
      <c r="A6560" s="22" t="s">
        <v>8809</v>
      </c>
      <c r="B6560" s="22" t="s">
        <v>8810</v>
      </c>
      <c r="C6560" s="22" t="s">
        <v>8810</v>
      </c>
      <c r="D6560" s="24">
        <v>44010</v>
      </c>
      <c r="E6560" s="22" t="s">
        <v>10217</v>
      </c>
      <c r="F6560" s="22" t="s">
        <v>10218</v>
      </c>
      <c r="G6560">
        <f t="shared" si="204"/>
        <v>9120458</v>
      </c>
      <c r="H6560" s="9">
        <f t="shared" si="205"/>
        <v>44010</v>
      </c>
    </row>
    <row r="6561" spans="1:8" x14ac:dyDescent="0.25">
      <c r="A6561" s="22"/>
      <c r="B6561" s="22"/>
      <c r="C6561" s="22"/>
      <c r="D6561" s="24">
        <v>43877</v>
      </c>
      <c r="E6561" s="22" t="s">
        <v>2293</v>
      </c>
      <c r="F6561" s="22" t="s">
        <v>6714</v>
      </c>
      <c r="G6561">
        <f t="shared" si="204"/>
        <v>9896</v>
      </c>
      <c r="H6561" s="9">
        <f t="shared" si="205"/>
        <v>43877</v>
      </c>
    </row>
    <row r="6562" spans="1:8" x14ac:dyDescent="0.25">
      <c r="A6562" s="22" t="s">
        <v>7757</v>
      </c>
      <c r="B6562" s="22" t="s">
        <v>7758</v>
      </c>
      <c r="C6562" s="22" t="s">
        <v>7758</v>
      </c>
      <c r="D6562" s="24">
        <v>43829</v>
      </c>
      <c r="E6562" s="22" t="s">
        <v>2293</v>
      </c>
      <c r="F6562" s="22" t="s">
        <v>6714</v>
      </c>
      <c r="G6562">
        <f t="shared" si="204"/>
        <v>9896</v>
      </c>
      <c r="H6562" s="9">
        <f t="shared" si="205"/>
        <v>43829</v>
      </c>
    </row>
    <row r="6563" spans="1:8" x14ac:dyDescent="0.25">
      <c r="A6563" s="22" t="s">
        <v>8140</v>
      </c>
      <c r="B6563" s="22" t="s">
        <v>8141</v>
      </c>
      <c r="C6563" s="22" t="s">
        <v>8141</v>
      </c>
      <c r="D6563" s="24">
        <v>43829</v>
      </c>
      <c r="E6563" s="22" t="s">
        <v>2293</v>
      </c>
      <c r="F6563" s="22" t="s">
        <v>6714</v>
      </c>
      <c r="G6563">
        <f t="shared" si="204"/>
        <v>9896</v>
      </c>
      <c r="H6563" s="9">
        <f t="shared" si="205"/>
        <v>43829</v>
      </c>
    </row>
    <row r="6564" spans="1:8" x14ac:dyDescent="0.25">
      <c r="A6564" s="22" t="s">
        <v>8216</v>
      </c>
      <c r="B6564" s="22" t="s">
        <v>8217</v>
      </c>
      <c r="C6564" s="22" t="s">
        <v>8217</v>
      </c>
      <c r="D6564" s="24">
        <v>43838</v>
      </c>
      <c r="E6564" s="22" t="s">
        <v>2293</v>
      </c>
      <c r="F6564" s="22" t="s">
        <v>6714</v>
      </c>
      <c r="G6564">
        <f t="shared" si="204"/>
        <v>9896</v>
      </c>
      <c r="H6564" s="9">
        <f t="shared" si="205"/>
        <v>43838</v>
      </c>
    </row>
    <row r="6565" spans="1:8" x14ac:dyDescent="0.25">
      <c r="A6565" s="22" t="s">
        <v>8693</v>
      </c>
      <c r="B6565" s="22" t="s">
        <v>8694</v>
      </c>
      <c r="C6565" s="22" t="s">
        <v>8694</v>
      </c>
      <c r="D6565" s="24">
        <v>44320</v>
      </c>
      <c r="E6565" s="22" t="s">
        <v>2293</v>
      </c>
      <c r="F6565" s="22" t="s">
        <v>6714</v>
      </c>
      <c r="G6565">
        <f t="shared" si="204"/>
        <v>9896</v>
      </c>
      <c r="H6565" s="9">
        <f t="shared" si="205"/>
        <v>44320</v>
      </c>
    </row>
    <row r="6566" spans="1:8" x14ac:dyDescent="0.25">
      <c r="A6566" s="22" t="s">
        <v>8937</v>
      </c>
      <c r="B6566" s="22" t="s">
        <v>8938</v>
      </c>
      <c r="C6566" s="22" t="s">
        <v>8938</v>
      </c>
      <c r="D6566" s="24">
        <v>44116</v>
      </c>
      <c r="E6566" s="22" t="s">
        <v>2293</v>
      </c>
      <c r="F6566" s="22" t="s">
        <v>6714</v>
      </c>
      <c r="G6566">
        <f t="shared" si="204"/>
        <v>9896</v>
      </c>
      <c r="H6566" s="9">
        <f t="shared" si="205"/>
        <v>44116</v>
      </c>
    </row>
    <row r="6567" spans="1:8" x14ac:dyDescent="0.25">
      <c r="A6567" s="22"/>
      <c r="B6567" s="22"/>
      <c r="C6567" s="22"/>
      <c r="D6567" s="24">
        <v>43835</v>
      </c>
      <c r="E6567" s="22" t="s">
        <v>1844</v>
      </c>
      <c r="F6567" s="22" t="s">
        <v>10219</v>
      </c>
      <c r="G6567">
        <f t="shared" si="204"/>
        <v>3308</v>
      </c>
      <c r="H6567" s="9">
        <f t="shared" si="205"/>
        <v>43835</v>
      </c>
    </row>
    <row r="6568" spans="1:8" x14ac:dyDescent="0.25">
      <c r="A6568" s="22" t="s">
        <v>8871</v>
      </c>
      <c r="B6568" s="22" t="s">
        <v>8872</v>
      </c>
      <c r="C6568" s="22" t="s">
        <v>8872</v>
      </c>
      <c r="D6568" s="24">
        <v>43829</v>
      </c>
      <c r="E6568" s="22" t="s">
        <v>1844</v>
      </c>
      <c r="F6568" s="22" t="s">
        <v>10219</v>
      </c>
      <c r="G6568">
        <f t="shared" si="204"/>
        <v>3308</v>
      </c>
      <c r="H6568" s="9">
        <f t="shared" si="205"/>
        <v>43829</v>
      </c>
    </row>
    <row r="6569" spans="1:8" x14ac:dyDescent="0.25">
      <c r="A6569" s="22" t="s">
        <v>8933</v>
      </c>
      <c r="B6569" s="22" t="s">
        <v>8934</v>
      </c>
      <c r="C6569" s="22" t="s">
        <v>8934</v>
      </c>
      <c r="D6569" s="24">
        <v>43829</v>
      </c>
      <c r="E6569" s="22" t="s">
        <v>1844</v>
      </c>
      <c r="F6569" s="22" t="s">
        <v>10219</v>
      </c>
      <c r="G6569">
        <f t="shared" si="204"/>
        <v>3308</v>
      </c>
      <c r="H6569" s="9">
        <f t="shared" si="205"/>
        <v>43829</v>
      </c>
    </row>
    <row r="6570" spans="1:8" x14ac:dyDescent="0.25">
      <c r="A6570" s="22" t="s">
        <v>8837</v>
      </c>
      <c r="B6570" s="22" t="s">
        <v>8838</v>
      </c>
      <c r="C6570" s="22" t="s">
        <v>8838</v>
      </c>
      <c r="D6570" s="24">
        <v>43829</v>
      </c>
      <c r="E6570" s="22" t="s">
        <v>10220</v>
      </c>
      <c r="F6570" s="22" t="s">
        <v>10221</v>
      </c>
      <c r="G6570">
        <f t="shared" si="204"/>
        <v>9121280</v>
      </c>
      <c r="H6570" s="9">
        <f t="shared" si="205"/>
        <v>43829</v>
      </c>
    </row>
    <row r="6571" spans="1:8" x14ac:dyDescent="0.25">
      <c r="A6571" s="22" t="s">
        <v>8695</v>
      </c>
      <c r="B6571" s="22" t="s">
        <v>8696</v>
      </c>
      <c r="C6571" s="22" t="s">
        <v>8696</v>
      </c>
      <c r="D6571" s="24">
        <v>44002</v>
      </c>
      <c r="E6571" s="22" t="s">
        <v>2052</v>
      </c>
      <c r="F6571" s="22" t="s">
        <v>10222</v>
      </c>
      <c r="G6571">
        <f t="shared" si="204"/>
        <v>9122094</v>
      </c>
      <c r="H6571" s="9">
        <f t="shared" si="205"/>
        <v>44002</v>
      </c>
    </row>
    <row r="6572" spans="1:8" x14ac:dyDescent="0.25">
      <c r="A6572" s="22" t="s">
        <v>7852</v>
      </c>
      <c r="B6572" s="22" t="s">
        <v>7853</v>
      </c>
      <c r="C6572" s="22" t="s">
        <v>7853</v>
      </c>
      <c r="D6572" s="24">
        <v>44032</v>
      </c>
      <c r="E6572" s="22" t="s">
        <v>6909</v>
      </c>
      <c r="F6572" s="22" t="s">
        <v>6910</v>
      </c>
      <c r="G6572">
        <f t="shared" si="204"/>
        <v>9116597</v>
      </c>
      <c r="H6572" s="9">
        <f t="shared" si="205"/>
        <v>44032</v>
      </c>
    </row>
    <row r="6573" spans="1:8" x14ac:dyDescent="0.25">
      <c r="A6573" s="22" t="s">
        <v>7854</v>
      </c>
      <c r="B6573" s="22" t="s">
        <v>7855</v>
      </c>
      <c r="C6573" s="22" t="s">
        <v>7855</v>
      </c>
      <c r="D6573" s="24">
        <v>44025</v>
      </c>
      <c r="E6573" s="22" t="s">
        <v>6909</v>
      </c>
      <c r="F6573" s="22" t="s">
        <v>6910</v>
      </c>
      <c r="G6573">
        <f t="shared" si="204"/>
        <v>9116597</v>
      </c>
      <c r="H6573" s="9">
        <f t="shared" si="205"/>
        <v>44025</v>
      </c>
    </row>
    <row r="6574" spans="1:8" x14ac:dyDescent="0.25">
      <c r="A6574" s="22" t="s">
        <v>8795</v>
      </c>
      <c r="B6574" s="22" t="s">
        <v>8796</v>
      </c>
      <c r="C6574" s="22" t="s">
        <v>8796</v>
      </c>
      <c r="D6574" s="24">
        <v>43829</v>
      </c>
      <c r="E6574" s="22" t="s">
        <v>6909</v>
      </c>
      <c r="F6574" s="22" t="s">
        <v>6910</v>
      </c>
      <c r="G6574">
        <f t="shared" si="204"/>
        <v>9116597</v>
      </c>
      <c r="H6574" s="9">
        <f t="shared" si="205"/>
        <v>43829</v>
      </c>
    </row>
    <row r="6575" spans="1:8" x14ac:dyDescent="0.25">
      <c r="A6575" s="22" t="s">
        <v>8829</v>
      </c>
      <c r="B6575" s="22" t="s">
        <v>8830</v>
      </c>
      <c r="C6575" s="22" t="s">
        <v>8830</v>
      </c>
      <c r="D6575" s="24">
        <v>43997</v>
      </c>
      <c r="E6575" s="22" t="s">
        <v>6909</v>
      </c>
      <c r="F6575" s="22" t="s">
        <v>6910</v>
      </c>
      <c r="G6575">
        <f t="shared" si="204"/>
        <v>9116597</v>
      </c>
      <c r="H6575" s="9">
        <f t="shared" si="205"/>
        <v>43997</v>
      </c>
    </row>
    <row r="6576" spans="1:8" x14ac:dyDescent="0.25">
      <c r="A6576" s="22" t="s">
        <v>7682</v>
      </c>
      <c r="B6576" s="22" t="s">
        <v>7683</v>
      </c>
      <c r="C6576" s="22" t="s">
        <v>7683</v>
      </c>
      <c r="D6576" s="24">
        <v>43829</v>
      </c>
      <c r="E6576" s="22" t="s">
        <v>1511</v>
      </c>
      <c r="F6576" s="22" t="s">
        <v>6548</v>
      </c>
      <c r="G6576">
        <f t="shared" si="204"/>
        <v>4882</v>
      </c>
      <c r="H6576" s="9">
        <f t="shared" si="205"/>
        <v>43829</v>
      </c>
    </row>
    <row r="6577" spans="1:8" x14ac:dyDescent="0.25">
      <c r="A6577" s="22" t="s">
        <v>7737</v>
      </c>
      <c r="B6577" s="22" t="s">
        <v>7738</v>
      </c>
      <c r="C6577" s="22" t="s">
        <v>7738</v>
      </c>
      <c r="D6577" s="24">
        <v>43833</v>
      </c>
      <c r="E6577" s="22" t="s">
        <v>1511</v>
      </c>
      <c r="F6577" s="22" t="s">
        <v>6548</v>
      </c>
      <c r="G6577">
        <f t="shared" si="204"/>
        <v>4882</v>
      </c>
      <c r="H6577" s="9">
        <f t="shared" si="205"/>
        <v>43833</v>
      </c>
    </row>
    <row r="6578" spans="1:8" x14ac:dyDescent="0.25">
      <c r="A6578" s="22" t="s">
        <v>7747</v>
      </c>
      <c r="B6578" s="22" t="s">
        <v>7748</v>
      </c>
      <c r="C6578" s="22" t="s">
        <v>7748</v>
      </c>
      <c r="D6578" s="24">
        <v>43858</v>
      </c>
      <c r="E6578" s="22" t="s">
        <v>1511</v>
      </c>
      <c r="F6578" s="22" t="s">
        <v>6548</v>
      </c>
      <c r="G6578">
        <f t="shared" si="204"/>
        <v>4882</v>
      </c>
      <c r="H6578" s="9">
        <f t="shared" si="205"/>
        <v>43858</v>
      </c>
    </row>
    <row r="6579" spans="1:8" x14ac:dyDescent="0.25">
      <c r="A6579" s="22" t="s">
        <v>7785</v>
      </c>
      <c r="B6579" s="22" t="s">
        <v>7786</v>
      </c>
      <c r="C6579" s="22" t="s">
        <v>7786</v>
      </c>
      <c r="D6579" s="24">
        <v>43866</v>
      </c>
      <c r="E6579" s="22" t="s">
        <v>1511</v>
      </c>
      <c r="F6579" s="22" t="s">
        <v>6548</v>
      </c>
      <c r="G6579">
        <f t="shared" si="204"/>
        <v>4882</v>
      </c>
      <c r="H6579" s="9">
        <f t="shared" si="205"/>
        <v>43866</v>
      </c>
    </row>
    <row r="6580" spans="1:8" x14ac:dyDescent="0.25">
      <c r="A6580" s="22" t="s">
        <v>7805</v>
      </c>
      <c r="B6580" s="22" t="s">
        <v>7738</v>
      </c>
      <c r="C6580" s="22" t="s">
        <v>7738</v>
      </c>
      <c r="D6580" s="24">
        <v>43832</v>
      </c>
      <c r="E6580" s="22" t="s">
        <v>1511</v>
      </c>
      <c r="F6580" s="22" t="s">
        <v>6548</v>
      </c>
      <c r="G6580">
        <f t="shared" si="204"/>
        <v>4882</v>
      </c>
      <c r="H6580" s="9">
        <f t="shared" si="205"/>
        <v>43832</v>
      </c>
    </row>
    <row r="6581" spans="1:8" x14ac:dyDescent="0.25">
      <c r="A6581" s="22" t="s">
        <v>8490</v>
      </c>
      <c r="B6581" s="22" t="s">
        <v>8491</v>
      </c>
      <c r="C6581" s="22" t="s">
        <v>8491</v>
      </c>
      <c r="D6581" s="24">
        <v>43836</v>
      </c>
      <c r="E6581" s="22" t="s">
        <v>1511</v>
      </c>
      <c r="F6581" s="22" t="s">
        <v>6548</v>
      </c>
      <c r="G6581">
        <f t="shared" si="204"/>
        <v>4882</v>
      </c>
      <c r="H6581" s="9">
        <f t="shared" si="205"/>
        <v>43836</v>
      </c>
    </row>
    <row r="6582" spans="1:8" x14ac:dyDescent="0.25">
      <c r="A6582" s="22"/>
      <c r="B6582" s="22"/>
      <c r="C6582" s="22"/>
      <c r="D6582" s="24">
        <v>44376</v>
      </c>
      <c r="E6582" s="22" t="s">
        <v>2750</v>
      </c>
      <c r="F6582" s="22" t="s">
        <v>10223</v>
      </c>
      <c r="G6582">
        <f t="shared" si="204"/>
        <v>9203836</v>
      </c>
      <c r="H6582" s="9">
        <f t="shared" si="205"/>
        <v>44376</v>
      </c>
    </row>
    <row r="6583" spans="1:8" x14ac:dyDescent="0.25">
      <c r="A6583" s="22" t="s">
        <v>8711</v>
      </c>
      <c r="B6583" s="22" t="s">
        <v>8712</v>
      </c>
      <c r="C6583" s="22" t="s">
        <v>8712</v>
      </c>
      <c r="D6583" s="24">
        <v>43998</v>
      </c>
      <c r="E6583" s="22" t="s">
        <v>2750</v>
      </c>
      <c r="F6583" s="22" t="s">
        <v>10223</v>
      </c>
      <c r="G6583">
        <f t="shared" si="204"/>
        <v>9203836</v>
      </c>
      <c r="H6583" s="9">
        <f t="shared" si="205"/>
        <v>43998</v>
      </c>
    </row>
    <row r="6584" spans="1:8" x14ac:dyDescent="0.25">
      <c r="A6584" s="22" t="s">
        <v>8713</v>
      </c>
      <c r="B6584" s="22" t="s">
        <v>8714</v>
      </c>
      <c r="C6584" s="22" t="s">
        <v>8714</v>
      </c>
      <c r="D6584" s="24">
        <v>43998</v>
      </c>
      <c r="E6584" s="22" t="s">
        <v>2750</v>
      </c>
      <c r="F6584" s="22" t="s">
        <v>10223</v>
      </c>
      <c r="G6584">
        <f t="shared" si="204"/>
        <v>9203836</v>
      </c>
      <c r="H6584" s="9">
        <f t="shared" si="205"/>
        <v>43998</v>
      </c>
    </row>
    <row r="6585" spans="1:8" x14ac:dyDescent="0.25">
      <c r="A6585" s="22" t="s">
        <v>8719</v>
      </c>
      <c r="B6585" s="22" t="s">
        <v>8720</v>
      </c>
      <c r="C6585" s="22" t="s">
        <v>8720</v>
      </c>
      <c r="D6585" s="24">
        <v>44081</v>
      </c>
      <c r="E6585" s="22" t="s">
        <v>2750</v>
      </c>
      <c r="F6585" s="22" t="s">
        <v>10223</v>
      </c>
      <c r="G6585">
        <f t="shared" si="204"/>
        <v>9203836</v>
      </c>
      <c r="H6585" s="9">
        <f t="shared" si="205"/>
        <v>44081</v>
      </c>
    </row>
    <row r="6586" spans="1:8" x14ac:dyDescent="0.25">
      <c r="A6586" s="22" t="s">
        <v>8731</v>
      </c>
      <c r="B6586" s="22" t="s">
        <v>8732</v>
      </c>
      <c r="C6586" s="22" t="s">
        <v>8732</v>
      </c>
      <c r="D6586" s="24">
        <v>44075</v>
      </c>
      <c r="E6586" s="22" t="s">
        <v>2750</v>
      </c>
      <c r="F6586" s="22" t="s">
        <v>10223</v>
      </c>
      <c r="G6586">
        <f t="shared" si="204"/>
        <v>9203836</v>
      </c>
      <c r="H6586" s="9">
        <f t="shared" si="205"/>
        <v>44075</v>
      </c>
    </row>
    <row r="6587" spans="1:8" x14ac:dyDescent="0.25">
      <c r="A6587" s="22" t="s">
        <v>8743</v>
      </c>
      <c r="B6587" s="22" t="s">
        <v>8744</v>
      </c>
      <c r="C6587" s="22" t="s">
        <v>8744</v>
      </c>
      <c r="D6587" s="24">
        <v>44327</v>
      </c>
      <c r="E6587" s="22" t="s">
        <v>2750</v>
      </c>
      <c r="F6587" s="22" t="s">
        <v>10223</v>
      </c>
      <c r="G6587">
        <f t="shared" si="204"/>
        <v>9203836</v>
      </c>
      <c r="H6587" s="9">
        <f t="shared" si="205"/>
        <v>44327</v>
      </c>
    </row>
    <row r="6588" spans="1:8" x14ac:dyDescent="0.25">
      <c r="A6588" s="22" t="s">
        <v>8757</v>
      </c>
      <c r="B6588" s="22" t="s">
        <v>8758</v>
      </c>
      <c r="C6588" s="22" t="s">
        <v>8758</v>
      </c>
      <c r="D6588" s="24">
        <v>44371</v>
      </c>
      <c r="E6588" s="22" t="s">
        <v>2750</v>
      </c>
      <c r="F6588" s="22" t="s">
        <v>10223</v>
      </c>
      <c r="G6588">
        <f t="shared" si="204"/>
        <v>9203836</v>
      </c>
      <c r="H6588" s="9">
        <f t="shared" si="205"/>
        <v>44371</v>
      </c>
    </row>
    <row r="6589" spans="1:8" x14ac:dyDescent="0.25">
      <c r="A6589" s="22" t="s">
        <v>8855</v>
      </c>
      <c r="B6589" s="22" t="s">
        <v>8856</v>
      </c>
      <c r="C6589" s="22" t="s">
        <v>8856</v>
      </c>
      <c r="D6589" s="24">
        <v>44085</v>
      </c>
      <c r="E6589" s="22" t="s">
        <v>2750</v>
      </c>
      <c r="F6589" s="22" t="s">
        <v>10223</v>
      </c>
      <c r="G6589">
        <f t="shared" si="204"/>
        <v>9203836</v>
      </c>
      <c r="H6589" s="9">
        <f t="shared" si="205"/>
        <v>44085</v>
      </c>
    </row>
    <row r="6590" spans="1:8" x14ac:dyDescent="0.25">
      <c r="A6590" s="22" t="s">
        <v>8691</v>
      </c>
      <c r="B6590" s="22" t="s">
        <v>8692</v>
      </c>
      <c r="C6590" s="22" t="s">
        <v>8692</v>
      </c>
      <c r="D6590" s="24">
        <v>43997</v>
      </c>
      <c r="E6590" s="22" t="s">
        <v>4357</v>
      </c>
      <c r="F6590" s="22" t="s">
        <v>6820</v>
      </c>
      <c r="G6590">
        <f t="shared" si="204"/>
        <v>9201298</v>
      </c>
      <c r="H6590" s="9">
        <f t="shared" si="205"/>
        <v>43997</v>
      </c>
    </row>
    <row r="6591" spans="1:8" x14ac:dyDescent="0.25">
      <c r="A6591" s="22" t="s">
        <v>8693</v>
      </c>
      <c r="B6591" s="22" t="s">
        <v>8694</v>
      </c>
      <c r="C6591" s="22" t="s">
        <v>8694</v>
      </c>
      <c r="D6591" s="24">
        <v>43997</v>
      </c>
      <c r="E6591" s="22" t="s">
        <v>4357</v>
      </c>
      <c r="F6591" s="22" t="s">
        <v>6820</v>
      </c>
      <c r="G6591">
        <f t="shared" si="204"/>
        <v>9201298</v>
      </c>
      <c r="H6591" s="9">
        <f t="shared" si="205"/>
        <v>43997</v>
      </c>
    </row>
    <row r="6592" spans="1:8" x14ac:dyDescent="0.25">
      <c r="A6592" s="22" t="s">
        <v>8260</v>
      </c>
      <c r="B6592" s="22" t="s">
        <v>8261</v>
      </c>
      <c r="C6592" s="22" t="s">
        <v>8261</v>
      </c>
      <c r="D6592" s="24">
        <v>44053</v>
      </c>
      <c r="E6592" s="22" t="s">
        <v>4180</v>
      </c>
      <c r="F6592" s="22" t="s">
        <v>7307</v>
      </c>
      <c r="G6592">
        <f t="shared" si="204"/>
        <v>200250</v>
      </c>
      <c r="H6592" s="9">
        <f t="shared" si="205"/>
        <v>44053</v>
      </c>
    </row>
    <row r="6593" spans="1:8" x14ac:dyDescent="0.25">
      <c r="A6593" s="22" t="s">
        <v>8488</v>
      </c>
      <c r="B6593" s="22" t="s">
        <v>8489</v>
      </c>
      <c r="C6593" s="22" t="s">
        <v>8489</v>
      </c>
      <c r="D6593" s="24">
        <v>43831</v>
      </c>
      <c r="E6593" s="22" t="s">
        <v>4180</v>
      </c>
      <c r="F6593" s="22" t="s">
        <v>7307</v>
      </c>
      <c r="G6593">
        <f t="shared" si="204"/>
        <v>200250</v>
      </c>
      <c r="H6593" s="9">
        <f t="shared" si="205"/>
        <v>43831</v>
      </c>
    </row>
    <row r="6594" spans="1:8" x14ac:dyDescent="0.25">
      <c r="A6594" s="22" t="s">
        <v>8603</v>
      </c>
      <c r="B6594" s="22" t="s">
        <v>8604</v>
      </c>
      <c r="C6594" s="22" t="s">
        <v>8604</v>
      </c>
      <c r="D6594" s="24">
        <v>44382</v>
      </c>
      <c r="E6594" s="22" t="s">
        <v>2014</v>
      </c>
      <c r="F6594" s="22" t="s">
        <v>10224</v>
      </c>
      <c r="G6594">
        <f t="shared" si="204"/>
        <v>210035</v>
      </c>
      <c r="H6594" s="9">
        <f t="shared" si="205"/>
        <v>44382</v>
      </c>
    </row>
    <row r="6595" spans="1:8" x14ac:dyDescent="0.25">
      <c r="A6595" s="22" t="s">
        <v>8164</v>
      </c>
      <c r="B6595" s="22" t="s">
        <v>8165</v>
      </c>
      <c r="C6595" s="22" t="s">
        <v>8165</v>
      </c>
      <c r="D6595" s="24">
        <v>44349</v>
      </c>
      <c r="E6595" s="22" t="s">
        <v>4086</v>
      </c>
      <c r="F6595" s="22" t="s">
        <v>10225</v>
      </c>
      <c r="G6595">
        <f t="shared" si="204"/>
        <v>209578</v>
      </c>
      <c r="H6595" s="9">
        <f t="shared" si="205"/>
        <v>44349</v>
      </c>
    </row>
    <row r="6596" spans="1:8" x14ac:dyDescent="0.25">
      <c r="A6596" s="22" t="s">
        <v>8617</v>
      </c>
      <c r="B6596" s="22" t="s">
        <v>8618</v>
      </c>
      <c r="C6596" s="22" t="s">
        <v>8618</v>
      </c>
      <c r="D6596" s="24">
        <v>44348</v>
      </c>
      <c r="E6596" s="22" t="s">
        <v>4086</v>
      </c>
      <c r="F6596" s="22" t="s">
        <v>10225</v>
      </c>
      <c r="G6596">
        <f t="shared" si="204"/>
        <v>209578</v>
      </c>
      <c r="H6596" s="9">
        <f t="shared" si="205"/>
        <v>44348</v>
      </c>
    </row>
    <row r="6597" spans="1:8" x14ac:dyDescent="0.25">
      <c r="A6597" s="22" t="s">
        <v>7735</v>
      </c>
      <c r="B6597" s="22" t="s">
        <v>7736</v>
      </c>
      <c r="C6597" s="22" t="s">
        <v>7736</v>
      </c>
      <c r="D6597" s="24">
        <v>43829</v>
      </c>
      <c r="E6597" s="22" t="s">
        <v>2783</v>
      </c>
      <c r="F6597" s="22" t="s">
        <v>10226</v>
      </c>
      <c r="G6597">
        <f t="shared" si="204"/>
        <v>13180</v>
      </c>
      <c r="H6597" s="9">
        <f t="shared" si="205"/>
        <v>43829</v>
      </c>
    </row>
    <row r="6598" spans="1:8" x14ac:dyDescent="0.25">
      <c r="A6598" s="22" t="s">
        <v>7804</v>
      </c>
      <c r="B6598" s="22" t="s">
        <v>7736</v>
      </c>
      <c r="C6598" s="22" t="s">
        <v>7736</v>
      </c>
      <c r="D6598" s="24">
        <v>43829</v>
      </c>
      <c r="E6598" s="22" t="s">
        <v>2783</v>
      </c>
      <c r="F6598" s="22" t="s">
        <v>10226</v>
      </c>
      <c r="G6598">
        <f t="shared" ref="G6598:G6661" si="206">IFERROR(E6598*1,E6598)</f>
        <v>13180</v>
      </c>
      <c r="H6598" s="9">
        <f t="shared" ref="H6598:H6661" si="207">D6598</f>
        <v>43829</v>
      </c>
    </row>
    <row r="6599" spans="1:8" x14ac:dyDescent="0.25">
      <c r="A6599" s="22" t="s">
        <v>8533</v>
      </c>
      <c r="B6599" s="22" t="s">
        <v>8534</v>
      </c>
      <c r="C6599" s="22" t="s">
        <v>8534</v>
      </c>
      <c r="D6599" s="24">
        <v>43937</v>
      </c>
      <c r="E6599" s="22" t="s">
        <v>2783</v>
      </c>
      <c r="F6599" s="22" t="s">
        <v>10226</v>
      </c>
      <c r="G6599">
        <f t="shared" si="206"/>
        <v>13180</v>
      </c>
      <c r="H6599" s="9">
        <f t="shared" si="207"/>
        <v>43937</v>
      </c>
    </row>
    <row r="6600" spans="1:8" x14ac:dyDescent="0.25">
      <c r="A6600" s="22"/>
      <c r="B6600" s="22"/>
      <c r="C6600" s="22"/>
      <c r="D6600" s="24">
        <v>43947</v>
      </c>
      <c r="E6600" s="22" t="s">
        <v>2129</v>
      </c>
      <c r="F6600" s="22" t="s">
        <v>6624</v>
      </c>
      <c r="G6600">
        <f t="shared" si="206"/>
        <v>304</v>
      </c>
      <c r="H6600" s="9">
        <f t="shared" si="207"/>
        <v>43947</v>
      </c>
    </row>
    <row r="6601" spans="1:8" x14ac:dyDescent="0.25">
      <c r="A6601" s="22" t="s">
        <v>8364</v>
      </c>
      <c r="B6601" s="22" t="s">
        <v>8365</v>
      </c>
      <c r="C6601" s="22" t="s">
        <v>8365</v>
      </c>
      <c r="D6601" s="24">
        <v>43829</v>
      </c>
      <c r="E6601" s="22" t="s">
        <v>2129</v>
      </c>
      <c r="F6601" s="22" t="s">
        <v>6624</v>
      </c>
      <c r="G6601">
        <f t="shared" si="206"/>
        <v>304</v>
      </c>
      <c r="H6601" s="9">
        <f t="shared" si="207"/>
        <v>43829</v>
      </c>
    </row>
    <row r="6602" spans="1:8" x14ac:dyDescent="0.25">
      <c r="A6602" s="22" t="s">
        <v>8524</v>
      </c>
      <c r="B6602" s="22" t="s">
        <v>8525</v>
      </c>
      <c r="C6602" s="22" t="s">
        <v>8525</v>
      </c>
      <c r="D6602" s="24">
        <v>43917</v>
      </c>
      <c r="E6602" s="22" t="s">
        <v>2129</v>
      </c>
      <c r="F6602" s="22" t="s">
        <v>6624</v>
      </c>
      <c r="G6602">
        <f t="shared" si="206"/>
        <v>304</v>
      </c>
      <c r="H6602" s="9">
        <f t="shared" si="207"/>
        <v>43917</v>
      </c>
    </row>
    <row r="6603" spans="1:8" x14ac:dyDescent="0.25">
      <c r="A6603" s="22" t="s">
        <v>8581</v>
      </c>
      <c r="B6603" s="22" t="s">
        <v>8582</v>
      </c>
      <c r="C6603" s="22" t="s">
        <v>8582</v>
      </c>
      <c r="D6603" s="24">
        <v>44200</v>
      </c>
      <c r="E6603" s="22" t="s">
        <v>2129</v>
      </c>
      <c r="F6603" s="22" t="s">
        <v>6624</v>
      </c>
      <c r="G6603">
        <f t="shared" si="206"/>
        <v>304</v>
      </c>
      <c r="H6603" s="9">
        <f t="shared" si="207"/>
        <v>44200</v>
      </c>
    </row>
    <row r="6604" spans="1:8" x14ac:dyDescent="0.25">
      <c r="A6604" s="22" t="s">
        <v>8653</v>
      </c>
      <c r="B6604" s="22" t="s">
        <v>8654</v>
      </c>
      <c r="C6604" s="22" t="s">
        <v>8654</v>
      </c>
      <c r="D6604" s="24">
        <v>43829</v>
      </c>
      <c r="E6604" s="22" t="s">
        <v>2129</v>
      </c>
      <c r="F6604" s="22" t="s">
        <v>6624</v>
      </c>
      <c r="G6604">
        <f t="shared" si="206"/>
        <v>304</v>
      </c>
      <c r="H6604" s="9">
        <f t="shared" si="207"/>
        <v>43829</v>
      </c>
    </row>
    <row r="6605" spans="1:8" x14ac:dyDescent="0.25">
      <c r="A6605" s="22"/>
      <c r="B6605" s="22"/>
      <c r="C6605" s="22"/>
      <c r="D6605" s="24">
        <v>44017</v>
      </c>
      <c r="E6605" s="22" t="s">
        <v>200</v>
      </c>
      <c r="F6605" s="22" t="s">
        <v>10227</v>
      </c>
      <c r="G6605">
        <f t="shared" si="206"/>
        <v>13512</v>
      </c>
      <c r="H6605" s="9">
        <f t="shared" si="207"/>
        <v>44017</v>
      </c>
    </row>
    <row r="6606" spans="1:8" x14ac:dyDescent="0.25">
      <c r="A6606" s="22" t="s">
        <v>7700</v>
      </c>
      <c r="B6606" s="22" t="s">
        <v>7701</v>
      </c>
      <c r="C6606" s="22" t="s">
        <v>7701</v>
      </c>
      <c r="D6606" s="24">
        <v>43835</v>
      </c>
      <c r="E6606" s="22" t="s">
        <v>200</v>
      </c>
      <c r="F6606" s="22" t="s">
        <v>10227</v>
      </c>
      <c r="G6606">
        <f t="shared" si="206"/>
        <v>13512</v>
      </c>
      <c r="H6606" s="9">
        <f t="shared" si="207"/>
        <v>43835</v>
      </c>
    </row>
    <row r="6607" spans="1:8" x14ac:dyDescent="0.25">
      <c r="A6607" s="22" t="s">
        <v>5991</v>
      </c>
      <c r="B6607" s="22" t="s">
        <v>7840</v>
      </c>
      <c r="C6607" s="22" t="s">
        <v>7840</v>
      </c>
      <c r="D6607" s="24">
        <v>44211</v>
      </c>
      <c r="E6607" s="22" t="s">
        <v>200</v>
      </c>
      <c r="F6607" s="22" t="s">
        <v>10227</v>
      </c>
      <c r="G6607">
        <f t="shared" si="206"/>
        <v>13512</v>
      </c>
      <c r="H6607" s="9">
        <f t="shared" si="207"/>
        <v>44211</v>
      </c>
    </row>
    <row r="6608" spans="1:8" x14ac:dyDescent="0.25">
      <c r="A6608" s="22" t="s">
        <v>7878</v>
      </c>
      <c r="B6608" s="22" t="s">
        <v>7879</v>
      </c>
      <c r="C6608" s="22" t="s">
        <v>7879</v>
      </c>
      <c r="D6608" s="24">
        <v>44286</v>
      </c>
      <c r="E6608" s="22" t="s">
        <v>200</v>
      </c>
      <c r="F6608" s="22" t="s">
        <v>10227</v>
      </c>
      <c r="G6608">
        <f t="shared" si="206"/>
        <v>13512</v>
      </c>
      <c r="H6608" s="9">
        <f t="shared" si="207"/>
        <v>44286</v>
      </c>
    </row>
    <row r="6609" spans="1:8" x14ac:dyDescent="0.25">
      <c r="A6609" s="22" t="s">
        <v>8164</v>
      </c>
      <c r="B6609" s="22" t="s">
        <v>8165</v>
      </c>
      <c r="C6609" s="22" t="s">
        <v>8165</v>
      </c>
      <c r="D6609" s="24">
        <v>44017</v>
      </c>
      <c r="E6609" s="22" t="s">
        <v>200</v>
      </c>
      <c r="F6609" s="22" t="s">
        <v>10227</v>
      </c>
      <c r="G6609">
        <f t="shared" si="206"/>
        <v>13512</v>
      </c>
      <c r="H6609" s="9">
        <f t="shared" si="207"/>
        <v>44017</v>
      </c>
    </row>
    <row r="6610" spans="1:8" x14ac:dyDescent="0.25">
      <c r="A6610" s="22" t="s">
        <v>8216</v>
      </c>
      <c r="B6610" s="22" t="s">
        <v>8217</v>
      </c>
      <c r="C6610" s="22" t="s">
        <v>8217</v>
      </c>
      <c r="D6610" s="24">
        <v>44089</v>
      </c>
      <c r="E6610" s="22" t="s">
        <v>200</v>
      </c>
      <c r="F6610" s="22" t="s">
        <v>10227</v>
      </c>
      <c r="G6610">
        <f t="shared" si="206"/>
        <v>13512</v>
      </c>
      <c r="H6610" s="9">
        <f t="shared" si="207"/>
        <v>44089</v>
      </c>
    </row>
    <row r="6611" spans="1:8" x14ac:dyDescent="0.25">
      <c r="A6611" s="22" t="s">
        <v>8418</v>
      </c>
      <c r="B6611" s="22" t="s">
        <v>8419</v>
      </c>
      <c r="C6611" s="22" t="s">
        <v>8419</v>
      </c>
      <c r="D6611" s="24">
        <v>44128</v>
      </c>
      <c r="E6611" s="22" t="s">
        <v>200</v>
      </c>
      <c r="F6611" s="22" t="s">
        <v>10227</v>
      </c>
      <c r="G6611">
        <f t="shared" si="206"/>
        <v>13512</v>
      </c>
      <c r="H6611" s="9">
        <f t="shared" si="207"/>
        <v>44128</v>
      </c>
    </row>
    <row r="6612" spans="1:8" x14ac:dyDescent="0.25">
      <c r="A6612" s="22" t="s">
        <v>8468</v>
      </c>
      <c r="B6612" s="22" t="s">
        <v>8469</v>
      </c>
      <c r="C6612" s="22" t="s">
        <v>8469</v>
      </c>
      <c r="D6612" s="24">
        <v>43913</v>
      </c>
      <c r="E6612" s="22" t="s">
        <v>200</v>
      </c>
      <c r="F6612" s="22" t="s">
        <v>10227</v>
      </c>
      <c r="G6612">
        <f t="shared" si="206"/>
        <v>13512</v>
      </c>
      <c r="H6612" s="9">
        <f t="shared" si="207"/>
        <v>43913</v>
      </c>
    </row>
    <row r="6613" spans="1:8" x14ac:dyDescent="0.25">
      <c r="A6613" s="22" t="s">
        <v>8530</v>
      </c>
      <c r="B6613" s="22" t="s">
        <v>8531</v>
      </c>
      <c r="C6613" s="22" t="s">
        <v>8531</v>
      </c>
      <c r="D6613" s="24">
        <v>43923</v>
      </c>
      <c r="E6613" s="22" t="s">
        <v>200</v>
      </c>
      <c r="F6613" s="22" t="s">
        <v>10227</v>
      </c>
      <c r="G6613">
        <f t="shared" si="206"/>
        <v>13512</v>
      </c>
      <c r="H6613" s="9">
        <f t="shared" si="207"/>
        <v>43923</v>
      </c>
    </row>
    <row r="6614" spans="1:8" x14ac:dyDescent="0.25">
      <c r="A6614" s="22" t="s">
        <v>8691</v>
      </c>
      <c r="B6614" s="22" t="s">
        <v>8692</v>
      </c>
      <c r="C6614" s="22" t="s">
        <v>8692</v>
      </c>
      <c r="D6614" s="24">
        <v>44352</v>
      </c>
      <c r="E6614" s="22" t="s">
        <v>200</v>
      </c>
      <c r="F6614" s="22" t="s">
        <v>10227</v>
      </c>
      <c r="G6614">
        <f t="shared" si="206"/>
        <v>13512</v>
      </c>
      <c r="H6614" s="9">
        <f t="shared" si="207"/>
        <v>44352</v>
      </c>
    </row>
    <row r="6615" spans="1:8" x14ac:dyDescent="0.25">
      <c r="A6615" s="22" t="s">
        <v>8693</v>
      </c>
      <c r="B6615" s="22" t="s">
        <v>8694</v>
      </c>
      <c r="C6615" s="22" t="s">
        <v>8694</v>
      </c>
      <c r="D6615" s="24">
        <v>44304</v>
      </c>
      <c r="E6615" s="22" t="s">
        <v>200</v>
      </c>
      <c r="F6615" s="22" t="s">
        <v>10227</v>
      </c>
      <c r="G6615">
        <f t="shared" si="206"/>
        <v>13512</v>
      </c>
      <c r="H6615" s="9">
        <f t="shared" si="207"/>
        <v>44304</v>
      </c>
    </row>
    <row r="6616" spans="1:8" x14ac:dyDescent="0.25">
      <c r="A6616" s="22" t="s">
        <v>8725</v>
      </c>
      <c r="B6616" s="22" t="s">
        <v>8726</v>
      </c>
      <c r="C6616" s="22" t="s">
        <v>8726</v>
      </c>
      <c r="D6616" s="24">
        <v>44320</v>
      </c>
      <c r="E6616" s="22" t="s">
        <v>200</v>
      </c>
      <c r="F6616" s="22" t="s">
        <v>10227</v>
      </c>
      <c r="G6616">
        <f t="shared" si="206"/>
        <v>13512</v>
      </c>
      <c r="H6616" s="9">
        <f t="shared" si="207"/>
        <v>44320</v>
      </c>
    </row>
    <row r="6617" spans="1:8" x14ac:dyDescent="0.25">
      <c r="A6617" s="22" t="s">
        <v>8737</v>
      </c>
      <c r="B6617" s="22" t="s">
        <v>8738</v>
      </c>
      <c r="C6617" s="22" t="s">
        <v>8738</v>
      </c>
      <c r="D6617" s="24">
        <v>44219</v>
      </c>
      <c r="E6617" s="22" t="s">
        <v>200</v>
      </c>
      <c r="F6617" s="22" t="s">
        <v>10227</v>
      </c>
      <c r="G6617">
        <f t="shared" si="206"/>
        <v>13512</v>
      </c>
      <c r="H6617" s="9">
        <f t="shared" si="207"/>
        <v>44219</v>
      </c>
    </row>
    <row r="6618" spans="1:8" x14ac:dyDescent="0.25">
      <c r="A6618" s="22" t="s">
        <v>8853</v>
      </c>
      <c r="B6618" s="22" t="s">
        <v>8854</v>
      </c>
      <c r="C6618" s="22" t="s">
        <v>8854</v>
      </c>
      <c r="D6618" s="24">
        <v>44303</v>
      </c>
      <c r="E6618" s="22" t="s">
        <v>200</v>
      </c>
      <c r="F6618" s="22" t="s">
        <v>10227</v>
      </c>
      <c r="G6618">
        <f t="shared" si="206"/>
        <v>13512</v>
      </c>
      <c r="H6618" s="9">
        <f t="shared" si="207"/>
        <v>44303</v>
      </c>
    </row>
    <row r="6619" spans="1:8" x14ac:dyDescent="0.25">
      <c r="A6619" s="22" t="s">
        <v>8865</v>
      </c>
      <c r="B6619" s="22" t="s">
        <v>8866</v>
      </c>
      <c r="C6619" s="22" t="s">
        <v>8866</v>
      </c>
      <c r="D6619" s="24">
        <v>44377</v>
      </c>
      <c r="E6619" s="22" t="s">
        <v>200</v>
      </c>
      <c r="F6619" s="22" t="s">
        <v>10227</v>
      </c>
      <c r="G6619">
        <f t="shared" si="206"/>
        <v>13512</v>
      </c>
      <c r="H6619" s="9">
        <f t="shared" si="207"/>
        <v>44377</v>
      </c>
    </row>
    <row r="6620" spans="1:8" x14ac:dyDescent="0.25">
      <c r="A6620" s="22"/>
      <c r="B6620" s="22"/>
      <c r="C6620" s="22"/>
      <c r="D6620" s="24">
        <v>43872</v>
      </c>
      <c r="E6620" s="22" t="s">
        <v>3140</v>
      </c>
      <c r="F6620" s="22" t="s">
        <v>6694</v>
      </c>
      <c r="G6620">
        <f t="shared" si="206"/>
        <v>8697</v>
      </c>
      <c r="H6620" s="9">
        <f t="shared" si="207"/>
        <v>43872</v>
      </c>
    </row>
    <row r="6621" spans="1:8" x14ac:dyDescent="0.25">
      <c r="A6621" s="22" t="s">
        <v>7713</v>
      </c>
      <c r="B6621" s="22" t="s">
        <v>7714</v>
      </c>
      <c r="C6621" s="22" t="s">
        <v>7714</v>
      </c>
      <c r="D6621" s="24">
        <v>43829</v>
      </c>
      <c r="E6621" s="22" t="s">
        <v>3140</v>
      </c>
      <c r="F6621" s="22" t="s">
        <v>6694</v>
      </c>
      <c r="G6621">
        <f t="shared" si="206"/>
        <v>8697</v>
      </c>
      <c r="H6621" s="9">
        <f t="shared" si="207"/>
        <v>43829</v>
      </c>
    </row>
    <row r="6622" spans="1:8" x14ac:dyDescent="0.25">
      <c r="A6622" s="22" t="s">
        <v>7722</v>
      </c>
      <c r="B6622" s="22" t="s">
        <v>7723</v>
      </c>
      <c r="C6622" s="22" t="s">
        <v>7723</v>
      </c>
      <c r="D6622" s="24">
        <v>43949</v>
      </c>
      <c r="E6622" s="22" t="s">
        <v>3140</v>
      </c>
      <c r="F6622" s="22" t="s">
        <v>6694</v>
      </c>
      <c r="G6622">
        <f t="shared" si="206"/>
        <v>8697</v>
      </c>
      <c r="H6622" s="9">
        <f t="shared" si="207"/>
        <v>43949</v>
      </c>
    </row>
    <row r="6623" spans="1:8" x14ac:dyDescent="0.25">
      <c r="A6623" s="22" t="s">
        <v>7749</v>
      </c>
      <c r="B6623" s="22" t="s">
        <v>7750</v>
      </c>
      <c r="C6623" s="22" t="s">
        <v>7750</v>
      </c>
      <c r="D6623" s="24">
        <v>43936</v>
      </c>
      <c r="E6623" s="22" t="s">
        <v>3140</v>
      </c>
      <c r="F6623" s="22" t="s">
        <v>6694</v>
      </c>
      <c r="G6623">
        <f t="shared" si="206"/>
        <v>8697</v>
      </c>
      <c r="H6623" s="9">
        <f t="shared" si="207"/>
        <v>43936</v>
      </c>
    </row>
    <row r="6624" spans="1:8" x14ac:dyDescent="0.25">
      <c r="A6624" s="22" t="s">
        <v>7963</v>
      </c>
      <c r="B6624" s="22" t="s">
        <v>7964</v>
      </c>
      <c r="C6624" s="22" t="s">
        <v>7964</v>
      </c>
      <c r="D6624" s="24">
        <v>44186</v>
      </c>
      <c r="E6624" s="22" t="s">
        <v>3140</v>
      </c>
      <c r="F6624" s="22" t="s">
        <v>6694</v>
      </c>
      <c r="G6624">
        <f t="shared" si="206"/>
        <v>8697</v>
      </c>
      <c r="H6624" s="9">
        <f t="shared" si="207"/>
        <v>44186</v>
      </c>
    </row>
    <row r="6625" spans="1:8" x14ac:dyDescent="0.25">
      <c r="A6625" s="22" t="s">
        <v>8406</v>
      </c>
      <c r="B6625" s="22" t="s">
        <v>8407</v>
      </c>
      <c r="C6625" s="22" t="s">
        <v>8407</v>
      </c>
      <c r="D6625" s="24">
        <v>44074</v>
      </c>
      <c r="E6625" s="22" t="s">
        <v>3140</v>
      </c>
      <c r="F6625" s="22" t="s">
        <v>6694</v>
      </c>
      <c r="G6625">
        <f t="shared" si="206"/>
        <v>8697</v>
      </c>
      <c r="H6625" s="9">
        <f t="shared" si="207"/>
        <v>44074</v>
      </c>
    </row>
    <row r="6626" spans="1:8" x14ac:dyDescent="0.25">
      <c r="A6626" s="22" t="s">
        <v>896</v>
      </c>
      <c r="B6626" s="22" t="s">
        <v>8505</v>
      </c>
      <c r="C6626" s="22" t="s">
        <v>8505</v>
      </c>
      <c r="D6626" s="24">
        <v>44067</v>
      </c>
      <c r="E6626" s="22" t="s">
        <v>3140</v>
      </c>
      <c r="F6626" s="22" t="s">
        <v>6694</v>
      </c>
      <c r="G6626">
        <f t="shared" si="206"/>
        <v>8697</v>
      </c>
      <c r="H6626" s="9">
        <f t="shared" si="207"/>
        <v>44067</v>
      </c>
    </row>
    <row r="6627" spans="1:8" x14ac:dyDescent="0.25">
      <c r="A6627" s="22"/>
      <c r="B6627" s="22"/>
      <c r="C6627" s="22"/>
      <c r="D6627" s="24">
        <v>44004</v>
      </c>
      <c r="E6627" s="22" t="s">
        <v>3003</v>
      </c>
      <c r="F6627" s="22" t="s">
        <v>6275</v>
      </c>
      <c r="G6627">
        <f t="shared" si="206"/>
        <v>6001</v>
      </c>
      <c r="H6627" s="9">
        <f t="shared" si="207"/>
        <v>44004</v>
      </c>
    </row>
    <row r="6628" spans="1:8" x14ac:dyDescent="0.25">
      <c r="A6628" s="22" t="s">
        <v>8138</v>
      </c>
      <c r="B6628" s="22" t="s">
        <v>8139</v>
      </c>
      <c r="C6628" s="22" t="s">
        <v>8139</v>
      </c>
      <c r="D6628" s="24">
        <v>43829</v>
      </c>
      <c r="E6628" s="22" t="s">
        <v>3003</v>
      </c>
      <c r="F6628" s="22" t="s">
        <v>6275</v>
      </c>
      <c r="G6628">
        <f t="shared" si="206"/>
        <v>6001</v>
      </c>
      <c r="H6628" s="9">
        <f t="shared" si="207"/>
        <v>43829</v>
      </c>
    </row>
    <row r="6629" spans="1:8" x14ac:dyDescent="0.25">
      <c r="A6629" s="22" t="s">
        <v>8344</v>
      </c>
      <c r="B6629" s="22" t="s">
        <v>8345</v>
      </c>
      <c r="C6629" s="22" t="s">
        <v>8345</v>
      </c>
      <c r="D6629" s="24">
        <v>44098</v>
      </c>
      <c r="E6629" s="22" t="s">
        <v>3003</v>
      </c>
      <c r="F6629" s="22" t="s">
        <v>6275</v>
      </c>
      <c r="G6629">
        <f t="shared" si="206"/>
        <v>6001</v>
      </c>
      <c r="H6629" s="9">
        <f t="shared" si="207"/>
        <v>44098</v>
      </c>
    </row>
    <row r="6630" spans="1:8" x14ac:dyDescent="0.25">
      <c r="A6630" s="22" t="s">
        <v>8346</v>
      </c>
      <c r="B6630" s="22" t="s">
        <v>8347</v>
      </c>
      <c r="C6630" s="22" t="s">
        <v>8347</v>
      </c>
      <c r="D6630" s="24">
        <v>44219</v>
      </c>
      <c r="E6630" s="22" t="s">
        <v>3003</v>
      </c>
      <c r="F6630" s="22" t="s">
        <v>6275</v>
      </c>
      <c r="G6630">
        <f t="shared" si="206"/>
        <v>6001</v>
      </c>
      <c r="H6630" s="9">
        <f t="shared" si="207"/>
        <v>44219</v>
      </c>
    </row>
    <row r="6631" spans="1:8" x14ac:dyDescent="0.25">
      <c r="A6631" s="22" t="s">
        <v>7652</v>
      </c>
      <c r="B6631" s="22" t="s">
        <v>7653</v>
      </c>
      <c r="C6631" s="22" t="s">
        <v>7653</v>
      </c>
      <c r="D6631" s="24">
        <v>43829</v>
      </c>
      <c r="E6631" s="22" t="s">
        <v>2734</v>
      </c>
      <c r="F6631" s="22" t="s">
        <v>6675</v>
      </c>
      <c r="G6631">
        <f t="shared" si="206"/>
        <v>5618</v>
      </c>
      <c r="H6631" s="9">
        <f t="shared" si="207"/>
        <v>43829</v>
      </c>
    </row>
    <row r="6632" spans="1:8" x14ac:dyDescent="0.25">
      <c r="A6632" s="22" t="s">
        <v>7989</v>
      </c>
      <c r="B6632" s="22" t="s">
        <v>7990</v>
      </c>
      <c r="C6632" s="22" t="s">
        <v>7990</v>
      </c>
      <c r="D6632" s="24">
        <v>44340</v>
      </c>
      <c r="E6632" s="22" t="s">
        <v>2734</v>
      </c>
      <c r="F6632" s="22" t="s">
        <v>6675</v>
      </c>
      <c r="G6632">
        <f t="shared" si="206"/>
        <v>5618</v>
      </c>
      <c r="H6632" s="9">
        <f t="shared" si="207"/>
        <v>44340</v>
      </c>
    </row>
    <row r="6633" spans="1:8" x14ac:dyDescent="0.25">
      <c r="A6633" s="22" t="s">
        <v>8138</v>
      </c>
      <c r="B6633" s="22" t="s">
        <v>8139</v>
      </c>
      <c r="C6633" s="22" t="s">
        <v>8139</v>
      </c>
      <c r="D6633" s="24">
        <v>44276</v>
      </c>
      <c r="E6633" s="22" t="s">
        <v>2734</v>
      </c>
      <c r="F6633" s="22" t="s">
        <v>6675</v>
      </c>
      <c r="G6633">
        <f t="shared" si="206"/>
        <v>5618</v>
      </c>
      <c r="H6633" s="9">
        <f t="shared" si="207"/>
        <v>44276</v>
      </c>
    </row>
    <row r="6634" spans="1:8" x14ac:dyDescent="0.25">
      <c r="A6634" s="22" t="s">
        <v>8198</v>
      </c>
      <c r="B6634" s="22" t="s">
        <v>8199</v>
      </c>
      <c r="C6634" s="22" t="s">
        <v>8199</v>
      </c>
      <c r="D6634" s="24">
        <v>43899</v>
      </c>
      <c r="E6634" s="22" t="s">
        <v>2734</v>
      </c>
      <c r="F6634" s="22" t="s">
        <v>6675</v>
      </c>
      <c r="G6634">
        <f t="shared" si="206"/>
        <v>5618</v>
      </c>
      <c r="H6634" s="9">
        <f t="shared" si="207"/>
        <v>43899</v>
      </c>
    </row>
    <row r="6635" spans="1:8" x14ac:dyDescent="0.25">
      <c r="A6635" s="22" t="s">
        <v>8508</v>
      </c>
      <c r="B6635" s="22" t="s">
        <v>8509</v>
      </c>
      <c r="C6635" s="22" t="s">
        <v>8509</v>
      </c>
      <c r="D6635" s="24">
        <v>44336</v>
      </c>
      <c r="E6635" s="22" t="s">
        <v>2734</v>
      </c>
      <c r="F6635" s="22" t="s">
        <v>6675</v>
      </c>
      <c r="G6635">
        <f t="shared" si="206"/>
        <v>5618</v>
      </c>
      <c r="H6635" s="9">
        <f t="shared" si="207"/>
        <v>44336</v>
      </c>
    </row>
    <row r="6636" spans="1:8" x14ac:dyDescent="0.25">
      <c r="A6636" s="22" t="s">
        <v>8571</v>
      </c>
      <c r="B6636" s="22" t="s">
        <v>8572</v>
      </c>
      <c r="C6636" s="22" t="s">
        <v>8572</v>
      </c>
      <c r="D6636" s="24">
        <v>44249</v>
      </c>
      <c r="E6636" s="22" t="s">
        <v>2734</v>
      </c>
      <c r="F6636" s="22" t="s">
        <v>6675</v>
      </c>
      <c r="G6636">
        <f t="shared" si="206"/>
        <v>5618</v>
      </c>
      <c r="H6636" s="9">
        <f t="shared" si="207"/>
        <v>44249</v>
      </c>
    </row>
    <row r="6637" spans="1:8" x14ac:dyDescent="0.25">
      <c r="A6637" s="22"/>
      <c r="B6637" s="22"/>
      <c r="C6637" s="22"/>
      <c r="D6637" s="24">
        <v>43858</v>
      </c>
      <c r="E6637" s="22" t="s">
        <v>5151</v>
      </c>
      <c r="F6637" s="22" t="s">
        <v>7326</v>
      </c>
      <c r="G6637">
        <f t="shared" si="206"/>
        <v>5483</v>
      </c>
      <c r="H6637" s="9">
        <f t="shared" si="207"/>
        <v>43858</v>
      </c>
    </row>
    <row r="6638" spans="1:8" x14ac:dyDescent="0.25">
      <c r="A6638" s="22" t="s">
        <v>7672</v>
      </c>
      <c r="B6638" s="22" t="s">
        <v>7673</v>
      </c>
      <c r="C6638" s="22" t="s">
        <v>7673</v>
      </c>
      <c r="D6638" s="24">
        <v>43829</v>
      </c>
      <c r="E6638" s="22" t="s">
        <v>5151</v>
      </c>
      <c r="F6638" s="22" t="s">
        <v>7326</v>
      </c>
      <c r="G6638">
        <f t="shared" si="206"/>
        <v>5483</v>
      </c>
      <c r="H6638" s="9">
        <f t="shared" si="207"/>
        <v>43829</v>
      </c>
    </row>
    <row r="6639" spans="1:8" x14ac:dyDescent="0.25">
      <c r="A6639" s="22" t="s">
        <v>7963</v>
      </c>
      <c r="B6639" s="22" t="s">
        <v>7964</v>
      </c>
      <c r="C6639" s="22" t="s">
        <v>7964</v>
      </c>
      <c r="D6639" s="24">
        <v>43935</v>
      </c>
      <c r="E6639" s="22" t="s">
        <v>4527</v>
      </c>
      <c r="F6639" s="22" t="s">
        <v>7170</v>
      </c>
      <c r="G6639">
        <f t="shared" si="206"/>
        <v>12757</v>
      </c>
      <c r="H6639" s="9">
        <f t="shared" si="207"/>
        <v>43935</v>
      </c>
    </row>
    <row r="6640" spans="1:8" x14ac:dyDescent="0.25">
      <c r="A6640" s="22" t="s">
        <v>8170</v>
      </c>
      <c r="B6640" s="22" t="s">
        <v>8171</v>
      </c>
      <c r="C6640" s="22" t="s">
        <v>8171</v>
      </c>
      <c r="D6640" s="24">
        <v>43829</v>
      </c>
      <c r="E6640" s="22" t="s">
        <v>4527</v>
      </c>
      <c r="F6640" s="22" t="s">
        <v>7170</v>
      </c>
      <c r="G6640">
        <f t="shared" si="206"/>
        <v>12757</v>
      </c>
      <c r="H6640" s="9">
        <f t="shared" si="207"/>
        <v>43829</v>
      </c>
    </row>
    <row r="6641" spans="1:8" x14ac:dyDescent="0.25">
      <c r="A6641" s="22" t="s">
        <v>3530</v>
      </c>
      <c r="B6641" s="22" t="s">
        <v>8550</v>
      </c>
      <c r="C6641" s="22" t="s">
        <v>8550</v>
      </c>
      <c r="D6641" s="24">
        <v>44013</v>
      </c>
      <c r="E6641" s="22" t="s">
        <v>4527</v>
      </c>
      <c r="F6641" s="22" t="s">
        <v>7170</v>
      </c>
      <c r="G6641">
        <f t="shared" si="206"/>
        <v>12757</v>
      </c>
      <c r="H6641" s="9">
        <f t="shared" si="207"/>
        <v>44013</v>
      </c>
    </row>
    <row r="6642" spans="1:8" x14ac:dyDescent="0.25">
      <c r="A6642" s="22" t="s">
        <v>8140</v>
      </c>
      <c r="B6642" s="22" t="s">
        <v>8141</v>
      </c>
      <c r="C6642" s="22" t="s">
        <v>8141</v>
      </c>
      <c r="D6642" s="24">
        <v>44378</v>
      </c>
      <c r="E6642" s="22" t="s">
        <v>3298</v>
      </c>
      <c r="F6642" s="22" t="s">
        <v>7277</v>
      </c>
      <c r="G6642">
        <f t="shared" si="206"/>
        <v>210087</v>
      </c>
      <c r="H6642" s="9">
        <f t="shared" si="207"/>
        <v>44378</v>
      </c>
    </row>
    <row r="6643" spans="1:8" x14ac:dyDescent="0.25">
      <c r="A6643" s="22" t="s">
        <v>8216</v>
      </c>
      <c r="B6643" s="22" t="s">
        <v>8217</v>
      </c>
      <c r="C6643" s="22" t="s">
        <v>8217</v>
      </c>
      <c r="D6643" s="24">
        <v>44392</v>
      </c>
      <c r="E6643" s="22" t="s">
        <v>3298</v>
      </c>
      <c r="F6643" s="22" t="s">
        <v>7277</v>
      </c>
      <c r="G6643">
        <f t="shared" si="206"/>
        <v>210087</v>
      </c>
      <c r="H6643" s="9">
        <f t="shared" si="207"/>
        <v>44392</v>
      </c>
    </row>
    <row r="6644" spans="1:8" x14ac:dyDescent="0.25">
      <c r="A6644" s="22" t="s">
        <v>8799</v>
      </c>
      <c r="B6644" s="22" t="s">
        <v>8800</v>
      </c>
      <c r="C6644" s="22" t="s">
        <v>8800</v>
      </c>
      <c r="D6644" s="24">
        <v>44383</v>
      </c>
      <c r="E6644" s="22" t="s">
        <v>2200</v>
      </c>
      <c r="F6644" s="22" t="s">
        <v>10228</v>
      </c>
      <c r="G6644">
        <f t="shared" si="206"/>
        <v>210155</v>
      </c>
      <c r="H6644" s="9">
        <f t="shared" si="207"/>
        <v>44383</v>
      </c>
    </row>
    <row r="6645" spans="1:8" x14ac:dyDescent="0.25">
      <c r="A6645" s="22" t="s">
        <v>8164</v>
      </c>
      <c r="B6645" s="22" t="s">
        <v>8165</v>
      </c>
      <c r="C6645" s="22" t="s">
        <v>8165</v>
      </c>
      <c r="D6645" s="24">
        <v>44321</v>
      </c>
      <c r="E6645" s="22" t="s">
        <v>1731</v>
      </c>
      <c r="F6645" s="22" t="s">
        <v>7253</v>
      </c>
      <c r="G6645">
        <f t="shared" si="206"/>
        <v>209219</v>
      </c>
      <c r="H6645" s="9">
        <f t="shared" si="207"/>
        <v>44321</v>
      </c>
    </row>
    <row r="6646" spans="1:8" x14ac:dyDescent="0.25">
      <c r="A6646" s="22" t="s">
        <v>8693</v>
      </c>
      <c r="B6646" s="22" t="s">
        <v>8694</v>
      </c>
      <c r="C6646" s="22" t="s">
        <v>8694</v>
      </c>
      <c r="D6646" s="24">
        <v>44360</v>
      </c>
      <c r="E6646" s="22" t="s">
        <v>1731</v>
      </c>
      <c r="F6646" s="22" t="s">
        <v>7253</v>
      </c>
      <c r="G6646">
        <f t="shared" si="206"/>
        <v>209219</v>
      </c>
      <c r="H6646" s="9">
        <f t="shared" si="207"/>
        <v>44360</v>
      </c>
    </row>
    <row r="6647" spans="1:8" x14ac:dyDescent="0.25">
      <c r="A6647" s="22" t="s">
        <v>8865</v>
      </c>
      <c r="B6647" s="22" t="s">
        <v>8866</v>
      </c>
      <c r="C6647" s="22" t="s">
        <v>8866</v>
      </c>
      <c r="D6647" s="24">
        <v>44368</v>
      </c>
      <c r="E6647" s="22" t="s">
        <v>1731</v>
      </c>
      <c r="F6647" s="22" t="s">
        <v>7253</v>
      </c>
      <c r="G6647">
        <f t="shared" si="206"/>
        <v>209219</v>
      </c>
      <c r="H6647" s="9">
        <f t="shared" si="207"/>
        <v>44368</v>
      </c>
    </row>
    <row r="6648" spans="1:8" x14ac:dyDescent="0.25">
      <c r="A6648" s="22" t="s">
        <v>8060</v>
      </c>
      <c r="B6648" s="22" t="s">
        <v>8061</v>
      </c>
      <c r="C6648" s="22" t="s">
        <v>8061</v>
      </c>
      <c r="D6648" s="24">
        <v>43829</v>
      </c>
      <c r="E6648" s="22" t="s">
        <v>1497</v>
      </c>
      <c r="F6648" s="22" t="s">
        <v>6504</v>
      </c>
      <c r="G6648">
        <f t="shared" si="206"/>
        <v>180</v>
      </c>
      <c r="H6648" s="9">
        <f t="shared" si="207"/>
        <v>43829</v>
      </c>
    </row>
    <row r="6649" spans="1:8" x14ac:dyDescent="0.25">
      <c r="A6649" s="22" t="s">
        <v>8072</v>
      </c>
      <c r="B6649" s="22" t="s">
        <v>8073</v>
      </c>
      <c r="C6649" s="22" t="s">
        <v>8073</v>
      </c>
      <c r="D6649" s="24">
        <v>43857</v>
      </c>
      <c r="E6649" s="22" t="s">
        <v>1497</v>
      </c>
      <c r="F6649" s="22" t="s">
        <v>6504</v>
      </c>
      <c r="G6649">
        <f t="shared" si="206"/>
        <v>180</v>
      </c>
      <c r="H6649" s="9">
        <f t="shared" si="207"/>
        <v>43857</v>
      </c>
    </row>
    <row r="6650" spans="1:8" x14ac:dyDescent="0.25">
      <c r="A6650" s="22" t="s">
        <v>8140</v>
      </c>
      <c r="B6650" s="22" t="s">
        <v>8141</v>
      </c>
      <c r="C6650" s="22" t="s">
        <v>8141</v>
      </c>
      <c r="D6650" s="24">
        <v>44386</v>
      </c>
      <c r="E6650" s="22" t="s">
        <v>1614</v>
      </c>
      <c r="F6650" s="22" t="s">
        <v>10229</v>
      </c>
      <c r="G6650">
        <f t="shared" si="206"/>
        <v>210255</v>
      </c>
      <c r="H6650" s="9">
        <f t="shared" si="207"/>
        <v>44386</v>
      </c>
    </row>
    <row r="6651" spans="1:8" x14ac:dyDescent="0.25">
      <c r="A6651" s="22" t="s">
        <v>7864</v>
      </c>
      <c r="B6651" s="22" t="s">
        <v>7865</v>
      </c>
      <c r="C6651" s="22" t="s">
        <v>7865</v>
      </c>
      <c r="D6651" s="24">
        <v>44372</v>
      </c>
      <c r="E6651" s="22" t="s">
        <v>5072</v>
      </c>
      <c r="F6651" s="22" t="s">
        <v>10230</v>
      </c>
      <c r="G6651">
        <f t="shared" si="206"/>
        <v>210079</v>
      </c>
      <c r="H6651" s="9">
        <f t="shared" si="207"/>
        <v>44372</v>
      </c>
    </row>
    <row r="6652" spans="1:8" x14ac:dyDescent="0.25">
      <c r="A6652" s="22" t="s">
        <v>7759</v>
      </c>
      <c r="B6652" s="22" t="s">
        <v>7760</v>
      </c>
      <c r="C6652" s="22" t="s">
        <v>7760</v>
      </c>
      <c r="D6652" s="24">
        <v>44339</v>
      </c>
      <c r="E6652" s="22" t="s">
        <v>10231</v>
      </c>
      <c r="F6652" s="22" t="s">
        <v>10232</v>
      </c>
      <c r="G6652">
        <f t="shared" si="206"/>
        <v>9119594</v>
      </c>
      <c r="H6652" s="9">
        <f t="shared" si="207"/>
        <v>44339</v>
      </c>
    </row>
    <row r="6653" spans="1:8" x14ac:dyDescent="0.25">
      <c r="A6653" s="22" t="s">
        <v>8615</v>
      </c>
      <c r="B6653" s="22" t="s">
        <v>8616</v>
      </c>
      <c r="C6653" s="22" t="s">
        <v>8616</v>
      </c>
      <c r="D6653" s="24">
        <v>44311</v>
      </c>
      <c r="E6653" s="22" t="s">
        <v>10231</v>
      </c>
      <c r="F6653" s="22" t="s">
        <v>10232</v>
      </c>
      <c r="G6653">
        <f t="shared" si="206"/>
        <v>9119594</v>
      </c>
      <c r="H6653" s="9">
        <f t="shared" si="207"/>
        <v>44311</v>
      </c>
    </row>
    <row r="6654" spans="1:8" x14ac:dyDescent="0.25">
      <c r="A6654" s="22" t="s">
        <v>8695</v>
      </c>
      <c r="B6654" s="22" t="s">
        <v>8696</v>
      </c>
      <c r="C6654" s="22" t="s">
        <v>8696</v>
      </c>
      <c r="D6654" s="24">
        <v>44255</v>
      </c>
      <c r="E6654" s="22" t="s">
        <v>10231</v>
      </c>
      <c r="F6654" s="22" t="s">
        <v>10232</v>
      </c>
      <c r="G6654">
        <f t="shared" si="206"/>
        <v>9119594</v>
      </c>
      <c r="H6654" s="9">
        <f t="shared" si="207"/>
        <v>44255</v>
      </c>
    </row>
    <row r="6655" spans="1:8" x14ac:dyDescent="0.25">
      <c r="A6655" s="22" t="s">
        <v>8703</v>
      </c>
      <c r="B6655" s="22" t="s">
        <v>8704</v>
      </c>
      <c r="C6655" s="22" t="s">
        <v>8704</v>
      </c>
      <c r="D6655" s="24">
        <v>43997</v>
      </c>
      <c r="E6655" s="22" t="s">
        <v>10231</v>
      </c>
      <c r="F6655" s="22" t="s">
        <v>10232</v>
      </c>
      <c r="G6655">
        <f t="shared" si="206"/>
        <v>9119594</v>
      </c>
      <c r="H6655" s="9">
        <f t="shared" si="207"/>
        <v>43997</v>
      </c>
    </row>
    <row r="6656" spans="1:8" x14ac:dyDescent="0.25">
      <c r="A6656" s="22" t="s">
        <v>8705</v>
      </c>
      <c r="B6656" s="22" t="s">
        <v>8706</v>
      </c>
      <c r="C6656" s="22" t="s">
        <v>8706</v>
      </c>
      <c r="D6656" s="24">
        <v>44080</v>
      </c>
      <c r="E6656" s="22" t="s">
        <v>10231</v>
      </c>
      <c r="F6656" s="22" t="s">
        <v>10232</v>
      </c>
      <c r="G6656">
        <f t="shared" si="206"/>
        <v>9119594</v>
      </c>
      <c r="H6656" s="9">
        <f t="shared" si="207"/>
        <v>44080</v>
      </c>
    </row>
    <row r="6657" spans="1:8" x14ac:dyDescent="0.25">
      <c r="A6657" s="22" t="s">
        <v>8805</v>
      </c>
      <c r="B6657" s="22" t="s">
        <v>8806</v>
      </c>
      <c r="C6657" s="22" t="s">
        <v>8806</v>
      </c>
      <c r="D6657" s="24">
        <v>44076</v>
      </c>
      <c r="E6657" s="22" t="s">
        <v>10231</v>
      </c>
      <c r="F6657" s="22" t="s">
        <v>10232</v>
      </c>
      <c r="G6657">
        <f t="shared" si="206"/>
        <v>9119594</v>
      </c>
      <c r="H6657" s="9">
        <f t="shared" si="207"/>
        <v>44076</v>
      </c>
    </row>
    <row r="6658" spans="1:8" ht="150" x14ac:dyDescent="0.25">
      <c r="A6658" s="22" t="s">
        <v>8839</v>
      </c>
      <c r="B6658" s="29" t="s">
        <v>8840</v>
      </c>
      <c r="C6658" s="29" t="s">
        <v>8840</v>
      </c>
      <c r="D6658" s="24">
        <v>44358</v>
      </c>
      <c r="E6658" s="22" t="s">
        <v>10231</v>
      </c>
      <c r="F6658" s="22" t="s">
        <v>10232</v>
      </c>
      <c r="G6658">
        <f t="shared" si="206"/>
        <v>9119594</v>
      </c>
      <c r="H6658" s="9">
        <f t="shared" si="207"/>
        <v>44358</v>
      </c>
    </row>
    <row r="6659" spans="1:8" x14ac:dyDescent="0.25">
      <c r="A6659" s="22" t="s">
        <v>8847</v>
      </c>
      <c r="B6659" s="22" t="s">
        <v>8848</v>
      </c>
      <c r="C6659" s="22" t="s">
        <v>8848</v>
      </c>
      <c r="D6659" s="24">
        <v>44003</v>
      </c>
      <c r="E6659" s="22" t="s">
        <v>10231</v>
      </c>
      <c r="F6659" s="22" t="s">
        <v>10232</v>
      </c>
      <c r="G6659">
        <f t="shared" si="206"/>
        <v>9119594</v>
      </c>
      <c r="H6659" s="9">
        <f t="shared" si="207"/>
        <v>44003</v>
      </c>
    </row>
    <row r="6660" spans="1:8" x14ac:dyDescent="0.25">
      <c r="A6660" s="22"/>
      <c r="B6660" s="22"/>
      <c r="C6660" s="22"/>
      <c r="D6660" s="24">
        <v>43971</v>
      </c>
      <c r="E6660" s="22" t="s">
        <v>898</v>
      </c>
      <c r="F6660" s="22" t="s">
        <v>10233</v>
      </c>
      <c r="G6660">
        <f t="shared" si="206"/>
        <v>11958</v>
      </c>
      <c r="H6660" s="9">
        <f t="shared" si="207"/>
        <v>43971</v>
      </c>
    </row>
    <row r="6661" spans="1:8" x14ac:dyDescent="0.25">
      <c r="A6661" s="22" t="s">
        <v>7650</v>
      </c>
      <c r="B6661" s="22" t="s">
        <v>7651</v>
      </c>
      <c r="C6661" s="22" t="s">
        <v>7651</v>
      </c>
      <c r="D6661" s="24">
        <v>44302</v>
      </c>
      <c r="E6661" s="22" t="s">
        <v>898</v>
      </c>
      <c r="F6661" s="22" t="s">
        <v>10233</v>
      </c>
      <c r="G6661">
        <f t="shared" si="206"/>
        <v>11958</v>
      </c>
      <c r="H6661" s="9">
        <f t="shared" si="207"/>
        <v>44302</v>
      </c>
    </row>
    <row r="6662" spans="1:8" x14ac:dyDescent="0.25">
      <c r="A6662" s="22" t="s">
        <v>7741</v>
      </c>
      <c r="B6662" s="22" t="s">
        <v>7742</v>
      </c>
      <c r="C6662" s="22" t="s">
        <v>7742</v>
      </c>
      <c r="D6662" s="24">
        <v>43829</v>
      </c>
      <c r="E6662" s="22" t="s">
        <v>898</v>
      </c>
      <c r="F6662" s="22" t="s">
        <v>10233</v>
      </c>
      <c r="G6662">
        <f t="shared" ref="G6662:G6725" si="208">IFERROR(E6662*1,E6662)</f>
        <v>11958</v>
      </c>
      <c r="H6662" s="9">
        <f t="shared" ref="H6662:H6725" si="209">D6662</f>
        <v>43829</v>
      </c>
    </row>
    <row r="6663" spans="1:8" x14ac:dyDescent="0.25">
      <c r="A6663" s="22" t="s">
        <v>8526</v>
      </c>
      <c r="B6663" s="22" t="s">
        <v>8527</v>
      </c>
      <c r="C6663" s="22" t="s">
        <v>8527</v>
      </c>
      <c r="D6663" s="24">
        <v>43971</v>
      </c>
      <c r="E6663" s="22" t="s">
        <v>898</v>
      </c>
      <c r="F6663" s="22" t="s">
        <v>10233</v>
      </c>
      <c r="G6663">
        <f t="shared" si="208"/>
        <v>11958</v>
      </c>
      <c r="H6663" s="9">
        <f t="shared" si="209"/>
        <v>43971</v>
      </c>
    </row>
    <row r="6664" spans="1:8" x14ac:dyDescent="0.25">
      <c r="A6664" s="22" t="s">
        <v>8609</v>
      </c>
      <c r="B6664" s="22" t="s">
        <v>8610</v>
      </c>
      <c r="C6664" s="22" t="s">
        <v>8610</v>
      </c>
      <c r="D6664" s="24">
        <v>44325</v>
      </c>
      <c r="E6664" s="22" t="s">
        <v>898</v>
      </c>
      <c r="F6664" s="22" t="s">
        <v>10233</v>
      </c>
      <c r="G6664">
        <f t="shared" si="208"/>
        <v>11958</v>
      </c>
      <c r="H6664" s="9">
        <f t="shared" si="209"/>
        <v>44325</v>
      </c>
    </row>
    <row r="6665" spans="1:8" x14ac:dyDescent="0.25">
      <c r="A6665" s="22" t="s">
        <v>8200</v>
      </c>
      <c r="B6665" s="22" t="s">
        <v>8201</v>
      </c>
      <c r="C6665" s="22" t="s">
        <v>8201</v>
      </c>
      <c r="D6665" s="24">
        <v>44025</v>
      </c>
      <c r="E6665" s="22" t="s">
        <v>10234</v>
      </c>
      <c r="F6665" s="22" t="s">
        <v>10235</v>
      </c>
      <c r="G6665">
        <f t="shared" si="208"/>
        <v>9118840</v>
      </c>
      <c r="H6665" s="9">
        <f t="shared" si="209"/>
        <v>44025</v>
      </c>
    </row>
    <row r="6666" spans="1:8" x14ac:dyDescent="0.25">
      <c r="A6666" s="22" t="s">
        <v>8779</v>
      </c>
      <c r="B6666" s="22" t="s">
        <v>8780</v>
      </c>
      <c r="C6666" s="22" t="s">
        <v>8780</v>
      </c>
      <c r="D6666" s="24">
        <v>43997</v>
      </c>
      <c r="E6666" s="22" t="s">
        <v>10234</v>
      </c>
      <c r="F6666" s="22" t="s">
        <v>10235</v>
      </c>
      <c r="G6666">
        <f t="shared" si="208"/>
        <v>9118840</v>
      </c>
      <c r="H6666" s="9">
        <f t="shared" si="209"/>
        <v>43997</v>
      </c>
    </row>
    <row r="6667" spans="1:8" x14ac:dyDescent="0.25">
      <c r="A6667" s="22" t="s">
        <v>8811</v>
      </c>
      <c r="B6667" s="22" t="s">
        <v>8812</v>
      </c>
      <c r="C6667" s="22" t="s">
        <v>8812</v>
      </c>
      <c r="D6667" s="24">
        <v>44039</v>
      </c>
      <c r="E6667" s="22" t="s">
        <v>10234</v>
      </c>
      <c r="F6667" s="22" t="s">
        <v>10235</v>
      </c>
      <c r="G6667">
        <f t="shared" si="208"/>
        <v>9118840</v>
      </c>
      <c r="H6667" s="9">
        <f t="shared" si="209"/>
        <v>44039</v>
      </c>
    </row>
    <row r="6668" spans="1:8" x14ac:dyDescent="0.25">
      <c r="A6668" s="22" t="s">
        <v>8813</v>
      </c>
      <c r="B6668" s="22" t="s">
        <v>8814</v>
      </c>
      <c r="C6668" s="22" t="s">
        <v>8814</v>
      </c>
      <c r="D6668" s="24">
        <v>44088</v>
      </c>
      <c r="E6668" s="22" t="s">
        <v>10234</v>
      </c>
      <c r="F6668" s="22" t="s">
        <v>10235</v>
      </c>
      <c r="G6668">
        <f t="shared" si="208"/>
        <v>9118840</v>
      </c>
      <c r="H6668" s="9">
        <f t="shared" si="209"/>
        <v>44088</v>
      </c>
    </row>
    <row r="6669" spans="1:8" x14ac:dyDescent="0.25">
      <c r="A6669" s="22" t="s">
        <v>7660</v>
      </c>
      <c r="B6669" s="22" t="s">
        <v>7661</v>
      </c>
      <c r="C6669" s="22" t="s">
        <v>7661</v>
      </c>
      <c r="D6669" s="24">
        <v>44354</v>
      </c>
      <c r="E6669" s="22" t="s">
        <v>5959</v>
      </c>
      <c r="F6669" s="22" t="s">
        <v>10236</v>
      </c>
      <c r="G6669">
        <f t="shared" si="208"/>
        <v>209594</v>
      </c>
      <c r="H6669" s="9">
        <f t="shared" si="209"/>
        <v>44354</v>
      </c>
    </row>
    <row r="6670" spans="1:8" x14ac:dyDescent="0.25">
      <c r="A6670" s="22" t="s">
        <v>8146</v>
      </c>
      <c r="B6670" s="22" t="s">
        <v>8147</v>
      </c>
      <c r="C6670" s="22" t="s">
        <v>8147</v>
      </c>
      <c r="D6670" s="24">
        <v>43829</v>
      </c>
      <c r="E6670" s="22" t="s">
        <v>855</v>
      </c>
      <c r="F6670" s="22" t="s">
        <v>10237</v>
      </c>
      <c r="G6670">
        <f t="shared" si="208"/>
        <v>9293</v>
      </c>
      <c r="H6670" s="9">
        <f t="shared" si="209"/>
        <v>43829</v>
      </c>
    </row>
    <row r="6671" spans="1:8" x14ac:dyDescent="0.25">
      <c r="A6671" s="22" t="s">
        <v>7644</v>
      </c>
      <c r="B6671" s="22" t="s">
        <v>7645</v>
      </c>
      <c r="C6671" s="22" t="s">
        <v>7645</v>
      </c>
      <c r="D6671" s="24">
        <v>43829</v>
      </c>
      <c r="E6671" s="22" t="s">
        <v>4509</v>
      </c>
      <c r="F6671" s="22" t="s">
        <v>10238</v>
      </c>
      <c r="G6671">
        <f t="shared" si="208"/>
        <v>12859</v>
      </c>
      <c r="H6671" s="9">
        <f t="shared" si="209"/>
        <v>43829</v>
      </c>
    </row>
    <row r="6672" spans="1:8" x14ac:dyDescent="0.25">
      <c r="A6672" s="22" t="s">
        <v>7989</v>
      </c>
      <c r="B6672" s="22" t="s">
        <v>7990</v>
      </c>
      <c r="C6672" s="22" t="s">
        <v>7990</v>
      </c>
      <c r="D6672" s="24">
        <v>43829</v>
      </c>
      <c r="E6672" s="22" t="s">
        <v>3104</v>
      </c>
      <c r="F6672" s="22" t="s">
        <v>10239</v>
      </c>
      <c r="G6672">
        <f t="shared" si="208"/>
        <v>10567</v>
      </c>
      <c r="H6672" s="9">
        <f t="shared" si="209"/>
        <v>43829</v>
      </c>
    </row>
    <row r="6673" spans="1:8" x14ac:dyDescent="0.25">
      <c r="A6673" s="22" t="s">
        <v>7820</v>
      </c>
      <c r="B6673" s="22" t="s">
        <v>7821</v>
      </c>
      <c r="C6673" s="22" t="s">
        <v>7821</v>
      </c>
      <c r="D6673" s="24">
        <v>43833</v>
      </c>
      <c r="E6673" s="22" t="s">
        <v>3705</v>
      </c>
      <c r="F6673" s="22" t="s">
        <v>10240</v>
      </c>
      <c r="G6673">
        <f t="shared" si="208"/>
        <v>6696</v>
      </c>
      <c r="H6673" s="9">
        <f t="shared" si="209"/>
        <v>43833</v>
      </c>
    </row>
    <row r="6674" spans="1:8" x14ac:dyDescent="0.25">
      <c r="A6674" s="22" t="s">
        <v>8829</v>
      </c>
      <c r="B6674" s="22" t="s">
        <v>8830</v>
      </c>
      <c r="C6674" s="22" t="s">
        <v>8830</v>
      </c>
      <c r="D6674" s="24">
        <v>44081</v>
      </c>
      <c r="E6674" s="22" t="s">
        <v>3705</v>
      </c>
      <c r="F6674" s="22" t="s">
        <v>10240</v>
      </c>
      <c r="G6674">
        <f t="shared" si="208"/>
        <v>6696</v>
      </c>
      <c r="H6674" s="9">
        <f t="shared" si="209"/>
        <v>44081</v>
      </c>
    </row>
    <row r="6675" spans="1:8" x14ac:dyDescent="0.25">
      <c r="A6675" s="22"/>
      <c r="B6675" s="22"/>
      <c r="C6675" s="22"/>
      <c r="D6675" s="24">
        <v>44085</v>
      </c>
      <c r="E6675" s="22" t="s">
        <v>256</v>
      </c>
      <c r="F6675" s="22" t="s">
        <v>10241</v>
      </c>
      <c r="G6675">
        <f t="shared" si="208"/>
        <v>9101</v>
      </c>
      <c r="H6675" s="9">
        <f t="shared" si="209"/>
        <v>44085</v>
      </c>
    </row>
    <row r="6676" spans="1:8" x14ac:dyDescent="0.25">
      <c r="A6676" s="22" t="s">
        <v>8035</v>
      </c>
      <c r="B6676" s="22" t="s">
        <v>8036</v>
      </c>
      <c r="C6676" s="22" t="s">
        <v>8036</v>
      </c>
      <c r="D6676" s="24">
        <v>43830</v>
      </c>
      <c r="E6676" s="22" t="s">
        <v>256</v>
      </c>
      <c r="F6676" s="22" t="s">
        <v>10241</v>
      </c>
      <c r="G6676">
        <f t="shared" si="208"/>
        <v>9101</v>
      </c>
      <c r="H6676" s="9">
        <f t="shared" si="209"/>
        <v>43830</v>
      </c>
    </row>
    <row r="6677" spans="1:8" x14ac:dyDescent="0.25">
      <c r="A6677" s="22" t="s">
        <v>8085</v>
      </c>
      <c r="B6677" s="22" t="s">
        <v>8086</v>
      </c>
      <c r="C6677" s="22" t="s">
        <v>8086</v>
      </c>
      <c r="D6677" s="24">
        <v>44080</v>
      </c>
      <c r="E6677" s="22" t="s">
        <v>256</v>
      </c>
      <c r="F6677" s="22" t="s">
        <v>10241</v>
      </c>
      <c r="G6677">
        <f t="shared" si="208"/>
        <v>9101</v>
      </c>
      <c r="H6677" s="9">
        <f t="shared" si="209"/>
        <v>44080</v>
      </c>
    </row>
    <row r="6678" spans="1:8" x14ac:dyDescent="0.25">
      <c r="A6678" s="22" t="s">
        <v>7728</v>
      </c>
      <c r="B6678" s="22" t="s">
        <v>7729</v>
      </c>
      <c r="C6678" s="22" t="s">
        <v>7729</v>
      </c>
      <c r="D6678" s="24">
        <v>43829</v>
      </c>
      <c r="E6678" s="22" t="s">
        <v>4084</v>
      </c>
      <c r="F6678" s="22" t="s">
        <v>6756</v>
      </c>
      <c r="G6678">
        <f t="shared" si="208"/>
        <v>983595</v>
      </c>
      <c r="H6678" s="9">
        <f t="shared" si="209"/>
        <v>43829</v>
      </c>
    </row>
    <row r="6679" spans="1:8" x14ac:dyDescent="0.25">
      <c r="A6679" s="22" t="s">
        <v>7878</v>
      </c>
      <c r="B6679" s="22" t="s">
        <v>7879</v>
      </c>
      <c r="C6679" s="22" t="s">
        <v>7879</v>
      </c>
      <c r="D6679" s="24">
        <v>44365</v>
      </c>
      <c r="E6679" s="22" t="s">
        <v>4084</v>
      </c>
      <c r="F6679" s="22" t="s">
        <v>6756</v>
      </c>
      <c r="G6679">
        <f t="shared" si="208"/>
        <v>983595</v>
      </c>
      <c r="H6679" s="9">
        <f t="shared" si="209"/>
        <v>44365</v>
      </c>
    </row>
    <row r="6680" spans="1:8" x14ac:dyDescent="0.25">
      <c r="A6680" s="22" t="s">
        <v>8287</v>
      </c>
      <c r="B6680" s="22" t="s">
        <v>8288</v>
      </c>
      <c r="C6680" s="22" t="s">
        <v>8288</v>
      </c>
      <c r="D6680" s="24">
        <v>43889</v>
      </c>
      <c r="E6680" s="22" t="s">
        <v>4084</v>
      </c>
      <c r="F6680" s="22" t="s">
        <v>6756</v>
      </c>
      <c r="G6680">
        <f t="shared" si="208"/>
        <v>983595</v>
      </c>
      <c r="H6680" s="9">
        <f t="shared" si="209"/>
        <v>43889</v>
      </c>
    </row>
    <row r="6681" spans="1:8" x14ac:dyDescent="0.25">
      <c r="A6681" s="22" t="s">
        <v>8599</v>
      </c>
      <c r="B6681" s="22" t="s">
        <v>8600</v>
      </c>
      <c r="C6681" s="22" t="s">
        <v>8600</v>
      </c>
      <c r="D6681" s="24">
        <v>44355</v>
      </c>
      <c r="E6681" s="22" t="s">
        <v>4084</v>
      </c>
      <c r="F6681" s="22" t="s">
        <v>6756</v>
      </c>
      <c r="G6681">
        <f t="shared" si="208"/>
        <v>983595</v>
      </c>
      <c r="H6681" s="9">
        <f t="shared" si="209"/>
        <v>44355</v>
      </c>
    </row>
    <row r="6682" spans="1:8" x14ac:dyDescent="0.25">
      <c r="A6682" s="22" t="s">
        <v>8723</v>
      </c>
      <c r="B6682" s="22" t="s">
        <v>8724</v>
      </c>
      <c r="C6682" s="22" t="s">
        <v>8724</v>
      </c>
      <c r="D6682" s="24">
        <v>44260</v>
      </c>
      <c r="E6682" s="22" t="s">
        <v>4084</v>
      </c>
      <c r="F6682" s="22" t="s">
        <v>6756</v>
      </c>
      <c r="G6682">
        <f t="shared" si="208"/>
        <v>983595</v>
      </c>
      <c r="H6682" s="9">
        <f t="shared" si="209"/>
        <v>44260</v>
      </c>
    </row>
    <row r="6683" spans="1:8" x14ac:dyDescent="0.25">
      <c r="A6683" s="22" t="s">
        <v>7832</v>
      </c>
      <c r="B6683" s="22" t="s">
        <v>7833</v>
      </c>
      <c r="C6683" s="22" t="s">
        <v>7833</v>
      </c>
      <c r="D6683" s="24">
        <v>43829</v>
      </c>
      <c r="E6683" s="22" t="s">
        <v>3659</v>
      </c>
      <c r="F6683" s="22" t="s">
        <v>10242</v>
      </c>
      <c r="G6683">
        <f t="shared" si="208"/>
        <v>9978</v>
      </c>
      <c r="H6683" s="9">
        <f t="shared" si="209"/>
        <v>43829</v>
      </c>
    </row>
    <row r="6684" spans="1:8" x14ac:dyDescent="0.25">
      <c r="A6684" s="22" t="s">
        <v>8212</v>
      </c>
      <c r="B6684" s="22" t="s">
        <v>8213</v>
      </c>
      <c r="C6684" s="22" t="s">
        <v>8213</v>
      </c>
      <c r="D6684" s="24">
        <v>43829</v>
      </c>
      <c r="E6684" s="22" t="s">
        <v>1115</v>
      </c>
      <c r="F6684" s="22" t="s">
        <v>10243</v>
      </c>
      <c r="G6684">
        <f t="shared" si="208"/>
        <v>10947</v>
      </c>
      <c r="H6684" s="9">
        <f t="shared" si="209"/>
        <v>43829</v>
      </c>
    </row>
    <row r="6685" spans="1:8" x14ac:dyDescent="0.25">
      <c r="A6685" s="22"/>
      <c r="B6685" s="22"/>
      <c r="C6685" s="22"/>
      <c r="D6685" s="24">
        <v>44021</v>
      </c>
      <c r="E6685" s="22" t="s">
        <v>6932</v>
      </c>
      <c r="F6685" s="22" t="s">
        <v>6933</v>
      </c>
      <c r="G6685">
        <f t="shared" si="208"/>
        <v>9119292</v>
      </c>
      <c r="H6685" s="9">
        <f t="shared" si="209"/>
        <v>44021</v>
      </c>
    </row>
    <row r="6686" spans="1:8" x14ac:dyDescent="0.25">
      <c r="A6686" s="22" t="s">
        <v>7931</v>
      </c>
      <c r="B6686" s="22" t="s">
        <v>7932</v>
      </c>
      <c r="C6686" s="22" t="s">
        <v>7932</v>
      </c>
      <c r="D6686" s="24">
        <v>44137</v>
      </c>
      <c r="E6686" s="22" t="s">
        <v>6932</v>
      </c>
      <c r="F6686" s="22" t="s">
        <v>6933</v>
      </c>
      <c r="G6686">
        <f t="shared" si="208"/>
        <v>9119292</v>
      </c>
      <c r="H6686" s="9">
        <f t="shared" si="209"/>
        <v>44137</v>
      </c>
    </row>
    <row r="6687" spans="1:8" x14ac:dyDescent="0.25">
      <c r="A6687" s="22" t="s">
        <v>8783</v>
      </c>
      <c r="B6687" s="22" t="s">
        <v>8784</v>
      </c>
      <c r="C6687" s="22" t="s">
        <v>8784</v>
      </c>
      <c r="D6687" s="24">
        <v>44011</v>
      </c>
      <c r="E6687" s="22" t="s">
        <v>6932</v>
      </c>
      <c r="F6687" s="22" t="s">
        <v>6933</v>
      </c>
      <c r="G6687">
        <f t="shared" si="208"/>
        <v>9119292</v>
      </c>
      <c r="H6687" s="9">
        <f t="shared" si="209"/>
        <v>44011</v>
      </c>
    </row>
    <row r="6688" spans="1:8" x14ac:dyDescent="0.25">
      <c r="A6688" s="22" t="s">
        <v>8801</v>
      </c>
      <c r="B6688" s="22" t="s">
        <v>8802</v>
      </c>
      <c r="C6688" s="22" t="s">
        <v>8802</v>
      </c>
      <c r="D6688" s="24">
        <v>43998</v>
      </c>
      <c r="E6688" s="22" t="s">
        <v>6932</v>
      </c>
      <c r="F6688" s="22" t="s">
        <v>6933</v>
      </c>
      <c r="G6688">
        <f t="shared" si="208"/>
        <v>9119292</v>
      </c>
      <c r="H6688" s="9">
        <f t="shared" si="209"/>
        <v>43998</v>
      </c>
    </row>
    <row r="6689" spans="1:8" x14ac:dyDescent="0.25">
      <c r="A6689" s="22" t="s">
        <v>8811</v>
      </c>
      <c r="B6689" s="22" t="s">
        <v>8812</v>
      </c>
      <c r="C6689" s="22" t="s">
        <v>8812</v>
      </c>
      <c r="D6689" s="24">
        <v>44024</v>
      </c>
      <c r="E6689" s="22" t="s">
        <v>6932</v>
      </c>
      <c r="F6689" s="22" t="s">
        <v>6933</v>
      </c>
      <c r="G6689">
        <f t="shared" si="208"/>
        <v>9119292</v>
      </c>
      <c r="H6689" s="9">
        <f t="shared" si="209"/>
        <v>44024</v>
      </c>
    </row>
    <row r="6690" spans="1:8" x14ac:dyDescent="0.25">
      <c r="A6690" s="22" t="s">
        <v>8817</v>
      </c>
      <c r="B6690" s="22" t="s">
        <v>8818</v>
      </c>
      <c r="C6690" s="22" t="s">
        <v>8818</v>
      </c>
      <c r="D6690" s="24">
        <v>44265</v>
      </c>
      <c r="E6690" s="22" t="s">
        <v>6932</v>
      </c>
      <c r="F6690" s="22" t="s">
        <v>6933</v>
      </c>
      <c r="G6690">
        <f t="shared" si="208"/>
        <v>9119292</v>
      </c>
      <c r="H6690" s="9">
        <f t="shared" si="209"/>
        <v>44265</v>
      </c>
    </row>
    <row r="6691" spans="1:8" x14ac:dyDescent="0.25">
      <c r="A6691" s="22"/>
      <c r="B6691" s="22"/>
      <c r="C6691" s="22"/>
      <c r="D6691" s="24">
        <v>43877</v>
      </c>
      <c r="E6691" s="22" t="s">
        <v>5171</v>
      </c>
      <c r="F6691" s="22" t="s">
        <v>10244</v>
      </c>
      <c r="G6691">
        <f t="shared" si="208"/>
        <v>9632</v>
      </c>
      <c r="H6691" s="9">
        <f t="shared" si="209"/>
        <v>43877</v>
      </c>
    </row>
    <row r="6692" spans="1:8" x14ac:dyDescent="0.25">
      <c r="A6692" s="22" t="s">
        <v>7832</v>
      </c>
      <c r="B6692" s="22" t="s">
        <v>7833</v>
      </c>
      <c r="C6692" s="22" t="s">
        <v>7833</v>
      </c>
      <c r="D6692" s="24">
        <v>43865</v>
      </c>
      <c r="E6692" s="22" t="s">
        <v>5171</v>
      </c>
      <c r="F6692" s="22" t="s">
        <v>10244</v>
      </c>
      <c r="G6692">
        <f t="shared" si="208"/>
        <v>9632</v>
      </c>
      <c r="H6692" s="9">
        <f t="shared" si="209"/>
        <v>43865</v>
      </c>
    </row>
    <row r="6693" spans="1:8" x14ac:dyDescent="0.25">
      <c r="A6693" s="22" t="s">
        <v>7995</v>
      </c>
      <c r="B6693" s="22" t="s">
        <v>7996</v>
      </c>
      <c r="C6693" s="22" t="s">
        <v>7996</v>
      </c>
      <c r="D6693" s="24">
        <v>43907</v>
      </c>
      <c r="E6693" s="22" t="s">
        <v>5171</v>
      </c>
      <c r="F6693" s="22" t="s">
        <v>10244</v>
      </c>
      <c r="G6693">
        <f t="shared" si="208"/>
        <v>9632</v>
      </c>
      <c r="H6693" s="9">
        <f t="shared" si="209"/>
        <v>43907</v>
      </c>
    </row>
    <row r="6694" spans="1:8" x14ac:dyDescent="0.25">
      <c r="A6694" s="22" t="s">
        <v>8150</v>
      </c>
      <c r="B6694" s="22" t="s">
        <v>8151</v>
      </c>
      <c r="C6694" s="22" t="s">
        <v>8151</v>
      </c>
      <c r="D6694" s="24">
        <v>43833</v>
      </c>
      <c r="E6694" s="22" t="s">
        <v>5171</v>
      </c>
      <c r="F6694" s="22" t="s">
        <v>10244</v>
      </c>
      <c r="G6694">
        <f t="shared" si="208"/>
        <v>9632</v>
      </c>
      <c r="H6694" s="9">
        <f t="shared" si="209"/>
        <v>43833</v>
      </c>
    </row>
    <row r="6695" spans="1:8" x14ac:dyDescent="0.25">
      <c r="A6695" s="22" t="s">
        <v>8406</v>
      </c>
      <c r="B6695" s="22" t="s">
        <v>8407</v>
      </c>
      <c r="C6695" s="22" t="s">
        <v>8407</v>
      </c>
      <c r="D6695" s="24">
        <v>43924</v>
      </c>
      <c r="E6695" s="22" t="s">
        <v>5171</v>
      </c>
      <c r="F6695" s="22" t="s">
        <v>10244</v>
      </c>
      <c r="G6695">
        <f t="shared" si="208"/>
        <v>9632</v>
      </c>
      <c r="H6695" s="9">
        <f t="shared" si="209"/>
        <v>43924</v>
      </c>
    </row>
    <row r="6696" spans="1:8" x14ac:dyDescent="0.25">
      <c r="A6696" s="22" t="s">
        <v>8837</v>
      </c>
      <c r="B6696" s="22" t="s">
        <v>8838</v>
      </c>
      <c r="C6696" s="22" t="s">
        <v>8838</v>
      </c>
      <c r="D6696" s="24">
        <v>44127</v>
      </c>
      <c r="E6696" s="22" t="s">
        <v>5171</v>
      </c>
      <c r="F6696" s="22" t="s">
        <v>10244</v>
      </c>
      <c r="G6696">
        <f t="shared" si="208"/>
        <v>9632</v>
      </c>
      <c r="H6696" s="9">
        <f t="shared" si="209"/>
        <v>44127</v>
      </c>
    </row>
    <row r="6697" spans="1:8" x14ac:dyDescent="0.25">
      <c r="A6697" s="22" t="s">
        <v>7755</v>
      </c>
      <c r="B6697" s="22" t="s">
        <v>7756</v>
      </c>
      <c r="C6697" s="22" t="s">
        <v>7756</v>
      </c>
      <c r="D6697" s="24">
        <v>43829</v>
      </c>
      <c r="E6697" s="22" t="s">
        <v>3984</v>
      </c>
      <c r="F6697" s="22" t="s">
        <v>10245</v>
      </c>
      <c r="G6697">
        <f t="shared" si="208"/>
        <v>3204</v>
      </c>
      <c r="H6697" s="9">
        <f t="shared" si="209"/>
        <v>43829</v>
      </c>
    </row>
    <row r="6698" spans="1:8" x14ac:dyDescent="0.25">
      <c r="A6698" s="22" t="s">
        <v>7981</v>
      </c>
      <c r="B6698" s="22" t="s">
        <v>7982</v>
      </c>
      <c r="C6698" s="22" t="s">
        <v>7982</v>
      </c>
      <c r="D6698" s="24">
        <v>43829</v>
      </c>
      <c r="E6698" s="22" t="s">
        <v>3508</v>
      </c>
      <c r="F6698" s="22" t="s">
        <v>10246</v>
      </c>
      <c r="G6698">
        <f t="shared" si="208"/>
        <v>8684</v>
      </c>
      <c r="H6698" s="9">
        <f t="shared" si="209"/>
        <v>43829</v>
      </c>
    </row>
    <row r="6699" spans="1:8" x14ac:dyDescent="0.25">
      <c r="A6699" s="22" t="s">
        <v>7715</v>
      </c>
      <c r="B6699" s="22" t="s">
        <v>7716</v>
      </c>
      <c r="C6699" s="22" t="s">
        <v>7716</v>
      </c>
      <c r="D6699" s="24">
        <v>44354</v>
      </c>
      <c r="E6699" s="22" t="s">
        <v>2068</v>
      </c>
      <c r="F6699" s="22" t="s">
        <v>10247</v>
      </c>
      <c r="G6699">
        <f t="shared" si="208"/>
        <v>10430</v>
      </c>
      <c r="H6699" s="9">
        <f t="shared" si="209"/>
        <v>44354</v>
      </c>
    </row>
    <row r="6700" spans="1:8" x14ac:dyDescent="0.25">
      <c r="A6700" s="22" t="s">
        <v>2728</v>
      </c>
      <c r="B6700" s="22" t="s">
        <v>8108</v>
      </c>
      <c r="C6700" s="22" t="s">
        <v>8108</v>
      </c>
      <c r="D6700" s="24">
        <v>43829</v>
      </c>
      <c r="E6700" s="22" t="s">
        <v>2068</v>
      </c>
      <c r="F6700" s="22" t="s">
        <v>10247</v>
      </c>
      <c r="G6700">
        <f t="shared" si="208"/>
        <v>10430</v>
      </c>
      <c r="H6700" s="9">
        <f t="shared" si="209"/>
        <v>43829</v>
      </c>
    </row>
    <row r="6701" spans="1:8" x14ac:dyDescent="0.25">
      <c r="A6701" s="22" t="s">
        <v>8406</v>
      </c>
      <c r="B6701" s="22" t="s">
        <v>8407</v>
      </c>
      <c r="C6701" s="22" t="s">
        <v>8407</v>
      </c>
      <c r="D6701" s="24">
        <v>44368</v>
      </c>
      <c r="E6701" s="22" t="s">
        <v>2068</v>
      </c>
      <c r="F6701" s="22" t="s">
        <v>10247</v>
      </c>
      <c r="G6701">
        <f t="shared" si="208"/>
        <v>10430</v>
      </c>
      <c r="H6701" s="9">
        <f t="shared" si="209"/>
        <v>44368</v>
      </c>
    </row>
    <row r="6702" spans="1:8" x14ac:dyDescent="0.25">
      <c r="A6702" s="22" t="s">
        <v>7787</v>
      </c>
      <c r="B6702" s="22" t="s">
        <v>7788</v>
      </c>
      <c r="C6702" s="22" t="s">
        <v>7788</v>
      </c>
      <c r="D6702" s="24">
        <v>44091</v>
      </c>
      <c r="E6702" s="22" t="s">
        <v>10248</v>
      </c>
      <c r="F6702" s="22" t="s">
        <v>10249</v>
      </c>
      <c r="G6702">
        <f t="shared" si="208"/>
        <v>9121634</v>
      </c>
      <c r="H6702" s="9">
        <f t="shared" si="209"/>
        <v>44091</v>
      </c>
    </row>
    <row r="6703" spans="1:8" x14ac:dyDescent="0.25">
      <c r="A6703" s="22" t="s">
        <v>8633</v>
      </c>
      <c r="B6703" s="22" t="s">
        <v>8634</v>
      </c>
      <c r="C6703" s="22" t="s">
        <v>8634</v>
      </c>
      <c r="D6703" s="24">
        <v>44109</v>
      </c>
      <c r="E6703" s="22" t="s">
        <v>10248</v>
      </c>
      <c r="F6703" s="22" t="s">
        <v>10249</v>
      </c>
      <c r="G6703">
        <f t="shared" si="208"/>
        <v>9121634</v>
      </c>
      <c r="H6703" s="9">
        <f t="shared" si="209"/>
        <v>44109</v>
      </c>
    </row>
    <row r="6704" spans="1:8" x14ac:dyDescent="0.25">
      <c r="A6704" s="22" t="s">
        <v>8841</v>
      </c>
      <c r="B6704" s="22" t="s">
        <v>8842</v>
      </c>
      <c r="C6704" s="22" t="s">
        <v>8842</v>
      </c>
      <c r="D6704" s="24">
        <v>43997</v>
      </c>
      <c r="E6704" s="22" t="s">
        <v>10248</v>
      </c>
      <c r="F6704" s="22" t="s">
        <v>10249</v>
      </c>
      <c r="G6704">
        <f t="shared" si="208"/>
        <v>9121634</v>
      </c>
      <c r="H6704" s="9">
        <f t="shared" si="209"/>
        <v>43997</v>
      </c>
    </row>
    <row r="6705" spans="1:8" x14ac:dyDescent="0.25">
      <c r="A6705" s="22" t="s">
        <v>8843</v>
      </c>
      <c r="B6705" s="22" t="s">
        <v>8844</v>
      </c>
      <c r="C6705" s="22" t="s">
        <v>8844</v>
      </c>
      <c r="D6705" s="24">
        <v>44052</v>
      </c>
      <c r="E6705" s="22" t="s">
        <v>10248</v>
      </c>
      <c r="F6705" s="22" t="s">
        <v>10249</v>
      </c>
      <c r="G6705">
        <f t="shared" si="208"/>
        <v>9121634</v>
      </c>
      <c r="H6705" s="9">
        <f t="shared" si="209"/>
        <v>44052</v>
      </c>
    </row>
    <row r="6706" spans="1:8" x14ac:dyDescent="0.25">
      <c r="A6706" s="22" t="s">
        <v>8418</v>
      </c>
      <c r="B6706" s="22" t="s">
        <v>8419</v>
      </c>
      <c r="C6706" s="22" t="s">
        <v>8419</v>
      </c>
      <c r="D6706" s="24">
        <v>43834</v>
      </c>
      <c r="E6706" s="22" t="s">
        <v>803</v>
      </c>
      <c r="F6706" s="22" t="s">
        <v>10250</v>
      </c>
      <c r="G6706">
        <f t="shared" si="208"/>
        <v>13513</v>
      </c>
      <c r="H6706" s="9">
        <f t="shared" si="209"/>
        <v>43834</v>
      </c>
    </row>
    <row r="6707" spans="1:8" x14ac:dyDescent="0.25">
      <c r="A6707" s="22" t="s">
        <v>7702</v>
      </c>
      <c r="B6707" s="22" t="s">
        <v>7703</v>
      </c>
      <c r="C6707" s="22" t="s">
        <v>7703</v>
      </c>
      <c r="D6707" s="24">
        <v>44326</v>
      </c>
      <c r="E6707" s="22" t="s">
        <v>5430</v>
      </c>
      <c r="F6707" s="22" t="s">
        <v>10251</v>
      </c>
      <c r="G6707">
        <f t="shared" si="208"/>
        <v>12699</v>
      </c>
      <c r="H6707" s="9">
        <f t="shared" si="209"/>
        <v>44326</v>
      </c>
    </row>
    <row r="6708" spans="1:8" x14ac:dyDescent="0.25">
      <c r="A6708" s="22" t="s">
        <v>7708</v>
      </c>
      <c r="B6708" s="22" t="s">
        <v>7709</v>
      </c>
      <c r="C6708" s="22" t="s">
        <v>7709</v>
      </c>
      <c r="D6708" s="24">
        <v>43829</v>
      </c>
      <c r="E6708" s="22" t="s">
        <v>5430</v>
      </c>
      <c r="F6708" s="22" t="s">
        <v>10251</v>
      </c>
      <c r="G6708">
        <f t="shared" si="208"/>
        <v>12699</v>
      </c>
      <c r="H6708" s="9">
        <f t="shared" si="209"/>
        <v>43829</v>
      </c>
    </row>
    <row r="6709" spans="1:8" x14ac:dyDescent="0.25">
      <c r="A6709" s="22" t="s">
        <v>8285</v>
      </c>
      <c r="B6709" s="22" t="s">
        <v>8286</v>
      </c>
      <c r="C6709" s="22" t="s">
        <v>8286</v>
      </c>
      <c r="D6709" s="24">
        <v>44285</v>
      </c>
      <c r="E6709" s="22" t="s">
        <v>5430</v>
      </c>
      <c r="F6709" s="22" t="s">
        <v>10251</v>
      </c>
      <c r="G6709">
        <f t="shared" si="208"/>
        <v>12699</v>
      </c>
      <c r="H6709" s="9">
        <f t="shared" si="209"/>
        <v>44285</v>
      </c>
    </row>
    <row r="6710" spans="1:8" x14ac:dyDescent="0.25">
      <c r="A6710" s="22" t="s">
        <v>8414</v>
      </c>
      <c r="B6710" s="22" t="s">
        <v>8415</v>
      </c>
      <c r="C6710" s="22" t="s">
        <v>8415</v>
      </c>
      <c r="D6710" s="24">
        <v>43829</v>
      </c>
      <c r="E6710" s="22" t="s">
        <v>3088</v>
      </c>
      <c r="F6710" s="22" t="s">
        <v>6341</v>
      </c>
      <c r="G6710">
        <f t="shared" si="208"/>
        <v>12405</v>
      </c>
      <c r="H6710" s="9">
        <f t="shared" si="209"/>
        <v>43829</v>
      </c>
    </row>
    <row r="6711" spans="1:8" x14ac:dyDescent="0.25">
      <c r="A6711" s="22"/>
      <c r="B6711" s="22"/>
      <c r="C6711" s="22"/>
      <c r="D6711" s="24">
        <v>43959</v>
      </c>
      <c r="E6711" s="22" t="s">
        <v>2500</v>
      </c>
      <c r="F6711" s="22" t="s">
        <v>10252</v>
      </c>
      <c r="G6711">
        <f t="shared" si="208"/>
        <v>9232</v>
      </c>
      <c r="H6711" s="9">
        <f t="shared" si="209"/>
        <v>43959</v>
      </c>
    </row>
    <row r="6712" spans="1:8" x14ac:dyDescent="0.25">
      <c r="A6712" s="22" t="s">
        <v>7753</v>
      </c>
      <c r="B6712" s="22" t="s">
        <v>7754</v>
      </c>
      <c r="C6712" s="22" t="s">
        <v>7754</v>
      </c>
      <c r="D6712" s="24">
        <v>43833</v>
      </c>
      <c r="E6712" s="22" t="s">
        <v>2500</v>
      </c>
      <c r="F6712" s="22" t="s">
        <v>10252</v>
      </c>
      <c r="G6712">
        <f t="shared" si="208"/>
        <v>9232</v>
      </c>
      <c r="H6712" s="9">
        <f t="shared" si="209"/>
        <v>43833</v>
      </c>
    </row>
    <row r="6713" spans="1:8" x14ac:dyDescent="0.25">
      <c r="A6713" s="22" t="s">
        <v>7787</v>
      </c>
      <c r="B6713" s="22" t="s">
        <v>7788</v>
      </c>
      <c r="C6713" s="22" t="s">
        <v>7788</v>
      </c>
      <c r="D6713" s="24">
        <v>44113</v>
      </c>
      <c r="E6713" s="22" t="s">
        <v>2500</v>
      </c>
      <c r="F6713" s="22" t="s">
        <v>10252</v>
      </c>
      <c r="G6713">
        <f t="shared" si="208"/>
        <v>9232</v>
      </c>
      <c r="H6713" s="9">
        <f t="shared" si="209"/>
        <v>44113</v>
      </c>
    </row>
    <row r="6714" spans="1:8" x14ac:dyDescent="0.25">
      <c r="A6714" s="22" t="s">
        <v>7789</v>
      </c>
      <c r="B6714" s="22" t="s">
        <v>7790</v>
      </c>
      <c r="C6714" s="22" t="s">
        <v>7790</v>
      </c>
      <c r="D6714" s="24">
        <v>44099</v>
      </c>
      <c r="E6714" s="22" t="s">
        <v>2500</v>
      </c>
      <c r="F6714" s="22" t="s">
        <v>10252</v>
      </c>
      <c r="G6714">
        <f t="shared" si="208"/>
        <v>9232</v>
      </c>
      <c r="H6714" s="9">
        <f t="shared" si="209"/>
        <v>44099</v>
      </c>
    </row>
    <row r="6715" spans="1:8" x14ac:dyDescent="0.25">
      <c r="A6715" s="22" t="s">
        <v>7846</v>
      </c>
      <c r="B6715" s="22" t="s">
        <v>7847</v>
      </c>
      <c r="C6715" s="22" t="s">
        <v>7847</v>
      </c>
      <c r="D6715" s="24">
        <v>44205</v>
      </c>
      <c r="E6715" s="22" t="s">
        <v>2500</v>
      </c>
      <c r="F6715" s="22" t="s">
        <v>10252</v>
      </c>
      <c r="G6715">
        <f t="shared" si="208"/>
        <v>9232</v>
      </c>
      <c r="H6715" s="9">
        <f t="shared" si="209"/>
        <v>44205</v>
      </c>
    </row>
    <row r="6716" spans="1:8" x14ac:dyDescent="0.25">
      <c r="A6716" s="22" t="s">
        <v>7931</v>
      </c>
      <c r="B6716" s="22" t="s">
        <v>7932</v>
      </c>
      <c r="C6716" s="22" t="s">
        <v>7932</v>
      </c>
      <c r="D6716" s="24">
        <v>44120</v>
      </c>
      <c r="E6716" s="22" t="s">
        <v>2500</v>
      </c>
      <c r="F6716" s="22" t="s">
        <v>10252</v>
      </c>
      <c r="G6716">
        <f t="shared" si="208"/>
        <v>9232</v>
      </c>
      <c r="H6716" s="9">
        <f t="shared" si="209"/>
        <v>44120</v>
      </c>
    </row>
    <row r="6717" spans="1:8" x14ac:dyDescent="0.25">
      <c r="A6717" s="22" t="s">
        <v>8186</v>
      </c>
      <c r="B6717" s="22" t="s">
        <v>8187</v>
      </c>
      <c r="C6717" s="22" t="s">
        <v>8187</v>
      </c>
      <c r="D6717" s="24">
        <v>44030</v>
      </c>
      <c r="E6717" s="22" t="s">
        <v>2500</v>
      </c>
      <c r="F6717" s="22" t="s">
        <v>10252</v>
      </c>
      <c r="G6717">
        <f t="shared" si="208"/>
        <v>9232</v>
      </c>
      <c r="H6717" s="9">
        <f t="shared" si="209"/>
        <v>44030</v>
      </c>
    </row>
    <row r="6718" spans="1:8" x14ac:dyDescent="0.25">
      <c r="A6718" s="22" t="s">
        <v>8200</v>
      </c>
      <c r="B6718" s="22" t="s">
        <v>8201</v>
      </c>
      <c r="C6718" s="22" t="s">
        <v>8201</v>
      </c>
      <c r="D6718" s="24">
        <v>44092</v>
      </c>
      <c r="E6718" s="22" t="s">
        <v>2500</v>
      </c>
      <c r="F6718" s="22" t="s">
        <v>10252</v>
      </c>
      <c r="G6718">
        <f t="shared" si="208"/>
        <v>9232</v>
      </c>
      <c r="H6718" s="9">
        <f t="shared" si="209"/>
        <v>44092</v>
      </c>
    </row>
    <row r="6719" spans="1:8" x14ac:dyDescent="0.25">
      <c r="A6719" s="22" t="s">
        <v>8270</v>
      </c>
      <c r="B6719" s="22" t="s">
        <v>8271</v>
      </c>
      <c r="C6719" s="22" t="s">
        <v>8271</v>
      </c>
      <c r="D6719" s="24">
        <v>44106</v>
      </c>
      <c r="E6719" s="22" t="s">
        <v>2500</v>
      </c>
      <c r="F6719" s="22" t="s">
        <v>10252</v>
      </c>
      <c r="G6719">
        <f t="shared" si="208"/>
        <v>9232</v>
      </c>
      <c r="H6719" s="9">
        <f t="shared" si="209"/>
        <v>44106</v>
      </c>
    </row>
    <row r="6720" spans="1:8" x14ac:dyDescent="0.25">
      <c r="A6720" s="22" t="s">
        <v>8428</v>
      </c>
      <c r="B6720" s="22" t="s">
        <v>8429</v>
      </c>
      <c r="C6720" s="22" t="s">
        <v>8429</v>
      </c>
      <c r="D6720" s="24">
        <v>44358</v>
      </c>
      <c r="E6720" s="22" t="s">
        <v>2500</v>
      </c>
      <c r="F6720" s="22" t="s">
        <v>10252</v>
      </c>
      <c r="G6720">
        <f t="shared" si="208"/>
        <v>9232</v>
      </c>
      <c r="H6720" s="9">
        <f t="shared" si="209"/>
        <v>44358</v>
      </c>
    </row>
    <row r="6721" spans="1:8" x14ac:dyDescent="0.25">
      <c r="A6721" s="22" t="s">
        <v>8526</v>
      </c>
      <c r="B6721" s="22" t="s">
        <v>8527</v>
      </c>
      <c r="C6721" s="22" t="s">
        <v>8527</v>
      </c>
      <c r="D6721" s="24">
        <v>43959</v>
      </c>
      <c r="E6721" s="22" t="s">
        <v>2500</v>
      </c>
      <c r="F6721" s="22" t="s">
        <v>10252</v>
      </c>
      <c r="G6721">
        <f t="shared" si="208"/>
        <v>9232</v>
      </c>
      <c r="H6721" s="9">
        <f t="shared" si="209"/>
        <v>43959</v>
      </c>
    </row>
    <row r="6722" spans="1:8" x14ac:dyDescent="0.25">
      <c r="A6722" s="22"/>
      <c r="B6722" s="22"/>
      <c r="C6722" s="22"/>
      <c r="D6722" s="24">
        <v>43860</v>
      </c>
      <c r="E6722" s="22" t="s">
        <v>4242</v>
      </c>
      <c r="F6722" s="22" t="s">
        <v>10253</v>
      </c>
      <c r="G6722">
        <f t="shared" si="208"/>
        <v>11989</v>
      </c>
      <c r="H6722" s="9">
        <f t="shared" si="209"/>
        <v>43860</v>
      </c>
    </row>
    <row r="6723" spans="1:8" x14ac:dyDescent="0.25">
      <c r="A6723" s="22" t="s">
        <v>7715</v>
      </c>
      <c r="B6723" s="22" t="s">
        <v>7716</v>
      </c>
      <c r="C6723" s="22" t="s">
        <v>7716</v>
      </c>
      <c r="D6723" s="24">
        <v>43829</v>
      </c>
      <c r="E6723" s="22" t="s">
        <v>4242</v>
      </c>
      <c r="F6723" s="22" t="s">
        <v>10253</v>
      </c>
      <c r="G6723">
        <f t="shared" si="208"/>
        <v>11989</v>
      </c>
      <c r="H6723" s="9">
        <f t="shared" si="209"/>
        <v>43829</v>
      </c>
    </row>
    <row r="6724" spans="1:8" x14ac:dyDescent="0.25">
      <c r="A6724" s="22" t="s">
        <v>7749</v>
      </c>
      <c r="B6724" s="22" t="s">
        <v>7750</v>
      </c>
      <c r="C6724" s="22" t="s">
        <v>7750</v>
      </c>
      <c r="D6724" s="24">
        <v>43927</v>
      </c>
      <c r="E6724" s="22" t="s">
        <v>4242</v>
      </c>
      <c r="F6724" s="22" t="s">
        <v>10253</v>
      </c>
      <c r="G6724">
        <f t="shared" si="208"/>
        <v>11989</v>
      </c>
      <c r="H6724" s="9">
        <f t="shared" si="209"/>
        <v>43927</v>
      </c>
    </row>
    <row r="6725" spans="1:8" x14ac:dyDescent="0.25">
      <c r="A6725" s="22" t="s">
        <v>7995</v>
      </c>
      <c r="B6725" s="22" t="s">
        <v>7996</v>
      </c>
      <c r="C6725" s="22" t="s">
        <v>7996</v>
      </c>
      <c r="D6725" s="24">
        <v>43829</v>
      </c>
      <c r="E6725" s="22" t="s">
        <v>4242</v>
      </c>
      <c r="F6725" s="22" t="s">
        <v>10253</v>
      </c>
      <c r="G6725">
        <f t="shared" si="208"/>
        <v>11989</v>
      </c>
      <c r="H6725" s="9">
        <f t="shared" si="209"/>
        <v>43829</v>
      </c>
    </row>
    <row r="6726" spans="1:8" x14ac:dyDescent="0.25">
      <c r="A6726" s="22" t="s">
        <v>7670</v>
      </c>
      <c r="B6726" s="22" t="s">
        <v>7671</v>
      </c>
      <c r="C6726" s="22" t="s">
        <v>7671</v>
      </c>
      <c r="D6726" s="24">
        <v>43831</v>
      </c>
      <c r="E6726" s="22" t="s">
        <v>976</v>
      </c>
      <c r="F6726" s="22" t="s">
        <v>7203</v>
      </c>
      <c r="G6726">
        <f t="shared" ref="G6726:G6789" si="210">IFERROR(E6726*1,E6726)</f>
        <v>12960</v>
      </c>
      <c r="H6726" s="9">
        <f t="shared" ref="H6726:H6789" si="211">D6726</f>
        <v>43831</v>
      </c>
    </row>
    <row r="6727" spans="1:8" x14ac:dyDescent="0.25">
      <c r="A6727" s="22" t="s">
        <v>7785</v>
      </c>
      <c r="B6727" s="22" t="s">
        <v>7786</v>
      </c>
      <c r="C6727" s="22" t="s">
        <v>7786</v>
      </c>
      <c r="D6727" s="24">
        <v>44185</v>
      </c>
      <c r="E6727" s="22" t="s">
        <v>976</v>
      </c>
      <c r="F6727" s="22" t="s">
        <v>7203</v>
      </c>
      <c r="G6727">
        <f t="shared" si="210"/>
        <v>12960</v>
      </c>
      <c r="H6727" s="9">
        <f t="shared" si="211"/>
        <v>44185</v>
      </c>
    </row>
    <row r="6728" spans="1:8" x14ac:dyDescent="0.25">
      <c r="A6728" s="22" t="s">
        <v>8180</v>
      </c>
      <c r="B6728" s="22" t="s">
        <v>8181</v>
      </c>
      <c r="C6728" s="22" t="s">
        <v>8181</v>
      </c>
      <c r="D6728" s="24">
        <v>44074</v>
      </c>
      <c r="E6728" s="22" t="s">
        <v>976</v>
      </c>
      <c r="F6728" s="22" t="s">
        <v>7203</v>
      </c>
      <c r="G6728">
        <f t="shared" si="210"/>
        <v>12960</v>
      </c>
      <c r="H6728" s="9">
        <f t="shared" si="211"/>
        <v>44074</v>
      </c>
    </row>
    <row r="6729" spans="1:8" x14ac:dyDescent="0.25">
      <c r="A6729" s="22" t="s">
        <v>8198</v>
      </c>
      <c r="B6729" s="22" t="s">
        <v>8199</v>
      </c>
      <c r="C6729" s="22" t="s">
        <v>8199</v>
      </c>
      <c r="D6729" s="24">
        <v>44040</v>
      </c>
      <c r="E6729" s="22" t="s">
        <v>976</v>
      </c>
      <c r="F6729" s="22" t="s">
        <v>7203</v>
      </c>
      <c r="G6729">
        <f t="shared" si="210"/>
        <v>12960</v>
      </c>
      <c r="H6729" s="9">
        <f t="shared" si="211"/>
        <v>44040</v>
      </c>
    </row>
    <row r="6730" spans="1:8" x14ac:dyDescent="0.25">
      <c r="A6730" s="22" t="s">
        <v>8295</v>
      </c>
      <c r="B6730" s="22" t="s">
        <v>8296</v>
      </c>
      <c r="C6730" s="22" t="s">
        <v>8296</v>
      </c>
      <c r="D6730" s="24">
        <v>44026</v>
      </c>
      <c r="E6730" s="22" t="s">
        <v>976</v>
      </c>
      <c r="F6730" s="22" t="s">
        <v>7203</v>
      </c>
      <c r="G6730">
        <f t="shared" si="210"/>
        <v>12960</v>
      </c>
      <c r="H6730" s="9">
        <f t="shared" si="211"/>
        <v>44026</v>
      </c>
    </row>
    <row r="6731" spans="1:8" x14ac:dyDescent="0.25">
      <c r="A6731" s="22" t="s">
        <v>8344</v>
      </c>
      <c r="B6731" s="22" t="s">
        <v>8345</v>
      </c>
      <c r="C6731" s="22" t="s">
        <v>8345</v>
      </c>
      <c r="D6731" s="24">
        <v>44348</v>
      </c>
      <c r="E6731" s="22" t="s">
        <v>976</v>
      </c>
      <c r="F6731" s="22" t="s">
        <v>7203</v>
      </c>
      <c r="G6731">
        <f t="shared" si="210"/>
        <v>12960</v>
      </c>
      <c r="H6731" s="9">
        <f t="shared" si="211"/>
        <v>44348</v>
      </c>
    </row>
    <row r="6732" spans="1:8" x14ac:dyDescent="0.25">
      <c r="A6732" s="22" t="s">
        <v>8346</v>
      </c>
      <c r="B6732" s="22" t="s">
        <v>8347</v>
      </c>
      <c r="C6732" s="22" t="s">
        <v>8347</v>
      </c>
      <c r="D6732" s="24">
        <v>44348</v>
      </c>
      <c r="E6732" s="22" t="s">
        <v>976</v>
      </c>
      <c r="F6732" s="22" t="s">
        <v>7203</v>
      </c>
      <c r="G6732">
        <f t="shared" si="210"/>
        <v>12960</v>
      </c>
      <c r="H6732" s="9">
        <f t="shared" si="211"/>
        <v>44348</v>
      </c>
    </row>
    <row r="6733" spans="1:8" x14ac:dyDescent="0.25">
      <c r="A6733" s="22"/>
      <c r="B6733" s="22"/>
      <c r="C6733" s="22"/>
      <c r="D6733" s="24">
        <v>44174</v>
      </c>
      <c r="E6733" s="22" t="s">
        <v>4240</v>
      </c>
      <c r="F6733" s="22" t="s">
        <v>7076</v>
      </c>
      <c r="G6733">
        <f t="shared" si="210"/>
        <v>12621</v>
      </c>
      <c r="H6733" s="9">
        <f t="shared" si="211"/>
        <v>44174</v>
      </c>
    </row>
    <row r="6734" spans="1:8" x14ac:dyDescent="0.25">
      <c r="A6734" s="22" t="s">
        <v>7843</v>
      </c>
      <c r="B6734" s="22" t="s">
        <v>7844</v>
      </c>
      <c r="C6734" s="22" t="s">
        <v>7844</v>
      </c>
      <c r="D6734" s="24">
        <v>44187</v>
      </c>
      <c r="E6734" s="22" t="s">
        <v>4240</v>
      </c>
      <c r="F6734" s="22" t="s">
        <v>7076</v>
      </c>
      <c r="G6734">
        <f t="shared" si="210"/>
        <v>12621</v>
      </c>
      <c r="H6734" s="9">
        <f t="shared" si="211"/>
        <v>44187</v>
      </c>
    </row>
    <row r="6735" spans="1:8" x14ac:dyDescent="0.25">
      <c r="A6735" s="22" t="s">
        <v>7931</v>
      </c>
      <c r="B6735" s="22" t="s">
        <v>7932</v>
      </c>
      <c r="C6735" s="22" t="s">
        <v>7932</v>
      </c>
      <c r="D6735" s="24">
        <v>44172</v>
      </c>
      <c r="E6735" s="22" t="s">
        <v>4240</v>
      </c>
      <c r="F6735" s="22" t="s">
        <v>7076</v>
      </c>
      <c r="G6735">
        <f t="shared" si="210"/>
        <v>12621</v>
      </c>
      <c r="H6735" s="9">
        <f t="shared" si="211"/>
        <v>44172</v>
      </c>
    </row>
    <row r="6736" spans="1:8" x14ac:dyDescent="0.25">
      <c r="A6736" s="22" t="s">
        <v>8188</v>
      </c>
      <c r="B6736" s="22" t="s">
        <v>8189</v>
      </c>
      <c r="C6736" s="22" t="s">
        <v>8189</v>
      </c>
      <c r="D6736" s="24">
        <v>44011</v>
      </c>
      <c r="E6736" s="22" t="s">
        <v>4240</v>
      </c>
      <c r="F6736" s="22" t="s">
        <v>7076</v>
      </c>
      <c r="G6736">
        <f t="shared" si="210"/>
        <v>12621</v>
      </c>
      <c r="H6736" s="9">
        <f t="shared" si="211"/>
        <v>44011</v>
      </c>
    </row>
    <row r="6737" spans="1:8" x14ac:dyDescent="0.25">
      <c r="A6737" s="22" t="s">
        <v>8270</v>
      </c>
      <c r="B6737" s="22" t="s">
        <v>8271</v>
      </c>
      <c r="C6737" s="22" t="s">
        <v>8271</v>
      </c>
      <c r="D6737" s="24">
        <v>44198</v>
      </c>
      <c r="E6737" s="22" t="s">
        <v>4240</v>
      </c>
      <c r="F6737" s="22" t="s">
        <v>7076</v>
      </c>
      <c r="G6737">
        <f t="shared" si="210"/>
        <v>12621</v>
      </c>
      <c r="H6737" s="9">
        <f t="shared" si="211"/>
        <v>44198</v>
      </c>
    </row>
    <row r="6738" spans="1:8" x14ac:dyDescent="0.25">
      <c r="A6738" s="22" t="s">
        <v>8331</v>
      </c>
      <c r="B6738" s="22" t="s">
        <v>8332</v>
      </c>
      <c r="C6738" s="22" t="s">
        <v>8332</v>
      </c>
      <c r="D6738" s="24">
        <v>43829</v>
      </c>
      <c r="E6738" s="22" t="s">
        <v>4240</v>
      </c>
      <c r="F6738" s="22" t="s">
        <v>7076</v>
      </c>
      <c r="G6738">
        <f t="shared" si="210"/>
        <v>12621</v>
      </c>
      <c r="H6738" s="9">
        <f t="shared" si="211"/>
        <v>43829</v>
      </c>
    </row>
    <row r="6739" spans="1:8" x14ac:dyDescent="0.25">
      <c r="A6739" s="22" t="s">
        <v>8428</v>
      </c>
      <c r="B6739" s="22" t="s">
        <v>8429</v>
      </c>
      <c r="C6739" s="22" t="s">
        <v>8429</v>
      </c>
      <c r="D6739" s="24">
        <v>44366</v>
      </c>
      <c r="E6739" s="22" t="s">
        <v>4240</v>
      </c>
      <c r="F6739" s="22" t="s">
        <v>7076</v>
      </c>
      <c r="G6739">
        <f t="shared" si="210"/>
        <v>12621</v>
      </c>
      <c r="H6739" s="9">
        <f t="shared" si="211"/>
        <v>44366</v>
      </c>
    </row>
    <row r="6740" spans="1:8" x14ac:dyDescent="0.25">
      <c r="A6740" s="22" t="s">
        <v>8811</v>
      </c>
      <c r="B6740" s="22" t="s">
        <v>8812</v>
      </c>
      <c r="C6740" s="22" t="s">
        <v>8812</v>
      </c>
      <c r="D6740" s="24">
        <v>44363</v>
      </c>
      <c r="E6740" s="22" t="s">
        <v>4240</v>
      </c>
      <c r="F6740" s="22" t="s">
        <v>7076</v>
      </c>
      <c r="G6740">
        <f t="shared" si="210"/>
        <v>12621</v>
      </c>
      <c r="H6740" s="9">
        <f t="shared" si="211"/>
        <v>44363</v>
      </c>
    </row>
    <row r="6741" spans="1:8" x14ac:dyDescent="0.25">
      <c r="A6741" s="22" t="s">
        <v>8817</v>
      </c>
      <c r="B6741" s="22" t="s">
        <v>8818</v>
      </c>
      <c r="C6741" s="22" t="s">
        <v>8818</v>
      </c>
      <c r="D6741" s="24">
        <v>44382</v>
      </c>
      <c r="E6741" s="22" t="s">
        <v>4240</v>
      </c>
      <c r="F6741" s="22" t="s">
        <v>7076</v>
      </c>
      <c r="G6741">
        <f t="shared" si="210"/>
        <v>12621</v>
      </c>
      <c r="H6741" s="9">
        <f t="shared" si="211"/>
        <v>44382</v>
      </c>
    </row>
    <row r="6742" spans="1:8" x14ac:dyDescent="0.25">
      <c r="A6742" s="22"/>
      <c r="B6742" s="22"/>
      <c r="C6742" s="22"/>
      <c r="D6742" s="24">
        <v>43846</v>
      </c>
      <c r="E6742" s="22" t="s">
        <v>190</v>
      </c>
      <c r="F6742" s="22" t="s">
        <v>6311</v>
      </c>
      <c r="G6742">
        <f t="shared" si="210"/>
        <v>9723</v>
      </c>
      <c r="H6742" s="9">
        <f t="shared" si="211"/>
        <v>43846</v>
      </c>
    </row>
    <row r="6743" spans="1:8" x14ac:dyDescent="0.25">
      <c r="A6743" s="22" t="s">
        <v>7652</v>
      </c>
      <c r="B6743" s="22" t="s">
        <v>7653</v>
      </c>
      <c r="C6743" s="22" t="s">
        <v>7653</v>
      </c>
      <c r="D6743" s="24">
        <v>43829</v>
      </c>
      <c r="E6743" s="22" t="s">
        <v>190</v>
      </c>
      <c r="F6743" s="22" t="s">
        <v>6311</v>
      </c>
      <c r="G6743">
        <f t="shared" si="210"/>
        <v>9723</v>
      </c>
      <c r="H6743" s="9">
        <f t="shared" si="211"/>
        <v>43829</v>
      </c>
    </row>
    <row r="6744" spans="1:8" x14ac:dyDescent="0.25">
      <c r="A6744" s="22" t="s">
        <v>7979</v>
      </c>
      <c r="B6744" s="22" t="s">
        <v>7980</v>
      </c>
      <c r="C6744" s="22" t="s">
        <v>7980</v>
      </c>
      <c r="D6744" s="24">
        <v>44076</v>
      </c>
      <c r="E6744" s="22" t="s">
        <v>190</v>
      </c>
      <c r="F6744" s="22" t="s">
        <v>6311</v>
      </c>
      <c r="G6744">
        <f t="shared" si="210"/>
        <v>9723</v>
      </c>
      <c r="H6744" s="9">
        <f t="shared" si="211"/>
        <v>44076</v>
      </c>
    </row>
    <row r="6745" spans="1:8" x14ac:dyDescent="0.25">
      <c r="A6745" s="22" t="s">
        <v>8127</v>
      </c>
      <c r="B6745" s="22" t="s">
        <v>8128</v>
      </c>
      <c r="C6745" s="22" t="s">
        <v>8128</v>
      </c>
      <c r="D6745" s="24">
        <v>44074</v>
      </c>
      <c r="E6745" s="22" t="s">
        <v>190</v>
      </c>
      <c r="F6745" s="22" t="s">
        <v>6311</v>
      </c>
      <c r="G6745">
        <f t="shared" si="210"/>
        <v>9723</v>
      </c>
      <c r="H6745" s="9">
        <f t="shared" si="211"/>
        <v>44074</v>
      </c>
    </row>
    <row r="6746" spans="1:8" x14ac:dyDescent="0.25">
      <c r="A6746" s="22" t="s">
        <v>8129</v>
      </c>
      <c r="B6746" s="22" t="s">
        <v>8130</v>
      </c>
      <c r="C6746" s="22" t="s">
        <v>8130</v>
      </c>
      <c r="D6746" s="24">
        <v>44075</v>
      </c>
      <c r="E6746" s="22" t="s">
        <v>190</v>
      </c>
      <c r="F6746" s="22" t="s">
        <v>6311</v>
      </c>
      <c r="G6746">
        <f t="shared" si="210"/>
        <v>9723</v>
      </c>
      <c r="H6746" s="9">
        <f t="shared" si="211"/>
        <v>44075</v>
      </c>
    </row>
    <row r="6747" spans="1:8" x14ac:dyDescent="0.25">
      <c r="A6747" s="22" t="s">
        <v>8297</v>
      </c>
      <c r="B6747" s="22" t="s">
        <v>8298</v>
      </c>
      <c r="C6747" s="22" t="s">
        <v>8298</v>
      </c>
      <c r="D6747" s="24">
        <v>44371</v>
      </c>
      <c r="E6747" s="22" t="s">
        <v>190</v>
      </c>
      <c r="F6747" s="22" t="s">
        <v>6311</v>
      </c>
      <c r="G6747">
        <f t="shared" si="210"/>
        <v>9723</v>
      </c>
      <c r="H6747" s="9">
        <f t="shared" si="211"/>
        <v>44371</v>
      </c>
    </row>
    <row r="6748" spans="1:8" x14ac:dyDescent="0.25">
      <c r="A6748" s="22" t="s">
        <v>7759</v>
      </c>
      <c r="B6748" s="22" t="s">
        <v>7760</v>
      </c>
      <c r="C6748" s="22" t="s">
        <v>7760</v>
      </c>
      <c r="D6748" s="24">
        <v>43829</v>
      </c>
      <c r="E6748" s="22" t="s">
        <v>1636</v>
      </c>
      <c r="F6748" s="22" t="s">
        <v>10254</v>
      </c>
      <c r="G6748">
        <f t="shared" si="210"/>
        <v>11110</v>
      </c>
      <c r="H6748" s="9">
        <f t="shared" si="211"/>
        <v>43829</v>
      </c>
    </row>
    <row r="6749" spans="1:8" x14ac:dyDescent="0.25">
      <c r="A6749" s="22" t="s">
        <v>7816</v>
      </c>
      <c r="B6749" s="22" t="s">
        <v>7817</v>
      </c>
      <c r="C6749" s="22" t="s">
        <v>7817</v>
      </c>
      <c r="D6749" s="24">
        <v>44151</v>
      </c>
      <c r="E6749" s="22" t="s">
        <v>1636</v>
      </c>
      <c r="F6749" s="22" t="s">
        <v>10254</v>
      </c>
      <c r="G6749">
        <f t="shared" si="210"/>
        <v>11110</v>
      </c>
      <c r="H6749" s="9">
        <f t="shared" si="211"/>
        <v>44151</v>
      </c>
    </row>
    <row r="6750" spans="1:8" x14ac:dyDescent="0.25">
      <c r="A6750" s="22" t="s">
        <v>8066</v>
      </c>
      <c r="B6750" s="22" t="s">
        <v>8067</v>
      </c>
      <c r="C6750" s="22" t="s">
        <v>8067</v>
      </c>
      <c r="D6750" s="24">
        <v>43829</v>
      </c>
      <c r="E6750" s="22" t="s">
        <v>1636</v>
      </c>
      <c r="F6750" s="22" t="s">
        <v>10254</v>
      </c>
      <c r="G6750">
        <f t="shared" si="210"/>
        <v>11110</v>
      </c>
      <c r="H6750" s="9">
        <f t="shared" si="211"/>
        <v>43829</v>
      </c>
    </row>
    <row r="6751" spans="1:8" x14ac:dyDescent="0.25">
      <c r="A6751" s="22" t="s">
        <v>8305</v>
      </c>
      <c r="B6751" s="22" t="s">
        <v>8306</v>
      </c>
      <c r="C6751" s="22" t="s">
        <v>8306</v>
      </c>
      <c r="D6751" s="24">
        <v>43946</v>
      </c>
      <c r="E6751" s="22" t="s">
        <v>1636</v>
      </c>
      <c r="F6751" s="22" t="s">
        <v>10254</v>
      </c>
      <c r="G6751">
        <f t="shared" si="210"/>
        <v>11110</v>
      </c>
      <c r="H6751" s="9">
        <f t="shared" si="211"/>
        <v>43946</v>
      </c>
    </row>
    <row r="6752" spans="1:8" x14ac:dyDescent="0.25">
      <c r="A6752" s="22" t="s">
        <v>8146</v>
      </c>
      <c r="B6752" s="22" t="s">
        <v>8147</v>
      </c>
      <c r="C6752" s="22" t="s">
        <v>8147</v>
      </c>
      <c r="D6752" s="24">
        <v>43829</v>
      </c>
      <c r="E6752" s="22" t="s">
        <v>1616</v>
      </c>
      <c r="F6752" s="22" t="s">
        <v>10255</v>
      </c>
      <c r="G6752">
        <f t="shared" si="210"/>
        <v>9297</v>
      </c>
      <c r="H6752" s="9">
        <f t="shared" si="211"/>
        <v>43829</v>
      </c>
    </row>
    <row r="6753" spans="1:8" x14ac:dyDescent="0.25">
      <c r="A6753" s="22"/>
      <c r="B6753" s="22"/>
      <c r="C6753" s="22"/>
      <c r="D6753" s="24">
        <v>43850</v>
      </c>
      <c r="E6753" s="22" t="s">
        <v>5935</v>
      </c>
      <c r="F6753" s="22" t="s">
        <v>6880</v>
      </c>
      <c r="G6753">
        <f t="shared" si="210"/>
        <v>12233</v>
      </c>
      <c r="H6753" s="9">
        <f t="shared" si="211"/>
        <v>43850</v>
      </c>
    </row>
    <row r="6754" spans="1:8" x14ac:dyDescent="0.25">
      <c r="A6754" s="22" t="s">
        <v>8047</v>
      </c>
      <c r="B6754" s="22" t="s">
        <v>8048</v>
      </c>
      <c r="C6754" s="22" t="s">
        <v>8048</v>
      </c>
      <c r="D6754" s="24">
        <v>43976</v>
      </c>
      <c r="E6754" s="22" t="s">
        <v>5935</v>
      </c>
      <c r="F6754" s="22" t="s">
        <v>6880</v>
      </c>
      <c r="G6754">
        <f t="shared" si="210"/>
        <v>12233</v>
      </c>
      <c r="H6754" s="9">
        <f t="shared" si="211"/>
        <v>43976</v>
      </c>
    </row>
    <row r="6755" spans="1:8" x14ac:dyDescent="0.25">
      <c r="A6755" s="22" t="s">
        <v>8120</v>
      </c>
      <c r="B6755" s="22" t="s">
        <v>8121</v>
      </c>
      <c r="C6755" s="22" t="s">
        <v>8121</v>
      </c>
      <c r="D6755" s="24">
        <v>44223</v>
      </c>
      <c r="E6755" s="22" t="s">
        <v>5935</v>
      </c>
      <c r="F6755" s="22" t="s">
        <v>6880</v>
      </c>
      <c r="G6755">
        <f t="shared" si="210"/>
        <v>12233</v>
      </c>
      <c r="H6755" s="9">
        <f t="shared" si="211"/>
        <v>44223</v>
      </c>
    </row>
    <row r="6756" spans="1:8" x14ac:dyDescent="0.25">
      <c r="A6756" s="22" t="s">
        <v>8305</v>
      </c>
      <c r="B6756" s="22" t="s">
        <v>8306</v>
      </c>
      <c r="C6756" s="22" t="s">
        <v>8306</v>
      </c>
      <c r="D6756" s="24">
        <v>44004</v>
      </c>
      <c r="E6756" s="22" t="s">
        <v>5935</v>
      </c>
      <c r="F6756" s="22" t="s">
        <v>6880</v>
      </c>
      <c r="G6756">
        <f t="shared" si="210"/>
        <v>12233</v>
      </c>
      <c r="H6756" s="9">
        <f t="shared" si="211"/>
        <v>44004</v>
      </c>
    </row>
    <row r="6757" spans="1:8" x14ac:dyDescent="0.25">
      <c r="A6757" s="22" t="s">
        <v>8396</v>
      </c>
      <c r="B6757" s="22" t="s">
        <v>8397</v>
      </c>
      <c r="C6757" s="22" t="s">
        <v>8397</v>
      </c>
      <c r="D6757" s="24">
        <v>43829</v>
      </c>
      <c r="E6757" s="22" t="s">
        <v>5935</v>
      </c>
      <c r="F6757" s="22" t="s">
        <v>6880</v>
      </c>
      <c r="G6757">
        <f t="shared" si="210"/>
        <v>12233</v>
      </c>
      <c r="H6757" s="9">
        <f t="shared" si="211"/>
        <v>43829</v>
      </c>
    </row>
    <row r="6758" spans="1:8" x14ac:dyDescent="0.25">
      <c r="A6758" s="22" t="s">
        <v>8765</v>
      </c>
      <c r="B6758" s="22" t="s">
        <v>8766</v>
      </c>
      <c r="C6758" s="22" t="s">
        <v>8766</v>
      </c>
      <c r="D6758" s="24">
        <v>44005</v>
      </c>
      <c r="E6758" s="22" t="s">
        <v>5935</v>
      </c>
      <c r="F6758" s="22" t="s">
        <v>6880</v>
      </c>
      <c r="G6758">
        <f t="shared" si="210"/>
        <v>12233</v>
      </c>
      <c r="H6758" s="9">
        <f t="shared" si="211"/>
        <v>44005</v>
      </c>
    </row>
    <row r="6759" spans="1:8" x14ac:dyDescent="0.25">
      <c r="A6759" s="22" t="s">
        <v>8809</v>
      </c>
      <c r="B6759" s="22" t="s">
        <v>8810</v>
      </c>
      <c r="C6759" s="22" t="s">
        <v>8810</v>
      </c>
      <c r="D6759" s="24">
        <v>44120</v>
      </c>
      <c r="E6759" s="22" t="s">
        <v>5935</v>
      </c>
      <c r="F6759" s="22" t="s">
        <v>6880</v>
      </c>
      <c r="G6759">
        <f t="shared" si="210"/>
        <v>12233</v>
      </c>
      <c r="H6759" s="9">
        <f t="shared" si="211"/>
        <v>44120</v>
      </c>
    </row>
    <row r="6760" spans="1:8" x14ac:dyDescent="0.25">
      <c r="A6760" s="22" t="s">
        <v>7732</v>
      </c>
      <c r="B6760" s="22" t="s">
        <v>7733</v>
      </c>
      <c r="C6760" s="22" t="s">
        <v>7733</v>
      </c>
      <c r="D6760" s="24">
        <v>43831</v>
      </c>
      <c r="E6760" s="22" t="s">
        <v>5602</v>
      </c>
      <c r="F6760" s="22" t="s">
        <v>10256</v>
      </c>
      <c r="G6760">
        <f t="shared" si="210"/>
        <v>11820</v>
      </c>
      <c r="H6760" s="9">
        <f t="shared" si="211"/>
        <v>43831</v>
      </c>
    </row>
    <row r="6761" spans="1:8" x14ac:dyDescent="0.25">
      <c r="A6761" s="22" t="s">
        <v>7803</v>
      </c>
      <c r="B6761" s="22" t="s">
        <v>7733</v>
      </c>
      <c r="C6761" s="22" t="s">
        <v>7733</v>
      </c>
      <c r="D6761" s="24">
        <v>43834</v>
      </c>
      <c r="E6761" s="22" t="s">
        <v>5602</v>
      </c>
      <c r="F6761" s="22" t="s">
        <v>10256</v>
      </c>
      <c r="G6761">
        <f t="shared" si="210"/>
        <v>11820</v>
      </c>
      <c r="H6761" s="9">
        <f t="shared" si="211"/>
        <v>43834</v>
      </c>
    </row>
    <row r="6762" spans="1:8" x14ac:dyDescent="0.25">
      <c r="A6762" s="22" t="s">
        <v>7852</v>
      </c>
      <c r="B6762" s="22" t="s">
        <v>7853</v>
      </c>
      <c r="C6762" s="22" t="s">
        <v>7853</v>
      </c>
      <c r="D6762" s="24">
        <v>43922</v>
      </c>
      <c r="E6762" s="22" t="s">
        <v>5602</v>
      </c>
      <c r="F6762" s="22" t="s">
        <v>10256</v>
      </c>
      <c r="G6762">
        <f t="shared" si="210"/>
        <v>11820</v>
      </c>
      <c r="H6762" s="9">
        <f t="shared" si="211"/>
        <v>43922</v>
      </c>
    </row>
    <row r="6763" spans="1:8" x14ac:dyDescent="0.25">
      <c r="A6763" s="22" t="s">
        <v>5789</v>
      </c>
      <c r="B6763" s="22" t="s">
        <v>8427</v>
      </c>
      <c r="C6763" s="22" t="s">
        <v>8427</v>
      </c>
      <c r="D6763" s="24">
        <v>44119</v>
      </c>
      <c r="E6763" s="22" t="s">
        <v>4066</v>
      </c>
      <c r="F6763" s="22" t="s">
        <v>10257</v>
      </c>
      <c r="G6763">
        <f t="shared" si="210"/>
        <v>208766</v>
      </c>
      <c r="H6763" s="9">
        <f t="shared" si="211"/>
        <v>44119</v>
      </c>
    </row>
    <row r="6764" spans="1:8" x14ac:dyDescent="0.25">
      <c r="A6764" s="22" t="s">
        <v>8428</v>
      </c>
      <c r="B6764" s="22" t="s">
        <v>8429</v>
      </c>
      <c r="C6764" s="22" t="s">
        <v>8429</v>
      </c>
      <c r="D6764" s="24">
        <v>44119</v>
      </c>
      <c r="E6764" s="22" t="s">
        <v>4066</v>
      </c>
      <c r="F6764" s="22" t="s">
        <v>10257</v>
      </c>
      <c r="G6764">
        <f t="shared" si="210"/>
        <v>208766</v>
      </c>
      <c r="H6764" s="9">
        <f t="shared" si="211"/>
        <v>44119</v>
      </c>
    </row>
    <row r="6765" spans="1:8" x14ac:dyDescent="0.25">
      <c r="A6765" s="22" t="s">
        <v>8460</v>
      </c>
      <c r="B6765" s="22" t="s">
        <v>8461</v>
      </c>
      <c r="C6765" s="22" t="s">
        <v>8461</v>
      </c>
      <c r="D6765" s="24">
        <v>44373</v>
      </c>
      <c r="E6765" s="22" t="s">
        <v>4909</v>
      </c>
      <c r="F6765" s="22" t="s">
        <v>10258</v>
      </c>
      <c r="G6765">
        <f t="shared" si="210"/>
        <v>209997</v>
      </c>
      <c r="H6765" s="9">
        <f t="shared" si="211"/>
        <v>44373</v>
      </c>
    </row>
    <row r="6766" spans="1:8" x14ac:dyDescent="0.25">
      <c r="A6766" s="22" t="s">
        <v>8783</v>
      </c>
      <c r="B6766" s="22" t="s">
        <v>8784</v>
      </c>
      <c r="C6766" s="22" t="s">
        <v>8784</v>
      </c>
      <c r="D6766" s="24">
        <v>44379</v>
      </c>
      <c r="E6766" s="22" t="s">
        <v>4909</v>
      </c>
      <c r="F6766" s="22" t="s">
        <v>10258</v>
      </c>
      <c r="G6766">
        <f t="shared" si="210"/>
        <v>209997</v>
      </c>
      <c r="H6766" s="9">
        <f t="shared" si="211"/>
        <v>44379</v>
      </c>
    </row>
    <row r="6767" spans="1:8" x14ac:dyDescent="0.25">
      <c r="A6767" s="22" t="s">
        <v>8811</v>
      </c>
      <c r="B6767" s="22" t="s">
        <v>8812</v>
      </c>
      <c r="C6767" s="22" t="s">
        <v>8812</v>
      </c>
      <c r="D6767" s="24">
        <v>44377</v>
      </c>
      <c r="E6767" s="22" t="s">
        <v>4909</v>
      </c>
      <c r="F6767" s="22" t="s">
        <v>10258</v>
      </c>
      <c r="G6767">
        <f t="shared" si="210"/>
        <v>209997</v>
      </c>
      <c r="H6767" s="9">
        <f t="shared" si="211"/>
        <v>44377</v>
      </c>
    </row>
    <row r="6768" spans="1:8" x14ac:dyDescent="0.25">
      <c r="A6768" s="22" t="s">
        <v>8423</v>
      </c>
      <c r="B6768" s="22" t="s">
        <v>8424</v>
      </c>
      <c r="C6768" s="22" t="s">
        <v>8424</v>
      </c>
      <c r="D6768" s="24">
        <v>43829</v>
      </c>
      <c r="E6768" s="22" t="s">
        <v>3136</v>
      </c>
      <c r="F6768" s="22" t="s">
        <v>10259</v>
      </c>
      <c r="G6768">
        <f t="shared" si="210"/>
        <v>12581</v>
      </c>
      <c r="H6768" s="9">
        <f t="shared" si="211"/>
        <v>43829</v>
      </c>
    </row>
    <row r="6769" spans="1:8" x14ac:dyDescent="0.25">
      <c r="A6769" s="22" t="s">
        <v>2955</v>
      </c>
      <c r="B6769" s="22" t="s">
        <v>7734</v>
      </c>
      <c r="C6769" s="22" t="s">
        <v>7734</v>
      </c>
      <c r="D6769" s="24">
        <v>43829</v>
      </c>
      <c r="E6769" s="22" t="s">
        <v>4170</v>
      </c>
      <c r="F6769" s="22" t="s">
        <v>10260</v>
      </c>
      <c r="G6769">
        <f t="shared" si="210"/>
        <v>11546</v>
      </c>
      <c r="H6769" s="9">
        <f t="shared" si="211"/>
        <v>43829</v>
      </c>
    </row>
    <row r="6770" spans="1:8" x14ac:dyDescent="0.25">
      <c r="A6770" s="22" t="s">
        <v>8811</v>
      </c>
      <c r="B6770" s="22" t="s">
        <v>8812</v>
      </c>
      <c r="C6770" s="22" t="s">
        <v>8812</v>
      </c>
      <c r="D6770" s="24">
        <v>44291</v>
      </c>
      <c r="E6770" s="22" t="s">
        <v>4170</v>
      </c>
      <c r="F6770" s="22" t="s">
        <v>10260</v>
      </c>
      <c r="G6770">
        <f t="shared" si="210"/>
        <v>11546</v>
      </c>
      <c r="H6770" s="9">
        <f t="shared" si="211"/>
        <v>44291</v>
      </c>
    </row>
    <row r="6771" spans="1:8" x14ac:dyDescent="0.25">
      <c r="A6771" s="22"/>
      <c r="B6771" s="22"/>
      <c r="C6771" s="22"/>
      <c r="D6771" s="24">
        <v>44059</v>
      </c>
      <c r="E6771" s="22" t="s">
        <v>2933</v>
      </c>
      <c r="F6771" s="22" t="s">
        <v>6455</v>
      </c>
      <c r="G6771">
        <f t="shared" si="210"/>
        <v>8865</v>
      </c>
      <c r="H6771" s="9">
        <f t="shared" si="211"/>
        <v>44059</v>
      </c>
    </row>
    <row r="6772" spans="1:8" x14ac:dyDescent="0.25">
      <c r="A6772" s="22" t="s">
        <v>7757</v>
      </c>
      <c r="B6772" s="22" t="s">
        <v>7758</v>
      </c>
      <c r="C6772" s="22" t="s">
        <v>7758</v>
      </c>
      <c r="D6772" s="24">
        <v>43829</v>
      </c>
      <c r="E6772" s="22" t="s">
        <v>2933</v>
      </c>
      <c r="F6772" s="22" t="s">
        <v>6455</v>
      </c>
      <c r="G6772">
        <f t="shared" si="210"/>
        <v>8865</v>
      </c>
      <c r="H6772" s="9">
        <f t="shared" si="211"/>
        <v>43829</v>
      </c>
    </row>
    <row r="6773" spans="1:8" x14ac:dyDescent="0.25">
      <c r="A6773" s="22" t="s">
        <v>8140</v>
      </c>
      <c r="B6773" s="22" t="s">
        <v>8141</v>
      </c>
      <c r="C6773" s="22" t="s">
        <v>8141</v>
      </c>
      <c r="D6773" s="24">
        <v>44090</v>
      </c>
      <c r="E6773" s="22" t="s">
        <v>2933</v>
      </c>
      <c r="F6773" s="22" t="s">
        <v>6455</v>
      </c>
      <c r="G6773">
        <f t="shared" si="210"/>
        <v>8865</v>
      </c>
      <c r="H6773" s="9">
        <f t="shared" si="211"/>
        <v>44090</v>
      </c>
    </row>
    <row r="6774" spans="1:8" x14ac:dyDescent="0.25">
      <c r="A6774" s="22" t="s">
        <v>8329</v>
      </c>
      <c r="B6774" s="22" t="s">
        <v>8330</v>
      </c>
      <c r="C6774" s="22" t="s">
        <v>8330</v>
      </c>
      <c r="D6774" s="24">
        <v>43916</v>
      </c>
      <c r="E6774" s="22" t="s">
        <v>2933</v>
      </c>
      <c r="F6774" s="22" t="s">
        <v>6455</v>
      </c>
      <c r="G6774">
        <f t="shared" si="210"/>
        <v>8865</v>
      </c>
      <c r="H6774" s="9">
        <f t="shared" si="211"/>
        <v>43916</v>
      </c>
    </row>
    <row r="6775" spans="1:8" x14ac:dyDescent="0.25">
      <c r="A6775" s="22" t="s">
        <v>8530</v>
      </c>
      <c r="B6775" s="22" t="s">
        <v>8531</v>
      </c>
      <c r="C6775" s="22" t="s">
        <v>8531</v>
      </c>
      <c r="D6775" s="24">
        <v>43914</v>
      </c>
      <c r="E6775" s="22" t="s">
        <v>2933</v>
      </c>
      <c r="F6775" s="22" t="s">
        <v>6455</v>
      </c>
      <c r="G6775">
        <f t="shared" si="210"/>
        <v>8865</v>
      </c>
      <c r="H6775" s="9">
        <f t="shared" si="211"/>
        <v>43914</v>
      </c>
    </row>
    <row r="6776" spans="1:8" x14ac:dyDescent="0.25">
      <c r="A6776" s="22" t="s">
        <v>8937</v>
      </c>
      <c r="B6776" s="22" t="s">
        <v>8938</v>
      </c>
      <c r="C6776" s="22" t="s">
        <v>8938</v>
      </c>
      <c r="D6776" s="24">
        <v>44375</v>
      </c>
      <c r="E6776" s="22" t="s">
        <v>2933</v>
      </c>
      <c r="F6776" s="22" t="s">
        <v>6455</v>
      </c>
      <c r="G6776">
        <f t="shared" si="210"/>
        <v>8865</v>
      </c>
      <c r="H6776" s="9">
        <f t="shared" si="211"/>
        <v>44375</v>
      </c>
    </row>
    <row r="6777" spans="1:8" x14ac:dyDescent="0.25">
      <c r="A6777" s="22"/>
      <c r="B6777" s="22"/>
      <c r="C6777" s="22"/>
      <c r="D6777" s="24">
        <v>44024</v>
      </c>
      <c r="E6777" s="22" t="s">
        <v>6373</v>
      </c>
      <c r="F6777" s="22" t="s">
        <v>6374</v>
      </c>
      <c r="G6777">
        <f t="shared" si="210"/>
        <v>9116093</v>
      </c>
      <c r="H6777" s="9">
        <f t="shared" si="211"/>
        <v>44024</v>
      </c>
    </row>
    <row r="6778" spans="1:8" x14ac:dyDescent="0.25">
      <c r="A6778" s="22" t="s">
        <v>7787</v>
      </c>
      <c r="B6778" s="22" t="s">
        <v>7788</v>
      </c>
      <c r="C6778" s="22" t="s">
        <v>7788</v>
      </c>
      <c r="D6778" s="24">
        <v>44034</v>
      </c>
      <c r="E6778" s="22" t="s">
        <v>6373</v>
      </c>
      <c r="F6778" s="22" t="s">
        <v>6374</v>
      </c>
      <c r="G6778">
        <f t="shared" si="210"/>
        <v>9116093</v>
      </c>
      <c r="H6778" s="9">
        <f t="shared" si="211"/>
        <v>44034</v>
      </c>
    </row>
    <row r="6779" spans="1:8" x14ac:dyDescent="0.25">
      <c r="A6779" s="22" t="s">
        <v>7846</v>
      </c>
      <c r="B6779" s="22" t="s">
        <v>7847</v>
      </c>
      <c r="C6779" s="22" t="s">
        <v>7847</v>
      </c>
      <c r="D6779" s="24">
        <v>44214</v>
      </c>
      <c r="E6779" s="22" t="s">
        <v>6373</v>
      </c>
      <c r="F6779" s="22" t="s">
        <v>6374</v>
      </c>
      <c r="G6779">
        <f t="shared" si="210"/>
        <v>9116093</v>
      </c>
      <c r="H6779" s="9">
        <f t="shared" si="211"/>
        <v>44214</v>
      </c>
    </row>
    <row r="6780" spans="1:8" x14ac:dyDescent="0.25">
      <c r="A6780" s="22" t="s">
        <v>8200</v>
      </c>
      <c r="B6780" s="22" t="s">
        <v>8201</v>
      </c>
      <c r="C6780" s="22" t="s">
        <v>8201</v>
      </c>
      <c r="D6780" s="24">
        <v>44025</v>
      </c>
      <c r="E6780" s="22" t="s">
        <v>6373</v>
      </c>
      <c r="F6780" s="22" t="s">
        <v>6374</v>
      </c>
      <c r="G6780">
        <f t="shared" si="210"/>
        <v>9116093</v>
      </c>
      <c r="H6780" s="9">
        <f t="shared" si="211"/>
        <v>44025</v>
      </c>
    </row>
    <row r="6781" spans="1:8" x14ac:dyDescent="0.25">
      <c r="A6781" s="22" t="s">
        <v>8526</v>
      </c>
      <c r="B6781" s="22" t="s">
        <v>8527</v>
      </c>
      <c r="C6781" s="22" t="s">
        <v>8527</v>
      </c>
      <c r="D6781" s="24">
        <v>44018</v>
      </c>
      <c r="E6781" s="22" t="s">
        <v>6373</v>
      </c>
      <c r="F6781" s="22" t="s">
        <v>6374</v>
      </c>
      <c r="G6781">
        <f t="shared" si="210"/>
        <v>9116093</v>
      </c>
      <c r="H6781" s="9">
        <f t="shared" si="211"/>
        <v>44018</v>
      </c>
    </row>
    <row r="6782" spans="1:8" x14ac:dyDescent="0.25">
      <c r="A6782" s="22" t="s">
        <v>8569</v>
      </c>
      <c r="B6782" s="22" t="s">
        <v>8570</v>
      </c>
      <c r="C6782" s="22" t="s">
        <v>8570</v>
      </c>
      <c r="D6782" s="24">
        <v>44167</v>
      </c>
      <c r="E6782" s="22" t="s">
        <v>6373</v>
      </c>
      <c r="F6782" s="22" t="s">
        <v>6374</v>
      </c>
      <c r="G6782">
        <f t="shared" si="210"/>
        <v>9116093</v>
      </c>
      <c r="H6782" s="9">
        <f t="shared" si="211"/>
        <v>44167</v>
      </c>
    </row>
    <row r="6783" spans="1:8" x14ac:dyDescent="0.25">
      <c r="A6783" s="22" t="s">
        <v>8573</v>
      </c>
      <c r="B6783" s="22" t="s">
        <v>8574</v>
      </c>
      <c r="C6783" s="22" t="s">
        <v>8574</v>
      </c>
      <c r="D6783" s="24">
        <v>44200</v>
      </c>
      <c r="E6783" s="22" t="s">
        <v>6373</v>
      </c>
      <c r="F6783" s="22" t="s">
        <v>6374</v>
      </c>
      <c r="G6783">
        <f t="shared" si="210"/>
        <v>9116093</v>
      </c>
      <c r="H6783" s="9">
        <f t="shared" si="211"/>
        <v>44200</v>
      </c>
    </row>
    <row r="6784" spans="1:8" x14ac:dyDescent="0.25">
      <c r="A6784" s="22" t="s">
        <v>8779</v>
      </c>
      <c r="B6784" s="22" t="s">
        <v>8780</v>
      </c>
      <c r="C6784" s="22" t="s">
        <v>8780</v>
      </c>
      <c r="D6784" s="24">
        <v>43997</v>
      </c>
      <c r="E6784" s="22" t="s">
        <v>6373</v>
      </c>
      <c r="F6784" s="22" t="s">
        <v>6374</v>
      </c>
      <c r="G6784">
        <f t="shared" si="210"/>
        <v>9116093</v>
      </c>
      <c r="H6784" s="9">
        <f t="shared" si="211"/>
        <v>43997</v>
      </c>
    </row>
    <row r="6785" spans="1:8" x14ac:dyDescent="0.25">
      <c r="A6785" s="22" t="s">
        <v>8783</v>
      </c>
      <c r="B6785" s="22" t="s">
        <v>8784</v>
      </c>
      <c r="C6785" s="22" t="s">
        <v>8784</v>
      </c>
      <c r="D6785" s="24">
        <v>44041</v>
      </c>
      <c r="E6785" s="22" t="s">
        <v>6373</v>
      </c>
      <c r="F6785" s="22" t="s">
        <v>6374</v>
      </c>
      <c r="G6785">
        <f t="shared" si="210"/>
        <v>9116093</v>
      </c>
      <c r="H6785" s="9">
        <f t="shared" si="211"/>
        <v>44041</v>
      </c>
    </row>
    <row r="6786" spans="1:8" x14ac:dyDescent="0.25">
      <c r="A6786" s="22" t="s">
        <v>8811</v>
      </c>
      <c r="B6786" s="22" t="s">
        <v>8812</v>
      </c>
      <c r="C6786" s="22" t="s">
        <v>8812</v>
      </c>
      <c r="D6786" s="24">
        <v>44053</v>
      </c>
      <c r="E6786" s="22" t="s">
        <v>6373</v>
      </c>
      <c r="F6786" s="22" t="s">
        <v>6374</v>
      </c>
      <c r="G6786">
        <f t="shared" si="210"/>
        <v>9116093</v>
      </c>
      <c r="H6786" s="9">
        <f t="shared" si="211"/>
        <v>44053</v>
      </c>
    </row>
    <row r="6787" spans="1:8" x14ac:dyDescent="0.25">
      <c r="A6787" s="22" t="s">
        <v>8813</v>
      </c>
      <c r="B6787" s="22" t="s">
        <v>8814</v>
      </c>
      <c r="C6787" s="22" t="s">
        <v>8814</v>
      </c>
      <c r="D6787" s="24">
        <v>44083</v>
      </c>
      <c r="E6787" s="22" t="s">
        <v>6373</v>
      </c>
      <c r="F6787" s="22" t="s">
        <v>6374</v>
      </c>
      <c r="G6787">
        <f t="shared" si="210"/>
        <v>9116093</v>
      </c>
      <c r="H6787" s="9">
        <f t="shared" si="211"/>
        <v>44083</v>
      </c>
    </row>
    <row r="6788" spans="1:8" x14ac:dyDescent="0.25">
      <c r="A6788" s="22" t="s">
        <v>8817</v>
      </c>
      <c r="B6788" s="22" t="s">
        <v>8818</v>
      </c>
      <c r="C6788" s="22" t="s">
        <v>8818</v>
      </c>
      <c r="D6788" s="24">
        <v>44036</v>
      </c>
      <c r="E6788" s="22" t="s">
        <v>6373</v>
      </c>
      <c r="F6788" s="22" t="s">
        <v>6374</v>
      </c>
      <c r="G6788">
        <f t="shared" si="210"/>
        <v>9116093</v>
      </c>
      <c r="H6788" s="9">
        <f t="shared" si="211"/>
        <v>44036</v>
      </c>
    </row>
    <row r="6789" spans="1:8" x14ac:dyDescent="0.25">
      <c r="A6789" s="22" t="s">
        <v>8841</v>
      </c>
      <c r="B6789" s="22" t="s">
        <v>8842</v>
      </c>
      <c r="C6789" s="22" t="s">
        <v>8842</v>
      </c>
      <c r="D6789" s="24">
        <v>44057</v>
      </c>
      <c r="E6789" s="22" t="s">
        <v>6373</v>
      </c>
      <c r="F6789" s="22" t="s">
        <v>6374</v>
      </c>
      <c r="G6789">
        <f t="shared" si="210"/>
        <v>9116093</v>
      </c>
      <c r="H6789" s="9">
        <f t="shared" si="211"/>
        <v>44057</v>
      </c>
    </row>
    <row r="6790" spans="1:8" x14ac:dyDescent="0.25">
      <c r="A6790" s="22" t="s">
        <v>7735</v>
      </c>
      <c r="B6790" s="22" t="s">
        <v>7736</v>
      </c>
      <c r="C6790" s="22" t="s">
        <v>7736</v>
      </c>
      <c r="D6790" s="24">
        <v>43829</v>
      </c>
      <c r="E6790" s="22" t="s">
        <v>1155</v>
      </c>
      <c r="F6790" s="22" t="s">
        <v>10261</v>
      </c>
      <c r="G6790">
        <f t="shared" ref="G6790:G6853" si="212">IFERROR(E6790*1,E6790)</f>
        <v>5606</v>
      </c>
      <c r="H6790" s="9">
        <f t="shared" ref="H6790:H6853" si="213">D6790</f>
        <v>43829</v>
      </c>
    </row>
    <row r="6791" spans="1:8" x14ac:dyDescent="0.25">
      <c r="A6791" s="22" t="s">
        <v>8533</v>
      </c>
      <c r="B6791" s="22" t="s">
        <v>8534</v>
      </c>
      <c r="C6791" s="22" t="s">
        <v>8534</v>
      </c>
      <c r="D6791" s="24">
        <v>43927</v>
      </c>
      <c r="E6791" s="22" t="s">
        <v>1155</v>
      </c>
      <c r="F6791" s="22" t="s">
        <v>10261</v>
      </c>
      <c r="G6791">
        <f t="shared" si="212"/>
        <v>5606</v>
      </c>
      <c r="H6791" s="9">
        <f t="shared" si="213"/>
        <v>43927</v>
      </c>
    </row>
    <row r="6792" spans="1:8" x14ac:dyDescent="0.25">
      <c r="A6792" s="22"/>
      <c r="B6792" s="22"/>
      <c r="C6792" s="22"/>
      <c r="D6792" s="24">
        <v>44278</v>
      </c>
      <c r="E6792" s="22" t="s">
        <v>1922</v>
      </c>
      <c r="F6792" s="22" t="s">
        <v>10262</v>
      </c>
      <c r="G6792">
        <f t="shared" si="212"/>
        <v>13232</v>
      </c>
      <c r="H6792" s="9">
        <f t="shared" si="213"/>
        <v>44278</v>
      </c>
    </row>
    <row r="6793" spans="1:8" x14ac:dyDescent="0.25">
      <c r="A6793" s="22" t="s">
        <v>7732</v>
      </c>
      <c r="B6793" s="22" t="s">
        <v>7733</v>
      </c>
      <c r="C6793" s="22" t="s">
        <v>7733</v>
      </c>
      <c r="D6793" s="24">
        <v>43829</v>
      </c>
      <c r="E6793" s="22" t="s">
        <v>1922</v>
      </c>
      <c r="F6793" s="22" t="s">
        <v>10262</v>
      </c>
      <c r="G6793">
        <f t="shared" si="212"/>
        <v>13232</v>
      </c>
      <c r="H6793" s="9">
        <f t="shared" si="213"/>
        <v>43829</v>
      </c>
    </row>
    <row r="6794" spans="1:8" x14ac:dyDescent="0.25">
      <c r="A6794" s="22" t="s">
        <v>7803</v>
      </c>
      <c r="B6794" s="22" t="s">
        <v>7733</v>
      </c>
      <c r="C6794" s="22" t="s">
        <v>7733</v>
      </c>
      <c r="D6794" s="24">
        <v>43835</v>
      </c>
      <c r="E6794" s="22" t="s">
        <v>1922</v>
      </c>
      <c r="F6794" s="22" t="s">
        <v>10262</v>
      </c>
      <c r="G6794">
        <f t="shared" si="212"/>
        <v>13232</v>
      </c>
      <c r="H6794" s="9">
        <f t="shared" si="213"/>
        <v>43835</v>
      </c>
    </row>
    <row r="6795" spans="1:8" x14ac:dyDescent="0.25">
      <c r="A6795" s="22" t="s">
        <v>7852</v>
      </c>
      <c r="B6795" s="22" t="s">
        <v>7853</v>
      </c>
      <c r="C6795" s="22" t="s">
        <v>7853</v>
      </c>
      <c r="D6795" s="24">
        <v>44271</v>
      </c>
      <c r="E6795" s="22" t="s">
        <v>1922</v>
      </c>
      <c r="F6795" s="22" t="s">
        <v>10262</v>
      </c>
      <c r="G6795">
        <f t="shared" si="212"/>
        <v>13232</v>
      </c>
      <c r="H6795" s="9">
        <f t="shared" si="213"/>
        <v>44271</v>
      </c>
    </row>
    <row r="6796" spans="1:8" x14ac:dyDescent="0.25">
      <c r="A6796" s="22" t="s">
        <v>7700</v>
      </c>
      <c r="B6796" s="22" t="s">
        <v>7701</v>
      </c>
      <c r="C6796" s="22" t="s">
        <v>7701</v>
      </c>
      <c r="D6796" s="24">
        <v>44249</v>
      </c>
      <c r="E6796" s="22" t="s">
        <v>3866</v>
      </c>
      <c r="F6796" s="22" t="s">
        <v>7190</v>
      </c>
      <c r="G6796">
        <f t="shared" si="212"/>
        <v>12403</v>
      </c>
      <c r="H6796" s="9">
        <f t="shared" si="213"/>
        <v>44249</v>
      </c>
    </row>
    <row r="6797" spans="1:8" x14ac:dyDescent="0.25">
      <c r="A6797" s="22" t="s">
        <v>8140</v>
      </c>
      <c r="B6797" s="22" t="s">
        <v>8141</v>
      </c>
      <c r="C6797" s="22" t="s">
        <v>8141</v>
      </c>
      <c r="D6797" s="24">
        <v>43829</v>
      </c>
      <c r="E6797" s="22" t="s">
        <v>3866</v>
      </c>
      <c r="F6797" s="22" t="s">
        <v>7190</v>
      </c>
      <c r="G6797">
        <f t="shared" si="212"/>
        <v>12403</v>
      </c>
      <c r="H6797" s="9">
        <f t="shared" si="213"/>
        <v>43829</v>
      </c>
    </row>
    <row r="6798" spans="1:8" x14ac:dyDescent="0.25">
      <c r="A6798" s="22" t="s">
        <v>8216</v>
      </c>
      <c r="B6798" s="22" t="s">
        <v>8217</v>
      </c>
      <c r="C6798" s="22" t="s">
        <v>8217</v>
      </c>
      <c r="D6798" s="24">
        <v>44308</v>
      </c>
      <c r="E6798" s="22" t="s">
        <v>3866</v>
      </c>
      <c r="F6798" s="22" t="s">
        <v>7190</v>
      </c>
      <c r="G6798">
        <f t="shared" si="212"/>
        <v>12403</v>
      </c>
      <c r="H6798" s="9">
        <f t="shared" si="213"/>
        <v>44308</v>
      </c>
    </row>
    <row r="6799" spans="1:8" x14ac:dyDescent="0.25">
      <c r="A6799" s="22" t="s">
        <v>8152</v>
      </c>
      <c r="B6799" s="22" t="s">
        <v>8153</v>
      </c>
      <c r="C6799" s="22" t="s">
        <v>8153</v>
      </c>
      <c r="D6799" s="24">
        <v>44391</v>
      </c>
      <c r="E6799" s="22" t="s">
        <v>6168</v>
      </c>
      <c r="F6799" s="22" t="s">
        <v>10263</v>
      </c>
      <c r="G6799">
        <f t="shared" si="212"/>
        <v>210315</v>
      </c>
      <c r="H6799" s="9">
        <f t="shared" si="213"/>
        <v>44391</v>
      </c>
    </row>
    <row r="6800" spans="1:8" x14ac:dyDescent="0.25">
      <c r="A6800" s="22" t="s">
        <v>8719</v>
      </c>
      <c r="B6800" s="22" t="s">
        <v>8720</v>
      </c>
      <c r="C6800" s="22" t="s">
        <v>8720</v>
      </c>
      <c r="D6800" s="24">
        <v>44224</v>
      </c>
      <c r="E6800" s="22" t="s">
        <v>6061</v>
      </c>
      <c r="F6800" s="22" t="s">
        <v>10264</v>
      </c>
      <c r="G6800">
        <f t="shared" si="212"/>
        <v>9205410</v>
      </c>
      <c r="H6800" s="9">
        <f t="shared" si="213"/>
        <v>44224</v>
      </c>
    </row>
    <row r="6801" spans="1:8" x14ac:dyDescent="0.25">
      <c r="A6801" s="22" t="s">
        <v>8735</v>
      </c>
      <c r="B6801" s="22" t="s">
        <v>8736</v>
      </c>
      <c r="C6801" s="22" t="s">
        <v>8736</v>
      </c>
      <c r="D6801" s="24">
        <v>44265</v>
      </c>
      <c r="E6801" s="22" t="s">
        <v>6061</v>
      </c>
      <c r="F6801" s="22" t="s">
        <v>10264</v>
      </c>
      <c r="G6801">
        <f t="shared" si="212"/>
        <v>9205410</v>
      </c>
      <c r="H6801" s="9">
        <f t="shared" si="213"/>
        <v>44265</v>
      </c>
    </row>
    <row r="6802" spans="1:8" x14ac:dyDescent="0.25">
      <c r="A6802" s="22" t="s">
        <v>8747</v>
      </c>
      <c r="B6802" s="22" t="s">
        <v>8748</v>
      </c>
      <c r="C6802" s="22" t="s">
        <v>8748</v>
      </c>
      <c r="D6802" s="24">
        <v>44235</v>
      </c>
      <c r="E6802" s="22" t="s">
        <v>6061</v>
      </c>
      <c r="F6802" s="22" t="s">
        <v>10264</v>
      </c>
      <c r="G6802">
        <f t="shared" si="212"/>
        <v>9205410</v>
      </c>
      <c r="H6802" s="9">
        <f t="shared" si="213"/>
        <v>44235</v>
      </c>
    </row>
    <row r="6803" spans="1:8" x14ac:dyDescent="0.25">
      <c r="A6803" s="22" t="s">
        <v>8753</v>
      </c>
      <c r="B6803" s="22" t="s">
        <v>8754</v>
      </c>
      <c r="C6803" s="22" t="s">
        <v>8754</v>
      </c>
      <c r="D6803" s="24">
        <v>43997</v>
      </c>
      <c r="E6803" s="22" t="s">
        <v>6061</v>
      </c>
      <c r="F6803" s="22" t="s">
        <v>10264</v>
      </c>
      <c r="G6803">
        <f t="shared" si="212"/>
        <v>9205410</v>
      </c>
      <c r="H6803" s="9">
        <f t="shared" si="213"/>
        <v>43997</v>
      </c>
    </row>
    <row r="6804" spans="1:8" x14ac:dyDescent="0.25">
      <c r="A6804" s="22" t="s">
        <v>8855</v>
      </c>
      <c r="B6804" s="22" t="s">
        <v>8856</v>
      </c>
      <c r="C6804" s="22" t="s">
        <v>8856</v>
      </c>
      <c r="D6804" s="24">
        <v>44271</v>
      </c>
      <c r="E6804" s="22" t="s">
        <v>6061</v>
      </c>
      <c r="F6804" s="22" t="s">
        <v>10264</v>
      </c>
      <c r="G6804">
        <f t="shared" si="212"/>
        <v>9205410</v>
      </c>
      <c r="H6804" s="9">
        <f t="shared" si="213"/>
        <v>44271</v>
      </c>
    </row>
    <row r="6805" spans="1:8" x14ac:dyDescent="0.25">
      <c r="A6805" s="22" t="s">
        <v>8861</v>
      </c>
      <c r="B6805" s="22" t="s">
        <v>8862</v>
      </c>
      <c r="C6805" s="22" t="s">
        <v>8862</v>
      </c>
      <c r="D6805" s="24">
        <v>44132</v>
      </c>
      <c r="E6805" s="22" t="s">
        <v>6061</v>
      </c>
      <c r="F6805" s="22" t="s">
        <v>10264</v>
      </c>
      <c r="G6805">
        <f t="shared" si="212"/>
        <v>9205410</v>
      </c>
      <c r="H6805" s="9">
        <f t="shared" si="213"/>
        <v>44132</v>
      </c>
    </row>
    <row r="6806" spans="1:8" x14ac:dyDescent="0.25">
      <c r="A6806" s="22" t="s">
        <v>8370</v>
      </c>
      <c r="B6806" s="22" t="s">
        <v>8371</v>
      </c>
      <c r="C6806" s="22" t="s">
        <v>8371</v>
      </c>
      <c r="D6806" s="24">
        <v>43829</v>
      </c>
      <c r="E6806" s="22" t="s">
        <v>2220</v>
      </c>
      <c r="F6806" s="22" t="s">
        <v>10265</v>
      </c>
      <c r="G6806">
        <f t="shared" si="212"/>
        <v>12578</v>
      </c>
      <c r="H6806" s="9">
        <f t="shared" si="213"/>
        <v>43829</v>
      </c>
    </row>
    <row r="6807" spans="1:8" x14ac:dyDescent="0.25">
      <c r="A6807" s="22" t="s">
        <v>8423</v>
      </c>
      <c r="B6807" s="22" t="s">
        <v>8424</v>
      </c>
      <c r="C6807" s="22" t="s">
        <v>8424</v>
      </c>
      <c r="D6807" s="24">
        <v>43829</v>
      </c>
      <c r="E6807" s="22" t="s">
        <v>2220</v>
      </c>
      <c r="F6807" s="22" t="s">
        <v>10265</v>
      </c>
      <c r="G6807">
        <f t="shared" si="212"/>
        <v>12578</v>
      </c>
      <c r="H6807" s="9">
        <f t="shared" si="213"/>
        <v>43829</v>
      </c>
    </row>
    <row r="6808" spans="1:8" x14ac:dyDescent="0.25">
      <c r="A6808" s="22" t="s">
        <v>8569</v>
      </c>
      <c r="B6808" s="22" t="s">
        <v>8570</v>
      </c>
      <c r="C6808" s="22" t="s">
        <v>8570</v>
      </c>
      <c r="D6808" s="24">
        <v>44373</v>
      </c>
      <c r="E6808" s="22" t="s">
        <v>2550</v>
      </c>
      <c r="F6808" s="22" t="s">
        <v>10266</v>
      </c>
      <c r="G6808">
        <f t="shared" si="212"/>
        <v>210040</v>
      </c>
      <c r="H6808" s="9">
        <f t="shared" si="213"/>
        <v>44373</v>
      </c>
    </row>
    <row r="6809" spans="1:8" x14ac:dyDescent="0.25">
      <c r="A6809" s="22" t="s">
        <v>5789</v>
      </c>
      <c r="B6809" s="22" t="s">
        <v>8427</v>
      </c>
      <c r="C6809" s="22" t="s">
        <v>8427</v>
      </c>
      <c r="D6809" s="24">
        <v>44308</v>
      </c>
      <c r="E6809" s="22" t="s">
        <v>1547</v>
      </c>
      <c r="F6809" s="22" t="s">
        <v>10267</v>
      </c>
      <c r="G6809">
        <f t="shared" si="212"/>
        <v>209359</v>
      </c>
      <c r="H6809" s="9">
        <f t="shared" si="213"/>
        <v>44308</v>
      </c>
    </row>
    <row r="6810" spans="1:8" x14ac:dyDescent="0.25">
      <c r="A6810" s="22" t="s">
        <v>8428</v>
      </c>
      <c r="B6810" s="22" t="s">
        <v>8429</v>
      </c>
      <c r="C6810" s="22" t="s">
        <v>8429</v>
      </c>
      <c r="D6810" s="24">
        <v>44357</v>
      </c>
      <c r="E6810" s="22" t="s">
        <v>1547</v>
      </c>
      <c r="F6810" s="22" t="s">
        <v>10267</v>
      </c>
      <c r="G6810">
        <f t="shared" si="212"/>
        <v>209359</v>
      </c>
      <c r="H6810" s="9">
        <f t="shared" si="213"/>
        <v>44357</v>
      </c>
    </row>
    <row r="6811" spans="1:8" x14ac:dyDescent="0.25">
      <c r="A6811" s="22" t="s">
        <v>8783</v>
      </c>
      <c r="B6811" s="22" t="s">
        <v>8784</v>
      </c>
      <c r="C6811" s="22" t="s">
        <v>8784</v>
      </c>
      <c r="D6811" s="24">
        <v>44393</v>
      </c>
      <c r="E6811" s="22" t="s">
        <v>1547</v>
      </c>
      <c r="F6811" s="22" t="s">
        <v>10267</v>
      </c>
      <c r="G6811">
        <f t="shared" si="212"/>
        <v>209359</v>
      </c>
      <c r="H6811" s="9">
        <f t="shared" si="213"/>
        <v>44393</v>
      </c>
    </row>
    <row r="6812" spans="1:8" x14ac:dyDescent="0.25">
      <c r="A6812" s="22" t="s">
        <v>8811</v>
      </c>
      <c r="B6812" s="22" t="s">
        <v>8812</v>
      </c>
      <c r="C6812" s="22" t="s">
        <v>8812</v>
      </c>
      <c r="D6812" s="24">
        <v>44392</v>
      </c>
      <c r="E6812" s="22" t="s">
        <v>1547</v>
      </c>
      <c r="F6812" s="22" t="s">
        <v>10267</v>
      </c>
      <c r="G6812">
        <f t="shared" si="212"/>
        <v>209359</v>
      </c>
      <c r="H6812" s="9">
        <f t="shared" si="213"/>
        <v>44392</v>
      </c>
    </row>
    <row r="6813" spans="1:8" x14ac:dyDescent="0.25">
      <c r="A6813" s="22" t="s">
        <v>8617</v>
      </c>
      <c r="B6813" s="22" t="s">
        <v>8618</v>
      </c>
      <c r="C6813" s="22" t="s">
        <v>8618</v>
      </c>
      <c r="D6813" s="24">
        <v>44305</v>
      </c>
      <c r="E6813" s="22" t="s">
        <v>3094</v>
      </c>
      <c r="F6813" s="22" t="s">
        <v>10268</v>
      </c>
      <c r="G6813">
        <f t="shared" si="212"/>
        <v>9206671</v>
      </c>
      <c r="H6813" s="9">
        <f t="shared" si="213"/>
        <v>44305</v>
      </c>
    </row>
    <row r="6814" spans="1:8" x14ac:dyDescent="0.25">
      <c r="A6814" s="22" t="s">
        <v>8709</v>
      </c>
      <c r="B6814" s="22" t="s">
        <v>8710</v>
      </c>
      <c r="C6814" s="22" t="s">
        <v>8710</v>
      </c>
      <c r="D6814" s="24">
        <v>43997</v>
      </c>
      <c r="E6814" s="22" t="s">
        <v>3094</v>
      </c>
      <c r="F6814" s="22" t="s">
        <v>10268</v>
      </c>
      <c r="G6814">
        <f t="shared" si="212"/>
        <v>9206671</v>
      </c>
      <c r="H6814" s="9">
        <f t="shared" si="213"/>
        <v>43997</v>
      </c>
    </row>
    <row r="6815" spans="1:8" x14ac:dyDescent="0.25">
      <c r="A6815" s="22" t="s">
        <v>8510</v>
      </c>
      <c r="B6815" s="22" t="s">
        <v>8511</v>
      </c>
      <c r="C6815" s="22" t="s">
        <v>8511</v>
      </c>
      <c r="D6815" s="24">
        <v>44022</v>
      </c>
      <c r="E6815" s="22" t="s">
        <v>1767</v>
      </c>
      <c r="F6815" s="22" t="s">
        <v>10269</v>
      </c>
      <c r="G6815">
        <f t="shared" si="212"/>
        <v>202739</v>
      </c>
      <c r="H6815" s="9">
        <f t="shared" si="213"/>
        <v>44022</v>
      </c>
    </row>
    <row r="6816" spans="1:8" x14ac:dyDescent="0.25">
      <c r="A6816" s="22" t="s">
        <v>8565</v>
      </c>
      <c r="B6816" s="22" t="s">
        <v>8566</v>
      </c>
      <c r="C6816" s="22" t="s">
        <v>8566</v>
      </c>
      <c r="D6816" s="24">
        <v>44160</v>
      </c>
      <c r="E6816" s="22" t="s">
        <v>1767</v>
      </c>
      <c r="F6816" s="22" t="s">
        <v>10269</v>
      </c>
      <c r="G6816">
        <f t="shared" si="212"/>
        <v>202739</v>
      </c>
      <c r="H6816" s="9">
        <f t="shared" si="213"/>
        <v>44160</v>
      </c>
    </row>
    <row r="6817" spans="1:8" x14ac:dyDescent="0.25">
      <c r="A6817" s="22" t="s">
        <v>8466</v>
      </c>
      <c r="B6817" s="22" t="s">
        <v>8467</v>
      </c>
      <c r="C6817" s="22" t="s">
        <v>8467</v>
      </c>
      <c r="D6817" s="24">
        <v>44301</v>
      </c>
      <c r="E6817" s="22" t="s">
        <v>4274</v>
      </c>
      <c r="F6817" s="22" t="s">
        <v>10270</v>
      </c>
      <c r="G6817">
        <f t="shared" si="212"/>
        <v>209275</v>
      </c>
      <c r="H6817" s="9">
        <f t="shared" si="213"/>
        <v>44301</v>
      </c>
    </row>
    <row r="6818" spans="1:8" x14ac:dyDescent="0.25">
      <c r="A6818" s="22" t="s">
        <v>8695</v>
      </c>
      <c r="B6818" s="22" t="s">
        <v>8696</v>
      </c>
      <c r="C6818" s="22" t="s">
        <v>8696</v>
      </c>
      <c r="D6818" s="24">
        <v>44000</v>
      </c>
      <c r="E6818" s="22" t="s">
        <v>10271</v>
      </c>
      <c r="F6818" s="22" t="s">
        <v>10272</v>
      </c>
      <c r="G6818">
        <f t="shared" si="212"/>
        <v>9120999</v>
      </c>
      <c r="H6818" s="9">
        <f t="shared" si="213"/>
        <v>44000</v>
      </c>
    </row>
    <row r="6819" spans="1:8" x14ac:dyDescent="0.25">
      <c r="A6819" s="22" t="s">
        <v>8705</v>
      </c>
      <c r="B6819" s="22" t="s">
        <v>8706</v>
      </c>
      <c r="C6819" s="22" t="s">
        <v>8706</v>
      </c>
      <c r="D6819" s="24">
        <v>44086</v>
      </c>
      <c r="E6819" s="22" t="s">
        <v>10271</v>
      </c>
      <c r="F6819" s="22" t="s">
        <v>10272</v>
      </c>
      <c r="G6819">
        <f t="shared" si="212"/>
        <v>9120999</v>
      </c>
      <c r="H6819" s="9">
        <f t="shared" si="213"/>
        <v>44086</v>
      </c>
    </row>
    <row r="6820" spans="1:8" x14ac:dyDescent="0.25">
      <c r="A6820" s="22" t="s">
        <v>8707</v>
      </c>
      <c r="B6820" s="22" t="s">
        <v>8708</v>
      </c>
      <c r="C6820" s="22" t="s">
        <v>8708</v>
      </c>
      <c r="D6820" s="24">
        <v>44032</v>
      </c>
      <c r="E6820" s="22" t="s">
        <v>10271</v>
      </c>
      <c r="F6820" s="22" t="s">
        <v>10272</v>
      </c>
      <c r="G6820">
        <f t="shared" si="212"/>
        <v>9120999</v>
      </c>
      <c r="H6820" s="9">
        <f t="shared" si="213"/>
        <v>44032</v>
      </c>
    </row>
    <row r="6821" spans="1:8" ht="150" x14ac:dyDescent="0.25">
      <c r="A6821" s="22" t="s">
        <v>8839</v>
      </c>
      <c r="B6821" s="29" t="s">
        <v>8840</v>
      </c>
      <c r="C6821" s="29" t="s">
        <v>8840</v>
      </c>
      <c r="D6821" s="24">
        <v>44055</v>
      </c>
      <c r="E6821" s="22" t="s">
        <v>10271</v>
      </c>
      <c r="F6821" s="22" t="s">
        <v>10272</v>
      </c>
      <c r="G6821">
        <f t="shared" si="212"/>
        <v>9120999</v>
      </c>
      <c r="H6821" s="9">
        <f t="shared" si="213"/>
        <v>44055</v>
      </c>
    </row>
    <row r="6822" spans="1:8" x14ac:dyDescent="0.25">
      <c r="A6822" s="22" t="s">
        <v>8847</v>
      </c>
      <c r="B6822" s="22" t="s">
        <v>8848</v>
      </c>
      <c r="C6822" s="22" t="s">
        <v>8848</v>
      </c>
      <c r="D6822" s="24">
        <v>44173</v>
      </c>
      <c r="E6822" s="22" t="s">
        <v>10271</v>
      </c>
      <c r="F6822" s="22" t="s">
        <v>10272</v>
      </c>
      <c r="G6822">
        <f t="shared" si="212"/>
        <v>9120999</v>
      </c>
      <c r="H6822" s="9">
        <f t="shared" si="213"/>
        <v>44173</v>
      </c>
    </row>
    <row r="6823" spans="1:8" x14ac:dyDescent="0.25">
      <c r="A6823" s="22"/>
      <c r="B6823" s="22"/>
      <c r="C6823" s="22"/>
      <c r="D6823" s="24">
        <v>44022</v>
      </c>
      <c r="E6823" s="22" t="s">
        <v>873</v>
      </c>
      <c r="F6823" s="22" t="s">
        <v>10273</v>
      </c>
      <c r="G6823">
        <f t="shared" si="212"/>
        <v>200966</v>
      </c>
      <c r="H6823" s="9">
        <f t="shared" si="213"/>
        <v>44022</v>
      </c>
    </row>
    <row r="6824" spans="1:8" x14ac:dyDescent="0.25">
      <c r="A6824" s="22" t="s">
        <v>9050</v>
      </c>
      <c r="B6824" s="22" t="s">
        <v>9051</v>
      </c>
      <c r="C6824" s="22" t="s">
        <v>9051</v>
      </c>
      <c r="D6824" s="24">
        <v>43955</v>
      </c>
      <c r="E6824" s="22" t="s">
        <v>873</v>
      </c>
      <c r="F6824" s="22" t="s">
        <v>10273</v>
      </c>
      <c r="G6824">
        <f t="shared" si="212"/>
        <v>200966</v>
      </c>
      <c r="H6824" s="9">
        <f t="shared" si="213"/>
        <v>43955</v>
      </c>
    </row>
    <row r="6825" spans="1:8" x14ac:dyDescent="0.25">
      <c r="A6825" s="22" t="s">
        <v>7672</v>
      </c>
      <c r="B6825" s="22" t="s">
        <v>7673</v>
      </c>
      <c r="C6825" s="22" t="s">
        <v>7673</v>
      </c>
      <c r="D6825" s="24">
        <v>44383</v>
      </c>
      <c r="E6825" s="22" t="s">
        <v>914</v>
      </c>
      <c r="F6825" s="22" t="s">
        <v>10274</v>
      </c>
      <c r="G6825">
        <f t="shared" si="212"/>
        <v>4654</v>
      </c>
      <c r="H6825" s="9">
        <f t="shared" si="213"/>
        <v>44383</v>
      </c>
    </row>
    <row r="6826" spans="1:8" x14ac:dyDescent="0.25">
      <c r="A6826" s="22" t="s">
        <v>7680</v>
      </c>
      <c r="B6826" s="22" t="s">
        <v>7681</v>
      </c>
      <c r="C6826" s="22" t="s">
        <v>7681</v>
      </c>
      <c r="D6826" s="24">
        <v>43829</v>
      </c>
      <c r="E6826" s="22" t="s">
        <v>914</v>
      </c>
      <c r="F6826" s="22" t="s">
        <v>10274</v>
      </c>
      <c r="G6826">
        <f t="shared" si="212"/>
        <v>4654</v>
      </c>
      <c r="H6826" s="9">
        <f t="shared" si="213"/>
        <v>43829</v>
      </c>
    </row>
    <row r="6827" spans="1:8" x14ac:dyDescent="0.25">
      <c r="A6827" s="22" t="s">
        <v>8295</v>
      </c>
      <c r="B6827" s="22" t="s">
        <v>8296</v>
      </c>
      <c r="C6827" s="22" t="s">
        <v>8296</v>
      </c>
      <c r="D6827" s="24">
        <v>44044</v>
      </c>
      <c r="E6827" s="22" t="s">
        <v>914</v>
      </c>
      <c r="F6827" s="22" t="s">
        <v>10274</v>
      </c>
      <c r="G6827">
        <f t="shared" si="212"/>
        <v>4654</v>
      </c>
      <c r="H6827" s="9">
        <f t="shared" si="213"/>
        <v>44044</v>
      </c>
    </row>
    <row r="6828" spans="1:8" x14ac:dyDescent="0.25">
      <c r="A6828" s="22" t="s">
        <v>8412</v>
      </c>
      <c r="B6828" s="22" t="s">
        <v>8413</v>
      </c>
      <c r="C6828" s="22" t="s">
        <v>8413</v>
      </c>
      <c r="D6828" s="24">
        <v>44364</v>
      </c>
      <c r="E6828" s="22" t="s">
        <v>914</v>
      </c>
      <c r="F6828" s="22" t="s">
        <v>10274</v>
      </c>
      <c r="G6828">
        <f t="shared" si="212"/>
        <v>4654</v>
      </c>
      <c r="H6828" s="9">
        <f t="shared" si="213"/>
        <v>44364</v>
      </c>
    </row>
    <row r="6829" spans="1:8" x14ac:dyDescent="0.25">
      <c r="A6829" s="22" t="s">
        <v>8508</v>
      </c>
      <c r="B6829" s="22" t="s">
        <v>8509</v>
      </c>
      <c r="C6829" s="22" t="s">
        <v>8509</v>
      </c>
      <c r="D6829" s="24">
        <v>44083</v>
      </c>
      <c r="E6829" s="22" t="s">
        <v>914</v>
      </c>
      <c r="F6829" s="22" t="s">
        <v>10274</v>
      </c>
      <c r="G6829">
        <f t="shared" si="212"/>
        <v>4654</v>
      </c>
      <c r="H6829" s="9">
        <f t="shared" si="213"/>
        <v>44083</v>
      </c>
    </row>
    <row r="6830" spans="1:8" x14ac:dyDescent="0.25">
      <c r="A6830" s="22"/>
      <c r="B6830" s="22"/>
      <c r="C6830" s="22"/>
      <c r="D6830" s="24">
        <v>44295</v>
      </c>
      <c r="E6830" s="22" t="s">
        <v>10275</v>
      </c>
      <c r="F6830" s="22" t="s">
        <v>10276</v>
      </c>
      <c r="G6830">
        <f t="shared" si="212"/>
        <v>9121537</v>
      </c>
      <c r="H6830" s="9">
        <f t="shared" si="213"/>
        <v>44295</v>
      </c>
    </row>
    <row r="6831" spans="1:8" x14ac:dyDescent="0.25">
      <c r="A6831" s="22" t="s">
        <v>7787</v>
      </c>
      <c r="B6831" s="22" t="s">
        <v>7788</v>
      </c>
      <c r="C6831" s="22" t="s">
        <v>7788</v>
      </c>
      <c r="D6831" s="24">
        <v>44034</v>
      </c>
      <c r="E6831" s="22" t="s">
        <v>10275</v>
      </c>
      <c r="F6831" s="22" t="s">
        <v>10276</v>
      </c>
      <c r="G6831">
        <f t="shared" si="212"/>
        <v>9121537</v>
      </c>
      <c r="H6831" s="9">
        <f t="shared" si="213"/>
        <v>44034</v>
      </c>
    </row>
    <row r="6832" spans="1:8" x14ac:dyDescent="0.25">
      <c r="A6832" s="22" t="s">
        <v>8428</v>
      </c>
      <c r="B6832" s="22" t="s">
        <v>8429</v>
      </c>
      <c r="C6832" s="22" t="s">
        <v>8429</v>
      </c>
      <c r="D6832" s="24">
        <v>44026</v>
      </c>
      <c r="E6832" s="22" t="s">
        <v>10275</v>
      </c>
      <c r="F6832" s="22" t="s">
        <v>10276</v>
      </c>
      <c r="G6832">
        <f t="shared" si="212"/>
        <v>9121537</v>
      </c>
      <c r="H6832" s="9">
        <f t="shared" si="213"/>
        <v>44026</v>
      </c>
    </row>
    <row r="6833" spans="1:8" x14ac:dyDescent="0.25">
      <c r="A6833" s="22" t="s">
        <v>8567</v>
      </c>
      <c r="B6833" s="22" t="s">
        <v>8568</v>
      </c>
      <c r="C6833" s="22" t="s">
        <v>8568</v>
      </c>
      <c r="D6833" s="24">
        <v>44319</v>
      </c>
      <c r="E6833" s="22" t="s">
        <v>10275</v>
      </c>
      <c r="F6833" s="22" t="s">
        <v>10276</v>
      </c>
      <c r="G6833">
        <f t="shared" si="212"/>
        <v>9121537</v>
      </c>
      <c r="H6833" s="9">
        <f t="shared" si="213"/>
        <v>44319</v>
      </c>
    </row>
    <row r="6834" spans="1:8" x14ac:dyDescent="0.25">
      <c r="A6834" s="22" t="s">
        <v>8569</v>
      </c>
      <c r="B6834" s="22" t="s">
        <v>8570</v>
      </c>
      <c r="C6834" s="22" t="s">
        <v>8570</v>
      </c>
      <c r="D6834" s="24">
        <v>44284</v>
      </c>
      <c r="E6834" s="22" t="s">
        <v>10275</v>
      </c>
      <c r="F6834" s="22" t="s">
        <v>10276</v>
      </c>
      <c r="G6834">
        <f t="shared" si="212"/>
        <v>9121537</v>
      </c>
      <c r="H6834" s="9">
        <f t="shared" si="213"/>
        <v>44284</v>
      </c>
    </row>
    <row r="6835" spans="1:8" x14ac:dyDescent="0.25">
      <c r="A6835" s="22" t="s">
        <v>8637</v>
      </c>
      <c r="B6835" s="22" t="s">
        <v>8638</v>
      </c>
      <c r="C6835" s="22" t="s">
        <v>8638</v>
      </c>
      <c r="D6835" s="24">
        <v>44379</v>
      </c>
      <c r="E6835" s="22" t="s">
        <v>10275</v>
      </c>
      <c r="F6835" s="22" t="s">
        <v>10276</v>
      </c>
      <c r="G6835">
        <f t="shared" si="212"/>
        <v>9121537</v>
      </c>
      <c r="H6835" s="9">
        <f t="shared" si="213"/>
        <v>44379</v>
      </c>
    </row>
    <row r="6836" spans="1:8" x14ac:dyDescent="0.25">
      <c r="A6836" s="22" t="s">
        <v>8779</v>
      </c>
      <c r="B6836" s="22" t="s">
        <v>8780</v>
      </c>
      <c r="C6836" s="22" t="s">
        <v>8780</v>
      </c>
      <c r="D6836" s="24">
        <v>43997</v>
      </c>
      <c r="E6836" s="22" t="s">
        <v>10275</v>
      </c>
      <c r="F6836" s="22" t="s">
        <v>10276</v>
      </c>
      <c r="G6836">
        <f t="shared" si="212"/>
        <v>9121537</v>
      </c>
      <c r="H6836" s="9">
        <f t="shared" si="213"/>
        <v>43997</v>
      </c>
    </row>
    <row r="6837" spans="1:8" x14ac:dyDescent="0.25">
      <c r="A6837" s="22" t="s">
        <v>8783</v>
      </c>
      <c r="B6837" s="22" t="s">
        <v>8784</v>
      </c>
      <c r="C6837" s="22" t="s">
        <v>8784</v>
      </c>
      <c r="D6837" s="24">
        <v>44049</v>
      </c>
      <c r="E6837" s="22" t="s">
        <v>10275</v>
      </c>
      <c r="F6837" s="22" t="s">
        <v>10276</v>
      </c>
      <c r="G6837">
        <f t="shared" si="212"/>
        <v>9121537</v>
      </c>
      <c r="H6837" s="9">
        <f t="shared" si="213"/>
        <v>44049</v>
      </c>
    </row>
    <row r="6838" spans="1:8" x14ac:dyDescent="0.25">
      <c r="A6838" s="22" t="s">
        <v>8811</v>
      </c>
      <c r="B6838" s="22" t="s">
        <v>8812</v>
      </c>
      <c r="C6838" s="22" t="s">
        <v>8812</v>
      </c>
      <c r="D6838" s="24">
        <v>44102</v>
      </c>
      <c r="E6838" s="22" t="s">
        <v>10275</v>
      </c>
      <c r="F6838" s="22" t="s">
        <v>10276</v>
      </c>
      <c r="G6838">
        <f t="shared" si="212"/>
        <v>9121537</v>
      </c>
      <c r="H6838" s="9">
        <f t="shared" si="213"/>
        <v>44102</v>
      </c>
    </row>
    <row r="6839" spans="1:8" x14ac:dyDescent="0.25">
      <c r="A6839" s="22" t="s">
        <v>8813</v>
      </c>
      <c r="B6839" s="22" t="s">
        <v>8814</v>
      </c>
      <c r="C6839" s="22" t="s">
        <v>8814</v>
      </c>
      <c r="D6839" s="24">
        <v>44100</v>
      </c>
      <c r="E6839" s="22" t="s">
        <v>10275</v>
      </c>
      <c r="F6839" s="22" t="s">
        <v>10276</v>
      </c>
      <c r="G6839">
        <f t="shared" si="212"/>
        <v>9121537</v>
      </c>
      <c r="H6839" s="9">
        <f t="shared" si="213"/>
        <v>44100</v>
      </c>
    </row>
    <row r="6840" spans="1:8" x14ac:dyDescent="0.25">
      <c r="A6840" s="22" t="s">
        <v>8817</v>
      </c>
      <c r="B6840" s="22" t="s">
        <v>8818</v>
      </c>
      <c r="C6840" s="22" t="s">
        <v>8818</v>
      </c>
      <c r="D6840" s="24">
        <v>44093</v>
      </c>
      <c r="E6840" s="22" t="s">
        <v>10275</v>
      </c>
      <c r="F6840" s="22" t="s">
        <v>10276</v>
      </c>
      <c r="G6840">
        <f t="shared" si="212"/>
        <v>9121537</v>
      </c>
      <c r="H6840" s="9">
        <f t="shared" si="213"/>
        <v>44093</v>
      </c>
    </row>
    <row r="6841" spans="1:8" x14ac:dyDescent="0.25">
      <c r="A6841" s="22" t="s">
        <v>8841</v>
      </c>
      <c r="B6841" s="22" t="s">
        <v>8842</v>
      </c>
      <c r="C6841" s="22" t="s">
        <v>8842</v>
      </c>
      <c r="D6841" s="24">
        <v>44227</v>
      </c>
      <c r="E6841" s="22" t="s">
        <v>10275</v>
      </c>
      <c r="F6841" s="22" t="s">
        <v>10276</v>
      </c>
      <c r="G6841">
        <f t="shared" si="212"/>
        <v>9121537</v>
      </c>
      <c r="H6841" s="9">
        <f t="shared" si="213"/>
        <v>44227</v>
      </c>
    </row>
    <row r="6842" spans="1:8" x14ac:dyDescent="0.25">
      <c r="A6842" s="22" t="s">
        <v>7688</v>
      </c>
      <c r="B6842" s="22" t="s">
        <v>7689</v>
      </c>
      <c r="C6842" s="22" t="s">
        <v>7689</v>
      </c>
      <c r="D6842" s="24">
        <v>43829</v>
      </c>
      <c r="E6842" s="22" t="s">
        <v>4669</v>
      </c>
      <c r="F6842" s="22" t="s">
        <v>6668</v>
      </c>
      <c r="G6842">
        <f t="shared" si="212"/>
        <v>5145</v>
      </c>
      <c r="H6842" s="9">
        <f t="shared" si="213"/>
        <v>43829</v>
      </c>
    </row>
    <row r="6843" spans="1:8" x14ac:dyDescent="0.25">
      <c r="A6843" s="22" t="s">
        <v>7971</v>
      </c>
      <c r="B6843" s="22" t="s">
        <v>7972</v>
      </c>
      <c r="C6843" s="22" t="s">
        <v>7972</v>
      </c>
      <c r="D6843" s="24">
        <v>44328</v>
      </c>
      <c r="E6843" s="22" t="s">
        <v>4669</v>
      </c>
      <c r="F6843" s="22" t="s">
        <v>6668</v>
      </c>
      <c r="G6843">
        <f t="shared" si="212"/>
        <v>5145</v>
      </c>
      <c r="H6843" s="9">
        <f t="shared" si="213"/>
        <v>44328</v>
      </c>
    </row>
    <row r="6844" spans="1:8" x14ac:dyDescent="0.25">
      <c r="A6844" s="22" t="s">
        <v>8200</v>
      </c>
      <c r="B6844" s="22" t="s">
        <v>8201</v>
      </c>
      <c r="C6844" s="22" t="s">
        <v>8201</v>
      </c>
      <c r="D6844" s="24">
        <v>44371</v>
      </c>
      <c r="E6844" s="22" t="s">
        <v>3768</v>
      </c>
      <c r="F6844" s="22" t="s">
        <v>10277</v>
      </c>
      <c r="G6844">
        <f t="shared" si="212"/>
        <v>210049</v>
      </c>
      <c r="H6844" s="9">
        <f t="shared" si="213"/>
        <v>44371</v>
      </c>
    </row>
    <row r="6845" spans="1:8" x14ac:dyDescent="0.25">
      <c r="A6845" s="22" t="s">
        <v>8200</v>
      </c>
      <c r="B6845" s="22" t="s">
        <v>8201</v>
      </c>
      <c r="C6845" s="22" t="s">
        <v>8201</v>
      </c>
      <c r="D6845" s="24">
        <v>44336</v>
      </c>
      <c r="E6845" s="22" t="s">
        <v>3212</v>
      </c>
      <c r="F6845" s="22" t="s">
        <v>10278</v>
      </c>
      <c r="G6845">
        <f t="shared" si="212"/>
        <v>209607</v>
      </c>
      <c r="H6845" s="9">
        <f t="shared" si="213"/>
        <v>44336</v>
      </c>
    </row>
    <row r="6846" spans="1:8" x14ac:dyDescent="0.25">
      <c r="A6846" s="22" t="s">
        <v>8444</v>
      </c>
      <c r="B6846" s="22" t="s">
        <v>8445</v>
      </c>
      <c r="C6846" s="22" t="s">
        <v>8445</v>
      </c>
      <c r="D6846" s="24">
        <v>44336</v>
      </c>
      <c r="E6846" s="22" t="s">
        <v>3212</v>
      </c>
      <c r="F6846" s="22" t="s">
        <v>10278</v>
      </c>
      <c r="G6846">
        <f t="shared" si="212"/>
        <v>209607</v>
      </c>
      <c r="H6846" s="9">
        <f t="shared" si="213"/>
        <v>44336</v>
      </c>
    </row>
    <row r="6847" spans="1:8" x14ac:dyDescent="0.25">
      <c r="A6847" s="22" t="s">
        <v>8817</v>
      </c>
      <c r="B6847" s="22" t="s">
        <v>8818</v>
      </c>
      <c r="C6847" s="22" t="s">
        <v>8818</v>
      </c>
      <c r="D6847" s="24">
        <v>44380</v>
      </c>
      <c r="E6847" s="22" t="s">
        <v>3212</v>
      </c>
      <c r="F6847" s="22" t="s">
        <v>10278</v>
      </c>
      <c r="G6847">
        <f t="shared" si="212"/>
        <v>209607</v>
      </c>
      <c r="H6847" s="9">
        <f t="shared" si="213"/>
        <v>44380</v>
      </c>
    </row>
    <row r="6848" spans="1:8" x14ac:dyDescent="0.25">
      <c r="A6848" s="22"/>
      <c r="B6848" s="22"/>
      <c r="C6848" s="22"/>
      <c r="D6848" s="24">
        <v>44008</v>
      </c>
      <c r="E6848" s="22" t="s">
        <v>616</v>
      </c>
      <c r="F6848" s="22" t="s">
        <v>10279</v>
      </c>
      <c r="G6848">
        <f t="shared" si="212"/>
        <v>9204978</v>
      </c>
      <c r="H6848" s="9">
        <f t="shared" si="213"/>
        <v>44008</v>
      </c>
    </row>
    <row r="6849" spans="1:8" x14ac:dyDescent="0.25">
      <c r="A6849" s="22" t="s">
        <v>8933</v>
      </c>
      <c r="B6849" s="22" t="s">
        <v>8934</v>
      </c>
      <c r="C6849" s="22" t="s">
        <v>8934</v>
      </c>
      <c r="D6849" s="24">
        <v>43998</v>
      </c>
      <c r="E6849" s="22" t="s">
        <v>616</v>
      </c>
      <c r="F6849" s="22" t="s">
        <v>10279</v>
      </c>
      <c r="G6849">
        <f t="shared" si="212"/>
        <v>9204978</v>
      </c>
      <c r="H6849" s="9">
        <f t="shared" si="213"/>
        <v>43998</v>
      </c>
    </row>
    <row r="6850" spans="1:8" x14ac:dyDescent="0.25">
      <c r="A6850" s="22" t="s">
        <v>8299</v>
      </c>
      <c r="B6850" s="22" t="s">
        <v>8300</v>
      </c>
      <c r="C6850" s="22" t="s">
        <v>8300</v>
      </c>
      <c r="D6850" s="24">
        <v>43832</v>
      </c>
      <c r="E6850" s="22" t="s">
        <v>4353</v>
      </c>
      <c r="F6850" s="22" t="s">
        <v>10280</v>
      </c>
      <c r="G6850">
        <f t="shared" si="212"/>
        <v>13672</v>
      </c>
      <c r="H6850" s="9">
        <f t="shared" si="213"/>
        <v>43832</v>
      </c>
    </row>
    <row r="6851" spans="1:8" x14ac:dyDescent="0.25">
      <c r="A6851" s="22" t="s">
        <v>8693</v>
      </c>
      <c r="B6851" s="22" t="s">
        <v>8694</v>
      </c>
      <c r="C6851" s="22" t="s">
        <v>8694</v>
      </c>
      <c r="D6851" s="24">
        <v>44379</v>
      </c>
      <c r="E6851" s="22" t="s">
        <v>260</v>
      </c>
      <c r="F6851" s="22" t="s">
        <v>10281</v>
      </c>
      <c r="G6851">
        <f t="shared" si="212"/>
        <v>210149</v>
      </c>
      <c r="H6851" s="9">
        <f t="shared" si="213"/>
        <v>44379</v>
      </c>
    </row>
    <row r="6852" spans="1:8" x14ac:dyDescent="0.25">
      <c r="A6852" s="22" t="s">
        <v>8849</v>
      </c>
      <c r="B6852" s="22" t="s">
        <v>8850</v>
      </c>
      <c r="C6852" s="22" t="s">
        <v>8850</v>
      </c>
      <c r="D6852" s="24">
        <v>44380</v>
      </c>
      <c r="E6852" s="22" t="s">
        <v>260</v>
      </c>
      <c r="F6852" s="22" t="s">
        <v>10281</v>
      </c>
      <c r="G6852">
        <f t="shared" si="212"/>
        <v>210149</v>
      </c>
      <c r="H6852" s="9">
        <f t="shared" si="213"/>
        <v>44380</v>
      </c>
    </row>
    <row r="6853" spans="1:8" x14ac:dyDescent="0.25">
      <c r="A6853" s="22" t="s">
        <v>7963</v>
      </c>
      <c r="B6853" s="22" t="s">
        <v>7964</v>
      </c>
      <c r="C6853" s="22" t="s">
        <v>7964</v>
      </c>
      <c r="D6853" s="24">
        <v>43829</v>
      </c>
      <c r="E6853" s="22" t="s">
        <v>2818</v>
      </c>
      <c r="F6853" s="22" t="s">
        <v>10282</v>
      </c>
      <c r="G6853">
        <f t="shared" si="212"/>
        <v>8258</v>
      </c>
      <c r="H6853" s="9">
        <f t="shared" si="213"/>
        <v>43829</v>
      </c>
    </row>
    <row r="6854" spans="1:8" x14ac:dyDescent="0.25">
      <c r="A6854" s="22" t="s">
        <v>8164</v>
      </c>
      <c r="B6854" s="22" t="s">
        <v>8165</v>
      </c>
      <c r="C6854" s="22" t="s">
        <v>8165</v>
      </c>
      <c r="D6854" s="24">
        <v>44319</v>
      </c>
      <c r="E6854" s="22" t="s">
        <v>5768</v>
      </c>
      <c r="F6854" s="22" t="s">
        <v>10283</v>
      </c>
      <c r="G6854">
        <f t="shared" ref="G6854:G6917" si="214">IFERROR(E6854*1,E6854)</f>
        <v>9202194</v>
      </c>
      <c r="H6854" s="9">
        <f t="shared" ref="H6854:H6917" si="215">D6854</f>
        <v>44319</v>
      </c>
    </row>
    <row r="6855" spans="1:8" x14ac:dyDescent="0.25">
      <c r="A6855" s="22" t="s">
        <v>8617</v>
      </c>
      <c r="B6855" s="22" t="s">
        <v>8618</v>
      </c>
      <c r="C6855" s="22" t="s">
        <v>8618</v>
      </c>
      <c r="D6855" s="24">
        <v>44305</v>
      </c>
      <c r="E6855" s="22" t="s">
        <v>5768</v>
      </c>
      <c r="F6855" s="22" t="s">
        <v>10283</v>
      </c>
      <c r="G6855">
        <f t="shared" si="214"/>
        <v>9202194</v>
      </c>
      <c r="H6855" s="9">
        <f t="shared" si="215"/>
        <v>44305</v>
      </c>
    </row>
    <row r="6856" spans="1:8" x14ac:dyDescent="0.25">
      <c r="A6856" s="22" t="s">
        <v>8709</v>
      </c>
      <c r="B6856" s="22" t="s">
        <v>8710</v>
      </c>
      <c r="C6856" s="22" t="s">
        <v>8710</v>
      </c>
      <c r="D6856" s="24">
        <v>43997</v>
      </c>
      <c r="E6856" s="22" t="s">
        <v>5768</v>
      </c>
      <c r="F6856" s="22" t="s">
        <v>10283</v>
      </c>
      <c r="G6856">
        <f t="shared" si="214"/>
        <v>9202194</v>
      </c>
      <c r="H6856" s="9">
        <f t="shared" si="215"/>
        <v>43997</v>
      </c>
    </row>
    <row r="6857" spans="1:8" x14ac:dyDescent="0.25">
      <c r="A6857" s="22" t="s">
        <v>8861</v>
      </c>
      <c r="B6857" s="22" t="s">
        <v>8862</v>
      </c>
      <c r="C6857" s="22" t="s">
        <v>8862</v>
      </c>
      <c r="D6857" s="24">
        <v>44222</v>
      </c>
      <c r="E6857" s="22" t="s">
        <v>5768</v>
      </c>
      <c r="F6857" s="22" t="s">
        <v>10283</v>
      </c>
      <c r="G6857">
        <f t="shared" si="214"/>
        <v>9202194</v>
      </c>
      <c r="H6857" s="9">
        <f t="shared" si="215"/>
        <v>44222</v>
      </c>
    </row>
    <row r="6858" spans="1:8" x14ac:dyDescent="0.25">
      <c r="A6858" s="22"/>
      <c r="B6858" s="22"/>
      <c r="C6858" s="22"/>
      <c r="D6858" s="24">
        <v>44018</v>
      </c>
      <c r="E6858" s="22" t="s">
        <v>4709</v>
      </c>
      <c r="F6858" s="22" t="s">
        <v>10284</v>
      </c>
      <c r="G6858">
        <f t="shared" si="214"/>
        <v>8125</v>
      </c>
      <c r="H6858" s="9">
        <f t="shared" si="215"/>
        <v>44018</v>
      </c>
    </row>
    <row r="6859" spans="1:8" x14ac:dyDescent="0.25">
      <c r="A6859" s="22" t="s">
        <v>7820</v>
      </c>
      <c r="B6859" s="22" t="s">
        <v>7821</v>
      </c>
      <c r="C6859" s="22" t="s">
        <v>7821</v>
      </c>
      <c r="D6859" s="24">
        <v>43829</v>
      </c>
      <c r="E6859" s="22" t="s">
        <v>4709</v>
      </c>
      <c r="F6859" s="22" t="s">
        <v>10284</v>
      </c>
      <c r="G6859">
        <f t="shared" si="214"/>
        <v>8125</v>
      </c>
      <c r="H6859" s="9">
        <f t="shared" si="215"/>
        <v>43829</v>
      </c>
    </row>
    <row r="6860" spans="1:8" x14ac:dyDescent="0.25">
      <c r="A6860" s="22" t="s">
        <v>8301</v>
      </c>
      <c r="B6860" s="22" t="s">
        <v>8302</v>
      </c>
      <c r="C6860" s="22" t="s">
        <v>8302</v>
      </c>
      <c r="D6860" s="24">
        <v>44252</v>
      </c>
      <c r="E6860" s="22" t="s">
        <v>4709</v>
      </c>
      <c r="F6860" s="22" t="s">
        <v>10284</v>
      </c>
      <c r="G6860">
        <f t="shared" si="214"/>
        <v>8125</v>
      </c>
      <c r="H6860" s="9">
        <f t="shared" si="215"/>
        <v>44252</v>
      </c>
    </row>
    <row r="6861" spans="1:8" x14ac:dyDescent="0.25">
      <c r="A6861" s="22" t="s">
        <v>8739</v>
      </c>
      <c r="B6861" s="22" t="s">
        <v>8740</v>
      </c>
      <c r="C6861" s="22" t="s">
        <v>8740</v>
      </c>
      <c r="D6861" s="24">
        <v>44007</v>
      </c>
      <c r="E6861" s="22" t="s">
        <v>4709</v>
      </c>
      <c r="F6861" s="22" t="s">
        <v>10284</v>
      </c>
      <c r="G6861">
        <f t="shared" si="214"/>
        <v>8125</v>
      </c>
      <c r="H6861" s="9">
        <f t="shared" si="215"/>
        <v>44007</v>
      </c>
    </row>
    <row r="6862" spans="1:8" x14ac:dyDescent="0.25">
      <c r="A6862" s="22" t="s">
        <v>8797</v>
      </c>
      <c r="B6862" s="22" t="s">
        <v>8798</v>
      </c>
      <c r="C6862" s="22" t="s">
        <v>8798</v>
      </c>
      <c r="D6862" s="24">
        <v>44088</v>
      </c>
      <c r="E6862" s="22" t="s">
        <v>4709</v>
      </c>
      <c r="F6862" s="22" t="s">
        <v>10284</v>
      </c>
      <c r="G6862">
        <f t="shared" si="214"/>
        <v>8125</v>
      </c>
      <c r="H6862" s="9">
        <f t="shared" si="215"/>
        <v>44088</v>
      </c>
    </row>
    <row r="6863" spans="1:8" x14ac:dyDescent="0.25">
      <c r="A6863" s="22" t="s">
        <v>8829</v>
      </c>
      <c r="B6863" s="22" t="s">
        <v>8830</v>
      </c>
      <c r="C6863" s="22" t="s">
        <v>8830</v>
      </c>
      <c r="D6863" s="24">
        <v>44074</v>
      </c>
      <c r="E6863" s="22" t="s">
        <v>4709</v>
      </c>
      <c r="F6863" s="22" t="s">
        <v>10284</v>
      </c>
      <c r="G6863">
        <f t="shared" si="214"/>
        <v>8125</v>
      </c>
      <c r="H6863" s="9">
        <f t="shared" si="215"/>
        <v>44074</v>
      </c>
    </row>
    <row r="6864" spans="1:8" x14ac:dyDescent="0.25">
      <c r="A6864" s="22"/>
      <c r="B6864" s="22"/>
      <c r="C6864" s="22"/>
      <c r="D6864" s="24">
        <v>43861</v>
      </c>
      <c r="E6864" s="22" t="s">
        <v>1814</v>
      </c>
      <c r="F6864" s="22" t="s">
        <v>6788</v>
      </c>
      <c r="G6864">
        <f t="shared" si="214"/>
        <v>12504</v>
      </c>
      <c r="H6864" s="9">
        <f t="shared" si="215"/>
        <v>43861</v>
      </c>
    </row>
    <row r="6865" spans="1:8" x14ac:dyDescent="0.25">
      <c r="A6865" s="22" t="s">
        <v>7650</v>
      </c>
      <c r="B6865" s="22" t="s">
        <v>7651</v>
      </c>
      <c r="C6865" s="22" t="s">
        <v>7651</v>
      </c>
      <c r="D6865" s="24">
        <v>44293</v>
      </c>
      <c r="E6865" s="22" t="s">
        <v>1814</v>
      </c>
      <c r="F6865" s="22" t="s">
        <v>6788</v>
      </c>
      <c r="G6865">
        <f t="shared" si="214"/>
        <v>12504</v>
      </c>
      <c r="H6865" s="9">
        <f t="shared" si="215"/>
        <v>44293</v>
      </c>
    </row>
    <row r="6866" spans="1:8" x14ac:dyDescent="0.25">
      <c r="A6866" s="22" t="s">
        <v>7741</v>
      </c>
      <c r="B6866" s="22" t="s">
        <v>7742</v>
      </c>
      <c r="C6866" s="22" t="s">
        <v>7742</v>
      </c>
      <c r="D6866" s="24">
        <v>43829</v>
      </c>
      <c r="E6866" s="22" t="s">
        <v>1814</v>
      </c>
      <c r="F6866" s="22" t="s">
        <v>6788</v>
      </c>
      <c r="G6866">
        <f t="shared" si="214"/>
        <v>12504</v>
      </c>
      <c r="H6866" s="9">
        <f t="shared" si="215"/>
        <v>43829</v>
      </c>
    </row>
    <row r="6867" spans="1:8" x14ac:dyDescent="0.25">
      <c r="A6867" s="22" t="s">
        <v>8526</v>
      </c>
      <c r="B6867" s="22" t="s">
        <v>8527</v>
      </c>
      <c r="C6867" s="22" t="s">
        <v>8527</v>
      </c>
      <c r="D6867" s="24">
        <v>43980</v>
      </c>
      <c r="E6867" s="22" t="s">
        <v>1814</v>
      </c>
      <c r="F6867" s="22" t="s">
        <v>6788</v>
      </c>
      <c r="G6867">
        <f t="shared" si="214"/>
        <v>12504</v>
      </c>
      <c r="H6867" s="9">
        <f t="shared" si="215"/>
        <v>43980</v>
      </c>
    </row>
    <row r="6868" spans="1:8" x14ac:dyDescent="0.25">
      <c r="A6868" s="22" t="s">
        <v>8609</v>
      </c>
      <c r="B6868" s="22" t="s">
        <v>8610</v>
      </c>
      <c r="C6868" s="22" t="s">
        <v>8610</v>
      </c>
      <c r="D6868" s="24">
        <v>44346</v>
      </c>
      <c r="E6868" s="22" t="s">
        <v>1814</v>
      </c>
      <c r="F6868" s="22" t="s">
        <v>6788</v>
      </c>
      <c r="G6868">
        <f t="shared" si="214"/>
        <v>12504</v>
      </c>
      <c r="H6868" s="9">
        <f t="shared" si="215"/>
        <v>44346</v>
      </c>
    </row>
    <row r="6869" spans="1:8" x14ac:dyDescent="0.25">
      <c r="A6869" s="22"/>
      <c r="B6869" s="22"/>
      <c r="C6869" s="22"/>
      <c r="D6869" s="24">
        <v>44132</v>
      </c>
      <c r="E6869" s="22" t="s">
        <v>3106</v>
      </c>
      <c r="F6869" s="22" t="s">
        <v>10285</v>
      </c>
      <c r="G6869">
        <f t="shared" si="214"/>
        <v>9204319</v>
      </c>
      <c r="H6869" s="9">
        <f t="shared" si="215"/>
        <v>44132</v>
      </c>
    </row>
    <row r="6870" spans="1:8" x14ac:dyDescent="0.25">
      <c r="A6870" s="22" t="s">
        <v>8709</v>
      </c>
      <c r="B6870" s="22" t="s">
        <v>8710</v>
      </c>
      <c r="C6870" s="22" t="s">
        <v>8710</v>
      </c>
      <c r="D6870" s="24">
        <v>43997</v>
      </c>
      <c r="E6870" s="22" t="s">
        <v>3106</v>
      </c>
      <c r="F6870" s="22" t="s">
        <v>10285</v>
      </c>
      <c r="G6870">
        <f t="shared" si="214"/>
        <v>9204319</v>
      </c>
      <c r="H6870" s="9">
        <f t="shared" si="215"/>
        <v>43997</v>
      </c>
    </row>
    <row r="6871" spans="1:8" x14ac:dyDescent="0.25">
      <c r="A6871" s="22" t="s">
        <v>8727</v>
      </c>
      <c r="B6871" s="22" t="s">
        <v>8728</v>
      </c>
      <c r="C6871" s="22" t="s">
        <v>8728</v>
      </c>
      <c r="D6871" s="24">
        <v>44249</v>
      </c>
      <c r="E6871" s="22" t="s">
        <v>3106</v>
      </c>
      <c r="F6871" s="22" t="s">
        <v>10285</v>
      </c>
      <c r="G6871">
        <f t="shared" si="214"/>
        <v>9204319</v>
      </c>
      <c r="H6871" s="9">
        <f t="shared" si="215"/>
        <v>44249</v>
      </c>
    </row>
    <row r="6872" spans="1:8" x14ac:dyDescent="0.25">
      <c r="A6872" s="22" t="s">
        <v>8861</v>
      </c>
      <c r="B6872" s="22" t="s">
        <v>8862</v>
      </c>
      <c r="C6872" s="22" t="s">
        <v>8862</v>
      </c>
      <c r="D6872" s="24">
        <v>44132</v>
      </c>
      <c r="E6872" s="22" t="s">
        <v>3106</v>
      </c>
      <c r="F6872" s="22" t="s">
        <v>10285</v>
      </c>
      <c r="G6872">
        <f t="shared" si="214"/>
        <v>9204319</v>
      </c>
      <c r="H6872" s="9">
        <f t="shared" si="215"/>
        <v>44132</v>
      </c>
    </row>
    <row r="6873" spans="1:8" x14ac:dyDescent="0.25">
      <c r="A6873" s="22" t="s">
        <v>8841</v>
      </c>
      <c r="B6873" s="22" t="s">
        <v>8842</v>
      </c>
      <c r="C6873" s="22" t="s">
        <v>8842</v>
      </c>
      <c r="D6873" s="24">
        <v>43829</v>
      </c>
      <c r="E6873" s="22" t="s">
        <v>6998</v>
      </c>
      <c r="F6873" s="22" t="s">
        <v>6999</v>
      </c>
      <c r="G6873">
        <f t="shared" si="214"/>
        <v>9116182</v>
      </c>
      <c r="H6873" s="9">
        <f t="shared" si="215"/>
        <v>43829</v>
      </c>
    </row>
    <row r="6874" spans="1:8" x14ac:dyDescent="0.25">
      <c r="A6874" s="22" t="s">
        <v>8867</v>
      </c>
      <c r="B6874" s="22" t="s">
        <v>8868</v>
      </c>
      <c r="C6874" s="22" t="s">
        <v>8868</v>
      </c>
      <c r="D6874" s="24">
        <v>44227</v>
      </c>
      <c r="E6874" s="22" t="s">
        <v>6998</v>
      </c>
      <c r="F6874" s="22" t="s">
        <v>6999</v>
      </c>
      <c r="G6874">
        <f t="shared" si="214"/>
        <v>9116182</v>
      </c>
      <c r="H6874" s="9">
        <f t="shared" si="215"/>
        <v>44227</v>
      </c>
    </row>
    <row r="6875" spans="1:8" x14ac:dyDescent="0.25">
      <c r="A6875" s="22" t="s">
        <v>8875</v>
      </c>
      <c r="B6875" s="22" t="s">
        <v>8876</v>
      </c>
      <c r="C6875" s="22" t="s">
        <v>8876</v>
      </c>
      <c r="D6875" s="24">
        <v>44199</v>
      </c>
      <c r="E6875" s="22" t="s">
        <v>6998</v>
      </c>
      <c r="F6875" s="22" t="s">
        <v>6999</v>
      </c>
      <c r="G6875">
        <f t="shared" si="214"/>
        <v>9116182</v>
      </c>
      <c r="H6875" s="9">
        <f t="shared" si="215"/>
        <v>44199</v>
      </c>
    </row>
    <row r="6876" spans="1:8" x14ac:dyDescent="0.25">
      <c r="A6876" s="22" t="s">
        <v>8719</v>
      </c>
      <c r="B6876" s="22" t="s">
        <v>8720</v>
      </c>
      <c r="C6876" s="22" t="s">
        <v>8720</v>
      </c>
      <c r="D6876" s="24">
        <v>44172</v>
      </c>
      <c r="E6876" s="22" t="s">
        <v>3154</v>
      </c>
      <c r="F6876" s="22" t="s">
        <v>10286</v>
      </c>
      <c r="G6876">
        <f t="shared" si="214"/>
        <v>9203466</v>
      </c>
      <c r="H6876" s="9">
        <f t="shared" si="215"/>
        <v>44172</v>
      </c>
    </row>
    <row r="6877" spans="1:8" x14ac:dyDescent="0.25">
      <c r="A6877" s="22" t="s">
        <v>8735</v>
      </c>
      <c r="B6877" s="22" t="s">
        <v>8736</v>
      </c>
      <c r="C6877" s="22" t="s">
        <v>8736</v>
      </c>
      <c r="D6877" s="24">
        <v>44199</v>
      </c>
      <c r="E6877" s="22" t="s">
        <v>3154</v>
      </c>
      <c r="F6877" s="22" t="s">
        <v>10286</v>
      </c>
      <c r="G6877">
        <f t="shared" si="214"/>
        <v>9203466</v>
      </c>
      <c r="H6877" s="9">
        <f t="shared" si="215"/>
        <v>44199</v>
      </c>
    </row>
    <row r="6878" spans="1:8" x14ac:dyDescent="0.25">
      <c r="A6878" s="22" t="s">
        <v>8743</v>
      </c>
      <c r="B6878" s="22" t="s">
        <v>8744</v>
      </c>
      <c r="C6878" s="22" t="s">
        <v>8744</v>
      </c>
      <c r="D6878" s="24">
        <v>43997</v>
      </c>
      <c r="E6878" s="22" t="s">
        <v>3154</v>
      </c>
      <c r="F6878" s="22" t="s">
        <v>10286</v>
      </c>
      <c r="G6878">
        <f t="shared" si="214"/>
        <v>9203466</v>
      </c>
      <c r="H6878" s="9">
        <f t="shared" si="215"/>
        <v>43997</v>
      </c>
    </row>
    <row r="6879" spans="1:8" x14ac:dyDescent="0.25">
      <c r="A6879" s="22" t="s">
        <v>8757</v>
      </c>
      <c r="B6879" s="22" t="s">
        <v>8758</v>
      </c>
      <c r="C6879" s="22" t="s">
        <v>8758</v>
      </c>
      <c r="D6879" s="24">
        <v>44252</v>
      </c>
      <c r="E6879" s="22" t="s">
        <v>3154</v>
      </c>
      <c r="F6879" s="22" t="s">
        <v>10286</v>
      </c>
      <c r="G6879">
        <f t="shared" si="214"/>
        <v>9203466</v>
      </c>
      <c r="H6879" s="9">
        <f t="shared" si="215"/>
        <v>44252</v>
      </c>
    </row>
    <row r="6880" spans="1:8" x14ac:dyDescent="0.25">
      <c r="A6880" s="22"/>
      <c r="B6880" s="22"/>
      <c r="C6880" s="22"/>
      <c r="D6880" s="24">
        <v>44296</v>
      </c>
      <c r="E6880" s="22" t="s">
        <v>10287</v>
      </c>
      <c r="F6880" s="22" t="s">
        <v>10288</v>
      </c>
      <c r="G6880">
        <f t="shared" si="214"/>
        <v>9117176</v>
      </c>
      <c r="H6880" s="9">
        <f t="shared" si="215"/>
        <v>44296</v>
      </c>
    </row>
    <row r="6881" spans="1:8" x14ac:dyDescent="0.25">
      <c r="A6881" s="22" t="s">
        <v>8182</v>
      </c>
      <c r="B6881" s="22" t="s">
        <v>8183</v>
      </c>
      <c r="C6881" s="22" t="s">
        <v>8183</v>
      </c>
      <c r="D6881" s="24">
        <v>44290</v>
      </c>
      <c r="E6881" s="22" t="s">
        <v>10287</v>
      </c>
      <c r="F6881" s="22" t="s">
        <v>10288</v>
      </c>
      <c r="G6881">
        <f t="shared" si="214"/>
        <v>9117176</v>
      </c>
      <c r="H6881" s="9">
        <f t="shared" si="215"/>
        <v>44290</v>
      </c>
    </row>
    <row r="6882" spans="1:8" x14ac:dyDescent="0.25">
      <c r="A6882" s="22" t="s">
        <v>8789</v>
      </c>
      <c r="B6882" s="22" t="s">
        <v>8790</v>
      </c>
      <c r="C6882" s="22" t="s">
        <v>8790</v>
      </c>
      <c r="D6882" s="24">
        <v>44032</v>
      </c>
      <c r="E6882" s="22" t="s">
        <v>10287</v>
      </c>
      <c r="F6882" s="22" t="s">
        <v>10288</v>
      </c>
      <c r="G6882">
        <f t="shared" si="214"/>
        <v>9117176</v>
      </c>
      <c r="H6882" s="9">
        <f t="shared" si="215"/>
        <v>44032</v>
      </c>
    </row>
    <row r="6883" spans="1:8" x14ac:dyDescent="0.25">
      <c r="A6883" s="22" t="s">
        <v>8793</v>
      </c>
      <c r="B6883" s="22" t="s">
        <v>8794</v>
      </c>
      <c r="C6883" s="22" t="s">
        <v>8794</v>
      </c>
      <c r="D6883" s="24">
        <v>43997</v>
      </c>
      <c r="E6883" s="22" t="s">
        <v>10287</v>
      </c>
      <c r="F6883" s="22" t="s">
        <v>10288</v>
      </c>
      <c r="G6883">
        <f t="shared" si="214"/>
        <v>9117176</v>
      </c>
      <c r="H6883" s="9">
        <f t="shared" si="215"/>
        <v>43997</v>
      </c>
    </row>
    <row r="6884" spans="1:8" x14ac:dyDescent="0.25">
      <c r="A6884" s="22" t="s">
        <v>8799</v>
      </c>
      <c r="B6884" s="22" t="s">
        <v>8800</v>
      </c>
      <c r="C6884" s="22" t="s">
        <v>8800</v>
      </c>
      <c r="D6884" s="24">
        <v>44007</v>
      </c>
      <c r="E6884" s="22" t="s">
        <v>10287</v>
      </c>
      <c r="F6884" s="22" t="s">
        <v>10288</v>
      </c>
      <c r="G6884">
        <f t="shared" si="214"/>
        <v>9117176</v>
      </c>
      <c r="H6884" s="9">
        <f t="shared" si="215"/>
        <v>44007</v>
      </c>
    </row>
    <row r="6885" spans="1:8" x14ac:dyDescent="0.25">
      <c r="A6885" s="22" t="s">
        <v>8823</v>
      </c>
      <c r="B6885" s="22" t="s">
        <v>8824</v>
      </c>
      <c r="C6885" s="22" t="s">
        <v>8824</v>
      </c>
      <c r="D6885" s="24">
        <v>44064</v>
      </c>
      <c r="E6885" s="22" t="s">
        <v>10287</v>
      </c>
      <c r="F6885" s="22" t="s">
        <v>10288</v>
      </c>
      <c r="G6885">
        <f t="shared" si="214"/>
        <v>9117176</v>
      </c>
      <c r="H6885" s="9">
        <f t="shared" si="215"/>
        <v>44064</v>
      </c>
    </row>
    <row r="6886" spans="1:8" x14ac:dyDescent="0.25">
      <c r="A6886" s="22"/>
      <c r="B6886" s="22"/>
      <c r="C6886" s="22"/>
      <c r="D6886" s="24">
        <v>43971</v>
      </c>
      <c r="E6886" s="22" t="s">
        <v>6027</v>
      </c>
      <c r="F6886" s="22" t="s">
        <v>6739</v>
      </c>
      <c r="G6886">
        <f t="shared" si="214"/>
        <v>11712</v>
      </c>
      <c r="H6886" s="9">
        <f t="shared" si="215"/>
        <v>43971</v>
      </c>
    </row>
    <row r="6887" spans="1:8" x14ac:dyDescent="0.25">
      <c r="A6887" s="22" t="s">
        <v>7755</v>
      </c>
      <c r="B6887" s="22" t="s">
        <v>7756</v>
      </c>
      <c r="C6887" s="22" t="s">
        <v>7756</v>
      </c>
      <c r="D6887" s="24">
        <v>43998</v>
      </c>
      <c r="E6887" s="22" t="s">
        <v>6027</v>
      </c>
      <c r="F6887" s="22" t="s">
        <v>6739</v>
      </c>
      <c r="G6887">
        <f t="shared" si="214"/>
        <v>11712</v>
      </c>
      <c r="H6887" s="9">
        <f t="shared" si="215"/>
        <v>43998</v>
      </c>
    </row>
    <row r="6888" spans="1:8" x14ac:dyDescent="0.25">
      <c r="A6888" s="22" t="s">
        <v>8325</v>
      </c>
      <c r="B6888" s="22" t="s">
        <v>8326</v>
      </c>
      <c r="C6888" s="22" t="s">
        <v>8326</v>
      </c>
      <c r="D6888" s="24">
        <v>43829</v>
      </c>
      <c r="E6888" s="22" t="s">
        <v>6027</v>
      </c>
      <c r="F6888" s="22" t="s">
        <v>6739</v>
      </c>
      <c r="G6888">
        <f t="shared" si="214"/>
        <v>11712</v>
      </c>
      <c r="H6888" s="9">
        <f t="shared" si="215"/>
        <v>43829</v>
      </c>
    </row>
    <row r="6889" spans="1:8" x14ac:dyDescent="0.25">
      <c r="A6889" s="22" t="s">
        <v>8346</v>
      </c>
      <c r="B6889" s="22" t="s">
        <v>8347</v>
      </c>
      <c r="C6889" s="22" t="s">
        <v>8347</v>
      </c>
      <c r="D6889" s="24">
        <v>44019</v>
      </c>
      <c r="E6889" s="22" t="s">
        <v>6027</v>
      </c>
      <c r="F6889" s="22" t="s">
        <v>6739</v>
      </c>
      <c r="G6889">
        <f t="shared" si="214"/>
        <v>11712</v>
      </c>
      <c r="H6889" s="9">
        <f t="shared" si="215"/>
        <v>44019</v>
      </c>
    </row>
    <row r="6890" spans="1:8" x14ac:dyDescent="0.25">
      <c r="A6890" s="22" t="s">
        <v>8456</v>
      </c>
      <c r="B6890" s="22" t="s">
        <v>8457</v>
      </c>
      <c r="C6890" s="22" t="s">
        <v>8457</v>
      </c>
      <c r="D6890" s="24">
        <v>43862</v>
      </c>
      <c r="E6890" s="22" t="s">
        <v>6027</v>
      </c>
      <c r="F6890" s="22" t="s">
        <v>6739</v>
      </c>
      <c r="G6890">
        <f t="shared" si="214"/>
        <v>11712</v>
      </c>
      <c r="H6890" s="9">
        <f t="shared" si="215"/>
        <v>43862</v>
      </c>
    </row>
    <row r="6891" spans="1:8" x14ac:dyDescent="0.25">
      <c r="A6891" s="22" t="s">
        <v>8499</v>
      </c>
      <c r="B6891" s="22" t="s">
        <v>8500</v>
      </c>
      <c r="C6891" s="22" t="s">
        <v>8500</v>
      </c>
      <c r="D6891" s="24">
        <v>43874</v>
      </c>
      <c r="E6891" s="22" t="s">
        <v>6027</v>
      </c>
      <c r="F6891" s="22" t="s">
        <v>6739</v>
      </c>
      <c r="G6891">
        <f t="shared" si="214"/>
        <v>11712</v>
      </c>
      <c r="H6891" s="9">
        <f t="shared" si="215"/>
        <v>43874</v>
      </c>
    </row>
    <row r="6892" spans="1:8" x14ac:dyDescent="0.25">
      <c r="A6892" s="22" t="s">
        <v>8508</v>
      </c>
      <c r="B6892" s="22" t="s">
        <v>8509</v>
      </c>
      <c r="C6892" s="22" t="s">
        <v>8509</v>
      </c>
      <c r="D6892" s="24">
        <v>43952</v>
      </c>
      <c r="E6892" s="22" t="s">
        <v>6027</v>
      </c>
      <c r="F6892" s="22" t="s">
        <v>6739</v>
      </c>
      <c r="G6892">
        <f t="shared" si="214"/>
        <v>11712</v>
      </c>
      <c r="H6892" s="9">
        <f t="shared" si="215"/>
        <v>43952</v>
      </c>
    </row>
    <row r="6893" spans="1:8" x14ac:dyDescent="0.25">
      <c r="A6893" s="22" t="s">
        <v>8546</v>
      </c>
      <c r="B6893" s="22" t="s">
        <v>8547</v>
      </c>
      <c r="C6893" s="22" t="s">
        <v>8547</v>
      </c>
      <c r="D6893" s="24">
        <v>43962</v>
      </c>
      <c r="E6893" s="22" t="s">
        <v>6027</v>
      </c>
      <c r="F6893" s="22" t="s">
        <v>6739</v>
      </c>
      <c r="G6893">
        <f t="shared" si="214"/>
        <v>11712</v>
      </c>
      <c r="H6893" s="9">
        <f t="shared" si="215"/>
        <v>43962</v>
      </c>
    </row>
    <row r="6894" spans="1:8" x14ac:dyDescent="0.25">
      <c r="A6894" s="22" t="s">
        <v>8270</v>
      </c>
      <c r="B6894" s="22" t="s">
        <v>8271</v>
      </c>
      <c r="C6894" s="22" t="s">
        <v>8271</v>
      </c>
      <c r="D6894" s="24">
        <v>44339</v>
      </c>
      <c r="E6894" s="22" t="s">
        <v>4927</v>
      </c>
      <c r="F6894" s="22" t="s">
        <v>10289</v>
      </c>
      <c r="G6894">
        <f t="shared" si="214"/>
        <v>209665</v>
      </c>
      <c r="H6894" s="9">
        <f t="shared" si="215"/>
        <v>44339</v>
      </c>
    </row>
    <row r="6895" spans="1:8" x14ac:dyDescent="0.25">
      <c r="A6895" s="22"/>
      <c r="B6895" s="22"/>
      <c r="C6895" s="22"/>
      <c r="D6895" s="24">
        <v>44018</v>
      </c>
      <c r="E6895" s="22" t="s">
        <v>5040</v>
      </c>
      <c r="F6895" s="22" t="s">
        <v>10290</v>
      </c>
      <c r="G6895">
        <f t="shared" si="214"/>
        <v>10194</v>
      </c>
      <c r="H6895" s="9">
        <f t="shared" si="215"/>
        <v>44018</v>
      </c>
    </row>
    <row r="6896" spans="1:8" x14ac:dyDescent="0.25">
      <c r="A6896" s="22" t="s">
        <v>7704</v>
      </c>
      <c r="B6896" s="22" t="s">
        <v>7705</v>
      </c>
      <c r="C6896" s="22" t="s">
        <v>7705</v>
      </c>
      <c r="D6896" s="24">
        <v>43829</v>
      </c>
      <c r="E6896" s="22" t="s">
        <v>5040</v>
      </c>
      <c r="F6896" s="22" t="s">
        <v>10290</v>
      </c>
      <c r="G6896">
        <f t="shared" si="214"/>
        <v>10194</v>
      </c>
      <c r="H6896" s="9">
        <f t="shared" si="215"/>
        <v>43829</v>
      </c>
    </row>
    <row r="6897" spans="1:8" x14ac:dyDescent="0.25">
      <c r="A6897" s="22" t="s">
        <v>8526</v>
      </c>
      <c r="B6897" s="22" t="s">
        <v>8527</v>
      </c>
      <c r="C6897" s="22" t="s">
        <v>8527</v>
      </c>
      <c r="D6897" s="24">
        <v>44016</v>
      </c>
      <c r="E6897" s="22" t="s">
        <v>5040</v>
      </c>
      <c r="F6897" s="22" t="s">
        <v>10290</v>
      </c>
      <c r="G6897">
        <f t="shared" si="214"/>
        <v>10194</v>
      </c>
      <c r="H6897" s="9">
        <f t="shared" si="215"/>
        <v>44016</v>
      </c>
    </row>
    <row r="6898" spans="1:8" x14ac:dyDescent="0.25">
      <c r="A6898" s="22" t="s">
        <v>3530</v>
      </c>
      <c r="B6898" s="22" t="s">
        <v>8550</v>
      </c>
      <c r="C6898" s="22" t="s">
        <v>8550</v>
      </c>
      <c r="D6898" s="24">
        <v>44358</v>
      </c>
      <c r="E6898" s="22" t="s">
        <v>5143</v>
      </c>
      <c r="F6898" s="22" t="s">
        <v>10291</v>
      </c>
      <c r="G6898">
        <f t="shared" si="214"/>
        <v>209846</v>
      </c>
      <c r="H6898" s="9">
        <f t="shared" si="215"/>
        <v>44358</v>
      </c>
    </row>
    <row r="6899" spans="1:8" x14ac:dyDescent="0.25">
      <c r="A6899" s="22" t="s">
        <v>8553</v>
      </c>
      <c r="B6899" s="22" t="s">
        <v>8554</v>
      </c>
      <c r="C6899" s="22" t="s">
        <v>8554</v>
      </c>
      <c r="D6899" s="24">
        <v>44130</v>
      </c>
      <c r="E6899" s="22" t="s">
        <v>5189</v>
      </c>
      <c r="F6899" s="22" t="s">
        <v>10292</v>
      </c>
      <c r="G6899">
        <f t="shared" si="214"/>
        <v>203318</v>
      </c>
      <c r="H6899" s="9">
        <f t="shared" si="215"/>
        <v>44130</v>
      </c>
    </row>
    <row r="6900" spans="1:8" x14ac:dyDescent="0.25">
      <c r="A6900" s="22" t="s">
        <v>8635</v>
      </c>
      <c r="B6900" s="22" t="s">
        <v>8636</v>
      </c>
      <c r="C6900" s="22" t="s">
        <v>8636</v>
      </c>
      <c r="D6900" s="24">
        <v>44109</v>
      </c>
      <c r="E6900" s="22" t="s">
        <v>5189</v>
      </c>
      <c r="F6900" s="22" t="s">
        <v>10292</v>
      </c>
      <c r="G6900">
        <f t="shared" si="214"/>
        <v>203318</v>
      </c>
      <c r="H6900" s="9">
        <f t="shared" si="215"/>
        <v>44109</v>
      </c>
    </row>
    <row r="6901" spans="1:8" x14ac:dyDescent="0.25">
      <c r="A6901" s="22" t="s">
        <v>8691</v>
      </c>
      <c r="B6901" s="22" t="s">
        <v>8692</v>
      </c>
      <c r="C6901" s="22" t="s">
        <v>8692</v>
      </c>
      <c r="D6901" s="24">
        <v>44352</v>
      </c>
      <c r="E6901" s="22" t="s">
        <v>5488</v>
      </c>
      <c r="F6901" s="22" t="s">
        <v>10293</v>
      </c>
      <c r="G6901">
        <f t="shared" si="214"/>
        <v>209804</v>
      </c>
      <c r="H6901" s="9">
        <f t="shared" si="215"/>
        <v>44352</v>
      </c>
    </row>
    <row r="6902" spans="1:8" x14ac:dyDescent="0.25">
      <c r="A6902" s="22" t="s">
        <v>8317</v>
      </c>
      <c r="B6902" s="22" t="s">
        <v>8318</v>
      </c>
      <c r="C6902" s="22" t="s">
        <v>8318</v>
      </c>
      <c r="D6902" s="24">
        <v>43829</v>
      </c>
      <c r="E6902" s="22" t="s">
        <v>4311</v>
      </c>
      <c r="F6902" s="22" t="s">
        <v>6733</v>
      </c>
      <c r="G6902">
        <f t="shared" si="214"/>
        <v>11608</v>
      </c>
      <c r="H6902" s="9">
        <f t="shared" si="215"/>
        <v>43829</v>
      </c>
    </row>
    <row r="6903" spans="1:8" x14ac:dyDescent="0.25">
      <c r="A6903" s="22" t="s">
        <v>8639</v>
      </c>
      <c r="B6903" s="22" t="s">
        <v>8640</v>
      </c>
      <c r="C6903" s="22" t="s">
        <v>8640</v>
      </c>
      <c r="D6903" s="24">
        <v>44092</v>
      </c>
      <c r="E6903" s="22" t="s">
        <v>4311</v>
      </c>
      <c r="F6903" s="22" t="s">
        <v>6733</v>
      </c>
      <c r="G6903">
        <f t="shared" si="214"/>
        <v>11608</v>
      </c>
      <c r="H6903" s="9">
        <f t="shared" si="215"/>
        <v>44092</v>
      </c>
    </row>
    <row r="6904" spans="1:8" x14ac:dyDescent="0.25">
      <c r="A6904" s="22" t="s">
        <v>7749</v>
      </c>
      <c r="B6904" s="22" t="s">
        <v>7750</v>
      </c>
      <c r="C6904" s="22" t="s">
        <v>7750</v>
      </c>
      <c r="D6904" s="24">
        <v>44382</v>
      </c>
      <c r="E6904" s="22" t="s">
        <v>3432</v>
      </c>
      <c r="F6904" s="22" t="s">
        <v>10294</v>
      </c>
      <c r="G6904">
        <f t="shared" si="214"/>
        <v>11559</v>
      </c>
      <c r="H6904" s="9">
        <f t="shared" si="215"/>
        <v>44382</v>
      </c>
    </row>
    <row r="6905" spans="1:8" x14ac:dyDescent="0.25">
      <c r="A6905" s="22" t="s">
        <v>7868</v>
      </c>
      <c r="B6905" s="22" t="s">
        <v>7869</v>
      </c>
      <c r="C6905" s="22" t="s">
        <v>7869</v>
      </c>
      <c r="D6905" s="24">
        <v>43829</v>
      </c>
      <c r="E6905" s="22" t="s">
        <v>3432</v>
      </c>
      <c r="F6905" s="22" t="s">
        <v>10294</v>
      </c>
      <c r="G6905">
        <f t="shared" si="214"/>
        <v>11559</v>
      </c>
      <c r="H6905" s="9">
        <f t="shared" si="215"/>
        <v>43829</v>
      </c>
    </row>
    <row r="6906" spans="1:8" x14ac:dyDescent="0.25">
      <c r="A6906" s="22" t="s">
        <v>7973</v>
      </c>
      <c r="B6906" s="22" t="s">
        <v>7974</v>
      </c>
      <c r="C6906" s="22" t="s">
        <v>7974</v>
      </c>
      <c r="D6906" s="24">
        <v>44027</v>
      </c>
      <c r="E6906" s="22" t="s">
        <v>3432</v>
      </c>
      <c r="F6906" s="22" t="s">
        <v>10294</v>
      </c>
      <c r="G6906">
        <f t="shared" si="214"/>
        <v>11559</v>
      </c>
      <c r="H6906" s="9">
        <f t="shared" si="215"/>
        <v>44027</v>
      </c>
    </row>
    <row r="6907" spans="1:8" x14ac:dyDescent="0.25">
      <c r="A6907" s="22" t="s">
        <v>8410</v>
      </c>
      <c r="B6907" s="22" t="s">
        <v>8411</v>
      </c>
      <c r="C6907" s="22" t="s">
        <v>8411</v>
      </c>
      <c r="D6907" s="24">
        <v>44074</v>
      </c>
      <c r="E6907" s="22" t="s">
        <v>3432</v>
      </c>
      <c r="F6907" s="22" t="s">
        <v>10294</v>
      </c>
      <c r="G6907">
        <f t="shared" si="214"/>
        <v>11559</v>
      </c>
      <c r="H6907" s="9">
        <f t="shared" si="215"/>
        <v>44074</v>
      </c>
    </row>
    <row r="6908" spans="1:8" x14ac:dyDescent="0.25">
      <c r="A6908" s="22" t="s">
        <v>7676</v>
      </c>
      <c r="B6908" s="22" t="s">
        <v>7677</v>
      </c>
      <c r="C6908" s="22" t="s">
        <v>7677</v>
      </c>
      <c r="D6908" s="24">
        <v>44387</v>
      </c>
      <c r="E6908" s="22" t="s">
        <v>5989</v>
      </c>
      <c r="F6908" s="22" t="s">
        <v>10295</v>
      </c>
      <c r="G6908">
        <f t="shared" si="214"/>
        <v>210195</v>
      </c>
      <c r="H6908" s="9">
        <f t="shared" si="215"/>
        <v>44387</v>
      </c>
    </row>
    <row r="6909" spans="1:8" x14ac:dyDescent="0.25">
      <c r="A6909" s="22" t="s">
        <v>8144</v>
      </c>
      <c r="B6909" s="22" t="s">
        <v>8145</v>
      </c>
      <c r="C6909" s="22" t="s">
        <v>8145</v>
      </c>
      <c r="D6909" s="24">
        <v>44353</v>
      </c>
      <c r="E6909" s="22" t="s">
        <v>4365</v>
      </c>
      <c r="F6909" s="22" t="s">
        <v>10296</v>
      </c>
      <c r="G6909">
        <f t="shared" si="214"/>
        <v>209493</v>
      </c>
      <c r="H6909" s="9">
        <f t="shared" si="215"/>
        <v>44353</v>
      </c>
    </row>
    <row r="6910" spans="1:8" x14ac:dyDescent="0.25">
      <c r="A6910" s="22" t="s">
        <v>8761</v>
      </c>
      <c r="B6910" s="22" t="s">
        <v>8762</v>
      </c>
      <c r="C6910" s="22" t="s">
        <v>8762</v>
      </c>
      <c r="D6910" s="24">
        <v>44328</v>
      </c>
      <c r="E6910" s="22" t="s">
        <v>4365</v>
      </c>
      <c r="F6910" s="22" t="s">
        <v>10296</v>
      </c>
      <c r="G6910">
        <f t="shared" si="214"/>
        <v>209493</v>
      </c>
      <c r="H6910" s="9">
        <f t="shared" si="215"/>
        <v>44328</v>
      </c>
    </row>
    <row r="6911" spans="1:8" x14ac:dyDescent="0.25">
      <c r="A6911" s="22"/>
      <c r="B6911" s="22"/>
      <c r="C6911" s="22"/>
      <c r="D6911" s="24">
        <v>44307</v>
      </c>
      <c r="E6911" s="22" t="s">
        <v>4002</v>
      </c>
      <c r="F6911" s="22" t="s">
        <v>10297</v>
      </c>
      <c r="G6911">
        <f t="shared" si="214"/>
        <v>5970</v>
      </c>
      <c r="H6911" s="9">
        <f t="shared" si="215"/>
        <v>44307</v>
      </c>
    </row>
    <row r="6912" spans="1:8" x14ac:dyDescent="0.25">
      <c r="A6912" s="22" t="s">
        <v>7745</v>
      </c>
      <c r="B6912" s="22" t="s">
        <v>7746</v>
      </c>
      <c r="C6912" s="22" t="s">
        <v>7746</v>
      </c>
      <c r="D6912" s="24">
        <v>43829</v>
      </c>
      <c r="E6912" s="22" t="s">
        <v>4002</v>
      </c>
      <c r="F6912" s="22" t="s">
        <v>10297</v>
      </c>
      <c r="G6912">
        <f t="shared" si="214"/>
        <v>5970</v>
      </c>
      <c r="H6912" s="9">
        <f t="shared" si="215"/>
        <v>43829</v>
      </c>
    </row>
    <row r="6913" spans="1:8" x14ac:dyDescent="0.25">
      <c r="A6913" s="22" t="s">
        <v>8017</v>
      </c>
      <c r="B6913" s="22" t="s">
        <v>8018</v>
      </c>
      <c r="C6913" s="22" t="s">
        <v>8018</v>
      </c>
      <c r="D6913" s="24">
        <v>44299</v>
      </c>
      <c r="E6913" s="22" t="s">
        <v>4002</v>
      </c>
      <c r="F6913" s="22" t="s">
        <v>10297</v>
      </c>
      <c r="G6913">
        <f t="shared" si="214"/>
        <v>5970</v>
      </c>
      <c r="H6913" s="9">
        <f t="shared" si="215"/>
        <v>44299</v>
      </c>
    </row>
    <row r="6914" spans="1:8" x14ac:dyDescent="0.25">
      <c r="A6914" s="22" t="s">
        <v>8072</v>
      </c>
      <c r="B6914" s="22" t="s">
        <v>8073</v>
      </c>
      <c r="C6914" s="22" t="s">
        <v>8073</v>
      </c>
      <c r="D6914" s="24">
        <v>44249</v>
      </c>
      <c r="E6914" s="22" t="s">
        <v>4002</v>
      </c>
      <c r="F6914" s="22" t="s">
        <v>10297</v>
      </c>
      <c r="G6914">
        <f t="shared" si="214"/>
        <v>5970</v>
      </c>
      <c r="H6914" s="9">
        <f t="shared" si="215"/>
        <v>44249</v>
      </c>
    </row>
    <row r="6915" spans="1:8" x14ac:dyDescent="0.25">
      <c r="A6915" s="22" t="s">
        <v>8809</v>
      </c>
      <c r="B6915" s="22" t="s">
        <v>8810</v>
      </c>
      <c r="C6915" s="22" t="s">
        <v>8810</v>
      </c>
      <c r="D6915" s="24">
        <v>44007</v>
      </c>
      <c r="E6915" s="22" t="s">
        <v>4002</v>
      </c>
      <c r="F6915" s="22" t="s">
        <v>10297</v>
      </c>
      <c r="G6915">
        <f t="shared" si="214"/>
        <v>5970</v>
      </c>
      <c r="H6915" s="9">
        <f t="shared" si="215"/>
        <v>44007</v>
      </c>
    </row>
    <row r="6916" spans="1:8" x14ac:dyDescent="0.25">
      <c r="A6916" s="22" t="s">
        <v>8412</v>
      </c>
      <c r="B6916" s="22" t="s">
        <v>8413</v>
      </c>
      <c r="C6916" s="22" t="s">
        <v>8413</v>
      </c>
      <c r="D6916" s="24">
        <v>44392</v>
      </c>
      <c r="E6916" s="22" t="s">
        <v>6158</v>
      </c>
      <c r="F6916" s="22" t="s">
        <v>10298</v>
      </c>
      <c r="G6916">
        <f t="shared" si="214"/>
        <v>210317</v>
      </c>
      <c r="H6916" s="9">
        <f t="shared" si="215"/>
        <v>44392</v>
      </c>
    </row>
    <row r="6917" spans="1:8" x14ac:dyDescent="0.25">
      <c r="A6917" s="22" t="s">
        <v>7757</v>
      </c>
      <c r="B6917" s="22" t="s">
        <v>7758</v>
      </c>
      <c r="C6917" s="22" t="s">
        <v>7758</v>
      </c>
      <c r="D6917" s="24">
        <v>43829</v>
      </c>
      <c r="E6917" s="22" t="s">
        <v>6055</v>
      </c>
      <c r="F6917" s="22" t="s">
        <v>10299</v>
      </c>
      <c r="G6917">
        <f t="shared" si="214"/>
        <v>10218</v>
      </c>
      <c r="H6917" s="9">
        <f t="shared" si="215"/>
        <v>43829</v>
      </c>
    </row>
    <row r="6918" spans="1:8" x14ac:dyDescent="0.25">
      <c r="A6918" s="22" t="s">
        <v>8418</v>
      </c>
      <c r="B6918" s="22" t="s">
        <v>8419</v>
      </c>
      <c r="C6918" s="22" t="s">
        <v>8419</v>
      </c>
      <c r="D6918" s="24">
        <v>44139</v>
      </c>
      <c r="E6918" s="22" t="s">
        <v>6055</v>
      </c>
      <c r="F6918" s="22" t="s">
        <v>10299</v>
      </c>
      <c r="G6918">
        <f t="shared" ref="G6918:G6981" si="216">IFERROR(E6918*1,E6918)</f>
        <v>10218</v>
      </c>
      <c r="H6918" s="9">
        <f t="shared" ref="H6918:H6981" si="217">D6918</f>
        <v>44139</v>
      </c>
    </row>
    <row r="6919" spans="1:8" x14ac:dyDescent="0.25">
      <c r="A6919" s="22"/>
      <c r="B6919" s="22"/>
      <c r="C6919" s="22"/>
      <c r="D6919" s="24">
        <v>43864</v>
      </c>
      <c r="E6919" s="22" t="s">
        <v>2981</v>
      </c>
      <c r="F6919" s="22" t="s">
        <v>10300</v>
      </c>
      <c r="G6919">
        <f t="shared" si="216"/>
        <v>13514</v>
      </c>
      <c r="H6919" s="9">
        <f t="shared" si="217"/>
        <v>43864</v>
      </c>
    </row>
    <row r="6920" spans="1:8" x14ac:dyDescent="0.25">
      <c r="A6920" s="22" t="s">
        <v>7757</v>
      </c>
      <c r="B6920" s="22" t="s">
        <v>7758</v>
      </c>
      <c r="C6920" s="22" t="s">
        <v>7758</v>
      </c>
      <c r="D6920" s="24">
        <v>43829</v>
      </c>
      <c r="E6920" s="22" t="s">
        <v>2981</v>
      </c>
      <c r="F6920" s="22" t="s">
        <v>10300</v>
      </c>
      <c r="G6920">
        <f t="shared" si="216"/>
        <v>13514</v>
      </c>
      <c r="H6920" s="9">
        <f t="shared" si="217"/>
        <v>43829</v>
      </c>
    </row>
    <row r="6921" spans="1:8" x14ac:dyDescent="0.25">
      <c r="A6921" s="22"/>
      <c r="B6921" s="22"/>
      <c r="C6921" s="22"/>
      <c r="D6921" s="24">
        <v>44240</v>
      </c>
      <c r="E6921" s="22" t="s">
        <v>5705</v>
      </c>
      <c r="F6921" s="22" t="s">
        <v>7207</v>
      </c>
      <c r="G6921">
        <f t="shared" si="216"/>
        <v>9201386</v>
      </c>
      <c r="H6921" s="9">
        <f t="shared" si="217"/>
        <v>44240</v>
      </c>
    </row>
    <row r="6922" spans="1:8" x14ac:dyDescent="0.25">
      <c r="A6922" s="22" t="s">
        <v>8603</v>
      </c>
      <c r="B6922" s="22" t="s">
        <v>8604</v>
      </c>
      <c r="C6922" s="22" t="s">
        <v>8604</v>
      </c>
      <c r="D6922" s="24">
        <v>44391</v>
      </c>
      <c r="E6922" s="22" t="s">
        <v>5705</v>
      </c>
      <c r="F6922" s="22" t="s">
        <v>7207</v>
      </c>
      <c r="G6922">
        <f t="shared" si="216"/>
        <v>9201386</v>
      </c>
      <c r="H6922" s="9">
        <f t="shared" si="217"/>
        <v>44391</v>
      </c>
    </row>
    <row r="6923" spans="1:8" x14ac:dyDescent="0.25">
      <c r="A6923" s="22" t="s">
        <v>8617</v>
      </c>
      <c r="B6923" s="22" t="s">
        <v>8618</v>
      </c>
      <c r="C6923" s="22" t="s">
        <v>8618</v>
      </c>
      <c r="D6923" s="24">
        <v>44347</v>
      </c>
      <c r="E6923" s="22" t="s">
        <v>5705</v>
      </c>
      <c r="F6923" s="22" t="s">
        <v>7207</v>
      </c>
      <c r="G6923">
        <f t="shared" si="216"/>
        <v>9201386</v>
      </c>
      <c r="H6923" s="9">
        <f t="shared" si="217"/>
        <v>44347</v>
      </c>
    </row>
    <row r="6924" spans="1:8" x14ac:dyDescent="0.25">
      <c r="A6924" s="22" t="s">
        <v>8709</v>
      </c>
      <c r="B6924" s="22" t="s">
        <v>8710</v>
      </c>
      <c r="C6924" s="22" t="s">
        <v>8710</v>
      </c>
      <c r="D6924" s="24">
        <v>43997</v>
      </c>
      <c r="E6924" s="22" t="s">
        <v>5705</v>
      </c>
      <c r="F6924" s="22" t="s">
        <v>7207</v>
      </c>
      <c r="G6924">
        <f t="shared" si="216"/>
        <v>9201386</v>
      </c>
      <c r="H6924" s="9">
        <f t="shared" si="217"/>
        <v>43997</v>
      </c>
    </row>
    <row r="6925" spans="1:8" x14ac:dyDescent="0.25">
      <c r="A6925" s="22" t="s">
        <v>8763</v>
      </c>
      <c r="B6925" s="22" t="s">
        <v>8764</v>
      </c>
      <c r="C6925" s="22" t="s">
        <v>8764</v>
      </c>
      <c r="D6925" s="24">
        <v>44237</v>
      </c>
      <c r="E6925" s="22" t="s">
        <v>5705</v>
      </c>
      <c r="F6925" s="22" t="s">
        <v>7207</v>
      </c>
      <c r="G6925">
        <f t="shared" si="216"/>
        <v>9201386</v>
      </c>
      <c r="H6925" s="9">
        <f t="shared" si="217"/>
        <v>44237</v>
      </c>
    </row>
    <row r="6926" spans="1:8" x14ac:dyDescent="0.25">
      <c r="A6926" s="22" t="s">
        <v>8861</v>
      </c>
      <c r="B6926" s="22" t="s">
        <v>8862</v>
      </c>
      <c r="C6926" s="22" t="s">
        <v>8862</v>
      </c>
      <c r="D6926" s="24">
        <v>44132</v>
      </c>
      <c r="E6926" s="22" t="s">
        <v>5705</v>
      </c>
      <c r="F6926" s="22" t="s">
        <v>7207</v>
      </c>
      <c r="G6926">
        <f t="shared" si="216"/>
        <v>9201386</v>
      </c>
      <c r="H6926" s="9">
        <f t="shared" si="217"/>
        <v>44132</v>
      </c>
    </row>
    <row r="6927" spans="1:8" x14ac:dyDescent="0.25">
      <c r="A6927" s="22" t="s">
        <v>8757</v>
      </c>
      <c r="B6927" s="22" t="s">
        <v>8758</v>
      </c>
      <c r="C6927" s="22" t="s">
        <v>8758</v>
      </c>
      <c r="D6927" s="24">
        <v>43997</v>
      </c>
      <c r="E6927" s="22" t="s">
        <v>2913</v>
      </c>
      <c r="F6927" s="22" t="s">
        <v>10301</v>
      </c>
      <c r="G6927">
        <f t="shared" si="216"/>
        <v>9205862</v>
      </c>
      <c r="H6927" s="9">
        <f t="shared" si="217"/>
        <v>43997</v>
      </c>
    </row>
    <row r="6928" spans="1:8" x14ac:dyDescent="0.25">
      <c r="A6928" s="22" t="s">
        <v>8843</v>
      </c>
      <c r="B6928" s="22" t="s">
        <v>8844</v>
      </c>
      <c r="C6928" s="22" t="s">
        <v>8844</v>
      </c>
      <c r="D6928" s="24">
        <v>43997</v>
      </c>
      <c r="E6928" s="22" t="s">
        <v>10302</v>
      </c>
      <c r="F6928" s="22" t="s">
        <v>10303</v>
      </c>
      <c r="G6928">
        <f t="shared" si="216"/>
        <v>9121690</v>
      </c>
      <c r="H6928" s="9">
        <f t="shared" si="217"/>
        <v>43997</v>
      </c>
    </row>
    <row r="6929" spans="1:8" x14ac:dyDescent="0.25">
      <c r="A6929" s="22" t="s">
        <v>9050</v>
      </c>
      <c r="B6929" s="22" t="s">
        <v>9051</v>
      </c>
      <c r="C6929" s="22" t="s">
        <v>9051</v>
      </c>
      <c r="D6929" s="24">
        <v>44312</v>
      </c>
      <c r="E6929" s="22" t="s">
        <v>685</v>
      </c>
      <c r="F6929" s="22" t="s">
        <v>10304</v>
      </c>
      <c r="G6929">
        <f t="shared" si="216"/>
        <v>209177</v>
      </c>
      <c r="H6929" s="9">
        <f t="shared" si="217"/>
        <v>44312</v>
      </c>
    </row>
    <row r="6930" spans="1:8" x14ac:dyDescent="0.25">
      <c r="A6930" s="22" t="s">
        <v>8637</v>
      </c>
      <c r="B6930" s="22" t="s">
        <v>8638</v>
      </c>
      <c r="C6930" s="22" t="s">
        <v>8638</v>
      </c>
      <c r="D6930" s="24">
        <v>44354</v>
      </c>
      <c r="E6930" s="22" t="s">
        <v>970</v>
      </c>
      <c r="F6930" s="22" t="s">
        <v>10305</v>
      </c>
      <c r="G6930">
        <f t="shared" si="216"/>
        <v>209761</v>
      </c>
      <c r="H6930" s="9">
        <f t="shared" si="217"/>
        <v>44354</v>
      </c>
    </row>
    <row r="6931" spans="1:8" x14ac:dyDescent="0.25">
      <c r="A6931" s="22" t="s">
        <v>8773</v>
      </c>
      <c r="B6931" s="22" t="s">
        <v>8774</v>
      </c>
      <c r="C6931" s="22" t="s">
        <v>8774</v>
      </c>
      <c r="D6931" s="24">
        <v>44382</v>
      </c>
      <c r="E6931" s="22" t="s">
        <v>2538</v>
      </c>
      <c r="F6931" s="22" t="s">
        <v>10306</v>
      </c>
      <c r="G6931">
        <f t="shared" si="216"/>
        <v>210194</v>
      </c>
      <c r="H6931" s="9">
        <f t="shared" si="217"/>
        <v>44382</v>
      </c>
    </row>
    <row r="6932" spans="1:8" x14ac:dyDescent="0.25">
      <c r="A6932" s="22" t="s">
        <v>7852</v>
      </c>
      <c r="B6932" s="22" t="s">
        <v>7853</v>
      </c>
      <c r="C6932" s="22" t="s">
        <v>7853</v>
      </c>
      <c r="D6932" s="24">
        <v>43829</v>
      </c>
      <c r="E6932" s="22" t="s">
        <v>2530</v>
      </c>
      <c r="F6932" s="22" t="s">
        <v>10307</v>
      </c>
      <c r="G6932">
        <f t="shared" si="216"/>
        <v>7378</v>
      </c>
      <c r="H6932" s="9">
        <f t="shared" si="217"/>
        <v>43829</v>
      </c>
    </row>
    <row r="6933" spans="1:8" x14ac:dyDescent="0.25">
      <c r="A6933" s="22" t="s">
        <v>7854</v>
      </c>
      <c r="B6933" s="22" t="s">
        <v>7855</v>
      </c>
      <c r="C6933" s="22" t="s">
        <v>7855</v>
      </c>
      <c r="D6933" s="24">
        <v>44249</v>
      </c>
      <c r="E6933" s="22" t="s">
        <v>2530</v>
      </c>
      <c r="F6933" s="22" t="s">
        <v>10307</v>
      </c>
      <c r="G6933">
        <f t="shared" si="216"/>
        <v>7378</v>
      </c>
      <c r="H6933" s="9">
        <f t="shared" si="217"/>
        <v>44249</v>
      </c>
    </row>
    <row r="6934" spans="1:8" x14ac:dyDescent="0.25">
      <c r="A6934" s="22"/>
      <c r="B6934" s="22"/>
      <c r="C6934" s="22"/>
      <c r="D6934" s="24">
        <v>44027</v>
      </c>
      <c r="E6934" s="22" t="s">
        <v>4260</v>
      </c>
      <c r="F6934" s="22" t="s">
        <v>6980</v>
      </c>
      <c r="G6934">
        <f t="shared" si="216"/>
        <v>9200488</v>
      </c>
      <c r="H6934" s="9">
        <f t="shared" si="217"/>
        <v>44027</v>
      </c>
    </row>
    <row r="6935" spans="1:8" x14ac:dyDescent="0.25">
      <c r="A6935" s="22" t="s">
        <v>8414</v>
      </c>
      <c r="B6935" s="22" t="s">
        <v>8415</v>
      </c>
      <c r="C6935" s="22" t="s">
        <v>8415</v>
      </c>
      <c r="D6935" s="24">
        <v>44024</v>
      </c>
      <c r="E6935" s="22" t="s">
        <v>4260</v>
      </c>
      <c r="F6935" s="22" t="s">
        <v>6980</v>
      </c>
      <c r="G6935">
        <f t="shared" si="216"/>
        <v>9200488</v>
      </c>
      <c r="H6935" s="9">
        <f t="shared" si="217"/>
        <v>44024</v>
      </c>
    </row>
    <row r="6936" spans="1:8" x14ac:dyDescent="0.25">
      <c r="A6936" s="22" t="s">
        <v>8693</v>
      </c>
      <c r="B6936" s="22" t="s">
        <v>8694</v>
      </c>
      <c r="C6936" s="22" t="s">
        <v>8694</v>
      </c>
      <c r="D6936" s="24">
        <v>44025</v>
      </c>
      <c r="E6936" s="22" t="s">
        <v>4260</v>
      </c>
      <c r="F6936" s="22" t="s">
        <v>6980</v>
      </c>
      <c r="G6936">
        <f t="shared" si="216"/>
        <v>9200488</v>
      </c>
      <c r="H6936" s="9">
        <f t="shared" si="217"/>
        <v>44025</v>
      </c>
    </row>
    <row r="6937" spans="1:8" x14ac:dyDescent="0.25">
      <c r="A6937" s="22" t="s">
        <v>8697</v>
      </c>
      <c r="B6937" s="22" t="s">
        <v>8698</v>
      </c>
      <c r="C6937" s="22" t="s">
        <v>8698</v>
      </c>
      <c r="D6937" s="24">
        <v>43997</v>
      </c>
      <c r="E6937" s="22" t="s">
        <v>4260</v>
      </c>
      <c r="F6937" s="22" t="s">
        <v>6980</v>
      </c>
      <c r="G6937">
        <f t="shared" si="216"/>
        <v>9200488</v>
      </c>
      <c r="H6937" s="9">
        <f t="shared" si="217"/>
        <v>43997</v>
      </c>
    </row>
    <row r="6938" spans="1:8" x14ac:dyDescent="0.25">
      <c r="A6938" s="22" t="s">
        <v>8709</v>
      </c>
      <c r="B6938" s="22" t="s">
        <v>8710</v>
      </c>
      <c r="C6938" s="22" t="s">
        <v>8710</v>
      </c>
      <c r="D6938" s="24">
        <v>44031</v>
      </c>
      <c r="E6938" s="22" t="s">
        <v>4260</v>
      </c>
      <c r="F6938" s="22" t="s">
        <v>6980</v>
      </c>
      <c r="G6938">
        <f t="shared" si="216"/>
        <v>9200488</v>
      </c>
      <c r="H6938" s="9">
        <f t="shared" si="217"/>
        <v>44031</v>
      </c>
    </row>
    <row r="6939" spans="1:8" x14ac:dyDescent="0.25">
      <c r="A6939" s="22" t="s">
        <v>8719</v>
      </c>
      <c r="B6939" s="22" t="s">
        <v>8720</v>
      </c>
      <c r="C6939" s="22" t="s">
        <v>8720</v>
      </c>
      <c r="D6939" s="24">
        <v>44087</v>
      </c>
      <c r="E6939" s="22" t="s">
        <v>4260</v>
      </c>
      <c r="F6939" s="22" t="s">
        <v>6980</v>
      </c>
      <c r="G6939">
        <f t="shared" si="216"/>
        <v>9200488</v>
      </c>
      <c r="H6939" s="9">
        <f t="shared" si="217"/>
        <v>44087</v>
      </c>
    </row>
    <row r="6940" spans="1:8" x14ac:dyDescent="0.25">
      <c r="A6940" s="22" t="s">
        <v>8727</v>
      </c>
      <c r="B6940" s="22" t="s">
        <v>8728</v>
      </c>
      <c r="C6940" s="22" t="s">
        <v>8728</v>
      </c>
      <c r="D6940" s="24">
        <v>44342</v>
      </c>
      <c r="E6940" s="22" t="s">
        <v>4260</v>
      </c>
      <c r="F6940" s="22" t="s">
        <v>6980</v>
      </c>
      <c r="G6940">
        <f t="shared" si="216"/>
        <v>9200488</v>
      </c>
      <c r="H6940" s="9">
        <f t="shared" si="217"/>
        <v>44342</v>
      </c>
    </row>
    <row r="6941" spans="1:8" x14ac:dyDescent="0.25">
      <c r="A6941" s="22" t="s">
        <v>8743</v>
      </c>
      <c r="B6941" s="22" t="s">
        <v>8744</v>
      </c>
      <c r="C6941" s="22" t="s">
        <v>8744</v>
      </c>
      <c r="D6941" s="24">
        <v>44035</v>
      </c>
      <c r="E6941" s="22" t="s">
        <v>4260</v>
      </c>
      <c r="F6941" s="22" t="s">
        <v>6980</v>
      </c>
      <c r="G6941">
        <f t="shared" si="216"/>
        <v>9200488</v>
      </c>
      <c r="H6941" s="9">
        <f t="shared" si="217"/>
        <v>44035</v>
      </c>
    </row>
    <row r="6942" spans="1:8" x14ac:dyDescent="0.25">
      <c r="A6942" s="22" t="s">
        <v>8853</v>
      </c>
      <c r="B6942" s="22" t="s">
        <v>8854</v>
      </c>
      <c r="C6942" s="22" t="s">
        <v>8854</v>
      </c>
      <c r="D6942" s="24">
        <v>44283</v>
      </c>
      <c r="E6942" s="22" t="s">
        <v>4260</v>
      </c>
      <c r="F6942" s="22" t="s">
        <v>6980</v>
      </c>
      <c r="G6942">
        <f t="shared" si="216"/>
        <v>9200488</v>
      </c>
      <c r="H6942" s="9">
        <f t="shared" si="217"/>
        <v>44283</v>
      </c>
    </row>
    <row r="6943" spans="1:8" x14ac:dyDescent="0.25">
      <c r="A6943" s="22" t="s">
        <v>8865</v>
      </c>
      <c r="B6943" s="22" t="s">
        <v>8866</v>
      </c>
      <c r="C6943" s="22" t="s">
        <v>8866</v>
      </c>
      <c r="D6943" s="24">
        <v>44067</v>
      </c>
      <c r="E6943" s="22" t="s">
        <v>4260</v>
      </c>
      <c r="F6943" s="22" t="s">
        <v>6980</v>
      </c>
      <c r="G6943">
        <f t="shared" si="216"/>
        <v>9200488</v>
      </c>
      <c r="H6943" s="9">
        <f t="shared" si="217"/>
        <v>44067</v>
      </c>
    </row>
    <row r="6944" spans="1:8" x14ac:dyDescent="0.25">
      <c r="A6944" s="22" t="s">
        <v>8299</v>
      </c>
      <c r="B6944" s="22" t="s">
        <v>8300</v>
      </c>
      <c r="C6944" s="22" t="s">
        <v>8300</v>
      </c>
      <c r="D6944" s="24">
        <v>44393</v>
      </c>
      <c r="E6944" s="22" t="s">
        <v>4327</v>
      </c>
      <c r="F6944" s="22" t="s">
        <v>10308</v>
      </c>
      <c r="G6944">
        <f t="shared" si="216"/>
        <v>210308</v>
      </c>
      <c r="H6944" s="9">
        <f t="shared" si="217"/>
        <v>44393</v>
      </c>
    </row>
    <row r="6945" spans="1:8" x14ac:dyDescent="0.25">
      <c r="A6945" s="22" t="s">
        <v>7759</v>
      </c>
      <c r="B6945" s="22" t="s">
        <v>7760</v>
      </c>
      <c r="C6945" s="22" t="s">
        <v>7760</v>
      </c>
      <c r="D6945" s="24">
        <v>43829</v>
      </c>
      <c r="E6945" s="22" t="s">
        <v>4600</v>
      </c>
      <c r="F6945" s="22" t="s">
        <v>10309</v>
      </c>
      <c r="G6945">
        <f t="shared" si="216"/>
        <v>12829</v>
      </c>
      <c r="H6945" s="9">
        <f t="shared" si="217"/>
        <v>43829</v>
      </c>
    </row>
    <row r="6946" spans="1:8" x14ac:dyDescent="0.25">
      <c r="A6946" s="22" t="s">
        <v>8615</v>
      </c>
      <c r="B6946" s="22" t="s">
        <v>8616</v>
      </c>
      <c r="C6946" s="22" t="s">
        <v>8616</v>
      </c>
      <c r="D6946" s="24">
        <v>44327</v>
      </c>
      <c r="E6946" s="22" t="s">
        <v>4600</v>
      </c>
      <c r="F6946" s="22" t="s">
        <v>10309</v>
      </c>
      <c r="G6946">
        <f t="shared" si="216"/>
        <v>12829</v>
      </c>
      <c r="H6946" s="9">
        <f t="shared" si="217"/>
        <v>44327</v>
      </c>
    </row>
    <row r="6947" spans="1:8" x14ac:dyDescent="0.25">
      <c r="A6947" s="22" t="s">
        <v>8847</v>
      </c>
      <c r="B6947" s="22" t="s">
        <v>8848</v>
      </c>
      <c r="C6947" s="22" t="s">
        <v>8848</v>
      </c>
      <c r="D6947" s="24">
        <v>44258</v>
      </c>
      <c r="E6947" s="22" t="s">
        <v>4600</v>
      </c>
      <c r="F6947" s="22" t="s">
        <v>10309</v>
      </c>
      <c r="G6947">
        <f t="shared" si="216"/>
        <v>12829</v>
      </c>
      <c r="H6947" s="9">
        <f t="shared" si="217"/>
        <v>44258</v>
      </c>
    </row>
    <row r="6948" spans="1:8" x14ac:dyDescent="0.25">
      <c r="A6948" s="22"/>
      <c r="B6948" s="22"/>
      <c r="C6948" s="22"/>
      <c r="D6948" s="24">
        <v>44021</v>
      </c>
      <c r="E6948" s="22" t="s">
        <v>1241</v>
      </c>
      <c r="F6948" s="22" t="s">
        <v>6405</v>
      </c>
      <c r="G6948">
        <f t="shared" si="216"/>
        <v>9203621</v>
      </c>
      <c r="H6948" s="9">
        <f t="shared" si="217"/>
        <v>44021</v>
      </c>
    </row>
    <row r="6949" spans="1:8" x14ac:dyDescent="0.25">
      <c r="A6949" s="22" t="s">
        <v>8691</v>
      </c>
      <c r="B6949" s="22" t="s">
        <v>8692</v>
      </c>
      <c r="C6949" s="22" t="s">
        <v>8692</v>
      </c>
      <c r="D6949" s="24">
        <v>44004</v>
      </c>
      <c r="E6949" s="22" t="s">
        <v>1241</v>
      </c>
      <c r="F6949" s="22" t="s">
        <v>6405</v>
      </c>
      <c r="G6949">
        <f t="shared" si="216"/>
        <v>9203621</v>
      </c>
      <c r="H6949" s="9">
        <f t="shared" si="217"/>
        <v>44004</v>
      </c>
    </row>
    <row r="6950" spans="1:8" x14ac:dyDescent="0.25">
      <c r="A6950" s="22" t="s">
        <v>8693</v>
      </c>
      <c r="B6950" s="22" t="s">
        <v>8694</v>
      </c>
      <c r="C6950" s="22" t="s">
        <v>8694</v>
      </c>
      <c r="D6950" s="24">
        <v>44311</v>
      </c>
      <c r="E6950" s="22" t="s">
        <v>1241</v>
      </c>
      <c r="F6950" s="22" t="s">
        <v>6405</v>
      </c>
      <c r="G6950">
        <f t="shared" si="216"/>
        <v>9203621</v>
      </c>
      <c r="H6950" s="9">
        <f t="shared" si="217"/>
        <v>44311</v>
      </c>
    </row>
    <row r="6951" spans="1:8" x14ac:dyDescent="0.25">
      <c r="A6951" s="22" t="s">
        <v>8717</v>
      </c>
      <c r="B6951" s="22" t="s">
        <v>8718</v>
      </c>
      <c r="C6951" s="22" t="s">
        <v>8718</v>
      </c>
      <c r="D6951" s="24">
        <v>43997</v>
      </c>
      <c r="E6951" s="22" t="s">
        <v>1241</v>
      </c>
      <c r="F6951" s="22" t="s">
        <v>6405</v>
      </c>
      <c r="G6951">
        <f t="shared" si="216"/>
        <v>9203621</v>
      </c>
      <c r="H6951" s="9">
        <f t="shared" si="217"/>
        <v>43997</v>
      </c>
    </row>
    <row r="6952" spans="1:8" x14ac:dyDescent="0.25">
      <c r="A6952" s="22" t="s">
        <v>8725</v>
      </c>
      <c r="B6952" s="22" t="s">
        <v>8726</v>
      </c>
      <c r="C6952" s="22" t="s">
        <v>8726</v>
      </c>
      <c r="D6952" s="24">
        <v>43999</v>
      </c>
      <c r="E6952" s="22" t="s">
        <v>1241</v>
      </c>
      <c r="F6952" s="22" t="s">
        <v>6405</v>
      </c>
      <c r="G6952">
        <f t="shared" si="216"/>
        <v>9203621</v>
      </c>
      <c r="H6952" s="9">
        <f t="shared" si="217"/>
        <v>43999</v>
      </c>
    </row>
    <row r="6953" spans="1:8" x14ac:dyDescent="0.25">
      <c r="A6953" s="22" t="s">
        <v>8849</v>
      </c>
      <c r="B6953" s="22" t="s">
        <v>8850</v>
      </c>
      <c r="C6953" s="22" t="s">
        <v>8850</v>
      </c>
      <c r="D6953" s="24">
        <v>44314</v>
      </c>
      <c r="E6953" s="22" t="s">
        <v>1241</v>
      </c>
      <c r="F6953" s="22" t="s">
        <v>6405</v>
      </c>
      <c r="G6953">
        <f t="shared" si="216"/>
        <v>9203621</v>
      </c>
      <c r="H6953" s="9">
        <f t="shared" si="217"/>
        <v>44314</v>
      </c>
    </row>
    <row r="6954" spans="1:8" x14ac:dyDescent="0.25">
      <c r="A6954" s="22" t="s">
        <v>7700</v>
      </c>
      <c r="B6954" s="22" t="s">
        <v>7701</v>
      </c>
      <c r="C6954" s="22" t="s">
        <v>7701</v>
      </c>
      <c r="D6954" s="24">
        <v>44348</v>
      </c>
      <c r="E6954" s="22" t="s">
        <v>5338</v>
      </c>
      <c r="F6954" s="22" t="s">
        <v>10310</v>
      </c>
      <c r="G6954">
        <f t="shared" si="216"/>
        <v>209624</v>
      </c>
      <c r="H6954" s="9">
        <f t="shared" si="217"/>
        <v>44348</v>
      </c>
    </row>
    <row r="6955" spans="1:8" x14ac:dyDescent="0.25">
      <c r="A6955" s="22" t="s">
        <v>7795</v>
      </c>
      <c r="B6955" s="22" t="s">
        <v>7796</v>
      </c>
      <c r="C6955" s="22" t="s">
        <v>7796</v>
      </c>
      <c r="D6955" s="24">
        <v>43829</v>
      </c>
      <c r="E6955" s="22" t="s">
        <v>4582</v>
      </c>
      <c r="F6955" s="22" t="s">
        <v>10311</v>
      </c>
      <c r="G6955">
        <f t="shared" si="216"/>
        <v>12663</v>
      </c>
      <c r="H6955" s="9">
        <f t="shared" si="217"/>
        <v>43829</v>
      </c>
    </row>
    <row r="6956" spans="1:8" x14ac:dyDescent="0.25">
      <c r="A6956" s="22" t="s">
        <v>7797</v>
      </c>
      <c r="B6956" s="22" t="s">
        <v>7798</v>
      </c>
      <c r="C6956" s="22" t="s">
        <v>7798</v>
      </c>
      <c r="D6956" s="24">
        <v>44119</v>
      </c>
      <c r="E6956" s="22" t="s">
        <v>4582</v>
      </c>
      <c r="F6956" s="22" t="s">
        <v>10311</v>
      </c>
      <c r="G6956">
        <f t="shared" si="216"/>
        <v>12663</v>
      </c>
      <c r="H6956" s="9">
        <f t="shared" si="217"/>
        <v>44119</v>
      </c>
    </row>
    <row r="6957" spans="1:8" x14ac:dyDescent="0.25">
      <c r="A6957" s="22" t="s">
        <v>7997</v>
      </c>
      <c r="B6957" s="22" t="s">
        <v>7998</v>
      </c>
      <c r="C6957" s="22" t="s">
        <v>7998</v>
      </c>
      <c r="D6957" s="24">
        <v>44081</v>
      </c>
      <c r="E6957" s="22" t="s">
        <v>4582</v>
      </c>
      <c r="F6957" s="22" t="s">
        <v>10311</v>
      </c>
      <c r="G6957">
        <f t="shared" si="216"/>
        <v>12663</v>
      </c>
      <c r="H6957" s="9">
        <f t="shared" si="217"/>
        <v>44081</v>
      </c>
    </row>
    <row r="6958" spans="1:8" x14ac:dyDescent="0.25">
      <c r="A6958" s="22"/>
      <c r="B6958" s="22"/>
      <c r="C6958" s="22"/>
      <c r="D6958" s="24">
        <v>44050</v>
      </c>
      <c r="E6958" s="22" t="s">
        <v>5853</v>
      </c>
      <c r="F6958" s="22" t="s">
        <v>7290</v>
      </c>
      <c r="G6958">
        <f t="shared" si="216"/>
        <v>7152</v>
      </c>
      <c r="H6958" s="9">
        <f t="shared" si="217"/>
        <v>44050</v>
      </c>
    </row>
    <row r="6959" spans="1:8" x14ac:dyDescent="0.25">
      <c r="A6959" s="22" t="s">
        <v>7713</v>
      </c>
      <c r="B6959" s="22" t="s">
        <v>7714</v>
      </c>
      <c r="C6959" s="22" t="s">
        <v>7714</v>
      </c>
      <c r="D6959" s="24">
        <v>43829</v>
      </c>
      <c r="E6959" s="22" t="s">
        <v>5853</v>
      </c>
      <c r="F6959" s="22" t="s">
        <v>7290</v>
      </c>
      <c r="G6959">
        <f t="shared" si="216"/>
        <v>7152</v>
      </c>
      <c r="H6959" s="9">
        <f t="shared" si="217"/>
        <v>43829</v>
      </c>
    </row>
    <row r="6960" spans="1:8" x14ac:dyDescent="0.25">
      <c r="A6960" s="22" t="s">
        <v>7732</v>
      </c>
      <c r="B6960" s="22" t="s">
        <v>7733</v>
      </c>
      <c r="C6960" s="22" t="s">
        <v>7733</v>
      </c>
      <c r="D6960" s="24">
        <v>44046</v>
      </c>
      <c r="E6960" s="22" t="s">
        <v>5853</v>
      </c>
      <c r="F6960" s="22" t="s">
        <v>7290</v>
      </c>
      <c r="G6960">
        <f t="shared" si="216"/>
        <v>7152</v>
      </c>
      <c r="H6960" s="9">
        <f t="shared" si="217"/>
        <v>44046</v>
      </c>
    </row>
    <row r="6961" spans="1:8" x14ac:dyDescent="0.25">
      <c r="A6961" s="22" t="s">
        <v>7749</v>
      </c>
      <c r="B6961" s="22" t="s">
        <v>7750</v>
      </c>
      <c r="C6961" s="22" t="s">
        <v>7750</v>
      </c>
      <c r="D6961" s="24">
        <v>43928</v>
      </c>
      <c r="E6961" s="22" t="s">
        <v>5853</v>
      </c>
      <c r="F6961" s="22" t="s">
        <v>7290</v>
      </c>
      <c r="G6961">
        <f t="shared" si="216"/>
        <v>7152</v>
      </c>
      <c r="H6961" s="9">
        <f t="shared" si="217"/>
        <v>43928</v>
      </c>
    </row>
    <row r="6962" spans="1:8" x14ac:dyDescent="0.25">
      <c r="A6962" s="22"/>
      <c r="B6962" s="22"/>
      <c r="C6962" s="22"/>
      <c r="D6962" s="24">
        <v>44337</v>
      </c>
      <c r="E6962" s="22" t="s">
        <v>7168</v>
      </c>
      <c r="F6962" s="22" t="s">
        <v>7169</v>
      </c>
      <c r="G6962">
        <f t="shared" si="216"/>
        <v>9120400</v>
      </c>
      <c r="H6962" s="9">
        <f t="shared" si="217"/>
        <v>44337</v>
      </c>
    </row>
    <row r="6963" spans="1:8" x14ac:dyDescent="0.25">
      <c r="A6963" s="22" t="s">
        <v>7931</v>
      </c>
      <c r="B6963" s="22" t="s">
        <v>7932</v>
      </c>
      <c r="C6963" s="22" t="s">
        <v>7932</v>
      </c>
      <c r="D6963" s="24">
        <v>44109</v>
      </c>
      <c r="E6963" s="22" t="s">
        <v>7168</v>
      </c>
      <c r="F6963" s="22" t="s">
        <v>7169</v>
      </c>
      <c r="G6963">
        <f t="shared" si="216"/>
        <v>9120400</v>
      </c>
      <c r="H6963" s="9">
        <f t="shared" si="217"/>
        <v>44109</v>
      </c>
    </row>
    <row r="6964" spans="1:8" x14ac:dyDescent="0.25">
      <c r="A6964" s="22" t="s">
        <v>8783</v>
      </c>
      <c r="B6964" s="22" t="s">
        <v>8784</v>
      </c>
      <c r="C6964" s="22" t="s">
        <v>8784</v>
      </c>
      <c r="D6964" s="24">
        <v>44024</v>
      </c>
      <c r="E6964" s="22" t="s">
        <v>7168</v>
      </c>
      <c r="F6964" s="22" t="s">
        <v>7169</v>
      </c>
      <c r="G6964">
        <f t="shared" si="216"/>
        <v>9120400</v>
      </c>
      <c r="H6964" s="9">
        <f t="shared" si="217"/>
        <v>44024</v>
      </c>
    </row>
    <row r="6965" spans="1:8" x14ac:dyDescent="0.25">
      <c r="A6965" s="22" t="s">
        <v>8801</v>
      </c>
      <c r="B6965" s="22" t="s">
        <v>8802</v>
      </c>
      <c r="C6965" s="22" t="s">
        <v>8802</v>
      </c>
      <c r="D6965" s="24">
        <v>44003</v>
      </c>
      <c r="E6965" s="22" t="s">
        <v>7168</v>
      </c>
      <c r="F6965" s="22" t="s">
        <v>7169</v>
      </c>
      <c r="G6965">
        <f t="shared" si="216"/>
        <v>9120400</v>
      </c>
      <c r="H6965" s="9">
        <f t="shared" si="217"/>
        <v>44003</v>
      </c>
    </row>
    <row r="6966" spans="1:8" x14ac:dyDescent="0.25">
      <c r="A6966" s="22" t="s">
        <v>8811</v>
      </c>
      <c r="B6966" s="22" t="s">
        <v>8812</v>
      </c>
      <c r="C6966" s="22" t="s">
        <v>8812</v>
      </c>
      <c r="D6966" s="24">
        <v>44012</v>
      </c>
      <c r="E6966" s="22" t="s">
        <v>7168</v>
      </c>
      <c r="F6966" s="22" t="s">
        <v>7169</v>
      </c>
      <c r="G6966">
        <f t="shared" si="216"/>
        <v>9120400</v>
      </c>
      <c r="H6966" s="9">
        <f t="shared" si="217"/>
        <v>44012</v>
      </c>
    </row>
    <row r="6967" spans="1:8" x14ac:dyDescent="0.25">
      <c r="A6967" s="22" t="s">
        <v>8817</v>
      </c>
      <c r="B6967" s="22" t="s">
        <v>8818</v>
      </c>
      <c r="C6967" s="22" t="s">
        <v>8818</v>
      </c>
      <c r="D6967" s="24">
        <v>44329</v>
      </c>
      <c r="E6967" s="22" t="s">
        <v>7168</v>
      </c>
      <c r="F6967" s="22" t="s">
        <v>7169</v>
      </c>
      <c r="G6967">
        <f t="shared" si="216"/>
        <v>9120400</v>
      </c>
      <c r="H6967" s="9">
        <f t="shared" si="217"/>
        <v>44329</v>
      </c>
    </row>
    <row r="6968" spans="1:8" x14ac:dyDescent="0.25">
      <c r="A6968" s="22" t="s">
        <v>8827</v>
      </c>
      <c r="B6968" s="22" t="s">
        <v>8828</v>
      </c>
      <c r="C6968" s="22" t="s">
        <v>8828</v>
      </c>
      <c r="D6968" s="24">
        <v>43997</v>
      </c>
      <c r="E6968" s="22" t="s">
        <v>7168</v>
      </c>
      <c r="F6968" s="22" t="s">
        <v>7169</v>
      </c>
      <c r="G6968">
        <f t="shared" si="216"/>
        <v>9120400</v>
      </c>
      <c r="H6968" s="9">
        <f t="shared" si="217"/>
        <v>43997</v>
      </c>
    </row>
    <row r="6969" spans="1:8" x14ac:dyDescent="0.25">
      <c r="A6969" s="22" t="s">
        <v>8745</v>
      </c>
      <c r="B6969" s="22" t="s">
        <v>8746</v>
      </c>
      <c r="C6969" s="22" t="s">
        <v>8746</v>
      </c>
      <c r="D6969" s="24">
        <v>44348</v>
      </c>
      <c r="E6969" s="22" t="s">
        <v>1537</v>
      </c>
      <c r="F6969" s="22" t="s">
        <v>10312</v>
      </c>
      <c r="G6969">
        <f t="shared" si="216"/>
        <v>9207276</v>
      </c>
      <c r="H6969" s="9">
        <f t="shared" si="217"/>
        <v>44348</v>
      </c>
    </row>
    <row r="6970" spans="1:8" x14ac:dyDescent="0.25">
      <c r="A6970" s="22" t="s">
        <v>8771</v>
      </c>
      <c r="B6970" s="22" t="s">
        <v>8772</v>
      </c>
      <c r="C6970" s="22" t="s">
        <v>8772</v>
      </c>
      <c r="D6970" s="24">
        <v>43997</v>
      </c>
      <c r="E6970" s="22" t="s">
        <v>1537</v>
      </c>
      <c r="F6970" s="22" t="s">
        <v>10312</v>
      </c>
      <c r="G6970">
        <f t="shared" si="216"/>
        <v>9207276</v>
      </c>
      <c r="H6970" s="9">
        <f t="shared" si="217"/>
        <v>43997</v>
      </c>
    </row>
    <row r="6971" spans="1:8" x14ac:dyDescent="0.25">
      <c r="A6971" s="22" t="s">
        <v>7648</v>
      </c>
      <c r="B6971" s="22" t="s">
        <v>7649</v>
      </c>
      <c r="C6971" s="22" t="s">
        <v>7649</v>
      </c>
      <c r="D6971" s="24">
        <v>43829</v>
      </c>
      <c r="E6971" s="22" t="s">
        <v>6001</v>
      </c>
      <c r="F6971" s="22" t="s">
        <v>7206</v>
      </c>
      <c r="G6971">
        <f t="shared" si="216"/>
        <v>11693</v>
      </c>
      <c r="H6971" s="9">
        <f t="shared" si="217"/>
        <v>43829</v>
      </c>
    </row>
    <row r="6972" spans="1:8" x14ac:dyDescent="0.25">
      <c r="A6972" s="22" t="s">
        <v>7751</v>
      </c>
      <c r="B6972" s="22" t="s">
        <v>7752</v>
      </c>
      <c r="C6972" s="22" t="s">
        <v>7752</v>
      </c>
      <c r="D6972" s="24">
        <v>43830</v>
      </c>
      <c r="E6972" s="22" t="s">
        <v>6001</v>
      </c>
      <c r="F6972" s="22" t="s">
        <v>7206</v>
      </c>
      <c r="G6972">
        <f t="shared" si="216"/>
        <v>11693</v>
      </c>
      <c r="H6972" s="9">
        <f t="shared" si="217"/>
        <v>43830</v>
      </c>
    </row>
    <row r="6973" spans="1:8" x14ac:dyDescent="0.25">
      <c r="A6973" s="22" t="s">
        <v>7878</v>
      </c>
      <c r="B6973" s="22" t="s">
        <v>7879</v>
      </c>
      <c r="C6973" s="22" t="s">
        <v>7879</v>
      </c>
      <c r="D6973" s="24">
        <v>43836</v>
      </c>
      <c r="E6973" s="22" t="s">
        <v>6001</v>
      </c>
      <c r="F6973" s="22" t="s">
        <v>7206</v>
      </c>
      <c r="G6973">
        <f t="shared" si="216"/>
        <v>11693</v>
      </c>
      <c r="H6973" s="9">
        <f t="shared" si="217"/>
        <v>43836</v>
      </c>
    </row>
    <row r="6974" spans="1:8" x14ac:dyDescent="0.25">
      <c r="A6974" s="22" t="s">
        <v>8287</v>
      </c>
      <c r="B6974" s="22" t="s">
        <v>8288</v>
      </c>
      <c r="C6974" s="22" t="s">
        <v>8288</v>
      </c>
      <c r="D6974" s="24">
        <v>43829</v>
      </c>
      <c r="E6974" s="22" t="s">
        <v>6001</v>
      </c>
      <c r="F6974" s="22" t="s">
        <v>7206</v>
      </c>
      <c r="G6974">
        <f t="shared" si="216"/>
        <v>11693</v>
      </c>
      <c r="H6974" s="9">
        <f t="shared" si="217"/>
        <v>43829</v>
      </c>
    </row>
    <row r="6975" spans="1:8" x14ac:dyDescent="0.25">
      <c r="A6975" s="22" t="s">
        <v>8514</v>
      </c>
      <c r="B6975" s="22" t="s">
        <v>8515</v>
      </c>
      <c r="C6975" s="22" t="s">
        <v>8515</v>
      </c>
      <c r="D6975" s="24">
        <v>43990</v>
      </c>
      <c r="E6975" s="22" t="s">
        <v>6001</v>
      </c>
      <c r="F6975" s="22" t="s">
        <v>7206</v>
      </c>
      <c r="G6975">
        <f t="shared" si="216"/>
        <v>11693</v>
      </c>
      <c r="H6975" s="9">
        <f t="shared" si="217"/>
        <v>43990</v>
      </c>
    </row>
    <row r="6976" spans="1:8" x14ac:dyDescent="0.25">
      <c r="A6976" s="22" t="s">
        <v>7728</v>
      </c>
      <c r="B6976" s="22" t="s">
        <v>7729</v>
      </c>
      <c r="C6976" s="22" t="s">
        <v>7729</v>
      </c>
      <c r="D6976" s="24">
        <v>43829</v>
      </c>
      <c r="E6976" s="22" t="s">
        <v>4563</v>
      </c>
      <c r="F6976" s="22" t="s">
        <v>10313</v>
      </c>
      <c r="G6976">
        <f t="shared" si="216"/>
        <v>5017</v>
      </c>
      <c r="H6976" s="9">
        <f t="shared" si="217"/>
        <v>43829</v>
      </c>
    </row>
    <row r="6977" spans="1:8" x14ac:dyDescent="0.25">
      <c r="A6977" s="22" t="s">
        <v>8691</v>
      </c>
      <c r="B6977" s="22" t="s">
        <v>8692</v>
      </c>
      <c r="C6977" s="22" t="s">
        <v>8692</v>
      </c>
      <c r="D6977" s="24">
        <v>44024</v>
      </c>
      <c r="E6977" s="22" t="s">
        <v>344</v>
      </c>
      <c r="F6977" s="22" t="s">
        <v>10314</v>
      </c>
      <c r="G6977">
        <f t="shared" si="216"/>
        <v>9202115</v>
      </c>
      <c r="H6977" s="9">
        <f t="shared" si="217"/>
        <v>44024</v>
      </c>
    </row>
    <row r="6978" spans="1:8" x14ac:dyDescent="0.25">
      <c r="A6978" s="22" t="s">
        <v>8725</v>
      </c>
      <c r="B6978" s="22" t="s">
        <v>8726</v>
      </c>
      <c r="C6978" s="22" t="s">
        <v>8726</v>
      </c>
      <c r="D6978" s="24">
        <v>43997</v>
      </c>
      <c r="E6978" s="22" t="s">
        <v>344</v>
      </c>
      <c r="F6978" s="22" t="s">
        <v>10314</v>
      </c>
      <c r="G6978">
        <f t="shared" si="216"/>
        <v>9202115</v>
      </c>
      <c r="H6978" s="9">
        <f t="shared" si="217"/>
        <v>43997</v>
      </c>
    </row>
    <row r="6979" spans="1:8" x14ac:dyDescent="0.25">
      <c r="A6979" s="22" t="s">
        <v>8691</v>
      </c>
      <c r="B6979" s="22" t="s">
        <v>8692</v>
      </c>
      <c r="C6979" s="22" t="s">
        <v>8692</v>
      </c>
      <c r="D6979" s="24">
        <v>43997</v>
      </c>
      <c r="E6979" s="22" t="s">
        <v>4785</v>
      </c>
      <c r="F6979" s="22" t="s">
        <v>10315</v>
      </c>
      <c r="G6979">
        <f t="shared" si="216"/>
        <v>9202807</v>
      </c>
      <c r="H6979" s="9">
        <f t="shared" si="217"/>
        <v>43997</v>
      </c>
    </row>
    <row r="6980" spans="1:8" x14ac:dyDescent="0.25">
      <c r="A6980" s="22" t="s">
        <v>8693</v>
      </c>
      <c r="B6980" s="22" t="s">
        <v>8694</v>
      </c>
      <c r="C6980" s="22" t="s">
        <v>8694</v>
      </c>
      <c r="D6980" s="24">
        <v>44318</v>
      </c>
      <c r="E6980" s="22" t="s">
        <v>4785</v>
      </c>
      <c r="F6980" s="22" t="s">
        <v>10315</v>
      </c>
      <c r="G6980">
        <f t="shared" si="216"/>
        <v>9202807</v>
      </c>
      <c r="H6980" s="9">
        <f t="shared" si="217"/>
        <v>44318</v>
      </c>
    </row>
    <row r="6981" spans="1:8" x14ac:dyDescent="0.25">
      <c r="A6981" s="22" t="s">
        <v>8717</v>
      </c>
      <c r="B6981" s="22" t="s">
        <v>8718</v>
      </c>
      <c r="C6981" s="22" t="s">
        <v>8718</v>
      </c>
      <c r="D6981" s="24">
        <v>43997</v>
      </c>
      <c r="E6981" s="22" t="s">
        <v>4785</v>
      </c>
      <c r="F6981" s="22" t="s">
        <v>10315</v>
      </c>
      <c r="G6981">
        <f t="shared" si="216"/>
        <v>9202807</v>
      </c>
      <c r="H6981" s="9">
        <f t="shared" si="217"/>
        <v>43997</v>
      </c>
    </row>
    <row r="6982" spans="1:8" x14ac:dyDescent="0.25">
      <c r="A6982" s="22" t="s">
        <v>8723</v>
      </c>
      <c r="B6982" s="22" t="s">
        <v>8724</v>
      </c>
      <c r="C6982" s="22" t="s">
        <v>8724</v>
      </c>
      <c r="D6982" s="24">
        <v>44263</v>
      </c>
      <c r="E6982" s="22" t="s">
        <v>4785</v>
      </c>
      <c r="F6982" s="22" t="s">
        <v>10315</v>
      </c>
      <c r="G6982">
        <f t="shared" ref="G6982:G7045" si="218">IFERROR(E6982*1,E6982)</f>
        <v>9202807</v>
      </c>
      <c r="H6982" s="9">
        <f t="shared" ref="H6982:H7045" si="219">D6982</f>
        <v>44263</v>
      </c>
    </row>
    <row r="6983" spans="1:8" x14ac:dyDescent="0.25">
      <c r="A6983" s="22" t="s">
        <v>8725</v>
      </c>
      <c r="B6983" s="22" t="s">
        <v>8726</v>
      </c>
      <c r="C6983" s="22" t="s">
        <v>8726</v>
      </c>
      <c r="D6983" s="24">
        <v>44014</v>
      </c>
      <c r="E6983" s="22" t="s">
        <v>4785</v>
      </c>
      <c r="F6983" s="22" t="s">
        <v>10315</v>
      </c>
      <c r="G6983">
        <f t="shared" si="218"/>
        <v>9202807</v>
      </c>
      <c r="H6983" s="9">
        <f t="shared" si="219"/>
        <v>44014</v>
      </c>
    </row>
    <row r="6984" spans="1:8" x14ac:dyDescent="0.25">
      <c r="A6984" s="22"/>
      <c r="B6984" s="22"/>
      <c r="C6984" s="22"/>
      <c r="D6984" s="24">
        <v>44377</v>
      </c>
      <c r="E6984" s="22" t="s">
        <v>3695</v>
      </c>
      <c r="F6984" s="22" t="s">
        <v>10316</v>
      </c>
      <c r="G6984">
        <f t="shared" si="218"/>
        <v>209548</v>
      </c>
      <c r="H6984" s="9">
        <f t="shared" si="219"/>
        <v>44377</v>
      </c>
    </row>
    <row r="6985" spans="1:8" x14ac:dyDescent="0.25">
      <c r="A6985" s="22" t="s">
        <v>7741</v>
      </c>
      <c r="B6985" s="22" t="s">
        <v>7742</v>
      </c>
      <c r="C6985" s="22" t="s">
        <v>7742</v>
      </c>
      <c r="D6985" s="24">
        <v>44354</v>
      </c>
      <c r="E6985" s="22" t="s">
        <v>3695</v>
      </c>
      <c r="F6985" s="22" t="s">
        <v>10316</v>
      </c>
      <c r="G6985">
        <f t="shared" si="218"/>
        <v>209548</v>
      </c>
      <c r="H6985" s="9">
        <f t="shared" si="219"/>
        <v>44354</v>
      </c>
    </row>
    <row r="6986" spans="1:8" x14ac:dyDescent="0.25">
      <c r="A6986" s="22" t="s">
        <v>7741</v>
      </c>
      <c r="B6986" s="22" t="s">
        <v>7742</v>
      </c>
      <c r="C6986" s="22" t="s">
        <v>7742</v>
      </c>
      <c r="D6986" s="24">
        <v>43829</v>
      </c>
      <c r="E6986" s="22" t="s">
        <v>5436</v>
      </c>
      <c r="F6986" s="22" t="s">
        <v>10317</v>
      </c>
      <c r="G6986">
        <f t="shared" si="218"/>
        <v>1231</v>
      </c>
      <c r="H6986" s="9">
        <f t="shared" si="219"/>
        <v>43829</v>
      </c>
    </row>
    <row r="6987" spans="1:8" x14ac:dyDescent="0.25">
      <c r="A6987" s="22" t="s">
        <v>8575</v>
      </c>
      <c r="B6987" s="22" t="s">
        <v>8576</v>
      </c>
      <c r="C6987" s="22" t="s">
        <v>8576</v>
      </c>
      <c r="D6987" s="24">
        <v>44292</v>
      </c>
      <c r="E6987" s="22" t="s">
        <v>5436</v>
      </c>
      <c r="F6987" s="22" t="s">
        <v>10317</v>
      </c>
      <c r="G6987">
        <f t="shared" si="218"/>
        <v>1231</v>
      </c>
      <c r="H6987" s="9">
        <f t="shared" si="219"/>
        <v>44292</v>
      </c>
    </row>
    <row r="6988" spans="1:8" x14ac:dyDescent="0.25">
      <c r="A6988" s="22"/>
      <c r="B6988" s="22"/>
      <c r="C6988" s="22"/>
      <c r="D6988" s="24">
        <v>44052</v>
      </c>
      <c r="E6988" s="22" t="s">
        <v>1157</v>
      </c>
      <c r="F6988" s="22" t="s">
        <v>6394</v>
      </c>
      <c r="G6988">
        <f t="shared" si="218"/>
        <v>9202542</v>
      </c>
      <c r="H6988" s="9">
        <f t="shared" si="219"/>
        <v>44052</v>
      </c>
    </row>
    <row r="6989" spans="1:8" x14ac:dyDescent="0.25">
      <c r="A6989" s="22" t="s">
        <v>8719</v>
      </c>
      <c r="B6989" s="22" t="s">
        <v>8720</v>
      </c>
      <c r="C6989" s="22" t="s">
        <v>8720</v>
      </c>
      <c r="D6989" s="24">
        <v>43998</v>
      </c>
      <c r="E6989" s="22" t="s">
        <v>1157</v>
      </c>
      <c r="F6989" s="22" t="s">
        <v>6394</v>
      </c>
      <c r="G6989">
        <f t="shared" si="218"/>
        <v>9202542</v>
      </c>
      <c r="H6989" s="9">
        <f t="shared" si="219"/>
        <v>43998</v>
      </c>
    </row>
    <row r="6990" spans="1:8" x14ac:dyDescent="0.25">
      <c r="A6990" s="22" t="s">
        <v>8937</v>
      </c>
      <c r="B6990" s="22" t="s">
        <v>8938</v>
      </c>
      <c r="C6990" s="22" t="s">
        <v>8938</v>
      </c>
      <c r="D6990" s="24">
        <v>44337</v>
      </c>
      <c r="E6990" s="22" t="s">
        <v>1157</v>
      </c>
      <c r="F6990" s="22" t="s">
        <v>6394</v>
      </c>
      <c r="G6990">
        <f t="shared" si="218"/>
        <v>9202542</v>
      </c>
      <c r="H6990" s="9">
        <f t="shared" si="219"/>
        <v>44337</v>
      </c>
    </row>
    <row r="6991" spans="1:8" x14ac:dyDescent="0.25">
      <c r="A6991" s="22" t="s">
        <v>8745</v>
      </c>
      <c r="B6991" s="22" t="s">
        <v>8746</v>
      </c>
      <c r="C6991" s="22" t="s">
        <v>8746</v>
      </c>
      <c r="D6991" s="24">
        <v>44255</v>
      </c>
      <c r="E6991" s="22" t="s">
        <v>5410</v>
      </c>
      <c r="F6991" s="22" t="s">
        <v>10318</v>
      </c>
      <c r="G6991">
        <f t="shared" si="218"/>
        <v>9207244</v>
      </c>
      <c r="H6991" s="9">
        <f t="shared" si="219"/>
        <v>44255</v>
      </c>
    </row>
    <row r="6992" spans="1:8" x14ac:dyDescent="0.25">
      <c r="A6992" s="22" t="s">
        <v>8771</v>
      </c>
      <c r="B6992" s="22" t="s">
        <v>8772</v>
      </c>
      <c r="C6992" s="22" t="s">
        <v>8772</v>
      </c>
      <c r="D6992" s="24">
        <v>43997</v>
      </c>
      <c r="E6992" s="22" t="s">
        <v>5410</v>
      </c>
      <c r="F6992" s="22" t="s">
        <v>10318</v>
      </c>
      <c r="G6992">
        <f t="shared" si="218"/>
        <v>9207244</v>
      </c>
      <c r="H6992" s="9">
        <f t="shared" si="219"/>
        <v>43997</v>
      </c>
    </row>
    <row r="6993" spans="1:8" x14ac:dyDescent="0.25">
      <c r="A6993" s="22" t="s">
        <v>8615</v>
      </c>
      <c r="B6993" s="22" t="s">
        <v>8616</v>
      </c>
      <c r="C6993" s="22" t="s">
        <v>8616</v>
      </c>
      <c r="D6993" s="24">
        <v>44357</v>
      </c>
      <c r="E6993" s="22" t="s">
        <v>554</v>
      </c>
      <c r="F6993" s="22" t="s">
        <v>10319</v>
      </c>
      <c r="G6993">
        <f t="shared" si="218"/>
        <v>209823</v>
      </c>
      <c r="H6993" s="9">
        <f t="shared" si="219"/>
        <v>44357</v>
      </c>
    </row>
    <row r="6994" spans="1:8" x14ac:dyDescent="0.25">
      <c r="A6994" s="22"/>
      <c r="B6994" s="22"/>
      <c r="C6994" s="22"/>
      <c r="D6994" s="24">
        <v>43896</v>
      </c>
      <c r="E6994" s="22" t="s">
        <v>4138</v>
      </c>
      <c r="F6994" s="22" t="s">
        <v>6443</v>
      </c>
      <c r="G6994">
        <f t="shared" si="218"/>
        <v>11284</v>
      </c>
      <c r="H6994" s="9">
        <f t="shared" si="219"/>
        <v>43896</v>
      </c>
    </row>
    <row r="6995" spans="1:8" x14ac:dyDescent="0.25">
      <c r="A6995" s="22" t="s">
        <v>7755</v>
      </c>
      <c r="B6995" s="22" t="s">
        <v>7756</v>
      </c>
      <c r="C6995" s="22" t="s">
        <v>7756</v>
      </c>
      <c r="D6995" s="24">
        <v>43829</v>
      </c>
      <c r="E6995" s="22" t="s">
        <v>4138</v>
      </c>
      <c r="F6995" s="22" t="s">
        <v>6443</v>
      </c>
      <c r="G6995">
        <f t="shared" si="218"/>
        <v>11284</v>
      </c>
      <c r="H6995" s="9">
        <f t="shared" si="219"/>
        <v>43829</v>
      </c>
    </row>
    <row r="6996" spans="1:8" x14ac:dyDescent="0.25">
      <c r="A6996" s="22" t="s">
        <v>8741</v>
      </c>
      <c r="B6996" s="22" t="s">
        <v>8742</v>
      </c>
      <c r="C6996" s="22" t="s">
        <v>8742</v>
      </c>
      <c r="D6996" s="24">
        <v>44395</v>
      </c>
      <c r="E6996" s="22" t="s">
        <v>1681</v>
      </c>
      <c r="F6996" s="22" t="s">
        <v>10320</v>
      </c>
      <c r="G6996">
        <f t="shared" si="218"/>
        <v>210245</v>
      </c>
      <c r="H6996" s="9">
        <f t="shared" si="219"/>
        <v>44395</v>
      </c>
    </row>
    <row r="6997" spans="1:8" x14ac:dyDescent="0.25">
      <c r="A6997" s="22" t="s">
        <v>7688</v>
      </c>
      <c r="B6997" s="22" t="s">
        <v>7689</v>
      </c>
      <c r="C6997" s="22" t="s">
        <v>7689</v>
      </c>
      <c r="D6997" s="24">
        <v>43906</v>
      </c>
      <c r="E6997" s="22" t="s">
        <v>582</v>
      </c>
      <c r="F6997" s="22" t="s">
        <v>10321</v>
      </c>
      <c r="G6997">
        <f t="shared" si="218"/>
        <v>12944</v>
      </c>
      <c r="H6997" s="9">
        <f t="shared" si="219"/>
        <v>43906</v>
      </c>
    </row>
    <row r="6998" spans="1:8" x14ac:dyDescent="0.25">
      <c r="A6998" s="22" t="s">
        <v>7777</v>
      </c>
      <c r="B6998" s="22" t="s">
        <v>7778</v>
      </c>
      <c r="C6998" s="22" t="s">
        <v>7778</v>
      </c>
      <c r="D6998" s="24">
        <v>43829</v>
      </c>
      <c r="E6998" s="22" t="s">
        <v>582</v>
      </c>
      <c r="F6998" s="22" t="s">
        <v>10321</v>
      </c>
      <c r="G6998">
        <f t="shared" si="218"/>
        <v>12944</v>
      </c>
      <c r="H6998" s="9">
        <f t="shared" si="219"/>
        <v>43829</v>
      </c>
    </row>
    <row r="6999" spans="1:8" x14ac:dyDescent="0.25">
      <c r="A6999" s="22" t="s">
        <v>7826</v>
      </c>
      <c r="B6999" s="22" t="s">
        <v>7827</v>
      </c>
      <c r="C6999" s="22" t="s">
        <v>7827</v>
      </c>
      <c r="D6999" s="24">
        <v>43834</v>
      </c>
      <c r="E6999" s="22" t="s">
        <v>582</v>
      </c>
      <c r="F6999" s="22" t="s">
        <v>10321</v>
      </c>
      <c r="G6999">
        <f t="shared" si="218"/>
        <v>12944</v>
      </c>
      <c r="H6999" s="9">
        <f t="shared" si="219"/>
        <v>43834</v>
      </c>
    </row>
    <row r="7000" spans="1:8" x14ac:dyDescent="0.25">
      <c r="A7000" s="22" t="s">
        <v>7971</v>
      </c>
      <c r="B7000" s="22" t="s">
        <v>7972</v>
      </c>
      <c r="C7000" s="22" t="s">
        <v>7972</v>
      </c>
      <c r="D7000" s="24">
        <v>43829</v>
      </c>
      <c r="E7000" s="22" t="s">
        <v>582</v>
      </c>
      <c r="F7000" s="22" t="s">
        <v>10321</v>
      </c>
      <c r="G7000">
        <f t="shared" si="218"/>
        <v>12944</v>
      </c>
      <c r="H7000" s="9">
        <f t="shared" si="219"/>
        <v>43829</v>
      </c>
    </row>
    <row r="7001" spans="1:8" x14ac:dyDescent="0.25">
      <c r="A7001" s="22" t="s">
        <v>8321</v>
      </c>
      <c r="B7001" s="22" t="s">
        <v>8322</v>
      </c>
      <c r="C7001" s="22" t="s">
        <v>8322</v>
      </c>
      <c r="D7001" s="24">
        <v>44116</v>
      </c>
      <c r="E7001" s="22" t="s">
        <v>582</v>
      </c>
      <c r="F7001" s="22" t="s">
        <v>10321</v>
      </c>
      <c r="G7001">
        <f t="shared" si="218"/>
        <v>12944</v>
      </c>
      <c r="H7001" s="9">
        <f t="shared" si="219"/>
        <v>44116</v>
      </c>
    </row>
    <row r="7002" spans="1:8" x14ac:dyDescent="0.25">
      <c r="A7002" s="22"/>
      <c r="B7002" s="22"/>
      <c r="C7002" s="22"/>
      <c r="D7002" s="24">
        <v>44278</v>
      </c>
      <c r="E7002" s="22" t="s">
        <v>4166</v>
      </c>
      <c r="F7002" s="22" t="s">
        <v>10322</v>
      </c>
      <c r="G7002">
        <f t="shared" si="218"/>
        <v>9900258</v>
      </c>
      <c r="H7002" s="9">
        <f t="shared" si="219"/>
        <v>44278</v>
      </c>
    </row>
    <row r="7003" spans="1:8" x14ac:dyDescent="0.25">
      <c r="A7003" s="22" t="s">
        <v>9050</v>
      </c>
      <c r="B7003" s="22" t="s">
        <v>9051</v>
      </c>
      <c r="C7003" s="22" t="s">
        <v>9051</v>
      </c>
      <c r="D7003" s="24">
        <v>43955</v>
      </c>
      <c r="E7003" s="22" t="s">
        <v>4166</v>
      </c>
      <c r="F7003" s="22" t="s">
        <v>10322</v>
      </c>
      <c r="G7003">
        <f t="shared" si="218"/>
        <v>9900258</v>
      </c>
      <c r="H7003" s="9">
        <f t="shared" si="219"/>
        <v>43955</v>
      </c>
    </row>
    <row r="7004" spans="1:8" x14ac:dyDescent="0.25">
      <c r="A7004" s="22"/>
      <c r="B7004" s="22"/>
      <c r="C7004" s="22"/>
      <c r="D7004" s="24">
        <v>43812</v>
      </c>
      <c r="E7004" s="22" t="s">
        <v>5096</v>
      </c>
      <c r="F7004" s="22" t="s">
        <v>10323</v>
      </c>
      <c r="G7004">
        <f t="shared" si="218"/>
        <v>7947</v>
      </c>
      <c r="H7004" s="9">
        <f t="shared" si="219"/>
        <v>43812</v>
      </c>
    </row>
    <row r="7005" spans="1:8" x14ac:dyDescent="0.25">
      <c r="A7005" s="22" t="s">
        <v>7724</v>
      </c>
      <c r="B7005" s="22" t="s">
        <v>7725</v>
      </c>
      <c r="C7005" s="22" t="s">
        <v>7725</v>
      </c>
      <c r="D7005" s="24">
        <v>43829</v>
      </c>
      <c r="E7005" s="22" t="s">
        <v>5096</v>
      </c>
      <c r="F7005" s="22" t="s">
        <v>10323</v>
      </c>
      <c r="G7005">
        <f t="shared" si="218"/>
        <v>7947</v>
      </c>
      <c r="H7005" s="9">
        <f t="shared" si="219"/>
        <v>43829</v>
      </c>
    </row>
    <row r="7006" spans="1:8" x14ac:dyDescent="0.25">
      <c r="A7006" s="22"/>
      <c r="B7006" s="22"/>
      <c r="C7006" s="22"/>
      <c r="D7006" s="24">
        <v>43839</v>
      </c>
      <c r="E7006" s="22" t="s">
        <v>5687</v>
      </c>
      <c r="F7006" s="22" t="s">
        <v>6511</v>
      </c>
      <c r="G7006">
        <f t="shared" si="218"/>
        <v>1243</v>
      </c>
      <c r="H7006" s="9">
        <f t="shared" si="219"/>
        <v>43839</v>
      </c>
    </row>
    <row r="7007" spans="1:8" x14ac:dyDescent="0.25">
      <c r="A7007" s="22" t="s">
        <v>7650</v>
      </c>
      <c r="B7007" s="22" t="s">
        <v>7651</v>
      </c>
      <c r="C7007" s="22" t="s">
        <v>7651</v>
      </c>
      <c r="D7007" s="24">
        <v>43829</v>
      </c>
      <c r="E7007" s="22" t="s">
        <v>5687</v>
      </c>
      <c r="F7007" s="22" t="s">
        <v>6511</v>
      </c>
      <c r="G7007">
        <f t="shared" si="218"/>
        <v>1243</v>
      </c>
      <c r="H7007" s="9">
        <f t="shared" si="219"/>
        <v>43829</v>
      </c>
    </row>
    <row r="7008" spans="1:8" x14ac:dyDescent="0.25">
      <c r="A7008" s="22" t="s">
        <v>7672</v>
      </c>
      <c r="B7008" s="22" t="s">
        <v>7673</v>
      </c>
      <c r="C7008" s="22" t="s">
        <v>7673</v>
      </c>
      <c r="D7008" s="24">
        <v>44024</v>
      </c>
      <c r="E7008" s="22" t="s">
        <v>5460</v>
      </c>
      <c r="F7008" s="22" t="s">
        <v>6992</v>
      </c>
      <c r="G7008">
        <f t="shared" si="218"/>
        <v>4254</v>
      </c>
      <c r="H7008" s="9">
        <f t="shared" si="219"/>
        <v>44024</v>
      </c>
    </row>
    <row r="7009" spans="1:8" x14ac:dyDescent="0.25">
      <c r="A7009" s="22" t="s">
        <v>7680</v>
      </c>
      <c r="B7009" s="22" t="s">
        <v>7681</v>
      </c>
      <c r="C7009" s="22" t="s">
        <v>7681</v>
      </c>
      <c r="D7009" s="24">
        <v>43829</v>
      </c>
      <c r="E7009" s="22" t="s">
        <v>5460</v>
      </c>
      <c r="F7009" s="22" t="s">
        <v>6992</v>
      </c>
      <c r="G7009">
        <f t="shared" si="218"/>
        <v>4254</v>
      </c>
      <c r="H7009" s="9">
        <f t="shared" si="219"/>
        <v>43829</v>
      </c>
    </row>
    <row r="7010" spans="1:8" x14ac:dyDescent="0.25">
      <c r="A7010" s="22" t="s">
        <v>8125</v>
      </c>
      <c r="B7010" s="22" t="s">
        <v>8126</v>
      </c>
      <c r="C7010" s="22" t="s">
        <v>8126</v>
      </c>
      <c r="D7010" s="24">
        <v>44056</v>
      </c>
      <c r="E7010" s="22" t="s">
        <v>5460</v>
      </c>
      <c r="F7010" s="22" t="s">
        <v>6992</v>
      </c>
      <c r="G7010">
        <f t="shared" si="218"/>
        <v>4254</v>
      </c>
      <c r="H7010" s="9">
        <f t="shared" si="219"/>
        <v>44056</v>
      </c>
    </row>
    <row r="7011" spans="1:8" x14ac:dyDescent="0.25">
      <c r="A7011" s="22" t="s">
        <v>8448</v>
      </c>
      <c r="B7011" s="22" t="s">
        <v>8449</v>
      </c>
      <c r="C7011" s="22" t="s">
        <v>8449</v>
      </c>
      <c r="D7011" s="24">
        <v>44047</v>
      </c>
      <c r="E7011" s="22" t="s">
        <v>5460</v>
      </c>
      <c r="F7011" s="22" t="s">
        <v>6992</v>
      </c>
      <c r="G7011">
        <f t="shared" si="218"/>
        <v>4254</v>
      </c>
      <c r="H7011" s="9">
        <f t="shared" si="219"/>
        <v>44047</v>
      </c>
    </row>
    <row r="7012" spans="1:8" x14ac:dyDescent="0.25">
      <c r="A7012" s="22"/>
      <c r="B7012" s="22"/>
      <c r="C7012" s="22"/>
      <c r="D7012" s="24">
        <v>44154</v>
      </c>
      <c r="E7012" s="22" t="s">
        <v>2226</v>
      </c>
      <c r="F7012" s="22" t="s">
        <v>10324</v>
      </c>
      <c r="G7012">
        <f t="shared" si="218"/>
        <v>12312</v>
      </c>
      <c r="H7012" s="9">
        <f t="shared" si="219"/>
        <v>44154</v>
      </c>
    </row>
    <row r="7013" spans="1:8" x14ac:dyDescent="0.25">
      <c r="A7013" s="22" t="s">
        <v>7783</v>
      </c>
      <c r="B7013" s="22" t="s">
        <v>7784</v>
      </c>
      <c r="C7013" s="22" t="s">
        <v>7784</v>
      </c>
      <c r="D7013" s="24">
        <v>43829</v>
      </c>
      <c r="E7013" s="22" t="s">
        <v>2226</v>
      </c>
      <c r="F7013" s="22" t="s">
        <v>10324</v>
      </c>
      <c r="G7013">
        <f t="shared" si="218"/>
        <v>12312</v>
      </c>
      <c r="H7013" s="9">
        <f t="shared" si="219"/>
        <v>43829</v>
      </c>
    </row>
    <row r="7014" spans="1:8" x14ac:dyDescent="0.25">
      <c r="A7014" s="22" t="s">
        <v>7852</v>
      </c>
      <c r="B7014" s="22" t="s">
        <v>7853</v>
      </c>
      <c r="C7014" s="22" t="s">
        <v>7853</v>
      </c>
      <c r="D7014" s="24">
        <v>44134</v>
      </c>
      <c r="E7014" s="22" t="s">
        <v>2226</v>
      </c>
      <c r="F7014" s="22" t="s">
        <v>10324</v>
      </c>
      <c r="G7014">
        <f t="shared" si="218"/>
        <v>12312</v>
      </c>
      <c r="H7014" s="9">
        <f t="shared" si="219"/>
        <v>44134</v>
      </c>
    </row>
    <row r="7015" spans="1:8" x14ac:dyDescent="0.25">
      <c r="A7015" s="22" t="s">
        <v>8168</v>
      </c>
      <c r="B7015" s="22" t="s">
        <v>8169</v>
      </c>
      <c r="C7015" s="22" t="s">
        <v>8169</v>
      </c>
      <c r="D7015" s="24">
        <v>43832</v>
      </c>
      <c r="E7015" s="22" t="s">
        <v>2226</v>
      </c>
      <c r="F7015" s="22" t="s">
        <v>10324</v>
      </c>
      <c r="G7015">
        <f t="shared" si="218"/>
        <v>12312</v>
      </c>
      <c r="H7015" s="9">
        <f t="shared" si="219"/>
        <v>43832</v>
      </c>
    </row>
    <row r="7016" spans="1:8" x14ac:dyDescent="0.25">
      <c r="A7016" s="22" t="s">
        <v>8150</v>
      </c>
      <c r="B7016" s="22" t="s">
        <v>8151</v>
      </c>
      <c r="C7016" s="22" t="s">
        <v>8151</v>
      </c>
      <c r="D7016" s="24">
        <v>43836</v>
      </c>
      <c r="E7016" s="22" t="s">
        <v>1203</v>
      </c>
      <c r="F7016" s="22" t="s">
        <v>10325</v>
      </c>
      <c r="G7016">
        <f t="shared" si="218"/>
        <v>9636</v>
      </c>
      <c r="H7016" s="9">
        <f t="shared" si="219"/>
        <v>43836</v>
      </c>
    </row>
    <row r="7017" spans="1:8" x14ac:dyDescent="0.25">
      <c r="A7017" s="22" t="s">
        <v>8406</v>
      </c>
      <c r="B7017" s="22" t="s">
        <v>8407</v>
      </c>
      <c r="C7017" s="22" t="s">
        <v>8407</v>
      </c>
      <c r="D7017" s="24">
        <v>43929</v>
      </c>
      <c r="E7017" s="22" t="s">
        <v>1203</v>
      </c>
      <c r="F7017" s="22" t="s">
        <v>10325</v>
      </c>
      <c r="G7017">
        <f t="shared" si="218"/>
        <v>9636</v>
      </c>
      <c r="H7017" s="9">
        <f t="shared" si="219"/>
        <v>43929</v>
      </c>
    </row>
    <row r="7018" spans="1:8" x14ac:dyDescent="0.25">
      <c r="A7018" s="22" t="s">
        <v>8837</v>
      </c>
      <c r="B7018" s="22" t="s">
        <v>8838</v>
      </c>
      <c r="C7018" s="22" t="s">
        <v>8838</v>
      </c>
      <c r="D7018" s="24">
        <v>44130</v>
      </c>
      <c r="E7018" s="22" t="s">
        <v>1203</v>
      </c>
      <c r="F7018" s="22" t="s">
        <v>10325</v>
      </c>
      <c r="G7018">
        <f t="shared" si="218"/>
        <v>9636</v>
      </c>
      <c r="H7018" s="9">
        <f t="shared" si="219"/>
        <v>44130</v>
      </c>
    </row>
    <row r="7019" spans="1:8" x14ac:dyDescent="0.25">
      <c r="A7019" s="22" t="s">
        <v>7759</v>
      </c>
      <c r="B7019" s="22" t="s">
        <v>7760</v>
      </c>
      <c r="C7019" s="22" t="s">
        <v>7760</v>
      </c>
      <c r="D7019" s="24">
        <v>44358</v>
      </c>
      <c r="E7019" s="22" t="s">
        <v>395</v>
      </c>
      <c r="F7019" s="22" t="s">
        <v>10326</v>
      </c>
      <c r="G7019">
        <f t="shared" si="218"/>
        <v>209483</v>
      </c>
      <c r="H7019" s="9">
        <f t="shared" si="219"/>
        <v>44358</v>
      </c>
    </row>
    <row r="7020" spans="1:8" x14ac:dyDescent="0.25">
      <c r="A7020" s="22" t="s">
        <v>7732</v>
      </c>
      <c r="B7020" s="22" t="s">
        <v>7733</v>
      </c>
      <c r="C7020" s="22" t="s">
        <v>7733</v>
      </c>
      <c r="D7020" s="24">
        <v>43829</v>
      </c>
      <c r="E7020" s="22" t="s">
        <v>5670</v>
      </c>
      <c r="F7020" s="22" t="s">
        <v>10327</v>
      </c>
      <c r="G7020">
        <f t="shared" si="218"/>
        <v>4595</v>
      </c>
      <c r="H7020" s="9">
        <f t="shared" si="219"/>
        <v>43829</v>
      </c>
    </row>
    <row r="7021" spans="1:8" x14ac:dyDescent="0.25">
      <c r="A7021" s="22" t="s">
        <v>8122</v>
      </c>
      <c r="B7021" s="22" t="s">
        <v>8123</v>
      </c>
      <c r="C7021" s="22" t="s">
        <v>8123</v>
      </c>
      <c r="D7021" s="24">
        <v>43907</v>
      </c>
      <c r="E7021" s="22" t="s">
        <v>526</v>
      </c>
      <c r="F7021" s="22" t="s">
        <v>10328</v>
      </c>
      <c r="G7021">
        <f t="shared" si="218"/>
        <v>11853</v>
      </c>
      <c r="H7021" s="9">
        <f t="shared" si="219"/>
        <v>43907</v>
      </c>
    </row>
    <row r="7022" spans="1:8" x14ac:dyDescent="0.25">
      <c r="A7022" s="22" t="s">
        <v>1713</v>
      </c>
      <c r="B7022" s="22" t="s">
        <v>8124</v>
      </c>
      <c r="C7022" s="22" t="s">
        <v>8124</v>
      </c>
      <c r="D7022" s="24">
        <v>43829</v>
      </c>
      <c r="E7022" s="22" t="s">
        <v>526</v>
      </c>
      <c r="F7022" s="22" t="s">
        <v>10328</v>
      </c>
      <c r="G7022">
        <f t="shared" si="218"/>
        <v>11853</v>
      </c>
      <c r="H7022" s="9">
        <f t="shared" si="219"/>
        <v>43829</v>
      </c>
    </row>
    <row r="7023" spans="1:8" x14ac:dyDescent="0.25">
      <c r="A7023" s="22" t="s">
        <v>8305</v>
      </c>
      <c r="B7023" s="22" t="s">
        <v>8306</v>
      </c>
      <c r="C7023" s="22" t="s">
        <v>8306</v>
      </c>
      <c r="D7023" s="24">
        <v>43833</v>
      </c>
      <c r="E7023" s="22" t="s">
        <v>526</v>
      </c>
      <c r="F7023" s="22" t="s">
        <v>10328</v>
      </c>
      <c r="G7023">
        <f t="shared" si="218"/>
        <v>11853</v>
      </c>
      <c r="H7023" s="9">
        <f t="shared" si="219"/>
        <v>43833</v>
      </c>
    </row>
    <row r="7024" spans="1:8" x14ac:dyDescent="0.25">
      <c r="A7024" s="22" t="s">
        <v>8338</v>
      </c>
      <c r="B7024" s="22" t="s">
        <v>8339</v>
      </c>
      <c r="C7024" s="22" t="s">
        <v>8339</v>
      </c>
      <c r="D7024" s="24">
        <v>43829</v>
      </c>
      <c r="E7024" s="22" t="s">
        <v>526</v>
      </c>
      <c r="F7024" s="22" t="s">
        <v>10328</v>
      </c>
      <c r="G7024">
        <f t="shared" si="218"/>
        <v>11853</v>
      </c>
      <c r="H7024" s="9">
        <f t="shared" si="219"/>
        <v>43829</v>
      </c>
    </row>
    <row r="7025" spans="1:8" x14ac:dyDescent="0.25">
      <c r="A7025" s="22" t="s">
        <v>7676</v>
      </c>
      <c r="B7025" s="22" t="s">
        <v>7677</v>
      </c>
      <c r="C7025" s="22" t="s">
        <v>7677</v>
      </c>
      <c r="D7025" s="24">
        <v>43829</v>
      </c>
      <c r="E7025" s="22" t="s">
        <v>4044</v>
      </c>
      <c r="F7025" s="22" t="s">
        <v>10329</v>
      </c>
      <c r="G7025">
        <f t="shared" si="218"/>
        <v>13673</v>
      </c>
      <c r="H7025" s="9">
        <f t="shared" si="219"/>
        <v>43829</v>
      </c>
    </row>
    <row r="7026" spans="1:8" x14ac:dyDescent="0.25">
      <c r="A7026" s="22" t="s">
        <v>8460</v>
      </c>
      <c r="B7026" s="22" t="s">
        <v>8461</v>
      </c>
      <c r="C7026" s="22" t="s">
        <v>8461</v>
      </c>
      <c r="D7026" s="24">
        <v>44345</v>
      </c>
      <c r="E7026" s="22" t="s">
        <v>4288</v>
      </c>
      <c r="F7026" s="22" t="s">
        <v>10330</v>
      </c>
      <c r="G7026">
        <f t="shared" si="218"/>
        <v>209705</v>
      </c>
      <c r="H7026" s="9">
        <f t="shared" si="219"/>
        <v>44345</v>
      </c>
    </row>
    <row r="7027" spans="1:8" x14ac:dyDescent="0.25">
      <c r="A7027" s="22" t="s">
        <v>8811</v>
      </c>
      <c r="B7027" s="22" t="s">
        <v>8812</v>
      </c>
      <c r="C7027" s="22" t="s">
        <v>8812</v>
      </c>
      <c r="D7027" s="24">
        <v>44387</v>
      </c>
      <c r="E7027" s="22" t="s">
        <v>4288</v>
      </c>
      <c r="F7027" s="22" t="s">
        <v>10330</v>
      </c>
      <c r="G7027">
        <f t="shared" si="218"/>
        <v>209705</v>
      </c>
      <c r="H7027" s="9">
        <f t="shared" si="219"/>
        <v>44387</v>
      </c>
    </row>
    <row r="7028" spans="1:8" x14ac:dyDescent="0.25">
      <c r="A7028" s="22"/>
      <c r="B7028" s="22"/>
      <c r="C7028" s="22"/>
      <c r="D7028" s="24">
        <v>43977</v>
      </c>
      <c r="E7028" s="22" t="s">
        <v>1848</v>
      </c>
      <c r="F7028" s="22" t="s">
        <v>10331</v>
      </c>
      <c r="G7028">
        <f t="shared" si="218"/>
        <v>1232</v>
      </c>
      <c r="H7028" s="9">
        <f t="shared" si="219"/>
        <v>43977</v>
      </c>
    </row>
    <row r="7029" spans="1:8" x14ac:dyDescent="0.25">
      <c r="A7029" s="22" t="s">
        <v>7741</v>
      </c>
      <c r="B7029" s="22" t="s">
        <v>7742</v>
      </c>
      <c r="C7029" s="22" t="s">
        <v>7742</v>
      </c>
      <c r="D7029" s="24">
        <v>43829</v>
      </c>
      <c r="E7029" s="22" t="s">
        <v>1848</v>
      </c>
      <c r="F7029" s="22" t="s">
        <v>10331</v>
      </c>
      <c r="G7029">
        <f t="shared" si="218"/>
        <v>1232</v>
      </c>
      <c r="H7029" s="9">
        <f t="shared" si="219"/>
        <v>43829</v>
      </c>
    </row>
    <row r="7030" spans="1:8" x14ac:dyDescent="0.25">
      <c r="A7030" s="22" t="s">
        <v>8526</v>
      </c>
      <c r="B7030" s="22" t="s">
        <v>8527</v>
      </c>
      <c r="C7030" s="22" t="s">
        <v>8527</v>
      </c>
      <c r="D7030" s="24">
        <v>43973</v>
      </c>
      <c r="E7030" s="22" t="s">
        <v>1848</v>
      </c>
      <c r="F7030" s="22" t="s">
        <v>10331</v>
      </c>
      <c r="G7030">
        <f t="shared" si="218"/>
        <v>1232</v>
      </c>
      <c r="H7030" s="9">
        <f t="shared" si="219"/>
        <v>43973</v>
      </c>
    </row>
    <row r="7031" spans="1:8" x14ac:dyDescent="0.25">
      <c r="A7031" s="22" t="s">
        <v>8575</v>
      </c>
      <c r="B7031" s="22" t="s">
        <v>8576</v>
      </c>
      <c r="C7031" s="22" t="s">
        <v>8576</v>
      </c>
      <c r="D7031" s="24">
        <v>44292</v>
      </c>
      <c r="E7031" s="22" t="s">
        <v>1848</v>
      </c>
      <c r="F7031" s="22" t="s">
        <v>10331</v>
      </c>
      <c r="G7031">
        <f t="shared" si="218"/>
        <v>1232</v>
      </c>
      <c r="H7031" s="9">
        <f t="shared" si="219"/>
        <v>44292</v>
      </c>
    </row>
    <row r="7032" spans="1:8" x14ac:dyDescent="0.25">
      <c r="A7032" s="22"/>
      <c r="B7032" s="22"/>
      <c r="C7032" s="22"/>
      <c r="D7032" s="24">
        <v>43902</v>
      </c>
      <c r="E7032" s="22" t="s">
        <v>1773</v>
      </c>
      <c r="F7032" s="22" t="s">
        <v>10332</v>
      </c>
      <c r="G7032">
        <f t="shared" si="218"/>
        <v>4542</v>
      </c>
      <c r="H7032" s="9">
        <f t="shared" si="219"/>
        <v>43902</v>
      </c>
    </row>
    <row r="7033" spans="1:8" x14ac:dyDescent="0.25">
      <c r="A7033" s="22" t="s">
        <v>7702</v>
      </c>
      <c r="B7033" s="22" t="s">
        <v>7703</v>
      </c>
      <c r="C7033" s="22" t="s">
        <v>7703</v>
      </c>
      <c r="D7033" s="24">
        <v>44200</v>
      </c>
      <c r="E7033" s="22" t="s">
        <v>1773</v>
      </c>
      <c r="F7033" s="22" t="s">
        <v>10332</v>
      </c>
      <c r="G7033">
        <f t="shared" si="218"/>
        <v>4542</v>
      </c>
      <c r="H7033" s="9">
        <f t="shared" si="219"/>
        <v>44200</v>
      </c>
    </row>
    <row r="7034" spans="1:8" x14ac:dyDescent="0.25">
      <c r="A7034" s="22" t="s">
        <v>7708</v>
      </c>
      <c r="B7034" s="22" t="s">
        <v>7709</v>
      </c>
      <c r="C7034" s="22" t="s">
        <v>7709</v>
      </c>
      <c r="D7034" s="24">
        <v>43829</v>
      </c>
      <c r="E7034" s="22" t="s">
        <v>1773</v>
      </c>
      <c r="F7034" s="22" t="s">
        <v>10332</v>
      </c>
      <c r="G7034">
        <f t="shared" si="218"/>
        <v>4542</v>
      </c>
      <c r="H7034" s="9">
        <f t="shared" si="219"/>
        <v>43829</v>
      </c>
    </row>
    <row r="7035" spans="1:8" x14ac:dyDescent="0.25">
      <c r="A7035" s="22" t="s">
        <v>3844</v>
      </c>
      <c r="B7035" s="22" t="s">
        <v>7720</v>
      </c>
      <c r="C7035" s="22" t="s">
        <v>7720</v>
      </c>
      <c r="D7035" s="24">
        <v>44211</v>
      </c>
      <c r="E7035" s="22" t="s">
        <v>1773</v>
      </c>
      <c r="F7035" s="22" t="s">
        <v>10332</v>
      </c>
      <c r="G7035">
        <f t="shared" si="218"/>
        <v>4542</v>
      </c>
      <c r="H7035" s="9">
        <f t="shared" si="219"/>
        <v>44211</v>
      </c>
    </row>
    <row r="7036" spans="1:8" x14ac:dyDescent="0.25">
      <c r="A7036" s="22" t="s">
        <v>8276</v>
      </c>
      <c r="B7036" s="22" t="s">
        <v>8277</v>
      </c>
      <c r="C7036" s="22" t="s">
        <v>8277</v>
      </c>
      <c r="D7036" s="24">
        <v>44137</v>
      </c>
      <c r="E7036" s="22" t="s">
        <v>1773</v>
      </c>
      <c r="F7036" s="22" t="s">
        <v>10332</v>
      </c>
      <c r="G7036">
        <f t="shared" si="218"/>
        <v>4542</v>
      </c>
      <c r="H7036" s="9">
        <f t="shared" si="219"/>
        <v>44137</v>
      </c>
    </row>
    <row r="7037" spans="1:8" x14ac:dyDescent="0.25">
      <c r="A7037" s="22" t="s">
        <v>8526</v>
      </c>
      <c r="B7037" s="22" t="s">
        <v>8527</v>
      </c>
      <c r="C7037" s="22" t="s">
        <v>8527</v>
      </c>
      <c r="D7037" s="24">
        <v>44039</v>
      </c>
      <c r="E7037" s="22" t="s">
        <v>1773</v>
      </c>
      <c r="F7037" s="22" t="s">
        <v>10332</v>
      </c>
      <c r="G7037">
        <f t="shared" si="218"/>
        <v>4542</v>
      </c>
      <c r="H7037" s="9">
        <f t="shared" si="219"/>
        <v>44039</v>
      </c>
    </row>
    <row r="7038" spans="1:8" x14ac:dyDescent="0.25">
      <c r="A7038" s="22" t="s">
        <v>8937</v>
      </c>
      <c r="B7038" s="22" t="s">
        <v>8938</v>
      </c>
      <c r="C7038" s="22" t="s">
        <v>8938</v>
      </c>
      <c r="D7038" s="24">
        <v>43900</v>
      </c>
      <c r="E7038" s="22" t="s">
        <v>1773</v>
      </c>
      <c r="F7038" s="22" t="s">
        <v>10332</v>
      </c>
      <c r="G7038">
        <f t="shared" si="218"/>
        <v>4542</v>
      </c>
      <c r="H7038" s="9">
        <f t="shared" si="219"/>
        <v>43900</v>
      </c>
    </row>
    <row r="7039" spans="1:8" x14ac:dyDescent="0.25">
      <c r="A7039" s="22" t="s">
        <v>8619</v>
      </c>
      <c r="B7039" s="22" t="s">
        <v>8620</v>
      </c>
      <c r="C7039" s="22" t="s">
        <v>8620</v>
      </c>
      <c r="D7039" s="24">
        <v>44348</v>
      </c>
      <c r="E7039" s="22" t="s">
        <v>5307</v>
      </c>
      <c r="F7039" s="22" t="s">
        <v>10333</v>
      </c>
      <c r="G7039">
        <f t="shared" si="218"/>
        <v>209494</v>
      </c>
      <c r="H7039" s="9">
        <f t="shared" si="219"/>
        <v>44348</v>
      </c>
    </row>
    <row r="7040" spans="1:8" x14ac:dyDescent="0.25">
      <c r="A7040" s="22"/>
      <c r="B7040" s="22"/>
      <c r="C7040" s="22"/>
      <c r="D7040" s="24">
        <v>44143</v>
      </c>
      <c r="E7040" s="22" t="s">
        <v>5937</v>
      </c>
      <c r="F7040" s="22" t="s">
        <v>10334</v>
      </c>
      <c r="G7040">
        <f t="shared" si="218"/>
        <v>10280</v>
      </c>
      <c r="H7040" s="9">
        <f t="shared" si="219"/>
        <v>44143</v>
      </c>
    </row>
    <row r="7041" spans="1:8" x14ac:dyDescent="0.25">
      <c r="A7041" s="22" t="s">
        <v>7684</v>
      </c>
      <c r="B7041" s="22" t="s">
        <v>7685</v>
      </c>
      <c r="C7041" s="22" t="s">
        <v>7685</v>
      </c>
      <c r="D7041" s="24">
        <v>43997</v>
      </c>
      <c r="E7041" s="22" t="s">
        <v>5937</v>
      </c>
      <c r="F7041" s="22" t="s">
        <v>10334</v>
      </c>
      <c r="G7041">
        <f t="shared" si="218"/>
        <v>10280</v>
      </c>
      <c r="H7041" s="9">
        <f t="shared" si="219"/>
        <v>43997</v>
      </c>
    </row>
    <row r="7042" spans="1:8" x14ac:dyDescent="0.25">
      <c r="A7042" s="22" t="s">
        <v>7686</v>
      </c>
      <c r="B7042" s="22" t="s">
        <v>7687</v>
      </c>
      <c r="C7042" s="22" t="s">
        <v>7687</v>
      </c>
      <c r="D7042" s="24">
        <v>44038</v>
      </c>
      <c r="E7042" s="22" t="s">
        <v>5937</v>
      </c>
      <c r="F7042" s="22" t="s">
        <v>10334</v>
      </c>
      <c r="G7042">
        <f t="shared" si="218"/>
        <v>10280</v>
      </c>
      <c r="H7042" s="9">
        <f t="shared" si="219"/>
        <v>44038</v>
      </c>
    </row>
    <row r="7043" spans="1:8" x14ac:dyDescent="0.25">
      <c r="A7043" s="22" t="s">
        <v>7834</v>
      </c>
      <c r="B7043" s="22" t="s">
        <v>7835</v>
      </c>
      <c r="C7043" s="22" t="s">
        <v>7835</v>
      </c>
      <c r="D7043" s="24">
        <v>44111</v>
      </c>
      <c r="E7043" s="22" t="s">
        <v>5937</v>
      </c>
      <c r="F7043" s="22" t="s">
        <v>10334</v>
      </c>
      <c r="G7043">
        <f t="shared" si="218"/>
        <v>10280</v>
      </c>
      <c r="H7043" s="9">
        <f t="shared" si="219"/>
        <v>44111</v>
      </c>
    </row>
    <row r="7044" spans="1:8" x14ac:dyDescent="0.25">
      <c r="A7044" s="22" t="s">
        <v>8132</v>
      </c>
      <c r="B7044" s="22" t="s">
        <v>8133</v>
      </c>
      <c r="C7044" s="22" t="s">
        <v>8133</v>
      </c>
      <c r="D7044" s="24">
        <v>44193</v>
      </c>
      <c r="E7044" s="22" t="s">
        <v>5937</v>
      </c>
      <c r="F7044" s="22" t="s">
        <v>10334</v>
      </c>
      <c r="G7044">
        <f t="shared" si="218"/>
        <v>10280</v>
      </c>
      <c r="H7044" s="9">
        <f t="shared" si="219"/>
        <v>44193</v>
      </c>
    </row>
    <row r="7045" spans="1:8" x14ac:dyDescent="0.25">
      <c r="A7045" s="22" t="s">
        <v>8182</v>
      </c>
      <c r="B7045" s="22" t="s">
        <v>8183</v>
      </c>
      <c r="C7045" s="22" t="s">
        <v>8183</v>
      </c>
      <c r="D7045" s="24">
        <v>44126</v>
      </c>
      <c r="E7045" s="22" t="s">
        <v>5937</v>
      </c>
      <c r="F7045" s="22" t="s">
        <v>10334</v>
      </c>
      <c r="G7045">
        <f t="shared" si="218"/>
        <v>10280</v>
      </c>
      <c r="H7045" s="9">
        <f t="shared" si="219"/>
        <v>44126</v>
      </c>
    </row>
    <row r="7046" spans="1:8" x14ac:dyDescent="0.25">
      <c r="A7046" s="22" t="s">
        <v>8655</v>
      </c>
      <c r="B7046" s="22" t="s">
        <v>8656</v>
      </c>
      <c r="C7046" s="22" t="s">
        <v>8656</v>
      </c>
      <c r="D7046" s="24">
        <v>43829</v>
      </c>
      <c r="E7046" s="22" t="s">
        <v>5937</v>
      </c>
      <c r="F7046" s="22" t="s">
        <v>10334</v>
      </c>
      <c r="G7046">
        <f t="shared" ref="G7046:G7109" si="220">IFERROR(E7046*1,E7046)</f>
        <v>10280</v>
      </c>
      <c r="H7046" s="9">
        <f t="shared" ref="H7046:H7109" si="221">D7046</f>
        <v>43829</v>
      </c>
    </row>
    <row r="7047" spans="1:8" x14ac:dyDescent="0.25">
      <c r="A7047" s="22" t="s">
        <v>8677</v>
      </c>
      <c r="B7047" s="22" t="s">
        <v>8678</v>
      </c>
      <c r="C7047" s="22" t="s">
        <v>8678</v>
      </c>
      <c r="D7047" s="24">
        <v>43829</v>
      </c>
      <c r="E7047" s="22" t="s">
        <v>5937</v>
      </c>
      <c r="F7047" s="22" t="s">
        <v>10334</v>
      </c>
      <c r="G7047">
        <f t="shared" si="220"/>
        <v>10280</v>
      </c>
      <c r="H7047" s="9">
        <f t="shared" si="221"/>
        <v>43829</v>
      </c>
    </row>
    <row r="7048" spans="1:8" x14ac:dyDescent="0.25">
      <c r="A7048" s="22" t="s">
        <v>8761</v>
      </c>
      <c r="B7048" s="22" t="s">
        <v>8762</v>
      </c>
      <c r="C7048" s="22" t="s">
        <v>8762</v>
      </c>
      <c r="D7048" s="24">
        <v>44166</v>
      </c>
      <c r="E7048" s="22" t="s">
        <v>5937</v>
      </c>
      <c r="F7048" s="22" t="s">
        <v>10334</v>
      </c>
      <c r="G7048">
        <f t="shared" si="220"/>
        <v>10280</v>
      </c>
      <c r="H7048" s="9">
        <f t="shared" si="221"/>
        <v>44166</v>
      </c>
    </row>
    <row r="7049" spans="1:8" x14ac:dyDescent="0.25">
      <c r="A7049" s="22" t="s">
        <v>8797</v>
      </c>
      <c r="B7049" s="22" t="s">
        <v>8798</v>
      </c>
      <c r="C7049" s="22" t="s">
        <v>8798</v>
      </c>
      <c r="D7049" s="24">
        <v>44076</v>
      </c>
      <c r="E7049" s="22" t="s">
        <v>5937</v>
      </c>
      <c r="F7049" s="22" t="s">
        <v>10334</v>
      </c>
      <c r="G7049">
        <f t="shared" si="220"/>
        <v>10280</v>
      </c>
      <c r="H7049" s="9">
        <f t="shared" si="221"/>
        <v>44076</v>
      </c>
    </row>
    <row r="7050" spans="1:8" x14ac:dyDescent="0.25">
      <c r="A7050" s="22" t="s">
        <v>8799</v>
      </c>
      <c r="B7050" s="22" t="s">
        <v>8800</v>
      </c>
      <c r="C7050" s="22" t="s">
        <v>8800</v>
      </c>
      <c r="D7050" s="24">
        <v>44214</v>
      </c>
      <c r="E7050" s="22" t="s">
        <v>5937</v>
      </c>
      <c r="F7050" s="22" t="s">
        <v>10334</v>
      </c>
      <c r="G7050">
        <f t="shared" si="220"/>
        <v>10280</v>
      </c>
      <c r="H7050" s="9">
        <f t="shared" si="221"/>
        <v>44214</v>
      </c>
    </row>
    <row r="7051" spans="1:8" x14ac:dyDescent="0.25">
      <c r="A7051" s="22" t="s">
        <v>8233</v>
      </c>
      <c r="B7051" s="22" t="s">
        <v>7811</v>
      </c>
      <c r="C7051" s="22" t="s">
        <v>7811</v>
      </c>
      <c r="D7051" s="24">
        <v>43829</v>
      </c>
      <c r="E7051" s="22" t="s">
        <v>1521</v>
      </c>
      <c r="F7051" s="22" t="s">
        <v>10335</v>
      </c>
      <c r="G7051">
        <f t="shared" si="220"/>
        <v>11175</v>
      </c>
      <c r="H7051" s="9">
        <f t="shared" si="221"/>
        <v>43829</v>
      </c>
    </row>
    <row r="7052" spans="1:8" x14ac:dyDescent="0.25">
      <c r="A7052" s="22" t="s">
        <v>8303</v>
      </c>
      <c r="B7052" s="22" t="s">
        <v>8304</v>
      </c>
      <c r="C7052" s="22" t="s">
        <v>8304</v>
      </c>
      <c r="D7052" s="24">
        <v>44021</v>
      </c>
      <c r="E7052" s="22" t="s">
        <v>1521</v>
      </c>
      <c r="F7052" s="22" t="s">
        <v>10335</v>
      </c>
      <c r="G7052">
        <f t="shared" si="220"/>
        <v>11175</v>
      </c>
      <c r="H7052" s="9">
        <f t="shared" si="221"/>
        <v>44021</v>
      </c>
    </row>
    <row r="7053" spans="1:8" x14ac:dyDescent="0.25">
      <c r="A7053" s="22" t="s">
        <v>8691</v>
      </c>
      <c r="B7053" s="22" t="s">
        <v>8692</v>
      </c>
      <c r="C7053" s="22" t="s">
        <v>8692</v>
      </c>
      <c r="D7053" s="24">
        <v>43997</v>
      </c>
      <c r="E7053" s="22" t="s">
        <v>584</v>
      </c>
      <c r="F7053" s="22" t="s">
        <v>7267</v>
      </c>
      <c r="G7053">
        <f t="shared" si="220"/>
        <v>9207004</v>
      </c>
      <c r="H7053" s="9">
        <f t="shared" si="221"/>
        <v>43997</v>
      </c>
    </row>
    <row r="7054" spans="1:8" x14ac:dyDescent="0.25">
      <c r="A7054" s="22" t="s">
        <v>8717</v>
      </c>
      <c r="B7054" s="22" t="s">
        <v>8718</v>
      </c>
      <c r="C7054" s="22" t="s">
        <v>8718</v>
      </c>
      <c r="D7054" s="24">
        <v>43997</v>
      </c>
      <c r="E7054" s="22" t="s">
        <v>584</v>
      </c>
      <c r="F7054" s="22" t="s">
        <v>7267</v>
      </c>
      <c r="G7054">
        <f t="shared" si="220"/>
        <v>9207004</v>
      </c>
      <c r="H7054" s="9">
        <f t="shared" si="221"/>
        <v>43997</v>
      </c>
    </row>
    <row r="7055" spans="1:8" x14ac:dyDescent="0.25">
      <c r="A7055" s="22" t="s">
        <v>8725</v>
      </c>
      <c r="B7055" s="22" t="s">
        <v>8726</v>
      </c>
      <c r="C7055" s="22" t="s">
        <v>8726</v>
      </c>
      <c r="D7055" s="24">
        <v>44156</v>
      </c>
      <c r="E7055" s="22" t="s">
        <v>584</v>
      </c>
      <c r="F7055" s="22" t="s">
        <v>7267</v>
      </c>
      <c r="G7055">
        <f t="shared" si="220"/>
        <v>9207004</v>
      </c>
      <c r="H7055" s="9">
        <f t="shared" si="221"/>
        <v>44156</v>
      </c>
    </row>
    <row r="7056" spans="1:8" x14ac:dyDescent="0.25">
      <c r="A7056" s="22" t="s">
        <v>7743</v>
      </c>
      <c r="B7056" s="22" t="s">
        <v>7744</v>
      </c>
      <c r="C7056" s="22" t="s">
        <v>7744</v>
      </c>
      <c r="D7056" s="24">
        <v>43829</v>
      </c>
      <c r="E7056" s="22" t="s">
        <v>4559</v>
      </c>
      <c r="F7056" s="22" t="s">
        <v>10336</v>
      </c>
      <c r="G7056">
        <f t="shared" si="220"/>
        <v>4966</v>
      </c>
      <c r="H7056" s="9">
        <f t="shared" si="221"/>
        <v>43829</v>
      </c>
    </row>
    <row r="7057" spans="1:8" x14ac:dyDescent="0.25">
      <c r="A7057" s="22" t="s">
        <v>8140</v>
      </c>
      <c r="B7057" s="22" t="s">
        <v>8141</v>
      </c>
      <c r="C7057" s="22" t="s">
        <v>8141</v>
      </c>
      <c r="D7057" s="24">
        <v>44350</v>
      </c>
      <c r="E7057" s="22" t="s">
        <v>3556</v>
      </c>
      <c r="F7057" s="22" t="s">
        <v>7202</v>
      </c>
      <c r="G7057">
        <f t="shared" si="220"/>
        <v>209602</v>
      </c>
      <c r="H7057" s="9">
        <f t="shared" si="221"/>
        <v>44350</v>
      </c>
    </row>
    <row r="7058" spans="1:8" x14ac:dyDescent="0.25">
      <c r="A7058" s="22" t="s">
        <v>8164</v>
      </c>
      <c r="B7058" s="22" t="s">
        <v>8165</v>
      </c>
      <c r="C7058" s="22" t="s">
        <v>8165</v>
      </c>
      <c r="D7058" s="24">
        <v>44334</v>
      </c>
      <c r="E7058" s="22" t="s">
        <v>3556</v>
      </c>
      <c r="F7058" s="22" t="s">
        <v>7202</v>
      </c>
      <c r="G7058">
        <f t="shared" si="220"/>
        <v>209602</v>
      </c>
      <c r="H7058" s="9">
        <f t="shared" si="221"/>
        <v>44334</v>
      </c>
    </row>
    <row r="7059" spans="1:8" x14ac:dyDescent="0.25">
      <c r="A7059" s="22" t="s">
        <v>8603</v>
      </c>
      <c r="B7059" s="22" t="s">
        <v>8604</v>
      </c>
      <c r="C7059" s="22" t="s">
        <v>8604</v>
      </c>
      <c r="D7059" s="24">
        <v>44389</v>
      </c>
      <c r="E7059" s="22" t="s">
        <v>3556</v>
      </c>
      <c r="F7059" s="22" t="s">
        <v>7202</v>
      </c>
      <c r="G7059">
        <f t="shared" si="220"/>
        <v>209602</v>
      </c>
      <c r="H7059" s="9">
        <f t="shared" si="221"/>
        <v>44389</v>
      </c>
    </row>
    <row r="7060" spans="1:8" x14ac:dyDescent="0.25">
      <c r="A7060" s="22" t="s">
        <v>8617</v>
      </c>
      <c r="B7060" s="22" t="s">
        <v>8618</v>
      </c>
      <c r="C7060" s="22" t="s">
        <v>8618</v>
      </c>
      <c r="D7060" s="24">
        <v>44334</v>
      </c>
      <c r="E7060" s="22" t="s">
        <v>3556</v>
      </c>
      <c r="F7060" s="22" t="s">
        <v>7202</v>
      </c>
      <c r="G7060">
        <f t="shared" si="220"/>
        <v>209602</v>
      </c>
      <c r="H7060" s="9">
        <f t="shared" si="221"/>
        <v>44334</v>
      </c>
    </row>
    <row r="7061" spans="1:8" x14ac:dyDescent="0.25">
      <c r="A7061" s="22" t="s">
        <v>8691</v>
      </c>
      <c r="B7061" s="22" t="s">
        <v>8692</v>
      </c>
      <c r="C7061" s="22" t="s">
        <v>8692</v>
      </c>
      <c r="D7061" s="24">
        <v>44359</v>
      </c>
      <c r="E7061" s="22" t="s">
        <v>3556</v>
      </c>
      <c r="F7061" s="22" t="s">
        <v>7202</v>
      </c>
      <c r="G7061">
        <f t="shared" si="220"/>
        <v>209602</v>
      </c>
      <c r="H7061" s="9">
        <f t="shared" si="221"/>
        <v>44359</v>
      </c>
    </row>
    <row r="7062" spans="1:8" x14ac:dyDescent="0.25">
      <c r="A7062" s="22" t="s">
        <v>8693</v>
      </c>
      <c r="B7062" s="22" t="s">
        <v>8694</v>
      </c>
      <c r="C7062" s="22" t="s">
        <v>8694</v>
      </c>
      <c r="D7062" s="24">
        <v>44389</v>
      </c>
      <c r="E7062" s="22" t="s">
        <v>3556</v>
      </c>
      <c r="F7062" s="22" t="s">
        <v>7202</v>
      </c>
      <c r="G7062">
        <f t="shared" si="220"/>
        <v>209602</v>
      </c>
      <c r="H7062" s="9">
        <f t="shared" si="221"/>
        <v>44389</v>
      </c>
    </row>
    <row r="7063" spans="1:8" x14ac:dyDescent="0.25">
      <c r="A7063" s="22" t="s">
        <v>8709</v>
      </c>
      <c r="B7063" s="22" t="s">
        <v>8710</v>
      </c>
      <c r="C7063" s="22" t="s">
        <v>8710</v>
      </c>
      <c r="D7063" s="24">
        <v>44361</v>
      </c>
      <c r="E7063" s="22" t="s">
        <v>3556</v>
      </c>
      <c r="F7063" s="22" t="s">
        <v>7202</v>
      </c>
      <c r="G7063">
        <f t="shared" si="220"/>
        <v>209602</v>
      </c>
      <c r="H7063" s="9">
        <f t="shared" si="221"/>
        <v>44361</v>
      </c>
    </row>
    <row r="7064" spans="1:8" x14ac:dyDescent="0.25">
      <c r="A7064" s="22" t="s">
        <v>8717</v>
      </c>
      <c r="B7064" s="22" t="s">
        <v>8718</v>
      </c>
      <c r="C7064" s="22" t="s">
        <v>8718</v>
      </c>
      <c r="D7064" s="24">
        <v>44360</v>
      </c>
      <c r="E7064" s="22" t="s">
        <v>3556</v>
      </c>
      <c r="F7064" s="22" t="s">
        <v>7202</v>
      </c>
      <c r="G7064">
        <f t="shared" si="220"/>
        <v>209602</v>
      </c>
      <c r="H7064" s="9">
        <f t="shared" si="221"/>
        <v>44360</v>
      </c>
    </row>
    <row r="7065" spans="1:8" x14ac:dyDescent="0.25">
      <c r="A7065" s="22" t="s">
        <v>8725</v>
      </c>
      <c r="B7065" s="22" t="s">
        <v>8726</v>
      </c>
      <c r="C7065" s="22" t="s">
        <v>8726</v>
      </c>
      <c r="D7065" s="24">
        <v>44364</v>
      </c>
      <c r="E7065" s="22" t="s">
        <v>3556</v>
      </c>
      <c r="F7065" s="22" t="s">
        <v>7202</v>
      </c>
      <c r="G7065">
        <f t="shared" si="220"/>
        <v>209602</v>
      </c>
      <c r="H7065" s="9">
        <f t="shared" si="221"/>
        <v>44364</v>
      </c>
    </row>
    <row r="7066" spans="1:8" x14ac:dyDescent="0.25">
      <c r="A7066" s="22" t="s">
        <v>8865</v>
      </c>
      <c r="B7066" s="22" t="s">
        <v>8866</v>
      </c>
      <c r="C7066" s="22" t="s">
        <v>8866</v>
      </c>
      <c r="D7066" s="24">
        <v>44383</v>
      </c>
      <c r="E7066" s="22" t="s">
        <v>3556</v>
      </c>
      <c r="F7066" s="22" t="s">
        <v>7202</v>
      </c>
      <c r="G7066">
        <f t="shared" si="220"/>
        <v>209602</v>
      </c>
      <c r="H7066" s="9">
        <f t="shared" si="221"/>
        <v>44383</v>
      </c>
    </row>
    <row r="7067" spans="1:8" x14ac:dyDescent="0.25">
      <c r="A7067" s="22" t="s">
        <v>7874</v>
      </c>
      <c r="B7067" s="22" t="s">
        <v>7875</v>
      </c>
      <c r="C7067" s="22" t="s">
        <v>7875</v>
      </c>
      <c r="D7067" s="24">
        <v>43829</v>
      </c>
      <c r="E7067" s="22" t="s">
        <v>5044</v>
      </c>
      <c r="F7067" s="22" t="s">
        <v>6297</v>
      </c>
      <c r="G7067">
        <f t="shared" si="220"/>
        <v>7857</v>
      </c>
      <c r="H7067" s="9">
        <f t="shared" si="221"/>
        <v>43829</v>
      </c>
    </row>
    <row r="7068" spans="1:8" x14ac:dyDescent="0.25">
      <c r="A7068" s="22" t="s">
        <v>7759</v>
      </c>
      <c r="B7068" s="22" t="s">
        <v>7760</v>
      </c>
      <c r="C7068" s="22" t="s">
        <v>7760</v>
      </c>
      <c r="D7068" s="24">
        <v>44368</v>
      </c>
      <c r="E7068" s="22" t="s">
        <v>4090</v>
      </c>
      <c r="F7068" s="22" t="s">
        <v>7266</v>
      </c>
      <c r="G7068">
        <f t="shared" si="220"/>
        <v>209992</v>
      </c>
      <c r="H7068" s="9">
        <f t="shared" si="221"/>
        <v>44368</v>
      </c>
    </row>
    <row r="7069" spans="1:8" x14ac:dyDescent="0.25">
      <c r="A7069" s="22" t="s">
        <v>8805</v>
      </c>
      <c r="B7069" s="22" t="s">
        <v>8806</v>
      </c>
      <c r="C7069" s="22" t="s">
        <v>8806</v>
      </c>
      <c r="D7069" s="24">
        <v>44385</v>
      </c>
      <c r="E7069" s="22" t="s">
        <v>2490</v>
      </c>
      <c r="F7069" s="22" t="s">
        <v>10337</v>
      </c>
      <c r="G7069">
        <f t="shared" si="220"/>
        <v>210201</v>
      </c>
      <c r="H7069" s="9">
        <f t="shared" si="221"/>
        <v>44385</v>
      </c>
    </row>
    <row r="7070" spans="1:8" x14ac:dyDescent="0.25">
      <c r="A7070" s="22" t="s">
        <v>8080</v>
      </c>
      <c r="B7070" s="22" t="s">
        <v>8081</v>
      </c>
      <c r="C7070" s="22" t="s">
        <v>8081</v>
      </c>
      <c r="D7070" s="24">
        <v>43836</v>
      </c>
      <c r="E7070" s="22" t="s">
        <v>3019</v>
      </c>
      <c r="F7070" s="22" t="s">
        <v>10338</v>
      </c>
      <c r="G7070">
        <f t="shared" si="220"/>
        <v>9310</v>
      </c>
      <c r="H7070" s="9">
        <f t="shared" si="221"/>
        <v>43836</v>
      </c>
    </row>
    <row r="7071" spans="1:8" x14ac:dyDescent="0.25">
      <c r="A7071" s="22" t="s">
        <v>8140</v>
      </c>
      <c r="B7071" s="22" t="s">
        <v>8141</v>
      </c>
      <c r="C7071" s="22" t="s">
        <v>8141</v>
      </c>
      <c r="D7071" s="24">
        <v>43829</v>
      </c>
      <c r="E7071" s="22" t="s">
        <v>3019</v>
      </c>
      <c r="F7071" s="22" t="s">
        <v>10338</v>
      </c>
      <c r="G7071">
        <f t="shared" si="220"/>
        <v>9310</v>
      </c>
      <c r="H7071" s="9">
        <f t="shared" si="221"/>
        <v>43829</v>
      </c>
    </row>
    <row r="7072" spans="1:8" x14ac:dyDescent="0.25">
      <c r="A7072" s="22" t="s">
        <v>8146</v>
      </c>
      <c r="B7072" s="22" t="s">
        <v>8147</v>
      </c>
      <c r="C7072" s="22" t="s">
        <v>8147</v>
      </c>
      <c r="D7072" s="24">
        <v>43829</v>
      </c>
      <c r="E7072" s="22" t="s">
        <v>3019</v>
      </c>
      <c r="F7072" s="22" t="s">
        <v>10338</v>
      </c>
      <c r="G7072">
        <f t="shared" si="220"/>
        <v>9310</v>
      </c>
      <c r="H7072" s="9">
        <f t="shared" si="221"/>
        <v>43829</v>
      </c>
    </row>
    <row r="7073" spans="1:8" x14ac:dyDescent="0.25">
      <c r="A7073" s="22" t="s">
        <v>2955</v>
      </c>
      <c r="B7073" s="22" t="s">
        <v>7734</v>
      </c>
      <c r="C7073" s="22" t="s">
        <v>7734</v>
      </c>
      <c r="D7073" s="24">
        <v>43831</v>
      </c>
      <c r="E7073" s="22" t="s">
        <v>5283</v>
      </c>
      <c r="F7073" s="22" t="s">
        <v>10339</v>
      </c>
      <c r="G7073">
        <f t="shared" si="220"/>
        <v>8314</v>
      </c>
      <c r="H7073" s="9">
        <f t="shared" si="221"/>
        <v>43831</v>
      </c>
    </row>
    <row r="7074" spans="1:8" x14ac:dyDescent="0.25">
      <c r="A7074" s="22" t="s">
        <v>7704</v>
      </c>
      <c r="B7074" s="22" t="s">
        <v>7705</v>
      </c>
      <c r="C7074" s="22" t="s">
        <v>7705</v>
      </c>
      <c r="D7074" s="24">
        <v>44361</v>
      </c>
      <c r="E7074" s="22" t="s">
        <v>3974</v>
      </c>
      <c r="F7074" s="22" t="s">
        <v>6367</v>
      </c>
      <c r="G7074">
        <f t="shared" si="220"/>
        <v>5306</v>
      </c>
      <c r="H7074" s="9">
        <f t="shared" si="221"/>
        <v>44361</v>
      </c>
    </row>
    <row r="7075" spans="1:8" x14ac:dyDescent="0.25">
      <c r="A7075" s="22" t="s">
        <v>7779</v>
      </c>
      <c r="B7075" s="22" t="s">
        <v>7780</v>
      </c>
      <c r="C7075" s="22" t="s">
        <v>7780</v>
      </c>
      <c r="D7075" s="24">
        <v>43829</v>
      </c>
      <c r="E7075" s="22" t="s">
        <v>3974</v>
      </c>
      <c r="F7075" s="22" t="s">
        <v>6367</v>
      </c>
      <c r="G7075">
        <f t="shared" si="220"/>
        <v>5306</v>
      </c>
      <c r="H7075" s="9">
        <f t="shared" si="221"/>
        <v>43829</v>
      </c>
    </row>
    <row r="7076" spans="1:8" x14ac:dyDescent="0.25">
      <c r="A7076" s="22" t="s">
        <v>8054</v>
      </c>
      <c r="B7076" s="22" t="s">
        <v>8055</v>
      </c>
      <c r="C7076" s="22" t="s">
        <v>8055</v>
      </c>
      <c r="D7076" s="24">
        <v>44083</v>
      </c>
      <c r="E7076" s="22" t="s">
        <v>3974</v>
      </c>
      <c r="F7076" s="22" t="s">
        <v>6367</v>
      </c>
      <c r="G7076">
        <f t="shared" si="220"/>
        <v>5306</v>
      </c>
      <c r="H7076" s="9">
        <f t="shared" si="221"/>
        <v>44083</v>
      </c>
    </row>
    <row r="7077" spans="1:8" x14ac:dyDescent="0.25">
      <c r="A7077" s="22" t="s">
        <v>8056</v>
      </c>
      <c r="B7077" s="22" t="s">
        <v>8057</v>
      </c>
      <c r="C7077" s="22" t="s">
        <v>8057</v>
      </c>
      <c r="D7077" s="24">
        <v>43829</v>
      </c>
      <c r="E7077" s="22" t="s">
        <v>3974</v>
      </c>
      <c r="F7077" s="22" t="s">
        <v>6367</v>
      </c>
      <c r="G7077">
        <f t="shared" si="220"/>
        <v>5306</v>
      </c>
      <c r="H7077" s="9">
        <f t="shared" si="221"/>
        <v>43829</v>
      </c>
    </row>
    <row r="7078" spans="1:8" x14ac:dyDescent="0.25">
      <c r="A7078" s="22" t="s">
        <v>8937</v>
      </c>
      <c r="B7078" s="22" t="s">
        <v>8938</v>
      </c>
      <c r="C7078" s="22" t="s">
        <v>8938</v>
      </c>
      <c r="D7078" s="24">
        <v>43837</v>
      </c>
      <c r="E7078" s="22" t="s">
        <v>3974</v>
      </c>
      <c r="F7078" s="22" t="s">
        <v>6367</v>
      </c>
      <c r="G7078">
        <f t="shared" si="220"/>
        <v>5306</v>
      </c>
      <c r="H7078" s="9">
        <f t="shared" si="221"/>
        <v>43837</v>
      </c>
    </row>
    <row r="7079" spans="1:8" x14ac:dyDescent="0.25">
      <c r="A7079" s="22"/>
      <c r="B7079" s="22"/>
      <c r="C7079" s="22"/>
      <c r="D7079" s="24">
        <v>44193</v>
      </c>
      <c r="E7079" s="22" t="s">
        <v>401</v>
      </c>
      <c r="F7079" s="22" t="s">
        <v>6842</v>
      </c>
      <c r="G7079">
        <f t="shared" si="220"/>
        <v>9205540</v>
      </c>
      <c r="H7079" s="9">
        <f t="shared" si="221"/>
        <v>44193</v>
      </c>
    </row>
    <row r="7080" spans="1:8" x14ac:dyDescent="0.25">
      <c r="A7080" s="22" t="s">
        <v>8857</v>
      </c>
      <c r="B7080" s="22" t="s">
        <v>8858</v>
      </c>
      <c r="C7080" s="22" t="s">
        <v>8858</v>
      </c>
      <c r="D7080" s="24">
        <v>43997</v>
      </c>
      <c r="E7080" s="22" t="s">
        <v>401</v>
      </c>
      <c r="F7080" s="22" t="s">
        <v>6842</v>
      </c>
      <c r="G7080">
        <f t="shared" si="220"/>
        <v>9205540</v>
      </c>
      <c r="H7080" s="9">
        <f t="shared" si="221"/>
        <v>43997</v>
      </c>
    </row>
    <row r="7081" spans="1:8" x14ac:dyDescent="0.25">
      <c r="A7081" s="22" t="s">
        <v>116</v>
      </c>
      <c r="B7081" s="22" t="s">
        <v>117</v>
      </c>
      <c r="C7081" s="22" t="s">
        <v>117</v>
      </c>
      <c r="D7081" s="24">
        <v>43829</v>
      </c>
      <c r="E7081" s="22" t="s">
        <v>143</v>
      </c>
      <c r="F7081" s="22" t="s">
        <v>10340</v>
      </c>
      <c r="G7081">
        <f t="shared" si="220"/>
        <v>3341</v>
      </c>
      <c r="H7081" s="9">
        <f t="shared" si="221"/>
        <v>43829</v>
      </c>
    </row>
    <row r="7082" spans="1:8" x14ac:dyDescent="0.25">
      <c r="A7082" s="22"/>
      <c r="B7082" s="22"/>
      <c r="C7082" s="22"/>
      <c r="D7082" s="24">
        <v>43843</v>
      </c>
      <c r="E7082" s="22" t="s">
        <v>5054</v>
      </c>
      <c r="F7082" s="22" t="s">
        <v>6635</v>
      </c>
      <c r="G7082">
        <f t="shared" si="220"/>
        <v>1954</v>
      </c>
      <c r="H7082" s="9">
        <f t="shared" si="221"/>
        <v>43843</v>
      </c>
    </row>
    <row r="7083" spans="1:8" x14ac:dyDescent="0.25">
      <c r="A7083" s="22" t="s">
        <v>7741</v>
      </c>
      <c r="B7083" s="22" t="s">
        <v>7742</v>
      </c>
      <c r="C7083" s="22" t="s">
        <v>7742</v>
      </c>
      <c r="D7083" s="24">
        <v>43829</v>
      </c>
      <c r="E7083" s="22" t="s">
        <v>5054</v>
      </c>
      <c r="F7083" s="22" t="s">
        <v>6635</v>
      </c>
      <c r="G7083">
        <f t="shared" si="220"/>
        <v>1954</v>
      </c>
      <c r="H7083" s="9">
        <f t="shared" si="221"/>
        <v>43829</v>
      </c>
    </row>
    <row r="7084" spans="1:8" x14ac:dyDescent="0.25">
      <c r="A7084" s="22" t="s">
        <v>7728</v>
      </c>
      <c r="B7084" s="22" t="s">
        <v>7729</v>
      </c>
      <c r="C7084" s="22" t="s">
        <v>7729</v>
      </c>
      <c r="D7084" s="24">
        <v>43829</v>
      </c>
      <c r="E7084" s="22" t="s">
        <v>5012</v>
      </c>
      <c r="F7084" s="22" t="s">
        <v>10341</v>
      </c>
      <c r="G7084">
        <f t="shared" si="220"/>
        <v>200370</v>
      </c>
      <c r="H7084" s="9">
        <f t="shared" si="221"/>
        <v>43829</v>
      </c>
    </row>
    <row r="7085" spans="1:8" x14ac:dyDescent="0.25">
      <c r="A7085" s="22" t="s">
        <v>7801</v>
      </c>
      <c r="B7085" s="22" t="s">
        <v>7729</v>
      </c>
      <c r="C7085" s="22" t="s">
        <v>7729</v>
      </c>
      <c r="D7085" s="24">
        <v>43831</v>
      </c>
      <c r="E7085" s="22" t="s">
        <v>5012</v>
      </c>
      <c r="F7085" s="22" t="s">
        <v>10341</v>
      </c>
      <c r="G7085">
        <f t="shared" si="220"/>
        <v>200370</v>
      </c>
      <c r="H7085" s="9">
        <f t="shared" si="221"/>
        <v>43831</v>
      </c>
    </row>
    <row r="7086" spans="1:8" x14ac:dyDescent="0.25">
      <c r="A7086" s="22" t="s">
        <v>7730</v>
      </c>
      <c r="B7086" s="22" t="s">
        <v>7731</v>
      </c>
      <c r="C7086" s="22" t="s">
        <v>7731</v>
      </c>
      <c r="D7086" s="24">
        <v>43829</v>
      </c>
      <c r="E7086" s="22" t="s">
        <v>542</v>
      </c>
      <c r="F7086" s="22" t="s">
        <v>10342</v>
      </c>
      <c r="G7086">
        <f t="shared" si="220"/>
        <v>12852</v>
      </c>
      <c r="H7086" s="9">
        <f t="shared" si="221"/>
        <v>43829</v>
      </c>
    </row>
    <row r="7087" spans="1:8" x14ac:dyDescent="0.25">
      <c r="A7087" s="22" t="s">
        <v>8759</v>
      </c>
      <c r="B7087" s="22" t="s">
        <v>8760</v>
      </c>
      <c r="C7087" s="22" t="s">
        <v>8760</v>
      </c>
      <c r="D7087" s="24">
        <v>44374</v>
      </c>
      <c r="E7087" s="22" t="s">
        <v>2311</v>
      </c>
      <c r="F7087" s="22" t="s">
        <v>10343</v>
      </c>
      <c r="G7087">
        <f t="shared" si="220"/>
        <v>210032</v>
      </c>
      <c r="H7087" s="9">
        <f t="shared" si="221"/>
        <v>44374</v>
      </c>
    </row>
    <row r="7088" spans="1:8" x14ac:dyDescent="0.25">
      <c r="A7088" s="22" t="s">
        <v>8739</v>
      </c>
      <c r="B7088" s="22" t="s">
        <v>8740</v>
      </c>
      <c r="C7088" s="22" t="s">
        <v>8740</v>
      </c>
      <c r="D7088" s="24">
        <v>43829</v>
      </c>
      <c r="E7088" s="22" t="s">
        <v>7029</v>
      </c>
      <c r="F7088" s="22" t="s">
        <v>7030</v>
      </c>
      <c r="G7088">
        <f t="shared" si="220"/>
        <v>9116769</v>
      </c>
      <c r="H7088" s="9">
        <f t="shared" si="221"/>
        <v>43829</v>
      </c>
    </row>
    <row r="7089" spans="1:8" x14ac:dyDescent="0.25">
      <c r="A7089" s="22" t="s">
        <v>8873</v>
      </c>
      <c r="B7089" s="22" t="s">
        <v>8874</v>
      </c>
      <c r="C7089" s="22" t="s">
        <v>8874</v>
      </c>
      <c r="D7089" s="24">
        <v>44137</v>
      </c>
      <c r="E7089" s="22" t="s">
        <v>7029</v>
      </c>
      <c r="F7089" s="22" t="s">
        <v>7030</v>
      </c>
      <c r="G7089">
        <f t="shared" si="220"/>
        <v>9116769</v>
      </c>
      <c r="H7089" s="9">
        <f t="shared" si="221"/>
        <v>44137</v>
      </c>
    </row>
    <row r="7090" spans="1:8" x14ac:dyDescent="0.25">
      <c r="A7090" s="22"/>
      <c r="B7090" s="22"/>
      <c r="C7090" s="22"/>
      <c r="D7090" s="24">
        <v>44351</v>
      </c>
      <c r="E7090" s="22" t="s">
        <v>4120</v>
      </c>
      <c r="F7090" s="22" t="s">
        <v>6937</v>
      </c>
      <c r="G7090">
        <f t="shared" si="220"/>
        <v>9605</v>
      </c>
      <c r="H7090" s="9">
        <f t="shared" si="221"/>
        <v>44351</v>
      </c>
    </row>
    <row r="7091" spans="1:8" x14ac:dyDescent="0.25">
      <c r="A7091" s="22" t="s">
        <v>7989</v>
      </c>
      <c r="B7091" s="22" t="s">
        <v>7990</v>
      </c>
      <c r="C7091" s="22" t="s">
        <v>7990</v>
      </c>
      <c r="D7091" s="24">
        <v>43996</v>
      </c>
      <c r="E7091" s="22" t="s">
        <v>4120</v>
      </c>
      <c r="F7091" s="22" t="s">
        <v>6937</v>
      </c>
      <c r="G7091">
        <f t="shared" si="220"/>
        <v>9605</v>
      </c>
      <c r="H7091" s="9">
        <f t="shared" si="221"/>
        <v>43996</v>
      </c>
    </row>
    <row r="7092" spans="1:8" x14ac:dyDescent="0.25">
      <c r="A7092" s="22" t="s">
        <v>8236</v>
      </c>
      <c r="B7092" s="22" t="s">
        <v>8237</v>
      </c>
      <c r="C7092" s="22" t="s">
        <v>8237</v>
      </c>
      <c r="D7092" s="24">
        <v>43830</v>
      </c>
      <c r="E7092" s="22" t="s">
        <v>4120</v>
      </c>
      <c r="F7092" s="22" t="s">
        <v>6937</v>
      </c>
      <c r="G7092">
        <f t="shared" si="220"/>
        <v>9605</v>
      </c>
      <c r="H7092" s="9">
        <f t="shared" si="221"/>
        <v>43830</v>
      </c>
    </row>
    <row r="7093" spans="1:8" x14ac:dyDescent="0.25">
      <c r="A7093" s="22" t="s">
        <v>8344</v>
      </c>
      <c r="B7093" s="22" t="s">
        <v>8345</v>
      </c>
      <c r="C7093" s="22" t="s">
        <v>8345</v>
      </c>
      <c r="D7093" s="24">
        <v>44047</v>
      </c>
      <c r="E7093" s="22" t="s">
        <v>4120</v>
      </c>
      <c r="F7093" s="22" t="s">
        <v>6937</v>
      </c>
      <c r="G7093">
        <f t="shared" si="220"/>
        <v>9605</v>
      </c>
      <c r="H7093" s="9">
        <f t="shared" si="221"/>
        <v>44047</v>
      </c>
    </row>
    <row r="7094" spans="1:8" x14ac:dyDescent="0.25">
      <c r="A7094" s="22" t="s">
        <v>8346</v>
      </c>
      <c r="B7094" s="22" t="s">
        <v>8347</v>
      </c>
      <c r="C7094" s="22" t="s">
        <v>8347</v>
      </c>
      <c r="D7094" s="24">
        <v>44005</v>
      </c>
      <c r="E7094" s="22" t="s">
        <v>4120</v>
      </c>
      <c r="F7094" s="22" t="s">
        <v>6937</v>
      </c>
      <c r="G7094">
        <f t="shared" si="220"/>
        <v>9605</v>
      </c>
      <c r="H7094" s="9">
        <f t="shared" si="221"/>
        <v>44005</v>
      </c>
    </row>
    <row r="7095" spans="1:8" x14ac:dyDescent="0.25">
      <c r="A7095" s="22" t="s">
        <v>8356</v>
      </c>
      <c r="B7095" s="22" t="s">
        <v>8357</v>
      </c>
      <c r="C7095" s="22" t="s">
        <v>8357</v>
      </c>
      <c r="D7095" s="24">
        <v>43843</v>
      </c>
      <c r="E7095" s="22" t="s">
        <v>4120</v>
      </c>
      <c r="F7095" s="22" t="s">
        <v>6937</v>
      </c>
      <c r="G7095">
        <f t="shared" si="220"/>
        <v>9605</v>
      </c>
      <c r="H7095" s="9">
        <f t="shared" si="221"/>
        <v>43843</v>
      </c>
    </row>
    <row r="7096" spans="1:8" x14ac:dyDescent="0.25">
      <c r="A7096" s="22" t="s">
        <v>8490</v>
      </c>
      <c r="B7096" s="22" t="s">
        <v>8491</v>
      </c>
      <c r="C7096" s="22" t="s">
        <v>8491</v>
      </c>
      <c r="D7096" s="24">
        <v>43859</v>
      </c>
      <c r="E7096" s="22" t="s">
        <v>4120</v>
      </c>
      <c r="F7096" s="22" t="s">
        <v>6937</v>
      </c>
      <c r="G7096">
        <f t="shared" si="220"/>
        <v>9605</v>
      </c>
      <c r="H7096" s="9">
        <f t="shared" si="221"/>
        <v>43859</v>
      </c>
    </row>
    <row r="7097" spans="1:8" x14ac:dyDescent="0.25">
      <c r="A7097" s="22" t="s">
        <v>7739</v>
      </c>
      <c r="B7097" s="22" t="s">
        <v>7740</v>
      </c>
      <c r="C7097" s="22" t="s">
        <v>7740</v>
      </c>
      <c r="D7097" s="24">
        <v>43830</v>
      </c>
      <c r="E7097" s="22" t="s">
        <v>1277</v>
      </c>
      <c r="F7097" s="22" t="s">
        <v>6519</v>
      </c>
      <c r="G7097">
        <f t="shared" si="220"/>
        <v>1881</v>
      </c>
      <c r="H7097" s="9">
        <f t="shared" si="221"/>
        <v>43830</v>
      </c>
    </row>
    <row r="7098" spans="1:8" x14ac:dyDescent="0.25">
      <c r="A7098" s="22"/>
      <c r="B7098" s="22"/>
      <c r="C7098" s="22"/>
      <c r="D7098" s="24">
        <v>44375</v>
      </c>
      <c r="E7098" s="22" t="s">
        <v>5576</v>
      </c>
      <c r="F7098" s="22" t="s">
        <v>6388</v>
      </c>
      <c r="G7098">
        <f t="shared" si="220"/>
        <v>9200364</v>
      </c>
      <c r="H7098" s="9">
        <f t="shared" si="221"/>
        <v>44375</v>
      </c>
    </row>
    <row r="7099" spans="1:8" x14ac:dyDescent="0.25">
      <c r="A7099" s="22" t="s">
        <v>8691</v>
      </c>
      <c r="B7099" s="22" t="s">
        <v>8692</v>
      </c>
      <c r="C7099" s="22" t="s">
        <v>8692</v>
      </c>
      <c r="D7099" s="24">
        <v>43997</v>
      </c>
      <c r="E7099" s="22" t="s">
        <v>5576</v>
      </c>
      <c r="F7099" s="22" t="s">
        <v>6388</v>
      </c>
      <c r="G7099">
        <f t="shared" si="220"/>
        <v>9200364</v>
      </c>
      <c r="H7099" s="9">
        <f t="shared" si="221"/>
        <v>43997</v>
      </c>
    </row>
    <row r="7100" spans="1:8" x14ac:dyDescent="0.25">
      <c r="A7100" s="22" t="s">
        <v>8717</v>
      </c>
      <c r="B7100" s="22" t="s">
        <v>8718</v>
      </c>
      <c r="C7100" s="22" t="s">
        <v>8718</v>
      </c>
      <c r="D7100" s="24">
        <v>43997</v>
      </c>
      <c r="E7100" s="22" t="s">
        <v>5576</v>
      </c>
      <c r="F7100" s="22" t="s">
        <v>6388</v>
      </c>
      <c r="G7100">
        <f t="shared" si="220"/>
        <v>9200364</v>
      </c>
      <c r="H7100" s="9">
        <f t="shared" si="221"/>
        <v>43997</v>
      </c>
    </row>
    <row r="7101" spans="1:8" x14ac:dyDescent="0.25">
      <c r="A7101" s="22" t="s">
        <v>8937</v>
      </c>
      <c r="B7101" s="22" t="s">
        <v>8938</v>
      </c>
      <c r="C7101" s="22" t="s">
        <v>8938</v>
      </c>
      <c r="D7101" s="24">
        <v>44375</v>
      </c>
      <c r="E7101" s="22" t="s">
        <v>5576</v>
      </c>
      <c r="F7101" s="22" t="s">
        <v>6388</v>
      </c>
      <c r="G7101">
        <f t="shared" si="220"/>
        <v>9200364</v>
      </c>
      <c r="H7101" s="9">
        <f t="shared" si="221"/>
        <v>44375</v>
      </c>
    </row>
    <row r="7102" spans="1:8" x14ac:dyDescent="0.25">
      <c r="A7102" s="22"/>
      <c r="B7102" s="22"/>
      <c r="C7102" s="22"/>
      <c r="D7102" s="24">
        <v>43804</v>
      </c>
      <c r="E7102" s="22" t="s">
        <v>141</v>
      </c>
      <c r="F7102" s="22" t="s">
        <v>10344</v>
      </c>
      <c r="G7102">
        <f t="shared" si="220"/>
        <v>12024</v>
      </c>
      <c r="H7102" s="9">
        <f t="shared" si="221"/>
        <v>43804</v>
      </c>
    </row>
    <row r="7103" spans="1:8" x14ac:dyDescent="0.25">
      <c r="A7103" s="22" t="s">
        <v>7872</v>
      </c>
      <c r="B7103" s="22" t="s">
        <v>7873</v>
      </c>
      <c r="C7103" s="22" t="s">
        <v>7873</v>
      </c>
      <c r="D7103" s="24">
        <v>43829</v>
      </c>
      <c r="E7103" s="22" t="s">
        <v>141</v>
      </c>
      <c r="F7103" s="22" t="s">
        <v>10344</v>
      </c>
      <c r="G7103">
        <f t="shared" si="220"/>
        <v>12024</v>
      </c>
      <c r="H7103" s="9">
        <f t="shared" si="221"/>
        <v>43829</v>
      </c>
    </row>
    <row r="7104" spans="1:8" x14ac:dyDescent="0.25">
      <c r="A7104" s="22" t="s">
        <v>7993</v>
      </c>
      <c r="B7104" s="22" t="s">
        <v>7994</v>
      </c>
      <c r="C7104" s="22" t="s">
        <v>7994</v>
      </c>
      <c r="D7104" s="24">
        <v>43839</v>
      </c>
      <c r="E7104" s="22" t="s">
        <v>141</v>
      </c>
      <c r="F7104" s="22" t="s">
        <v>10344</v>
      </c>
      <c r="G7104">
        <f t="shared" si="220"/>
        <v>12024</v>
      </c>
      <c r="H7104" s="9">
        <f t="shared" si="221"/>
        <v>43839</v>
      </c>
    </row>
    <row r="7105" spans="1:8" x14ac:dyDescent="0.25">
      <c r="A7105" s="22" t="s">
        <v>8174</v>
      </c>
      <c r="B7105" s="22" t="s">
        <v>8175</v>
      </c>
      <c r="C7105" s="22" t="s">
        <v>8175</v>
      </c>
      <c r="D7105" s="24">
        <v>44021</v>
      </c>
      <c r="E7105" s="22" t="s">
        <v>141</v>
      </c>
      <c r="F7105" s="22" t="s">
        <v>10344</v>
      </c>
      <c r="G7105">
        <f t="shared" si="220"/>
        <v>12024</v>
      </c>
      <c r="H7105" s="9">
        <f t="shared" si="221"/>
        <v>44021</v>
      </c>
    </row>
    <row r="7106" spans="1:8" x14ac:dyDescent="0.25">
      <c r="A7106" s="22" t="s">
        <v>8671</v>
      </c>
      <c r="B7106" s="22" t="s">
        <v>8672</v>
      </c>
      <c r="C7106" s="22" t="s">
        <v>8672</v>
      </c>
      <c r="D7106" s="24">
        <v>43844</v>
      </c>
      <c r="E7106" s="22" t="s">
        <v>141</v>
      </c>
      <c r="F7106" s="22" t="s">
        <v>10344</v>
      </c>
      <c r="G7106">
        <f t="shared" si="220"/>
        <v>12024</v>
      </c>
      <c r="H7106" s="9">
        <f t="shared" si="221"/>
        <v>43844</v>
      </c>
    </row>
    <row r="7107" spans="1:8" x14ac:dyDescent="0.25">
      <c r="A7107" s="22" t="s">
        <v>116</v>
      </c>
      <c r="B7107" s="22" t="s">
        <v>117</v>
      </c>
      <c r="C7107" s="22" t="s">
        <v>117</v>
      </c>
      <c r="D7107" s="24">
        <v>44243</v>
      </c>
      <c r="E7107" s="22" t="s">
        <v>141</v>
      </c>
      <c r="F7107" s="22" t="s">
        <v>10344</v>
      </c>
      <c r="G7107">
        <f t="shared" si="220"/>
        <v>12024</v>
      </c>
      <c r="H7107" s="9">
        <f t="shared" si="221"/>
        <v>44243</v>
      </c>
    </row>
    <row r="7108" spans="1:8" x14ac:dyDescent="0.25">
      <c r="A7108" s="22" t="s">
        <v>8775</v>
      </c>
      <c r="B7108" s="22" t="s">
        <v>8776</v>
      </c>
      <c r="C7108" s="22" t="s">
        <v>8776</v>
      </c>
      <c r="D7108" s="24">
        <v>44057</v>
      </c>
      <c r="E7108" s="22" t="s">
        <v>141</v>
      </c>
      <c r="F7108" s="22" t="s">
        <v>10344</v>
      </c>
      <c r="G7108">
        <f t="shared" si="220"/>
        <v>12024</v>
      </c>
      <c r="H7108" s="9">
        <f t="shared" si="221"/>
        <v>44057</v>
      </c>
    </row>
    <row r="7109" spans="1:8" x14ac:dyDescent="0.25">
      <c r="A7109" s="22" t="s">
        <v>7745</v>
      </c>
      <c r="B7109" s="22" t="s">
        <v>7746</v>
      </c>
      <c r="C7109" s="22" t="s">
        <v>7746</v>
      </c>
      <c r="D7109" s="24">
        <v>43829</v>
      </c>
      <c r="E7109" s="22" t="s">
        <v>5295</v>
      </c>
      <c r="F7109" s="22" t="s">
        <v>10345</v>
      </c>
      <c r="G7109">
        <f t="shared" si="220"/>
        <v>2360</v>
      </c>
      <c r="H7109" s="9">
        <f t="shared" si="221"/>
        <v>43829</v>
      </c>
    </row>
    <row r="7110" spans="1:8" x14ac:dyDescent="0.25">
      <c r="A7110" s="22" t="s">
        <v>8060</v>
      </c>
      <c r="B7110" s="22" t="s">
        <v>8061</v>
      </c>
      <c r="C7110" s="22" t="s">
        <v>8061</v>
      </c>
      <c r="D7110" s="24">
        <v>43829</v>
      </c>
      <c r="E7110" s="22" t="s">
        <v>5295</v>
      </c>
      <c r="F7110" s="22" t="s">
        <v>10345</v>
      </c>
      <c r="G7110">
        <f t="shared" ref="G7110:G7173" si="222">IFERROR(E7110*1,E7110)</f>
        <v>2360</v>
      </c>
      <c r="H7110" s="9">
        <f t="shared" ref="H7110:H7173" si="223">D7110</f>
        <v>43829</v>
      </c>
    </row>
    <row r="7111" spans="1:8" x14ac:dyDescent="0.25">
      <c r="A7111" s="22" t="s">
        <v>8422</v>
      </c>
      <c r="B7111" s="22" t="s">
        <v>7809</v>
      </c>
      <c r="C7111" s="22" t="s">
        <v>7809</v>
      </c>
      <c r="D7111" s="24">
        <v>43829</v>
      </c>
      <c r="E7111" s="22" t="s">
        <v>4190</v>
      </c>
      <c r="F7111" s="22" t="s">
        <v>10346</v>
      </c>
      <c r="G7111">
        <f t="shared" si="222"/>
        <v>4939</v>
      </c>
      <c r="H7111" s="9">
        <f t="shared" si="223"/>
        <v>43829</v>
      </c>
    </row>
    <row r="7112" spans="1:8" x14ac:dyDescent="0.25">
      <c r="A7112" s="22" t="s">
        <v>8212</v>
      </c>
      <c r="B7112" s="22" t="s">
        <v>8213</v>
      </c>
      <c r="C7112" s="22" t="s">
        <v>8213</v>
      </c>
      <c r="D7112" s="24">
        <v>43829</v>
      </c>
      <c r="E7112" s="22" t="s">
        <v>574</v>
      </c>
      <c r="F7112" s="22" t="s">
        <v>10347</v>
      </c>
      <c r="G7112">
        <f t="shared" si="222"/>
        <v>11271</v>
      </c>
      <c r="H7112" s="9">
        <f t="shared" si="223"/>
        <v>43829</v>
      </c>
    </row>
    <row r="7113" spans="1:8" x14ac:dyDescent="0.25">
      <c r="A7113" s="22" t="s">
        <v>8691</v>
      </c>
      <c r="B7113" s="22" t="s">
        <v>8692</v>
      </c>
      <c r="C7113" s="22" t="s">
        <v>8692</v>
      </c>
      <c r="D7113" s="24">
        <v>44327</v>
      </c>
      <c r="E7113" s="22" t="s">
        <v>3586</v>
      </c>
      <c r="F7113" s="22" t="s">
        <v>10348</v>
      </c>
      <c r="G7113">
        <f t="shared" si="222"/>
        <v>209518</v>
      </c>
      <c r="H7113" s="9">
        <f t="shared" si="223"/>
        <v>44327</v>
      </c>
    </row>
    <row r="7114" spans="1:8" x14ac:dyDescent="0.25">
      <c r="A7114" s="22" t="s">
        <v>8733</v>
      </c>
      <c r="B7114" s="22" t="s">
        <v>8734</v>
      </c>
      <c r="C7114" s="22" t="s">
        <v>8734</v>
      </c>
      <c r="D7114" s="24">
        <v>44349</v>
      </c>
      <c r="E7114" s="22" t="s">
        <v>3766</v>
      </c>
      <c r="F7114" s="22" t="s">
        <v>10349</v>
      </c>
      <c r="G7114">
        <f t="shared" si="222"/>
        <v>209596</v>
      </c>
      <c r="H7114" s="9">
        <f t="shared" si="223"/>
        <v>44349</v>
      </c>
    </row>
    <row r="7115" spans="1:8" x14ac:dyDescent="0.25">
      <c r="A7115" s="22" t="s">
        <v>8745</v>
      </c>
      <c r="B7115" s="22" t="s">
        <v>8746</v>
      </c>
      <c r="C7115" s="22" t="s">
        <v>8746</v>
      </c>
      <c r="D7115" s="24">
        <v>43997</v>
      </c>
      <c r="E7115" s="22" t="s">
        <v>622</v>
      </c>
      <c r="F7115" s="22" t="s">
        <v>10350</v>
      </c>
      <c r="G7115">
        <f t="shared" si="222"/>
        <v>9202585</v>
      </c>
      <c r="H7115" s="9">
        <f t="shared" si="223"/>
        <v>43997</v>
      </c>
    </row>
    <row r="7116" spans="1:8" x14ac:dyDescent="0.25">
      <c r="A7116" s="22" t="s">
        <v>8771</v>
      </c>
      <c r="B7116" s="22" t="s">
        <v>8772</v>
      </c>
      <c r="C7116" s="22" t="s">
        <v>8772</v>
      </c>
      <c r="D7116" s="24">
        <v>44046</v>
      </c>
      <c r="E7116" s="22" t="s">
        <v>622</v>
      </c>
      <c r="F7116" s="22" t="s">
        <v>10350</v>
      </c>
      <c r="G7116">
        <f t="shared" si="222"/>
        <v>9202585</v>
      </c>
      <c r="H7116" s="9">
        <f t="shared" si="223"/>
        <v>44046</v>
      </c>
    </row>
    <row r="7117" spans="1:8" x14ac:dyDescent="0.25">
      <c r="A7117" s="22" t="s">
        <v>2955</v>
      </c>
      <c r="B7117" s="22" t="s">
        <v>7734</v>
      </c>
      <c r="C7117" s="22" t="s">
        <v>7734</v>
      </c>
      <c r="D7117" s="24">
        <v>43829</v>
      </c>
      <c r="E7117" s="22" t="s">
        <v>4640</v>
      </c>
      <c r="F7117" s="22" t="s">
        <v>10351</v>
      </c>
      <c r="G7117">
        <f t="shared" si="222"/>
        <v>200299</v>
      </c>
      <c r="H7117" s="9">
        <f t="shared" si="223"/>
        <v>43829</v>
      </c>
    </row>
    <row r="7118" spans="1:8" x14ac:dyDescent="0.25">
      <c r="A7118" s="22" t="s">
        <v>7728</v>
      </c>
      <c r="B7118" s="22" t="s">
        <v>7729</v>
      </c>
      <c r="C7118" s="22" t="s">
        <v>7729</v>
      </c>
      <c r="D7118" s="24">
        <v>43829</v>
      </c>
      <c r="E7118" s="22" t="s">
        <v>3080</v>
      </c>
      <c r="F7118" s="22" t="s">
        <v>6790</v>
      </c>
      <c r="G7118">
        <f t="shared" si="222"/>
        <v>5258</v>
      </c>
      <c r="H7118" s="9">
        <f t="shared" si="223"/>
        <v>43829</v>
      </c>
    </row>
    <row r="7119" spans="1:8" x14ac:dyDescent="0.25">
      <c r="A7119" s="22" t="s">
        <v>7801</v>
      </c>
      <c r="B7119" s="22" t="s">
        <v>7729</v>
      </c>
      <c r="C7119" s="22" t="s">
        <v>7729</v>
      </c>
      <c r="D7119" s="24">
        <v>43829</v>
      </c>
      <c r="E7119" s="22" t="s">
        <v>3080</v>
      </c>
      <c r="F7119" s="22" t="s">
        <v>6790</v>
      </c>
      <c r="G7119">
        <f t="shared" si="222"/>
        <v>5258</v>
      </c>
      <c r="H7119" s="9">
        <f t="shared" si="223"/>
        <v>43829</v>
      </c>
    </row>
    <row r="7120" spans="1:8" x14ac:dyDescent="0.25">
      <c r="A7120" s="22" t="s">
        <v>8210</v>
      </c>
      <c r="B7120" s="22" t="s">
        <v>8211</v>
      </c>
      <c r="C7120" s="22" t="s">
        <v>8211</v>
      </c>
      <c r="D7120" s="24">
        <v>43832</v>
      </c>
      <c r="E7120" s="22" t="s">
        <v>3080</v>
      </c>
      <c r="F7120" s="22" t="s">
        <v>6790</v>
      </c>
      <c r="G7120">
        <f t="shared" si="222"/>
        <v>5258</v>
      </c>
      <c r="H7120" s="9">
        <f t="shared" si="223"/>
        <v>43832</v>
      </c>
    </row>
    <row r="7121" spans="1:8" x14ac:dyDescent="0.25">
      <c r="A7121" s="22"/>
      <c r="B7121" s="22"/>
      <c r="C7121" s="22"/>
      <c r="D7121" s="24">
        <v>44053</v>
      </c>
      <c r="E7121" s="22" t="s">
        <v>132</v>
      </c>
      <c r="F7121" s="22" t="s">
        <v>10352</v>
      </c>
      <c r="G7121">
        <f t="shared" si="222"/>
        <v>13608</v>
      </c>
      <c r="H7121" s="9">
        <f t="shared" si="223"/>
        <v>44053</v>
      </c>
    </row>
    <row r="7122" spans="1:8" x14ac:dyDescent="0.25">
      <c r="A7122" s="22" t="s">
        <v>7767</v>
      </c>
      <c r="B7122" s="22" t="s">
        <v>7768</v>
      </c>
      <c r="C7122" s="22" t="s">
        <v>7768</v>
      </c>
      <c r="D7122" s="24">
        <v>44046</v>
      </c>
      <c r="E7122" s="22" t="s">
        <v>132</v>
      </c>
      <c r="F7122" s="22" t="s">
        <v>10352</v>
      </c>
      <c r="G7122">
        <f t="shared" si="222"/>
        <v>13608</v>
      </c>
      <c r="H7122" s="9">
        <f t="shared" si="223"/>
        <v>44046</v>
      </c>
    </row>
    <row r="7123" spans="1:8" x14ac:dyDescent="0.25">
      <c r="A7123" s="22" t="s">
        <v>7993</v>
      </c>
      <c r="B7123" s="22" t="s">
        <v>7994</v>
      </c>
      <c r="C7123" s="22" t="s">
        <v>7994</v>
      </c>
      <c r="D7123" s="24">
        <v>43829</v>
      </c>
      <c r="E7123" s="22" t="s">
        <v>132</v>
      </c>
      <c r="F7123" s="22" t="s">
        <v>10352</v>
      </c>
      <c r="G7123">
        <f t="shared" si="222"/>
        <v>13608</v>
      </c>
      <c r="H7123" s="9">
        <f t="shared" si="223"/>
        <v>43829</v>
      </c>
    </row>
    <row r="7124" spans="1:8" x14ac:dyDescent="0.25">
      <c r="A7124" s="22" t="s">
        <v>116</v>
      </c>
      <c r="B7124" s="22" t="s">
        <v>117</v>
      </c>
      <c r="C7124" s="22" t="s">
        <v>117</v>
      </c>
      <c r="D7124" s="24">
        <v>44207</v>
      </c>
      <c r="E7124" s="22" t="s">
        <v>132</v>
      </c>
      <c r="F7124" s="22" t="s">
        <v>10352</v>
      </c>
      <c r="G7124">
        <f t="shared" si="222"/>
        <v>13608</v>
      </c>
      <c r="H7124" s="9">
        <f t="shared" si="223"/>
        <v>44207</v>
      </c>
    </row>
    <row r="7125" spans="1:8" x14ac:dyDescent="0.25">
      <c r="A7125" s="22" t="s">
        <v>8775</v>
      </c>
      <c r="B7125" s="22" t="s">
        <v>8776</v>
      </c>
      <c r="C7125" s="22" t="s">
        <v>8776</v>
      </c>
      <c r="D7125" s="24">
        <v>44031</v>
      </c>
      <c r="E7125" s="22" t="s">
        <v>132</v>
      </c>
      <c r="F7125" s="22" t="s">
        <v>10352</v>
      </c>
      <c r="G7125">
        <f t="shared" si="222"/>
        <v>13608</v>
      </c>
      <c r="H7125" s="9">
        <f t="shared" si="223"/>
        <v>44031</v>
      </c>
    </row>
    <row r="7126" spans="1:8" x14ac:dyDescent="0.25">
      <c r="A7126" s="22" t="s">
        <v>8127</v>
      </c>
      <c r="B7126" s="22" t="s">
        <v>8128</v>
      </c>
      <c r="C7126" s="22" t="s">
        <v>8128</v>
      </c>
      <c r="D7126" s="24">
        <v>44375</v>
      </c>
      <c r="E7126" s="22" t="s">
        <v>3681</v>
      </c>
      <c r="F7126" s="22" t="s">
        <v>10353</v>
      </c>
      <c r="G7126">
        <f t="shared" si="222"/>
        <v>202831</v>
      </c>
      <c r="H7126" s="9">
        <f t="shared" si="223"/>
        <v>44375</v>
      </c>
    </row>
    <row r="7127" spans="1:8" x14ac:dyDescent="0.25">
      <c r="A7127" s="22" t="s">
        <v>8297</v>
      </c>
      <c r="B7127" s="22" t="s">
        <v>8298</v>
      </c>
      <c r="C7127" s="22" t="s">
        <v>8298</v>
      </c>
      <c r="D7127" s="24">
        <v>44348</v>
      </c>
      <c r="E7127" s="22" t="s">
        <v>3681</v>
      </c>
      <c r="F7127" s="22" t="s">
        <v>10353</v>
      </c>
      <c r="G7127">
        <f t="shared" si="222"/>
        <v>202831</v>
      </c>
      <c r="H7127" s="9">
        <f t="shared" si="223"/>
        <v>44348</v>
      </c>
    </row>
    <row r="7128" spans="1:8" x14ac:dyDescent="0.25">
      <c r="A7128" s="22" t="s">
        <v>8303</v>
      </c>
      <c r="B7128" s="22" t="s">
        <v>8304</v>
      </c>
      <c r="C7128" s="22" t="s">
        <v>8304</v>
      </c>
      <c r="D7128" s="24">
        <v>44036</v>
      </c>
      <c r="E7128" s="22" t="s">
        <v>3681</v>
      </c>
      <c r="F7128" s="22" t="s">
        <v>10353</v>
      </c>
      <c r="G7128">
        <f t="shared" si="222"/>
        <v>202831</v>
      </c>
      <c r="H7128" s="9">
        <f t="shared" si="223"/>
        <v>44036</v>
      </c>
    </row>
    <row r="7129" spans="1:8" x14ac:dyDescent="0.25">
      <c r="A7129" s="22"/>
      <c r="B7129" s="22"/>
      <c r="C7129" s="22"/>
      <c r="D7129" s="24">
        <v>44001</v>
      </c>
      <c r="E7129" s="22" t="s">
        <v>7166</v>
      </c>
      <c r="F7129" s="22" t="s">
        <v>7167</v>
      </c>
      <c r="G7129">
        <f t="shared" si="222"/>
        <v>9116615</v>
      </c>
      <c r="H7129" s="9">
        <f t="shared" si="223"/>
        <v>44001</v>
      </c>
    </row>
    <row r="7130" spans="1:8" x14ac:dyDescent="0.25">
      <c r="A7130" s="22" t="s">
        <v>8695</v>
      </c>
      <c r="B7130" s="22" t="s">
        <v>8696</v>
      </c>
      <c r="C7130" s="22" t="s">
        <v>8696</v>
      </c>
      <c r="D7130" s="24">
        <v>44192</v>
      </c>
      <c r="E7130" s="22" t="s">
        <v>7166</v>
      </c>
      <c r="F7130" s="22" t="s">
        <v>7167</v>
      </c>
      <c r="G7130">
        <f t="shared" si="222"/>
        <v>9116615</v>
      </c>
      <c r="H7130" s="9">
        <f t="shared" si="223"/>
        <v>44192</v>
      </c>
    </row>
    <row r="7131" spans="1:8" x14ac:dyDescent="0.25">
      <c r="A7131" s="22" t="s">
        <v>8707</v>
      </c>
      <c r="B7131" s="22" t="s">
        <v>8708</v>
      </c>
      <c r="C7131" s="22" t="s">
        <v>8708</v>
      </c>
      <c r="D7131" s="24">
        <v>44186</v>
      </c>
      <c r="E7131" s="22" t="s">
        <v>7166</v>
      </c>
      <c r="F7131" s="22" t="s">
        <v>7167</v>
      </c>
      <c r="G7131">
        <f t="shared" si="222"/>
        <v>9116615</v>
      </c>
      <c r="H7131" s="9">
        <f t="shared" si="223"/>
        <v>44186</v>
      </c>
    </row>
    <row r="7132" spans="1:8" x14ac:dyDescent="0.25">
      <c r="A7132" s="22" t="s">
        <v>8751</v>
      </c>
      <c r="B7132" s="22" t="s">
        <v>8752</v>
      </c>
      <c r="C7132" s="22" t="s">
        <v>8752</v>
      </c>
      <c r="D7132" s="24">
        <v>44039</v>
      </c>
      <c r="E7132" s="22" t="s">
        <v>7166</v>
      </c>
      <c r="F7132" s="22" t="s">
        <v>7167</v>
      </c>
      <c r="G7132">
        <f t="shared" si="222"/>
        <v>9116615</v>
      </c>
      <c r="H7132" s="9">
        <f t="shared" si="223"/>
        <v>44039</v>
      </c>
    </row>
    <row r="7133" spans="1:8" x14ac:dyDescent="0.25">
      <c r="A7133" s="22" t="s">
        <v>8805</v>
      </c>
      <c r="B7133" s="22" t="s">
        <v>8806</v>
      </c>
      <c r="C7133" s="22" t="s">
        <v>8806</v>
      </c>
      <c r="D7133" s="24">
        <v>44227</v>
      </c>
      <c r="E7133" s="22" t="s">
        <v>7166</v>
      </c>
      <c r="F7133" s="22" t="s">
        <v>7167</v>
      </c>
      <c r="G7133">
        <f t="shared" si="222"/>
        <v>9116615</v>
      </c>
      <c r="H7133" s="9">
        <f t="shared" si="223"/>
        <v>44227</v>
      </c>
    </row>
    <row r="7134" spans="1:8" x14ac:dyDescent="0.25">
      <c r="A7134" s="22" t="s">
        <v>8847</v>
      </c>
      <c r="B7134" s="22" t="s">
        <v>8848</v>
      </c>
      <c r="C7134" s="22" t="s">
        <v>8848</v>
      </c>
      <c r="D7134" s="24">
        <v>43997</v>
      </c>
      <c r="E7134" s="22" t="s">
        <v>7166</v>
      </c>
      <c r="F7134" s="22" t="s">
        <v>7167</v>
      </c>
      <c r="G7134">
        <f t="shared" si="222"/>
        <v>9116615</v>
      </c>
      <c r="H7134" s="9">
        <f t="shared" si="223"/>
        <v>43997</v>
      </c>
    </row>
    <row r="7135" spans="1:8" x14ac:dyDescent="0.25">
      <c r="A7135" s="22" t="s">
        <v>8937</v>
      </c>
      <c r="B7135" s="22" t="s">
        <v>8938</v>
      </c>
      <c r="C7135" s="22" t="s">
        <v>8938</v>
      </c>
      <c r="D7135" s="24">
        <v>44111</v>
      </c>
      <c r="E7135" s="22" t="s">
        <v>7166</v>
      </c>
      <c r="F7135" s="22" t="s">
        <v>7167</v>
      </c>
      <c r="G7135">
        <f t="shared" si="222"/>
        <v>9116615</v>
      </c>
      <c r="H7135" s="9">
        <f t="shared" si="223"/>
        <v>44111</v>
      </c>
    </row>
    <row r="7136" spans="1:8" x14ac:dyDescent="0.25">
      <c r="A7136" s="22" t="s">
        <v>8418</v>
      </c>
      <c r="B7136" s="22" t="s">
        <v>8419</v>
      </c>
      <c r="C7136" s="22" t="s">
        <v>8419</v>
      </c>
      <c r="D7136" s="24">
        <v>44314</v>
      </c>
      <c r="E7136" s="22" t="s">
        <v>2779</v>
      </c>
      <c r="F7136" s="22" t="s">
        <v>10354</v>
      </c>
      <c r="G7136">
        <f t="shared" si="222"/>
        <v>209367</v>
      </c>
      <c r="H7136" s="9">
        <f t="shared" si="223"/>
        <v>44314</v>
      </c>
    </row>
    <row r="7137" spans="1:8" x14ac:dyDescent="0.25">
      <c r="A7137" s="22" t="s">
        <v>8164</v>
      </c>
      <c r="B7137" s="22" t="s">
        <v>8165</v>
      </c>
      <c r="C7137" s="22" t="s">
        <v>8165</v>
      </c>
      <c r="D7137" s="24">
        <v>43829</v>
      </c>
      <c r="E7137" s="22" t="s">
        <v>863</v>
      </c>
      <c r="F7137" s="22" t="s">
        <v>10355</v>
      </c>
      <c r="G7137">
        <f t="shared" si="222"/>
        <v>9881</v>
      </c>
      <c r="H7137" s="9">
        <f t="shared" si="223"/>
        <v>43829</v>
      </c>
    </row>
    <row r="7138" spans="1:8" x14ac:dyDescent="0.25">
      <c r="A7138" s="22" t="s">
        <v>7718</v>
      </c>
      <c r="B7138" s="22" t="s">
        <v>7719</v>
      </c>
      <c r="C7138" s="22" t="s">
        <v>7719</v>
      </c>
      <c r="D7138" s="24">
        <v>43829</v>
      </c>
      <c r="E7138" s="22" t="s">
        <v>5241</v>
      </c>
      <c r="F7138" s="22" t="s">
        <v>10356</v>
      </c>
      <c r="G7138">
        <f t="shared" si="222"/>
        <v>6552</v>
      </c>
      <c r="H7138" s="9">
        <f t="shared" si="223"/>
        <v>43829</v>
      </c>
    </row>
    <row r="7139" spans="1:8" x14ac:dyDescent="0.25">
      <c r="A7139" s="22" t="s">
        <v>7995</v>
      </c>
      <c r="B7139" s="22" t="s">
        <v>7996</v>
      </c>
      <c r="C7139" s="22" t="s">
        <v>7996</v>
      </c>
      <c r="D7139" s="24">
        <v>44130</v>
      </c>
      <c r="E7139" s="22" t="s">
        <v>5241</v>
      </c>
      <c r="F7139" s="22" t="s">
        <v>10356</v>
      </c>
      <c r="G7139">
        <f t="shared" si="222"/>
        <v>6552</v>
      </c>
      <c r="H7139" s="9">
        <f t="shared" si="223"/>
        <v>44130</v>
      </c>
    </row>
    <row r="7140" spans="1:8" x14ac:dyDescent="0.25">
      <c r="A7140" s="22" t="s">
        <v>7743</v>
      </c>
      <c r="B7140" s="22" t="s">
        <v>7744</v>
      </c>
      <c r="C7140" s="22" t="s">
        <v>7744</v>
      </c>
      <c r="D7140" s="24">
        <v>43830</v>
      </c>
      <c r="E7140" s="22" t="s">
        <v>3180</v>
      </c>
      <c r="F7140" s="22" t="s">
        <v>6687</v>
      </c>
      <c r="G7140">
        <f t="shared" si="222"/>
        <v>8006</v>
      </c>
      <c r="H7140" s="9">
        <f t="shared" si="223"/>
        <v>43830</v>
      </c>
    </row>
    <row r="7141" spans="1:8" x14ac:dyDescent="0.25">
      <c r="A7141" s="22" t="s">
        <v>8276</v>
      </c>
      <c r="B7141" s="22" t="s">
        <v>8277</v>
      </c>
      <c r="C7141" s="22" t="s">
        <v>8277</v>
      </c>
      <c r="D7141" s="24">
        <v>44344</v>
      </c>
      <c r="E7141" s="22" t="s">
        <v>3180</v>
      </c>
      <c r="F7141" s="22" t="s">
        <v>6687</v>
      </c>
      <c r="G7141">
        <f t="shared" si="222"/>
        <v>8006</v>
      </c>
      <c r="H7141" s="9">
        <f t="shared" si="223"/>
        <v>44344</v>
      </c>
    </row>
    <row r="7142" spans="1:8" x14ac:dyDescent="0.25">
      <c r="A7142" s="22" t="s">
        <v>8573</v>
      </c>
      <c r="B7142" s="22" t="s">
        <v>8574</v>
      </c>
      <c r="C7142" s="22" t="s">
        <v>8574</v>
      </c>
      <c r="D7142" s="24">
        <v>44257</v>
      </c>
      <c r="E7142" s="22" t="s">
        <v>3180</v>
      </c>
      <c r="F7142" s="22" t="s">
        <v>6687</v>
      </c>
      <c r="G7142">
        <f t="shared" si="222"/>
        <v>8006</v>
      </c>
      <c r="H7142" s="9">
        <f t="shared" si="223"/>
        <v>44257</v>
      </c>
    </row>
    <row r="7143" spans="1:8" x14ac:dyDescent="0.25">
      <c r="A7143" s="22" t="s">
        <v>8613</v>
      </c>
      <c r="B7143" s="22" t="s">
        <v>8614</v>
      </c>
      <c r="C7143" s="22" t="s">
        <v>8614</v>
      </c>
      <c r="D7143" s="24">
        <v>44279</v>
      </c>
      <c r="E7143" s="22" t="s">
        <v>3180</v>
      </c>
      <c r="F7143" s="22" t="s">
        <v>6687</v>
      </c>
      <c r="G7143">
        <f t="shared" si="222"/>
        <v>8006</v>
      </c>
      <c r="H7143" s="9">
        <f t="shared" si="223"/>
        <v>44279</v>
      </c>
    </row>
    <row r="7144" spans="1:8" x14ac:dyDescent="0.25">
      <c r="A7144" s="22" t="s">
        <v>8805</v>
      </c>
      <c r="B7144" s="22" t="s">
        <v>8806</v>
      </c>
      <c r="C7144" s="22" t="s">
        <v>8806</v>
      </c>
      <c r="D7144" s="24">
        <v>44040</v>
      </c>
      <c r="E7144" s="22" t="s">
        <v>2386</v>
      </c>
      <c r="F7144" s="22" t="s">
        <v>10357</v>
      </c>
      <c r="G7144">
        <f t="shared" si="222"/>
        <v>202830</v>
      </c>
      <c r="H7144" s="9">
        <f t="shared" si="223"/>
        <v>44040</v>
      </c>
    </row>
    <row r="7145" spans="1:8" x14ac:dyDescent="0.25">
      <c r="A7145" s="22" t="s">
        <v>8216</v>
      </c>
      <c r="B7145" s="22" t="s">
        <v>8217</v>
      </c>
      <c r="C7145" s="22" t="s">
        <v>8217</v>
      </c>
      <c r="D7145" s="24">
        <v>43829</v>
      </c>
      <c r="E7145" s="22" t="s">
        <v>3554</v>
      </c>
      <c r="F7145" s="22" t="s">
        <v>6462</v>
      </c>
      <c r="G7145">
        <f t="shared" si="222"/>
        <v>11026</v>
      </c>
      <c r="H7145" s="9">
        <f t="shared" si="223"/>
        <v>43829</v>
      </c>
    </row>
    <row r="7146" spans="1:8" x14ac:dyDescent="0.25">
      <c r="A7146" s="22" t="s">
        <v>8414</v>
      </c>
      <c r="B7146" s="22" t="s">
        <v>8415</v>
      </c>
      <c r="C7146" s="22" t="s">
        <v>8415</v>
      </c>
      <c r="D7146" s="24">
        <v>43871</v>
      </c>
      <c r="E7146" s="22" t="s">
        <v>3554</v>
      </c>
      <c r="F7146" s="22" t="s">
        <v>6462</v>
      </c>
      <c r="G7146">
        <f t="shared" si="222"/>
        <v>11026</v>
      </c>
      <c r="H7146" s="9">
        <f t="shared" si="223"/>
        <v>43871</v>
      </c>
    </row>
    <row r="7147" spans="1:8" x14ac:dyDescent="0.25">
      <c r="A7147" s="22"/>
      <c r="B7147" s="22"/>
      <c r="C7147" s="22"/>
      <c r="D7147" s="24">
        <v>43831</v>
      </c>
      <c r="E7147" s="22" t="s">
        <v>412</v>
      </c>
      <c r="F7147" s="22" t="s">
        <v>6477</v>
      </c>
      <c r="G7147">
        <f t="shared" si="222"/>
        <v>12070</v>
      </c>
      <c r="H7147" s="9">
        <f t="shared" si="223"/>
        <v>43831</v>
      </c>
    </row>
    <row r="7148" spans="1:8" x14ac:dyDescent="0.25">
      <c r="A7148" s="22" t="s">
        <v>7787</v>
      </c>
      <c r="B7148" s="22" t="s">
        <v>7788</v>
      </c>
      <c r="C7148" s="22" t="s">
        <v>7788</v>
      </c>
      <c r="D7148" s="24">
        <v>44057</v>
      </c>
      <c r="E7148" s="22" t="s">
        <v>412</v>
      </c>
      <c r="F7148" s="22" t="s">
        <v>6477</v>
      </c>
      <c r="G7148">
        <f t="shared" si="222"/>
        <v>12070</v>
      </c>
      <c r="H7148" s="9">
        <f t="shared" si="223"/>
        <v>44057</v>
      </c>
    </row>
    <row r="7149" spans="1:8" x14ac:dyDescent="0.25">
      <c r="A7149" s="22" t="s">
        <v>7789</v>
      </c>
      <c r="B7149" s="22" t="s">
        <v>7790</v>
      </c>
      <c r="C7149" s="22" t="s">
        <v>7790</v>
      </c>
      <c r="D7149" s="24">
        <v>43830</v>
      </c>
      <c r="E7149" s="22" t="s">
        <v>412</v>
      </c>
      <c r="F7149" s="22" t="s">
        <v>6477</v>
      </c>
      <c r="G7149">
        <f t="shared" si="222"/>
        <v>12070</v>
      </c>
      <c r="H7149" s="9">
        <f t="shared" si="223"/>
        <v>43830</v>
      </c>
    </row>
    <row r="7150" spans="1:8" x14ac:dyDescent="0.25">
      <c r="A7150" s="22" t="s">
        <v>4685</v>
      </c>
      <c r="B7150" s="22" t="s">
        <v>8131</v>
      </c>
      <c r="C7150" s="22" t="s">
        <v>8131</v>
      </c>
      <c r="D7150" s="24">
        <v>43892</v>
      </c>
      <c r="E7150" s="22" t="s">
        <v>412</v>
      </c>
      <c r="F7150" s="22" t="s">
        <v>6477</v>
      </c>
      <c r="G7150">
        <f t="shared" si="222"/>
        <v>12070</v>
      </c>
      <c r="H7150" s="9">
        <f t="shared" si="223"/>
        <v>43892</v>
      </c>
    </row>
    <row r="7151" spans="1:8" x14ac:dyDescent="0.25">
      <c r="A7151" s="22" t="s">
        <v>8156</v>
      </c>
      <c r="B7151" s="22" t="s">
        <v>8157</v>
      </c>
      <c r="C7151" s="22" t="s">
        <v>8157</v>
      </c>
      <c r="D7151" s="24">
        <v>43892</v>
      </c>
      <c r="E7151" s="22" t="s">
        <v>412</v>
      </c>
      <c r="F7151" s="22" t="s">
        <v>6477</v>
      </c>
      <c r="G7151">
        <f t="shared" si="222"/>
        <v>12070</v>
      </c>
      <c r="H7151" s="9">
        <f t="shared" si="223"/>
        <v>43892</v>
      </c>
    </row>
    <row r="7152" spans="1:8" x14ac:dyDescent="0.25">
      <c r="A7152" s="22" t="s">
        <v>8270</v>
      </c>
      <c r="B7152" s="22" t="s">
        <v>8271</v>
      </c>
      <c r="C7152" s="22" t="s">
        <v>8271</v>
      </c>
      <c r="D7152" s="24">
        <v>44065</v>
      </c>
      <c r="E7152" s="22" t="s">
        <v>412</v>
      </c>
      <c r="F7152" s="22" t="s">
        <v>6477</v>
      </c>
      <c r="G7152">
        <f t="shared" si="222"/>
        <v>12070</v>
      </c>
      <c r="H7152" s="9">
        <f t="shared" si="223"/>
        <v>44065</v>
      </c>
    </row>
    <row r="7153" spans="1:8" x14ac:dyDescent="0.25">
      <c r="A7153" s="22" t="s">
        <v>8374</v>
      </c>
      <c r="B7153" s="22" t="s">
        <v>8375</v>
      </c>
      <c r="C7153" s="22" t="s">
        <v>8375</v>
      </c>
      <c r="D7153" s="24">
        <v>43892</v>
      </c>
      <c r="E7153" s="22" t="s">
        <v>412</v>
      </c>
      <c r="F7153" s="22" t="s">
        <v>6477</v>
      </c>
      <c r="G7153">
        <f t="shared" si="222"/>
        <v>12070</v>
      </c>
      <c r="H7153" s="9">
        <f t="shared" si="223"/>
        <v>43892</v>
      </c>
    </row>
    <row r="7154" spans="1:8" x14ac:dyDescent="0.25">
      <c r="A7154" s="22" t="s">
        <v>8490</v>
      </c>
      <c r="B7154" s="22" t="s">
        <v>8491</v>
      </c>
      <c r="C7154" s="22" t="s">
        <v>8491</v>
      </c>
      <c r="D7154" s="24">
        <v>43913</v>
      </c>
      <c r="E7154" s="22" t="s">
        <v>412</v>
      </c>
      <c r="F7154" s="22" t="s">
        <v>6477</v>
      </c>
      <c r="G7154">
        <f t="shared" si="222"/>
        <v>12070</v>
      </c>
      <c r="H7154" s="9">
        <f t="shared" si="223"/>
        <v>43913</v>
      </c>
    </row>
    <row r="7155" spans="1:8" x14ac:dyDescent="0.25">
      <c r="A7155" s="22" t="s">
        <v>8567</v>
      </c>
      <c r="B7155" s="22" t="s">
        <v>8568</v>
      </c>
      <c r="C7155" s="22" t="s">
        <v>8568</v>
      </c>
      <c r="D7155" s="24">
        <v>44166</v>
      </c>
      <c r="E7155" s="22" t="s">
        <v>412</v>
      </c>
      <c r="F7155" s="22" t="s">
        <v>6477</v>
      </c>
      <c r="G7155">
        <f t="shared" si="222"/>
        <v>12070</v>
      </c>
      <c r="H7155" s="9">
        <f t="shared" si="223"/>
        <v>44166</v>
      </c>
    </row>
    <row r="7156" spans="1:8" x14ac:dyDescent="0.25">
      <c r="A7156" s="22" t="s">
        <v>8569</v>
      </c>
      <c r="B7156" s="22" t="s">
        <v>8570</v>
      </c>
      <c r="C7156" s="22" t="s">
        <v>8570</v>
      </c>
      <c r="D7156" s="24">
        <v>44166</v>
      </c>
      <c r="E7156" s="22" t="s">
        <v>412</v>
      </c>
      <c r="F7156" s="22" t="s">
        <v>6477</v>
      </c>
      <c r="G7156">
        <f t="shared" si="222"/>
        <v>12070</v>
      </c>
      <c r="H7156" s="9">
        <f t="shared" si="223"/>
        <v>44166</v>
      </c>
    </row>
    <row r="7157" spans="1:8" x14ac:dyDescent="0.25">
      <c r="A7157" s="22" t="s">
        <v>8807</v>
      </c>
      <c r="B7157" s="22" t="s">
        <v>8808</v>
      </c>
      <c r="C7157" s="22" t="s">
        <v>8808</v>
      </c>
      <c r="D7157" s="24">
        <v>44138</v>
      </c>
      <c r="E7157" s="22" t="s">
        <v>412</v>
      </c>
      <c r="F7157" s="22" t="s">
        <v>6477</v>
      </c>
      <c r="G7157">
        <f t="shared" si="222"/>
        <v>12070</v>
      </c>
      <c r="H7157" s="9">
        <f t="shared" si="223"/>
        <v>44138</v>
      </c>
    </row>
    <row r="7158" spans="1:8" x14ac:dyDescent="0.25">
      <c r="A7158" s="22" t="s">
        <v>8813</v>
      </c>
      <c r="B7158" s="22" t="s">
        <v>8814</v>
      </c>
      <c r="C7158" s="22" t="s">
        <v>8814</v>
      </c>
      <c r="D7158" s="24">
        <v>44207</v>
      </c>
      <c r="E7158" s="22" t="s">
        <v>412</v>
      </c>
      <c r="F7158" s="22" t="s">
        <v>6477</v>
      </c>
      <c r="G7158">
        <f t="shared" si="222"/>
        <v>12070</v>
      </c>
      <c r="H7158" s="9">
        <f t="shared" si="223"/>
        <v>44207</v>
      </c>
    </row>
    <row r="7159" spans="1:8" x14ac:dyDescent="0.25">
      <c r="A7159" s="22" t="s">
        <v>7864</v>
      </c>
      <c r="B7159" s="22" t="s">
        <v>7865</v>
      </c>
      <c r="C7159" s="22" t="s">
        <v>7865</v>
      </c>
      <c r="D7159" s="24">
        <v>44024</v>
      </c>
      <c r="E7159" s="22" t="s">
        <v>4134</v>
      </c>
      <c r="F7159" s="22" t="s">
        <v>10358</v>
      </c>
      <c r="G7159">
        <f t="shared" si="222"/>
        <v>9202447</v>
      </c>
      <c r="H7159" s="9">
        <f t="shared" si="223"/>
        <v>44024</v>
      </c>
    </row>
    <row r="7160" spans="1:8" x14ac:dyDescent="0.25">
      <c r="A7160" s="22" t="s">
        <v>8721</v>
      </c>
      <c r="B7160" s="22" t="s">
        <v>8722</v>
      </c>
      <c r="C7160" s="22" t="s">
        <v>8722</v>
      </c>
      <c r="D7160" s="24">
        <v>43997</v>
      </c>
      <c r="E7160" s="22" t="s">
        <v>4134</v>
      </c>
      <c r="F7160" s="22" t="s">
        <v>10358</v>
      </c>
      <c r="G7160">
        <f t="shared" si="222"/>
        <v>9202447</v>
      </c>
      <c r="H7160" s="9">
        <f t="shared" si="223"/>
        <v>43997</v>
      </c>
    </row>
    <row r="7161" spans="1:8" x14ac:dyDescent="0.25">
      <c r="A7161" s="22" t="s">
        <v>8729</v>
      </c>
      <c r="B7161" s="22" t="s">
        <v>8730</v>
      </c>
      <c r="C7161" s="22" t="s">
        <v>8730</v>
      </c>
      <c r="D7161" s="24">
        <v>44134</v>
      </c>
      <c r="E7161" s="22" t="s">
        <v>4134</v>
      </c>
      <c r="F7161" s="22" t="s">
        <v>10358</v>
      </c>
      <c r="G7161">
        <f t="shared" si="222"/>
        <v>9202447</v>
      </c>
      <c r="H7161" s="9">
        <f t="shared" si="223"/>
        <v>44134</v>
      </c>
    </row>
    <row r="7162" spans="1:8" x14ac:dyDescent="0.25">
      <c r="A7162" s="22" t="s">
        <v>8737</v>
      </c>
      <c r="B7162" s="22" t="s">
        <v>8738</v>
      </c>
      <c r="C7162" s="22" t="s">
        <v>8738</v>
      </c>
      <c r="D7162" s="24">
        <v>44151</v>
      </c>
      <c r="E7162" s="22" t="s">
        <v>4134</v>
      </c>
      <c r="F7162" s="22" t="s">
        <v>10358</v>
      </c>
      <c r="G7162">
        <f t="shared" si="222"/>
        <v>9202447</v>
      </c>
      <c r="H7162" s="9">
        <f t="shared" si="223"/>
        <v>44151</v>
      </c>
    </row>
    <row r="7163" spans="1:8" x14ac:dyDescent="0.25">
      <c r="A7163" s="22" t="s">
        <v>8164</v>
      </c>
      <c r="B7163" s="22" t="s">
        <v>8165</v>
      </c>
      <c r="C7163" s="22" t="s">
        <v>8165</v>
      </c>
      <c r="D7163" s="24">
        <v>44324</v>
      </c>
      <c r="E7163" s="22" t="s">
        <v>206</v>
      </c>
      <c r="F7163" s="22" t="s">
        <v>10359</v>
      </c>
      <c r="G7163">
        <f t="shared" si="222"/>
        <v>209390</v>
      </c>
      <c r="H7163" s="9">
        <f t="shared" si="223"/>
        <v>44324</v>
      </c>
    </row>
    <row r="7164" spans="1:8" x14ac:dyDescent="0.25">
      <c r="A7164" s="22" t="s">
        <v>8212</v>
      </c>
      <c r="B7164" s="22" t="s">
        <v>8213</v>
      </c>
      <c r="C7164" s="22" t="s">
        <v>8213</v>
      </c>
      <c r="D7164" s="24">
        <v>43829</v>
      </c>
      <c r="E7164" s="22" t="s">
        <v>2756</v>
      </c>
      <c r="F7164" s="22" t="s">
        <v>6812</v>
      </c>
      <c r="G7164">
        <f t="shared" si="222"/>
        <v>10943</v>
      </c>
      <c r="H7164" s="9">
        <f t="shared" si="223"/>
        <v>43829</v>
      </c>
    </row>
    <row r="7165" spans="1:8" x14ac:dyDescent="0.25">
      <c r="A7165" s="22"/>
      <c r="B7165" s="22"/>
      <c r="C7165" s="22"/>
      <c r="D7165" s="24">
        <v>44009</v>
      </c>
      <c r="E7165" s="22" t="s">
        <v>2680</v>
      </c>
      <c r="F7165" s="22" t="s">
        <v>10360</v>
      </c>
      <c r="G7165">
        <f t="shared" si="222"/>
        <v>13429</v>
      </c>
      <c r="H7165" s="9">
        <f t="shared" si="223"/>
        <v>44009</v>
      </c>
    </row>
    <row r="7166" spans="1:8" x14ac:dyDescent="0.25">
      <c r="A7166" s="22" t="s">
        <v>7989</v>
      </c>
      <c r="B7166" s="22" t="s">
        <v>7990</v>
      </c>
      <c r="C7166" s="22" t="s">
        <v>7990</v>
      </c>
      <c r="D7166" s="24">
        <v>43830</v>
      </c>
      <c r="E7166" s="22" t="s">
        <v>2680</v>
      </c>
      <c r="F7166" s="22" t="s">
        <v>10360</v>
      </c>
      <c r="G7166">
        <f t="shared" si="222"/>
        <v>13429</v>
      </c>
      <c r="H7166" s="9">
        <f t="shared" si="223"/>
        <v>43830</v>
      </c>
    </row>
    <row r="7167" spans="1:8" x14ac:dyDescent="0.25">
      <c r="A7167" s="22" t="s">
        <v>8148</v>
      </c>
      <c r="B7167" s="22" t="s">
        <v>8149</v>
      </c>
      <c r="C7167" s="22" t="s">
        <v>8149</v>
      </c>
      <c r="D7167" s="24">
        <v>44325</v>
      </c>
      <c r="E7167" s="22" t="s">
        <v>2680</v>
      </c>
      <c r="F7167" s="22" t="s">
        <v>10360</v>
      </c>
      <c r="G7167">
        <f t="shared" si="222"/>
        <v>13429</v>
      </c>
      <c r="H7167" s="9">
        <f t="shared" si="223"/>
        <v>44325</v>
      </c>
    </row>
    <row r="7168" spans="1:8" x14ac:dyDescent="0.25">
      <c r="A7168" s="22" t="s">
        <v>8346</v>
      </c>
      <c r="B7168" s="22" t="s">
        <v>8347</v>
      </c>
      <c r="C7168" s="22" t="s">
        <v>8347</v>
      </c>
      <c r="D7168" s="24">
        <v>43980</v>
      </c>
      <c r="E7168" s="22" t="s">
        <v>2680</v>
      </c>
      <c r="F7168" s="22" t="s">
        <v>10360</v>
      </c>
      <c r="G7168">
        <f t="shared" si="222"/>
        <v>13429</v>
      </c>
      <c r="H7168" s="9">
        <f t="shared" si="223"/>
        <v>43980</v>
      </c>
    </row>
    <row r="7169" spans="1:8" x14ac:dyDescent="0.25">
      <c r="A7169" s="22"/>
      <c r="B7169" s="22"/>
      <c r="C7169" s="22"/>
      <c r="D7169" s="24">
        <v>44126</v>
      </c>
      <c r="E7169" s="22" t="s">
        <v>10361</v>
      </c>
      <c r="F7169" s="22" t="s">
        <v>10362</v>
      </c>
      <c r="G7169">
        <f t="shared" si="222"/>
        <v>9117643</v>
      </c>
      <c r="H7169" s="9">
        <f t="shared" si="223"/>
        <v>44126</v>
      </c>
    </row>
    <row r="7170" spans="1:8" x14ac:dyDescent="0.25">
      <c r="A7170" s="22" t="s">
        <v>8047</v>
      </c>
      <c r="B7170" s="22" t="s">
        <v>8048</v>
      </c>
      <c r="C7170" s="22" t="s">
        <v>8048</v>
      </c>
      <c r="D7170" s="24">
        <v>44133</v>
      </c>
      <c r="E7170" s="22" t="s">
        <v>10361</v>
      </c>
      <c r="F7170" s="22" t="s">
        <v>10362</v>
      </c>
      <c r="G7170">
        <f t="shared" si="222"/>
        <v>9117643</v>
      </c>
      <c r="H7170" s="9">
        <f t="shared" si="223"/>
        <v>44133</v>
      </c>
    </row>
    <row r="7171" spans="1:8" x14ac:dyDescent="0.25">
      <c r="A7171" s="22" t="s">
        <v>8625</v>
      </c>
      <c r="B7171" s="22" t="s">
        <v>8626</v>
      </c>
      <c r="C7171" s="22" t="s">
        <v>8626</v>
      </c>
      <c r="D7171" s="24">
        <v>44380</v>
      </c>
      <c r="E7171" s="22" t="s">
        <v>10361</v>
      </c>
      <c r="F7171" s="22" t="s">
        <v>10362</v>
      </c>
      <c r="G7171">
        <f t="shared" si="222"/>
        <v>9117643</v>
      </c>
      <c r="H7171" s="9">
        <f t="shared" si="223"/>
        <v>44380</v>
      </c>
    </row>
    <row r="7172" spans="1:8" x14ac:dyDescent="0.25">
      <c r="A7172" s="22" t="s">
        <v>8765</v>
      </c>
      <c r="B7172" s="22" t="s">
        <v>8766</v>
      </c>
      <c r="C7172" s="22" t="s">
        <v>8766</v>
      </c>
      <c r="D7172" s="24">
        <v>43997</v>
      </c>
      <c r="E7172" s="22" t="s">
        <v>10361</v>
      </c>
      <c r="F7172" s="22" t="s">
        <v>10362</v>
      </c>
      <c r="G7172">
        <f t="shared" si="222"/>
        <v>9117643</v>
      </c>
      <c r="H7172" s="9">
        <f t="shared" si="223"/>
        <v>43997</v>
      </c>
    </row>
    <row r="7173" spans="1:8" x14ac:dyDescent="0.25">
      <c r="A7173" s="22" t="s">
        <v>8775</v>
      </c>
      <c r="B7173" s="22" t="s">
        <v>8776</v>
      </c>
      <c r="C7173" s="22" t="s">
        <v>8776</v>
      </c>
      <c r="D7173" s="24">
        <v>44164</v>
      </c>
      <c r="E7173" s="22" t="s">
        <v>10361</v>
      </c>
      <c r="F7173" s="22" t="s">
        <v>10362</v>
      </c>
      <c r="G7173">
        <f t="shared" si="222"/>
        <v>9117643</v>
      </c>
      <c r="H7173" s="9">
        <f t="shared" si="223"/>
        <v>44164</v>
      </c>
    </row>
    <row r="7174" spans="1:8" x14ac:dyDescent="0.25">
      <c r="A7174" s="22" t="s">
        <v>8809</v>
      </c>
      <c r="B7174" s="22" t="s">
        <v>8810</v>
      </c>
      <c r="C7174" s="22" t="s">
        <v>8810</v>
      </c>
      <c r="D7174" s="24">
        <v>44124</v>
      </c>
      <c r="E7174" s="22" t="s">
        <v>10361</v>
      </c>
      <c r="F7174" s="22" t="s">
        <v>10362</v>
      </c>
      <c r="G7174">
        <f t="shared" ref="G7174:G7237" si="224">IFERROR(E7174*1,E7174)</f>
        <v>9117643</v>
      </c>
      <c r="H7174" s="9">
        <f t="shared" ref="H7174:H7237" si="225">D7174</f>
        <v>44124</v>
      </c>
    </row>
    <row r="7175" spans="1:8" x14ac:dyDescent="0.25">
      <c r="A7175" s="22" t="s">
        <v>7728</v>
      </c>
      <c r="B7175" s="22" t="s">
        <v>7729</v>
      </c>
      <c r="C7175" s="22" t="s">
        <v>7729</v>
      </c>
      <c r="D7175" s="24">
        <v>43829</v>
      </c>
      <c r="E7175" s="22" t="s">
        <v>1974</v>
      </c>
      <c r="F7175" s="22" t="s">
        <v>10363</v>
      </c>
      <c r="G7175">
        <f t="shared" si="224"/>
        <v>5041</v>
      </c>
      <c r="H7175" s="9">
        <f t="shared" si="225"/>
        <v>43829</v>
      </c>
    </row>
    <row r="7176" spans="1:8" x14ac:dyDescent="0.25">
      <c r="A7176" s="22" t="s">
        <v>7728</v>
      </c>
      <c r="B7176" s="22" t="s">
        <v>7729</v>
      </c>
      <c r="C7176" s="22" t="s">
        <v>7729</v>
      </c>
      <c r="D7176" s="24">
        <v>43829</v>
      </c>
      <c r="E7176" s="22" t="s">
        <v>4891</v>
      </c>
      <c r="F7176" s="22" t="s">
        <v>10364</v>
      </c>
      <c r="G7176">
        <f t="shared" si="224"/>
        <v>12517</v>
      </c>
      <c r="H7176" s="9">
        <f t="shared" si="225"/>
        <v>43829</v>
      </c>
    </row>
    <row r="7177" spans="1:8" x14ac:dyDescent="0.25">
      <c r="A7177" s="22" t="s">
        <v>8695</v>
      </c>
      <c r="B7177" s="22" t="s">
        <v>8696</v>
      </c>
      <c r="C7177" s="22" t="s">
        <v>8696</v>
      </c>
      <c r="D7177" s="24">
        <v>44380</v>
      </c>
      <c r="E7177" s="22" t="s">
        <v>4959</v>
      </c>
      <c r="F7177" s="22" t="s">
        <v>10365</v>
      </c>
      <c r="G7177">
        <f t="shared" si="224"/>
        <v>210086</v>
      </c>
      <c r="H7177" s="9">
        <f t="shared" si="225"/>
        <v>44380</v>
      </c>
    </row>
    <row r="7178" spans="1:8" x14ac:dyDescent="0.25">
      <c r="A7178" s="22" t="s">
        <v>8693</v>
      </c>
      <c r="B7178" s="22" t="s">
        <v>8694</v>
      </c>
      <c r="C7178" s="22" t="s">
        <v>8694</v>
      </c>
      <c r="D7178" s="24">
        <v>44370</v>
      </c>
      <c r="E7178" s="22" t="s">
        <v>4913</v>
      </c>
      <c r="F7178" s="22" t="s">
        <v>10366</v>
      </c>
      <c r="G7178">
        <f t="shared" si="224"/>
        <v>210065</v>
      </c>
      <c r="H7178" s="9">
        <f t="shared" si="225"/>
        <v>44370</v>
      </c>
    </row>
    <row r="7179" spans="1:8" x14ac:dyDescent="0.25">
      <c r="A7179" s="22" t="s">
        <v>7676</v>
      </c>
      <c r="B7179" s="22" t="s">
        <v>7677</v>
      </c>
      <c r="C7179" s="22" t="s">
        <v>7677</v>
      </c>
      <c r="D7179" s="24">
        <v>43957</v>
      </c>
      <c r="E7179" s="22" t="s">
        <v>944</v>
      </c>
      <c r="F7179" s="22" t="s">
        <v>6896</v>
      </c>
      <c r="G7179">
        <f t="shared" si="224"/>
        <v>12228</v>
      </c>
      <c r="H7179" s="9">
        <f t="shared" si="225"/>
        <v>43957</v>
      </c>
    </row>
    <row r="7180" spans="1:8" x14ac:dyDescent="0.25">
      <c r="A7180" s="22" t="s">
        <v>8394</v>
      </c>
      <c r="B7180" s="22" t="s">
        <v>8395</v>
      </c>
      <c r="C7180" s="22" t="s">
        <v>8395</v>
      </c>
      <c r="D7180" s="24">
        <v>43829</v>
      </c>
      <c r="E7180" s="22" t="s">
        <v>944</v>
      </c>
      <c r="F7180" s="22" t="s">
        <v>6896</v>
      </c>
      <c r="G7180">
        <f t="shared" si="224"/>
        <v>12228</v>
      </c>
      <c r="H7180" s="9">
        <f t="shared" si="225"/>
        <v>43829</v>
      </c>
    </row>
    <row r="7181" spans="1:8" x14ac:dyDescent="0.25">
      <c r="A7181" s="22" t="s">
        <v>8779</v>
      </c>
      <c r="B7181" s="22" t="s">
        <v>8780</v>
      </c>
      <c r="C7181" s="22" t="s">
        <v>8780</v>
      </c>
      <c r="D7181" s="24">
        <v>43859</v>
      </c>
      <c r="E7181" s="22" t="s">
        <v>10367</v>
      </c>
      <c r="F7181" s="22" t="s">
        <v>10368</v>
      </c>
      <c r="G7181">
        <f t="shared" si="224"/>
        <v>9116091</v>
      </c>
      <c r="H7181" s="9">
        <f t="shared" si="225"/>
        <v>43859</v>
      </c>
    </row>
    <row r="7182" spans="1:8" x14ac:dyDescent="0.25">
      <c r="A7182" s="22" t="s">
        <v>7688</v>
      </c>
      <c r="B7182" s="22" t="s">
        <v>7689</v>
      </c>
      <c r="C7182" s="22" t="s">
        <v>7689</v>
      </c>
      <c r="D7182" s="24">
        <v>44101</v>
      </c>
      <c r="E7182" s="22" t="s">
        <v>3996</v>
      </c>
      <c r="F7182" s="22" t="s">
        <v>10369</v>
      </c>
      <c r="G7182">
        <f t="shared" si="224"/>
        <v>10004</v>
      </c>
      <c r="H7182" s="9">
        <f t="shared" si="225"/>
        <v>44101</v>
      </c>
    </row>
    <row r="7183" spans="1:8" x14ac:dyDescent="0.25">
      <c r="A7183" s="22" t="s">
        <v>7777</v>
      </c>
      <c r="B7183" s="22" t="s">
        <v>7778</v>
      </c>
      <c r="C7183" s="22" t="s">
        <v>7778</v>
      </c>
      <c r="D7183" s="24">
        <v>43829</v>
      </c>
      <c r="E7183" s="22" t="s">
        <v>3996</v>
      </c>
      <c r="F7183" s="22" t="s">
        <v>10369</v>
      </c>
      <c r="G7183">
        <f t="shared" si="224"/>
        <v>10004</v>
      </c>
      <c r="H7183" s="9">
        <f t="shared" si="225"/>
        <v>43829</v>
      </c>
    </row>
    <row r="7184" spans="1:8" x14ac:dyDescent="0.25">
      <c r="A7184" s="22" t="s">
        <v>8490</v>
      </c>
      <c r="B7184" s="22" t="s">
        <v>8491</v>
      </c>
      <c r="C7184" s="22" t="s">
        <v>8491</v>
      </c>
      <c r="D7184" s="24">
        <v>44151</v>
      </c>
      <c r="E7184" s="22" t="s">
        <v>3996</v>
      </c>
      <c r="F7184" s="22" t="s">
        <v>10369</v>
      </c>
      <c r="G7184">
        <f t="shared" si="224"/>
        <v>10004</v>
      </c>
      <c r="H7184" s="9">
        <f t="shared" si="225"/>
        <v>44151</v>
      </c>
    </row>
    <row r="7185" spans="1:8" x14ac:dyDescent="0.25">
      <c r="A7185" s="22" t="s">
        <v>8454</v>
      </c>
      <c r="B7185" s="22" t="s">
        <v>8455</v>
      </c>
      <c r="C7185" s="22" t="s">
        <v>8455</v>
      </c>
      <c r="D7185" s="24">
        <v>43831</v>
      </c>
      <c r="E7185" s="22" t="s">
        <v>6011</v>
      </c>
      <c r="F7185" s="22" t="s">
        <v>10370</v>
      </c>
      <c r="G7185">
        <f t="shared" si="224"/>
        <v>13023</v>
      </c>
      <c r="H7185" s="9">
        <f t="shared" si="225"/>
        <v>43831</v>
      </c>
    </row>
    <row r="7186" spans="1:8" x14ac:dyDescent="0.25">
      <c r="A7186" s="22" t="s">
        <v>8649</v>
      </c>
      <c r="B7186" s="22" t="s">
        <v>8650</v>
      </c>
      <c r="C7186" s="22" t="s">
        <v>8650</v>
      </c>
      <c r="D7186" s="24">
        <v>44378</v>
      </c>
      <c r="E7186" s="22" t="s">
        <v>6011</v>
      </c>
      <c r="F7186" s="22" t="s">
        <v>10370</v>
      </c>
      <c r="G7186">
        <f t="shared" si="224"/>
        <v>13023</v>
      </c>
      <c r="H7186" s="9">
        <f t="shared" si="225"/>
        <v>44378</v>
      </c>
    </row>
    <row r="7187" spans="1:8" x14ac:dyDescent="0.25">
      <c r="A7187" s="22" t="s">
        <v>7963</v>
      </c>
      <c r="B7187" s="22" t="s">
        <v>7964</v>
      </c>
      <c r="C7187" s="22" t="s">
        <v>7964</v>
      </c>
      <c r="D7187" s="24">
        <v>44368</v>
      </c>
      <c r="E7187" s="22" t="s">
        <v>4703</v>
      </c>
      <c r="F7187" s="22" t="s">
        <v>10371</v>
      </c>
      <c r="G7187">
        <f t="shared" si="224"/>
        <v>209994</v>
      </c>
      <c r="H7187" s="9">
        <f t="shared" si="225"/>
        <v>44368</v>
      </c>
    </row>
    <row r="7188" spans="1:8" x14ac:dyDescent="0.25">
      <c r="A7188" s="22" t="s">
        <v>8603</v>
      </c>
      <c r="B7188" s="22" t="s">
        <v>8604</v>
      </c>
      <c r="C7188" s="22" t="s">
        <v>8604</v>
      </c>
      <c r="D7188" s="24">
        <v>44343</v>
      </c>
      <c r="E7188" s="22" t="s">
        <v>6019</v>
      </c>
      <c r="F7188" s="22" t="s">
        <v>7296</v>
      </c>
      <c r="G7188">
        <f t="shared" si="224"/>
        <v>209708</v>
      </c>
      <c r="H7188" s="9">
        <f t="shared" si="225"/>
        <v>44343</v>
      </c>
    </row>
    <row r="7189" spans="1:8" x14ac:dyDescent="0.25">
      <c r="A7189" s="22" t="s">
        <v>8755</v>
      </c>
      <c r="B7189" s="22" t="s">
        <v>8756</v>
      </c>
      <c r="C7189" s="22" t="s">
        <v>8756</v>
      </c>
      <c r="D7189" s="24">
        <v>44343</v>
      </c>
      <c r="E7189" s="22" t="s">
        <v>6019</v>
      </c>
      <c r="F7189" s="22" t="s">
        <v>7296</v>
      </c>
      <c r="G7189">
        <f t="shared" si="224"/>
        <v>209708</v>
      </c>
      <c r="H7189" s="9">
        <f t="shared" si="225"/>
        <v>44343</v>
      </c>
    </row>
    <row r="7190" spans="1:8" x14ac:dyDescent="0.25">
      <c r="A7190" s="22" t="s">
        <v>7787</v>
      </c>
      <c r="B7190" s="22" t="s">
        <v>7788</v>
      </c>
      <c r="C7190" s="22" t="s">
        <v>7788</v>
      </c>
      <c r="D7190" s="24">
        <v>44011</v>
      </c>
      <c r="E7190" s="22" t="s">
        <v>2874</v>
      </c>
      <c r="F7190" s="22" t="s">
        <v>10372</v>
      </c>
      <c r="G7190">
        <f t="shared" si="224"/>
        <v>12913</v>
      </c>
      <c r="H7190" s="9">
        <f t="shared" si="225"/>
        <v>44011</v>
      </c>
    </row>
    <row r="7191" spans="1:8" x14ac:dyDescent="0.25">
      <c r="A7191" s="22" t="s">
        <v>8144</v>
      </c>
      <c r="B7191" s="22" t="s">
        <v>8145</v>
      </c>
      <c r="C7191" s="22" t="s">
        <v>8145</v>
      </c>
      <c r="D7191" s="24">
        <v>44144</v>
      </c>
      <c r="E7191" s="22" t="s">
        <v>2874</v>
      </c>
      <c r="F7191" s="22" t="s">
        <v>10372</v>
      </c>
      <c r="G7191">
        <f t="shared" si="224"/>
        <v>12913</v>
      </c>
      <c r="H7191" s="9">
        <f t="shared" si="225"/>
        <v>44144</v>
      </c>
    </row>
    <row r="7192" spans="1:8" x14ac:dyDescent="0.25">
      <c r="A7192" s="22" t="s">
        <v>8299</v>
      </c>
      <c r="B7192" s="22" t="s">
        <v>8300</v>
      </c>
      <c r="C7192" s="22" t="s">
        <v>8300</v>
      </c>
      <c r="D7192" s="24">
        <v>43829</v>
      </c>
      <c r="E7192" s="22" t="s">
        <v>2874</v>
      </c>
      <c r="F7192" s="22" t="s">
        <v>10372</v>
      </c>
      <c r="G7192">
        <f t="shared" si="224"/>
        <v>12913</v>
      </c>
      <c r="H7192" s="9">
        <f t="shared" si="225"/>
        <v>43829</v>
      </c>
    </row>
    <row r="7193" spans="1:8" x14ac:dyDescent="0.25">
      <c r="A7193" s="22" t="s">
        <v>8533</v>
      </c>
      <c r="B7193" s="22" t="s">
        <v>8534</v>
      </c>
      <c r="C7193" s="22" t="s">
        <v>8534</v>
      </c>
      <c r="D7193" s="24">
        <v>43948</v>
      </c>
      <c r="E7193" s="22" t="s">
        <v>2874</v>
      </c>
      <c r="F7193" s="22" t="s">
        <v>10372</v>
      </c>
      <c r="G7193">
        <f t="shared" si="224"/>
        <v>12913</v>
      </c>
      <c r="H7193" s="9">
        <f t="shared" si="225"/>
        <v>43948</v>
      </c>
    </row>
    <row r="7194" spans="1:8" x14ac:dyDescent="0.25">
      <c r="A7194" s="22" t="s">
        <v>8573</v>
      </c>
      <c r="B7194" s="22" t="s">
        <v>8574</v>
      </c>
      <c r="C7194" s="22" t="s">
        <v>8574</v>
      </c>
      <c r="D7194" s="24">
        <v>44328</v>
      </c>
      <c r="E7194" s="22" t="s">
        <v>2874</v>
      </c>
      <c r="F7194" s="22" t="s">
        <v>10372</v>
      </c>
      <c r="G7194">
        <f t="shared" si="224"/>
        <v>12913</v>
      </c>
      <c r="H7194" s="9">
        <f t="shared" si="225"/>
        <v>44328</v>
      </c>
    </row>
    <row r="7195" spans="1:8" x14ac:dyDescent="0.25">
      <c r="A7195" s="22" t="s">
        <v>8761</v>
      </c>
      <c r="B7195" s="22" t="s">
        <v>8762</v>
      </c>
      <c r="C7195" s="22" t="s">
        <v>8762</v>
      </c>
      <c r="D7195" s="24">
        <v>44124</v>
      </c>
      <c r="E7195" s="22" t="s">
        <v>2874</v>
      </c>
      <c r="F7195" s="22" t="s">
        <v>10372</v>
      </c>
      <c r="G7195">
        <f t="shared" si="224"/>
        <v>12913</v>
      </c>
      <c r="H7195" s="9">
        <f t="shared" si="225"/>
        <v>44124</v>
      </c>
    </row>
    <row r="7196" spans="1:8" x14ac:dyDescent="0.25">
      <c r="A7196" s="22" t="s">
        <v>8813</v>
      </c>
      <c r="B7196" s="22" t="s">
        <v>8814</v>
      </c>
      <c r="C7196" s="22" t="s">
        <v>8814</v>
      </c>
      <c r="D7196" s="24">
        <v>44329</v>
      </c>
      <c r="E7196" s="22" t="s">
        <v>2874</v>
      </c>
      <c r="F7196" s="22" t="s">
        <v>10372</v>
      </c>
      <c r="G7196">
        <f t="shared" si="224"/>
        <v>12913</v>
      </c>
      <c r="H7196" s="9">
        <f t="shared" si="225"/>
        <v>44329</v>
      </c>
    </row>
    <row r="7197" spans="1:8" x14ac:dyDescent="0.25">
      <c r="A7197" s="22" t="s">
        <v>8937</v>
      </c>
      <c r="B7197" s="22" t="s">
        <v>8938</v>
      </c>
      <c r="C7197" s="22" t="s">
        <v>8938</v>
      </c>
      <c r="D7197" s="24">
        <v>43888</v>
      </c>
      <c r="E7197" s="22" t="s">
        <v>2874</v>
      </c>
      <c r="F7197" s="22" t="s">
        <v>10372</v>
      </c>
      <c r="G7197">
        <f t="shared" si="224"/>
        <v>12913</v>
      </c>
      <c r="H7197" s="9">
        <f t="shared" si="225"/>
        <v>43888</v>
      </c>
    </row>
    <row r="7198" spans="1:8" x14ac:dyDescent="0.25">
      <c r="A7198" s="22" t="s">
        <v>7989</v>
      </c>
      <c r="B7198" s="22" t="s">
        <v>7990</v>
      </c>
      <c r="C7198" s="22" t="s">
        <v>7990</v>
      </c>
      <c r="D7198" s="24">
        <v>43829</v>
      </c>
      <c r="E7198" s="22" t="s">
        <v>3238</v>
      </c>
      <c r="F7198" s="22" t="s">
        <v>6890</v>
      </c>
      <c r="G7198">
        <f t="shared" si="224"/>
        <v>10867</v>
      </c>
      <c r="H7198" s="9">
        <f t="shared" si="225"/>
        <v>43829</v>
      </c>
    </row>
    <row r="7199" spans="1:8" x14ac:dyDescent="0.25">
      <c r="A7199" s="22" t="s">
        <v>8404</v>
      </c>
      <c r="B7199" s="22" t="s">
        <v>8405</v>
      </c>
      <c r="C7199" s="22" t="s">
        <v>8405</v>
      </c>
      <c r="D7199" s="24">
        <v>44165</v>
      </c>
      <c r="E7199" s="22" t="s">
        <v>3238</v>
      </c>
      <c r="F7199" s="22" t="s">
        <v>6890</v>
      </c>
      <c r="G7199">
        <f t="shared" si="224"/>
        <v>10867</v>
      </c>
      <c r="H7199" s="9">
        <f t="shared" si="225"/>
        <v>44165</v>
      </c>
    </row>
    <row r="7200" spans="1:8" x14ac:dyDescent="0.25">
      <c r="A7200" s="22" t="s">
        <v>8490</v>
      </c>
      <c r="B7200" s="22" t="s">
        <v>8491</v>
      </c>
      <c r="C7200" s="22" t="s">
        <v>8491</v>
      </c>
      <c r="D7200" s="24">
        <v>44200</v>
      </c>
      <c r="E7200" s="22" t="s">
        <v>3238</v>
      </c>
      <c r="F7200" s="22" t="s">
        <v>6890</v>
      </c>
      <c r="G7200">
        <f t="shared" si="224"/>
        <v>10867</v>
      </c>
      <c r="H7200" s="9">
        <f t="shared" si="225"/>
        <v>44200</v>
      </c>
    </row>
    <row r="7201" spans="1:8" x14ac:dyDescent="0.25">
      <c r="A7201" s="22" t="s">
        <v>8138</v>
      </c>
      <c r="B7201" s="22" t="s">
        <v>8139</v>
      </c>
      <c r="C7201" s="22" t="s">
        <v>8139</v>
      </c>
      <c r="D7201" s="24">
        <v>44241</v>
      </c>
      <c r="E7201" s="22" t="s">
        <v>4467</v>
      </c>
      <c r="F7201" s="22" t="s">
        <v>6742</v>
      </c>
      <c r="G7201">
        <f t="shared" si="224"/>
        <v>12064</v>
      </c>
      <c r="H7201" s="9">
        <f t="shared" si="225"/>
        <v>44241</v>
      </c>
    </row>
    <row r="7202" spans="1:8" x14ac:dyDescent="0.25">
      <c r="A7202" s="22" t="s">
        <v>8198</v>
      </c>
      <c r="B7202" s="22" t="s">
        <v>8199</v>
      </c>
      <c r="C7202" s="22" t="s">
        <v>8199</v>
      </c>
      <c r="D7202" s="24">
        <v>44136</v>
      </c>
      <c r="E7202" s="22" t="s">
        <v>4467</v>
      </c>
      <c r="F7202" s="22" t="s">
        <v>6742</v>
      </c>
      <c r="G7202">
        <f t="shared" si="224"/>
        <v>12064</v>
      </c>
      <c r="H7202" s="9">
        <f t="shared" si="225"/>
        <v>44136</v>
      </c>
    </row>
    <row r="7203" spans="1:8" x14ac:dyDescent="0.25">
      <c r="A7203" s="22" t="s">
        <v>8430</v>
      </c>
      <c r="B7203" s="22" t="s">
        <v>8431</v>
      </c>
      <c r="C7203" s="22" t="s">
        <v>8431</v>
      </c>
      <c r="D7203" s="24">
        <v>43829</v>
      </c>
      <c r="E7203" s="22" t="s">
        <v>4467</v>
      </c>
      <c r="F7203" s="22" t="s">
        <v>6742</v>
      </c>
      <c r="G7203">
        <f t="shared" si="224"/>
        <v>12064</v>
      </c>
      <c r="H7203" s="9">
        <f t="shared" si="225"/>
        <v>43829</v>
      </c>
    </row>
    <row r="7204" spans="1:8" x14ac:dyDescent="0.25">
      <c r="A7204" s="22" t="s">
        <v>8739</v>
      </c>
      <c r="B7204" s="22" t="s">
        <v>8740</v>
      </c>
      <c r="C7204" s="22" t="s">
        <v>8740</v>
      </c>
      <c r="D7204" s="24">
        <v>44093</v>
      </c>
      <c r="E7204" s="22" t="s">
        <v>4467</v>
      </c>
      <c r="F7204" s="22" t="s">
        <v>6742</v>
      </c>
      <c r="G7204">
        <f t="shared" si="224"/>
        <v>12064</v>
      </c>
      <c r="H7204" s="9">
        <f t="shared" si="225"/>
        <v>44093</v>
      </c>
    </row>
    <row r="7205" spans="1:8" x14ac:dyDescent="0.25">
      <c r="A7205" s="22"/>
      <c r="B7205" s="22"/>
      <c r="C7205" s="22"/>
      <c r="D7205" s="24">
        <v>43872</v>
      </c>
      <c r="E7205" s="22" t="s">
        <v>4196</v>
      </c>
      <c r="F7205" s="22" t="s">
        <v>6318</v>
      </c>
      <c r="G7205">
        <f t="shared" si="224"/>
        <v>10245</v>
      </c>
      <c r="H7205" s="9">
        <f t="shared" si="225"/>
        <v>43872</v>
      </c>
    </row>
    <row r="7206" spans="1:8" x14ac:dyDescent="0.25">
      <c r="A7206" s="22" t="s">
        <v>7979</v>
      </c>
      <c r="B7206" s="22" t="s">
        <v>7980</v>
      </c>
      <c r="C7206" s="22" t="s">
        <v>7980</v>
      </c>
      <c r="D7206" s="24">
        <v>44032</v>
      </c>
      <c r="E7206" s="22" t="s">
        <v>4196</v>
      </c>
      <c r="F7206" s="22" t="s">
        <v>6318</v>
      </c>
      <c r="G7206">
        <f t="shared" si="224"/>
        <v>10245</v>
      </c>
      <c r="H7206" s="9">
        <f t="shared" si="225"/>
        <v>44032</v>
      </c>
    </row>
    <row r="7207" spans="1:8" x14ac:dyDescent="0.25">
      <c r="A7207" s="22" t="s">
        <v>8125</v>
      </c>
      <c r="B7207" s="22" t="s">
        <v>8126</v>
      </c>
      <c r="C7207" s="22" t="s">
        <v>8126</v>
      </c>
      <c r="D7207" s="24">
        <v>44214</v>
      </c>
      <c r="E7207" s="22" t="s">
        <v>4196</v>
      </c>
      <c r="F7207" s="22" t="s">
        <v>6318</v>
      </c>
      <c r="G7207">
        <f t="shared" si="224"/>
        <v>10245</v>
      </c>
      <c r="H7207" s="9">
        <f t="shared" si="225"/>
        <v>44214</v>
      </c>
    </row>
    <row r="7208" spans="1:8" x14ac:dyDescent="0.25">
      <c r="A7208" s="22" t="s">
        <v>8233</v>
      </c>
      <c r="B7208" s="22" t="s">
        <v>7811</v>
      </c>
      <c r="C7208" s="22" t="s">
        <v>7811</v>
      </c>
      <c r="D7208" s="24">
        <v>43829</v>
      </c>
      <c r="E7208" s="22" t="s">
        <v>4196</v>
      </c>
      <c r="F7208" s="22" t="s">
        <v>6318</v>
      </c>
      <c r="G7208">
        <f t="shared" si="224"/>
        <v>10245</v>
      </c>
      <c r="H7208" s="9">
        <f t="shared" si="225"/>
        <v>43829</v>
      </c>
    </row>
    <row r="7209" spans="1:8" x14ac:dyDescent="0.25">
      <c r="A7209" s="22" t="s">
        <v>8303</v>
      </c>
      <c r="B7209" s="22" t="s">
        <v>8304</v>
      </c>
      <c r="C7209" s="22" t="s">
        <v>8304</v>
      </c>
      <c r="D7209" s="24">
        <v>44021</v>
      </c>
      <c r="E7209" s="22" t="s">
        <v>4196</v>
      </c>
      <c r="F7209" s="22" t="s">
        <v>6318</v>
      </c>
      <c r="G7209">
        <f t="shared" si="224"/>
        <v>10245</v>
      </c>
      <c r="H7209" s="9">
        <f t="shared" si="225"/>
        <v>44021</v>
      </c>
    </row>
    <row r="7210" spans="1:8" x14ac:dyDescent="0.25">
      <c r="A7210" s="22" t="s">
        <v>8643</v>
      </c>
      <c r="B7210" s="22" t="s">
        <v>8644</v>
      </c>
      <c r="C7210" s="22" t="s">
        <v>8644</v>
      </c>
      <c r="D7210" s="24">
        <v>44105</v>
      </c>
      <c r="E7210" s="22" t="s">
        <v>4196</v>
      </c>
      <c r="F7210" s="22" t="s">
        <v>6318</v>
      </c>
      <c r="G7210">
        <f t="shared" si="224"/>
        <v>10245</v>
      </c>
      <c r="H7210" s="9">
        <f t="shared" si="225"/>
        <v>44105</v>
      </c>
    </row>
    <row r="7211" spans="1:8" x14ac:dyDescent="0.25">
      <c r="A7211" s="22" t="s">
        <v>7763</v>
      </c>
      <c r="B7211" s="22" t="s">
        <v>7764</v>
      </c>
      <c r="C7211" s="22" t="s">
        <v>7764</v>
      </c>
      <c r="D7211" s="24">
        <v>43829</v>
      </c>
      <c r="E7211" s="22" t="s">
        <v>6023</v>
      </c>
      <c r="F7211" s="22" t="s">
        <v>6294</v>
      </c>
      <c r="G7211">
        <f t="shared" si="224"/>
        <v>7670</v>
      </c>
      <c r="H7211" s="9">
        <f t="shared" si="225"/>
        <v>43829</v>
      </c>
    </row>
    <row r="7212" spans="1:8" x14ac:dyDescent="0.25">
      <c r="A7212" s="22"/>
      <c r="B7212" s="22"/>
      <c r="C7212" s="22"/>
      <c r="D7212" s="24">
        <v>44106</v>
      </c>
      <c r="E7212" s="22" t="s">
        <v>1830</v>
      </c>
      <c r="F7212" s="22" t="s">
        <v>10373</v>
      </c>
      <c r="G7212">
        <f t="shared" si="224"/>
        <v>2822</v>
      </c>
      <c r="H7212" s="9">
        <f t="shared" si="225"/>
        <v>44106</v>
      </c>
    </row>
    <row r="7213" spans="1:8" x14ac:dyDescent="0.25">
      <c r="A7213" s="22" t="s">
        <v>7654</v>
      </c>
      <c r="B7213" s="22" t="s">
        <v>7655</v>
      </c>
      <c r="C7213" s="22" t="s">
        <v>7655</v>
      </c>
      <c r="D7213" s="24">
        <v>43996</v>
      </c>
      <c r="E7213" s="22" t="s">
        <v>1830</v>
      </c>
      <c r="F7213" s="22" t="s">
        <v>10373</v>
      </c>
      <c r="G7213">
        <f t="shared" si="224"/>
        <v>2822</v>
      </c>
      <c r="H7213" s="9">
        <f t="shared" si="225"/>
        <v>43996</v>
      </c>
    </row>
    <row r="7214" spans="1:8" x14ac:dyDescent="0.25">
      <c r="A7214" s="22" t="s">
        <v>8454</v>
      </c>
      <c r="B7214" s="22" t="s">
        <v>8455</v>
      </c>
      <c r="C7214" s="22" t="s">
        <v>8455</v>
      </c>
      <c r="D7214" s="24">
        <v>44127</v>
      </c>
      <c r="E7214" s="22" t="s">
        <v>1830</v>
      </c>
      <c r="F7214" s="22" t="s">
        <v>10373</v>
      </c>
      <c r="G7214">
        <f t="shared" si="224"/>
        <v>2822</v>
      </c>
      <c r="H7214" s="9">
        <f t="shared" si="225"/>
        <v>44127</v>
      </c>
    </row>
    <row r="7215" spans="1:8" x14ac:dyDescent="0.25">
      <c r="A7215" s="22" t="s">
        <v>8641</v>
      </c>
      <c r="B7215" s="22" t="s">
        <v>8642</v>
      </c>
      <c r="C7215" s="22" t="s">
        <v>8642</v>
      </c>
      <c r="D7215" s="24">
        <v>44109</v>
      </c>
      <c r="E7215" s="22" t="s">
        <v>1830</v>
      </c>
      <c r="F7215" s="22" t="s">
        <v>10373</v>
      </c>
      <c r="G7215">
        <f t="shared" si="224"/>
        <v>2822</v>
      </c>
      <c r="H7215" s="9">
        <f t="shared" si="225"/>
        <v>44109</v>
      </c>
    </row>
    <row r="7216" spans="1:8" x14ac:dyDescent="0.25">
      <c r="A7216" s="22" t="s">
        <v>8649</v>
      </c>
      <c r="B7216" s="22" t="s">
        <v>8650</v>
      </c>
      <c r="C7216" s="22" t="s">
        <v>8650</v>
      </c>
      <c r="D7216" s="24">
        <v>43830</v>
      </c>
      <c r="E7216" s="22" t="s">
        <v>1830</v>
      </c>
      <c r="F7216" s="22" t="s">
        <v>10373</v>
      </c>
      <c r="G7216">
        <f t="shared" si="224"/>
        <v>2822</v>
      </c>
      <c r="H7216" s="9">
        <f t="shared" si="225"/>
        <v>43830</v>
      </c>
    </row>
    <row r="7217" spans="1:8" x14ac:dyDescent="0.25">
      <c r="A7217" s="22" t="s">
        <v>8781</v>
      </c>
      <c r="B7217" s="22" t="s">
        <v>8782</v>
      </c>
      <c r="C7217" s="22" t="s">
        <v>8782</v>
      </c>
      <c r="D7217" s="24">
        <v>44103</v>
      </c>
      <c r="E7217" s="22" t="s">
        <v>1830</v>
      </c>
      <c r="F7217" s="22" t="s">
        <v>10373</v>
      </c>
      <c r="G7217">
        <f t="shared" si="224"/>
        <v>2822</v>
      </c>
      <c r="H7217" s="9">
        <f t="shared" si="225"/>
        <v>44103</v>
      </c>
    </row>
    <row r="7218" spans="1:8" x14ac:dyDescent="0.25">
      <c r="A7218" s="22" t="s">
        <v>7660</v>
      </c>
      <c r="B7218" s="22" t="s">
        <v>7661</v>
      </c>
      <c r="C7218" s="22" t="s">
        <v>7661</v>
      </c>
      <c r="D7218" s="24">
        <v>43837</v>
      </c>
      <c r="E7218" s="22" t="s">
        <v>268</v>
      </c>
      <c r="F7218" s="22" t="s">
        <v>10374</v>
      </c>
      <c r="G7218">
        <f t="shared" si="224"/>
        <v>13161</v>
      </c>
      <c r="H7218" s="9">
        <f t="shared" si="225"/>
        <v>43837</v>
      </c>
    </row>
    <row r="7219" spans="1:8" x14ac:dyDescent="0.25">
      <c r="A7219" s="22" t="s">
        <v>7753</v>
      </c>
      <c r="B7219" s="22" t="s">
        <v>7754</v>
      </c>
      <c r="C7219" s="22" t="s">
        <v>7754</v>
      </c>
      <c r="D7219" s="24">
        <v>43829</v>
      </c>
      <c r="E7219" s="22" t="s">
        <v>268</v>
      </c>
      <c r="F7219" s="22" t="s">
        <v>10374</v>
      </c>
      <c r="G7219">
        <f t="shared" si="224"/>
        <v>13161</v>
      </c>
      <c r="H7219" s="9">
        <f t="shared" si="225"/>
        <v>43829</v>
      </c>
    </row>
    <row r="7220" spans="1:8" x14ac:dyDescent="0.25">
      <c r="A7220" s="22" t="s">
        <v>8299</v>
      </c>
      <c r="B7220" s="22" t="s">
        <v>8300</v>
      </c>
      <c r="C7220" s="22" t="s">
        <v>8300</v>
      </c>
      <c r="D7220" s="24">
        <v>44389</v>
      </c>
      <c r="E7220" s="22" t="s">
        <v>268</v>
      </c>
      <c r="F7220" s="22" t="s">
        <v>10374</v>
      </c>
      <c r="G7220">
        <f t="shared" si="224"/>
        <v>13161</v>
      </c>
      <c r="H7220" s="9">
        <f t="shared" si="225"/>
        <v>44389</v>
      </c>
    </row>
    <row r="7221" spans="1:8" x14ac:dyDescent="0.25">
      <c r="A7221" s="22" t="s">
        <v>8727</v>
      </c>
      <c r="B7221" s="22" t="s">
        <v>8728</v>
      </c>
      <c r="C7221" s="22" t="s">
        <v>8728</v>
      </c>
      <c r="D7221" s="24">
        <v>43997</v>
      </c>
      <c r="E7221" s="22" t="s">
        <v>1173</v>
      </c>
      <c r="F7221" s="22" t="s">
        <v>10375</v>
      </c>
      <c r="G7221">
        <f t="shared" si="224"/>
        <v>9204151</v>
      </c>
      <c r="H7221" s="9">
        <f t="shared" si="225"/>
        <v>43997</v>
      </c>
    </row>
    <row r="7222" spans="1:8" x14ac:dyDescent="0.25">
      <c r="A7222" s="22" t="s">
        <v>7728</v>
      </c>
      <c r="B7222" s="22" t="s">
        <v>7729</v>
      </c>
      <c r="C7222" s="22" t="s">
        <v>7729</v>
      </c>
      <c r="D7222" s="24">
        <v>43831</v>
      </c>
      <c r="E7222" s="22" t="s">
        <v>1571</v>
      </c>
      <c r="F7222" s="22" t="s">
        <v>10376</v>
      </c>
      <c r="G7222">
        <f t="shared" si="224"/>
        <v>5016</v>
      </c>
      <c r="H7222" s="9">
        <f t="shared" si="225"/>
        <v>43831</v>
      </c>
    </row>
    <row r="7223" spans="1:8" x14ac:dyDescent="0.25">
      <c r="A7223" s="22" t="s">
        <v>7801</v>
      </c>
      <c r="B7223" s="22" t="s">
        <v>7729</v>
      </c>
      <c r="C7223" s="22" t="s">
        <v>7729</v>
      </c>
      <c r="D7223" s="24">
        <v>43831</v>
      </c>
      <c r="E7223" s="22" t="s">
        <v>1571</v>
      </c>
      <c r="F7223" s="22" t="s">
        <v>10376</v>
      </c>
      <c r="G7223">
        <f t="shared" si="224"/>
        <v>5016</v>
      </c>
      <c r="H7223" s="9">
        <f t="shared" si="225"/>
        <v>43831</v>
      </c>
    </row>
    <row r="7224" spans="1:8" x14ac:dyDescent="0.25">
      <c r="A7224" s="22" t="s">
        <v>8557</v>
      </c>
      <c r="B7224" s="22" t="s">
        <v>8558</v>
      </c>
      <c r="C7224" s="22" t="s">
        <v>8558</v>
      </c>
      <c r="D7224" s="24">
        <v>44130</v>
      </c>
      <c r="E7224" s="22" t="s">
        <v>5173</v>
      </c>
      <c r="F7224" s="22" t="s">
        <v>10377</v>
      </c>
      <c r="G7224">
        <f t="shared" si="224"/>
        <v>9200480</v>
      </c>
      <c r="H7224" s="9">
        <f t="shared" si="225"/>
        <v>44130</v>
      </c>
    </row>
    <row r="7225" spans="1:8" x14ac:dyDescent="0.25">
      <c r="A7225" s="22" t="s">
        <v>8635</v>
      </c>
      <c r="B7225" s="22" t="s">
        <v>8636</v>
      </c>
      <c r="C7225" s="22" t="s">
        <v>8636</v>
      </c>
      <c r="D7225" s="24">
        <v>44124</v>
      </c>
      <c r="E7225" s="22" t="s">
        <v>5173</v>
      </c>
      <c r="F7225" s="22" t="s">
        <v>10377</v>
      </c>
      <c r="G7225">
        <f t="shared" si="224"/>
        <v>9200480</v>
      </c>
      <c r="H7225" s="9">
        <f t="shared" si="225"/>
        <v>44124</v>
      </c>
    </row>
    <row r="7226" spans="1:8" x14ac:dyDescent="0.25">
      <c r="A7226" s="22" t="s">
        <v>8743</v>
      </c>
      <c r="B7226" s="22" t="s">
        <v>8744</v>
      </c>
      <c r="C7226" s="22" t="s">
        <v>8744</v>
      </c>
      <c r="D7226" s="24">
        <v>43997</v>
      </c>
      <c r="E7226" s="22" t="s">
        <v>5173</v>
      </c>
      <c r="F7226" s="22" t="s">
        <v>10377</v>
      </c>
      <c r="G7226">
        <f t="shared" si="224"/>
        <v>9200480</v>
      </c>
      <c r="H7226" s="9">
        <f t="shared" si="225"/>
        <v>43997</v>
      </c>
    </row>
    <row r="7227" spans="1:8" x14ac:dyDescent="0.25">
      <c r="A7227" s="22" t="s">
        <v>8757</v>
      </c>
      <c r="B7227" s="22" t="s">
        <v>8758</v>
      </c>
      <c r="C7227" s="22" t="s">
        <v>8758</v>
      </c>
      <c r="D7227" s="24">
        <v>44291</v>
      </c>
      <c r="E7227" s="22" t="s">
        <v>5173</v>
      </c>
      <c r="F7227" s="22" t="s">
        <v>10377</v>
      </c>
      <c r="G7227">
        <f t="shared" si="224"/>
        <v>9200480</v>
      </c>
      <c r="H7227" s="9">
        <f t="shared" si="225"/>
        <v>44291</v>
      </c>
    </row>
    <row r="7228" spans="1:8" x14ac:dyDescent="0.25">
      <c r="A7228" s="22" t="s">
        <v>7989</v>
      </c>
      <c r="B7228" s="22" t="s">
        <v>7990</v>
      </c>
      <c r="C7228" s="22" t="s">
        <v>7990</v>
      </c>
      <c r="D7228" s="24">
        <v>44348</v>
      </c>
      <c r="E7228" s="22" t="s">
        <v>377</v>
      </c>
      <c r="F7228" s="22" t="s">
        <v>10378</v>
      </c>
      <c r="G7228">
        <f t="shared" si="224"/>
        <v>209682</v>
      </c>
      <c r="H7228" s="9">
        <f t="shared" si="225"/>
        <v>44348</v>
      </c>
    </row>
    <row r="7229" spans="1:8" x14ac:dyDescent="0.25">
      <c r="A7229" s="22" t="s">
        <v>8412</v>
      </c>
      <c r="B7229" s="22" t="s">
        <v>8413</v>
      </c>
      <c r="C7229" s="22" t="s">
        <v>8413</v>
      </c>
      <c r="D7229" s="24">
        <v>44378</v>
      </c>
      <c r="E7229" s="22" t="s">
        <v>377</v>
      </c>
      <c r="F7229" s="22" t="s">
        <v>10378</v>
      </c>
      <c r="G7229">
        <f t="shared" si="224"/>
        <v>209682</v>
      </c>
      <c r="H7229" s="9">
        <f t="shared" si="225"/>
        <v>44378</v>
      </c>
    </row>
    <row r="7230" spans="1:8" x14ac:dyDescent="0.25">
      <c r="A7230" s="22"/>
      <c r="B7230" s="22"/>
      <c r="C7230" s="22"/>
      <c r="D7230" s="24">
        <v>44000</v>
      </c>
      <c r="E7230" s="22" t="s">
        <v>2289</v>
      </c>
      <c r="F7230" s="22" t="s">
        <v>6815</v>
      </c>
      <c r="G7230">
        <f t="shared" si="224"/>
        <v>12106</v>
      </c>
      <c r="H7230" s="9">
        <f t="shared" si="225"/>
        <v>44000</v>
      </c>
    </row>
    <row r="7231" spans="1:8" x14ac:dyDescent="0.25">
      <c r="A7231" s="22" t="s">
        <v>7989</v>
      </c>
      <c r="B7231" s="22" t="s">
        <v>7990</v>
      </c>
      <c r="C7231" s="22" t="s">
        <v>7990</v>
      </c>
      <c r="D7231" s="24">
        <v>43829</v>
      </c>
      <c r="E7231" s="22" t="s">
        <v>2289</v>
      </c>
      <c r="F7231" s="22" t="s">
        <v>6815</v>
      </c>
      <c r="G7231">
        <f t="shared" si="224"/>
        <v>12106</v>
      </c>
      <c r="H7231" s="9">
        <f t="shared" si="225"/>
        <v>43829</v>
      </c>
    </row>
    <row r="7232" spans="1:8" x14ac:dyDescent="0.25">
      <c r="A7232" s="22" t="s">
        <v>8342</v>
      </c>
      <c r="B7232" s="22" t="s">
        <v>8343</v>
      </c>
      <c r="C7232" s="22" t="s">
        <v>8343</v>
      </c>
      <c r="D7232" s="24">
        <v>44151</v>
      </c>
      <c r="E7232" s="22" t="s">
        <v>2289</v>
      </c>
      <c r="F7232" s="22" t="s">
        <v>6815</v>
      </c>
      <c r="G7232">
        <f t="shared" si="224"/>
        <v>12106</v>
      </c>
      <c r="H7232" s="9">
        <f t="shared" si="225"/>
        <v>44151</v>
      </c>
    </row>
    <row r="7233" spans="1:8" x14ac:dyDescent="0.25">
      <c r="A7233" s="22" t="s">
        <v>8344</v>
      </c>
      <c r="B7233" s="22" t="s">
        <v>8345</v>
      </c>
      <c r="C7233" s="22" t="s">
        <v>8345</v>
      </c>
      <c r="D7233" s="24">
        <v>43931</v>
      </c>
      <c r="E7233" s="22" t="s">
        <v>2289</v>
      </c>
      <c r="F7233" s="22" t="s">
        <v>6815</v>
      </c>
      <c r="G7233">
        <f t="shared" si="224"/>
        <v>12106</v>
      </c>
      <c r="H7233" s="9">
        <f t="shared" si="225"/>
        <v>43931</v>
      </c>
    </row>
    <row r="7234" spans="1:8" x14ac:dyDescent="0.25">
      <c r="A7234" s="22" t="s">
        <v>8346</v>
      </c>
      <c r="B7234" s="22" t="s">
        <v>8347</v>
      </c>
      <c r="C7234" s="22" t="s">
        <v>8347</v>
      </c>
      <c r="D7234" s="24">
        <v>43919</v>
      </c>
      <c r="E7234" s="22" t="s">
        <v>2289</v>
      </c>
      <c r="F7234" s="22" t="s">
        <v>6815</v>
      </c>
      <c r="G7234">
        <f t="shared" si="224"/>
        <v>12106</v>
      </c>
      <c r="H7234" s="9">
        <f t="shared" si="225"/>
        <v>43919</v>
      </c>
    </row>
    <row r="7235" spans="1:8" x14ac:dyDescent="0.25">
      <c r="A7235" s="22"/>
      <c r="B7235" s="22"/>
      <c r="C7235" s="22"/>
      <c r="D7235" s="24">
        <v>44020</v>
      </c>
      <c r="E7235" s="22" t="s">
        <v>3278</v>
      </c>
      <c r="F7235" s="22" t="s">
        <v>10379</v>
      </c>
      <c r="G7235">
        <f t="shared" si="224"/>
        <v>5142</v>
      </c>
      <c r="H7235" s="9">
        <f t="shared" si="225"/>
        <v>44020</v>
      </c>
    </row>
    <row r="7236" spans="1:8" x14ac:dyDescent="0.25">
      <c r="A7236" s="22" t="s">
        <v>7676</v>
      </c>
      <c r="B7236" s="22" t="s">
        <v>7677</v>
      </c>
      <c r="C7236" s="22" t="s">
        <v>7677</v>
      </c>
      <c r="D7236" s="24">
        <v>44090</v>
      </c>
      <c r="E7236" s="22" t="s">
        <v>3278</v>
      </c>
      <c r="F7236" s="22" t="s">
        <v>10379</v>
      </c>
      <c r="G7236">
        <f t="shared" si="224"/>
        <v>5142</v>
      </c>
      <c r="H7236" s="9">
        <f t="shared" si="225"/>
        <v>44090</v>
      </c>
    </row>
    <row r="7237" spans="1:8" x14ac:dyDescent="0.25">
      <c r="A7237" s="22" t="s">
        <v>7686</v>
      </c>
      <c r="B7237" s="22" t="s">
        <v>7687</v>
      </c>
      <c r="C7237" s="22" t="s">
        <v>7687</v>
      </c>
      <c r="D7237" s="24">
        <v>44068</v>
      </c>
      <c r="E7237" s="22" t="s">
        <v>3278</v>
      </c>
      <c r="F7237" s="22" t="s">
        <v>10379</v>
      </c>
      <c r="G7237">
        <f t="shared" si="224"/>
        <v>5142</v>
      </c>
      <c r="H7237" s="9">
        <f t="shared" si="225"/>
        <v>44068</v>
      </c>
    </row>
    <row r="7238" spans="1:8" x14ac:dyDescent="0.25">
      <c r="A7238" s="22" t="s">
        <v>7981</v>
      </c>
      <c r="B7238" s="22" t="s">
        <v>7982</v>
      </c>
      <c r="C7238" s="22" t="s">
        <v>7982</v>
      </c>
      <c r="D7238" s="24">
        <v>43829</v>
      </c>
      <c r="E7238" s="22" t="s">
        <v>3278</v>
      </c>
      <c r="F7238" s="22" t="s">
        <v>10379</v>
      </c>
      <c r="G7238">
        <f t="shared" ref="G7238:G7301" si="226">IFERROR(E7238*1,E7238)</f>
        <v>5142</v>
      </c>
      <c r="H7238" s="9">
        <f t="shared" ref="H7238:H7301" si="227">D7238</f>
        <v>43829</v>
      </c>
    </row>
    <row r="7239" spans="1:8" x14ac:dyDescent="0.25">
      <c r="A7239" s="22" t="s">
        <v>8132</v>
      </c>
      <c r="B7239" s="22" t="s">
        <v>8133</v>
      </c>
      <c r="C7239" s="22" t="s">
        <v>8133</v>
      </c>
      <c r="D7239" s="24">
        <v>44283</v>
      </c>
      <c r="E7239" s="22" t="s">
        <v>3278</v>
      </c>
      <c r="F7239" s="22" t="s">
        <v>10379</v>
      </c>
      <c r="G7239">
        <f t="shared" si="226"/>
        <v>5142</v>
      </c>
      <c r="H7239" s="9">
        <f t="shared" si="227"/>
        <v>44283</v>
      </c>
    </row>
    <row r="7240" spans="1:8" x14ac:dyDescent="0.25">
      <c r="A7240" s="22" t="s">
        <v>8520</v>
      </c>
      <c r="B7240" s="22" t="s">
        <v>8521</v>
      </c>
      <c r="C7240" s="22" t="s">
        <v>8521</v>
      </c>
      <c r="D7240" s="24">
        <v>43908</v>
      </c>
      <c r="E7240" s="22" t="s">
        <v>3278</v>
      </c>
      <c r="F7240" s="22" t="s">
        <v>10379</v>
      </c>
      <c r="G7240">
        <f t="shared" si="226"/>
        <v>5142</v>
      </c>
      <c r="H7240" s="9">
        <f t="shared" si="227"/>
        <v>43908</v>
      </c>
    </row>
    <row r="7241" spans="1:8" x14ac:dyDescent="0.25">
      <c r="A7241" s="22" t="s">
        <v>8655</v>
      </c>
      <c r="B7241" s="22" t="s">
        <v>8656</v>
      </c>
      <c r="C7241" s="22" t="s">
        <v>8656</v>
      </c>
      <c r="D7241" s="24">
        <v>43829</v>
      </c>
      <c r="E7241" s="22" t="s">
        <v>3278</v>
      </c>
      <c r="F7241" s="22" t="s">
        <v>10379</v>
      </c>
      <c r="G7241">
        <f t="shared" si="226"/>
        <v>5142</v>
      </c>
      <c r="H7241" s="9">
        <f t="shared" si="227"/>
        <v>43829</v>
      </c>
    </row>
    <row r="7242" spans="1:8" x14ac:dyDescent="0.25">
      <c r="A7242" s="22" t="s">
        <v>8659</v>
      </c>
      <c r="B7242" s="22" t="s">
        <v>8660</v>
      </c>
      <c r="C7242" s="22" t="s">
        <v>8660</v>
      </c>
      <c r="D7242" s="24">
        <v>43931</v>
      </c>
      <c r="E7242" s="22" t="s">
        <v>3278</v>
      </c>
      <c r="F7242" s="22" t="s">
        <v>10379</v>
      </c>
      <c r="G7242">
        <f t="shared" si="226"/>
        <v>5142</v>
      </c>
      <c r="H7242" s="9">
        <f t="shared" si="227"/>
        <v>43931</v>
      </c>
    </row>
    <row r="7243" spans="1:8" x14ac:dyDescent="0.25">
      <c r="A7243" s="22" t="s">
        <v>8661</v>
      </c>
      <c r="B7243" s="22" t="s">
        <v>8662</v>
      </c>
      <c r="C7243" s="22" t="s">
        <v>8662</v>
      </c>
      <c r="D7243" s="24">
        <v>44077</v>
      </c>
      <c r="E7243" s="22" t="s">
        <v>3278</v>
      </c>
      <c r="F7243" s="22" t="s">
        <v>10379</v>
      </c>
      <c r="G7243">
        <f t="shared" si="226"/>
        <v>5142</v>
      </c>
      <c r="H7243" s="9">
        <f t="shared" si="227"/>
        <v>44077</v>
      </c>
    </row>
    <row r="7244" spans="1:8" x14ac:dyDescent="0.25">
      <c r="A7244" s="22" t="s">
        <v>8663</v>
      </c>
      <c r="B7244" s="22" t="s">
        <v>8664</v>
      </c>
      <c r="C7244" s="22" t="s">
        <v>8664</v>
      </c>
      <c r="D7244" s="24">
        <v>44354</v>
      </c>
      <c r="E7244" s="22" t="s">
        <v>3278</v>
      </c>
      <c r="F7244" s="22" t="s">
        <v>10379</v>
      </c>
      <c r="G7244">
        <f t="shared" si="226"/>
        <v>5142</v>
      </c>
      <c r="H7244" s="9">
        <f t="shared" si="227"/>
        <v>44354</v>
      </c>
    </row>
    <row r="7245" spans="1:8" x14ac:dyDescent="0.25">
      <c r="A7245" s="22" t="s">
        <v>8677</v>
      </c>
      <c r="B7245" s="22" t="s">
        <v>8678</v>
      </c>
      <c r="C7245" s="22" t="s">
        <v>8678</v>
      </c>
      <c r="D7245" s="24">
        <v>43833</v>
      </c>
      <c r="E7245" s="22" t="s">
        <v>3278</v>
      </c>
      <c r="F7245" s="22" t="s">
        <v>10379</v>
      </c>
      <c r="G7245">
        <f t="shared" si="226"/>
        <v>5142</v>
      </c>
      <c r="H7245" s="9">
        <f t="shared" si="227"/>
        <v>43833</v>
      </c>
    </row>
    <row r="7246" spans="1:8" x14ac:dyDescent="0.25">
      <c r="A7246" s="22" t="s">
        <v>8573</v>
      </c>
      <c r="B7246" s="22" t="s">
        <v>8574</v>
      </c>
      <c r="C7246" s="22" t="s">
        <v>8574</v>
      </c>
      <c r="D7246" s="24">
        <v>44197</v>
      </c>
      <c r="E7246" s="22" t="s">
        <v>2338</v>
      </c>
      <c r="F7246" s="22" t="s">
        <v>10380</v>
      </c>
      <c r="G7246">
        <f t="shared" si="226"/>
        <v>209010</v>
      </c>
      <c r="H7246" s="9">
        <f t="shared" si="227"/>
        <v>44197</v>
      </c>
    </row>
    <row r="7247" spans="1:8" x14ac:dyDescent="0.25">
      <c r="A7247" s="22"/>
      <c r="B7247" s="22"/>
      <c r="C7247" s="22"/>
      <c r="D7247" s="24">
        <v>44313</v>
      </c>
      <c r="E7247" s="22" t="s">
        <v>4407</v>
      </c>
      <c r="F7247" s="22" t="s">
        <v>7212</v>
      </c>
      <c r="G7247">
        <f t="shared" si="226"/>
        <v>13517</v>
      </c>
      <c r="H7247" s="9">
        <f t="shared" si="227"/>
        <v>44313</v>
      </c>
    </row>
    <row r="7248" spans="1:8" x14ac:dyDescent="0.25">
      <c r="A7248" s="22" t="s">
        <v>5991</v>
      </c>
      <c r="B7248" s="22" t="s">
        <v>7840</v>
      </c>
      <c r="C7248" s="22" t="s">
        <v>7840</v>
      </c>
      <c r="D7248" s="24">
        <v>44216</v>
      </c>
      <c r="E7248" s="22" t="s">
        <v>4407</v>
      </c>
      <c r="F7248" s="22" t="s">
        <v>7212</v>
      </c>
      <c r="G7248">
        <f t="shared" si="226"/>
        <v>13517</v>
      </c>
      <c r="H7248" s="9">
        <f t="shared" si="227"/>
        <v>44216</v>
      </c>
    </row>
    <row r="7249" spans="1:8" x14ac:dyDescent="0.25">
      <c r="A7249" s="22" t="s">
        <v>8140</v>
      </c>
      <c r="B7249" s="22" t="s">
        <v>8141</v>
      </c>
      <c r="C7249" s="22" t="s">
        <v>8141</v>
      </c>
      <c r="D7249" s="24">
        <v>43996</v>
      </c>
      <c r="E7249" s="22" t="s">
        <v>4407</v>
      </c>
      <c r="F7249" s="22" t="s">
        <v>7212</v>
      </c>
      <c r="G7249">
        <f t="shared" si="226"/>
        <v>13517</v>
      </c>
      <c r="H7249" s="9">
        <f t="shared" si="227"/>
        <v>43996</v>
      </c>
    </row>
    <row r="7250" spans="1:8" x14ac:dyDescent="0.25">
      <c r="A7250" s="22" t="s">
        <v>8164</v>
      </c>
      <c r="B7250" s="22" t="s">
        <v>8165</v>
      </c>
      <c r="C7250" s="22" t="s">
        <v>8165</v>
      </c>
      <c r="D7250" s="24">
        <v>43830</v>
      </c>
      <c r="E7250" s="22" t="s">
        <v>4407</v>
      </c>
      <c r="F7250" s="22" t="s">
        <v>7212</v>
      </c>
      <c r="G7250">
        <f t="shared" si="226"/>
        <v>13517</v>
      </c>
      <c r="H7250" s="9">
        <f t="shared" si="227"/>
        <v>43830</v>
      </c>
    </row>
    <row r="7251" spans="1:8" x14ac:dyDescent="0.25">
      <c r="A7251" s="22" t="s">
        <v>8216</v>
      </c>
      <c r="B7251" s="22" t="s">
        <v>8217</v>
      </c>
      <c r="C7251" s="22" t="s">
        <v>8217</v>
      </c>
      <c r="D7251" s="24">
        <v>43872</v>
      </c>
      <c r="E7251" s="22" t="s">
        <v>4407</v>
      </c>
      <c r="F7251" s="22" t="s">
        <v>7212</v>
      </c>
      <c r="G7251">
        <f t="shared" si="226"/>
        <v>13517</v>
      </c>
      <c r="H7251" s="9">
        <f t="shared" si="227"/>
        <v>43872</v>
      </c>
    </row>
    <row r="7252" spans="1:8" x14ac:dyDescent="0.25">
      <c r="A7252" s="22" t="s">
        <v>8414</v>
      </c>
      <c r="B7252" s="22" t="s">
        <v>8415</v>
      </c>
      <c r="C7252" s="22" t="s">
        <v>8415</v>
      </c>
      <c r="D7252" s="24">
        <v>44000</v>
      </c>
      <c r="E7252" s="22" t="s">
        <v>4407</v>
      </c>
      <c r="F7252" s="22" t="s">
        <v>7212</v>
      </c>
      <c r="G7252">
        <f t="shared" si="226"/>
        <v>13517</v>
      </c>
      <c r="H7252" s="9">
        <f t="shared" si="227"/>
        <v>44000</v>
      </c>
    </row>
    <row r="7253" spans="1:8" x14ac:dyDescent="0.25">
      <c r="A7253" s="22" t="s">
        <v>8693</v>
      </c>
      <c r="B7253" s="22" t="s">
        <v>8694</v>
      </c>
      <c r="C7253" s="22" t="s">
        <v>8694</v>
      </c>
      <c r="D7253" s="24">
        <v>44312</v>
      </c>
      <c r="E7253" s="22" t="s">
        <v>4407</v>
      </c>
      <c r="F7253" s="22" t="s">
        <v>7212</v>
      </c>
      <c r="G7253">
        <f t="shared" si="226"/>
        <v>13517</v>
      </c>
      <c r="H7253" s="9">
        <f t="shared" si="227"/>
        <v>44312</v>
      </c>
    </row>
    <row r="7254" spans="1:8" x14ac:dyDescent="0.25">
      <c r="A7254" s="22" t="s">
        <v>7688</v>
      </c>
      <c r="B7254" s="22" t="s">
        <v>7689</v>
      </c>
      <c r="C7254" s="22" t="s">
        <v>7689</v>
      </c>
      <c r="D7254" s="24">
        <v>43830</v>
      </c>
      <c r="E7254" s="22" t="s">
        <v>1634</v>
      </c>
      <c r="F7254" s="22" t="s">
        <v>6804</v>
      </c>
      <c r="G7254">
        <f t="shared" si="226"/>
        <v>12922</v>
      </c>
      <c r="H7254" s="9">
        <f t="shared" si="227"/>
        <v>43830</v>
      </c>
    </row>
    <row r="7255" spans="1:8" x14ac:dyDescent="0.25">
      <c r="A7255" s="22" t="s">
        <v>7737</v>
      </c>
      <c r="B7255" s="22" t="s">
        <v>7738</v>
      </c>
      <c r="C7255" s="22" t="s">
        <v>7738</v>
      </c>
      <c r="D7255" s="24">
        <v>43831</v>
      </c>
      <c r="E7255" s="22" t="s">
        <v>1634</v>
      </c>
      <c r="F7255" s="22" t="s">
        <v>6804</v>
      </c>
      <c r="G7255">
        <f t="shared" si="226"/>
        <v>12922</v>
      </c>
      <c r="H7255" s="9">
        <f t="shared" si="227"/>
        <v>43831</v>
      </c>
    </row>
    <row r="7256" spans="1:8" x14ac:dyDescent="0.25">
      <c r="A7256" s="22" t="s">
        <v>7739</v>
      </c>
      <c r="B7256" s="22" t="s">
        <v>7740</v>
      </c>
      <c r="C7256" s="22" t="s">
        <v>7740</v>
      </c>
      <c r="D7256" s="24">
        <v>43835</v>
      </c>
      <c r="E7256" s="22" t="s">
        <v>1634</v>
      </c>
      <c r="F7256" s="22" t="s">
        <v>6804</v>
      </c>
      <c r="G7256">
        <f t="shared" si="226"/>
        <v>12922</v>
      </c>
      <c r="H7256" s="9">
        <f t="shared" si="227"/>
        <v>43835</v>
      </c>
    </row>
    <row r="7257" spans="1:8" x14ac:dyDescent="0.25">
      <c r="A7257" s="22" t="s">
        <v>7747</v>
      </c>
      <c r="B7257" s="22" t="s">
        <v>7748</v>
      </c>
      <c r="C7257" s="22" t="s">
        <v>7748</v>
      </c>
      <c r="D7257" s="24">
        <v>43840</v>
      </c>
      <c r="E7257" s="22" t="s">
        <v>1634</v>
      </c>
      <c r="F7257" s="22" t="s">
        <v>6804</v>
      </c>
      <c r="G7257">
        <f t="shared" si="226"/>
        <v>12922</v>
      </c>
      <c r="H7257" s="9">
        <f t="shared" si="227"/>
        <v>43840</v>
      </c>
    </row>
    <row r="7258" spans="1:8" x14ac:dyDescent="0.25">
      <c r="A7258" s="22" t="s">
        <v>8490</v>
      </c>
      <c r="B7258" s="22" t="s">
        <v>8491</v>
      </c>
      <c r="C7258" s="22" t="s">
        <v>8491</v>
      </c>
      <c r="D7258" s="24">
        <v>43889</v>
      </c>
      <c r="E7258" s="22" t="s">
        <v>1634</v>
      </c>
      <c r="F7258" s="22" t="s">
        <v>6804</v>
      </c>
      <c r="G7258">
        <f t="shared" si="226"/>
        <v>12922</v>
      </c>
      <c r="H7258" s="9">
        <f t="shared" si="227"/>
        <v>43889</v>
      </c>
    </row>
    <row r="7259" spans="1:8" x14ac:dyDescent="0.25">
      <c r="A7259" s="22" t="s">
        <v>8567</v>
      </c>
      <c r="B7259" s="22" t="s">
        <v>8568</v>
      </c>
      <c r="C7259" s="22" t="s">
        <v>8568</v>
      </c>
      <c r="D7259" s="24">
        <v>44377</v>
      </c>
      <c r="E7259" s="22" t="s">
        <v>2915</v>
      </c>
      <c r="F7259" s="22" t="s">
        <v>10381</v>
      </c>
      <c r="G7259">
        <f t="shared" si="226"/>
        <v>209863</v>
      </c>
      <c r="H7259" s="9">
        <f t="shared" si="227"/>
        <v>44377</v>
      </c>
    </row>
    <row r="7260" spans="1:8" x14ac:dyDescent="0.25">
      <c r="A7260" s="22" t="s">
        <v>8569</v>
      </c>
      <c r="B7260" s="22" t="s">
        <v>8570</v>
      </c>
      <c r="C7260" s="22" t="s">
        <v>8570</v>
      </c>
      <c r="D7260" s="24">
        <v>44359</v>
      </c>
      <c r="E7260" s="22" t="s">
        <v>2915</v>
      </c>
      <c r="F7260" s="22" t="s">
        <v>10381</v>
      </c>
      <c r="G7260">
        <f t="shared" si="226"/>
        <v>209863</v>
      </c>
      <c r="H7260" s="9">
        <f t="shared" si="227"/>
        <v>44359</v>
      </c>
    </row>
    <row r="7261" spans="1:8" x14ac:dyDescent="0.25">
      <c r="A7261" s="22" t="s">
        <v>7686</v>
      </c>
      <c r="B7261" s="22" t="s">
        <v>7687</v>
      </c>
      <c r="C7261" s="22" t="s">
        <v>7687</v>
      </c>
      <c r="D7261" s="24">
        <v>44361</v>
      </c>
      <c r="E7261" s="22" t="s">
        <v>1396</v>
      </c>
      <c r="F7261" s="22" t="s">
        <v>10382</v>
      </c>
      <c r="G7261">
        <f t="shared" si="226"/>
        <v>209566</v>
      </c>
      <c r="H7261" s="9">
        <f t="shared" si="227"/>
        <v>44361</v>
      </c>
    </row>
    <row r="7262" spans="1:8" x14ac:dyDescent="0.25">
      <c r="A7262" s="22" t="s">
        <v>8132</v>
      </c>
      <c r="B7262" s="22" t="s">
        <v>8133</v>
      </c>
      <c r="C7262" s="22" t="s">
        <v>8133</v>
      </c>
      <c r="D7262" s="24">
        <v>44372</v>
      </c>
      <c r="E7262" s="22" t="s">
        <v>1396</v>
      </c>
      <c r="F7262" s="22" t="s">
        <v>10382</v>
      </c>
      <c r="G7262">
        <f t="shared" si="226"/>
        <v>209566</v>
      </c>
      <c r="H7262" s="9">
        <f t="shared" si="227"/>
        <v>44372</v>
      </c>
    </row>
    <row r="7263" spans="1:8" x14ac:dyDescent="0.25">
      <c r="A7263" s="22" t="s">
        <v>8655</v>
      </c>
      <c r="B7263" s="22" t="s">
        <v>8656</v>
      </c>
      <c r="C7263" s="22" t="s">
        <v>8656</v>
      </c>
      <c r="D7263" s="24">
        <v>44350</v>
      </c>
      <c r="E7263" s="22" t="s">
        <v>1396</v>
      </c>
      <c r="F7263" s="22" t="s">
        <v>10382</v>
      </c>
      <c r="G7263">
        <f t="shared" si="226"/>
        <v>209566</v>
      </c>
      <c r="H7263" s="9">
        <f t="shared" si="227"/>
        <v>44350</v>
      </c>
    </row>
    <row r="7264" spans="1:8" x14ac:dyDescent="0.25">
      <c r="A7264" s="22" t="s">
        <v>8663</v>
      </c>
      <c r="B7264" s="22" t="s">
        <v>8664</v>
      </c>
      <c r="C7264" s="22" t="s">
        <v>8664</v>
      </c>
      <c r="D7264" s="24">
        <v>44375</v>
      </c>
      <c r="E7264" s="22" t="s">
        <v>1396</v>
      </c>
      <c r="F7264" s="22" t="s">
        <v>10382</v>
      </c>
      <c r="G7264">
        <f t="shared" si="226"/>
        <v>209566</v>
      </c>
      <c r="H7264" s="9">
        <f t="shared" si="227"/>
        <v>44375</v>
      </c>
    </row>
    <row r="7265" spans="1:8" x14ac:dyDescent="0.25">
      <c r="A7265" s="22" t="s">
        <v>8677</v>
      </c>
      <c r="B7265" s="22" t="s">
        <v>8678</v>
      </c>
      <c r="C7265" s="22" t="s">
        <v>8678</v>
      </c>
      <c r="D7265" s="24">
        <v>44350</v>
      </c>
      <c r="E7265" s="22" t="s">
        <v>1396</v>
      </c>
      <c r="F7265" s="22" t="s">
        <v>10382</v>
      </c>
      <c r="G7265">
        <f t="shared" si="226"/>
        <v>209566</v>
      </c>
      <c r="H7265" s="9">
        <f t="shared" si="227"/>
        <v>44350</v>
      </c>
    </row>
    <row r="7266" spans="1:8" x14ac:dyDescent="0.25">
      <c r="A7266" s="22" t="s">
        <v>8565</v>
      </c>
      <c r="B7266" s="22" t="s">
        <v>8566</v>
      </c>
      <c r="C7266" s="22" t="s">
        <v>8566</v>
      </c>
      <c r="D7266" s="24">
        <v>44326</v>
      </c>
      <c r="E7266" s="22" t="s">
        <v>5133</v>
      </c>
      <c r="F7266" s="22" t="s">
        <v>10383</v>
      </c>
      <c r="G7266">
        <f t="shared" si="226"/>
        <v>209488</v>
      </c>
      <c r="H7266" s="9">
        <f t="shared" si="227"/>
        <v>44326</v>
      </c>
    </row>
    <row r="7267" spans="1:8" x14ac:dyDescent="0.25">
      <c r="A7267" s="22"/>
      <c r="B7267" s="22"/>
      <c r="C7267" s="22"/>
      <c r="D7267" s="24">
        <v>44367</v>
      </c>
      <c r="E7267" s="22" t="s">
        <v>4825</v>
      </c>
      <c r="F7267" s="22" t="s">
        <v>10384</v>
      </c>
      <c r="G7267">
        <f t="shared" si="226"/>
        <v>209934</v>
      </c>
      <c r="H7267" s="9">
        <f t="shared" si="227"/>
        <v>44367</v>
      </c>
    </row>
    <row r="7268" spans="1:8" x14ac:dyDescent="0.25">
      <c r="A7268" s="22" t="s">
        <v>8609</v>
      </c>
      <c r="B7268" s="22" t="s">
        <v>8610</v>
      </c>
      <c r="C7268" s="22" t="s">
        <v>8610</v>
      </c>
      <c r="D7268" s="24">
        <v>44382</v>
      </c>
      <c r="E7268" s="22" t="s">
        <v>4825</v>
      </c>
      <c r="F7268" s="22" t="s">
        <v>10384</v>
      </c>
      <c r="G7268">
        <f t="shared" si="226"/>
        <v>209934</v>
      </c>
      <c r="H7268" s="9">
        <f t="shared" si="227"/>
        <v>44382</v>
      </c>
    </row>
    <row r="7269" spans="1:8" x14ac:dyDescent="0.25">
      <c r="A7269" s="22" t="s">
        <v>8785</v>
      </c>
      <c r="B7269" s="22" t="s">
        <v>8786</v>
      </c>
      <c r="C7269" s="22" t="s">
        <v>8786</v>
      </c>
      <c r="D7269" s="24">
        <v>44361</v>
      </c>
      <c r="E7269" s="22" t="s">
        <v>4825</v>
      </c>
      <c r="F7269" s="22" t="s">
        <v>10384</v>
      </c>
      <c r="G7269">
        <f t="shared" si="226"/>
        <v>209934</v>
      </c>
      <c r="H7269" s="9">
        <f t="shared" si="227"/>
        <v>44361</v>
      </c>
    </row>
    <row r="7270" spans="1:8" x14ac:dyDescent="0.25">
      <c r="A7270" s="22" t="s">
        <v>7728</v>
      </c>
      <c r="B7270" s="22" t="s">
        <v>7729</v>
      </c>
      <c r="C7270" s="22" t="s">
        <v>7729</v>
      </c>
      <c r="D7270" s="24">
        <v>43829</v>
      </c>
      <c r="E7270" s="22" t="s">
        <v>1235</v>
      </c>
      <c r="F7270" s="22" t="s">
        <v>10385</v>
      </c>
      <c r="G7270">
        <f t="shared" si="226"/>
        <v>5246</v>
      </c>
      <c r="H7270" s="9">
        <f t="shared" si="227"/>
        <v>43829</v>
      </c>
    </row>
    <row r="7271" spans="1:8" x14ac:dyDescent="0.25">
      <c r="A7271" s="22" t="s">
        <v>7801</v>
      </c>
      <c r="B7271" s="22" t="s">
        <v>7729</v>
      </c>
      <c r="C7271" s="22" t="s">
        <v>7729</v>
      </c>
      <c r="D7271" s="24">
        <v>43829</v>
      </c>
      <c r="E7271" s="22" t="s">
        <v>1235</v>
      </c>
      <c r="F7271" s="22" t="s">
        <v>10385</v>
      </c>
      <c r="G7271">
        <f t="shared" si="226"/>
        <v>5246</v>
      </c>
      <c r="H7271" s="9">
        <f t="shared" si="227"/>
        <v>43829</v>
      </c>
    </row>
    <row r="7272" spans="1:8" x14ac:dyDescent="0.25">
      <c r="A7272" s="22" t="s">
        <v>7728</v>
      </c>
      <c r="B7272" s="22" t="s">
        <v>7729</v>
      </c>
      <c r="C7272" s="22" t="s">
        <v>7729</v>
      </c>
      <c r="D7272" s="24">
        <v>43829</v>
      </c>
      <c r="E7272" s="22" t="s">
        <v>1842</v>
      </c>
      <c r="F7272" s="22" t="s">
        <v>10386</v>
      </c>
      <c r="G7272">
        <f t="shared" si="226"/>
        <v>5022</v>
      </c>
      <c r="H7272" s="9">
        <f t="shared" si="227"/>
        <v>43829</v>
      </c>
    </row>
    <row r="7273" spans="1:8" x14ac:dyDescent="0.25">
      <c r="A7273" s="22"/>
      <c r="B7273" s="22"/>
      <c r="C7273" s="22"/>
      <c r="D7273" s="24">
        <v>44052</v>
      </c>
      <c r="E7273" s="22" t="s">
        <v>10387</v>
      </c>
      <c r="F7273" s="22" t="s">
        <v>10388</v>
      </c>
      <c r="G7273">
        <f t="shared" si="226"/>
        <v>9118511</v>
      </c>
      <c r="H7273" s="9">
        <f t="shared" si="227"/>
        <v>44052</v>
      </c>
    </row>
    <row r="7274" spans="1:8" x14ac:dyDescent="0.25">
      <c r="A7274" s="22" t="s">
        <v>8797</v>
      </c>
      <c r="B7274" s="22" t="s">
        <v>8798</v>
      </c>
      <c r="C7274" s="22" t="s">
        <v>8798</v>
      </c>
      <c r="D7274" s="24">
        <v>43997</v>
      </c>
      <c r="E7274" s="22" t="s">
        <v>10387</v>
      </c>
      <c r="F7274" s="22" t="s">
        <v>10388</v>
      </c>
      <c r="G7274">
        <f t="shared" si="226"/>
        <v>9118511</v>
      </c>
      <c r="H7274" s="9">
        <f t="shared" si="227"/>
        <v>43997</v>
      </c>
    </row>
    <row r="7275" spans="1:8" x14ac:dyDescent="0.25">
      <c r="A7275" s="22" t="s">
        <v>8805</v>
      </c>
      <c r="B7275" s="22" t="s">
        <v>8806</v>
      </c>
      <c r="C7275" s="22" t="s">
        <v>8806</v>
      </c>
      <c r="D7275" s="24">
        <v>44368</v>
      </c>
      <c r="E7275" s="22" t="s">
        <v>4875</v>
      </c>
      <c r="F7275" s="22" t="s">
        <v>10389</v>
      </c>
      <c r="G7275">
        <f t="shared" si="226"/>
        <v>209968</v>
      </c>
      <c r="H7275" s="9">
        <f t="shared" si="227"/>
        <v>44368</v>
      </c>
    </row>
    <row r="7276" spans="1:8" x14ac:dyDescent="0.25">
      <c r="A7276" s="22"/>
      <c r="B7276" s="22"/>
      <c r="C7276" s="22"/>
      <c r="D7276" s="24">
        <v>43868</v>
      </c>
      <c r="E7276" s="22" t="s">
        <v>964</v>
      </c>
      <c r="F7276" s="22" t="s">
        <v>6326</v>
      </c>
      <c r="G7276">
        <f t="shared" si="226"/>
        <v>11429</v>
      </c>
      <c r="H7276" s="9">
        <f t="shared" si="227"/>
        <v>43868</v>
      </c>
    </row>
    <row r="7277" spans="1:8" x14ac:dyDescent="0.25">
      <c r="A7277" s="22" t="s">
        <v>8303</v>
      </c>
      <c r="B7277" s="22" t="s">
        <v>8304</v>
      </c>
      <c r="C7277" s="22" t="s">
        <v>8304</v>
      </c>
      <c r="D7277" s="24">
        <v>43829</v>
      </c>
      <c r="E7277" s="22" t="s">
        <v>964</v>
      </c>
      <c r="F7277" s="22" t="s">
        <v>6326</v>
      </c>
      <c r="G7277">
        <f t="shared" si="226"/>
        <v>11429</v>
      </c>
      <c r="H7277" s="9">
        <f t="shared" si="227"/>
        <v>43829</v>
      </c>
    </row>
    <row r="7278" spans="1:8" x14ac:dyDescent="0.25">
      <c r="A7278" s="22" t="s">
        <v>8937</v>
      </c>
      <c r="B7278" s="22" t="s">
        <v>8938</v>
      </c>
      <c r="C7278" s="22" t="s">
        <v>8938</v>
      </c>
      <c r="D7278" s="24">
        <v>44077</v>
      </c>
      <c r="E7278" s="22" t="s">
        <v>964</v>
      </c>
      <c r="F7278" s="22" t="s">
        <v>6326</v>
      </c>
      <c r="G7278">
        <f t="shared" si="226"/>
        <v>11429</v>
      </c>
      <c r="H7278" s="9">
        <f t="shared" si="227"/>
        <v>44077</v>
      </c>
    </row>
    <row r="7279" spans="1:8" x14ac:dyDescent="0.25">
      <c r="A7279" s="22"/>
      <c r="B7279" s="22"/>
      <c r="C7279" s="22"/>
      <c r="D7279" s="24">
        <v>43832</v>
      </c>
      <c r="E7279" s="22" t="s">
        <v>3262</v>
      </c>
      <c r="F7279" s="22" t="s">
        <v>10390</v>
      </c>
      <c r="G7279">
        <f t="shared" si="226"/>
        <v>9900619</v>
      </c>
      <c r="H7279" s="9">
        <f t="shared" si="227"/>
        <v>43832</v>
      </c>
    </row>
    <row r="7280" spans="1:8" x14ac:dyDescent="0.25">
      <c r="A7280" s="22" t="s">
        <v>7763</v>
      </c>
      <c r="B7280" s="22" t="s">
        <v>7764</v>
      </c>
      <c r="C7280" s="22" t="s">
        <v>7764</v>
      </c>
      <c r="D7280" s="24">
        <v>43834</v>
      </c>
      <c r="E7280" s="22" t="s">
        <v>1896</v>
      </c>
      <c r="F7280" s="22" t="s">
        <v>10391</v>
      </c>
      <c r="G7280">
        <f t="shared" si="226"/>
        <v>12843</v>
      </c>
      <c r="H7280" s="9">
        <f t="shared" si="227"/>
        <v>43834</v>
      </c>
    </row>
    <row r="7281" spans="1:8" x14ac:dyDescent="0.25">
      <c r="A7281" s="22" t="s">
        <v>8548</v>
      </c>
      <c r="B7281" s="22" t="s">
        <v>8549</v>
      </c>
      <c r="C7281" s="22" t="s">
        <v>8549</v>
      </c>
      <c r="D7281" s="24">
        <v>43983</v>
      </c>
      <c r="E7281" s="22" t="s">
        <v>1527</v>
      </c>
      <c r="F7281" s="22" t="s">
        <v>10392</v>
      </c>
      <c r="G7281">
        <f t="shared" si="226"/>
        <v>202159</v>
      </c>
      <c r="H7281" s="9">
        <f t="shared" si="227"/>
        <v>43983</v>
      </c>
    </row>
    <row r="7282" spans="1:8" x14ac:dyDescent="0.25">
      <c r="A7282" s="22" t="s">
        <v>8847</v>
      </c>
      <c r="B7282" s="22" t="s">
        <v>8848</v>
      </c>
      <c r="C7282" s="22" t="s">
        <v>8848</v>
      </c>
      <c r="D7282" s="24">
        <v>43997</v>
      </c>
      <c r="E7282" s="22" t="s">
        <v>3914</v>
      </c>
      <c r="F7282" s="22" t="s">
        <v>10393</v>
      </c>
      <c r="G7282">
        <f t="shared" si="226"/>
        <v>9122297</v>
      </c>
      <c r="H7282" s="9">
        <f t="shared" si="227"/>
        <v>43997</v>
      </c>
    </row>
    <row r="7283" spans="1:8" x14ac:dyDescent="0.25">
      <c r="A7283" s="22" t="s">
        <v>8741</v>
      </c>
      <c r="B7283" s="22" t="s">
        <v>8742</v>
      </c>
      <c r="C7283" s="22" t="s">
        <v>8742</v>
      </c>
      <c r="D7283" s="24">
        <v>44391</v>
      </c>
      <c r="E7283" s="22" t="s">
        <v>4665</v>
      </c>
      <c r="F7283" s="22" t="s">
        <v>10394</v>
      </c>
      <c r="G7283">
        <f t="shared" si="226"/>
        <v>203047</v>
      </c>
      <c r="H7283" s="9">
        <f t="shared" si="227"/>
        <v>44391</v>
      </c>
    </row>
    <row r="7284" spans="1:8" x14ac:dyDescent="0.25">
      <c r="A7284" s="22" t="s">
        <v>8831</v>
      </c>
      <c r="B7284" s="22" t="s">
        <v>8832</v>
      </c>
      <c r="C7284" s="22" t="s">
        <v>8832</v>
      </c>
      <c r="D7284" s="24">
        <v>44047</v>
      </c>
      <c r="E7284" s="22" t="s">
        <v>4665</v>
      </c>
      <c r="F7284" s="22" t="s">
        <v>10394</v>
      </c>
      <c r="G7284">
        <f t="shared" si="226"/>
        <v>203047</v>
      </c>
      <c r="H7284" s="9">
        <f t="shared" si="227"/>
        <v>44047</v>
      </c>
    </row>
    <row r="7285" spans="1:8" x14ac:dyDescent="0.25">
      <c r="A7285" s="22" t="s">
        <v>7993</v>
      </c>
      <c r="B7285" s="22" t="s">
        <v>7994</v>
      </c>
      <c r="C7285" s="22" t="s">
        <v>7994</v>
      </c>
      <c r="D7285" s="24">
        <v>44362</v>
      </c>
      <c r="E7285" s="22" t="s">
        <v>5010</v>
      </c>
      <c r="F7285" s="22" t="s">
        <v>10395</v>
      </c>
      <c r="G7285">
        <f t="shared" si="226"/>
        <v>209925</v>
      </c>
      <c r="H7285" s="9">
        <f t="shared" si="227"/>
        <v>44362</v>
      </c>
    </row>
    <row r="7286" spans="1:8" x14ac:dyDescent="0.25">
      <c r="A7286" s="22"/>
      <c r="B7286" s="22"/>
      <c r="C7286" s="22"/>
      <c r="D7286" s="24">
        <v>44202</v>
      </c>
      <c r="E7286" s="22" t="s">
        <v>1217</v>
      </c>
      <c r="F7286" s="22" t="s">
        <v>6940</v>
      </c>
      <c r="G7286">
        <f t="shared" si="226"/>
        <v>7181</v>
      </c>
      <c r="H7286" s="9">
        <f t="shared" si="227"/>
        <v>44202</v>
      </c>
    </row>
    <row r="7287" spans="1:8" x14ac:dyDescent="0.25">
      <c r="A7287" s="22" t="s">
        <v>7652</v>
      </c>
      <c r="B7287" s="22" t="s">
        <v>7653</v>
      </c>
      <c r="C7287" s="22" t="s">
        <v>7653</v>
      </c>
      <c r="D7287" s="24">
        <v>43829</v>
      </c>
      <c r="E7287" s="22" t="s">
        <v>1217</v>
      </c>
      <c r="F7287" s="22" t="s">
        <v>6940</v>
      </c>
      <c r="G7287">
        <f t="shared" si="226"/>
        <v>7181</v>
      </c>
      <c r="H7287" s="9">
        <f t="shared" si="227"/>
        <v>43829</v>
      </c>
    </row>
    <row r="7288" spans="1:8" x14ac:dyDescent="0.25">
      <c r="A7288" s="22" t="s">
        <v>8233</v>
      </c>
      <c r="B7288" s="22" t="s">
        <v>7811</v>
      </c>
      <c r="C7288" s="22" t="s">
        <v>7811</v>
      </c>
      <c r="D7288" s="24">
        <v>44084</v>
      </c>
      <c r="E7288" s="22" t="s">
        <v>1217</v>
      </c>
      <c r="F7288" s="22" t="s">
        <v>6940</v>
      </c>
      <c r="G7288">
        <f t="shared" si="226"/>
        <v>7181</v>
      </c>
      <c r="H7288" s="9">
        <f t="shared" si="227"/>
        <v>44084</v>
      </c>
    </row>
    <row r="7289" spans="1:8" x14ac:dyDescent="0.25">
      <c r="A7289" s="22" t="s">
        <v>8303</v>
      </c>
      <c r="B7289" s="22" t="s">
        <v>8304</v>
      </c>
      <c r="C7289" s="22" t="s">
        <v>8304</v>
      </c>
      <c r="D7289" s="24">
        <v>44069</v>
      </c>
      <c r="E7289" s="22" t="s">
        <v>1217</v>
      </c>
      <c r="F7289" s="22" t="s">
        <v>6940</v>
      </c>
      <c r="G7289">
        <f t="shared" si="226"/>
        <v>7181</v>
      </c>
      <c r="H7289" s="9">
        <f t="shared" si="227"/>
        <v>44069</v>
      </c>
    </row>
    <row r="7290" spans="1:8" x14ac:dyDescent="0.25">
      <c r="A7290" s="22" t="s">
        <v>8541</v>
      </c>
      <c r="B7290" s="22" t="s">
        <v>8542</v>
      </c>
      <c r="C7290" s="22" t="s">
        <v>8542</v>
      </c>
      <c r="D7290" s="24">
        <v>44200</v>
      </c>
      <c r="E7290" s="22" t="s">
        <v>1217</v>
      </c>
      <c r="F7290" s="22" t="s">
        <v>6940</v>
      </c>
      <c r="G7290">
        <f t="shared" si="226"/>
        <v>7181</v>
      </c>
      <c r="H7290" s="9">
        <f t="shared" si="227"/>
        <v>44200</v>
      </c>
    </row>
    <row r="7291" spans="1:8" x14ac:dyDescent="0.25">
      <c r="A7291" s="22" t="s">
        <v>7678</v>
      </c>
      <c r="B7291" s="22" t="s">
        <v>7679</v>
      </c>
      <c r="C7291" s="22" t="s">
        <v>7679</v>
      </c>
      <c r="D7291" s="24">
        <v>43829</v>
      </c>
      <c r="E7291" s="22" t="s">
        <v>181</v>
      </c>
      <c r="F7291" s="22" t="s">
        <v>7048</v>
      </c>
      <c r="G7291">
        <f t="shared" si="226"/>
        <v>10140</v>
      </c>
      <c r="H7291" s="9">
        <f t="shared" si="227"/>
        <v>43829</v>
      </c>
    </row>
    <row r="7292" spans="1:8" x14ac:dyDescent="0.25">
      <c r="A7292" s="22" t="s">
        <v>7688</v>
      </c>
      <c r="B7292" s="22" t="s">
        <v>7689</v>
      </c>
      <c r="C7292" s="22" t="s">
        <v>7689</v>
      </c>
      <c r="D7292" s="24">
        <v>44179</v>
      </c>
      <c r="E7292" s="22" t="s">
        <v>181</v>
      </c>
      <c r="F7292" s="22" t="s">
        <v>7048</v>
      </c>
      <c r="G7292">
        <f t="shared" si="226"/>
        <v>10140</v>
      </c>
      <c r="H7292" s="9">
        <f t="shared" si="227"/>
        <v>44179</v>
      </c>
    </row>
    <row r="7293" spans="1:8" x14ac:dyDescent="0.25">
      <c r="A7293" s="22" t="s">
        <v>7777</v>
      </c>
      <c r="B7293" s="22" t="s">
        <v>7778</v>
      </c>
      <c r="C7293" s="22" t="s">
        <v>7778</v>
      </c>
      <c r="D7293" s="24">
        <v>44258</v>
      </c>
      <c r="E7293" s="22" t="s">
        <v>181</v>
      </c>
      <c r="F7293" s="22" t="s">
        <v>7048</v>
      </c>
      <c r="G7293">
        <f t="shared" si="226"/>
        <v>10140</v>
      </c>
      <c r="H7293" s="9">
        <f t="shared" si="227"/>
        <v>44258</v>
      </c>
    </row>
    <row r="7294" spans="1:8" x14ac:dyDescent="0.25">
      <c r="A7294" s="22" t="s">
        <v>7971</v>
      </c>
      <c r="B7294" s="22" t="s">
        <v>7972</v>
      </c>
      <c r="C7294" s="22" t="s">
        <v>7972</v>
      </c>
      <c r="D7294" s="24">
        <v>44349</v>
      </c>
      <c r="E7294" s="22" t="s">
        <v>181</v>
      </c>
      <c r="F7294" s="22" t="s">
        <v>7048</v>
      </c>
      <c r="G7294">
        <f t="shared" si="226"/>
        <v>10140</v>
      </c>
      <c r="H7294" s="9">
        <f t="shared" si="227"/>
        <v>44349</v>
      </c>
    </row>
    <row r="7295" spans="1:8" x14ac:dyDescent="0.25">
      <c r="A7295" s="22" t="s">
        <v>8490</v>
      </c>
      <c r="B7295" s="22" t="s">
        <v>8491</v>
      </c>
      <c r="C7295" s="22" t="s">
        <v>8491</v>
      </c>
      <c r="D7295" s="24">
        <v>44270</v>
      </c>
      <c r="E7295" s="22" t="s">
        <v>181</v>
      </c>
      <c r="F7295" s="22" t="s">
        <v>7048</v>
      </c>
      <c r="G7295">
        <f t="shared" si="226"/>
        <v>10140</v>
      </c>
      <c r="H7295" s="9">
        <f t="shared" si="227"/>
        <v>44270</v>
      </c>
    </row>
    <row r="7296" spans="1:8" x14ac:dyDescent="0.25">
      <c r="A7296" s="22" t="s">
        <v>8553</v>
      </c>
      <c r="B7296" s="22" t="s">
        <v>8554</v>
      </c>
      <c r="C7296" s="22" t="s">
        <v>8554</v>
      </c>
      <c r="D7296" s="24">
        <v>44172</v>
      </c>
      <c r="E7296" s="22" t="s">
        <v>181</v>
      </c>
      <c r="F7296" s="22" t="s">
        <v>7048</v>
      </c>
      <c r="G7296">
        <f t="shared" si="226"/>
        <v>10140</v>
      </c>
      <c r="H7296" s="9">
        <f t="shared" si="227"/>
        <v>44172</v>
      </c>
    </row>
    <row r="7297" spans="1:8" x14ac:dyDescent="0.25">
      <c r="A7297" s="22" t="s">
        <v>8182</v>
      </c>
      <c r="B7297" s="22" t="s">
        <v>8183</v>
      </c>
      <c r="C7297" s="22" t="s">
        <v>8183</v>
      </c>
      <c r="D7297" s="24">
        <v>43829</v>
      </c>
      <c r="E7297" s="22" t="s">
        <v>5963</v>
      </c>
      <c r="F7297" s="22" t="s">
        <v>10396</v>
      </c>
      <c r="G7297">
        <f t="shared" si="226"/>
        <v>12239</v>
      </c>
      <c r="H7297" s="9">
        <f t="shared" si="227"/>
        <v>43829</v>
      </c>
    </row>
    <row r="7298" spans="1:8" x14ac:dyDescent="0.25">
      <c r="A7298" s="22" t="s">
        <v>8194</v>
      </c>
      <c r="B7298" s="22" t="s">
        <v>8195</v>
      </c>
      <c r="C7298" s="22" t="s">
        <v>8195</v>
      </c>
      <c r="D7298" s="24">
        <v>43885</v>
      </c>
      <c r="E7298" s="22" t="s">
        <v>5963</v>
      </c>
      <c r="F7298" s="22" t="s">
        <v>10396</v>
      </c>
      <c r="G7298">
        <f t="shared" si="226"/>
        <v>12239</v>
      </c>
      <c r="H7298" s="9">
        <f t="shared" si="227"/>
        <v>43885</v>
      </c>
    </row>
    <row r="7299" spans="1:8" x14ac:dyDescent="0.25">
      <c r="A7299" s="22"/>
      <c r="B7299" s="22"/>
      <c r="C7299" s="22"/>
      <c r="D7299" s="24">
        <v>44128</v>
      </c>
      <c r="E7299" s="22" t="s">
        <v>442</v>
      </c>
      <c r="F7299" s="22" t="s">
        <v>6432</v>
      </c>
      <c r="G7299">
        <f t="shared" si="226"/>
        <v>9204021</v>
      </c>
      <c r="H7299" s="9">
        <f t="shared" si="227"/>
        <v>44128</v>
      </c>
    </row>
    <row r="7300" spans="1:8" x14ac:dyDescent="0.25">
      <c r="A7300" s="22" t="s">
        <v>7757</v>
      </c>
      <c r="B7300" s="22" t="s">
        <v>7758</v>
      </c>
      <c r="C7300" s="22" t="s">
        <v>7758</v>
      </c>
      <c r="D7300" s="24">
        <v>44027</v>
      </c>
      <c r="E7300" s="22" t="s">
        <v>442</v>
      </c>
      <c r="F7300" s="22" t="s">
        <v>6432</v>
      </c>
      <c r="G7300">
        <f t="shared" si="226"/>
        <v>9204021</v>
      </c>
      <c r="H7300" s="9">
        <f t="shared" si="227"/>
        <v>44027</v>
      </c>
    </row>
    <row r="7301" spans="1:8" x14ac:dyDescent="0.25">
      <c r="A7301" s="22" t="s">
        <v>8164</v>
      </c>
      <c r="B7301" s="22" t="s">
        <v>8165</v>
      </c>
      <c r="C7301" s="22" t="s">
        <v>8165</v>
      </c>
      <c r="D7301" s="24">
        <v>44382</v>
      </c>
      <c r="E7301" s="22" t="s">
        <v>442</v>
      </c>
      <c r="F7301" s="22" t="s">
        <v>6432</v>
      </c>
      <c r="G7301">
        <f t="shared" si="226"/>
        <v>9204021</v>
      </c>
      <c r="H7301" s="9">
        <f t="shared" si="227"/>
        <v>44382</v>
      </c>
    </row>
    <row r="7302" spans="1:8" x14ac:dyDescent="0.25">
      <c r="A7302" s="22" t="s">
        <v>8530</v>
      </c>
      <c r="B7302" s="22" t="s">
        <v>8531</v>
      </c>
      <c r="C7302" s="22" t="s">
        <v>8531</v>
      </c>
      <c r="D7302" s="24">
        <v>44122</v>
      </c>
      <c r="E7302" s="22" t="s">
        <v>442</v>
      </c>
      <c r="F7302" s="22" t="s">
        <v>6432</v>
      </c>
      <c r="G7302">
        <f t="shared" ref="G7302:G7365" si="228">IFERROR(E7302*1,E7302)</f>
        <v>9204021</v>
      </c>
      <c r="H7302" s="9">
        <f t="shared" ref="H7302:H7365" si="229">D7302</f>
        <v>44122</v>
      </c>
    </row>
    <row r="7303" spans="1:8" x14ac:dyDescent="0.25">
      <c r="A7303" s="22" t="s">
        <v>8607</v>
      </c>
      <c r="B7303" s="22" t="s">
        <v>8608</v>
      </c>
      <c r="C7303" s="22" t="s">
        <v>8608</v>
      </c>
      <c r="D7303" s="24">
        <v>44287</v>
      </c>
      <c r="E7303" s="22" t="s">
        <v>442</v>
      </c>
      <c r="F7303" s="22" t="s">
        <v>6432</v>
      </c>
      <c r="G7303">
        <f t="shared" si="228"/>
        <v>9204021</v>
      </c>
      <c r="H7303" s="9">
        <f t="shared" si="229"/>
        <v>44287</v>
      </c>
    </row>
    <row r="7304" spans="1:8" x14ac:dyDescent="0.25">
      <c r="A7304" s="22" t="s">
        <v>8737</v>
      </c>
      <c r="B7304" s="22" t="s">
        <v>8738</v>
      </c>
      <c r="C7304" s="22" t="s">
        <v>8738</v>
      </c>
      <c r="D7304" s="24">
        <v>43997</v>
      </c>
      <c r="E7304" s="22" t="s">
        <v>442</v>
      </c>
      <c r="F7304" s="22" t="s">
        <v>6432</v>
      </c>
      <c r="G7304">
        <f t="shared" si="228"/>
        <v>9204021</v>
      </c>
      <c r="H7304" s="9">
        <f t="shared" si="229"/>
        <v>43997</v>
      </c>
    </row>
    <row r="7305" spans="1:8" x14ac:dyDescent="0.25">
      <c r="A7305" s="22" t="s">
        <v>8771</v>
      </c>
      <c r="B7305" s="22" t="s">
        <v>8772</v>
      </c>
      <c r="C7305" s="22" t="s">
        <v>8772</v>
      </c>
      <c r="D7305" s="24">
        <v>44256</v>
      </c>
      <c r="E7305" s="22" t="s">
        <v>442</v>
      </c>
      <c r="F7305" s="22" t="s">
        <v>6432</v>
      </c>
      <c r="G7305">
        <f t="shared" si="228"/>
        <v>9204021</v>
      </c>
      <c r="H7305" s="9">
        <f t="shared" si="229"/>
        <v>44256</v>
      </c>
    </row>
    <row r="7306" spans="1:8" x14ac:dyDescent="0.25">
      <c r="A7306" s="22"/>
      <c r="B7306" s="22"/>
      <c r="C7306" s="22"/>
      <c r="D7306" s="24">
        <v>44052</v>
      </c>
      <c r="E7306" s="22" t="s">
        <v>2036</v>
      </c>
      <c r="F7306" s="22" t="s">
        <v>10397</v>
      </c>
      <c r="G7306">
        <f t="shared" si="228"/>
        <v>9207125</v>
      </c>
      <c r="H7306" s="9">
        <f t="shared" si="229"/>
        <v>44052</v>
      </c>
    </row>
    <row r="7307" spans="1:8" x14ac:dyDescent="0.25">
      <c r="A7307" s="22" t="s">
        <v>8723</v>
      </c>
      <c r="B7307" s="22" t="s">
        <v>8724</v>
      </c>
      <c r="C7307" s="22" t="s">
        <v>8724</v>
      </c>
      <c r="D7307" s="24">
        <v>43998</v>
      </c>
      <c r="E7307" s="22" t="s">
        <v>2036</v>
      </c>
      <c r="F7307" s="22" t="s">
        <v>10397</v>
      </c>
      <c r="G7307">
        <f t="shared" si="228"/>
        <v>9207125</v>
      </c>
      <c r="H7307" s="9">
        <f t="shared" si="229"/>
        <v>43998</v>
      </c>
    </row>
    <row r="7308" spans="1:8" x14ac:dyDescent="0.25">
      <c r="A7308" s="22" t="s">
        <v>7664</v>
      </c>
      <c r="B7308" s="22" t="s">
        <v>7665</v>
      </c>
      <c r="C7308" s="22" t="s">
        <v>7665</v>
      </c>
      <c r="D7308" s="24">
        <v>43829</v>
      </c>
      <c r="E7308" s="22" t="s">
        <v>5604</v>
      </c>
      <c r="F7308" s="22" t="s">
        <v>6673</v>
      </c>
      <c r="G7308">
        <f t="shared" si="228"/>
        <v>5398</v>
      </c>
      <c r="H7308" s="9">
        <f t="shared" si="229"/>
        <v>43829</v>
      </c>
    </row>
    <row r="7309" spans="1:8" x14ac:dyDescent="0.25">
      <c r="A7309" s="22"/>
      <c r="B7309" s="22"/>
      <c r="C7309" s="22"/>
      <c r="D7309" s="24">
        <v>43847</v>
      </c>
      <c r="E7309" s="22" t="s">
        <v>6031</v>
      </c>
      <c r="F7309" s="22" t="s">
        <v>6655</v>
      </c>
      <c r="G7309">
        <f t="shared" si="228"/>
        <v>4278</v>
      </c>
      <c r="H7309" s="9">
        <f t="shared" si="229"/>
        <v>43847</v>
      </c>
    </row>
    <row r="7310" spans="1:8" x14ac:dyDescent="0.25">
      <c r="A7310" s="22" t="s">
        <v>7680</v>
      </c>
      <c r="B7310" s="22" t="s">
        <v>7681</v>
      </c>
      <c r="C7310" s="22" t="s">
        <v>7681</v>
      </c>
      <c r="D7310" s="24">
        <v>43829</v>
      </c>
      <c r="E7310" s="22" t="s">
        <v>6031</v>
      </c>
      <c r="F7310" s="22" t="s">
        <v>6655</v>
      </c>
      <c r="G7310">
        <f t="shared" si="228"/>
        <v>4278</v>
      </c>
      <c r="H7310" s="9">
        <f t="shared" si="229"/>
        <v>43829</v>
      </c>
    </row>
    <row r="7311" spans="1:8" x14ac:dyDescent="0.25">
      <c r="A7311" s="22" t="s">
        <v>8448</v>
      </c>
      <c r="B7311" s="22" t="s">
        <v>8449</v>
      </c>
      <c r="C7311" s="22" t="s">
        <v>8449</v>
      </c>
      <c r="D7311" s="24">
        <v>44246</v>
      </c>
      <c r="E7311" s="22" t="s">
        <v>6031</v>
      </c>
      <c r="F7311" s="22" t="s">
        <v>6655</v>
      </c>
      <c r="G7311">
        <f t="shared" si="228"/>
        <v>4278</v>
      </c>
      <c r="H7311" s="9">
        <f t="shared" si="229"/>
        <v>44246</v>
      </c>
    </row>
    <row r="7312" spans="1:8" x14ac:dyDescent="0.25">
      <c r="A7312" s="22"/>
      <c r="B7312" s="22"/>
      <c r="C7312" s="22"/>
      <c r="D7312" s="24">
        <v>44084</v>
      </c>
      <c r="E7312" s="22" t="s">
        <v>6818</v>
      </c>
      <c r="F7312" s="22" t="s">
        <v>6819</v>
      </c>
      <c r="G7312">
        <f t="shared" si="228"/>
        <v>9119934</v>
      </c>
      <c r="H7312" s="9">
        <f t="shared" si="229"/>
        <v>44084</v>
      </c>
    </row>
    <row r="7313" spans="1:8" x14ac:dyDescent="0.25">
      <c r="A7313" s="22" t="s">
        <v>7650</v>
      </c>
      <c r="B7313" s="22" t="s">
        <v>7651</v>
      </c>
      <c r="C7313" s="22" t="s">
        <v>7651</v>
      </c>
      <c r="D7313" s="24">
        <v>44085</v>
      </c>
      <c r="E7313" s="22" t="s">
        <v>6818</v>
      </c>
      <c r="F7313" s="22" t="s">
        <v>6819</v>
      </c>
      <c r="G7313">
        <f t="shared" si="228"/>
        <v>9119934</v>
      </c>
      <c r="H7313" s="9">
        <f t="shared" si="229"/>
        <v>44085</v>
      </c>
    </row>
    <row r="7314" spans="1:8" x14ac:dyDescent="0.25">
      <c r="A7314" s="22" t="s">
        <v>7787</v>
      </c>
      <c r="B7314" s="22" t="s">
        <v>7788</v>
      </c>
      <c r="C7314" s="22" t="s">
        <v>7788</v>
      </c>
      <c r="D7314" s="24">
        <v>44105</v>
      </c>
      <c r="E7314" s="22" t="s">
        <v>6818</v>
      </c>
      <c r="F7314" s="22" t="s">
        <v>6819</v>
      </c>
      <c r="G7314">
        <f t="shared" si="228"/>
        <v>9119934</v>
      </c>
      <c r="H7314" s="9">
        <f t="shared" si="229"/>
        <v>44105</v>
      </c>
    </row>
    <row r="7315" spans="1:8" x14ac:dyDescent="0.25">
      <c r="A7315" s="22" t="s">
        <v>7846</v>
      </c>
      <c r="B7315" s="22" t="s">
        <v>7847</v>
      </c>
      <c r="C7315" s="22" t="s">
        <v>7847</v>
      </c>
      <c r="D7315" s="24">
        <v>44109</v>
      </c>
      <c r="E7315" s="22" t="s">
        <v>6818</v>
      </c>
      <c r="F7315" s="22" t="s">
        <v>6819</v>
      </c>
      <c r="G7315">
        <f t="shared" si="228"/>
        <v>9119934</v>
      </c>
      <c r="H7315" s="9">
        <f t="shared" si="229"/>
        <v>44109</v>
      </c>
    </row>
    <row r="7316" spans="1:8" x14ac:dyDescent="0.25">
      <c r="A7316" s="22" t="s">
        <v>4685</v>
      </c>
      <c r="B7316" s="22" t="s">
        <v>8131</v>
      </c>
      <c r="C7316" s="22" t="s">
        <v>8131</v>
      </c>
      <c r="D7316" s="24">
        <v>44110</v>
      </c>
      <c r="E7316" s="22" t="s">
        <v>6818</v>
      </c>
      <c r="F7316" s="22" t="s">
        <v>6819</v>
      </c>
      <c r="G7316">
        <f t="shared" si="228"/>
        <v>9119934</v>
      </c>
      <c r="H7316" s="9">
        <f t="shared" si="229"/>
        <v>44110</v>
      </c>
    </row>
    <row r="7317" spans="1:8" x14ac:dyDescent="0.25">
      <c r="A7317" s="22" t="s">
        <v>8144</v>
      </c>
      <c r="B7317" s="22" t="s">
        <v>8145</v>
      </c>
      <c r="C7317" s="22" t="s">
        <v>8145</v>
      </c>
      <c r="D7317" s="24">
        <v>44130</v>
      </c>
      <c r="E7317" s="22" t="s">
        <v>6818</v>
      </c>
      <c r="F7317" s="22" t="s">
        <v>6819</v>
      </c>
      <c r="G7317">
        <f t="shared" si="228"/>
        <v>9119934</v>
      </c>
      <c r="H7317" s="9">
        <f t="shared" si="229"/>
        <v>44130</v>
      </c>
    </row>
    <row r="7318" spans="1:8" x14ac:dyDescent="0.25">
      <c r="A7318" s="22" t="s">
        <v>8200</v>
      </c>
      <c r="B7318" s="22" t="s">
        <v>8201</v>
      </c>
      <c r="C7318" s="22" t="s">
        <v>8201</v>
      </c>
      <c r="D7318" s="24">
        <v>44093</v>
      </c>
      <c r="E7318" s="22" t="s">
        <v>6818</v>
      </c>
      <c r="F7318" s="22" t="s">
        <v>6819</v>
      </c>
      <c r="G7318">
        <f t="shared" si="228"/>
        <v>9119934</v>
      </c>
      <c r="H7318" s="9">
        <f t="shared" si="229"/>
        <v>44093</v>
      </c>
    </row>
    <row r="7319" spans="1:8" x14ac:dyDescent="0.25">
      <c r="A7319" s="22" t="s">
        <v>8270</v>
      </c>
      <c r="B7319" s="22" t="s">
        <v>8271</v>
      </c>
      <c r="C7319" s="22" t="s">
        <v>8271</v>
      </c>
      <c r="D7319" s="24">
        <v>44098</v>
      </c>
      <c r="E7319" s="22" t="s">
        <v>6818</v>
      </c>
      <c r="F7319" s="22" t="s">
        <v>6819</v>
      </c>
      <c r="G7319">
        <f t="shared" si="228"/>
        <v>9119934</v>
      </c>
      <c r="H7319" s="9">
        <f t="shared" si="229"/>
        <v>44098</v>
      </c>
    </row>
    <row r="7320" spans="1:8" x14ac:dyDescent="0.25">
      <c r="A7320" s="22" t="s">
        <v>8526</v>
      </c>
      <c r="B7320" s="22" t="s">
        <v>8527</v>
      </c>
      <c r="C7320" s="22" t="s">
        <v>8527</v>
      </c>
      <c r="D7320" s="24">
        <v>44011</v>
      </c>
      <c r="E7320" s="22" t="s">
        <v>6818</v>
      </c>
      <c r="F7320" s="22" t="s">
        <v>6819</v>
      </c>
      <c r="G7320">
        <f t="shared" si="228"/>
        <v>9119934</v>
      </c>
      <c r="H7320" s="9">
        <f t="shared" si="229"/>
        <v>44011</v>
      </c>
    </row>
    <row r="7321" spans="1:8" x14ac:dyDescent="0.25">
      <c r="A7321" s="22" t="s">
        <v>8609</v>
      </c>
      <c r="B7321" s="22" t="s">
        <v>8610</v>
      </c>
      <c r="C7321" s="22" t="s">
        <v>8610</v>
      </c>
      <c r="D7321" s="24">
        <v>44273</v>
      </c>
      <c r="E7321" s="22" t="s">
        <v>6818</v>
      </c>
      <c r="F7321" s="22" t="s">
        <v>6819</v>
      </c>
      <c r="G7321">
        <f t="shared" si="228"/>
        <v>9119934</v>
      </c>
      <c r="H7321" s="9">
        <f t="shared" si="229"/>
        <v>44273</v>
      </c>
    </row>
    <row r="7322" spans="1:8" x14ac:dyDescent="0.25">
      <c r="A7322" s="22" t="s">
        <v>8739</v>
      </c>
      <c r="B7322" s="22" t="s">
        <v>8740</v>
      </c>
      <c r="C7322" s="22" t="s">
        <v>8740</v>
      </c>
      <c r="D7322" s="24">
        <v>44067</v>
      </c>
      <c r="E7322" s="22" t="s">
        <v>6818</v>
      </c>
      <c r="F7322" s="22" t="s">
        <v>6819</v>
      </c>
      <c r="G7322">
        <f t="shared" si="228"/>
        <v>9119934</v>
      </c>
      <c r="H7322" s="9">
        <f t="shared" si="229"/>
        <v>44067</v>
      </c>
    </row>
    <row r="7323" spans="1:8" x14ac:dyDescent="0.25">
      <c r="A7323" s="22" t="s">
        <v>8785</v>
      </c>
      <c r="B7323" s="22" t="s">
        <v>8786</v>
      </c>
      <c r="C7323" s="22" t="s">
        <v>8786</v>
      </c>
      <c r="D7323" s="24">
        <v>43997</v>
      </c>
      <c r="E7323" s="22" t="s">
        <v>6818</v>
      </c>
      <c r="F7323" s="22" t="s">
        <v>6819</v>
      </c>
      <c r="G7323">
        <f t="shared" si="228"/>
        <v>9119934</v>
      </c>
      <c r="H7323" s="9">
        <f t="shared" si="229"/>
        <v>43997</v>
      </c>
    </row>
    <row r="7324" spans="1:8" x14ac:dyDescent="0.25">
      <c r="A7324" s="22" t="s">
        <v>8797</v>
      </c>
      <c r="B7324" s="22" t="s">
        <v>8798</v>
      </c>
      <c r="C7324" s="22" t="s">
        <v>8798</v>
      </c>
      <c r="D7324" s="24">
        <v>44085</v>
      </c>
      <c r="E7324" s="22" t="s">
        <v>6818</v>
      </c>
      <c r="F7324" s="22" t="s">
        <v>6819</v>
      </c>
      <c r="G7324">
        <f t="shared" si="228"/>
        <v>9119934</v>
      </c>
      <c r="H7324" s="9">
        <f t="shared" si="229"/>
        <v>44085</v>
      </c>
    </row>
    <row r="7325" spans="1:8" x14ac:dyDescent="0.25">
      <c r="A7325" s="22" t="s">
        <v>8799</v>
      </c>
      <c r="B7325" s="22" t="s">
        <v>8800</v>
      </c>
      <c r="C7325" s="22" t="s">
        <v>8800</v>
      </c>
      <c r="D7325" s="24">
        <v>44099</v>
      </c>
      <c r="E7325" s="22" t="s">
        <v>6818</v>
      </c>
      <c r="F7325" s="22" t="s">
        <v>6819</v>
      </c>
      <c r="G7325">
        <f t="shared" si="228"/>
        <v>9119934</v>
      </c>
      <c r="H7325" s="9">
        <f t="shared" si="229"/>
        <v>44099</v>
      </c>
    </row>
    <row r="7326" spans="1:8" x14ac:dyDescent="0.25">
      <c r="A7326" s="22" t="s">
        <v>7830</v>
      </c>
      <c r="B7326" s="22" t="s">
        <v>7831</v>
      </c>
      <c r="C7326" s="22" t="s">
        <v>7831</v>
      </c>
      <c r="D7326" s="24">
        <v>43829</v>
      </c>
      <c r="E7326" s="22" t="s">
        <v>2002</v>
      </c>
      <c r="F7326" s="22" t="s">
        <v>6712</v>
      </c>
      <c r="G7326">
        <f t="shared" si="228"/>
        <v>9803</v>
      </c>
      <c r="H7326" s="9">
        <f t="shared" si="229"/>
        <v>43829</v>
      </c>
    </row>
    <row r="7327" spans="1:8" x14ac:dyDescent="0.25">
      <c r="A7327" s="22" t="s">
        <v>8138</v>
      </c>
      <c r="B7327" s="22" t="s">
        <v>8139</v>
      </c>
      <c r="C7327" s="22" t="s">
        <v>8139</v>
      </c>
      <c r="D7327" s="24">
        <v>43948</v>
      </c>
      <c r="E7327" s="22" t="s">
        <v>2002</v>
      </c>
      <c r="F7327" s="22" t="s">
        <v>6712</v>
      </c>
      <c r="G7327">
        <f t="shared" si="228"/>
        <v>9803</v>
      </c>
      <c r="H7327" s="9">
        <f t="shared" si="229"/>
        <v>43948</v>
      </c>
    </row>
    <row r="7328" spans="1:8" x14ac:dyDescent="0.25">
      <c r="A7328" s="22" t="s">
        <v>8430</v>
      </c>
      <c r="B7328" s="22" t="s">
        <v>8431</v>
      </c>
      <c r="C7328" s="22" t="s">
        <v>8431</v>
      </c>
      <c r="D7328" s="24">
        <v>44393</v>
      </c>
      <c r="E7328" s="22" t="s">
        <v>2002</v>
      </c>
      <c r="F7328" s="22" t="s">
        <v>6712</v>
      </c>
      <c r="G7328">
        <f t="shared" si="228"/>
        <v>9803</v>
      </c>
      <c r="H7328" s="9">
        <f t="shared" si="229"/>
        <v>44393</v>
      </c>
    </row>
    <row r="7329" spans="1:8" x14ac:dyDescent="0.25">
      <c r="A7329" s="22" t="s">
        <v>8541</v>
      </c>
      <c r="B7329" s="22" t="s">
        <v>8542</v>
      </c>
      <c r="C7329" s="22" t="s">
        <v>8542</v>
      </c>
      <c r="D7329" s="24">
        <v>43928</v>
      </c>
      <c r="E7329" s="22" t="s">
        <v>2002</v>
      </c>
      <c r="F7329" s="22" t="s">
        <v>6712</v>
      </c>
      <c r="G7329">
        <f t="shared" si="228"/>
        <v>9803</v>
      </c>
      <c r="H7329" s="9">
        <f t="shared" si="229"/>
        <v>43928</v>
      </c>
    </row>
    <row r="7330" spans="1:8" x14ac:dyDescent="0.25">
      <c r="A7330" s="22" t="s">
        <v>8937</v>
      </c>
      <c r="B7330" s="22" t="s">
        <v>8938</v>
      </c>
      <c r="C7330" s="22" t="s">
        <v>8938</v>
      </c>
      <c r="D7330" s="24">
        <v>43895</v>
      </c>
      <c r="E7330" s="22" t="s">
        <v>2002</v>
      </c>
      <c r="F7330" s="22" t="s">
        <v>6712</v>
      </c>
      <c r="G7330">
        <f t="shared" si="228"/>
        <v>9803</v>
      </c>
      <c r="H7330" s="9">
        <f t="shared" si="229"/>
        <v>43895</v>
      </c>
    </row>
    <row r="7331" spans="1:8" x14ac:dyDescent="0.25">
      <c r="A7331" s="22"/>
      <c r="B7331" s="22"/>
      <c r="C7331" s="22"/>
      <c r="D7331" s="24">
        <v>43855</v>
      </c>
      <c r="E7331" s="22" t="s">
        <v>4278</v>
      </c>
      <c r="F7331" s="22" t="s">
        <v>10398</v>
      </c>
      <c r="G7331">
        <f t="shared" si="228"/>
        <v>13018</v>
      </c>
      <c r="H7331" s="9">
        <f t="shared" si="229"/>
        <v>43855</v>
      </c>
    </row>
    <row r="7332" spans="1:8" x14ac:dyDescent="0.25">
      <c r="A7332" s="22" t="s">
        <v>7737</v>
      </c>
      <c r="B7332" s="22" t="s">
        <v>7738</v>
      </c>
      <c r="C7332" s="22" t="s">
        <v>7738</v>
      </c>
      <c r="D7332" s="24">
        <v>43829</v>
      </c>
      <c r="E7332" s="22" t="s">
        <v>4278</v>
      </c>
      <c r="F7332" s="22" t="s">
        <v>10398</v>
      </c>
      <c r="G7332">
        <f t="shared" si="228"/>
        <v>13018</v>
      </c>
      <c r="H7332" s="9">
        <f t="shared" si="229"/>
        <v>43829</v>
      </c>
    </row>
    <row r="7333" spans="1:8" x14ac:dyDescent="0.25">
      <c r="A7333" s="22" t="s">
        <v>7805</v>
      </c>
      <c r="B7333" s="22" t="s">
        <v>7738</v>
      </c>
      <c r="C7333" s="22" t="s">
        <v>7738</v>
      </c>
      <c r="D7333" s="24">
        <v>44123</v>
      </c>
      <c r="E7333" s="22" t="s">
        <v>4278</v>
      </c>
      <c r="F7333" s="22" t="s">
        <v>10398</v>
      </c>
      <c r="G7333">
        <f t="shared" si="228"/>
        <v>13018</v>
      </c>
      <c r="H7333" s="9">
        <f t="shared" si="229"/>
        <v>44123</v>
      </c>
    </row>
    <row r="7334" spans="1:8" x14ac:dyDescent="0.25">
      <c r="A7334" s="22" t="s">
        <v>8180</v>
      </c>
      <c r="B7334" s="22" t="s">
        <v>8181</v>
      </c>
      <c r="C7334" s="22" t="s">
        <v>8181</v>
      </c>
      <c r="D7334" s="24">
        <v>44144</v>
      </c>
      <c r="E7334" s="22" t="s">
        <v>4278</v>
      </c>
      <c r="F7334" s="22" t="s">
        <v>10398</v>
      </c>
      <c r="G7334">
        <f t="shared" si="228"/>
        <v>13018</v>
      </c>
      <c r="H7334" s="9">
        <f t="shared" si="229"/>
        <v>44144</v>
      </c>
    </row>
    <row r="7335" spans="1:8" x14ac:dyDescent="0.25">
      <c r="A7335" s="22" t="s">
        <v>8295</v>
      </c>
      <c r="B7335" s="22" t="s">
        <v>8296</v>
      </c>
      <c r="C7335" s="22" t="s">
        <v>8296</v>
      </c>
      <c r="D7335" s="24">
        <v>43833</v>
      </c>
      <c r="E7335" s="22" t="s">
        <v>4278</v>
      </c>
      <c r="F7335" s="22" t="s">
        <v>10398</v>
      </c>
      <c r="G7335">
        <f t="shared" si="228"/>
        <v>13018</v>
      </c>
      <c r="H7335" s="9">
        <f t="shared" si="229"/>
        <v>43833</v>
      </c>
    </row>
    <row r="7336" spans="1:8" x14ac:dyDescent="0.25">
      <c r="A7336" s="22" t="s">
        <v>8344</v>
      </c>
      <c r="B7336" s="22" t="s">
        <v>8345</v>
      </c>
      <c r="C7336" s="22" t="s">
        <v>8345</v>
      </c>
      <c r="D7336" s="24">
        <v>44309</v>
      </c>
      <c r="E7336" s="22" t="s">
        <v>4278</v>
      </c>
      <c r="F7336" s="22" t="s">
        <v>10398</v>
      </c>
      <c r="G7336">
        <f t="shared" si="228"/>
        <v>13018</v>
      </c>
      <c r="H7336" s="9">
        <f t="shared" si="229"/>
        <v>44309</v>
      </c>
    </row>
    <row r="7337" spans="1:8" x14ac:dyDescent="0.25">
      <c r="A7337" s="22" t="s">
        <v>8346</v>
      </c>
      <c r="B7337" s="22" t="s">
        <v>8347</v>
      </c>
      <c r="C7337" s="22" t="s">
        <v>8347</v>
      </c>
      <c r="D7337" s="24">
        <v>44273</v>
      </c>
      <c r="E7337" s="22" t="s">
        <v>4278</v>
      </c>
      <c r="F7337" s="22" t="s">
        <v>10398</v>
      </c>
      <c r="G7337">
        <f t="shared" si="228"/>
        <v>13018</v>
      </c>
      <c r="H7337" s="9">
        <f t="shared" si="229"/>
        <v>44273</v>
      </c>
    </row>
    <row r="7338" spans="1:8" x14ac:dyDescent="0.25">
      <c r="A7338" s="22" t="s">
        <v>8508</v>
      </c>
      <c r="B7338" s="22" t="s">
        <v>8509</v>
      </c>
      <c r="C7338" s="22" t="s">
        <v>8509</v>
      </c>
      <c r="D7338" s="24">
        <v>44210</v>
      </c>
      <c r="E7338" s="22" t="s">
        <v>4278</v>
      </c>
      <c r="F7338" s="22" t="s">
        <v>10398</v>
      </c>
      <c r="G7338">
        <f t="shared" si="228"/>
        <v>13018</v>
      </c>
      <c r="H7338" s="9">
        <f t="shared" si="229"/>
        <v>44210</v>
      </c>
    </row>
    <row r="7339" spans="1:8" x14ac:dyDescent="0.25">
      <c r="A7339" s="22" t="s">
        <v>8937</v>
      </c>
      <c r="B7339" s="22" t="s">
        <v>8938</v>
      </c>
      <c r="C7339" s="22" t="s">
        <v>8938</v>
      </c>
      <c r="D7339" s="24">
        <v>43853</v>
      </c>
      <c r="E7339" s="22" t="s">
        <v>4278</v>
      </c>
      <c r="F7339" s="22" t="s">
        <v>10398</v>
      </c>
      <c r="G7339">
        <f t="shared" si="228"/>
        <v>13018</v>
      </c>
      <c r="H7339" s="9">
        <f t="shared" si="229"/>
        <v>43853</v>
      </c>
    </row>
    <row r="7340" spans="1:8" x14ac:dyDescent="0.25">
      <c r="A7340" s="22"/>
      <c r="B7340" s="22"/>
      <c r="C7340" s="22"/>
      <c r="D7340" s="24">
        <v>44014</v>
      </c>
      <c r="E7340" s="22" t="s">
        <v>5036</v>
      </c>
      <c r="F7340" s="22" t="s">
        <v>6460</v>
      </c>
      <c r="G7340">
        <f t="shared" si="228"/>
        <v>9552</v>
      </c>
      <c r="H7340" s="9">
        <f t="shared" si="229"/>
        <v>44014</v>
      </c>
    </row>
    <row r="7341" spans="1:8" x14ac:dyDescent="0.25">
      <c r="A7341" s="22" t="s">
        <v>8152</v>
      </c>
      <c r="B7341" s="22" t="s">
        <v>8153</v>
      </c>
      <c r="C7341" s="22" t="s">
        <v>8153</v>
      </c>
      <c r="D7341" s="24">
        <v>43830</v>
      </c>
      <c r="E7341" s="22" t="s">
        <v>5036</v>
      </c>
      <c r="F7341" s="22" t="s">
        <v>6460</v>
      </c>
      <c r="G7341">
        <f t="shared" si="228"/>
        <v>9552</v>
      </c>
      <c r="H7341" s="9">
        <f t="shared" si="229"/>
        <v>43830</v>
      </c>
    </row>
    <row r="7342" spans="1:8" x14ac:dyDescent="0.25">
      <c r="A7342" s="22" t="s">
        <v>8344</v>
      </c>
      <c r="B7342" s="22" t="s">
        <v>8345</v>
      </c>
      <c r="C7342" s="22" t="s">
        <v>8345</v>
      </c>
      <c r="D7342" s="24">
        <v>44010</v>
      </c>
      <c r="E7342" s="22" t="s">
        <v>5036</v>
      </c>
      <c r="F7342" s="22" t="s">
        <v>6460</v>
      </c>
      <c r="G7342">
        <f t="shared" si="228"/>
        <v>9552</v>
      </c>
      <c r="H7342" s="9">
        <f t="shared" si="229"/>
        <v>44010</v>
      </c>
    </row>
    <row r="7343" spans="1:8" x14ac:dyDescent="0.25">
      <c r="A7343" s="22" t="s">
        <v>8346</v>
      </c>
      <c r="B7343" s="22" t="s">
        <v>8347</v>
      </c>
      <c r="C7343" s="22" t="s">
        <v>8347</v>
      </c>
      <c r="D7343" s="24">
        <v>44028</v>
      </c>
      <c r="E7343" s="22" t="s">
        <v>5036</v>
      </c>
      <c r="F7343" s="22" t="s">
        <v>6460</v>
      </c>
      <c r="G7343">
        <f t="shared" si="228"/>
        <v>9552</v>
      </c>
      <c r="H7343" s="9">
        <f t="shared" si="229"/>
        <v>44028</v>
      </c>
    </row>
    <row r="7344" spans="1:8" x14ac:dyDescent="0.25">
      <c r="A7344" s="22" t="s">
        <v>8617</v>
      </c>
      <c r="B7344" s="22" t="s">
        <v>8618</v>
      </c>
      <c r="C7344" s="22" t="s">
        <v>8618</v>
      </c>
      <c r="D7344" s="24">
        <v>44348</v>
      </c>
      <c r="E7344" s="22" t="s">
        <v>5036</v>
      </c>
      <c r="F7344" s="22" t="s">
        <v>6460</v>
      </c>
      <c r="G7344">
        <f t="shared" si="228"/>
        <v>9552</v>
      </c>
      <c r="H7344" s="9">
        <f t="shared" si="229"/>
        <v>44348</v>
      </c>
    </row>
    <row r="7345" spans="1:8" x14ac:dyDescent="0.25">
      <c r="A7345" s="22" t="s">
        <v>8753</v>
      </c>
      <c r="B7345" s="22" t="s">
        <v>8754</v>
      </c>
      <c r="C7345" s="22" t="s">
        <v>8754</v>
      </c>
      <c r="D7345" s="24">
        <v>44354</v>
      </c>
      <c r="E7345" s="22" t="s">
        <v>5036</v>
      </c>
      <c r="F7345" s="22" t="s">
        <v>6460</v>
      </c>
      <c r="G7345">
        <f t="shared" si="228"/>
        <v>9552</v>
      </c>
      <c r="H7345" s="9">
        <f t="shared" si="229"/>
        <v>44354</v>
      </c>
    </row>
    <row r="7346" spans="1:8" x14ac:dyDescent="0.25">
      <c r="A7346" s="22" t="s">
        <v>8603</v>
      </c>
      <c r="B7346" s="22" t="s">
        <v>8604</v>
      </c>
      <c r="C7346" s="22" t="s">
        <v>8604</v>
      </c>
      <c r="D7346" s="24">
        <v>44334</v>
      </c>
      <c r="E7346" s="22" t="s">
        <v>1353</v>
      </c>
      <c r="F7346" s="22" t="s">
        <v>10399</v>
      </c>
      <c r="G7346">
        <f t="shared" si="228"/>
        <v>209621</v>
      </c>
      <c r="H7346" s="9">
        <f t="shared" si="229"/>
        <v>44334</v>
      </c>
    </row>
    <row r="7347" spans="1:8" x14ac:dyDescent="0.25">
      <c r="A7347" s="22" t="s">
        <v>7672</v>
      </c>
      <c r="B7347" s="22" t="s">
        <v>7673</v>
      </c>
      <c r="C7347" s="22" t="s">
        <v>7673</v>
      </c>
      <c r="D7347" s="24">
        <v>43829</v>
      </c>
      <c r="E7347" s="22" t="s">
        <v>1910</v>
      </c>
      <c r="F7347" s="22" t="s">
        <v>7313</v>
      </c>
      <c r="G7347">
        <f t="shared" si="228"/>
        <v>8960</v>
      </c>
      <c r="H7347" s="9">
        <f t="shared" si="229"/>
        <v>43829</v>
      </c>
    </row>
    <row r="7348" spans="1:8" x14ac:dyDescent="0.25">
      <c r="A7348" s="22"/>
      <c r="B7348" s="22"/>
      <c r="C7348" s="22"/>
      <c r="D7348" s="24">
        <v>44105</v>
      </c>
      <c r="E7348" s="22" t="s">
        <v>1874</v>
      </c>
      <c r="F7348" s="22" t="s">
        <v>6979</v>
      </c>
      <c r="G7348">
        <f t="shared" si="228"/>
        <v>11061</v>
      </c>
      <c r="H7348" s="9">
        <f t="shared" si="229"/>
        <v>44105</v>
      </c>
    </row>
    <row r="7349" spans="1:8" x14ac:dyDescent="0.25">
      <c r="A7349" s="22" t="s">
        <v>7664</v>
      </c>
      <c r="B7349" s="22" t="s">
        <v>7665</v>
      </c>
      <c r="C7349" s="22" t="s">
        <v>7665</v>
      </c>
      <c r="D7349" s="24">
        <v>43829</v>
      </c>
      <c r="E7349" s="22" t="s">
        <v>1874</v>
      </c>
      <c r="F7349" s="22" t="s">
        <v>6979</v>
      </c>
      <c r="G7349">
        <f t="shared" si="228"/>
        <v>11061</v>
      </c>
      <c r="H7349" s="9">
        <f t="shared" si="229"/>
        <v>43829</v>
      </c>
    </row>
    <row r="7350" spans="1:8" x14ac:dyDescent="0.25">
      <c r="A7350" s="22" t="s">
        <v>8138</v>
      </c>
      <c r="B7350" s="22" t="s">
        <v>8139</v>
      </c>
      <c r="C7350" s="22" t="s">
        <v>8139</v>
      </c>
      <c r="D7350" s="24">
        <v>44096</v>
      </c>
      <c r="E7350" s="22" t="s">
        <v>1874</v>
      </c>
      <c r="F7350" s="22" t="s">
        <v>6979</v>
      </c>
      <c r="G7350">
        <f t="shared" si="228"/>
        <v>11061</v>
      </c>
      <c r="H7350" s="9">
        <f t="shared" si="229"/>
        <v>44096</v>
      </c>
    </row>
    <row r="7351" spans="1:8" x14ac:dyDescent="0.25">
      <c r="A7351" s="22" t="s">
        <v>8448</v>
      </c>
      <c r="B7351" s="22" t="s">
        <v>8449</v>
      </c>
      <c r="C7351" s="22" t="s">
        <v>8449</v>
      </c>
      <c r="D7351" s="24">
        <v>44165</v>
      </c>
      <c r="E7351" s="22" t="s">
        <v>1874</v>
      </c>
      <c r="F7351" s="22" t="s">
        <v>6979</v>
      </c>
      <c r="G7351">
        <f t="shared" si="228"/>
        <v>11061</v>
      </c>
      <c r="H7351" s="9">
        <f t="shared" si="229"/>
        <v>44165</v>
      </c>
    </row>
    <row r="7352" spans="1:8" x14ac:dyDescent="0.25">
      <c r="A7352" s="22" t="s">
        <v>8739</v>
      </c>
      <c r="B7352" s="22" t="s">
        <v>8740</v>
      </c>
      <c r="C7352" s="22" t="s">
        <v>8740</v>
      </c>
      <c r="D7352" s="24">
        <v>44091</v>
      </c>
      <c r="E7352" s="22" t="s">
        <v>1874</v>
      </c>
      <c r="F7352" s="22" t="s">
        <v>6979</v>
      </c>
      <c r="G7352">
        <f t="shared" si="228"/>
        <v>11061</v>
      </c>
      <c r="H7352" s="9">
        <f t="shared" si="229"/>
        <v>44091</v>
      </c>
    </row>
    <row r="7353" spans="1:8" x14ac:dyDescent="0.25">
      <c r="A7353" s="22" t="s">
        <v>8719</v>
      </c>
      <c r="B7353" s="22" t="s">
        <v>8720</v>
      </c>
      <c r="C7353" s="22" t="s">
        <v>8720</v>
      </c>
      <c r="D7353" s="24">
        <v>44375</v>
      </c>
      <c r="E7353" s="22" t="s">
        <v>3416</v>
      </c>
      <c r="F7353" s="22" t="s">
        <v>10400</v>
      </c>
      <c r="G7353">
        <f t="shared" si="228"/>
        <v>209929</v>
      </c>
      <c r="H7353" s="9">
        <f t="shared" si="229"/>
        <v>44375</v>
      </c>
    </row>
    <row r="7354" spans="1:8" x14ac:dyDescent="0.25">
      <c r="A7354" s="22" t="s">
        <v>8711</v>
      </c>
      <c r="B7354" s="22" t="s">
        <v>8712</v>
      </c>
      <c r="C7354" s="22" t="s">
        <v>8712</v>
      </c>
      <c r="D7354" s="24">
        <v>44361</v>
      </c>
      <c r="E7354" s="22" t="s">
        <v>5568</v>
      </c>
      <c r="F7354" s="22" t="s">
        <v>10401</v>
      </c>
      <c r="G7354">
        <f t="shared" si="228"/>
        <v>209805</v>
      </c>
      <c r="H7354" s="9">
        <f t="shared" si="229"/>
        <v>44361</v>
      </c>
    </row>
    <row r="7355" spans="1:8" x14ac:dyDescent="0.25">
      <c r="A7355" s="22" t="s">
        <v>8713</v>
      </c>
      <c r="B7355" s="22" t="s">
        <v>8714</v>
      </c>
      <c r="C7355" s="22" t="s">
        <v>8714</v>
      </c>
      <c r="D7355" s="24">
        <v>44357</v>
      </c>
      <c r="E7355" s="22" t="s">
        <v>5568</v>
      </c>
      <c r="F7355" s="22" t="s">
        <v>10401</v>
      </c>
      <c r="G7355">
        <f t="shared" si="228"/>
        <v>209805</v>
      </c>
      <c r="H7355" s="9">
        <f t="shared" si="229"/>
        <v>44357</v>
      </c>
    </row>
    <row r="7356" spans="1:8" x14ac:dyDescent="0.25">
      <c r="A7356" s="22"/>
      <c r="B7356" s="22"/>
      <c r="C7356" s="22"/>
      <c r="D7356" s="24">
        <v>44102</v>
      </c>
      <c r="E7356" s="22" t="s">
        <v>4445</v>
      </c>
      <c r="F7356" s="22" t="s">
        <v>6867</v>
      </c>
      <c r="G7356">
        <f t="shared" si="228"/>
        <v>11681</v>
      </c>
      <c r="H7356" s="9">
        <f t="shared" si="229"/>
        <v>44102</v>
      </c>
    </row>
    <row r="7357" spans="1:8" x14ac:dyDescent="0.25">
      <c r="A7357" s="22" t="s">
        <v>7648</v>
      </c>
      <c r="B7357" s="22" t="s">
        <v>7649</v>
      </c>
      <c r="C7357" s="22" t="s">
        <v>7649</v>
      </c>
      <c r="D7357" s="24">
        <v>44095</v>
      </c>
      <c r="E7357" s="22" t="s">
        <v>4445</v>
      </c>
      <c r="F7357" s="22" t="s">
        <v>6867</v>
      </c>
      <c r="G7357">
        <f t="shared" si="228"/>
        <v>11681</v>
      </c>
      <c r="H7357" s="9">
        <f t="shared" si="229"/>
        <v>44095</v>
      </c>
    </row>
    <row r="7358" spans="1:8" x14ac:dyDescent="0.25">
      <c r="A7358" s="22" t="s">
        <v>7664</v>
      </c>
      <c r="B7358" s="22" t="s">
        <v>7665</v>
      </c>
      <c r="C7358" s="22" t="s">
        <v>7665</v>
      </c>
      <c r="D7358" s="24">
        <v>43831</v>
      </c>
      <c r="E7358" s="22" t="s">
        <v>4445</v>
      </c>
      <c r="F7358" s="22" t="s">
        <v>6867</v>
      </c>
      <c r="G7358">
        <f t="shared" si="228"/>
        <v>11681</v>
      </c>
      <c r="H7358" s="9">
        <f t="shared" si="229"/>
        <v>43831</v>
      </c>
    </row>
    <row r="7359" spans="1:8" x14ac:dyDescent="0.25">
      <c r="A7359" s="22" t="s">
        <v>7755</v>
      </c>
      <c r="B7359" s="22" t="s">
        <v>7756</v>
      </c>
      <c r="C7359" s="22" t="s">
        <v>7756</v>
      </c>
      <c r="D7359" s="24">
        <v>44038</v>
      </c>
      <c r="E7359" s="22" t="s">
        <v>4445</v>
      </c>
      <c r="F7359" s="22" t="s">
        <v>6867</v>
      </c>
      <c r="G7359">
        <f t="shared" si="228"/>
        <v>11681</v>
      </c>
      <c r="H7359" s="9">
        <f t="shared" si="229"/>
        <v>44038</v>
      </c>
    </row>
    <row r="7360" spans="1:8" x14ac:dyDescent="0.25">
      <c r="A7360" s="22" t="s">
        <v>7830</v>
      </c>
      <c r="B7360" s="22" t="s">
        <v>7831</v>
      </c>
      <c r="C7360" s="22" t="s">
        <v>7831</v>
      </c>
      <c r="D7360" s="24">
        <v>43831</v>
      </c>
      <c r="E7360" s="22" t="s">
        <v>4445</v>
      </c>
      <c r="F7360" s="22" t="s">
        <v>6867</v>
      </c>
      <c r="G7360">
        <f t="shared" si="228"/>
        <v>11681</v>
      </c>
      <c r="H7360" s="9">
        <f t="shared" si="229"/>
        <v>43831</v>
      </c>
    </row>
    <row r="7361" spans="1:8" x14ac:dyDescent="0.25">
      <c r="A7361" s="22" t="s">
        <v>8248</v>
      </c>
      <c r="B7361" s="22" t="s">
        <v>8249</v>
      </c>
      <c r="C7361" s="22" t="s">
        <v>8249</v>
      </c>
      <c r="D7361" s="24">
        <v>44095</v>
      </c>
      <c r="E7361" s="22" t="s">
        <v>4445</v>
      </c>
      <c r="F7361" s="22" t="s">
        <v>6867</v>
      </c>
      <c r="G7361">
        <f t="shared" si="228"/>
        <v>11681</v>
      </c>
      <c r="H7361" s="9">
        <f t="shared" si="229"/>
        <v>44095</v>
      </c>
    </row>
    <row r="7362" spans="1:8" x14ac:dyDescent="0.25">
      <c r="A7362" s="22" t="s">
        <v>8266</v>
      </c>
      <c r="B7362" s="22" t="s">
        <v>8267</v>
      </c>
      <c r="C7362" s="22" t="s">
        <v>8267</v>
      </c>
      <c r="D7362" s="24">
        <v>43962</v>
      </c>
      <c r="E7362" s="22" t="s">
        <v>4445</v>
      </c>
      <c r="F7362" s="22" t="s">
        <v>6867</v>
      </c>
      <c r="G7362">
        <f t="shared" si="228"/>
        <v>11681</v>
      </c>
      <c r="H7362" s="9">
        <f t="shared" si="229"/>
        <v>43962</v>
      </c>
    </row>
    <row r="7363" spans="1:8" x14ac:dyDescent="0.25">
      <c r="A7363" s="22" t="s">
        <v>8346</v>
      </c>
      <c r="B7363" s="22" t="s">
        <v>8347</v>
      </c>
      <c r="C7363" s="22" t="s">
        <v>8347</v>
      </c>
      <c r="D7363" s="24">
        <v>44017</v>
      </c>
      <c r="E7363" s="22" t="s">
        <v>4445</v>
      </c>
      <c r="F7363" s="22" t="s">
        <v>6867</v>
      </c>
      <c r="G7363">
        <f t="shared" si="228"/>
        <v>11681</v>
      </c>
      <c r="H7363" s="9">
        <f t="shared" si="229"/>
        <v>44017</v>
      </c>
    </row>
    <row r="7364" spans="1:8" x14ac:dyDescent="0.25">
      <c r="A7364" s="22" t="s">
        <v>8490</v>
      </c>
      <c r="B7364" s="22" t="s">
        <v>8491</v>
      </c>
      <c r="C7364" s="22" t="s">
        <v>8491</v>
      </c>
      <c r="D7364" s="24">
        <v>44151</v>
      </c>
      <c r="E7364" s="22" t="s">
        <v>4445</v>
      </c>
      <c r="F7364" s="22" t="s">
        <v>6867</v>
      </c>
      <c r="G7364">
        <f t="shared" si="228"/>
        <v>11681</v>
      </c>
      <c r="H7364" s="9">
        <f t="shared" si="229"/>
        <v>44151</v>
      </c>
    </row>
    <row r="7365" spans="1:8" x14ac:dyDescent="0.25">
      <c r="A7365" s="22" t="s">
        <v>8541</v>
      </c>
      <c r="B7365" s="22" t="s">
        <v>8542</v>
      </c>
      <c r="C7365" s="22" t="s">
        <v>8542</v>
      </c>
      <c r="D7365" s="24">
        <v>43928</v>
      </c>
      <c r="E7365" s="22" t="s">
        <v>4445</v>
      </c>
      <c r="F7365" s="22" t="s">
        <v>6867</v>
      </c>
      <c r="G7365">
        <f t="shared" si="228"/>
        <v>11681</v>
      </c>
      <c r="H7365" s="9">
        <f t="shared" si="229"/>
        <v>43928</v>
      </c>
    </row>
    <row r="7366" spans="1:8" x14ac:dyDescent="0.25">
      <c r="A7366" s="22" t="s">
        <v>7852</v>
      </c>
      <c r="B7366" s="22" t="s">
        <v>7853</v>
      </c>
      <c r="C7366" s="22" t="s">
        <v>7853</v>
      </c>
      <c r="D7366" s="24">
        <v>43829</v>
      </c>
      <c r="E7366" s="22" t="s">
        <v>4731</v>
      </c>
      <c r="F7366" s="22" t="s">
        <v>10402</v>
      </c>
      <c r="G7366">
        <f t="shared" ref="G7366:G7429" si="230">IFERROR(E7366*1,E7366)</f>
        <v>8328</v>
      </c>
      <c r="H7366" s="9">
        <f t="shared" ref="H7366:H7429" si="231">D7366</f>
        <v>43829</v>
      </c>
    </row>
    <row r="7367" spans="1:8" x14ac:dyDescent="0.25">
      <c r="A7367" s="22" t="s">
        <v>8436</v>
      </c>
      <c r="B7367" s="22" t="s">
        <v>8437</v>
      </c>
      <c r="C7367" s="22" t="s">
        <v>8437</v>
      </c>
      <c r="D7367" s="24">
        <v>43976</v>
      </c>
      <c r="E7367" s="22" t="s">
        <v>4731</v>
      </c>
      <c r="F7367" s="22" t="s">
        <v>10402</v>
      </c>
      <c r="G7367">
        <f t="shared" si="230"/>
        <v>8328</v>
      </c>
      <c r="H7367" s="9">
        <f t="shared" si="231"/>
        <v>43976</v>
      </c>
    </row>
    <row r="7368" spans="1:8" x14ac:dyDescent="0.25">
      <c r="A7368" s="22" t="s">
        <v>8548</v>
      </c>
      <c r="B7368" s="22" t="s">
        <v>8549</v>
      </c>
      <c r="C7368" s="22" t="s">
        <v>8549</v>
      </c>
      <c r="D7368" s="24">
        <v>43983</v>
      </c>
      <c r="E7368" s="22" t="s">
        <v>3264</v>
      </c>
      <c r="F7368" s="22" t="s">
        <v>10403</v>
      </c>
      <c r="G7368">
        <f t="shared" si="230"/>
        <v>202152</v>
      </c>
      <c r="H7368" s="9">
        <f t="shared" si="231"/>
        <v>43983</v>
      </c>
    </row>
    <row r="7369" spans="1:8" x14ac:dyDescent="0.25">
      <c r="A7369" s="22" t="s">
        <v>116</v>
      </c>
      <c r="B7369" s="22" t="s">
        <v>117</v>
      </c>
      <c r="C7369" s="22" t="s">
        <v>117</v>
      </c>
      <c r="D7369" s="24">
        <v>43829</v>
      </c>
      <c r="E7369" s="22" t="s">
        <v>133</v>
      </c>
      <c r="F7369" s="22" t="s">
        <v>10404</v>
      </c>
      <c r="G7369">
        <f t="shared" si="230"/>
        <v>12884</v>
      </c>
      <c r="H7369" s="9">
        <f t="shared" si="231"/>
        <v>43829</v>
      </c>
    </row>
    <row r="7370" spans="1:8" x14ac:dyDescent="0.25">
      <c r="A7370" s="22"/>
      <c r="B7370" s="22"/>
      <c r="C7370" s="22"/>
      <c r="D7370" s="24">
        <v>44179</v>
      </c>
      <c r="E7370" s="22" t="s">
        <v>4172</v>
      </c>
      <c r="F7370" s="22" t="s">
        <v>10405</v>
      </c>
      <c r="G7370">
        <f t="shared" si="230"/>
        <v>4532</v>
      </c>
      <c r="H7370" s="9">
        <f t="shared" si="231"/>
        <v>44179</v>
      </c>
    </row>
    <row r="7371" spans="1:8" x14ac:dyDescent="0.25">
      <c r="A7371" s="22" t="s">
        <v>906</v>
      </c>
      <c r="B7371" s="22" t="s">
        <v>7721</v>
      </c>
      <c r="C7371" s="22" t="s">
        <v>7721</v>
      </c>
      <c r="D7371" s="24">
        <v>43829</v>
      </c>
      <c r="E7371" s="22" t="s">
        <v>4172</v>
      </c>
      <c r="F7371" s="22" t="s">
        <v>10405</v>
      </c>
      <c r="G7371">
        <f t="shared" si="230"/>
        <v>4532</v>
      </c>
      <c r="H7371" s="9">
        <f t="shared" si="231"/>
        <v>43829</v>
      </c>
    </row>
    <row r="7372" spans="1:8" x14ac:dyDescent="0.25">
      <c r="A7372" s="22" t="s">
        <v>7749</v>
      </c>
      <c r="B7372" s="22" t="s">
        <v>7750</v>
      </c>
      <c r="C7372" s="22" t="s">
        <v>7750</v>
      </c>
      <c r="D7372" s="24">
        <v>43892</v>
      </c>
      <c r="E7372" s="22" t="s">
        <v>4172</v>
      </c>
      <c r="F7372" s="22" t="s">
        <v>10405</v>
      </c>
      <c r="G7372">
        <f t="shared" si="230"/>
        <v>4532</v>
      </c>
      <c r="H7372" s="9">
        <f t="shared" si="231"/>
        <v>43892</v>
      </c>
    </row>
    <row r="7373" spans="1:8" x14ac:dyDescent="0.25">
      <c r="A7373" s="22" t="s">
        <v>896</v>
      </c>
      <c r="B7373" s="22" t="s">
        <v>8505</v>
      </c>
      <c r="C7373" s="22" t="s">
        <v>8505</v>
      </c>
      <c r="D7373" s="24">
        <v>44368</v>
      </c>
      <c r="E7373" s="22" t="s">
        <v>4172</v>
      </c>
      <c r="F7373" s="22" t="s">
        <v>10405</v>
      </c>
      <c r="G7373">
        <f t="shared" si="230"/>
        <v>4532</v>
      </c>
      <c r="H7373" s="9">
        <f t="shared" si="231"/>
        <v>44368</v>
      </c>
    </row>
    <row r="7374" spans="1:8" x14ac:dyDescent="0.25">
      <c r="A7374" s="22" t="s">
        <v>8579</v>
      </c>
      <c r="B7374" s="22" t="s">
        <v>8580</v>
      </c>
      <c r="C7374" s="22" t="s">
        <v>8580</v>
      </c>
      <c r="D7374" s="24">
        <v>44166</v>
      </c>
      <c r="E7374" s="22" t="s">
        <v>4172</v>
      </c>
      <c r="F7374" s="22" t="s">
        <v>10405</v>
      </c>
      <c r="G7374">
        <f t="shared" si="230"/>
        <v>4532</v>
      </c>
      <c r="H7374" s="9">
        <f t="shared" si="231"/>
        <v>44166</v>
      </c>
    </row>
    <row r="7375" spans="1:8" x14ac:dyDescent="0.25">
      <c r="A7375" s="22" t="s">
        <v>8837</v>
      </c>
      <c r="B7375" s="22" t="s">
        <v>8838</v>
      </c>
      <c r="C7375" s="22" t="s">
        <v>8838</v>
      </c>
      <c r="D7375" s="24">
        <v>44358</v>
      </c>
      <c r="E7375" s="22" t="s">
        <v>6049</v>
      </c>
      <c r="F7375" s="22" t="s">
        <v>10406</v>
      </c>
      <c r="G7375">
        <f t="shared" si="230"/>
        <v>209904</v>
      </c>
      <c r="H7375" s="9">
        <f t="shared" si="231"/>
        <v>44358</v>
      </c>
    </row>
    <row r="7376" spans="1:8" x14ac:dyDescent="0.25">
      <c r="A7376" s="22"/>
      <c r="B7376" s="22"/>
      <c r="C7376" s="22"/>
      <c r="D7376" s="24">
        <v>44306</v>
      </c>
      <c r="E7376" s="22" t="s">
        <v>3045</v>
      </c>
      <c r="F7376" s="22" t="s">
        <v>6938</v>
      </c>
      <c r="G7376">
        <f t="shared" si="230"/>
        <v>10479</v>
      </c>
      <c r="H7376" s="9">
        <f t="shared" si="231"/>
        <v>44306</v>
      </c>
    </row>
    <row r="7377" spans="1:8" x14ac:dyDescent="0.25">
      <c r="A7377" s="22" t="s">
        <v>8138</v>
      </c>
      <c r="B7377" s="22" t="s">
        <v>8139</v>
      </c>
      <c r="C7377" s="22" t="s">
        <v>8139</v>
      </c>
      <c r="D7377" s="24">
        <v>44312</v>
      </c>
      <c r="E7377" s="22" t="s">
        <v>3045</v>
      </c>
      <c r="F7377" s="22" t="s">
        <v>6938</v>
      </c>
      <c r="G7377">
        <f t="shared" si="230"/>
        <v>10479</v>
      </c>
      <c r="H7377" s="9">
        <f t="shared" si="231"/>
        <v>44312</v>
      </c>
    </row>
    <row r="7378" spans="1:8" x14ac:dyDescent="0.25">
      <c r="A7378" s="22" t="s">
        <v>8152</v>
      </c>
      <c r="B7378" s="22" t="s">
        <v>8153</v>
      </c>
      <c r="C7378" s="22" t="s">
        <v>8153</v>
      </c>
      <c r="D7378" s="24">
        <v>43829</v>
      </c>
      <c r="E7378" s="22" t="s">
        <v>3045</v>
      </c>
      <c r="F7378" s="22" t="s">
        <v>6938</v>
      </c>
      <c r="G7378">
        <f t="shared" si="230"/>
        <v>10479</v>
      </c>
      <c r="H7378" s="9">
        <f t="shared" si="231"/>
        <v>43829</v>
      </c>
    </row>
    <row r="7379" spans="1:8" x14ac:dyDescent="0.25">
      <c r="A7379" s="22" t="s">
        <v>8295</v>
      </c>
      <c r="B7379" s="22" t="s">
        <v>8296</v>
      </c>
      <c r="C7379" s="22" t="s">
        <v>8296</v>
      </c>
      <c r="D7379" s="24">
        <v>44081</v>
      </c>
      <c r="E7379" s="22" t="s">
        <v>3045</v>
      </c>
      <c r="F7379" s="22" t="s">
        <v>6938</v>
      </c>
      <c r="G7379">
        <f t="shared" si="230"/>
        <v>10479</v>
      </c>
      <c r="H7379" s="9">
        <f t="shared" si="231"/>
        <v>44081</v>
      </c>
    </row>
    <row r="7380" spans="1:8" x14ac:dyDescent="0.25">
      <c r="A7380" s="22" t="s">
        <v>8430</v>
      </c>
      <c r="B7380" s="22" t="s">
        <v>8431</v>
      </c>
      <c r="C7380" s="22" t="s">
        <v>8431</v>
      </c>
      <c r="D7380" s="24">
        <v>44367</v>
      </c>
      <c r="E7380" s="22" t="s">
        <v>3045</v>
      </c>
      <c r="F7380" s="22" t="s">
        <v>6938</v>
      </c>
      <c r="G7380">
        <f t="shared" si="230"/>
        <v>10479</v>
      </c>
      <c r="H7380" s="9">
        <f t="shared" si="231"/>
        <v>44367</v>
      </c>
    </row>
    <row r="7381" spans="1:8" x14ac:dyDescent="0.25">
      <c r="A7381" s="22" t="s">
        <v>8508</v>
      </c>
      <c r="B7381" s="22" t="s">
        <v>8509</v>
      </c>
      <c r="C7381" s="22" t="s">
        <v>8509</v>
      </c>
      <c r="D7381" s="24">
        <v>44067</v>
      </c>
      <c r="E7381" s="22" t="s">
        <v>3045</v>
      </c>
      <c r="F7381" s="22" t="s">
        <v>6938</v>
      </c>
      <c r="G7381">
        <f t="shared" si="230"/>
        <v>10479</v>
      </c>
      <c r="H7381" s="9">
        <f t="shared" si="231"/>
        <v>44067</v>
      </c>
    </row>
    <row r="7382" spans="1:8" x14ac:dyDescent="0.25">
      <c r="A7382" s="22" t="s">
        <v>8571</v>
      </c>
      <c r="B7382" s="22" t="s">
        <v>8572</v>
      </c>
      <c r="C7382" s="22" t="s">
        <v>8572</v>
      </c>
      <c r="D7382" s="24">
        <v>44277</v>
      </c>
      <c r="E7382" s="22" t="s">
        <v>3045</v>
      </c>
      <c r="F7382" s="22" t="s">
        <v>6938</v>
      </c>
      <c r="G7382">
        <f t="shared" si="230"/>
        <v>10479</v>
      </c>
      <c r="H7382" s="9">
        <f t="shared" si="231"/>
        <v>44277</v>
      </c>
    </row>
    <row r="7383" spans="1:8" x14ac:dyDescent="0.25">
      <c r="A7383" s="22"/>
      <c r="B7383" s="22"/>
      <c r="C7383" s="22"/>
      <c r="D7383" s="24">
        <v>44332</v>
      </c>
      <c r="E7383" s="22" t="s">
        <v>2895</v>
      </c>
      <c r="F7383" s="22" t="s">
        <v>10407</v>
      </c>
      <c r="G7383">
        <f t="shared" si="230"/>
        <v>11404</v>
      </c>
      <c r="H7383" s="9">
        <f t="shared" si="231"/>
        <v>44332</v>
      </c>
    </row>
    <row r="7384" spans="1:8" x14ac:dyDescent="0.25">
      <c r="A7384" s="22" t="s">
        <v>7644</v>
      </c>
      <c r="B7384" s="22" t="s">
        <v>7645</v>
      </c>
      <c r="C7384" s="22" t="s">
        <v>7645</v>
      </c>
      <c r="D7384" s="24">
        <v>43829</v>
      </c>
      <c r="E7384" s="22" t="s">
        <v>2895</v>
      </c>
      <c r="F7384" s="22" t="s">
        <v>10407</v>
      </c>
      <c r="G7384">
        <f t="shared" si="230"/>
        <v>11404</v>
      </c>
      <c r="H7384" s="9">
        <f t="shared" si="231"/>
        <v>43829</v>
      </c>
    </row>
    <row r="7385" spans="1:8" x14ac:dyDescent="0.25">
      <c r="A7385" s="22" t="s">
        <v>7737</v>
      </c>
      <c r="B7385" s="22" t="s">
        <v>7738</v>
      </c>
      <c r="C7385" s="22" t="s">
        <v>7738</v>
      </c>
      <c r="D7385" s="24">
        <v>43886</v>
      </c>
      <c r="E7385" s="22" t="s">
        <v>2895</v>
      </c>
      <c r="F7385" s="22" t="s">
        <v>10407</v>
      </c>
      <c r="G7385">
        <f t="shared" si="230"/>
        <v>11404</v>
      </c>
      <c r="H7385" s="9">
        <f t="shared" si="231"/>
        <v>43886</v>
      </c>
    </row>
    <row r="7386" spans="1:8" x14ac:dyDescent="0.25">
      <c r="A7386" s="22" t="s">
        <v>7805</v>
      </c>
      <c r="B7386" s="22" t="s">
        <v>7738</v>
      </c>
      <c r="C7386" s="22" t="s">
        <v>7738</v>
      </c>
      <c r="D7386" s="24">
        <v>44123</v>
      </c>
      <c r="E7386" s="22" t="s">
        <v>2895</v>
      </c>
      <c r="F7386" s="22" t="s">
        <v>10407</v>
      </c>
      <c r="G7386">
        <f t="shared" si="230"/>
        <v>11404</v>
      </c>
      <c r="H7386" s="9">
        <f t="shared" si="231"/>
        <v>44123</v>
      </c>
    </row>
    <row r="7387" spans="1:8" x14ac:dyDescent="0.25">
      <c r="A7387" s="22" t="s">
        <v>8136</v>
      </c>
      <c r="B7387" s="22" t="s">
        <v>8137</v>
      </c>
      <c r="C7387" s="22" t="s">
        <v>8137</v>
      </c>
      <c r="D7387" s="24">
        <v>43929</v>
      </c>
      <c r="E7387" s="22" t="s">
        <v>2895</v>
      </c>
      <c r="F7387" s="22" t="s">
        <v>10407</v>
      </c>
      <c r="G7387">
        <f t="shared" si="230"/>
        <v>11404</v>
      </c>
      <c r="H7387" s="9">
        <f t="shared" si="231"/>
        <v>43929</v>
      </c>
    </row>
    <row r="7388" spans="1:8" x14ac:dyDescent="0.25">
      <c r="A7388" s="22" t="s">
        <v>8693</v>
      </c>
      <c r="B7388" s="22" t="s">
        <v>8694</v>
      </c>
      <c r="C7388" s="22" t="s">
        <v>8694</v>
      </c>
      <c r="D7388" s="24">
        <v>44331</v>
      </c>
      <c r="E7388" s="22" t="s">
        <v>2895</v>
      </c>
      <c r="F7388" s="22" t="s">
        <v>10407</v>
      </c>
      <c r="G7388">
        <f t="shared" si="230"/>
        <v>11404</v>
      </c>
      <c r="H7388" s="9">
        <f t="shared" si="231"/>
        <v>44331</v>
      </c>
    </row>
    <row r="7389" spans="1:8" x14ac:dyDescent="0.25">
      <c r="A7389" s="22"/>
      <c r="B7389" s="22"/>
      <c r="C7389" s="22"/>
      <c r="D7389" s="24">
        <v>44091</v>
      </c>
      <c r="E7389" s="22" t="s">
        <v>3716</v>
      </c>
      <c r="F7389" s="22" t="s">
        <v>10408</v>
      </c>
      <c r="G7389">
        <f t="shared" si="230"/>
        <v>13431</v>
      </c>
      <c r="H7389" s="9">
        <f t="shared" si="231"/>
        <v>44091</v>
      </c>
    </row>
    <row r="7390" spans="1:8" x14ac:dyDescent="0.25">
      <c r="A7390" s="22" t="s">
        <v>7664</v>
      </c>
      <c r="B7390" s="22" t="s">
        <v>7665</v>
      </c>
      <c r="C7390" s="22" t="s">
        <v>7665</v>
      </c>
      <c r="D7390" s="24">
        <v>44027</v>
      </c>
      <c r="E7390" s="22" t="s">
        <v>3716</v>
      </c>
      <c r="F7390" s="22" t="s">
        <v>10408</v>
      </c>
      <c r="G7390">
        <f t="shared" si="230"/>
        <v>13431</v>
      </c>
      <c r="H7390" s="9">
        <f t="shared" si="231"/>
        <v>44027</v>
      </c>
    </row>
    <row r="7391" spans="1:8" x14ac:dyDescent="0.25">
      <c r="A7391" s="22" t="s">
        <v>7666</v>
      </c>
      <c r="B7391" s="22" t="s">
        <v>7667</v>
      </c>
      <c r="C7391" s="22" t="s">
        <v>7667</v>
      </c>
      <c r="D7391" s="24">
        <v>43889</v>
      </c>
      <c r="E7391" s="22" t="s">
        <v>3716</v>
      </c>
      <c r="F7391" s="22" t="s">
        <v>10408</v>
      </c>
      <c r="G7391">
        <f t="shared" si="230"/>
        <v>13431</v>
      </c>
      <c r="H7391" s="9">
        <f t="shared" si="231"/>
        <v>43889</v>
      </c>
    </row>
    <row r="7392" spans="1:8" x14ac:dyDescent="0.25">
      <c r="A7392" s="22" t="s">
        <v>7755</v>
      </c>
      <c r="B7392" s="22" t="s">
        <v>7756</v>
      </c>
      <c r="C7392" s="22" t="s">
        <v>7756</v>
      </c>
      <c r="D7392" s="24">
        <v>43831</v>
      </c>
      <c r="E7392" s="22" t="s">
        <v>3716</v>
      </c>
      <c r="F7392" s="22" t="s">
        <v>10408</v>
      </c>
      <c r="G7392">
        <f t="shared" si="230"/>
        <v>13431</v>
      </c>
      <c r="H7392" s="9">
        <f t="shared" si="231"/>
        <v>43831</v>
      </c>
    </row>
    <row r="7393" spans="1:8" x14ac:dyDescent="0.25">
      <c r="A7393" s="22" t="s">
        <v>7858</v>
      </c>
      <c r="B7393" s="22" t="s">
        <v>7859</v>
      </c>
      <c r="C7393" s="22" t="s">
        <v>7859</v>
      </c>
      <c r="D7393" s="24">
        <v>44070</v>
      </c>
      <c r="E7393" s="22" t="s">
        <v>3716</v>
      </c>
      <c r="F7393" s="22" t="s">
        <v>10408</v>
      </c>
      <c r="G7393">
        <f t="shared" si="230"/>
        <v>13431</v>
      </c>
      <c r="H7393" s="9">
        <f t="shared" si="231"/>
        <v>44070</v>
      </c>
    </row>
    <row r="7394" spans="1:8" x14ac:dyDescent="0.25">
      <c r="A7394" s="22" t="s">
        <v>8125</v>
      </c>
      <c r="B7394" s="22" t="s">
        <v>8126</v>
      </c>
      <c r="C7394" s="22" t="s">
        <v>8126</v>
      </c>
      <c r="D7394" s="24">
        <v>44065</v>
      </c>
      <c r="E7394" s="22" t="s">
        <v>3716</v>
      </c>
      <c r="F7394" s="22" t="s">
        <v>10408</v>
      </c>
      <c r="G7394">
        <f t="shared" si="230"/>
        <v>13431</v>
      </c>
      <c r="H7394" s="9">
        <f t="shared" si="231"/>
        <v>44065</v>
      </c>
    </row>
    <row r="7395" spans="1:8" x14ac:dyDescent="0.25">
      <c r="A7395" s="22" t="s">
        <v>8717</v>
      </c>
      <c r="B7395" s="22" t="s">
        <v>8718</v>
      </c>
      <c r="C7395" s="22" t="s">
        <v>8718</v>
      </c>
      <c r="D7395" s="24">
        <v>44380</v>
      </c>
      <c r="E7395" s="22" t="s">
        <v>3716</v>
      </c>
      <c r="F7395" s="22" t="s">
        <v>10408</v>
      </c>
      <c r="G7395">
        <f t="shared" si="230"/>
        <v>13431</v>
      </c>
      <c r="H7395" s="9">
        <f t="shared" si="231"/>
        <v>44380</v>
      </c>
    </row>
    <row r="7396" spans="1:8" x14ac:dyDescent="0.25">
      <c r="A7396" s="22" t="s">
        <v>8739</v>
      </c>
      <c r="B7396" s="22" t="s">
        <v>8740</v>
      </c>
      <c r="C7396" s="22" t="s">
        <v>8740</v>
      </c>
      <c r="D7396" s="24">
        <v>44087</v>
      </c>
      <c r="E7396" s="22" t="s">
        <v>3716</v>
      </c>
      <c r="F7396" s="22" t="s">
        <v>10408</v>
      </c>
      <c r="G7396">
        <f t="shared" si="230"/>
        <v>13431</v>
      </c>
      <c r="H7396" s="9">
        <f t="shared" si="231"/>
        <v>44087</v>
      </c>
    </row>
    <row r="7397" spans="1:8" x14ac:dyDescent="0.25">
      <c r="A7397" s="22" t="s">
        <v>7715</v>
      </c>
      <c r="B7397" s="22" t="s">
        <v>7716</v>
      </c>
      <c r="C7397" s="22" t="s">
        <v>7716</v>
      </c>
      <c r="D7397" s="24">
        <v>43843</v>
      </c>
      <c r="E7397" s="22" t="s">
        <v>3578</v>
      </c>
      <c r="F7397" s="22" t="s">
        <v>7011</v>
      </c>
      <c r="G7397">
        <f t="shared" si="230"/>
        <v>5092</v>
      </c>
      <c r="H7397" s="9">
        <f t="shared" si="231"/>
        <v>43843</v>
      </c>
    </row>
    <row r="7398" spans="1:8" x14ac:dyDescent="0.25">
      <c r="A7398" s="22" t="s">
        <v>5748</v>
      </c>
      <c r="B7398" s="22" t="s">
        <v>7717</v>
      </c>
      <c r="C7398" s="22" t="s">
        <v>7717</v>
      </c>
      <c r="D7398" s="24">
        <v>43829</v>
      </c>
      <c r="E7398" s="22" t="s">
        <v>3578</v>
      </c>
      <c r="F7398" s="22" t="s">
        <v>7011</v>
      </c>
      <c r="G7398">
        <f t="shared" si="230"/>
        <v>5092</v>
      </c>
      <c r="H7398" s="9">
        <f t="shared" si="231"/>
        <v>43829</v>
      </c>
    </row>
    <row r="7399" spans="1:8" x14ac:dyDescent="0.25">
      <c r="A7399" s="22" t="s">
        <v>7722</v>
      </c>
      <c r="B7399" s="22" t="s">
        <v>7723</v>
      </c>
      <c r="C7399" s="22" t="s">
        <v>7723</v>
      </c>
      <c r="D7399" s="24">
        <v>43829</v>
      </c>
      <c r="E7399" s="22" t="s">
        <v>3578</v>
      </c>
      <c r="F7399" s="22" t="s">
        <v>7011</v>
      </c>
      <c r="G7399">
        <f t="shared" si="230"/>
        <v>5092</v>
      </c>
      <c r="H7399" s="9">
        <f t="shared" si="231"/>
        <v>43829</v>
      </c>
    </row>
    <row r="7400" spans="1:8" x14ac:dyDescent="0.25">
      <c r="A7400" s="22" t="s">
        <v>7852</v>
      </c>
      <c r="B7400" s="22" t="s">
        <v>7853</v>
      </c>
      <c r="C7400" s="22" t="s">
        <v>7853</v>
      </c>
      <c r="D7400" s="24">
        <v>44032</v>
      </c>
      <c r="E7400" s="22" t="s">
        <v>3578</v>
      </c>
      <c r="F7400" s="22" t="s">
        <v>7011</v>
      </c>
      <c r="G7400">
        <f t="shared" si="230"/>
        <v>5092</v>
      </c>
      <c r="H7400" s="9">
        <f t="shared" si="231"/>
        <v>44032</v>
      </c>
    </row>
    <row r="7401" spans="1:8" x14ac:dyDescent="0.25">
      <c r="A7401" s="22" t="s">
        <v>7715</v>
      </c>
      <c r="B7401" s="22" t="s">
        <v>7716</v>
      </c>
      <c r="C7401" s="22" t="s">
        <v>7716</v>
      </c>
      <c r="D7401" s="24">
        <v>43829</v>
      </c>
      <c r="E7401" s="22" t="s">
        <v>2305</v>
      </c>
      <c r="F7401" s="22" t="s">
        <v>10409</v>
      </c>
      <c r="G7401">
        <f t="shared" si="230"/>
        <v>6797</v>
      </c>
      <c r="H7401" s="9">
        <f t="shared" si="231"/>
        <v>43829</v>
      </c>
    </row>
    <row r="7402" spans="1:8" x14ac:dyDescent="0.25">
      <c r="A7402" s="22"/>
      <c r="B7402" s="22"/>
      <c r="C7402" s="22"/>
      <c r="D7402" s="24">
        <v>44148</v>
      </c>
      <c r="E7402" s="22" t="s">
        <v>4250</v>
      </c>
      <c r="F7402" s="22" t="s">
        <v>10410</v>
      </c>
      <c r="G7402">
        <f t="shared" si="230"/>
        <v>983421</v>
      </c>
      <c r="H7402" s="9">
        <f t="shared" si="231"/>
        <v>44148</v>
      </c>
    </row>
    <row r="7403" spans="1:8" x14ac:dyDescent="0.25">
      <c r="A7403" s="22" t="s">
        <v>7672</v>
      </c>
      <c r="B7403" s="22" t="s">
        <v>7673</v>
      </c>
      <c r="C7403" s="22" t="s">
        <v>7673</v>
      </c>
      <c r="D7403" s="24">
        <v>44123</v>
      </c>
      <c r="E7403" s="22" t="s">
        <v>4250</v>
      </c>
      <c r="F7403" s="22" t="s">
        <v>10410</v>
      </c>
      <c r="G7403">
        <f t="shared" si="230"/>
        <v>983421</v>
      </c>
      <c r="H7403" s="9">
        <f t="shared" si="231"/>
        <v>44123</v>
      </c>
    </row>
    <row r="7404" spans="1:8" x14ac:dyDescent="0.25">
      <c r="A7404" s="22" t="s">
        <v>7755</v>
      </c>
      <c r="B7404" s="22" t="s">
        <v>7756</v>
      </c>
      <c r="C7404" s="22" t="s">
        <v>7756</v>
      </c>
      <c r="D7404" s="24">
        <v>43829</v>
      </c>
      <c r="E7404" s="22" t="s">
        <v>4250</v>
      </c>
      <c r="F7404" s="22" t="s">
        <v>10410</v>
      </c>
      <c r="G7404">
        <f t="shared" si="230"/>
        <v>983421</v>
      </c>
      <c r="H7404" s="9">
        <f t="shared" si="231"/>
        <v>43829</v>
      </c>
    </row>
    <row r="7405" spans="1:8" x14ac:dyDescent="0.25">
      <c r="A7405" s="22" t="s">
        <v>7834</v>
      </c>
      <c r="B7405" s="22" t="s">
        <v>7835</v>
      </c>
      <c r="C7405" s="22" t="s">
        <v>7835</v>
      </c>
      <c r="D7405" s="24">
        <v>43829</v>
      </c>
      <c r="E7405" s="22" t="s">
        <v>4433</v>
      </c>
      <c r="F7405" s="22" t="s">
        <v>7081</v>
      </c>
      <c r="G7405">
        <f t="shared" si="230"/>
        <v>7101</v>
      </c>
      <c r="H7405" s="9">
        <f t="shared" si="231"/>
        <v>43829</v>
      </c>
    </row>
    <row r="7406" spans="1:8" x14ac:dyDescent="0.25">
      <c r="A7406" s="22" t="s">
        <v>8797</v>
      </c>
      <c r="B7406" s="22" t="s">
        <v>8798</v>
      </c>
      <c r="C7406" s="22" t="s">
        <v>8798</v>
      </c>
      <c r="D7406" s="24">
        <v>44197</v>
      </c>
      <c r="E7406" s="22" t="s">
        <v>4433</v>
      </c>
      <c r="F7406" s="22" t="s">
        <v>7081</v>
      </c>
      <c r="G7406">
        <f t="shared" si="230"/>
        <v>7101</v>
      </c>
      <c r="H7406" s="9">
        <f t="shared" si="231"/>
        <v>44197</v>
      </c>
    </row>
    <row r="7407" spans="1:8" x14ac:dyDescent="0.25">
      <c r="A7407" s="22"/>
      <c r="B7407" s="22"/>
      <c r="C7407" s="22"/>
      <c r="D7407" s="24">
        <v>44198</v>
      </c>
      <c r="E7407" s="22" t="s">
        <v>7107</v>
      </c>
      <c r="F7407" s="22" t="s">
        <v>7108</v>
      </c>
      <c r="G7407">
        <f t="shared" si="230"/>
        <v>9119399</v>
      </c>
      <c r="H7407" s="9">
        <f t="shared" si="231"/>
        <v>44198</v>
      </c>
    </row>
    <row r="7408" spans="1:8" x14ac:dyDescent="0.25">
      <c r="A7408" s="22" t="s">
        <v>8454</v>
      </c>
      <c r="B7408" s="22" t="s">
        <v>8455</v>
      </c>
      <c r="C7408" s="22" t="s">
        <v>8455</v>
      </c>
      <c r="D7408" s="24">
        <v>44358</v>
      </c>
      <c r="E7408" s="22" t="s">
        <v>7107</v>
      </c>
      <c r="F7408" s="22" t="s">
        <v>7108</v>
      </c>
      <c r="G7408">
        <f t="shared" si="230"/>
        <v>9119399</v>
      </c>
      <c r="H7408" s="9">
        <f t="shared" si="231"/>
        <v>44358</v>
      </c>
    </row>
    <row r="7409" spans="1:8" x14ac:dyDescent="0.25">
      <c r="A7409" s="22" t="s">
        <v>8623</v>
      </c>
      <c r="B7409" s="22" t="s">
        <v>8624</v>
      </c>
      <c r="C7409" s="22" t="s">
        <v>8624</v>
      </c>
      <c r="D7409" s="24">
        <v>44380</v>
      </c>
      <c r="E7409" s="22" t="s">
        <v>7107</v>
      </c>
      <c r="F7409" s="22" t="s">
        <v>7108</v>
      </c>
      <c r="G7409">
        <f t="shared" si="230"/>
        <v>9119399</v>
      </c>
      <c r="H7409" s="9">
        <f t="shared" si="231"/>
        <v>44380</v>
      </c>
    </row>
    <row r="7410" spans="1:8" x14ac:dyDescent="0.25">
      <c r="A7410" s="22" t="s">
        <v>8625</v>
      </c>
      <c r="B7410" s="22" t="s">
        <v>8626</v>
      </c>
      <c r="C7410" s="22" t="s">
        <v>8626</v>
      </c>
      <c r="D7410" s="24">
        <v>44378</v>
      </c>
      <c r="E7410" s="22" t="s">
        <v>7107</v>
      </c>
      <c r="F7410" s="22" t="s">
        <v>7108</v>
      </c>
      <c r="G7410">
        <f t="shared" si="230"/>
        <v>9119399</v>
      </c>
      <c r="H7410" s="9">
        <f t="shared" si="231"/>
        <v>44378</v>
      </c>
    </row>
    <row r="7411" spans="1:8" x14ac:dyDescent="0.25">
      <c r="A7411" s="22" t="s">
        <v>8765</v>
      </c>
      <c r="B7411" s="22" t="s">
        <v>8766</v>
      </c>
      <c r="C7411" s="22" t="s">
        <v>8766</v>
      </c>
      <c r="D7411" s="24">
        <v>44198</v>
      </c>
      <c r="E7411" s="22" t="s">
        <v>7107</v>
      </c>
      <c r="F7411" s="22" t="s">
        <v>7108</v>
      </c>
      <c r="G7411">
        <f t="shared" si="230"/>
        <v>9119399</v>
      </c>
      <c r="H7411" s="9">
        <f t="shared" si="231"/>
        <v>44198</v>
      </c>
    </row>
    <row r="7412" spans="1:8" x14ac:dyDescent="0.25">
      <c r="A7412" s="22" t="s">
        <v>8775</v>
      </c>
      <c r="B7412" s="22" t="s">
        <v>8776</v>
      </c>
      <c r="C7412" s="22" t="s">
        <v>8776</v>
      </c>
      <c r="D7412" s="24">
        <v>44173</v>
      </c>
      <c r="E7412" s="22" t="s">
        <v>7107</v>
      </c>
      <c r="F7412" s="22" t="s">
        <v>7108</v>
      </c>
      <c r="G7412">
        <f t="shared" si="230"/>
        <v>9119399</v>
      </c>
      <c r="H7412" s="9">
        <f t="shared" si="231"/>
        <v>44173</v>
      </c>
    </row>
    <row r="7413" spans="1:8" x14ac:dyDescent="0.25">
      <c r="A7413" s="22" t="s">
        <v>8809</v>
      </c>
      <c r="B7413" s="22" t="s">
        <v>8810</v>
      </c>
      <c r="C7413" s="22" t="s">
        <v>8810</v>
      </c>
      <c r="D7413" s="24">
        <v>43968</v>
      </c>
      <c r="E7413" s="22" t="s">
        <v>7107</v>
      </c>
      <c r="F7413" s="22" t="s">
        <v>7108</v>
      </c>
      <c r="G7413">
        <f t="shared" si="230"/>
        <v>9119399</v>
      </c>
      <c r="H7413" s="9">
        <f t="shared" si="231"/>
        <v>43968</v>
      </c>
    </row>
    <row r="7414" spans="1:8" x14ac:dyDescent="0.25">
      <c r="A7414" s="22" t="s">
        <v>8825</v>
      </c>
      <c r="B7414" s="22" t="s">
        <v>8826</v>
      </c>
      <c r="C7414" s="22" t="s">
        <v>8826</v>
      </c>
      <c r="D7414" s="24">
        <v>44055</v>
      </c>
      <c r="E7414" s="22" t="s">
        <v>7107</v>
      </c>
      <c r="F7414" s="22" t="s">
        <v>7108</v>
      </c>
      <c r="G7414">
        <f t="shared" si="230"/>
        <v>9119399</v>
      </c>
      <c r="H7414" s="9">
        <f t="shared" si="231"/>
        <v>44055</v>
      </c>
    </row>
    <row r="7415" spans="1:8" x14ac:dyDescent="0.25">
      <c r="A7415" s="22" t="s">
        <v>8699</v>
      </c>
      <c r="B7415" s="22" t="s">
        <v>8700</v>
      </c>
      <c r="C7415" s="22" t="s">
        <v>8700</v>
      </c>
      <c r="D7415" s="24">
        <v>43998</v>
      </c>
      <c r="E7415" s="22" t="s">
        <v>10411</v>
      </c>
      <c r="F7415" s="22" t="s">
        <v>10412</v>
      </c>
      <c r="G7415">
        <f t="shared" si="230"/>
        <v>9121646</v>
      </c>
      <c r="H7415" s="9">
        <f t="shared" si="231"/>
        <v>43998</v>
      </c>
    </row>
    <row r="7416" spans="1:8" x14ac:dyDescent="0.25">
      <c r="A7416" s="22" t="s">
        <v>8707</v>
      </c>
      <c r="B7416" s="22" t="s">
        <v>8708</v>
      </c>
      <c r="C7416" s="22" t="s">
        <v>8708</v>
      </c>
      <c r="D7416" s="24">
        <v>44032</v>
      </c>
      <c r="E7416" s="22" t="s">
        <v>10411</v>
      </c>
      <c r="F7416" s="22" t="s">
        <v>10412</v>
      </c>
      <c r="G7416">
        <f t="shared" si="230"/>
        <v>9121646</v>
      </c>
      <c r="H7416" s="9">
        <f t="shared" si="231"/>
        <v>44032</v>
      </c>
    </row>
    <row r="7417" spans="1:8" x14ac:dyDescent="0.25">
      <c r="A7417" s="22" t="s">
        <v>8847</v>
      </c>
      <c r="B7417" s="22" t="s">
        <v>8848</v>
      </c>
      <c r="C7417" s="22" t="s">
        <v>8848</v>
      </c>
      <c r="D7417" s="24">
        <v>44146</v>
      </c>
      <c r="E7417" s="22" t="s">
        <v>10411</v>
      </c>
      <c r="F7417" s="22" t="s">
        <v>10412</v>
      </c>
      <c r="G7417">
        <f t="shared" si="230"/>
        <v>9121646</v>
      </c>
      <c r="H7417" s="9">
        <f t="shared" si="231"/>
        <v>44146</v>
      </c>
    </row>
    <row r="7418" spans="1:8" x14ac:dyDescent="0.25">
      <c r="A7418" s="22" t="s">
        <v>8423</v>
      </c>
      <c r="B7418" s="22" t="s">
        <v>8424</v>
      </c>
      <c r="C7418" s="22" t="s">
        <v>8424</v>
      </c>
      <c r="D7418" s="24">
        <v>43829</v>
      </c>
      <c r="E7418" s="22" t="s">
        <v>488</v>
      </c>
      <c r="F7418" s="22" t="s">
        <v>10413</v>
      </c>
      <c r="G7418">
        <f t="shared" si="230"/>
        <v>12583</v>
      </c>
      <c r="H7418" s="9">
        <f t="shared" si="231"/>
        <v>43829</v>
      </c>
    </row>
    <row r="7419" spans="1:8" x14ac:dyDescent="0.25">
      <c r="A7419" s="22" t="s">
        <v>8423</v>
      </c>
      <c r="B7419" s="22" t="s">
        <v>8424</v>
      </c>
      <c r="C7419" s="22" t="s">
        <v>8424</v>
      </c>
      <c r="D7419" s="24">
        <v>43829</v>
      </c>
      <c r="E7419" s="22" t="s">
        <v>5979</v>
      </c>
      <c r="F7419" s="22" t="s">
        <v>10414</v>
      </c>
      <c r="G7419">
        <f t="shared" si="230"/>
        <v>12590</v>
      </c>
      <c r="H7419" s="9">
        <f t="shared" si="231"/>
        <v>43829</v>
      </c>
    </row>
    <row r="7420" spans="1:8" x14ac:dyDescent="0.25">
      <c r="A7420" s="22" t="s">
        <v>8777</v>
      </c>
      <c r="B7420" s="22" t="s">
        <v>8778</v>
      </c>
      <c r="C7420" s="22" t="s">
        <v>8778</v>
      </c>
      <c r="D7420" s="24">
        <v>43997</v>
      </c>
      <c r="E7420" s="22" t="s">
        <v>7104</v>
      </c>
      <c r="F7420" s="22" t="s">
        <v>7105</v>
      </c>
      <c r="G7420">
        <f t="shared" si="230"/>
        <v>9119858</v>
      </c>
      <c r="H7420" s="9">
        <f t="shared" si="231"/>
        <v>43997</v>
      </c>
    </row>
    <row r="7421" spans="1:8" x14ac:dyDescent="0.25">
      <c r="A7421" s="22" t="s">
        <v>8841</v>
      </c>
      <c r="B7421" s="22" t="s">
        <v>8842</v>
      </c>
      <c r="C7421" s="22" t="s">
        <v>8842</v>
      </c>
      <c r="D7421" s="24">
        <v>44067</v>
      </c>
      <c r="E7421" s="22" t="s">
        <v>7104</v>
      </c>
      <c r="F7421" s="22" t="s">
        <v>7105</v>
      </c>
      <c r="G7421">
        <f t="shared" si="230"/>
        <v>9119858</v>
      </c>
      <c r="H7421" s="9">
        <f t="shared" si="231"/>
        <v>44067</v>
      </c>
    </row>
    <row r="7422" spans="1:8" x14ac:dyDescent="0.25">
      <c r="A7422" s="22" t="s">
        <v>8843</v>
      </c>
      <c r="B7422" s="22" t="s">
        <v>8844</v>
      </c>
      <c r="C7422" s="22" t="s">
        <v>8844</v>
      </c>
      <c r="D7422" s="24">
        <v>43997</v>
      </c>
      <c r="E7422" s="22" t="s">
        <v>7104</v>
      </c>
      <c r="F7422" s="22" t="s">
        <v>7105</v>
      </c>
      <c r="G7422">
        <f t="shared" si="230"/>
        <v>9119858</v>
      </c>
      <c r="H7422" s="9">
        <f t="shared" si="231"/>
        <v>43997</v>
      </c>
    </row>
    <row r="7423" spans="1:8" x14ac:dyDescent="0.25">
      <c r="A7423" s="22"/>
      <c r="B7423" s="22"/>
      <c r="C7423" s="22"/>
      <c r="D7423" s="24">
        <v>43835</v>
      </c>
      <c r="E7423" s="22" t="s">
        <v>2548</v>
      </c>
      <c r="F7423" s="22" t="s">
        <v>10415</v>
      </c>
      <c r="G7423">
        <f t="shared" si="230"/>
        <v>10891</v>
      </c>
      <c r="H7423" s="9">
        <f t="shared" si="231"/>
        <v>43835</v>
      </c>
    </row>
    <row r="7424" spans="1:8" x14ac:dyDescent="0.25">
      <c r="A7424" s="22" t="s">
        <v>8933</v>
      </c>
      <c r="B7424" s="22" t="s">
        <v>8934</v>
      </c>
      <c r="C7424" s="22" t="s">
        <v>8934</v>
      </c>
      <c r="D7424" s="24">
        <v>43829</v>
      </c>
      <c r="E7424" s="22" t="s">
        <v>2548</v>
      </c>
      <c r="F7424" s="22" t="s">
        <v>10415</v>
      </c>
      <c r="G7424">
        <f t="shared" si="230"/>
        <v>10891</v>
      </c>
      <c r="H7424" s="9">
        <f t="shared" si="231"/>
        <v>43829</v>
      </c>
    </row>
    <row r="7425" spans="1:8" x14ac:dyDescent="0.25">
      <c r="A7425" s="22" t="s">
        <v>7686</v>
      </c>
      <c r="B7425" s="22" t="s">
        <v>7687</v>
      </c>
      <c r="C7425" s="22" t="s">
        <v>7687</v>
      </c>
      <c r="D7425" s="24">
        <v>44042</v>
      </c>
      <c r="E7425" s="22" t="s">
        <v>594</v>
      </c>
      <c r="F7425" s="22" t="s">
        <v>10416</v>
      </c>
      <c r="G7425">
        <f t="shared" si="230"/>
        <v>200188</v>
      </c>
      <c r="H7425" s="9">
        <f t="shared" si="231"/>
        <v>44042</v>
      </c>
    </row>
    <row r="7426" spans="1:8" x14ac:dyDescent="0.25">
      <c r="A7426" s="22" t="s">
        <v>7834</v>
      </c>
      <c r="B7426" s="22" t="s">
        <v>7835</v>
      </c>
      <c r="C7426" s="22" t="s">
        <v>7835</v>
      </c>
      <c r="D7426" s="24">
        <v>44077</v>
      </c>
      <c r="E7426" s="22" t="s">
        <v>594</v>
      </c>
      <c r="F7426" s="22" t="s">
        <v>10416</v>
      </c>
      <c r="G7426">
        <f t="shared" si="230"/>
        <v>200188</v>
      </c>
      <c r="H7426" s="9">
        <f t="shared" si="231"/>
        <v>44077</v>
      </c>
    </row>
    <row r="7427" spans="1:8" x14ac:dyDescent="0.25">
      <c r="A7427" s="22" t="s">
        <v>8132</v>
      </c>
      <c r="B7427" s="22" t="s">
        <v>8133</v>
      </c>
      <c r="C7427" s="22" t="s">
        <v>8133</v>
      </c>
      <c r="D7427" s="24">
        <v>44071</v>
      </c>
      <c r="E7427" s="22" t="s">
        <v>594</v>
      </c>
      <c r="F7427" s="22" t="s">
        <v>10416</v>
      </c>
      <c r="G7427">
        <f t="shared" si="230"/>
        <v>200188</v>
      </c>
      <c r="H7427" s="9">
        <f t="shared" si="231"/>
        <v>44071</v>
      </c>
    </row>
    <row r="7428" spans="1:8" x14ac:dyDescent="0.25">
      <c r="A7428" s="22" t="s">
        <v>8182</v>
      </c>
      <c r="B7428" s="22" t="s">
        <v>8183</v>
      </c>
      <c r="C7428" s="22" t="s">
        <v>8183</v>
      </c>
      <c r="D7428" s="24">
        <v>44097</v>
      </c>
      <c r="E7428" s="22" t="s">
        <v>594</v>
      </c>
      <c r="F7428" s="22" t="s">
        <v>10416</v>
      </c>
      <c r="G7428">
        <f t="shared" si="230"/>
        <v>200188</v>
      </c>
      <c r="H7428" s="9">
        <f t="shared" si="231"/>
        <v>44097</v>
      </c>
    </row>
    <row r="7429" spans="1:8" x14ac:dyDescent="0.25">
      <c r="A7429" s="22" t="s">
        <v>8655</v>
      </c>
      <c r="B7429" s="22" t="s">
        <v>8656</v>
      </c>
      <c r="C7429" s="22" t="s">
        <v>8656</v>
      </c>
      <c r="D7429" s="24">
        <v>44039</v>
      </c>
      <c r="E7429" s="22" t="s">
        <v>594</v>
      </c>
      <c r="F7429" s="22" t="s">
        <v>10416</v>
      </c>
      <c r="G7429">
        <f t="shared" si="230"/>
        <v>200188</v>
      </c>
      <c r="H7429" s="9">
        <f t="shared" si="231"/>
        <v>44039</v>
      </c>
    </row>
    <row r="7430" spans="1:8" x14ac:dyDescent="0.25">
      <c r="A7430" s="22" t="s">
        <v>8663</v>
      </c>
      <c r="B7430" s="22" t="s">
        <v>8664</v>
      </c>
      <c r="C7430" s="22" t="s">
        <v>8664</v>
      </c>
      <c r="D7430" s="24">
        <v>44046</v>
      </c>
      <c r="E7430" s="22" t="s">
        <v>594</v>
      </c>
      <c r="F7430" s="22" t="s">
        <v>10416</v>
      </c>
      <c r="G7430">
        <f t="shared" ref="G7430:G7493" si="232">IFERROR(E7430*1,E7430)</f>
        <v>200188</v>
      </c>
      <c r="H7430" s="9">
        <f t="shared" ref="H7430:H7493" si="233">D7430</f>
        <v>44046</v>
      </c>
    </row>
    <row r="7431" spans="1:8" x14ac:dyDescent="0.25">
      <c r="A7431" s="22" t="s">
        <v>8677</v>
      </c>
      <c r="B7431" s="22" t="s">
        <v>8678</v>
      </c>
      <c r="C7431" s="22" t="s">
        <v>8678</v>
      </c>
      <c r="D7431" s="24">
        <v>44036</v>
      </c>
      <c r="E7431" s="22" t="s">
        <v>594</v>
      </c>
      <c r="F7431" s="22" t="s">
        <v>10416</v>
      </c>
      <c r="G7431">
        <f t="shared" si="232"/>
        <v>200188</v>
      </c>
      <c r="H7431" s="9">
        <f t="shared" si="233"/>
        <v>44036</v>
      </c>
    </row>
    <row r="7432" spans="1:8" x14ac:dyDescent="0.25">
      <c r="A7432" s="22" t="s">
        <v>8789</v>
      </c>
      <c r="B7432" s="22" t="s">
        <v>8790</v>
      </c>
      <c r="C7432" s="22" t="s">
        <v>8790</v>
      </c>
      <c r="D7432" s="24">
        <v>44386</v>
      </c>
      <c r="E7432" s="22" t="s">
        <v>594</v>
      </c>
      <c r="F7432" s="22" t="s">
        <v>10416</v>
      </c>
      <c r="G7432">
        <f t="shared" si="232"/>
        <v>200188</v>
      </c>
      <c r="H7432" s="9">
        <f t="shared" si="233"/>
        <v>44386</v>
      </c>
    </row>
    <row r="7433" spans="1:8" x14ac:dyDescent="0.25">
      <c r="A7433" s="22" t="s">
        <v>8797</v>
      </c>
      <c r="B7433" s="22" t="s">
        <v>8798</v>
      </c>
      <c r="C7433" s="22" t="s">
        <v>8798</v>
      </c>
      <c r="D7433" s="24">
        <v>44068</v>
      </c>
      <c r="E7433" s="22" t="s">
        <v>594</v>
      </c>
      <c r="F7433" s="22" t="s">
        <v>10416</v>
      </c>
      <c r="G7433">
        <f t="shared" si="232"/>
        <v>200188</v>
      </c>
      <c r="H7433" s="9">
        <f t="shared" si="233"/>
        <v>44068</v>
      </c>
    </row>
    <row r="7434" spans="1:8" x14ac:dyDescent="0.25">
      <c r="A7434" s="22" t="s">
        <v>7995</v>
      </c>
      <c r="B7434" s="22" t="s">
        <v>7996</v>
      </c>
      <c r="C7434" s="22" t="s">
        <v>7996</v>
      </c>
      <c r="D7434" s="24">
        <v>43911</v>
      </c>
      <c r="E7434" s="22" t="s">
        <v>3320</v>
      </c>
      <c r="F7434" s="22" t="s">
        <v>10417</v>
      </c>
      <c r="G7434">
        <f t="shared" si="232"/>
        <v>11243</v>
      </c>
      <c r="H7434" s="9">
        <f t="shared" si="233"/>
        <v>43911</v>
      </c>
    </row>
    <row r="7435" spans="1:8" x14ac:dyDescent="0.25">
      <c r="A7435" s="22" t="s">
        <v>8364</v>
      </c>
      <c r="B7435" s="22" t="s">
        <v>8365</v>
      </c>
      <c r="C7435" s="22" t="s">
        <v>8365</v>
      </c>
      <c r="D7435" s="24">
        <v>43996</v>
      </c>
      <c r="E7435" s="22" t="s">
        <v>3320</v>
      </c>
      <c r="F7435" s="22" t="s">
        <v>10417</v>
      </c>
      <c r="G7435">
        <f t="shared" si="232"/>
        <v>11243</v>
      </c>
      <c r="H7435" s="9">
        <f t="shared" si="233"/>
        <v>43996</v>
      </c>
    </row>
    <row r="7436" spans="1:8" x14ac:dyDescent="0.25">
      <c r="A7436" s="22" t="s">
        <v>8581</v>
      </c>
      <c r="B7436" s="22" t="s">
        <v>8582</v>
      </c>
      <c r="C7436" s="22" t="s">
        <v>8582</v>
      </c>
      <c r="D7436" s="24">
        <v>44394</v>
      </c>
      <c r="E7436" s="22" t="s">
        <v>3320</v>
      </c>
      <c r="F7436" s="22" t="s">
        <v>10417</v>
      </c>
      <c r="G7436">
        <f t="shared" si="232"/>
        <v>11243</v>
      </c>
      <c r="H7436" s="9">
        <f t="shared" si="233"/>
        <v>44394</v>
      </c>
    </row>
    <row r="7437" spans="1:8" x14ac:dyDescent="0.25">
      <c r="A7437" s="22" t="s">
        <v>8593</v>
      </c>
      <c r="B7437" s="22" t="s">
        <v>8594</v>
      </c>
      <c r="C7437" s="22" t="s">
        <v>8594</v>
      </c>
      <c r="D7437" s="24">
        <v>44206</v>
      </c>
      <c r="E7437" s="22" t="s">
        <v>3320</v>
      </c>
      <c r="F7437" s="22" t="s">
        <v>10417</v>
      </c>
      <c r="G7437">
        <f t="shared" si="232"/>
        <v>11243</v>
      </c>
      <c r="H7437" s="9">
        <f t="shared" si="233"/>
        <v>44206</v>
      </c>
    </row>
    <row r="7438" spans="1:8" x14ac:dyDescent="0.25">
      <c r="A7438" s="22" t="s">
        <v>8651</v>
      </c>
      <c r="B7438" s="22" t="s">
        <v>8652</v>
      </c>
      <c r="C7438" s="22" t="s">
        <v>8652</v>
      </c>
      <c r="D7438" s="24">
        <v>43829</v>
      </c>
      <c r="E7438" s="22" t="s">
        <v>3320</v>
      </c>
      <c r="F7438" s="22" t="s">
        <v>10417</v>
      </c>
      <c r="G7438">
        <f t="shared" si="232"/>
        <v>11243</v>
      </c>
      <c r="H7438" s="9">
        <f t="shared" si="233"/>
        <v>43829</v>
      </c>
    </row>
    <row r="7439" spans="1:8" x14ac:dyDescent="0.25">
      <c r="A7439" s="22" t="s">
        <v>8653</v>
      </c>
      <c r="B7439" s="22" t="s">
        <v>8654</v>
      </c>
      <c r="C7439" s="22" t="s">
        <v>8654</v>
      </c>
      <c r="D7439" s="24">
        <v>43861</v>
      </c>
      <c r="E7439" s="22" t="s">
        <v>3320</v>
      </c>
      <c r="F7439" s="22" t="s">
        <v>10417</v>
      </c>
      <c r="G7439">
        <f t="shared" si="232"/>
        <v>11243</v>
      </c>
      <c r="H7439" s="9">
        <f t="shared" si="233"/>
        <v>43861</v>
      </c>
    </row>
    <row r="7440" spans="1:8" x14ac:dyDescent="0.25">
      <c r="A7440" s="22" t="s">
        <v>8781</v>
      </c>
      <c r="B7440" s="22" t="s">
        <v>8782</v>
      </c>
      <c r="C7440" s="22" t="s">
        <v>8782</v>
      </c>
      <c r="D7440" s="24">
        <v>44311</v>
      </c>
      <c r="E7440" s="22" t="s">
        <v>3320</v>
      </c>
      <c r="F7440" s="22" t="s">
        <v>10417</v>
      </c>
      <c r="G7440">
        <f t="shared" si="232"/>
        <v>11243</v>
      </c>
      <c r="H7440" s="9">
        <f t="shared" si="233"/>
        <v>44311</v>
      </c>
    </row>
    <row r="7441" spans="1:8" x14ac:dyDescent="0.25">
      <c r="A7441" s="22" t="s">
        <v>7644</v>
      </c>
      <c r="B7441" s="22" t="s">
        <v>7645</v>
      </c>
      <c r="C7441" s="22" t="s">
        <v>7645</v>
      </c>
      <c r="D7441" s="24">
        <v>43829</v>
      </c>
      <c r="E7441" s="22" t="s">
        <v>5770</v>
      </c>
      <c r="F7441" s="22" t="s">
        <v>6570</v>
      </c>
      <c r="G7441">
        <f t="shared" si="232"/>
        <v>5943</v>
      </c>
      <c r="H7441" s="9">
        <f t="shared" si="233"/>
        <v>43829</v>
      </c>
    </row>
    <row r="7442" spans="1:8" x14ac:dyDescent="0.25">
      <c r="A7442" s="22" t="s">
        <v>8200</v>
      </c>
      <c r="B7442" s="22" t="s">
        <v>8201</v>
      </c>
      <c r="C7442" s="22" t="s">
        <v>8201</v>
      </c>
      <c r="D7442" s="24">
        <v>44018</v>
      </c>
      <c r="E7442" s="22" t="s">
        <v>454</v>
      </c>
      <c r="F7442" s="22" t="s">
        <v>10418</v>
      </c>
      <c r="G7442">
        <f t="shared" si="232"/>
        <v>202719</v>
      </c>
      <c r="H7442" s="9">
        <f t="shared" si="233"/>
        <v>44018</v>
      </c>
    </row>
    <row r="7443" spans="1:8" x14ac:dyDescent="0.25">
      <c r="A7443" s="22" t="s">
        <v>8444</v>
      </c>
      <c r="B7443" s="22" t="s">
        <v>8445</v>
      </c>
      <c r="C7443" s="22" t="s">
        <v>8445</v>
      </c>
      <c r="D7443" s="24">
        <v>44033</v>
      </c>
      <c r="E7443" s="22" t="s">
        <v>454</v>
      </c>
      <c r="F7443" s="22" t="s">
        <v>10418</v>
      </c>
      <c r="G7443">
        <f t="shared" si="232"/>
        <v>202719</v>
      </c>
      <c r="H7443" s="9">
        <f t="shared" si="233"/>
        <v>44033</v>
      </c>
    </row>
    <row r="7444" spans="1:8" x14ac:dyDescent="0.25">
      <c r="A7444" s="22"/>
      <c r="B7444" s="22"/>
      <c r="C7444" s="22"/>
      <c r="D7444" s="24">
        <v>43854</v>
      </c>
      <c r="E7444" s="22" t="s">
        <v>6077</v>
      </c>
      <c r="F7444" s="22" t="s">
        <v>10419</v>
      </c>
      <c r="G7444">
        <f t="shared" si="232"/>
        <v>9900966</v>
      </c>
      <c r="H7444" s="9">
        <f t="shared" si="233"/>
        <v>43854</v>
      </c>
    </row>
    <row r="7445" spans="1:8" x14ac:dyDescent="0.25">
      <c r="A7445" s="22" t="s">
        <v>9050</v>
      </c>
      <c r="B7445" s="22" t="s">
        <v>9051</v>
      </c>
      <c r="C7445" s="22" t="s">
        <v>9051</v>
      </c>
      <c r="D7445" s="24">
        <v>43668</v>
      </c>
      <c r="E7445" s="22" t="s">
        <v>6077</v>
      </c>
      <c r="F7445" s="22" t="s">
        <v>10419</v>
      </c>
      <c r="G7445">
        <f t="shared" si="232"/>
        <v>9900966</v>
      </c>
      <c r="H7445" s="9">
        <f t="shared" si="233"/>
        <v>43668</v>
      </c>
    </row>
    <row r="7446" spans="1:8" x14ac:dyDescent="0.25">
      <c r="A7446" s="22"/>
      <c r="B7446" s="22"/>
      <c r="C7446" s="22"/>
      <c r="D7446" s="24">
        <v>44014</v>
      </c>
      <c r="E7446" s="22" t="s">
        <v>3500</v>
      </c>
      <c r="F7446" s="22" t="s">
        <v>6410</v>
      </c>
      <c r="G7446">
        <f t="shared" si="232"/>
        <v>9202697</v>
      </c>
      <c r="H7446" s="9">
        <f t="shared" si="233"/>
        <v>44014</v>
      </c>
    </row>
    <row r="7447" spans="1:8" x14ac:dyDescent="0.25">
      <c r="A7447" s="22" t="s">
        <v>8721</v>
      </c>
      <c r="B7447" s="22" t="s">
        <v>8722</v>
      </c>
      <c r="C7447" s="22" t="s">
        <v>8722</v>
      </c>
      <c r="D7447" s="24">
        <v>44052</v>
      </c>
      <c r="E7447" s="22" t="s">
        <v>3500</v>
      </c>
      <c r="F7447" s="22" t="s">
        <v>6410</v>
      </c>
      <c r="G7447">
        <f t="shared" si="232"/>
        <v>9202697</v>
      </c>
      <c r="H7447" s="9">
        <f t="shared" si="233"/>
        <v>44052</v>
      </c>
    </row>
    <row r="7448" spans="1:8" x14ac:dyDescent="0.25">
      <c r="A7448" s="22" t="s">
        <v>8723</v>
      </c>
      <c r="B7448" s="22" t="s">
        <v>8724</v>
      </c>
      <c r="C7448" s="22" t="s">
        <v>8724</v>
      </c>
      <c r="D7448" s="24">
        <v>44082</v>
      </c>
      <c r="E7448" s="22" t="s">
        <v>3500</v>
      </c>
      <c r="F7448" s="22" t="s">
        <v>6410</v>
      </c>
      <c r="G7448">
        <f t="shared" si="232"/>
        <v>9202697</v>
      </c>
      <c r="H7448" s="9">
        <f t="shared" si="233"/>
        <v>44082</v>
      </c>
    </row>
    <row r="7449" spans="1:8" x14ac:dyDescent="0.25">
      <c r="A7449" s="22" t="s">
        <v>8755</v>
      </c>
      <c r="B7449" s="22" t="s">
        <v>8756</v>
      </c>
      <c r="C7449" s="22" t="s">
        <v>8756</v>
      </c>
      <c r="D7449" s="24">
        <v>43997</v>
      </c>
      <c r="E7449" s="22" t="s">
        <v>3500</v>
      </c>
      <c r="F7449" s="22" t="s">
        <v>6410</v>
      </c>
      <c r="G7449">
        <f t="shared" si="232"/>
        <v>9202697</v>
      </c>
      <c r="H7449" s="9">
        <f t="shared" si="233"/>
        <v>43997</v>
      </c>
    </row>
    <row r="7450" spans="1:8" x14ac:dyDescent="0.25">
      <c r="A7450" s="22" t="s">
        <v>8763</v>
      </c>
      <c r="B7450" s="22" t="s">
        <v>8764</v>
      </c>
      <c r="C7450" s="22" t="s">
        <v>8764</v>
      </c>
      <c r="D7450" s="24">
        <v>44228</v>
      </c>
      <c r="E7450" s="22" t="s">
        <v>3500</v>
      </c>
      <c r="F7450" s="22" t="s">
        <v>6410</v>
      </c>
      <c r="G7450">
        <f t="shared" si="232"/>
        <v>9202697</v>
      </c>
      <c r="H7450" s="9">
        <f t="shared" si="233"/>
        <v>44228</v>
      </c>
    </row>
    <row r="7451" spans="1:8" x14ac:dyDescent="0.25">
      <c r="A7451" s="22" t="s">
        <v>8853</v>
      </c>
      <c r="B7451" s="22" t="s">
        <v>8854</v>
      </c>
      <c r="C7451" s="22" t="s">
        <v>8854</v>
      </c>
      <c r="D7451" s="24">
        <v>44217</v>
      </c>
      <c r="E7451" s="22" t="s">
        <v>3500</v>
      </c>
      <c r="F7451" s="22" t="s">
        <v>6410</v>
      </c>
      <c r="G7451">
        <f t="shared" si="232"/>
        <v>9202697</v>
      </c>
      <c r="H7451" s="9">
        <f t="shared" si="233"/>
        <v>44217</v>
      </c>
    </row>
    <row r="7452" spans="1:8" x14ac:dyDescent="0.25">
      <c r="A7452" s="22" t="s">
        <v>8937</v>
      </c>
      <c r="B7452" s="22" t="s">
        <v>8938</v>
      </c>
      <c r="C7452" s="22" t="s">
        <v>8938</v>
      </c>
      <c r="D7452" s="24">
        <v>44375</v>
      </c>
      <c r="E7452" s="22" t="s">
        <v>3500</v>
      </c>
      <c r="F7452" s="22" t="s">
        <v>6410</v>
      </c>
      <c r="G7452">
        <f t="shared" si="232"/>
        <v>9202697</v>
      </c>
      <c r="H7452" s="9">
        <f t="shared" si="233"/>
        <v>44375</v>
      </c>
    </row>
    <row r="7453" spans="1:8" x14ac:dyDescent="0.25">
      <c r="A7453" s="22" t="s">
        <v>8819</v>
      </c>
      <c r="B7453" s="22" t="s">
        <v>8820</v>
      </c>
      <c r="C7453" s="22" t="s">
        <v>8820</v>
      </c>
      <c r="D7453" s="24">
        <v>44378</v>
      </c>
      <c r="E7453" s="22" t="s">
        <v>3254</v>
      </c>
      <c r="F7453" s="22" t="s">
        <v>10420</v>
      </c>
      <c r="G7453">
        <f t="shared" si="232"/>
        <v>210136</v>
      </c>
      <c r="H7453" s="9">
        <f t="shared" si="233"/>
        <v>44378</v>
      </c>
    </row>
    <row r="7454" spans="1:8" x14ac:dyDescent="0.25">
      <c r="A7454" s="22" t="s">
        <v>7648</v>
      </c>
      <c r="B7454" s="22" t="s">
        <v>7649</v>
      </c>
      <c r="C7454" s="22" t="s">
        <v>7649</v>
      </c>
      <c r="D7454" s="24">
        <v>44292</v>
      </c>
      <c r="E7454" s="22" t="s">
        <v>5404</v>
      </c>
      <c r="F7454" s="22" t="s">
        <v>10421</v>
      </c>
      <c r="G7454">
        <f t="shared" si="232"/>
        <v>200292</v>
      </c>
      <c r="H7454" s="9">
        <f t="shared" si="233"/>
        <v>44292</v>
      </c>
    </row>
    <row r="7455" spans="1:8" x14ac:dyDescent="0.25">
      <c r="A7455" s="22" t="s">
        <v>8037</v>
      </c>
      <c r="B7455" s="22" t="s">
        <v>8038</v>
      </c>
      <c r="C7455" s="22" t="s">
        <v>8038</v>
      </c>
      <c r="D7455" s="24">
        <v>43833</v>
      </c>
      <c r="E7455" s="22" t="s">
        <v>5404</v>
      </c>
      <c r="F7455" s="22" t="s">
        <v>10421</v>
      </c>
      <c r="G7455">
        <f t="shared" si="232"/>
        <v>200292</v>
      </c>
      <c r="H7455" s="9">
        <f t="shared" si="233"/>
        <v>43833</v>
      </c>
    </row>
    <row r="7456" spans="1:8" x14ac:dyDescent="0.25">
      <c r="A7456" s="22" t="s">
        <v>8097</v>
      </c>
      <c r="B7456" s="22" t="s">
        <v>8098</v>
      </c>
      <c r="C7456" s="22" t="s">
        <v>8098</v>
      </c>
      <c r="D7456" s="24">
        <v>44186</v>
      </c>
      <c r="E7456" s="22" t="s">
        <v>5404</v>
      </c>
      <c r="F7456" s="22" t="s">
        <v>10421</v>
      </c>
      <c r="G7456">
        <f t="shared" si="232"/>
        <v>200292</v>
      </c>
      <c r="H7456" s="9">
        <f t="shared" si="233"/>
        <v>44186</v>
      </c>
    </row>
    <row r="7457" spans="1:8" x14ac:dyDescent="0.25">
      <c r="A7457" s="22" t="s">
        <v>8220</v>
      </c>
      <c r="B7457" s="22" t="s">
        <v>8221</v>
      </c>
      <c r="C7457" s="22" t="s">
        <v>8221</v>
      </c>
      <c r="D7457" s="24">
        <v>43833</v>
      </c>
      <c r="E7457" s="22" t="s">
        <v>5404</v>
      </c>
      <c r="F7457" s="22" t="s">
        <v>10421</v>
      </c>
      <c r="G7457">
        <f t="shared" si="232"/>
        <v>200292</v>
      </c>
      <c r="H7457" s="9">
        <f t="shared" si="233"/>
        <v>43833</v>
      </c>
    </row>
    <row r="7458" spans="1:8" x14ac:dyDescent="0.25">
      <c r="A7458" s="22" t="s">
        <v>8227</v>
      </c>
      <c r="B7458" s="22" t="s">
        <v>8228</v>
      </c>
      <c r="C7458" s="22" t="s">
        <v>8228</v>
      </c>
      <c r="D7458" s="24">
        <v>44201</v>
      </c>
      <c r="E7458" s="22" t="s">
        <v>5404</v>
      </c>
      <c r="F7458" s="22" t="s">
        <v>10421</v>
      </c>
      <c r="G7458">
        <f t="shared" si="232"/>
        <v>200292</v>
      </c>
      <c r="H7458" s="9">
        <f t="shared" si="233"/>
        <v>44201</v>
      </c>
    </row>
    <row r="7459" spans="1:8" x14ac:dyDescent="0.25">
      <c r="A7459" s="22" t="s">
        <v>8329</v>
      </c>
      <c r="B7459" s="22" t="s">
        <v>8330</v>
      </c>
      <c r="C7459" s="22" t="s">
        <v>8330</v>
      </c>
      <c r="D7459" s="24">
        <v>44251</v>
      </c>
      <c r="E7459" s="22" t="s">
        <v>5404</v>
      </c>
      <c r="F7459" s="22" t="s">
        <v>10421</v>
      </c>
      <c r="G7459">
        <f t="shared" si="232"/>
        <v>200292</v>
      </c>
      <c r="H7459" s="9">
        <f t="shared" si="233"/>
        <v>44251</v>
      </c>
    </row>
    <row r="7460" spans="1:8" x14ac:dyDescent="0.25">
      <c r="A7460" s="22" t="s">
        <v>8937</v>
      </c>
      <c r="B7460" s="22" t="s">
        <v>8938</v>
      </c>
      <c r="C7460" s="22" t="s">
        <v>8938</v>
      </c>
      <c r="D7460" s="24">
        <v>44293</v>
      </c>
      <c r="E7460" s="22" t="s">
        <v>5404</v>
      </c>
      <c r="F7460" s="22" t="s">
        <v>10421</v>
      </c>
      <c r="G7460">
        <f t="shared" si="232"/>
        <v>200292</v>
      </c>
      <c r="H7460" s="9">
        <f t="shared" si="233"/>
        <v>44293</v>
      </c>
    </row>
    <row r="7461" spans="1:8" x14ac:dyDescent="0.25">
      <c r="A7461" s="22" t="s">
        <v>7644</v>
      </c>
      <c r="B7461" s="22" t="s">
        <v>7645</v>
      </c>
      <c r="C7461" s="22" t="s">
        <v>7645</v>
      </c>
      <c r="D7461" s="24">
        <v>43831</v>
      </c>
      <c r="E7461" s="22" t="s">
        <v>4923</v>
      </c>
      <c r="F7461" s="22" t="s">
        <v>6525</v>
      </c>
      <c r="G7461">
        <f t="shared" si="232"/>
        <v>2262</v>
      </c>
      <c r="H7461" s="9">
        <f t="shared" si="233"/>
        <v>43831</v>
      </c>
    </row>
    <row r="7462" spans="1:8" x14ac:dyDescent="0.25">
      <c r="A7462" s="22" t="s">
        <v>8490</v>
      </c>
      <c r="B7462" s="22" t="s">
        <v>8491</v>
      </c>
      <c r="C7462" s="22" t="s">
        <v>8491</v>
      </c>
      <c r="D7462" s="24">
        <v>43836</v>
      </c>
      <c r="E7462" s="22" t="s">
        <v>3286</v>
      </c>
      <c r="F7462" s="22" t="s">
        <v>10422</v>
      </c>
      <c r="G7462">
        <f t="shared" si="232"/>
        <v>200207</v>
      </c>
      <c r="H7462" s="9">
        <f t="shared" si="233"/>
        <v>43836</v>
      </c>
    </row>
    <row r="7463" spans="1:8" x14ac:dyDescent="0.25">
      <c r="A7463" s="22" t="s">
        <v>7989</v>
      </c>
      <c r="B7463" s="22" t="s">
        <v>7990</v>
      </c>
      <c r="C7463" s="22" t="s">
        <v>7990</v>
      </c>
      <c r="D7463" s="24">
        <v>43829</v>
      </c>
      <c r="E7463" s="22" t="s">
        <v>3526</v>
      </c>
      <c r="F7463" s="22" t="s">
        <v>6795</v>
      </c>
      <c r="G7463">
        <f t="shared" si="232"/>
        <v>11869</v>
      </c>
      <c r="H7463" s="9">
        <f t="shared" si="233"/>
        <v>43829</v>
      </c>
    </row>
    <row r="7464" spans="1:8" x14ac:dyDescent="0.25">
      <c r="A7464" s="22" t="s">
        <v>8342</v>
      </c>
      <c r="B7464" s="22" t="s">
        <v>8343</v>
      </c>
      <c r="C7464" s="22" t="s">
        <v>8343</v>
      </c>
      <c r="D7464" s="24">
        <v>43881</v>
      </c>
      <c r="E7464" s="22" t="s">
        <v>3526</v>
      </c>
      <c r="F7464" s="22" t="s">
        <v>6795</v>
      </c>
      <c r="G7464">
        <f t="shared" si="232"/>
        <v>11869</v>
      </c>
      <c r="H7464" s="9">
        <f t="shared" si="233"/>
        <v>43881</v>
      </c>
    </row>
    <row r="7465" spans="1:8" x14ac:dyDescent="0.25">
      <c r="A7465" s="22" t="s">
        <v>8344</v>
      </c>
      <c r="B7465" s="22" t="s">
        <v>8345</v>
      </c>
      <c r="C7465" s="22" t="s">
        <v>8345</v>
      </c>
      <c r="D7465" s="24">
        <v>43880</v>
      </c>
      <c r="E7465" s="22" t="s">
        <v>3526</v>
      </c>
      <c r="F7465" s="22" t="s">
        <v>6795</v>
      </c>
      <c r="G7465">
        <f t="shared" si="232"/>
        <v>11869</v>
      </c>
      <c r="H7465" s="9">
        <f t="shared" si="233"/>
        <v>43880</v>
      </c>
    </row>
    <row r="7466" spans="1:8" x14ac:dyDescent="0.25">
      <c r="A7466" s="22" t="s">
        <v>8346</v>
      </c>
      <c r="B7466" s="22" t="s">
        <v>8347</v>
      </c>
      <c r="C7466" s="22" t="s">
        <v>8347</v>
      </c>
      <c r="D7466" s="24">
        <v>43883</v>
      </c>
      <c r="E7466" s="22" t="s">
        <v>3526</v>
      </c>
      <c r="F7466" s="22" t="s">
        <v>6795</v>
      </c>
      <c r="G7466">
        <f t="shared" si="232"/>
        <v>11869</v>
      </c>
      <c r="H7466" s="9">
        <f t="shared" si="233"/>
        <v>43883</v>
      </c>
    </row>
    <row r="7467" spans="1:8" x14ac:dyDescent="0.25">
      <c r="A7467" s="22" t="s">
        <v>8937</v>
      </c>
      <c r="B7467" s="22" t="s">
        <v>8938</v>
      </c>
      <c r="C7467" s="22" t="s">
        <v>8938</v>
      </c>
      <c r="D7467" s="24">
        <v>43844</v>
      </c>
      <c r="E7467" s="22" t="s">
        <v>3526</v>
      </c>
      <c r="F7467" s="22" t="s">
        <v>6795</v>
      </c>
      <c r="G7467">
        <f t="shared" si="232"/>
        <v>11869</v>
      </c>
      <c r="H7467" s="9">
        <f t="shared" si="233"/>
        <v>43844</v>
      </c>
    </row>
    <row r="7468" spans="1:8" x14ac:dyDescent="0.25">
      <c r="A7468" s="22" t="s">
        <v>7795</v>
      </c>
      <c r="B7468" s="22" t="s">
        <v>7796</v>
      </c>
      <c r="C7468" s="22" t="s">
        <v>7796</v>
      </c>
      <c r="D7468" s="24">
        <v>43829</v>
      </c>
      <c r="E7468" s="22" t="s">
        <v>2820</v>
      </c>
      <c r="F7468" s="22" t="s">
        <v>10423</v>
      </c>
      <c r="G7468">
        <f t="shared" si="232"/>
        <v>10163</v>
      </c>
      <c r="H7468" s="9">
        <f t="shared" si="233"/>
        <v>43829</v>
      </c>
    </row>
    <row r="7469" spans="1:8" x14ac:dyDescent="0.25">
      <c r="A7469" s="22" t="s">
        <v>7816</v>
      </c>
      <c r="B7469" s="22" t="s">
        <v>7817</v>
      </c>
      <c r="C7469" s="22" t="s">
        <v>7817</v>
      </c>
      <c r="D7469" s="24">
        <v>43833</v>
      </c>
      <c r="E7469" s="22" t="s">
        <v>2820</v>
      </c>
      <c r="F7469" s="22" t="s">
        <v>10423</v>
      </c>
      <c r="G7469">
        <f t="shared" si="232"/>
        <v>10163</v>
      </c>
      <c r="H7469" s="9">
        <f t="shared" si="233"/>
        <v>43833</v>
      </c>
    </row>
    <row r="7470" spans="1:8" x14ac:dyDescent="0.25">
      <c r="A7470" s="22" t="s">
        <v>8066</v>
      </c>
      <c r="B7470" s="22" t="s">
        <v>8067</v>
      </c>
      <c r="C7470" s="22" t="s">
        <v>8067</v>
      </c>
      <c r="D7470" s="24">
        <v>43908</v>
      </c>
      <c r="E7470" s="22" t="s">
        <v>2820</v>
      </c>
      <c r="F7470" s="22" t="s">
        <v>10423</v>
      </c>
      <c r="G7470">
        <f t="shared" si="232"/>
        <v>10163</v>
      </c>
      <c r="H7470" s="9">
        <f t="shared" si="233"/>
        <v>43908</v>
      </c>
    </row>
    <row r="7471" spans="1:8" x14ac:dyDescent="0.25">
      <c r="A7471" s="22" t="s">
        <v>8567</v>
      </c>
      <c r="B7471" s="22" t="s">
        <v>8568</v>
      </c>
      <c r="C7471" s="22" t="s">
        <v>8568</v>
      </c>
      <c r="D7471" s="24">
        <v>44367</v>
      </c>
      <c r="E7471" s="22" t="s">
        <v>3057</v>
      </c>
      <c r="F7471" s="22" t="s">
        <v>10424</v>
      </c>
      <c r="G7471">
        <f t="shared" si="232"/>
        <v>209400</v>
      </c>
      <c r="H7471" s="9">
        <f t="shared" si="233"/>
        <v>44367</v>
      </c>
    </row>
    <row r="7472" spans="1:8" x14ac:dyDescent="0.25">
      <c r="A7472" s="22" t="s">
        <v>8569</v>
      </c>
      <c r="B7472" s="22" t="s">
        <v>8570</v>
      </c>
      <c r="C7472" s="22" t="s">
        <v>8570</v>
      </c>
      <c r="D7472" s="24">
        <v>44326</v>
      </c>
      <c r="E7472" s="22" t="s">
        <v>3057</v>
      </c>
      <c r="F7472" s="22" t="s">
        <v>10424</v>
      </c>
      <c r="G7472">
        <f t="shared" si="232"/>
        <v>209400</v>
      </c>
      <c r="H7472" s="9">
        <f t="shared" si="233"/>
        <v>44326</v>
      </c>
    </row>
    <row r="7473" spans="1:8" x14ac:dyDescent="0.25">
      <c r="A7473" s="22" t="s">
        <v>7735</v>
      </c>
      <c r="B7473" s="22" t="s">
        <v>7736</v>
      </c>
      <c r="C7473" s="22" t="s">
        <v>7736</v>
      </c>
      <c r="D7473" s="24">
        <v>43829</v>
      </c>
      <c r="E7473" s="22" t="s">
        <v>167</v>
      </c>
      <c r="F7473" s="22" t="s">
        <v>10425</v>
      </c>
      <c r="G7473">
        <f t="shared" si="232"/>
        <v>7509</v>
      </c>
      <c r="H7473" s="9">
        <f t="shared" si="233"/>
        <v>43829</v>
      </c>
    </row>
    <row r="7474" spans="1:8" x14ac:dyDescent="0.25">
      <c r="A7474" s="22" t="s">
        <v>8398</v>
      </c>
      <c r="B7474" s="22" t="s">
        <v>8399</v>
      </c>
      <c r="C7474" s="22" t="s">
        <v>8399</v>
      </c>
      <c r="D7474" s="24">
        <v>43839</v>
      </c>
      <c r="E7474" s="22" t="s">
        <v>167</v>
      </c>
      <c r="F7474" s="22" t="s">
        <v>10425</v>
      </c>
      <c r="G7474">
        <f t="shared" si="232"/>
        <v>7509</v>
      </c>
      <c r="H7474" s="9">
        <f t="shared" si="233"/>
        <v>43839</v>
      </c>
    </row>
    <row r="7475" spans="1:8" x14ac:dyDescent="0.25">
      <c r="A7475" s="22"/>
      <c r="B7475" s="22"/>
      <c r="C7475" s="22"/>
      <c r="D7475" s="24">
        <v>44250</v>
      </c>
      <c r="E7475" s="22" t="s">
        <v>952</v>
      </c>
      <c r="F7475" s="22" t="s">
        <v>7115</v>
      </c>
      <c r="G7475">
        <f t="shared" si="232"/>
        <v>9205040</v>
      </c>
      <c r="H7475" s="9">
        <f t="shared" si="233"/>
        <v>44250</v>
      </c>
    </row>
    <row r="7476" spans="1:8" x14ac:dyDescent="0.25">
      <c r="A7476" s="22" t="s">
        <v>8709</v>
      </c>
      <c r="B7476" s="22" t="s">
        <v>8710</v>
      </c>
      <c r="C7476" s="22" t="s">
        <v>8710</v>
      </c>
      <c r="D7476" s="24">
        <v>43997</v>
      </c>
      <c r="E7476" s="22" t="s">
        <v>952</v>
      </c>
      <c r="F7476" s="22" t="s">
        <v>7115</v>
      </c>
      <c r="G7476">
        <f t="shared" si="232"/>
        <v>9205040</v>
      </c>
      <c r="H7476" s="9">
        <f t="shared" si="233"/>
        <v>43997</v>
      </c>
    </row>
    <row r="7477" spans="1:8" x14ac:dyDescent="0.25">
      <c r="A7477" s="22" t="s">
        <v>8727</v>
      </c>
      <c r="B7477" s="22" t="s">
        <v>8728</v>
      </c>
      <c r="C7477" s="22" t="s">
        <v>8728</v>
      </c>
      <c r="D7477" s="24">
        <v>44356</v>
      </c>
      <c r="E7477" s="22" t="s">
        <v>952</v>
      </c>
      <c r="F7477" s="22" t="s">
        <v>7115</v>
      </c>
      <c r="G7477">
        <f t="shared" si="232"/>
        <v>9205040</v>
      </c>
      <c r="H7477" s="9">
        <f t="shared" si="233"/>
        <v>44356</v>
      </c>
    </row>
    <row r="7478" spans="1:8" x14ac:dyDescent="0.25">
      <c r="A7478" s="22" t="s">
        <v>8729</v>
      </c>
      <c r="B7478" s="22" t="s">
        <v>8730</v>
      </c>
      <c r="C7478" s="22" t="s">
        <v>8730</v>
      </c>
      <c r="D7478" s="24">
        <v>44228</v>
      </c>
      <c r="E7478" s="22" t="s">
        <v>952</v>
      </c>
      <c r="F7478" s="22" t="s">
        <v>7115</v>
      </c>
      <c r="G7478">
        <f t="shared" si="232"/>
        <v>9205040</v>
      </c>
      <c r="H7478" s="9">
        <f t="shared" si="233"/>
        <v>44228</v>
      </c>
    </row>
    <row r="7479" spans="1:8" x14ac:dyDescent="0.25">
      <c r="A7479" s="22" t="s">
        <v>8861</v>
      </c>
      <c r="B7479" s="22" t="s">
        <v>8862</v>
      </c>
      <c r="C7479" s="22" t="s">
        <v>8862</v>
      </c>
      <c r="D7479" s="24">
        <v>44132</v>
      </c>
      <c r="E7479" s="22" t="s">
        <v>952</v>
      </c>
      <c r="F7479" s="22" t="s">
        <v>7115</v>
      </c>
      <c r="G7479">
        <f t="shared" si="232"/>
        <v>9205040</v>
      </c>
      <c r="H7479" s="9">
        <f t="shared" si="233"/>
        <v>44132</v>
      </c>
    </row>
    <row r="7480" spans="1:8" x14ac:dyDescent="0.25">
      <c r="A7480" s="22"/>
      <c r="B7480" s="22"/>
      <c r="C7480" s="22"/>
      <c r="D7480" s="24">
        <v>44176</v>
      </c>
      <c r="E7480" s="22" t="s">
        <v>1996</v>
      </c>
      <c r="F7480" s="22" t="s">
        <v>6538</v>
      </c>
      <c r="G7480">
        <f t="shared" si="232"/>
        <v>4531</v>
      </c>
      <c r="H7480" s="9">
        <f t="shared" si="233"/>
        <v>44176</v>
      </c>
    </row>
    <row r="7481" spans="1:8" x14ac:dyDescent="0.25">
      <c r="A7481" s="22" t="s">
        <v>906</v>
      </c>
      <c r="B7481" s="22" t="s">
        <v>7721</v>
      </c>
      <c r="C7481" s="22" t="s">
        <v>7721</v>
      </c>
      <c r="D7481" s="24">
        <v>43829</v>
      </c>
      <c r="E7481" s="22" t="s">
        <v>1996</v>
      </c>
      <c r="F7481" s="22" t="s">
        <v>6538</v>
      </c>
      <c r="G7481">
        <f t="shared" si="232"/>
        <v>4531</v>
      </c>
      <c r="H7481" s="9">
        <f t="shared" si="233"/>
        <v>43829</v>
      </c>
    </row>
    <row r="7482" spans="1:8" x14ac:dyDescent="0.25">
      <c r="A7482" s="22" t="s">
        <v>7732</v>
      </c>
      <c r="B7482" s="22" t="s">
        <v>7733</v>
      </c>
      <c r="C7482" s="22" t="s">
        <v>7733</v>
      </c>
      <c r="D7482" s="24">
        <v>44382</v>
      </c>
      <c r="E7482" s="22" t="s">
        <v>1996</v>
      </c>
      <c r="F7482" s="22" t="s">
        <v>6538</v>
      </c>
      <c r="G7482">
        <f t="shared" si="232"/>
        <v>4531</v>
      </c>
      <c r="H7482" s="9">
        <f t="shared" si="233"/>
        <v>44382</v>
      </c>
    </row>
    <row r="7483" spans="1:8" x14ac:dyDescent="0.25">
      <c r="A7483" s="22" t="s">
        <v>7749</v>
      </c>
      <c r="B7483" s="22" t="s">
        <v>7750</v>
      </c>
      <c r="C7483" s="22" t="s">
        <v>7750</v>
      </c>
      <c r="D7483" s="24">
        <v>43949</v>
      </c>
      <c r="E7483" s="22" t="s">
        <v>1996</v>
      </c>
      <c r="F7483" s="22" t="s">
        <v>6538</v>
      </c>
      <c r="G7483">
        <f t="shared" si="232"/>
        <v>4531</v>
      </c>
      <c r="H7483" s="9">
        <f t="shared" si="233"/>
        <v>43949</v>
      </c>
    </row>
    <row r="7484" spans="1:8" x14ac:dyDescent="0.25">
      <c r="A7484" s="22" t="s">
        <v>8579</v>
      </c>
      <c r="B7484" s="22" t="s">
        <v>8580</v>
      </c>
      <c r="C7484" s="22" t="s">
        <v>8580</v>
      </c>
      <c r="D7484" s="24">
        <v>44166</v>
      </c>
      <c r="E7484" s="22" t="s">
        <v>1996</v>
      </c>
      <c r="F7484" s="22" t="s">
        <v>6538</v>
      </c>
      <c r="G7484">
        <f t="shared" si="232"/>
        <v>4531</v>
      </c>
      <c r="H7484" s="9">
        <f t="shared" si="233"/>
        <v>44166</v>
      </c>
    </row>
    <row r="7485" spans="1:8" x14ac:dyDescent="0.25">
      <c r="A7485" s="22"/>
      <c r="B7485" s="22"/>
      <c r="C7485" s="22"/>
      <c r="D7485" s="24">
        <v>43829</v>
      </c>
      <c r="E7485" s="22" t="s">
        <v>3782</v>
      </c>
      <c r="F7485" s="22" t="s">
        <v>10426</v>
      </c>
      <c r="G7485">
        <f t="shared" si="232"/>
        <v>10707</v>
      </c>
      <c r="H7485" s="9">
        <f t="shared" si="233"/>
        <v>43829</v>
      </c>
    </row>
    <row r="7486" spans="1:8" x14ac:dyDescent="0.25">
      <c r="A7486" s="22" t="s">
        <v>8933</v>
      </c>
      <c r="B7486" s="22" t="s">
        <v>8934</v>
      </c>
      <c r="C7486" s="22" t="s">
        <v>8934</v>
      </c>
      <c r="D7486" s="24">
        <v>43829</v>
      </c>
      <c r="E7486" s="22" t="s">
        <v>3782</v>
      </c>
      <c r="F7486" s="22" t="s">
        <v>10426</v>
      </c>
      <c r="G7486">
        <f t="shared" si="232"/>
        <v>10707</v>
      </c>
      <c r="H7486" s="9">
        <f t="shared" si="233"/>
        <v>43829</v>
      </c>
    </row>
    <row r="7487" spans="1:8" x14ac:dyDescent="0.25">
      <c r="A7487" s="22"/>
      <c r="B7487" s="22"/>
      <c r="C7487" s="22"/>
      <c r="D7487" s="24">
        <v>43836</v>
      </c>
      <c r="E7487" s="22" t="s">
        <v>5326</v>
      </c>
      <c r="F7487" s="22" t="s">
        <v>7302</v>
      </c>
      <c r="G7487">
        <f t="shared" si="232"/>
        <v>1974</v>
      </c>
      <c r="H7487" s="9">
        <f t="shared" si="233"/>
        <v>43836</v>
      </c>
    </row>
    <row r="7488" spans="1:8" x14ac:dyDescent="0.25">
      <c r="A7488" s="22" t="s">
        <v>8933</v>
      </c>
      <c r="B7488" s="22" t="s">
        <v>8934</v>
      </c>
      <c r="C7488" s="22" t="s">
        <v>8934</v>
      </c>
      <c r="D7488" s="24">
        <v>43829</v>
      </c>
      <c r="E7488" s="22" t="s">
        <v>5326</v>
      </c>
      <c r="F7488" s="22" t="s">
        <v>7302</v>
      </c>
      <c r="G7488">
        <f t="shared" si="232"/>
        <v>1974</v>
      </c>
      <c r="H7488" s="9">
        <f t="shared" si="233"/>
        <v>43829</v>
      </c>
    </row>
    <row r="7489" spans="1:8" x14ac:dyDescent="0.25">
      <c r="A7489" s="22"/>
      <c r="B7489" s="22"/>
      <c r="C7489" s="22"/>
      <c r="D7489" s="24">
        <v>44025</v>
      </c>
      <c r="E7489" s="22" t="s">
        <v>192</v>
      </c>
      <c r="F7489" s="22" t="s">
        <v>6956</v>
      </c>
      <c r="G7489">
        <f t="shared" si="232"/>
        <v>6700</v>
      </c>
      <c r="H7489" s="9">
        <f t="shared" si="233"/>
        <v>44025</v>
      </c>
    </row>
    <row r="7490" spans="1:8" x14ac:dyDescent="0.25">
      <c r="A7490" s="22" t="s">
        <v>7820</v>
      </c>
      <c r="B7490" s="22" t="s">
        <v>7821</v>
      </c>
      <c r="C7490" s="22" t="s">
        <v>7821</v>
      </c>
      <c r="D7490" s="24">
        <v>43829</v>
      </c>
      <c r="E7490" s="22" t="s">
        <v>192</v>
      </c>
      <c r="F7490" s="22" t="s">
        <v>6956</v>
      </c>
      <c r="G7490">
        <f t="shared" si="232"/>
        <v>6700</v>
      </c>
      <c r="H7490" s="9">
        <f t="shared" si="233"/>
        <v>43829</v>
      </c>
    </row>
    <row r="7491" spans="1:8" x14ac:dyDescent="0.25">
      <c r="A7491" s="22" t="s">
        <v>7852</v>
      </c>
      <c r="B7491" s="22" t="s">
        <v>7853</v>
      </c>
      <c r="C7491" s="22" t="s">
        <v>7853</v>
      </c>
      <c r="D7491" s="24">
        <v>43909</v>
      </c>
      <c r="E7491" s="22" t="s">
        <v>192</v>
      </c>
      <c r="F7491" s="22" t="s">
        <v>6956</v>
      </c>
      <c r="G7491">
        <f t="shared" si="232"/>
        <v>6700</v>
      </c>
      <c r="H7491" s="9">
        <f t="shared" si="233"/>
        <v>43909</v>
      </c>
    </row>
    <row r="7492" spans="1:8" x14ac:dyDescent="0.25">
      <c r="A7492" s="22" t="s">
        <v>8436</v>
      </c>
      <c r="B7492" s="22" t="s">
        <v>8437</v>
      </c>
      <c r="C7492" s="22" t="s">
        <v>8437</v>
      </c>
      <c r="D7492" s="24">
        <v>43962</v>
      </c>
      <c r="E7492" s="22" t="s">
        <v>192</v>
      </c>
      <c r="F7492" s="22" t="s">
        <v>6956</v>
      </c>
      <c r="G7492">
        <f t="shared" si="232"/>
        <v>6700</v>
      </c>
      <c r="H7492" s="9">
        <f t="shared" si="233"/>
        <v>43962</v>
      </c>
    </row>
    <row r="7493" spans="1:8" x14ac:dyDescent="0.25">
      <c r="A7493" s="22" t="s">
        <v>8062</v>
      </c>
      <c r="B7493" s="22" t="s">
        <v>8063</v>
      </c>
      <c r="C7493" s="22" t="s">
        <v>8063</v>
      </c>
      <c r="D7493" s="24">
        <v>43829</v>
      </c>
      <c r="E7493" s="22" t="s">
        <v>1275</v>
      </c>
      <c r="F7493" s="22" t="s">
        <v>6592</v>
      </c>
      <c r="G7493">
        <f t="shared" si="232"/>
        <v>9092</v>
      </c>
      <c r="H7493" s="9">
        <f t="shared" si="233"/>
        <v>43829</v>
      </c>
    </row>
    <row r="7494" spans="1:8" x14ac:dyDescent="0.25">
      <c r="A7494" s="22" t="s">
        <v>8140</v>
      </c>
      <c r="B7494" s="22" t="s">
        <v>8141</v>
      </c>
      <c r="C7494" s="22" t="s">
        <v>8141</v>
      </c>
      <c r="D7494" s="24">
        <v>44382</v>
      </c>
      <c r="E7494" s="22" t="s">
        <v>6093</v>
      </c>
      <c r="F7494" s="22" t="s">
        <v>10427</v>
      </c>
      <c r="G7494">
        <f t="shared" ref="G7494:G7557" si="234">IFERROR(E7494*1,E7494)</f>
        <v>210150</v>
      </c>
      <c r="H7494" s="9">
        <f t="shared" ref="H7494:H7557" si="235">D7494</f>
        <v>44382</v>
      </c>
    </row>
    <row r="7495" spans="1:8" x14ac:dyDescent="0.25">
      <c r="A7495" s="22" t="s">
        <v>8329</v>
      </c>
      <c r="B7495" s="22" t="s">
        <v>8330</v>
      </c>
      <c r="C7495" s="22" t="s">
        <v>8330</v>
      </c>
      <c r="D7495" s="24">
        <v>43829</v>
      </c>
      <c r="E7495" s="22" t="s">
        <v>1655</v>
      </c>
      <c r="F7495" s="22" t="s">
        <v>10428</v>
      </c>
      <c r="G7495">
        <f t="shared" si="234"/>
        <v>11707</v>
      </c>
      <c r="H7495" s="9">
        <f t="shared" si="235"/>
        <v>43829</v>
      </c>
    </row>
    <row r="7496" spans="1:8" x14ac:dyDescent="0.25">
      <c r="A7496" s="22" t="s">
        <v>8152</v>
      </c>
      <c r="B7496" s="22" t="s">
        <v>8153</v>
      </c>
      <c r="C7496" s="22" t="s">
        <v>8153</v>
      </c>
      <c r="D7496" s="24">
        <v>43831</v>
      </c>
      <c r="E7496" s="22" t="s">
        <v>4381</v>
      </c>
      <c r="F7496" s="22" t="s">
        <v>6777</v>
      </c>
      <c r="G7496">
        <f t="shared" si="234"/>
        <v>10474</v>
      </c>
      <c r="H7496" s="9">
        <f t="shared" si="235"/>
        <v>43831</v>
      </c>
    </row>
    <row r="7497" spans="1:8" x14ac:dyDescent="0.25">
      <c r="A7497" s="22" t="s">
        <v>8344</v>
      </c>
      <c r="B7497" s="22" t="s">
        <v>8345</v>
      </c>
      <c r="C7497" s="22" t="s">
        <v>8345</v>
      </c>
      <c r="D7497" s="24">
        <v>44063</v>
      </c>
      <c r="E7497" s="22" t="s">
        <v>4381</v>
      </c>
      <c r="F7497" s="22" t="s">
        <v>6777</v>
      </c>
      <c r="G7497">
        <f t="shared" si="234"/>
        <v>10474</v>
      </c>
      <c r="H7497" s="9">
        <f t="shared" si="235"/>
        <v>44063</v>
      </c>
    </row>
    <row r="7498" spans="1:8" x14ac:dyDescent="0.25">
      <c r="A7498" s="22" t="s">
        <v>8346</v>
      </c>
      <c r="B7498" s="22" t="s">
        <v>8347</v>
      </c>
      <c r="C7498" s="22" t="s">
        <v>8347</v>
      </c>
      <c r="D7498" s="24">
        <v>44032</v>
      </c>
      <c r="E7498" s="22" t="s">
        <v>4381</v>
      </c>
      <c r="F7498" s="22" t="s">
        <v>6777</v>
      </c>
      <c r="G7498">
        <f t="shared" si="234"/>
        <v>10474</v>
      </c>
      <c r="H7498" s="9">
        <f t="shared" si="235"/>
        <v>44032</v>
      </c>
    </row>
    <row r="7499" spans="1:8" x14ac:dyDescent="0.25">
      <c r="A7499" s="22" t="s">
        <v>8430</v>
      </c>
      <c r="B7499" s="22" t="s">
        <v>8431</v>
      </c>
      <c r="C7499" s="22" t="s">
        <v>8431</v>
      </c>
      <c r="D7499" s="24">
        <v>44382</v>
      </c>
      <c r="E7499" s="22" t="s">
        <v>4381</v>
      </c>
      <c r="F7499" s="22" t="s">
        <v>6777</v>
      </c>
      <c r="G7499">
        <f t="shared" si="234"/>
        <v>10474</v>
      </c>
      <c r="H7499" s="9">
        <f t="shared" si="235"/>
        <v>44382</v>
      </c>
    </row>
    <row r="7500" spans="1:8" x14ac:dyDescent="0.25">
      <c r="A7500" s="22" t="s">
        <v>7739</v>
      </c>
      <c r="B7500" s="22" t="s">
        <v>7740</v>
      </c>
      <c r="C7500" s="22" t="s">
        <v>7740</v>
      </c>
      <c r="D7500" s="24">
        <v>43829</v>
      </c>
      <c r="E7500" s="22" t="s">
        <v>5299</v>
      </c>
      <c r="F7500" s="22" t="s">
        <v>10429</v>
      </c>
      <c r="G7500">
        <f t="shared" si="234"/>
        <v>4417</v>
      </c>
      <c r="H7500" s="9">
        <f t="shared" si="235"/>
        <v>43829</v>
      </c>
    </row>
    <row r="7501" spans="1:8" x14ac:dyDescent="0.25">
      <c r="A7501" s="22" t="s">
        <v>7806</v>
      </c>
      <c r="B7501" s="22" t="s">
        <v>7740</v>
      </c>
      <c r="C7501" s="22" t="s">
        <v>7740</v>
      </c>
      <c r="D7501" s="24">
        <v>43853</v>
      </c>
      <c r="E7501" s="22" t="s">
        <v>5299</v>
      </c>
      <c r="F7501" s="22" t="s">
        <v>10429</v>
      </c>
      <c r="G7501">
        <f t="shared" si="234"/>
        <v>4417</v>
      </c>
      <c r="H7501" s="9">
        <f t="shared" si="235"/>
        <v>43853</v>
      </c>
    </row>
    <row r="7502" spans="1:8" x14ac:dyDescent="0.25">
      <c r="A7502" s="22" t="s">
        <v>7858</v>
      </c>
      <c r="B7502" s="22" t="s">
        <v>7859</v>
      </c>
      <c r="C7502" s="22" t="s">
        <v>7859</v>
      </c>
      <c r="D7502" s="24">
        <v>43854</v>
      </c>
      <c r="E7502" s="22" t="s">
        <v>5299</v>
      </c>
      <c r="F7502" s="22" t="s">
        <v>10429</v>
      </c>
      <c r="G7502">
        <f t="shared" si="234"/>
        <v>4417</v>
      </c>
      <c r="H7502" s="9">
        <f t="shared" si="235"/>
        <v>43854</v>
      </c>
    </row>
    <row r="7503" spans="1:8" x14ac:dyDescent="0.25">
      <c r="A7503" s="22" t="s">
        <v>8033</v>
      </c>
      <c r="B7503" s="22" t="s">
        <v>8034</v>
      </c>
      <c r="C7503" s="22" t="s">
        <v>8034</v>
      </c>
      <c r="D7503" s="24">
        <v>44243</v>
      </c>
      <c r="E7503" s="22" t="s">
        <v>5299</v>
      </c>
      <c r="F7503" s="22" t="s">
        <v>10429</v>
      </c>
      <c r="G7503">
        <f t="shared" si="234"/>
        <v>4417</v>
      </c>
      <c r="H7503" s="9">
        <f t="shared" si="235"/>
        <v>44243</v>
      </c>
    </row>
    <row r="7504" spans="1:8" x14ac:dyDescent="0.25">
      <c r="A7504" s="22" t="s">
        <v>8138</v>
      </c>
      <c r="B7504" s="22" t="s">
        <v>8139</v>
      </c>
      <c r="C7504" s="22" t="s">
        <v>8139</v>
      </c>
      <c r="D7504" s="24">
        <v>44326</v>
      </c>
      <c r="E7504" s="22" t="s">
        <v>5299</v>
      </c>
      <c r="F7504" s="22" t="s">
        <v>10429</v>
      </c>
      <c r="G7504">
        <f t="shared" si="234"/>
        <v>4417</v>
      </c>
      <c r="H7504" s="9">
        <f t="shared" si="235"/>
        <v>44326</v>
      </c>
    </row>
    <row r="7505" spans="1:8" x14ac:dyDescent="0.25">
      <c r="A7505" s="22"/>
      <c r="B7505" s="22"/>
      <c r="C7505" s="22"/>
      <c r="D7505" s="24">
        <v>43829</v>
      </c>
      <c r="E7505" s="22" t="s">
        <v>4501</v>
      </c>
      <c r="F7505" s="22" t="s">
        <v>10430</v>
      </c>
      <c r="G7505">
        <f t="shared" si="234"/>
        <v>4472</v>
      </c>
      <c r="H7505" s="9">
        <f t="shared" si="235"/>
        <v>43829</v>
      </c>
    </row>
    <row r="7506" spans="1:8" x14ac:dyDescent="0.25">
      <c r="A7506" s="22" t="s">
        <v>8933</v>
      </c>
      <c r="B7506" s="22" t="s">
        <v>8934</v>
      </c>
      <c r="C7506" s="22" t="s">
        <v>8934</v>
      </c>
      <c r="D7506" s="24">
        <v>43829</v>
      </c>
      <c r="E7506" s="22" t="s">
        <v>4501</v>
      </c>
      <c r="F7506" s="22" t="s">
        <v>10430</v>
      </c>
      <c r="G7506">
        <f t="shared" si="234"/>
        <v>4472</v>
      </c>
      <c r="H7506" s="9">
        <f t="shared" si="235"/>
        <v>43829</v>
      </c>
    </row>
    <row r="7507" spans="1:8" x14ac:dyDescent="0.25">
      <c r="A7507" s="22" t="s">
        <v>7650</v>
      </c>
      <c r="B7507" s="22" t="s">
        <v>7651</v>
      </c>
      <c r="C7507" s="22" t="s">
        <v>7651</v>
      </c>
      <c r="D7507" s="24">
        <v>43829</v>
      </c>
      <c r="E7507" s="22" t="s">
        <v>4933</v>
      </c>
      <c r="F7507" s="22" t="s">
        <v>10431</v>
      </c>
      <c r="G7507">
        <f t="shared" si="234"/>
        <v>13493</v>
      </c>
      <c r="H7507" s="9">
        <f t="shared" si="235"/>
        <v>43829</v>
      </c>
    </row>
    <row r="7508" spans="1:8" x14ac:dyDescent="0.25">
      <c r="A7508" s="22" t="s">
        <v>7644</v>
      </c>
      <c r="B7508" s="22" t="s">
        <v>7645</v>
      </c>
      <c r="C7508" s="22" t="s">
        <v>7645</v>
      </c>
      <c r="D7508" s="24">
        <v>43830</v>
      </c>
      <c r="E7508" s="22" t="s">
        <v>992</v>
      </c>
      <c r="F7508" s="22" t="s">
        <v>6985</v>
      </c>
      <c r="G7508">
        <f t="shared" si="234"/>
        <v>7056</v>
      </c>
      <c r="H7508" s="9">
        <f t="shared" si="235"/>
        <v>43830</v>
      </c>
    </row>
    <row r="7509" spans="1:8" x14ac:dyDescent="0.25">
      <c r="A7509" s="22" t="s">
        <v>8138</v>
      </c>
      <c r="B7509" s="22" t="s">
        <v>8139</v>
      </c>
      <c r="C7509" s="22" t="s">
        <v>8139</v>
      </c>
      <c r="D7509" s="24">
        <v>43998</v>
      </c>
      <c r="E7509" s="22" t="s">
        <v>992</v>
      </c>
      <c r="F7509" s="22" t="s">
        <v>6985</v>
      </c>
      <c r="G7509">
        <f t="shared" si="234"/>
        <v>7056</v>
      </c>
      <c r="H7509" s="9">
        <f t="shared" si="235"/>
        <v>43998</v>
      </c>
    </row>
    <row r="7510" spans="1:8" x14ac:dyDescent="0.25">
      <c r="A7510" s="22" t="s">
        <v>8198</v>
      </c>
      <c r="B7510" s="22" t="s">
        <v>8199</v>
      </c>
      <c r="C7510" s="22" t="s">
        <v>8199</v>
      </c>
      <c r="D7510" s="24">
        <v>44041</v>
      </c>
      <c r="E7510" s="22" t="s">
        <v>992</v>
      </c>
      <c r="F7510" s="22" t="s">
        <v>6985</v>
      </c>
      <c r="G7510">
        <f t="shared" si="234"/>
        <v>7056</v>
      </c>
      <c r="H7510" s="9">
        <f t="shared" si="235"/>
        <v>44041</v>
      </c>
    </row>
    <row r="7511" spans="1:8" x14ac:dyDescent="0.25">
      <c r="A7511" s="22" t="s">
        <v>8303</v>
      </c>
      <c r="B7511" s="22" t="s">
        <v>8304</v>
      </c>
      <c r="C7511" s="22" t="s">
        <v>8304</v>
      </c>
      <c r="D7511" s="24">
        <v>44029</v>
      </c>
      <c r="E7511" s="22" t="s">
        <v>992</v>
      </c>
      <c r="F7511" s="22" t="s">
        <v>6985</v>
      </c>
      <c r="G7511">
        <f t="shared" si="234"/>
        <v>7056</v>
      </c>
      <c r="H7511" s="9">
        <f t="shared" si="235"/>
        <v>44029</v>
      </c>
    </row>
    <row r="7512" spans="1:8" x14ac:dyDescent="0.25">
      <c r="A7512" s="22" t="s">
        <v>8344</v>
      </c>
      <c r="B7512" s="22" t="s">
        <v>8345</v>
      </c>
      <c r="C7512" s="22" t="s">
        <v>8345</v>
      </c>
      <c r="D7512" s="24">
        <v>44103</v>
      </c>
      <c r="E7512" s="22" t="s">
        <v>992</v>
      </c>
      <c r="F7512" s="22" t="s">
        <v>6985</v>
      </c>
      <c r="G7512">
        <f t="shared" si="234"/>
        <v>7056</v>
      </c>
      <c r="H7512" s="9">
        <f t="shared" si="235"/>
        <v>44103</v>
      </c>
    </row>
    <row r="7513" spans="1:8" x14ac:dyDescent="0.25">
      <c r="A7513" s="22" t="s">
        <v>8412</v>
      </c>
      <c r="B7513" s="22" t="s">
        <v>8413</v>
      </c>
      <c r="C7513" s="22" t="s">
        <v>8413</v>
      </c>
      <c r="D7513" s="24">
        <v>44181</v>
      </c>
      <c r="E7513" s="22" t="s">
        <v>992</v>
      </c>
      <c r="F7513" s="22" t="s">
        <v>6985</v>
      </c>
      <c r="G7513">
        <f t="shared" si="234"/>
        <v>7056</v>
      </c>
      <c r="H7513" s="9">
        <f t="shared" si="235"/>
        <v>44181</v>
      </c>
    </row>
    <row r="7514" spans="1:8" x14ac:dyDescent="0.25">
      <c r="A7514" s="22" t="s">
        <v>3736</v>
      </c>
      <c r="B7514" s="22" t="s">
        <v>7712</v>
      </c>
      <c r="C7514" s="22" t="s">
        <v>7712</v>
      </c>
      <c r="D7514" s="24">
        <v>43829</v>
      </c>
      <c r="E7514" s="22" t="s">
        <v>406</v>
      </c>
      <c r="F7514" s="22" t="s">
        <v>10432</v>
      </c>
      <c r="G7514">
        <f t="shared" si="234"/>
        <v>12937</v>
      </c>
      <c r="H7514" s="9">
        <f t="shared" si="235"/>
        <v>43829</v>
      </c>
    </row>
    <row r="7515" spans="1:8" x14ac:dyDescent="0.25">
      <c r="A7515" s="22" t="s">
        <v>7715</v>
      </c>
      <c r="B7515" s="22" t="s">
        <v>7716</v>
      </c>
      <c r="C7515" s="22" t="s">
        <v>7716</v>
      </c>
      <c r="D7515" s="24">
        <v>43836</v>
      </c>
      <c r="E7515" s="22" t="s">
        <v>406</v>
      </c>
      <c r="F7515" s="22" t="s">
        <v>10432</v>
      </c>
      <c r="G7515">
        <f t="shared" si="234"/>
        <v>12937</v>
      </c>
      <c r="H7515" s="9">
        <f t="shared" si="235"/>
        <v>43836</v>
      </c>
    </row>
    <row r="7516" spans="1:8" x14ac:dyDescent="0.25">
      <c r="A7516" s="22" t="s">
        <v>5748</v>
      </c>
      <c r="B7516" s="22" t="s">
        <v>7717</v>
      </c>
      <c r="C7516" s="22" t="s">
        <v>7717</v>
      </c>
      <c r="D7516" s="24">
        <v>43829</v>
      </c>
      <c r="E7516" s="22" t="s">
        <v>406</v>
      </c>
      <c r="F7516" s="22" t="s">
        <v>10432</v>
      </c>
      <c r="G7516">
        <f t="shared" si="234"/>
        <v>12937</v>
      </c>
      <c r="H7516" s="9">
        <f t="shared" si="235"/>
        <v>43829</v>
      </c>
    </row>
    <row r="7517" spans="1:8" x14ac:dyDescent="0.25">
      <c r="A7517" s="22" t="s">
        <v>7722</v>
      </c>
      <c r="B7517" s="22" t="s">
        <v>7723</v>
      </c>
      <c r="C7517" s="22" t="s">
        <v>7723</v>
      </c>
      <c r="D7517" s="24">
        <v>43833</v>
      </c>
      <c r="E7517" s="22" t="s">
        <v>406</v>
      </c>
      <c r="F7517" s="22" t="s">
        <v>10432</v>
      </c>
      <c r="G7517">
        <f t="shared" si="234"/>
        <v>12937</v>
      </c>
      <c r="H7517" s="9">
        <f t="shared" si="235"/>
        <v>43833</v>
      </c>
    </row>
    <row r="7518" spans="1:8" x14ac:dyDescent="0.25">
      <c r="A7518" s="22" t="s">
        <v>7749</v>
      </c>
      <c r="B7518" s="22" t="s">
        <v>7750</v>
      </c>
      <c r="C7518" s="22" t="s">
        <v>7750</v>
      </c>
      <c r="D7518" s="24">
        <v>43858</v>
      </c>
      <c r="E7518" s="22" t="s">
        <v>406</v>
      </c>
      <c r="F7518" s="22" t="s">
        <v>10432</v>
      </c>
      <c r="G7518">
        <f t="shared" si="234"/>
        <v>12937</v>
      </c>
      <c r="H7518" s="9">
        <f t="shared" si="235"/>
        <v>43858</v>
      </c>
    </row>
    <row r="7519" spans="1:8" x14ac:dyDescent="0.25">
      <c r="A7519" s="22" t="s">
        <v>8937</v>
      </c>
      <c r="B7519" s="22" t="s">
        <v>8938</v>
      </c>
      <c r="C7519" s="22" t="s">
        <v>8938</v>
      </c>
      <c r="D7519" s="24">
        <v>43844</v>
      </c>
      <c r="E7519" s="22" t="s">
        <v>406</v>
      </c>
      <c r="F7519" s="22" t="s">
        <v>10432</v>
      </c>
      <c r="G7519">
        <f t="shared" si="234"/>
        <v>12937</v>
      </c>
      <c r="H7519" s="9">
        <f t="shared" si="235"/>
        <v>43844</v>
      </c>
    </row>
    <row r="7520" spans="1:8" x14ac:dyDescent="0.25">
      <c r="A7520" s="22" t="s">
        <v>7644</v>
      </c>
      <c r="B7520" s="22" t="s">
        <v>7645</v>
      </c>
      <c r="C7520" s="22" t="s">
        <v>7645</v>
      </c>
      <c r="D7520" s="24">
        <v>43829</v>
      </c>
      <c r="E7520" s="22" t="s">
        <v>5849</v>
      </c>
      <c r="F7520" s="22" t="s">
        <v>6617</v>
      </c>
      <c r="G7520">
        <f t="shared" si="234"/>
        <v>49</v>
      </c>
      <c r="H7520" s="9">
        <f t="shared" si="235"/>
        <v>43829</v>
      </c>
    </row>
    <row r="7521" spans="1:8" x14ac:dyDescent="0.25">
      <c r="A7521" s="22"/>
      <c r="B7521" s="22"/>
      <c r="C7521" s="22"/>
      <c r="D7521" s="24">
        <v>43915</v>
      </c>
      <c r="E7521" s="22" t="s">
        <v>1323</v>
      </c>
      <c r="F7521" s="22" t="s">
        <v>7118</v>
      </c>
      <c r="G7521">
        <f t="shared" si="234"/>
        <v>9305</v>
      </c>
      <c r="H7521" s="9">
        <f t="shared" si="235"/>
        <v>43915</v>
      </c>
    </row>
    <row r="7522" spans="1:8" x14ac:dyDescent="0.25">
      <c r="A7522" s="22" t="s">
        <v>7852</v>
      </c>
      <c r="B7522" s="22" t="s">
        <v>7853</v>
      </c>
      <c r="C7522" s="22" t="s">
        <v>7853</v>
      </c>
      <c r="D7522" s="24">
        <v>44158</v>
      </c>
      <c r="E7522" s="22" t="s">
        <v>1323</v>
      </c>
      <c r="F7522" s="22" t="s">
        <v>7118</v>
      </c>
      <c r="G7522">
        <f t="shared" si="234"/>
        <v>9305</v>
      </c>
      <c r="H7522" s="9">
        <f t="shared" si="235"/>
        <v>44158</v>
      </c>
    </row>
    <row r="7523" spans="1:8" x14ac:dyDescent="0.25">
      <c r="A7523" s="22" t="s">
        <v>7854</v>
      </c>
      <c r="B7523" s="22" t="s">
        <v>7855</v>
      </c>
      <c r="C7523" s="22" t="s">
        <v>7855</v>
      </c>
      <c r="D7523" s="24">
        <v>44243</v>
      </c>
      <c r="E7523" s="22" t="s">
        <v>1323</v>
      </c>
      <c r="F7523" s="22" t="s">
        <v>7118</v>
      </c>
      <c r="G7523">
        <f t="shared" si="234"/>
        <v>9305</v>
      </c>
      <c r="H7523" s="9">
        <f t="shared" si="235"/>
        <v>44243</v>
      </c>
    </row>
    <row r="7524" spans="1:8" x14ac:dyDescent="0.25">
      <c r="A7524" s="22" t="s">
        <v>8260</v>
      </c>
      <c r="B7524" s="22" t="s">
        <v>8261</v>
      </c>
      <c r="C7524" s="22" t="s">
        <v>8261</v>
      </c>
      <c r="D7524" s="24">
        <v>44326</v>
      </c>
      <c r="E7524" s="22" t="s">
        <v>1323</v>
      </c>
      <c r="F7524" s="22" t="s">
        <v>7118</v>
      </c>
      <c r="G7524">
        <f t="shared" si="234"/>
        <v>9305</v>
      </c>
      <c r="H7524" s="9">
        <f t="shared" si="235"/>
        <v>44326</v>
      </c>
    </row>
    <row r="7525" spans="1:8" x14ac:dyDescent="0.25">
      <c r="A7525" s="22" t="s">
        <v>8414</v>
      </c>
      <c r="B7525" s="22" t="s">
        <v>8415</v>
      </c>
      <c r="C7525" s="22" t="s">
        <v>8415</v>
      </c>
      <c r="D7525" s="24">
        <v>43829</v>
      </c>
      <c r="E7525" s="22" t="s">
        <v>1323</v>
      </c>
      <c r="F7525" s="22" t="s">
        <v>7118</v>
      </c>
      <c r="G7525">
        <f t="shared" si="234"/>
        <v>9305</v>
      </c>
      <c r="H7525" s="9">
        <f t="shared" si="235"/>
        <v>43829</v>
      </c>
    </row>
    <row r="7526" spans="1:8" x14ac:dyDescent="0.25">
      <c r="A7526" s="22" t="s">
        <v>8530</v>
      </c>
      <c r="B7526" s="22" t="s">
        <v>8531</v>
      </c>
      <c r="C7526" s="22" t="s">
        <v>8531</v>
      </c>
      <c r="D7526" s="24">
        <v>43914</v>
      </c>
      <c r="E7526" s="22" t="s">
        <v>1323</v>
      </c>
      <c r="F7526" s="22" t="s">
        <v>7118</v>
      </c>
      <c r="G7526">
        <f t="shared" si="234"/>
        <v>9305</v>
      </c>
      <c r="H7526" s="9">
        <f t="shared" si="235"/>
        <v>43914</v>
      </c>
    </row>
    <row r="7527" spans="1:8" x14ac:dyDescent="0.25">
      <c r="A7527" s="22" t="s">
        <v>8539</v>
      </c>
      <c r="B7527" s="22" t="s">
        <v>8540</v>
      </c>
      <c r="C7527" s="22" t="s">
        <v>8540</v>
      </c>
      <c r="D7527" s="24">
        <v>43922</v>
      </c>
      <c r="E7527" s="22" t="s">
        <v>1323</v>
      </c>
      <c r="F7527" s="22" t="s">
        <v>7118</v>
      </c>
      <c r="G7527">
        <f t="shared" si="234"/>
        <v>9305</v>
      </c>
      <c r="H7527" s="9">
        <f t="shared" si="235"/>
        <v>43922</v>
      </c>
    </row>
    <row r="7528" spans="1:8" x14ac:dyDescent="0.25">
      <c r="A7528" s="22" t="s">
        <v>8956</v>
      </c>
      <c r="B7528" s="22" t="s">
        <v>8957</v>
      </c>
      <c r="C7528" s="22" t="s">
        <v>8957</v>
      </c>
      <c r="D7528" s="24">
        <v>44116</v>
      </c>
      <c r="E7528" s="22" t="s">
        <v>1323</v>
      </c>
      <c r="F7528" s="22" t="s">
        <v>7118</v>
      </c>
      <c r="G7528">
        <f t="shared" si="234"/>
        <v>9305</v>
      </c>
      <c r="H7528" s="9">
        <f t="shared" si="235"/>
        <v>44116</v>
      </c>
    </row>
    <row r="7529" spans="1:8" x14ac:dyDescent="0.25">
      <c r="A7529" s="22" t="s">
        <v>8559</v>
      </c>
      <c r="B7529" s="22" t="s">
        <v>8560</v>
      </c>
      <c r="C7529" s="22" t="s">
        <v>8560</v>
      </c>
      <c r="D7529" s="24">
        <v>44127</v>
      </c>
      <c r="E7529" s="22" t="s">
        <v>1323</v>
      </c>
      <c r="F7529" s="22" t="s">
        <v>7118</v>
      </c>
      <c r="G7529">
        <f t="shared" si="234"/>
        <v>9305</v>
      </c>
      <c r="H7529" s="9">
        <f t="shared" si="235"/>
        <v>44127</v>
      </c>
    </row>
    <row r="7530" spans="1:8" x14ac:dyDescent="0.25">
      <c r="A7530" s="22" t="s">
        <v>8647</v>
      </c>
      <c r="B7530" s="22" t="s">
        <v>8648</v>
      </c>
      <c r="C7530" s="22" t="s">
        <v>8648</v>
      </c>
      <c r="D7530" s="24">
        <v>44137</v>
      </c>
      <c r="E7530" s="22" t="s">
        <v>1323</v>
      </c>
      <c r="F7530" s="22" t="s">
        <v>7118</v>
      </c>
      <c r="G7530">
        <f t="shared" si="234"/>
        <v>9305</v>
      </c>
      <c r="H7530" s="9">
        <f t="shared" si="235"/>
        <v>44137</v>
      </c>
    </row>
    <row r="7531" spans="1:8" x14ac:dyDescent="0.25">
      <c r="A7531" s="22" t="s">
        <v>8937</v>
      </c>
      <c r="B7531" s="22" t="s">
        <v>8938</v>
      </c>
      <c r="C7531" s="22" t="s">
        <v>8938</v>
      </c>
      <c r="D7531" s="24">
        <v>44077</v>
      </c>
      <c r="E7531" s="22" t="s">
        <v>1323</v>
      </c>
      <c r="F7531" s="22" t="s">
        <v>7118</v>
      </c>
      <c r="G7531">
        <f t="shared" si="234"/>
        <v>9305</v>
      </c>
      <c r="H7531" s="9">
        <f t="shared" si="235"/>
        <v>44077</v>
      </c>
    </row>
    <row r="7532" spans="1:8" x14ac:dyDescent="0.25">
      <c r="A7532" s="22" t="s">
        <v>2955</v>
      </c>
      <c r="B7532" s="22" t="s">
        <v>7734</v>
      </c>
      <c r="C7532" s="22" t="s">
        <v>7734</v>
      </c>
      <c r="D7532" s="24">
        <v>43830</v>
      </c>
      <c r="E7532" s="22" t="s">
        <v>3880</v>
      </c>
      <c r="F7532" s="22" t="s">
        <v>10433</v>
      </c>
      <c r="G7532">
        <f t="shared" si="234"/>
        <v>9821</v>
      </c>
      <c r="H7532" s="9">
        <f t="shared" si="235"/>
        <v>43830</v>
      </c>
    </row>
    <row r="7533" spans="1:8" x14ac:dyDescent="0.25">
      <c r="A7533" s="22" t="s">
        <v>7787</v>
      </c>
      <c r="B7533" s="22" t="s">
        <v>7788</v>
      </c>
      <c r="C7533" s="22" t="s">
        <v>7788</v>
      </c>
      <c r="D7533" s="24">
        <v>44148</v>
      </c>
      <c r="E7533" s="22" t="s">
        <v>3880</v>
      </c>
      <c r="F7533" s="22" t="s">
        <v>10433</v>
      </c>
      <c r="G7533">
        <f t="shared" si="234"/>
        <v>9821</v>
      </c>
      <c r="H7533" s="9">
        <f t="shared" si="235"/>
        <v>44148</v>
      </c>
    </row>
    <row r="7534" spans="1:8" x14ac:dyDescent="0.25">
      <c r="A7534" s="22"/>
      <c r="B7534" s="22"/>
      <c r="C7534" s="22"/>
      <c r="D7534" s="24">
        <v>44058</v>
      </c>
      <c r="E7534" s="22" t="s">
        <v>1309</v>
      </c>
      <c r="F7534" s="22" t="s">
        <v>6486</v>
      </c>
      <c r="G7534">
        <f t="shared" si="234"/>
        <v>202936</v>
      </c>
      <c r="H7534" s="9">
        <f t="shared" si="235"/>
        <v>44058</v>
      </c>
    </row>
    <row r="7535" spans="1:8" x14ac:dyDescent="0.25">
      <c r="A7535" s="22" t="s">
        <v>7995</v>
      </c>
      <c r="B7535" s="22" t="s">
        <v>7996</v>
      </c>
      <c r="C7535" s="22" t="s">
        <v>7996</v>
      </c>
      <c r="D7535" s="24">
        <v>44074</v>
      </c>
      <c r="E7535" s="22" t="s">
        <v>1309</v>
      </c>
      <c r="F7535" s="22" t="s">
        <v>6486</v>
      </c>
      <c r="G7535">
        <f t="shared" si="234"/>
        <v>202936</v>
      </c>
      <c r="H7535" s="9">
        <f t="shared" si="235"/>
        <v>44074</v>
      </c>
    </row>
    <row r="7536" spans="1:8" x14ac:dyDescent="0.25">
      <c r="A7536" s="22" t="s">
        <v>8150</v>
      </c>
      <c r="B7536" s="22" t="s">
        <v>8151</v>
      </c>
      <c r="C7536" s="22" t="s">
        <v>8151</v>
      </c>
      <c r="D7536" s="24">
        <v>44043</v>
      </c>
      <c r="E7536" s="22" t="s">
        <v>1309</v>
      </c>
      <c r="F7536" s="22" t="s">
        <v>6486</v>
      </c>
      <c r="G7536">
        <f t="shared" si="234"/>
        <v>202936</v>
      </c>
      <c r="H7536" s="9">
        <f t="shared" si="235"/>
        <v>44043</v>
      </c>
    </row>
    <row r="7537" spans="1:8" x14ac:dyDescent="0.25">
      <c r="A7537" s="22" t="s">
        <v>8837</v>
      </c>
      <c r="B7537" s="22" t="s">
        <v>8838</v>
      </c>
      <c r="C7537" s="22" t="s">
        <v>8838</v>
      </c>
      <c r="D7537" s="24">
        <v>44131</v>
      </c>
      <c r="E7537" s="22" t="s">
        <v>1309</v>
      </c>
      <c r="F7537" s="22" t="s">
        <v>6486</v>
      </c>
      <c r="G7537">
        <f t="shared" si="234"/>
        <v>202936</v>
      </c>
      <c r="H7537" s="9">
        <f t="shared" si="235"/>
        <v>44131</v>
      </c>
    </row>
    <row r="7538" spans="1:8" x14ac:dyDescent="0.25">
      <c r="A7538" s="22" t="s">
        <v>8581</v>
      </c>
      <c r="B7538" s="22" t="s">
        <v>8582</v>
      </c>
      <c r="C7538" s="22" t="s">
        <v>8582</v>
      </c>
      <c r="D7538" s="24">
        <v>44389</v>
      </c>
      <c r="E7538" s="22" t="s">
        <v>1125</v>
      </c>
      <c r="F7538" s="22" t="s">
        <v>10434</v>
      </c>
      <c r="G7538">
        <f t="shared" si="234"/>
        <v>13676</v>
      </c>
      <c r="H7538" s="9">
        <f t="shared" si="235"/>
        <v>44389</v>
      </c>
    </row>
    <row r="7539" spans="1:8" x14ac:dyDescent="0.25">
      <c r="A7539" s="22" t="s">
        <v>8651</v>
      </c>
      <c r="B7539" s="22" t="s">
        <v>8652</v>
      </c>
      <c r="C7539" s="22" t="s">
        <v>8652</v>
      </c>
      <c r="D7539" s="24">
        <v>43829</v>
      </c>
      <c r="E7539" s="22" t="s">
        <v>1125</v>
      </c>
      <c r="F7539" s="22" t="s">
        <v>10434</v>
      </c>
      <c r="G7539">
        <f t="shared" si="234"/>
        <v>13676</v>
      </c>
      <c r="H7539" s="9">
        <f t="shared" si="235"/>
        <v>43829</v>
      </c>
    </row>
    <row r="7540" spans="1:8" x14ac:dyDescent="0.25">
      <c r="A7540" s="22" t="s">
        <v>8781</v>
      </c>
      <c r="B7540" s="22" t="s">
        <v>8782</v>
      </c>
      <c r="C7540" s="22" t="s">
        <v>8782</v>
      </c>
      <c r="D7540" s="24">
        <v>44359</v>
      </c>
      <c r="E7540" s="22" t="s">
        <v>1125</v>
      </c>
      <c r="F7540" s="22" t="s">
        <v>10434</v>
      </c>
      <c r="G7540">
        <f t="shared" si="234"/>
        <v>13676</v>
      </c>
      <c r="H7540" s="9">
        <f t="shared" si="235"/>
        <v>44359</v>
      </c>
    </row>
    <row r="7541" spans="1:8" x14ac:dyDescent="0.25">
      <c r="A7541" s="22" t="s">
        <v>8757</v>
      </c>
      <c r="B7541" s="22" t="s">
        <v>8758</v>
      </c>
      <c r="C7541" s="22" t="s">
        <v>8758</v>
      </c>
      <c r="D7541" s="24">
        <v>44284</v>
      </c>
      <c r="E7541" s="22" t="s">
        <v>1039</v>
      </c>
      <c r="F7541" s="22" t="s">
        <v>10435</v>
      </c>
      <c r="G7541">
        <f t="shared" si="234"/>
        <v>9205956</v>
      </c>
      <c r="H7541" s="9">
        <f t="shared" si="235"/>
        <v>44284</v>
      </c>
    </row>
    <row r="7542" spans="1:8" x14ac:dyDescent="0.25">
      <c r="A7542" s="22" t="s">
        <v>8855</v>
      </c>
      <c r="B7542" s="22" t="s">
        <v>8856</v>
      </c>
      <c r="C7542" s="22" t="s">
        <v>8856</v>
      </c>
      <c r="D7542" s="24">
        <v>44225</v>
      </c>
      <c r="E7542" s="22" t="s">
        <v>1039</v>
      </c>
      <c r="F7542" s="22" t="s">
        <v>10435</v>
      </c>
      <c r="G7542">
        <f t="shared" si="234"/>
        <v>9205956</v>
      </c>
      <c r="H7542" s="9">
        <f t="shared" si="235"/>
        <v>44225</v>
      </c>
    </row>
    <row r="7543" spans="1:8" x14ac:dyDescent="0.25">
      <c r="A7543" s="22" t="s">
        <v>8857</v>
      </c>
      <c r="B7543" s="22" t="s">
        <v>8858</v>
      </c>
      <c r="C7543" s="22" t="s">
        <v>8858</v>
      </c>
      <c r="D7543" s="24">
        <v>43999</v>
      </c>
      <c r="E7543" s="22" t="s">
        <v>1039</v>
      </c>
      <c r="F7543" s="22" t="s">
        <v>10435</v>
      </c>
      <c r="G7543">
        <f t="shared" si="234"/>
        <v>9205956</v>
      </c>
      <c r="H7543" s="9">
        <f t="shared" si="235"/>
        <v>43999</v>
      </c>
    </row>
    <row r="7544" spans="1:8" x14ac:dyDescent="0.25">
      <c r="A7544" s="22"/>
      <c r="B7544" s="22"/>
      <c r="C7544" s="22"/>
      <c r="D7544" s="24">
        <v>44276</v>
      </c>
      <c r="E7544" s="22" t="s">
        <v>332</v>
      </c>
      <c r="F7544" s="22" t="s">
        <v>10436</v>
      </c>
      <c r="G7544">
        <f t="shared" si="234"/>
        <v>9206064</v>
      </c>
      <c r="H7544" s="9">
        <f t="shared" si="235"/>
        <v>44276</v>
      </c>
    </row>
    <row r="7545" spans="1:8" x14ac:dyDescent="0.25">
      <c r="A7545" s="22" t="s">
        <v>8693</v>
      </c>
      <c r="B7545" s="22" t="s">
        <v>8694</v>
      </c>
      <c r="C7545" s="22" t="s">
        <v>8694</v>
      </c>
      <c r="D7545" s="24">
        <v>44255</v>
      </c>
      <c r="E7545" s="22" t="s">
        <v>332</v>
      </c>
      <c r="F7545" s="22" t="s">
        <v>10436</v>
      </c>
      <c r="G7545">
        <f t="shared" si="234"/>
        <v>9206064</v>
      </c>
      <c r="H7545" s="9">
        <f t="shared" si="235"/>
        <v>44255</v>
      </c>
    </row>
    <row r="7546" spans="1:8" x14ac:dyDescent="0.25">
      <c r="A7546" s="22" t="s">
        <v>8735</v>
      </c>
      <c r="B7546" s="22" t="s">
        <v>8736</v>
      </c>
      <c r="C7546" s="22" t="s">
        <v>8736</v>
      </c>
      <c r="D7546" s="24">
        <v>44227</v>
      </c>
      <c r="E7546" s="22" t="s">
        <v>332</v>
      </c>
      <c r="F7546" s="22" t="s">
        <v>10436</v>
      </c>
      <c r="G7546">
        <f t="shared" si="234"/>
        <v>9206064</v>
      </c>
      <c r="H7546" s="9">
        <f t="shared" si="235"/>
        <v>44227</v>
      </c>
    </row>
    <row r="7547" spans="1:8" x14ac:dyDescent="0.25">
      <c r="A7547" s="22" t="s">
        <v>8743</v>
      </c>
      <c r="B7547" s="22" t="s">
        <v>8744</v>
      </c>
      <c r="C7547" s="22" t="s">
        <v>8744</v>
      </c>
      <c r="D7547" s="24">
        <v>44307</v>
      </c>
      <c r="E7547" s="22" t="s">
        <v>332</v>
      </c>
      <c r="F7547" s="22" t="s">
        <v>10436</v>
      </c>
      <c r="G7547">
        <f t="shared" si="234"/>
        <v>9206064</v>
      </c>
      <c r="H7547" s="9">
        <f t="shared" si="235"/>
        <v>44307</v>
      </c>
    </row>
    <row r="7548" spans="1:8" x14ac:dyDescent="0.25">
      <c r="A7548" s="22" t="s">
        <v>8745</v>
      </c>
      <c r="B7548" s="22" t="s">
        <v>8746</v>
      </c>
      <c r="C7548" s="22" t="s">
        <v>8746</v>
      </c>
      <c r="D7548" s="24">
        <v>44274</v>
      </c>
      <c r="E7548" s="22" t="s">
        <v>332</v>
      </c>
      <c r="F7548" s="22" t="s">
        <v>10436</v>
      </c>
      <c r="G7548">
        <f t="shared" si="234"/>
        <v>9206064</v>
      </c>
      <c r="H7548" s="9">
        <f t="shared" si="235"/>
        <v>44274</v>
      </c>
    </row>
    <row r="7549" spans="1:8" x14ac:dyDescent="0.25">
      <c r="A7549" s="22" t="s">
        <v>8749</v>
      </c>
      <c r="B7549" s="22" t="s">
        <v>8750</v>
      </c>
      <c r="C7549" s="22" t="s">
        <v>8750</v>
      </c>
      <c r="D7549" s="24">
        <v>43997</v>
      </c>
      <c r="E7549" s="22" t="s">
        <v>332</v>
      </c>
      <c r="F7549" s="22" t="s">
        <v>10436</v>
      </c>
      <c r="G7549">
        <f t="shared" si="234"/>
        <v>9206064</v>
      </c>
      <c r="H7549" s="9">
        <f t="shared" si="235"/>
        <v>43997</v>
      </c>
    </row>
    <row r="7550" spans="1:8" x14ac:dyDescent="0.25">
      <c r="A7550" s="22" t="s">
        <v>8757</v>
      </c>
      <c r="B7550" s="22" t="s">
        <v>8758</v>
      </c>
      <c r="C7550" s="22" t="s">
        <v>8758</v>
      </c>
      <c r="D7550" s="24">
        <v>44251</v>
      </c>
      <c r="E7550" s="22" t="s">
        <v>332</v>
      </c>
      <c r="F7550" s="22" t="s">
        <v>10436</v>
      </c>
      <c r="G7550">
        <f t="shared" si="234"/>
        <v>9206064</v>
      </c>
      <c r="H7550" s="9">
        <f t="shared" si="235"/>
        <v>44251</v>
      </c>
    </row>
    <row r="7551" spans="1:8" x14ac:dyDescent="0.25">
      <c r="A7551" s="22" t="s">
        <v>8855</v>
      </c>
      <c r="B7551" s="22" t="s">
        <v>8856</v>
      </c>
      <c r="C7551" s="22" t="s">
        <v>8856</v>
      </c>
      <c r="D7551" s="24">
        <v>44265</v>
      </c>
      <c r="E7551" s="22" t="s">
        <v>332</v>
      </c>
      <c r="F7551" s="22" t="s">
        <v>10436</v>
      </c>
      <c r="G7551">
        <f t="shared" si="234"/>
        <v>9206064</v>
      </c>
      <c r="H7551" s="9">
        <f t="shared" si="235"/>
        <v>44265</v>
      </c>
    </row>
    <row r="7552" spans="1:8" x14ac:dyDescent="0.25">
      <c r="A7552" s="22" t="s">
        <v>8859</v>
      </c>
      <c r="B7552" s="22" t="s">
        <v>8860</v>
      </c>
      <c r="C7552" s="22" t="s">
        <v>8860</v>
      </c>
      <c r="D7552" s="24">
        <v>44017</v>
      </c>
      <c r="E7552" s="22" t="s">
        <v>332</v>
      </c>
      <c r="F7552" s="22" t="s">
        <v>10436</v>
      </c>
      <c r="G7552">
        <f t="shared" si="234"/>
        <v>9206064</v>
      </c>
      <c r="H7552" s="9">
        <f t="shared" si="235"/>
        <v>44017</v>
      </c>
    </row>
    <row r="7553" spans="1:8" x14ac:dyDescent="0.25">
      <c r="A7553" s="22" t="s">
        <v>7732</v>
      </c>
      <c r="B7553" s="22" t="s">
        <v>7733</v>
      </c>
      <c r="C7553" s="22" t="s">
        <v>7733</v>
      </c>
      <c r="D7553" s="24">
        <v>43829</v>
      </c>
      <c r="E7553" s="22" t="s">
        <v>1469</v>
      </c>
      <c r="F7553" s="22" t="s">
        <v>10437</v>
      </c>
      <c r="G7553">
        <f t="shared" si="234"/>
        <v>6703</v>
      </c>
      <c r="H7553" s="9">
        <f t="shared" si="235"/>
        <v>43829</v>
      </c>
    </row>
    <row r="7554" spans="1:8" x14ac:dyDescent="0.25">
      <c r="A7554" s="22"/>
      <c r="B7554" s="22"/>
      <c r="C7554" s="22"/>
      <c r="D7554" s="24">
        <v>44241</v>
      </c>
      <c r="E7554" s="22" t="s">
        <v>4655</v>
      </c>
      <c r="F7554" s="22" t="s">
        <v>10438</v>
      </c>
      <c r="G7554">
        <f t="shared" si="234"/>
        <v>11700</v>
      </c>
      <c r="H7554" s="9">
        <f t="shared" si="235"/>
        <v>44241</v>
      </c>
    </row>
    <row r="7555" spans="1:8" x14ac:dyDescent="0.25">
      <c r="A7555" s="22" t="s">
        <v>8329</v>
      </c>
      <c r="B7555" s="22" t="s">
        <v>8330</v>
      </c>
      <c r="C7555" s="22" t="s">
        <v>8330</v>
      </c>
      <c r="D7555" s="24">
        <v>43829</v>
      </c>
      <c r="E7555" s="22" t="s">
        <v>4655</v>
      </c>
      <c r="F7555" s="22" t="s">
        <v>10438</v>
      </c>
      <c r="G7555">
        <f t="shared" si="234"/>
        <v>11700</v>
      </c>
      <c r="H7555" s="9">
        <f t="shared" si="235"/>
        <v>43829</v>
      </c>
    </row>
    <row r="7556" spans="1:8" x14ac:dyDescent="0.25">
      <c r="A7556" s="22" t="s">
        <v>8565</v>
      </c>
      <c r="B7556" s="22" t="s">
        <v>8566</v>
      </c>
      <c r="C7556" s="22" t="s">
        <v>8566</v>
      </c>
      <c r="D7556" s="24">
        <v>44228</v>
      </c>
      <c r="E7556" s="22" t="s">
        <v>4655</v>
      </c>
      <c r="F7556" s="22" t="s">
        <v>10438</v>
      </c>
      <c r="G7556">
        <f t="shared" si="234"/>
        <v>11700</v>
      </c>
      <c r="H7556" s="9">
        <f t="shared" si="235"/>
        <v>44228</v>
      </c>
    </row>
    <row r="7557" spans="1:8" x14ac:dyDescent="0.25">
      <c r="A7557" s="22" t="s">
        <v>8164</v>
      </c>
      <c r="B7557" s="22" t="s">
        <v>8165</v>
      </c>
      <c r="C7557" s="22" t="s">
        <v>8165</v>
      </c>
      <c r="D7557" s="24">
        <v>43829</v>
      </c>
      <c r="E7557" s="22" t="s">
        <v>3078</v>
      </c>
      <c r="F7557" s="22" t="s">
        <v>6313</v>
      </c>
      <c r="G7557">
        <f t="shared" si="234"/>
        <v>9888</v>
      </c>
      <c r="H7557" s="9">
        <f t="shared" si="235"/>
        <v>43829</v>
      </c>
    </row>
    <row r="7558" spans="1:8" x14ac:dyDescent="0.25">
      <c r="A7558" s="22" t="s">
        <v>8418</v>
      </c>
      <c r="B7558" s="22" t="s">
        <v>8419</v>
      </c>
      <c r="C7558" s="22" t="s">
        <v>8419</v>
      </c>
      <c r="D7558" s="24">
        <v>44130</v>
      </c>
      <c r="E7558" s="22" t="s">
        <v>3078</v>
      </c>
      <c r="F7558" s="22" t="s">
        <v>6313</v>
      </c>
      <c r="G7558">
        <f t="shared" ref="G7558:G7621" si="236">IFERROR(E7558*1,E7558)</f>
        <v>9888</v>
      </c>
      <c r="H7558" s="9">
        <f t="shared" ref="H7558:H7621" si="237">D7558</f>
        <v>44130</v>
      </c>
    </row>
    <row r="7559" spans="1:8" x14ac:dyDescent="0.25">
      <c r="A7559" s="22" t="s">
        <v>8597</v>
      </c>
      <c r="B7559" s="22" t="s">
        <v>8598</v>
      </c>
      <c r="C7559" s="22" t="s">
        <v>8598</v>
      </c>
      <c r="D7559" s="24">
        <v>44228</v>
      </c>
      <c r="E7559" s="22" t="s">
        <v>1523</v>
      </c>
      <c r="F7559" s="22" t="s">
        <v>6616</v>
      </c>
      <c r="G7559">
        <f t="shared" si="236"/>
        <v>209076</v>
      </c>
      <c r="H7559" s="9">
        <f t="shared" si="237"/>
        <v>44228</v>
      </c>
    </row>
    <row r="7560" spans="1:8" x14ac:dyDescent="0.25">
      <c r="A7560" s="22" t="s">
        <v>7830</v>
      </c>
      <c r="B7560" s="22" t="s">
        <v>7831</v>
      </c>
      <c r="C7560" s="22" t="s">
        <v>7831</v>
      </c>
      <c r="D7560" s="24">
        <v>43829</v>
      </c>
      <c r="E7560" s="22" t="s">
        <v>3033</v>
      </c>
      <c r="F7560" s="22" t="s">
        <v>6679</v>
      </c>
      <c r="G7560">
        <f t="shared" si="236"/>
        <v>6885</v>
      </c>
      <c r="H7560" s="9">
        <f t="shared" si="237"/>
        <v>43829</v>
      </c>
    </row>
    <row r="7561" spans="1:8" x14ac:dyDescent="0.25">
      <c r="A7561" s="22" t="s">
        <v>8303</v>
      </c>
      <c r="B7561" s="22" t="s">
        <v>8304</v>
      </c>
      <c r="C7561" s="22" t="s">
        <v>8304</v>
      </c>
      <c r="D7561" s="24">
        <v>43961</v>
      </c>
      <c r="E7561" s="22" t="s">
        <v>3033</v>
      </c>
      <c r="F7561" s="22" t="s">
        <v>6679</v>
      </c>
      <c r="G7561">
        <f t="shared" si="236"/>
        <v>6885</v>
      </c>
      <c r="H7561" s="9">
        <f t="shared" si="237"/>
        <v>43961</v>
      </c>
    </row>
    <row r="7562" spans="1:8" x14ac:dyDescent="0.25">
      <c r="A7562" s="22" t="s">
        <v>8344</v>
      </c>
      <c r="B7562" s="22" t="s">
        <v>8345</v>
      </c>
      <c r="C7562" s="22" t="s">
        <v>8345</v>
      </c>
      <c r="D7562" s="24">
        <v>44333</v>
      </c>
      <c r="E7562" s="22" t="s">
        <v>6217</v>
      </c>
      <c r="F7562" s="22" t="s">
        <v>7257</v>
      </c>
      <c r="G7562">
        <f t="shared" si="236"/>
        <v>209650</v>
      </c>
      <c r="H7562" s="9">
        <f t="shared" si="237"/>
        <v>44333</v>
      </c>
    </row>
    <row r="7563" spans="1:8" x14ac:dyDescent="0.25">
      <c r="A7563" s="22" t="s">
        <v>8346</v>
      </c>
      <c r="B7563" s="22" t="s">
        <v>8347</v>
      </c>
      <c r="C7563" s="22" t="s">
        <v>8347</v>
      </c>
      <c r="D7563" s="24">
        <v>44367</v>
      </c>
      <c r="E7563" s="22" t="s">
        <v>6217</v>
      </c>
      <c r="F7563" s="22" t="s">
        <v>7257</v>
      </c>
      <c r="G7563">
        <f t="shared" si="236"/>
        <v>209650</v>
      </c>
      <c r="H7563" s="9">
        <f t="shared" si="237"/>
        <v>44367</v>
      </c>
    </row>
    <row r="7564" spans="1:8" x14ac:dyDescent="0.25">
      <c r="A7564" s="22" t="s">
        <v>8414</v>
      </c>
      <c r="B7564" s="22" t="s">
        <v>8415</v>
      </c>
      <c r="C7564" s="22" t="s">
        <v>8415</v>
      </c>
      <c r="D7564" s="24">
        <v>44368</v>
      </c>
      <c r="E7564" s="22" t="s">
        <v>6217</v>
      </c>
      <c r="F7564" s="22" t="s">
        <v>7257</v>
      </c>
      <c r="G7564">
        <f t="shared" si="236"/>
        <v>209650</v>
      </c>
      <c r="H7564" s="9">
        <f t="shared" si="237"/>
        <v>44368</v>
      </c>
    </row>
    <row r="7565" spans="1:8" x14ac:dyDescent="0.25">
      <c r="A7565" s="22" t="s">
        <v>8781</v>
      </c>
      <c r="B7565" s="22" t="s">
        <v>8782</v>
      </c>
      <c r="C7565" s="22" t="s">
        <v>8782</v>
      </c>
      <c r="D7565" s="24">
        <v>44370</v>
      </c>
      <c r="E7565" s="22" t="s">
        <v>6217</v>
      </c>
      <c r="F7565" s="22" t="s">
        <v>7257</v>
      </c>
      <c r="G7565">
        <f t="shared" si="236"/>
        <v>209650</v>
      </c>
      <c r="H7565" s="9">
        <f t="shared" si="237"/>
        <v>44370</v>
      </c>
    </row>
    <row r="7566" spans="1:8" x14ac:dyDescent="0.25">
      <c r="A7566" s="22" t="s">
        <v>8771</v>
      </c>
      <c r="B7566" s="22" t="s">
        <v>8772</v>
      </c>
      <c r="C7566" s="22" t="s">
        <v>8772</v>
      </c>
      <c r="D7566" s="24">
        <v>43829</v>
      </c>
      <c r="E7566" s="22" t="s">
        <v>367</v>
      </c>
      <c r="F7566" s="22" t="s">
        <v>10439</v>
      </c>
      <c r="G7566">
        <f t="shared" si="236"/>
        <v>9207274</v>
      </c>
      <c r="H7566" s="9">
        <f t="shared" si="237"/>
        <v>43829</v>
      </c>
    </row>
    <row r="7567" spans="1:8" x14ac:dyDescent="0.25">
      <c r="A7567" s="22" t="s">
        <v>7763</v>
      </c>
      <c r="B7567" s="22" t="s">
        <v>7764</v>
      </c>
      <c r="C7567" s="22" t="s">
        <v>7764</v>
      </c>
      <c r="D7567" s="24">
        <v>44024</v>
      </c>
      <c r="E7567" s="22" t="s">
        <v>3906</v>
      </c>
      <c r="F7567" s="22" t="s">
        <v>6958</v>
      </c>
      <c r="G7567">
        <f t="shared" si="236"/>
        <v>9566</v>
      </c>
      <c r="H7567" s="9">
        <f t="shared" si="237"/>
        <v>44024</v>
      </c>
    </row>
    <row r="7568" spans="1:8" x14ac:dyDescent="0.25">
      <c r="A7568" s="22" t="s">
        <v>8015</v>
      </c>
      <c r="B7568" s="22" t="s">
        <v>8016</v>
      </c>
      <c r="C7568" s="22" t="s">
        <v>8016</v>
      </c>
      <c r="D7568" s="24">
        <v>44144</v>
      </c>
      <c r="E7568" s="22" t="s">
        <v>3906</v>
      </c>
      <c r="F7568" s="22" t="s">
        <v>6958</v>
      </c>
      <c r="G7568">
        <f t="shared" si="236"/>
        <v>9566</v>
      </c>
      <c r="H7568" s="9">
        <f t="shared" si="237"/>
        <v>44144</v>
      </c>
    </row>
    <row r="7569" spans="1:8" x14ac:dyDescent="0.25">
      <c r="A7569" s="22" t="s">
        <v>8152</v>
      </c>
      <c r="B7569" s="22" t="s">
        <v>8153</v>
      </c>
      <c r="C7569" s="22" t="s">
        <v>8153</v>
      </c>
      <c r="D7569" s="24">
        <v>43831</v>
      </c>
      <c r="E7569" s="22" t="s">
        <v>3906</v>
      </c>
      <c r="F7569" s="22" t="s">
        <v>6958</v>
      </c>
      <c r="G7569">
        <f t="shared" si="236"/>
        <v>9566</v>
      </c>
      <c r="H7569" s="9">
        <f t="shared" si="237"/>
        <v>43831</v>
      </c>
    </row>
    <row r="7570" spans="1:8" x14ac:dyDescent="0.25">
      <c r="A7570" s="22" t="s">
        <v>8327</v>
      </c>
      <c r="B7570" s="22" t="s">
        <v>8328</v>
      </c>
      <c r="C7570" s="22" t="s">
        <v>8328</v>
      </c>
      <c r="D7570" s="24">
        <v>44104</v>
      </c>
      <c r="E7570" s="22" t="s">
        <v>3906</v>
      </c>
      <c r="F7570" s="22" t="s">
        <v>6958</v>
      </c>
      <c r="G7570">
        <f t="shared" si="236"/>
        <v>9566</v>
      </c>
      <c r="H7570" s="9">
        <f t="shared" si="237"/>
        <v>44104</v>
      </c>
    </row>
    <row r="7571" spans="1:8" x14ac:dyDescent="0.25">
      <c r="A7571" s="22" t="s">
        <v>8344</v>
      </c>
      <c r="B7571" s="22" t="s">
        <v>8345</v>
      </c>
      <c r="C7571" s="22" t="s">
        <v>8345</v>
      </c>
      <c r="D7571" s="24">
        <v>44001</v>
      </c>
      <c r="E7571" s="22" t="s">
        <v>3906</v>
      </c>
      <c r="F7571" s="22" t="s">
        <v>6958</v>
      </c>
      <c r="G7571">
        <f t="shared" si="236"/>
        <v>9566</v>
      </c>
      <c r="H7571" s="9">
        <f t="shared" si="237"/>
        <v>44001</v>
      </c>
    </row>
    <row r="7572" spans="1:8" x14ac:dyDescent="0.25">
      <c r="A7572" s="22" t="s">
        <v>8412</v>
      </c>
      <c r="B7572" s="22" t="s">
        <v>8413</v>
      </c>
      <c r="C7572" s="22" t="s">
        <v>8413</v>
      </c>
      <c r="D7572" s="24">
        <v>44027</v>
      </c>
      <c r="E7572" s="22" t="s">
        <v>3906</v>
      </c>
      <c r="F7572" s="22" t="s">
        <v>6958</v>
      </c>
      <c r="G7572">
        <f t="shared" si="236"/>
        <v>9566</v>
      </c>
      <c r="H7572" s="9">
        <f t="shared" si="237"/>
        <v>44027</v>
      </c>
    </row>
    <row r="7573" spans="1:8" x14ac:dyDescent="0.25">
      <c r="A7573" s="22" t="s">
        <v>8174</v>
      </c>
      <c r="B7573" s="22" t="s">
        <v>8175</v>
      </c>
      <c r="C7573" s="22" t="s">
        <v>8175</v>
      </c>
      <c r="D7573" s="24">
        <v>43829</v>
      </c>
      <c r="E7573" s="22" t="s">
        <v>4553</v>
      </c>
      <c r="F7573" s="22" t="s">
        <v>10440</v>
      </c>
      <c r="G7573">
        <f t="shared" si="236"/>
        <v>9946</v>
      </c>
      <c r="H7573" s="9">
        <f t="shared" si="237"/>
        <v>43829</v>
      </c>
    </row>
    <row r="7574" spans="1:8" x14ac:dyDescent="0.25">
      <c r="A7574" s="22"/>
      <c r="B7574" s="22"/>
      <c r="C7574" s="22"/>
      <c r="D7574" s="24">
        <v>43969</v>
      </c>
      <c r="E7574" s="22" t="s">
        <v>5346</v>
      </c>
      <c r="F7574" s="22" t="s">
        <v>6754</v>
      </c>
      <c r="G7574">
        <f t="shared" si="236"/>
        <v>13032</v>
      </c>
      <c r="H7574" s="9">
        <f t="shared" si="237"/>
        <v>43969</v>
      </c>
    </row>
    <row r="7575" spans="1:8" x14ac:dyDescent="0.25">
      <c r="A7575" s="22" t="s">
        <v>5789</v>
      </c>
      <c r="B7575" s="22" t="s">
        <v>8427</v>
      </c>
      <c r="C7575" s="22" t="s">
        <v>8427</v>
      </c>
      <c r="D7575" s="24">
        <v>43829</v>
      </c>
      <c r="E7575" s="22" t="s">
        <v>5346</v>
      </c>
      <c r="F7575" s="22" t="s">
        <v>6754</v>
      </c>
      <c r="G7575">
        <f t="shared" si="236"/>
        <v>13032</v>
      </c>
      <c r="H7575" s="9">
        <f t="shared" si="237"/>
        <v>43829</v>
      </c>
    </row>
    <row r="7576" spans="1:8" x14ac:dyDescent="0.25">
      <c r="A7576" s="22" t="s">
        <v>8428</v>
      </c>
      <c r="B7576" s="22" t="s">
        <v>8429</v>
      </c>
      <c r="C7576" s="22" t="s">
        <v>8429</v>
      </c>
      <c r="D7576" s="24">
        <v>43839</v>
      </c>
      <c r="E7576" s="22" t="s">
        <v>5346</v>
      </c>
      <c r="F7576" s="22" t="s">
        <v>6754</v>
      </c>
      <c r="G7576">
        <f t="shared" si="236"/>
        <v>13032</v>
      </c>
      <c r="H7576" s="9">
        <f t="shared" si="237"/>
        <v>43839</v>
      </c>
    </row>
    <row r="7577" spans="1:8" x14ac:dyDescent="0.25">
      <c r="A7577" s="22" t="s">
        <v>8783</v>
      </c>
      <c r="B7577" s="22" t="s">
        <v>8784</v>
      </c>
      <c r="C7577" s="22" t="s">
        <v>8784</v>
      </c>
      <c r="D7577" s="24">
        <v>44393</v>
      </c>
      <c r="E7577" s="22" t="s">
        <v>5346</v>
      </c>
      <c r="F7577" s="22" t="s">
        <v>6754</v>
      </c>
      <c r="G7577">
        <f t="shared" si="236"/>
        <v>13032</v>
      </c>
      <c r="H7577" s="9">
        <f t="shared" si="237"/>
        <v>44393</v>
      </c>
    </row>
    <row r="7578" spans="1:8" x14ac:dyDescent="0.25">
      <c r="A7578" s="22" t="s">
        <v>8811</v>
      </c>
      <c r="B7578" s="22" t="s">
        <v>8812</v>
      </c>
      <c r="C7578" s="22" t="s">
        <v>8812</v>
      </c>
      <c r="D7578" s="24">
        <v>44377</v>
      </c>
      <c r="E7578" s="22" t="s">
        <v>5346</v>
      </c>
      <c r="F7578" s="22" t="s">
        <v>6754</v>
      </c>
      <c r="G7578">
        <f t="shared" si="236"/>
        <v>13032</v>
      </c>
      <c r="H7578" s="9">
        <f t="shared" si="237"/>
        <v>44377</v>
      </c>
    </row>
    <row r="7579" spans="1:8" x14ac:dyDescent="0.25">
      <c r="A7579" s="22" t="s">
        <v>8317</v>
      </c>
      <c r="B7579" s="22" t="s">
        <v>8318</v>
      </c>
      <c r="C7579" s="22" t="s">
        <v>8318</v>
      </c>
      <c r="D7579" s="24">
        <v>43829</v>
      </c>
      <c r="E7579" s="22" t="s">
        <v>5797</v>
      </c>
      <c r="F7579" s="22" t="s">
        <v>10441</v>
      </c>
      <c r="G7579">
        <f t="shared" si="236"/>
        <v>11606</v>
      </c>
      <c r="H7579" s="9">
        <f t="shared" si="237"/>
        <v>43829</v>
      </c>
    </row>
    <row r="7580" spans="1:8" x14ac:dyDescent="0.25">
      <c r="A7580" s="22"/>
      <c r="B7580" s="22"/>
      <c r="C7580" s="22"/>
      <c r="D7580" s="24">
        <v>44000</v>
      </c>
      <c r="E7580" s="22" t="s">
        <v>1329</v>
      </c>
      <c r="F7580" s="22" t="s">
        <v>6693</v>
      </c>
      <c r="G7580">
        <f t="shared" si="236"/>
        <v>8682</v>
      </c>
      <c r="H7580" s="9">
        <f t="shared" si="237"/>
        <v>44000</v>
      </c>
    </row>
    <row r="7581" spans="1:8" x14ac:dyDescent="0.25">
      <c r="A7581" s="22" t="s">
        <v>7755</v>
      </c>
      <c r="B7581" s="22" t="s">
        <v>7756</v>
      </c>
      <c r="C7581" s="22" t="s">
        <v>7756</v>
      </c>
      <c r="D7581" s="24">
        <v>43830</v>
      </c>
      <c r="E7581" s="22" t="s">
        <v>1329</v>
      </c>
      <c r="F7581" s="22" t="s">
        <v>6693</v>
      </c>
      <c r="G7581">
        <f t="shared" si="236"/>
        <v>8682</v>
      </c>
      <c r="H7581" s="9">
        <f t="shared" si="237"/>
        <v>43830</v>
      </c>
    </row>
    <row r="7582" spans="1:8" x14ac:dyDescent="0.25">
      <c r="A7582" s="22"/>
      <c r="B7582" s="22"/>
      <c r="C7582" s="22"/>
      <c r="D7582" s="24">
        <v>44144</v>
      </c>
      <c r="E7582" s="22" t="s">
        <v>1410</v>
      </c>
      <c r="F7582" s="22" t="s">
        <v>6784</v>
      </c>
      <c r="G7582">
        <f t="shared" si="236"/>
        <v>7534</v>
      </c>
      <c r="H7582" s="9">
        <f t="shared" si="237"/>
        <v>44144</v>
      </c>
    </row>
    <row r="7583" spans="1:8" x14ac:dyDescent="0.25">
      <c r="A7583" s="22" t="s">
        <v>7706</v>
      </c>
      <c r="B7583" s="22" t="s">
        <v>7707</v>
      </c>
      <c r="C7583" s="22" t="s">
        <v>7707</v>
      </c>
      <c r="D7583" s="24">
        <v>43829</v>
      </c>
      <c r="E7583" s="22" t="s">
        <v>1410</v>
      </c>
      <c r="F7583" s="22" t="s">
        <v>6784</v>
      </c>
      <c r="G7583">
        <f t="shared" si="236"/>
        <v>7534</v>
      </c>
      <c r="H7583" s="9">
        <f t="shared" si="237"/>
        <v>43829</v>
      </c>
    </row>
    <row r="7584" spans="1:8" x14ac:dyDescent="0.25">
      <c r="A7584" s="22" t="s">
        <v>7749</v>
      </c>
      <c r="B7584" s="22" t="s">
        <v>7750</v>
      </c>
      <c r="C7584" s="22" t="s">
        <v>7750</v>
      </c>
      <c r="D7584" s="24">
        <v>44088</v>
      </c>
      <c r="E7584" s="22" t="s">
        <v>1410</v>
      </c>
      <c r="F7584" s="22" t="s">
        <v>6784</v>
      </c>
      <c r="G7584">
        <f t="shared" si="236"/>
        <v>7534</v>
      </c>
      <c r="H7584" s="9">
        <f t="shared" si="237"/>
        <v>44088</v>
      </c>
    </row>
    <row r="7585" spans="1:8" x14ac:dyDescent="0.25">
      <c r="A7585" s="22" t="s">
        <v>7852</v>
      </c>
      <c r="B7585" s="22" t="s">
        <v>7853</v>
      </c>
      <c r="C7585" s="22" t="s">
        <v>7853</v>
      </c>
      <c r="D7585" s="24">
        <v>44137</v>
      </c>
      <c r="E7585" s="22" t="s">
        <v>1410</v>
      </c>
      <c r="F7585" s="22" t="s">
        <v>6784</v>
      </c>
      <c r="G7585">
        <f t="shared" si="236"/>
        <v>7534</v>
      </c>
      <c r="H7585" s="9">
        <f t="shared" si="237"/>
        <v>44137</v>
      </c>
    </row>
    <row r="7586" spans="1:8" x14ac:dyDescent="0.25">
      <c r="A7586" s="22" t="s">
        <v>7854</v>
      </c>
      <c r="B7586" s="22" t="s">
        <v>7855</v>
      </c>
      <c r="C7586" s="22" t="s">
        <v>7855</v>
      </c>
      <c r="D7586" s="24">
        <v>44025</v>
      </c>
      <c r="E7586" s="22" t="s">
        <v>1410</v>
      </c>
      <c r="F7586" s="22" t="s">
        <v>6784</v>
      </c>
      <c r="G7586">
        <f t="shared" si="236"/>
        <v>7534</v>
      </c>
      <c r="H7586" s="9">
        <f t="shared" si="237"/>
        <v>44025</v>
      </c>
    </row>
    <row r="7587" spans="1:8" x14ac:dyDescent="0.25">
      <c r="A7587" s="22" t="s">
        <v>8406</v>
      </c>
      <c r="B7587" s="22" t="s">
        <v>8407</v>
      </c>
      <c r="C7587" s="22" t="s">
        <v>8407</v>
      </c>
      <c r="D7587" s="24">
        <v>43962</v>
      </c>
      <c r="E7587" s="22" t="s">
        <v>1410</v>
      </c>
      <c r="F7587" s="22" t="s">
        <v>6784</v>
      </c>
      <c r="G7587">
        <f t="shared" si="236"/>
        <v>7534</v>
      </c>
      <c r="H7587" s="9">
        <f t="shared" si="237"/>
        <v>43962</v>
      </c>
    </row>
    <row r="7588" spans="1:8" x14ac:dyDescent="0.25">
      <c r="A7588" s="22" t="s">
        <v>896</v>
      </c>
      <c r="B7588" s="22" t="s">
        <v>8505</v>
      </c>
      <c r="C7588" s="22" t="s">
        <v>8505</v>
      </c>
      <c r="D7588" s="24">
        <v>44067</v>
      </c>
      <c r="E7588" s="22" t="s">
        <v>1410</v>
      </c>
      <c r="F7588" s="22" t="s">
        <v>6784</v>
      </c>
      <c r="G7588">
        <f t="shared" si="236"/>
        <v>7534</v>
      </c>
      <c r="H7588" s="9">
        <f t="shared" si="237"/>
        <v>44067</v>
      </c>
    </row>
    <row r="7589" spans="1:8" x14ac:dyDescent="0.25">
      <c r="A7589" s="22"/>
      <c r="B7589" s="22"/>
      <c r="C7589" s="22"/>
      <c r="D7589" s="24">
        <v>44336</v>
      </c>
      <c r="E7589" s="22" t="s">
        <v>149</v>
      </c>
      <c r="F7589" s="22" t="s">
        <v>10442</v>
      </c>
      <c r="G7589">
        <f t="shared" si="236"/>
        <v>7234</v>
      </c>
      <c r="H7589" s="9">
        <f t="shared" si="237"/>
        <v>44336</v>
      </c>
    </row>
    <row r="7590" spans="1:8" x14ac:dyDescent="0.25">
      <c r="A7590" s="22" t="s">
        <v>116</v>
      </c>
      <c r="B7590" s="22" t="s">
        <v>117</v>
      </c>
      <c r="C7590" s="22" t="s">
        <v>117</v>
      </c>
      <c r="D7590" s="24">
        <v>43829</v>
      </c>
      <c r="E7590" s="22" t="s">
        <v>149</v>
      </c>
      <c r="F7590" s="22" t="s">
        <v>10442</v>
      </c>
      <c r="G7590">
        <f t="shared" si="236"/>
        <v>7234</v>
      </c>
      <c r="H7590" s="9">
        <f t="shared" si="237"/>
        <v>43829</v>
      </c>
    </row>
    <row r="7591" spans="1:8" x14ac:dyDescent="0.25">
      <c r="A7591" s="22" t="s">
        <v>8857</v>
      </c>
      <c r="B7591" s="22" t="s">
        <v>8858</v>
      </c>
      <c r="C7591" s="22" t="s">
        <v>8858</v>
      </c>
      <c r="D7591" s="24">
        <v>43997</v>
      </c>
      <c r="E7591" s="22" t="s">
        <v>753</v>
      </c>
      <c r="F7591" s="22" t="s">
        <v>10443</v>
      </c>
      <c r="G7591">
        <f t="shared" si="236"/>
        <v>9205301</v>
      </c>
      <c r="H7591" s="9">
        <f t="shared" si="237"/>
        <v>43997</v>
      </c>
    </row>
    <row r="7592" spans="1:8" x14ac:dyDescent="0.25">
      <c r="A7592" s="22"/>
      <c r="B7592" s="22"/>
      <c r="C7592" s="22"/>
      <c r="D7592" s="24">
        <v>44285</v>
      </c>
      <c r="E7592" s="22" t="s">
        <v>849</v>
      </c>
      <c r="F7592" s="22" t="s">
        <v>10444</v>
      </c>
      <c r="G7592">
        <f t="shared" si="236"/>
        <v>9204314</v>
      </c>
      <c r="H7592" s="9">
        <f t="shared" si="237"/>
        <v>44285</v>
      </c>
    </row>
    <row r="7593" spans="1:8" x14ac:dyDescent="0.25">
      <c r="A7593" s="22" t="s">
        <v>8693</v>
      </c>
      <c r="B7593" s="22" t="s">
        <v>8694</v>
      </c>
      <c r="C7593" s="22" t="s">
        <v>8694</v>
      </c>
      <c r="D7593" s="24">
        <v>44199</v>
      </c>
      <c r="E7593" s="22" t="s">
        <v>849</v>
      </c>
      <c r="F7593" s="22" t="s">
        <v>10444</v>
      </c>
      <c r="G7593">
        <f t="shared" si="236"/>
        <v>9204314</v>
      </c>
      <c r="H7593" s="9">
        <f t="shared" si="237"/>
        <v>44199</v>
      </c>
    </row>
    <row r="7594" spans="1:8" x14ac:dyDescent="0.25">
      <c r="A7594" s="22" t="s">
        <v>8709</v>
      </c>
      <c r="B7594" s="22" t="s">
        <v>8710</v>
      </c>
      <c r="C7594" s="22" t="s">
        <v>8710</v>
      </c>
      <c r="D7594" s="24">
        <v>44057</v>
      </c>
      <c r="E7594" s="22" t="s">
        <v>849</v>
      </c>
      <c r="F7594" s="22" t="s">
        <v>10444</v>
      </c>
      <c r="G7594">
        <f t="shared" si="236"/>
        <v>9204314</v>
      </c>
      <c r="H7594" s="9">
        <f t="shared" si="237"/>
        <v>44057</v>
      </c>
    </row>
    <row r="7595" spans="1:8" x14ac:dyDescent="0.25">
      <c r="A7595" s="22" t="s">
        <v>8743</v>
      </c>
      <c r="B7595" s="22" t="s">
        <v>8744</v>
      </c>
      <c r="C7595" s="22" t="s">
        <v>8744</v>
      </c>
      <c r="D7595" s="24">
        <v>44283</v>
      </c>
      <c r="E7595" s="22" t="s">
        <v>849</v>
      </c>
      <c r="F7595" s="22" t="s">
        <v>10444</v>
      </c>
      <c r="G7595">
        <f t="shared" si="236"/>
        <v>9204314</v>
      </c>
      <c r="H7595" s="9">
        <f t="shared" si="237"/>
        <v>44283</v>
      </c>
    </row>
    <row r="7596" spans="1:8" x14ac:dyDescent="0.25">
      <c r="A7596" s="22" t="s">
        <v>8745</v>
      </c>
      <c r="B7596" s="22" t="s">
        <v>8746</v>
      </c>
      <c r="C7596" s="22" t="s">
        <v>8746</v>
      </c>
      <c r="D7596" s="24">
        <v>44258</v>
      </c>
      <c r="E7596" s="22" t="s">
        <v>849</v>
      </c>
      <c r="F7596" s="22" t="s">
        <v>10444</v>
      </c>
      <c r="G7596">
        <f t="shared" si="236"/>
        <v>9204314</v>
      </c>
      <c r="H7596" s="9">
        <f t="shared" si="237"/>
        <v>44258</v>
      </c>
    </row>
    <row r="7597" spans="1:8" x14ac:dyDescent="0.25">
      <c r="A7597" s="22" t="s">
        <v>8749</v>
      </c>
      <c r="B7597" s="22" t="s">
        <v>8750</v>
      </c>
      <c r="C7597" s="22" t="s">
        <v>8750</v>
      </c>
      <c r="D7597" s="24">
        <v>43997</v>
      </c>
      <c r="E7597" s="22" t="s">
        <v>849</v>
      </c>
      <c r="F7597" s="22" t="s">
        <v>10444</v>
      </c>
      <c r="G7597">
        <f t="shared" si="236"/>
        <v>9204314</v>
      </c>
      <c r="H7597" s="9">
        <f t="shared" si="237"/>
        <v>43997</v>
      </c>
    </row>
    <row r="7598" spans="1:8" x14ac:dyDescent="0.25">
      <c r="A7598" s="22" t="s">
        <v>8757</v>
      </c>
      <c r="B7598" s="22" t="s">
        <v>8758</v>
      </c>
      <c r="C7598" s="22" t="s">
        <v>8758</v>
      </c>
      <c r="D7598" s="24">
        <v>44253</v>
      </c>
      <c r="E7598" s="22" t="s">
        <v>849</v>
      </c>
      <c r="F7598" s="22" t="s">
        <v>10444</v>
      </c>
      <c r="G7598">
        <f t="shared" si="236"/>
        <v>9204314</v>
      </c>
      <c r="H7598" s="9">
        <f t="shared" si="237"/>
        <v>44253</v>
      </c>
    </row>
    <row r="7599" spans="1:8" x14ac:dyDescent="0.25">
      <c r="A7599" s="22" t="s">
        <v>8855</v>
      </c>
      <c r="B7599" s="22" t="s">
        <v>8856</v>
      </c>
      <c r="C7599" s="22" t="s">
        <v>8856</v>
      </c>
      <c r="D7599" s="24">
        <v>44250</v>
      </c>
      <c r="E7599" s="22" t="s">
        <v>849</v>
      </c>
      <c r="F7599" s="22" t="s">
        <v>10444</v>
      </c>
      <c r="G7599">
        <f t="shared" si="236"/>
        <v>9204314</v>
      </c>
      <c r="H7599" s="9">
        <f t="shared" si="237"/>
        <v>44250</v>
      </c>
    </row>
    <row r="7600" spans="1:8" x14ac:dyDescent="0.25">
      <c r="A7600" s="22" t="s">
        <v>8029</v>
      </c>
      <c r="B7600" s="22" t="s">
        <v>8030</v>
      </c>
      <c r="C7600" s="22" t="s">
        <v>8030</v>
      </c>
      <c r="D7600" s="24">
        <v>43829</v>
      </c>
      <c r="E7600" s="22" t="s">
        <v>3653</v>
      </c>
      <c r="F7600" s="22" t="s">
        <v>10445</v>
      </c>
      <c r="G7600">
        <f t="shared" si="236"/>
        <v>11653</v>
      </c>
      <c r="H7600" s="9">
        <f t="shared" si="237"/>
        <v>43829</v>
      </c>
    </row>
    <row r="7601" spans="1:8" x14ac:dyDescent="0.25">
      <c r="A7601" s="22" t="s">
        <v>8033</v>
      </c>
      <c r="B7601" s="22" t="s">
        <v>8034</v>
      </c>
      <c r="C7601" s="22" t="s">
        <v>8034</v>
      </c>
      <c r="D7601" s="24">
        <v>44039</v>
      </c>
      <c r="E7601" s="22" t="s">
        <v>3653</v>
      </c>
      <c r="F7601" s="22" t="s">
        <v>10445</v>
      </c>
      <c r="G7601">
        <f t="shared" si="236"/>
        <v>11653</v>
      </c>
      <c r="H7601" s="9">
        <f t="shared" si="237"/>
        <v>44039</v>
      </c>
    </row>
    <row r="7602" spans="1:8" x14ac:dyDescent="0.25">
      <c r="A7602" s="22" t="s">
        <v>8855</v>
      </c>
      <c r="B7602" s="22" t="s">
        <v>8856</v>
      </c>
      <c r="C7602" s="22" t="s">
        <v>8856</v>
      </c>
      <c r="D7602" s="24">
        <v>44227</v>
      </c>
      <c r="E7602" s="22" t="s">
        <v>5271</v>
      </c>
      <c r="F7602" s="22" t="s">
        <v>10446</v>
      </c>
      <c r="G7602">
        <f t="shared" si="236"/>
        <v>9205163</v>
      </c>
      <c r="H7602" s="9">
        <f t="shared" si="237"/>
        <v>44227</v>
      </c>
    </row>
    <row r="7603" spans="1:8" x14ac:dyDescent="0.25">
      <c r="A7603" s="22" t="s">
        <v>8857</v>
      </c>
      <c r="B7603" s="22" t="s">
        <v>8858</v>
      </c>
      <c r="C7603" s="22" t="s">
        <v>8858</v>
      </c>
      <c r="D7603" s="24">
        <v>43997</v>
      </c>
      <c r="E7603" s="22" t="s">
        <v>5271</v>
      </c>
      <c r="F7603" s="22" t="s">
        <v>10446</v>
      </c>
      <c r="G7603">
        <f t="shared" si="236"/>
        <v>9205163</v>
      </c>
      <c r="H7603" s="9">
        <f t="shared" si="237"/>
        <v>43997</v>
      </c>
    </row>
    <row r="7604" spans="1:8" x14ac:dyDescent="0.25">
      <c r="A7604" s="22" t="s">
        <v>7763</v>
      </c>
      <c r="B7604" s="22" t="s">
        <v>7764</v>
      </c>
      <c r="C7604" s="22" t="s">
        <v>7764</v>
      </c>
      <c r="D7604" s="24">
        <v>44368</v>
      </c>
      <c r="E7604" s="22" t="s">
        <v>458</v>
      </c>
      <c r="F7604" s="22" t="s">
        <v>10447</v>
      </c>
      <c r="G7604">
        <f t="shared" si="236"/>
        <v>209914</v>
      </c>
      <c r="H7604" s="9">
        <f t="shared" si="237"/>
        <v>44368</v>
      </c>
    </row>
    <row r="7605" spans="1:8" x14ac:dyDescent="0.25">
      <c r="A7605" s="22"/>
      <c r="B7605" s="22"/>
      <c r="C7605" s="22"/>
      <c r="D7605" s="24">
        <v>44008</v>
      </c>
      <c r="E7605" s="22" t="s">
        <v>3444</v>
      </c>
      <c r="F7605" s="22" t="s">
        <v>7243</v>
      </c>
      <c r="G7605">
        <f t="shared" si="236"/>
        <v>11279</v>
      </c>
      <c r="H7605" s="9">
        <f t="shared" si="237"/>
        <v>44008</v>
      </c>
    </row>
    <row r="7606" spans="1:8" x14ac:dyDescent="0.25">
      <c r="A7606" s="22" t="s">
        <v>7989</v>
      </c>
      <c r="B7606" s="22" t="s">
        <v>7990</v>
      </c>
      <c r="C7606" s="22" t="s">
        <v>7990</v>
      </c>
      <c r="D7606" s="24">
        <v>43829</v>
      </c>
      <c r="E7606" s="22" t="s">
        <v>3444</v>
      </c>
      <c r="F7606" s="22" t="s">
        <v>7243</v>
      </c>
      <c r="G7606">
        <f t="shared" si="236"/>
        <v>11279</v>
      </c>
      <c r="H7606" s="9">
        <f t="shared" si="237"/>
        <v>43829</v>
      </c>
    </row>
    <row r="7607" spans="1:8" x14ac:dyDescent="0.25">
      <c r="A7607" s="22" t="s">
        <v>8344</v>
      </c>
      <c r="B7607" s="22" t="s">
        <v>8345</v>
      </c>
      <c r="C7607" s="22" t="s">
        <v>8345</v>
      </c>
      <c r="D7607" s="24">
        <v>44364</v>
      </c>
      <c r="E7607" s="22" t="s">
        <v>3444</v>
      </c>
      <c r="F7607" s="22" t="s">
        <v>7243</v>
      </c>
      <c r="G7607">
        <f t="shared" si="236"/>
        <v>11279</v>
      </c>
      <c r="H7607" s="9">
        <f t="shared" si="237"/>
        <v>44364</v>
      </c>
    </row>
    <row r="7608" spans="1:8" x14ac:dyDescent="0.25">
      <c r="A7608" s="22" t="s">
        <v>8346</v>
      </c>
      <c r="B7608" s="22" t="s">
        <v>8347</v>
      </c>
      <c r="C7608" s="22" t="s">
        <v>8347</v>
      </c>
      <c r="D7608" s="24">
        <v>43941</v>
      </c>
      <c r="E7608" s="22" t="s">
        <v>3444</v>
      </c>
      <c r="F7608" s="22" t="s">
        <v>7243</v>
      </c>
      <c r="G7608">
        <f t="shared" si="236"/>
        <v>11279</v>
      </c>
      <c r="H7608" s="9">
        <f t="shared" si="237"/>
        <v>43941</v>
      </c>
    </row>
    <row r="7609" spans="1:8" x14ac:dyDescent="0.25">
      <c r="A7609" s="22" t="s">
        <v>8412</v>
      </c>
      <c r="B7609" s="22" t="s">
        <v>8413</v>
      </c>
      <c r="C7609" s="22" t="s">
        <v>8413</v>
      </c>
      <c r="D7609" s="24">
        <v>43984</v>
      </c>
      <c r="E7609" s="22" t="s">
        <v>3444</v>
      </c>
      <c r="F7609" s="22" t="s">
        <v>7243</v>
      </c>
      <c r="G7609">
        <f t="shared" si="236"/>
        <v>11279</v>
      </c>
      <c r="H7609" s="9">
        <f t="shared" si="237"/>
        <v>43984</v>
      </c>
    </row>
    <row r="7610" spans="1:8" x14ac:dyDescent="0.25">
      <c r="A7610" s="22" t="s">
        <v>8346</v>
      </c>
      <c r="B7610" s="22" t="s">
        <v>8347</v>
      </c>
      <c r="C7610" s="22" t="s">
        <v>8347</v>
      </c>
      <c r="D7610" s="24">
        <v>44369</v>
      </c>
      <c r="E7610" s="22" t="s">
        <v>6194</v>
      </c>
      <c r="F7610" s="22" t="s">
        <v>10448</v>
      </c>
      <c r="G7610">
        <f t="shared" si="236"/>
        <v>209829</v>
      </c>
      <c r="H7610" s="9">
        <f t="shared" si="237"/>
        <v>44369</v>
      </c>
    </row>
    <row r="7611" spans="1:8" x14ac:dyDescent="0.25">
      <c r="A7611" s="22" t="s">
        <v>8414</v>
      </c>
      <c r="B7611" s="22" t="s">
        <v>8415</v>
      </c>
      <c r="C7611" s="22" t="s">
        <v>8415</v>
      </c>
      <c r="D7611" s="24">
        <v>44353</v>
      </c>
      <c r="E7611" s="22" t="s">
        <v>6194</v>
      </c>
      <c r="F7611" s="22" t="s">
        <v>10448</v>
      </c>
      <c r="G7611">
        <f t="shared" si="236"/>
        <v>209829</v>
      </c>
      <c r="H7611" s="9">
        <f t="shared" si="237"/>
        <v>44353</v>
      </c>
    </row>
    <row r="7612" spans="1:8" x14ac:dyDescent="0.25">
      <c r="A7612" s="22" t="s">
        <v>8414</v>
      </c>
      <c r="B7612" s="22" t="s">
        <v>8415</v>
      </c>
      <c r="C7612" s="22" t="s">
        <v>8415</v>
      </c>
      <c r="D7612" s="24">
        <v>44332</v>
      </c>
      <c r="E7612" s="22" t="s">
        <v>6225</v>
      </c>
      <c r="F7612" s="22" t="s">
        <v>10449</v>
      </c>
      <c r="G7612">
        <f t="shared" si="236"/>
        <v>209643</v>
      </c>
      <c r="H7612" s="9">
        <f t="shared" si="237"/>
        <v>44332</v>
      </c>
    </row>
    <row r="7613" spans="1:8" x14ac:dyDescent="0.25">
      <c r="A7613" s="22" t="s">
        <v>8691</v>
      </c>
      <c r="B7613" s="22" t="s">
        <v>8692</v>
      </c>
      <c r="C7613" s="22" t="s">
        <v>8692</v>
      </c>
      <c r="D7613" s="24">
        <v>44304</v>
      </c>
      <c r="E7613" s="22" t="s">
        <v>5243</v>
      </c>
      <c r="F7613" s="22" t="s">
        <v>10450</v>
      </c>
      <c r="G7613">
        <f t="shared" si="236"/>
        <v>209319</v>
      </c>
      <c r="H7613" s="9">
        <f t="shared" si="237"/>
        <v>44304</v>
      </c>
    </row>
    <row r="7614" spans="1:8" x14ac:dyDescent="0.25">
      <c r="A7614" s="22" t="s">
        <v>7741</v>
      </c>
      <c r="B7614" s="22" t="s">
        <v>7742</v>
      </c>
      <c r="C7614" s="22" t="s">
        <v>7742</v>
      </c>
      <c r="D7614" s="24">
        <v>43829</v>
      </c>
      <c r="E7614" s="22" t="s">
        <v>4413</v>
      </c>
      <c r="F7614" s="22" t="s">
        <v>10451</v>
      </c>
      <c r="G7614">
        <f t="shared" si="236"/>
        <v>10908</v>
      </c>
      <c r="H7614" s="9">
        <f t="shared" si="237"/>
        <v>43829</v>
      </c>
    </row>
    <row r="7615" spans="1:8" x14ac:dyDescent="0.25">
      <c r="A7615" s="22" t="s">
        <v>8526</v>
      </c>
      <c r="B7615" s="22" t="s">
        <v>8527</v>
      </c>
      <c r="C7615" s="22" t="s">
        <v>8527</v>
      </c>
      <c r="D7615" s="24">
        <v>43970</v>
      </c>
      <c r="E7615" s="22" t="s">
        <v>4413</v>
      </c>
      <c r="F7615" s="22" t="s">
        <v>10451</v>
      </c>
      <c r="G7615">
        <f t="shared" si="236"/>
        <v>10908</v>
      </c>
      <c r="H7615" s="9">
        <f t="shared" si="237"/>
        <v>43970</v>
      </c>
    </row>
    <row r="7616" spans="1:8" x14ac:dyDescent="0.25">
      <c r="A7616" s="22" t="s">
        <v>8418</v>
      </c>
      <c r="B7616" s="22" t="s">
        <v>8419</v>
      </c>
      <c r="C7616" s="22" t="s">
        <v>8419</v>
      </c>
      <c r="D7616" s="24">
        <v>43829</v>
      </c>
      <c r="E7616" s="22" t="s">
        <v>3922</v>
      </c>
      <c r="F7616" s="22" t="s">
        <v>10452</v>
      </c>
      <c r="G7616">
        <f t="shared" si="236"/>
        <v>12493</v>
      </c>
      <c r="H7616" s="9">
        <f t="shared" si="237"/>
        <v>43829</v>
      </c>
    </row>
    <row r="7617" spans="1:8" x14ac:dyDescent="0.25">
      <c r="A7617" s="22" t="s">
        <v>7700</v>
      </c>
      <c r="B7617" s="22" t="s">
        <v>7701</v>
      </c>
      <c r="C7617" s="22" t="s">
        <v>7701</v>
      </c>
      <c r="D7617" s="24">
        <v>44214</v>
      </c>
      <c r="E7617" s="22" t="s">
        <v>3740</v>
      </c>
      <c r="F7617" s="22" t="s">
        <v>10453</v>
      </c>
      <c r="G7617">
        <f t="shared" si="236"/>
        <v>9890</v>
      </c>
      <c r="H7617" s="9">
        <f t="shared" si="237"/>
        <v>44214</v>
      </c>
    </row>
    <row r="7618" spans="1:8" x14ac:dyDescent="0.25">
      <c r="A7618" s="22" t="s">
        <v>5991</v>
      </c>
      <c r="B7618" s="22" t="s">
        <v>7840</v>
      </c>
      <c r="C7618" s="22" t="s">
        <v>7840</v>
      </c>
      <c r="D7618" s="24">
        <v>44221</v>
      </c>
      <c r="E7618" s="22" t="s">
        <v>3740</v>
      </c>
      <c r="F7618" s="22" t="s">
        <v>10453</v>
      </c>
      <c r="G7618">
        <f t="shared" si="236"/>
        <v>9890</v>
      </c>
      <c r="H7618" s="9">
        <f t="shared" si="237"/>
        <v>44221</v>
      </c>
    </row>
    <row r="7619" spans="1:8" x14ac:dyDescent="0.25">
      <c r="A7619" s="22" t="s">
        <v>8164</v>
      </c>
      <c r="B7619" s="22" t="s">
        <v>8165</v>
      </c>
      <c r="C7619" s="22" t="s">
        <v>8165</v>
      </c>
      <c r="D7619" s="24">
        <v>43829</v>
      </c>
      <c r="E7619" s="22" t="s">
        <v>3740</v>
      </c>
      <c r="F7619" s="22" t="s">
        <v>10453</v>
      </c>
      <c r="G7619">
        <f t="shared" si="236"/>
        <v>9890</v>
      </c>
      <c r="H7619" s="9">
        <f t="shared" si="237"/>
        <v>43829</v>
      </c>
    </row>
    <row r="7620" spans="1:8" x14ac:dyDescent="0.25">
      <c r="A7620" s="22" t="s">
        <v>8418</v>
      </c>
      <c r="B7620" s="22" t="s">
        <v>8419</v>
      </c>
      <c r="C7620" s="22" t="s">
        <v>8419</v>
      </c>
      <c r="D7620" s="24">
        <v>44250</v>
      </c>
      <c r="E7620" s="22" t="s">
        <v>3740</v>
      </c>
      <c r="F7620" s="22" t="s">
        <v>10453</v>
      </c>
      <c r="G7620">
        <f t="shared" si="236"/>
        <v>9890</v>
      </c>
      <c r="H7620" s="9">
        <f t="shared" si="237"/>
        <v>44250</v>
      </c>
    </row>
    <row r="7621" spans="1:8" x14ac:dyDescent="0.25">
      <c r="A7621" s="22" t="s">
        <v>8645</v>
      </c>
      <c r="B7621" s="22" t="s">
        <v>8646</v>
      </c>
      <c r="C7621" s="22" t="s">
        <v>8646</v>
      </c>
      <c r="D7621" s="24">
        <v>44161</v>
      </c>
      <c r="E7621" s="22" t="s">
        <v>3740</v>
      </c>
      <c r="F7621" s="22" t="s">
        <v>10453</v>
      </c>
      <c r="G7621">
        <f t="shared" si="236"/>
        <v>9890</v>
      </c>
      <c r="H7621" s="9">
        <f t="shared" si="237"/>
        <v>44161</v>
      </c>
    </row>
    <row r="7622" spans="1:8" x14ac:dyDescent="0.25">
      <c r="A7622" s="22" t="s">
        <v>8647</v>
      </c>
      <c r="B7622" s="22" t="s">
        <v>8648</v>
      </c>
      <c r="C7622" s="22" t="s">
        <v>8648</v>
      </c>
      <c r="D7622" s="24">
        <v>44161</v>
      </c>
      <c r="E7622" s="22" t="s">
        <v>3740</v>
      </c>
      <c r="F7622" s="22" t="s">
        <v>10453</v>
      </c>
      <c r="G7622">
        <f t="shared" ref="G7622:G7685" si="238">IFERROR(E7622*1,E7622)</f>
        <v>9890</v>
      </c>
      <c r="H7622" s="9">
        <f t="shared" ref="H7622:H7685" si="239">D7622</f>
        <v>44161</v>
      </c>
    </row>
    <row r="7623" spans="1:8" x14ac:dyDescent="0.25">
      <c r="A7623" s="22"/>
      <c r="B7623" s="22"/>
      <c r="C7623" s="22"/>
      <c r="D7623" s="24">
        <v>44390</v>
      </c>
      <c r="E7623" s="22" t="s">
        <v>228</v>
      </c>
      <c r="F7623" s="22" t="s">
        <v>6706</v>
      </c>
      <c r="G7623">
        <f t="shared" si="238"/>
        <v>9580</v>
      </c>
      <c r="H7623" s="9">
        <f t="shared" si="239"/>
        <v>44390</v>
      </c>
    </row>
    <row r="7624" spans="1:8" x14ac:dyDescent="0.25">
      <c r="A7624" s="22" t="s">
        <v>8342</v>
      </c>
      <c r="B7624" s="22" t="s">
        <v>8343</v>
      </c>
      <c r="C7624" s="22" t="s">
        <v>8343</v>
      </c>
      <c r="D7624" s="24">
        <v>43829</v>
      </c>
      <c r="E7624" s="22" t="s">
        <v>228</v>
      </c>
      <c r="F7624" s="22" t="s">
        <v>6706</v>
      </c>
      <c r="G7624">
        <f t="shared" si="238"/>
        <v>9580</v>
      </c>
      <c r="H7624" s="9">
        <f t="shared" si="239"/>
        <v>43829</v>
      </c>
    </row>
    <row r="7625" spans="1:8" x14ac:dyDescent="0.25">
      <c r="A7625" s="22" t="s">
        <v>8344</v>
      </c>
      <c r="B7625" s="22" t="s">
        <v>8345</v>
      </c>
      <c r="C7625" s="22" t="s">
        <v>8345</v>
      </c>
      <c r="D7625" s="24">
        <v>43873</v>
      </c>
      <c r="E7625" s="22" t="s">
        <v>228</v>
      </c>
      <c r="F7625" s="22" t="s">
        <v>6706</v>
      </c>
      <c r="G7625">
        <f t="shared" si="238"/>
        <v>9580</v>
      </c>
      <c r="H7625" s="9">
        <f t="shared" si="239"/>
        <v>43873</v>
      </c>
    </row>
    <row r="7626" spans="1:8" x14ac:dyDescent="0.25">
      <c r="A7626" s="22" t="s">
        <v>8346</v>
      </c>
      <c r="B7626" s="22" t="s">
        <v>8347</v>
      </c>
      <c r="C7626" s="22" t="s">
        <v>8347</v>
      </c>
      <c r="D7626" s="24">
        <v>43921</v>
      </c>
      <c r="E7626" s="22" t="s">
        <v>228</v>
      </c>
      <c r="F7626" s="22" t="s">
        <v>6706</v>
      </c>
      <c r="G7626">
        <f t="shared" si="238"/>
        <v>9580</v>
      </c>
      <c r="H7626" s="9">
        <f t="shared" si="239"/>
        <v>43921</v>
      </c>
    </row>
    <row r="7627" spans="1:8" x14ac:dyDescent="0.25">
      <c r="A7627" s="22"/>
      <c r="B7627" s="22"/>
      <c r="C7627" s="22"/>
      <c r="D7627" s="24">
        <v>44131</v>
      </c>
      <c r="E7627" s="22" t="s">
        <v>3166</v>
      </c>
      <c r="F7627" s="22" t="s">
        <v>10454</v>
      </c>
      <c r="G7627">
        <f t="shared" si="238"/>
        <v>13578</v>
      </c>
      <c r="H7627" s="9">
        <f t="shared" si="239"/>
        <v>44131</v>
      </c>
    </row>
    <row r="7628" spans="1:8" x14ac:dyDescent="0.25">
      <c r="A7628" s="22" t="s">
        <v>8070</v>
      </c>
      <c r="B7628" s="22" t="s">
        <v>8071</v>
      </c>
      <c r="C7628" s="22" t="s">
        <v>8071</v>
      </c>
      <c r="D7628" s="24">
        <v>43829</v>
      </c>
      <c r="E7628" s="22" t="s">
        <v>3166</v>
      </c>
      <c r="F7628" s="22" t="s">
        <v>10454</v>
      </c>
      <c r="G7628">
        <f t="shared" si="238"/>
        <v>13578</v>
      </c>
      <c r="H7628" s="9">
        <f t="shared" si="239"/>
        <v>43829</v>
      </c>
    </row>
    <row r="7629" spans="1:8" x14ac:dyDescent="0.25">
      <c r="A7629" s="22" t="s">
        <v>8101</v>
      </c>
      <c r="B7629" s="22" t="s">
        <v>8102</v>
      </c>
      <c r="C7629" s="22" t="s">
        <v>8102</v>
      </c>
      <c r="D7629" s="24">
        <v>44120</v>
      </c>
      <c r="E7629" s="22" t="s">
        <v>3166</v>
      </c>
      <c r="F7629" s="22" t="s">
        <v>10454</v>
      </c>
      <c r="G7629">
        <f t="shared" si="238"/>
        <v>13578</v>
      </c>
      <c r="H7629" s="9">
        <f t="shared" si="239"/>
        <v>44120</v>
      </c>
    </row>
    <row r="7630" spans="1:8" x14ac:dyDescent="0.25">
      <c r="A7630" s="22"/>
      <c r="B7630" s="22"/>
      <c r="C7630" s="22"/>
      <c r="D7630" s="24">
        <v>44080</v>
      </c>
      <c r="E7630" s="22" t="s">
        <v>5149</v>
      </c>
      <c r="F7630" s="22" t="s">
        <v>10455</v>
      </c>
      <c r="G7630">
        <f t="shared" si="238"/>
        <v>13182</v>
      </c>
      <c r="H7630" s="9">
        <f t="shared" si="239"/>
        <v>44080</v>
      </c>
    </row>
    <row r="7631" spans="1:8" x14ac:dyDescent="0.25">
      <c r="A7631" s="22" t="s">
        <v>7783</v>
      </c>
      <c r="B7631" s="22" t="s">
        <v>7784</v>
      </c>
      <c r="C7631" s="22" t="s">
        <v>7784</v>
      </c>
      <c r="D7631" s="24">
        <v>44081</v>
      </c>
      <c r="E7631" s="22" t="s">
        <v>5149</v>
      </c>
      <c r="F7631" s="22" t="s">
        <v>10455</v>
      </c>
      <c r="G7631">
        <f t="shared" si="238"/>
        <v>13182</v>
      </c>
      <c r="H7631" s="9">
        <f t="shared" si="239"/>
        <v>44081</v>
      </c>
    </row>
    <row r="7632" spans="1:8" x14ac:dyDescent="0.25">
      <c r="A7632" s="22" t="s">
        <v>8150</v>
      </c>
      <c r="B7632" s="22" t="s">
        <v>8151</v>
      </c>
      <c r="C7632" s="22" t="s">
        <v>8151</v>
      </c>
      <c r="D7632" s="24">
        <v>43835</v>
      </c>
      <c r="E7632" s="22" t="s">
        <v>5149</v>
      </c>
      <c r="F7632" s="22" t="s">
        <v>10455</v>
      </c>
      <c r="G7632">
        <f t="shared" si="238"/>
        <v>13182</v>
      </c>
      <c r="H7632" s="9">
        <f t="shared" si="239"/>
        <v>43835</v>
      </c>
    </row>
    <row r="7633" spans="1:8" x14ac:dyDescent="0.25">
      <c r="A7633" s="22" t="s">
        <v>8406</v>
      </c>
      <c r="B7633" s="22" t="s">
        <v>8407</v>
      </c>
      <c r="C7633" s="22" t="s">
        <v>8407</v>
      </c>
      <c r="D7633" s="24">
        <v>44015</v>
      </c>
      <c r="E7633" s="22" t="s">
        <v>5149</v>
      </c>
      <c r="F7633" s="22" t="s">
        <v>10455</v>
      </c>
      <c r="G7633">
        <f t="shared" si="238"/>
        <v>13182</v>
      </c>
      <c r="H7633" s="9">
        <f t="shared" si="239"/>
        <v>44015</v>
      </c>
    </row>
    <row r="7634" spans="1:8" x14ac:dyDescent="0.25">
      <c r="A7634" s="22"/>
      <c r="B7634" s="22"/>
      <c r="C7634" s="22"/>
      <c r="D7634" s="24">
        <v>43889</v>
      </c>
      <c r="E7634" s="22" t="s">
        <v>4992</v>
      </c>
      <c r="F7634" s="22" t="s">
        <v>10456</v>
      </c>
      <c r="G7634">
        <f t="shared" si="238"/>
        <v>11817</v>
      </c>
      <c r="H7634" s="9">
        <f t="shared" si="239"/>
        <v>43889</v>
      </c>
    </row>
    <row r="7635" spans="1:8" x14ac:dyDescent="0.25">
      <c r="A7635" s="22" t="s">
        <v>7650</v>
      </c>
      <c r="B7635" s="22" t="s">
        <v>7651</v>
      </c>
      <c r="C7635" s="22" t="s">
        <v>7651</v>
      </c>
      <c r="D7635" s="24">
        <v>43829</v>
      </c>
      <c r="E7635" s="22" t="s">
        <v>4992</v>
      </c>
      <c r="F7635" s="22" t="s">
        <v>10456</v>
      </c>
      <c r="G7635">
        <f t="shared" si="238"/>
        <v>11817</v>
      </c>
      <c r="H7635" s="9">
        <f t="shared" si="239"/>
        <v>43829</v>
      </c>
    </row>
    <row r="7636" spans="1:8" x14ac:dyDescent="0.25">
      <c r="A7636" s="22" t="s">
        <v>8937</v>
      </c>
      <c r="B7636" s="22" t="s">
        <v>8938</v>
      </c>
      <c r="C7636" s="22" t="s">
        <v>8938</v>
      </c>
      <c r="D7636" s="24">
        <v>43894</v>
      </c>
      <c r="E7636" s="22" t="s">
        <v>4992</v>
      </c>
      <c r="F7636" s="22" t="s">
        <v>10456</v>
      </c>
      <c r="G7636">
        <f t="shared" si="238"/>
        <v>11817</v>
      </c>
      <c r="H7636" s="9">
        <f t="shared" si="239"/>
        <v>43894</v>
      </c>
    </row>
    <row r="7637" spans="1:8" x14ac:dyDescent="0.25">
      <c r="A7637" s="22" t="s">
        <v>8709</v>
      </c>
      <c r="B7637" s="22" t="s">
        <v>8710</v>
      </c>
      <c r="C7637" s="22" t="s">
        <v>8710</v>
      </c>
      <c r="D7637" s="24">
        <v>43829</v>
      </c>
      <c r="E7637" s="22" t="s">
        <v>5955</v>
      </c>
      <c r="F7637" s="22" t="s">
        <v>10457</v>
      </c>
      <c r="G7637">
        <f t="shared" si="238"/>
        <v>9204124</v>
      </c>
      <c r="H7637" s="9">
        <f t="shared" si="239"/>
        <v>43829</v>
      </c>
    </row>
    <row r="7638" spans="1:8" x14ac:dyDescent="0.25">
      <c r="A7638" s="22" t="s">
        <v>8799</v>
      </c>
      <c r="B7638" s="22" t="s">
        <v>8800</v>
      </c>
      <c r="C7638" s="22" t="s">
        <v>8800</v>
      </c>
      <c r="D7638" s="24">
        <v>43997</v>
      </c>
      <c r="E7638" s="22" t="s">
        <v>10458</v>
      </c>
      <c r="F7638" s="22" t="s">
        <v>10459</v>
      </c>
      <c r="G7638">
        <f t="shared" si="238"/>
        <v>9117813</v>
      </c>
      <c r="H7638" s="9">
        <f t="shared" si="239"/>
        <v>43997</v>
      </c>
    </row>
    <row r="7639" spans="1:8" x14ac:dyDescent="0.25">
      <c r="A7639" s="22" t="s">
        <v>8444</v>
      </c>
      <c r="B7639" s="22" t="s">
        <v>8445</v>
      </c>
      <c r="C7639" s="22" t="s">
        <v>8445</v>
      </c>
      <c r="D7639" s="24">
        <v>43829</v>
      </c>
      <c r="E7639" s="22" t="s">
        <v>6146</v>
      </c>
      <c r="F7639" s="22" t="s">
        <v>7176</v>
      </c>
      <c r="G7639">
        <f t="shared" si="238"/>
        <v>13677</v>
      </c>
      <c r="H7639" s="9">
        <f t="shared" si="239"/>
        <v>43829</v>
      </c>
    </row>
    <row r="7640" spans="1:8" x14ac:dyDescent="0.25">
      <c r="A7640" s="22" t="s">
        <v>8783</v>
      </c>
      <c r="B7640" s="22" t="s">
        <v>8784</v>
      </c>
      <c r="C7640" s="22" t="s">
        <v>8784</v>
      </c>
      <c r="D7640" s="24">
        <v>44367</v>
      </c>
      <c r="E7640" s="22" t="s">
        <v>6146</v>
      </c>
      <c r="F7640" s="22" t="s">
        <v>7176</v>
      </c>
      <c r="G7640">
        <f t="shared" si="238"/>
        <v>13677</v>
      </c>
      <c r="H7640" s="9">
        <f t="shared" si="239"/>
        <v>44367</v>
      </c>
    </row>
    <row r="7641" spans="1:8" x14ac:dyDescent="0.25">
      <c r="A7641" s="22" t="s">
        <v>8801</v>
      </c>
      <c r="B7641" s="22" t="s">
        <v>8802</v>
      </c>
      <c r="C7641" s="22" t="s">
        <v>8802</v>
      </c>
      <c r="D7641" s="24">
        <v>44319</v>
      </c>
      <c r="E7641" s="22" t="s">
        <v>6146</v>
      </c>
      <c r="F7641" s="22" t="s">
        <v>7176</v>
      </c>
      <c r="G7641">
        <f t="shared" si="238"/>
        <v>13677</v>
      </c>
      <c r="H7641" s="9">
        <f t="shared" si="239"/>
        <v>44319</v>
      </c>
    </row>
    <row r="7642" spans="1:8" x14ac:dyDescent="0.25">
      <c r="A7642" s="22" t="s">
        <v>8811</v>
      </c>
      <c r="B7642" s="22" t="s">
        <v>8812</v>
      </c>
      <c r="C7642" s="22" t="s">
        <v>8812</v>
      </c>
      <c r="D7642" s="24">
        <v>44347</v>
      </c>
      <c r="E7642" s="22" t="s">
        <v>6146</v>
      </c>
      <c r="F7642" s="22" t="s">
        <v>7176</v>
      </c>
      <c r="G7642">
        <f t="shared" si="238"/>
        <v>13677</v>
      </c>
      <c r="H7642" s="9">
        <f t="shared" si="239"/>
        <v>44347</v>
      </c>
    </row>
    <row r="7643" spans="1:8" x14ac:dyDescent="0.25">
      <c r="A7643" s="22" t="s">
        <v>8414</v>
      </c>
      <c r="B7643" s="22" t="s">
        <v>8415</v>
      </c>
      <c r="C7643" s="22" t="s">
        <v>8415</v>
      </c>
      <c r="D7643" s="24">
        <v>44353</v>
      </c>
      <c r="E7643" s="22" t="s">
        <v>6195</v>
      </c>
      <c r="F7643" s="22" t="s">
        <v>10460</v>
      </c>
      <c r="G7643">
        <f t="shared" si="238"/>
        <v>209830</v>
      </c>
      <c r="H7643" s="9">
        <f t="shared" si="239"/>
        <v>44353</v>
      </c>
    </row>
    <row r="7644" spans="1:8" x14ac:dyDescent="0.25">
      <c r="A7644" s="22"/>
      <c r="B7644" s="22"/>
      <c r="C7644" s="22"/>
      <c r="D7644" s="24">
        <v>44386</v>
      </c>
      <c r="E7644" s="22" t="s">
        <v>5203</v>
      </c>
      <c r="F7644" s="22" t="s">
        <v>10461</v>
      </c>
      <c r="G7644">
        <f t="shared" si="238"/>
        <v>209712</v>
      </c>
      <c r="H7644" s="9">
        <f t="shared" si="239"/>
        <v>44386</v>
      </c>
    </row>
    <row r="7645" spans="1:8" x14ac:dyDescent="0.25">
      <c r="A7645" s="22" t="s">
        <v>7755</v>
      </c>
      <c r="B7645" s="22" t="s">
        <v>7756</v>
      </c>
      <c r="C7645" s="22" t="s">
        <v>7756</v>
      </c>
      <c r="D7645" s="24">
        <v>44348</v>
      </c>
      <c r="E7645" s="22" t="s">
        <v>5203</v>
      </c>
      <c r="F7645" s="22" t="s">
        <v>10461</v>
      </c>
      <c r="G7645">
        <f t="shared" si="238"/>
        <v>209712</v>
      </c>
      <c r="H7645" s="9">
        <f t="shared" si="239"/>
        <v>44348</v>
      </c>
    </row>
    <row r="7646" spans="1:8" x14ac:dyDescent="0.25">
      <c r="A7646" s="22" t="s">
        <v>8152</v>
      </c>
      <c r="B7646" s="22" t="s">
        <v>8153</v>
      </c>
      <c r="C7646" s="22" t="s">
        <v>8153</v>
      </c>
      <c r="D7646" s="24">
        <v>44377</v>
      </c>
      <c r="E7646" s="22" t="s">
        <v>5203</v>
      </c>
      <c r="F7646" s="22" t="s">
        <v>10461</v>
      </c>
      <c r="G7646">
        <f t="shared" si="238"/>
        <v>209712</v>
      </c>
      <c r="H7646" s="9">
        <f t="shared" si="239"/>
        <v>44377</v>
      </c>
    </row>
    <row r="7647" spans="1:8" x14ac:dyDescent="0.25">
      <c r="A7647" s="22" t="s">
        <v>8430</v>
      </c>
      <c r="B7647" s="22" t="s">
        <v>8431</v>
      </c>
      <c r="C7647" s="22" t="s">
        <v>8431</v>
      </c>
      <c r="D7647" s="24">
        <v>44389</v>
      </c>
      <c r="E7647" s="22" t="s">
        <v>5203</v>
      </c>
      <c r="F7647" s="22" t="s">
        <v>10461</v>
      </c>
      <c r="G7647">
        <f t="shared" si="238"/>
        <v>209712</v>
      </c>
      <c r="H7647" s="9">
        <f t="shared" si="239"/>
        <v>44389</v>
      </c>
    </row>
    <row r="7648" spans="1:8" x14ac:dyDescent="0.25">
      <c r="A7648" s="22" t="s">
        <v>8414</v>
      </c>
      <c r="B7648" s="22" t="s">
        <v>8415</v>
      </c>
      <c r="C7648" s="22" t="s">
        <v>8415</v>
      </c>
      <c r="D7648" s="24">
        <v>44353</v>
      </c>
      <c r="E7648" s="22" t="s">
        <v>6196</v>
      </c>
      <c r="F7648" s="22" t="s">
        <v>10462</v>
      </c>
      <c r="G7648">
        <f t="shared" si="238"/>
        <v>209831</v>
      </c>
      <c r="H7648" s="9">
        <f t="shared" si="239"/>
        <v>44353</v>
      </c>
    </row>
    <row r="7649" spans="1:8" x14ac:dyDescent="0.25">
      <c r="A7649" s="22" t="s">
        <v>7728</v>
      </c>
      <c r="B7649" s="22" t="s">
        <v>7729</v>
      </c>
      <c r="C7649" s="22" t="s">
        <v>7729</v>
      </c>
      <c r="D7649" s="24">
        <v>43829</v>
      </c>
      <c r="E7649" s="22" t="s">
        <v>2095</v>
      </c>
      <c r="F7649" s="22" t="s">
        <v>10463</v>
      </c>
      <c r="G7649">
        <f t="shared" si="238"/>
        <v>5036</v>
      </c>
      <c r="H7649" s="9">
        <f t="shared" si="239"/>
        <v>43829</v>
      </c>
    </row>
    <row r="7650" spans="1:8" x14ac:dyDescent="0.25">
      <c r="A7650" s="22"/>
      <c r="B7650" s="22"/>
      <c r="C7650" s="22"/>
      <c r="D7650" s="24">
        <v>43969</v>
      </c>
      <c r="E7650" s="22" t="s">
        <v>2309</v>
      </c>
      <c r="F7650" s="22" t="s">
        <v>10464</v>
      </c>
      <c r="G7650">
        <f t="shared" si="238"/>
        <v>12121</v>
      </c>
      <c r="H7650" s="9">
        <f t="shared" si="239"/>
        <v>43969</v>
      </c>
    </row>
    <row r="7651" spans="1:8" x14ac:dyDescent="0.25">
      <c r="A7651" s="22" t="s">
        <v>7732</v>
      </c>
      <c r="B7651" s="22" t="s">
        <v>7733</v>
      </c>
      <c r="C7651" s="22" t="s">
        <v>7733</v>
      </c>
      <c r="D7651" s="24">
        <v>43964</v>
      </c>
      <c r="E7651" s="22" t="s">
        <v>2309</v>
      </c>
      <c r="F7651" s="22" t="s">
        <v>10464</v>
      </c>
      <c r="G7651">
        <f t="shared" si="238"/>
        <v>12121</v>
      </c>
      <c r="H7651" s="9">
        <f t="shared" si="239"/>
        <v>43964</v>
      </c>
    </row>
    <row r="7652" spans="1:8" x14ac:dyDescent="0.25">
      <c r="A7652" s="22" t="s">
        <v>7741</v>
      </c>
      <c r="B7652" s="22" t="s">
        <v>7742</v>
      </c>
      <c r="C7652" s="22" t="s">
        <v>7742</v>
      </c>
      <c r="D7652" s="24">
        <v>43832</v>
      </c>
      <c r="E7652" s="22" t="s">
        <v>2309</v>
      </c>
      <c r="F7652" s="22" t="s">
        <v>10464</v>
      </c>
      <c r="G7652">
        <f t="shared" si="238"/>
        <v>12121</v>
      </c>
      <c r="H7652" s="9">
        <f t="shared" si="239"/>
        <v>43832</v>
      </c>
    </row>
    <row r="7653" spans="1:8" x14ac:dyDescent="0.25">
      <c r="A7653" s="22" t="s">
        <v>8526</v>
      </c>
      <c r="B7653" s="22" t="s">
        <v>8527</v>
      </c>
      <c r="C7653" s="22" t="s">
        <v>8527</v>
      </c>
      <c r="D7653" s="24">
        <v>43976</v>
      </c>
      <c r="E7653" s="22" t="s">
        <v>2309</v>
      </c>
      <c r="F7653" s="22" t="s">
        <v>10464</v>
      </c>
      <c r="G7653">
        <f t="shared" si="238"/>
        <v>12121</v>
      </c>
      <c r="H7653" s="9">
        <f t="shared" si="239"/>
        <v>43976</v>
      </c>
    </row>
    <row r="7654" spans="1:8" x14ac:dyDescent="0.25">
      <c r="A7654" s="22" t="s">
        <v>8575</v>
      </c>
      <c r="B7654" s="22" t="s">
        <v>8576</v>
      </c>
      <c r="C7654" s="22" t="s">
        <v>8576</v>
      </c>
      <c r="D7654" s="24">
        <v>44200</v>
      </c>
      <c r="E7654" s="22" t="s">
        <v>2309</v>
      </c>
      <c r="F7654" s="22" t="s">
        <v>10464</v>
      </c>
      <c r="G7654">
        <f t="shared" si="238"/>
        <v>12121</v>
      </c>
      <c r="H7654" s="9">
        <f t="shared" si="239"/>
        <v>44200</v>
      </c>
    </row>
    <row r="7655" spans="1:8" x14ac:dyDescent="0.25">
      <c r="A7655" s="22" t="s">
        <v>8146</v>
      </c>
      <c r="B7655" s="22" t="s">
        <v>8147</v>
      </c>
      <c r="C7655" s="22" t="s">
        <v>8147</v>
      </c>
      <c r="D7655" s="24">
        <v>43829</v>
      </c>
      <c r="E7655" s="22" t="s">
        <v>1333</v>
      </c>
      <c r="F7655" s="22" t="s">
        <v>10465</v>
      </c>
      <c r="G7655">
        <f t="shared" si="238"/>
        <v>9300</v>
      </c>
      <c r="H7655" s="9">
        <f t="shared" si="239"/>
        <v>43829</v>
      </c>
    </row>
    <row r="7656" spans="1:8" x14ac:dyDescent="0.25">
      <c r="A7656" s="22"/>
      <c r="B7656" s="22"/>
      <c r="C7656" s="22"/>
      <c r="D7656" s="24">
        <v>44017</v>
      </c>
      <c r="E7656" s="22" t="s">
        <v>4062</v>
      </c>
      <c r="F7656" s="22" t="s">
        <v>10466</v>
      </c>
      <c r="G7656">
        <f t="shared" si="238"/>
        <v>3706</v>
      </c>
      <c r="H7656" s="9">
        <f t="shared" si="239"/>
        <v>44017</v>
      </c>
    </row>
    <row r="7657" spans="1:8" x14ac:dyDescent="0.25">
      <c r="A7657" s="22" t="s">
        <v>7783</v>
      </c>
      <c r="B7657" s="22" t="s">
        <v>7784</v>
      </c>
      <c r="C7657" s="22" t="s">
        <v>7784</v>
      </c>
      <c r="D7657" s="24">
        <v>44011</v>
      </c>
      <c r="E7657" s="22" t="s">
        <v>4062</v>
      </c>
      <c r="F7657" s="22" t="s">
        <v>10466</v>
      </c>
      <c r="G7657">
        <f t="shared" si="238"/>
        <v>3706</v>
      </c>
      <c r="H7657" s="9">
        <f t="shared" si="239"/>
        <v>44011</v>
      </c>
    </row>
    <row r="7658" spans="1:8" x14ac:dyDescent="0.25">
      <c r="A7658" s="22" t="s">
        <v>7820</v>
      </c>
      <c r="B7658" s="22" t="s">
        <v>7821</v>
      </c>
      <c r="C7658" s="22" t="s">
        <v>7821</v>
      </c>
      <c r="D7658" s="24">
        <v>43829</v>
      </c>
      <c r="E7658" s="22" t="s">
        <v>4062</v>
      </c>
      <c r="F7658" s="22" t="s">
        <v>10466</v>
      </c>
      <c r="G7658">
        <f t="shared" si="238"/>
        <v>3706</v>
      </c>
      <c r="H7658" s="9">
        <f t="shared" si="239"/>
        <v>43829</v>
      </c>
    </row>
    <row r="7659" spans="1:8" x14ac:dyDescent="0.25">
      <c r="A7659" s="22" t="s">
        <v>7822</v>
      </c>
      <c r="B7659" s="22" t="s">
        <v>7823</v>
      </c>
      <c r="C7659" s="22" t="s">
        <v>7823</v>
      </c>
      <c r="D7659" s="24">
        <v>44032</v>
      </c>
      <c r="E7659" s="22" t="s">
        <v>4062</v>
      </c>
      <c r="F7659" s="22" t="s">
        <v>10466</v>
      </c>
      <c r="G7659">
        <f t="shared" si="238"/>
        <v>3706</v>
      </c>
      <c r="H7659" s="9">
        <f t="shared" si="239"/>
        <v>44032</v>
      </c>
    </row>
    <row r="7660" spans="1:8" x14ac:dyDescent="0.25">
      <c r="A7660" s="22" t="s">
        <v>8829</v>
      </c>
      <c r="B7660" s="22" t="s">
        <v>8830</v>
      </c>
      <c r="C7660" s="22" t="s">
        <v>8830</v>
      </c>
      <c r="D7660" s="24">
        <v>44074</v>
      </c>
      <c r="E7660" s="22" t="s">
        <v>4062</v>
      </c>
      <c r="F7660" s="22" t="s">
        <v>10466</v>
      </c>
      <c r="G7660">
        <f t="shared" si="238"/>
        <v>3706</v>
      </c>
      <c r="H7660" s="9">
        <f t="shared" si="239"/>
        <v>44074</v>
      </c>
    </row>
    <row r="7661" spans="1:8" x14ac:dyDescent="0.25">
      <c r="A7661" s="22" t="s">
        <v>8837</v>
      </c>
      <c r="B7661" s="22" t="s">
        <v>8838</v>
      </c>
      <c r="C7661" s="22" t="s">
        <v>8838</v>
      </c>
      <c r="D7661" s="24">
        <v>44372</v>
      </c>
      <c r="E7661" s="22" t="s">
        <v>5626</v>
      </c>
      <c r="F7661" s="22" t="s">
        <v>10467</v>
      </c>
      <c r="G7661">
        <f t="shared" si="238"/>
        <v>210069</v>
      </c>
      <c r="H7661" s="9">
        <f t="shared" si="239"/>
        <v>44372</v>
      </c>
    </row>
    <row r="7662" spans="1:8" x14ac:dyDescent="0.25">
      <c r="A7662" s="22"/>
      <c r="B7662" s="22"/>
      <c r="C7662" s="22"/>
      <c r="D7662" s="24">
        <v>44189</v>
      </c>
      <c r="E7662" s="22" t="s">
        <v>10468</v>
      </c>
      <c r="F7662" s="22" t="s">
        <v>10469</v>
      </c>
      <c r="G7662">
        <f t="shared" si="238"/>
        <v>9120250</v>
      </c>
      <c r="H7662" s="9">
        <f t="shared" si="239"/>
        <v>44189</v>
      </c>
    </row>
    <row r="7663" spans="1:8" x14ac:dyDescent="0.25">
      <c r="A7663" s="22" t="s">
        <v>8144</v>
      </c>
      <c r="B7663" s="22" t="s">
        <v>8145</v>
      </c>
      <c r="C7663" s="22" t="s">
        <v>8145</v>
      </c>
      <c r="D7663" s="24">
        <v>44144</v>
      </c>
      <c r="E7663" s="22" t="s">
        <v>10468</v>
      </c>
      <c r="F7663" s="22" t="s">
        <v>10469</v>
      </c>
      <c r="G7663">
        <f t="shared" si="238"/>
        <v>9120250</v>
      </c>
      <c r="H7663" s="9">
        <f t="shared" si="239"/>
        <v>44144</v>
      </c>
    </row>
    <row r="7664" spans="1:8" x14ac:dyDescent="0.25">
      <c r="A7664" s="22" t="s">
        <v>8200</v>
      </c>
      <c r="B7664" s="22" t="s">
        <v>8201</v>
      </c>
      <c r="C7664" s="22" t="s">
        <v>8201</v>
      </c>
      <c r="D7664" s="24">
        <v>44118</v>
      </c>
      <c r="E7664" s="22" t="s">
        <v>10468</v>
      </c>
      <c r="F7664" s="22" t="s">
        <v>10469</v>
      </c>
      <c r="G7664">
        <f t="shared" si="238"/>
        <v>9120250</v>
      </c>
      <c r="H7664" s="9">
        <f t="shared" si="239"/>
        <v>44118</v>
      </c>
    </row>
    <row r="7665" spans="1:8" x14ac:dyDescent="0.25">
      <c r="A7665" s="22" t="s">
        <v>8813</v>
      </c>
      <c r="B7665" s="22" t="s">
        <v>8814</v>
      </c>
      <c r="C7665" s="22" t="s">
        <v>8814</v>
      </c>
      <c r="D7665" s="24">
        <v>43997</v>
      </c>
      <c r="E7665" s="22" t="s">
        <v>10468</v>
      </c>
      <c r="F7665" s="22" t="s">
        <v>10469</v>
      </c>
      <c r="G7665">
        <f t="shared" si="238"/>
        <v>9120250</v>
      </c>
      <c r="H7665" s="9">
        <f t="shared" si="239"/>
        <v>43997</v>
      </c>
    </row>
    <row r="7666" spans="1:8" x14ac:dyDescent="0.25">
      <c r="A7666" s="22" t="s">
        <v>7797</v>
      </c>
      <c r="B7666" s="22" t="s">
        <v>7798</v>
      </c>
      <c r="C7666" s="22" t="s">
        <v>7798</v>
      </c>
      <c r="D7666" s="24">
        <v>43829</v>
      </c>
      <c r="E7666" s="22" t="s">
        <v>2084</v>
      </c>
      <c r="F7666" s="22" t="s">
        <v>6556</v>
      </c>
      <c r="G7666">
        <f t="shared" si="238"/>
        <v>4934</v>
      </c>
      <c r="H7666" s="9">
        <f t="shared" si="239"/>
        <v>43829</v>
      </c>
    </row>
    <row r="7667" spans="1:8" x14ac:dyDescent="0.25">
      <c r="A7667" s="22" t="s">
        <v>7650</v>
      </c>
      <c r="B7667" s="22" t="s">
        <v>7651</v>
      </c>
      <c r="C7667" s="22" t="s">
        <v>7651</v>
      </c>
      <c r="D7667" s="24">
        <v>43832</v>
      </c>
      <c r="E7667" s="22" t="s">
        <v>1495</v>
      </c>
      <c r="F7667" s="22" t="s">
        <v>10470</v>
      </c>
      <c r="G7667">
        <f t="shared" si="238"/>
        <v>13495</v>
      </c>
      <c r="H7667" s="9">
        <f t="shared" si="239"/>
        <v>43832</v>
      </c>
    </row>
    <row r="7668" spans="1:8" x14ac:dyDescent="0.25">
      <c r="A7668" s="22" t="s">
        <v>8575</v>
      </c>
      <c r="B7668" s="22" t="s">
        <v>8576</v>
      </c>
      <c r="C7668" s="22" t="s">
        <v>8576</v>
      </c>
      <c r="D7668" s="24">
        <v>44362</v>
      </c>
      <c r="E7668" s="22" t="s">
        <v>1495</v>
      </c>
      <c r="F7668" s="22" t="s">
        <v>10470</v>
      </c>
      <c r="G7668">
        <f t="shared" si="238"/>
        <v>13495</v>
      </c>
      <c r="H7668" s="9">
        <f t="shared" si="239"/>
        <v>44362</v>
      </c>
    </row>
    <row r="7669" spans="1:8" x14ac:dyDescent="0.25">
      <c r="A7669" s="22" t="s">
        <v>7789</v>
      </c>
      <c r="B7669" s="22" t="s">
        <v>7790</v>
      </c>
      <c r="C7669" s="22" t="s">
        <v>7790</v>
      </c>
      <c r="D7669" s="24">
        <v>44004</v>
      </c>
      <c r="E7669" s="22" t="s">
        <v>1253</v>
      </c>
      <c r="F7669" s="22" t="s">
        <v>10471</v>
      </c>
      <c r="G7669">
        <f t="shared" si="238"/>
        <v>13602</v>
      </c>
      <c r="H7669" s="9">
        <f t="shared" si="239"/>
        <v>44004</v>
      </c>
    </row>
    <row r="7670" spans="1:8" x14ac:dyDescent="0.25">
      <c r="A7670" s="22" t="s">
        <v>7931</v>
      </c>
      <c r="B7670" s="22" t="s">
        <v>7932</v>
      </c>
      <c r="C7670" s="22" t="s">
        <v>7932</v>
      </c>
      <c r="D7670" s="24">
        <v>44152</v>
      </c>
      <c r="E7670" s="22" t="s">
        <v>1253</v>
      </c>
      <c r="F7670" s="22" t="s">
        <v>10471</v>
      </c>
      <c r="G7670">
        <f t="shared" si="238"/>
        <v>13602</v>
      </c>
      <c r="H7670" s="9">
        <f t="shared" si="239"/>
        <v>44152</v>
      </c>
    </row>
    <row r="7671" spans="1:8" x14ac:dyDescent="0.25">
      <c r="A7671" s="22" t="s">
        <v>8270</v>
      </c>
      <c r="B7671" s="22" t="s">
        <v>8271</v>
      </c>
      <c r="C7671" s="22" t="s">
        <v>8271</v>
      </c>
      <c r="D7671" s="24">
        <v>44072</v>
      </c>
      <c r="E7671" s="22" t="s">
        <v>1253</v>
      </c>
      <c r="F7671" s="22" t="s">
        <v>10471</v>
      </c>
      <c r="G7671">
        <f t="shared" si="238"/>
        <v>13602</v>
      </c>
      <c r="H7671" s="9">
        <f t="shared" si="239"/>
        <v>44072</v>
      </c>
    </row>
    <row r="7672" spans="1:8" x14ac:dyDescent="0.25">
      <c r="A7672" s="22" t="s">
        <v>8428</v>
      </c>
      <c r="B7672" s="22" t="s">
        <v>8429</v>
      </c>
      <c r="C7672" s="22" t="s">
        <v>8429</v>
      </c>
      <c r="D7672" s="24">
        <v>44200</v>
      </c>
      <c r="E7672" s="22" t="s">
        <v>1253</v>
      </c>
      <c r="F7672" s="22" t="s">
        <v>10471</v>
      </c>
      <c r="G7672">
        <f t="shared" si="238"/>
        <v>13602</v>
      </c>
      <c r="H7672" s="9">
        <f t="shared" si="239"/>
        <v>44200</v>
      </c>
    </row>
    <row r="7673" spans="1:8" x14ac:dyDescent="0.25">
      <c r="A7673" s="22" t="s">
        <v>8460</v>
      </c>
      <c r="B7673" s="22" t="s">
        <v>8461</v>
      </c>
      <c r="C7673" s="22" t="s">
        <v>8461</v>
      </c>
      <c r="D7673" s="24">
        <v>43829</v>
      </c>
      <c r="E7673" s="22" t="s">
        <v>1253</v>
      </c>
      <c r="F7673" s="22" t="s">
        <v>10471</v>
      </c>
      <c r="G7673">
        <f t="shared" si="238"/>
        <v>13602</v>
      </c>
      <c r="H7673" s="9">
        <f t="shared" si="239"/>
        <v>43829</v>
      </c>
    </row>
    <row r="7674" spans="1:8" x14ac:dyDescent="0.25">
      <c r="A7674" s="22"/>
      <c r="B7674" s="22"/>
      <c r="C7674" s="22"/>
      <c r="D7674" s="24">
        <v>44322</v>
      </c>
      <c r="E7674" s="22" t="s">
        <v>7065</v>
      </c>
      <c r="F7674" s="22" t="s">
        <v>7066</v>
      </c>
      <c r="G7674">
        <f t="shared" si="238"/>
        <v>9117096</v>
      </c>
      <c r="H7674" s="9">
        <f t="shared" si="239"/>
        <v>44322</v>
      </c>
    </row>
    <row r="7675" spans="1:8" x14ac:dyDescent="0.25">
      <c r="A7675" s="22" t="s">
        <v>8759</v>
      </c>
      <c r="B7675" s="22" t="s">
        <v>8760</v>
      </c>
      <c r="C7675" s="22" t="s">
        <v>8760</v>
      </c>
      <c r="D7675" s="24">
        <v>44185</v>
      </c>
      <c r="E7675" s="22" t="s">
        <v>7065</v>
      </c>
      <c r="F7675" s="22" t="s">
        <v>7066</v>
      </c>
      <c r="G7675">
        <f t="shared" si="238"/>
        <v>9117096</v>
      </c>
      <c r="H7675" s="9">
        <f t="shared" si="239"/>
        <v>44185</v>
      </c>
    </row>
    <row r="7676" spans="1:8" x14ac:dyDescent="0.25">
      <c r="A7676" s="22" t="s">
        <v>8761</v>
      </c>
      <c r="B7676" s="22" t="s">
        <v>8762</v>
      </c>
      <c r="C7676" s="22" t="s">
        <v>8762</v>
      </c>
      <c r="D7676" s="24">
        <v>43997</v>
      </c>
      <c r="E7676" s="22" t="s">
        <v>7065</v>
      </c>
      <c r="F7676" s="22" t="s">
        <v>7066</v>
      </c>
      <c r="G7676">
        <f t="shared" si="238"/>
        <v>9117096</v>
      </c>
      <c r="H7676" s="9">
        <f t="shared" si="239"/>
        <v>43997</v>
      </c>
    </row>
    <row r="7677" spans="1:8" x14ac:dyDescent="0.25">
      <c r="A7677" s="22" t="s">
        <v>8789</v>
      </c>
      <c r="B7677" s="22" t="s">
        <v>8790</v>
      </c>
      <c r="C7677" s="22" t="s">
        <v>8790</v>
      </c>
      <c r="D7677" s="24">
        <v>44068</v>
      </c>
      <c r="E7677" s="22" t="s">
        <v>7065</v>
      </c>
      <c r="F7677" s="22" t="s">
        <v>7066</v>
      </c>
      <c r="G7677">
        <f t="shared" si="238"/>
        <v>9117096</v>
      </c>
      <c r="H7677" s="9">
        <f t="shared" si="239"/>
        <v>44068</v>
      </c>
    </row>
    <row r="7678" spans="1:8" x14ac:dyDescent="0.25">
      <c r="A7678" s="22" t="s">
        <v>8791</v>
      </c>
      <c r="B7678" s="22" t="s">
        <v>8792</v>
      </c>
      <c r="C7678" s="22" t="s">
        <v>8792</v>
      </c>
      <c r="D7678" s="24">
        <v>43997</v>
      </c>
      <c r="E7678" s="22" t="s">
        <v>7065</v>
      </c>
      <c r="F7678" s="22" t="s">
        <v>7066</v>
      </c>
      <c r="G7678">
        <f t="shared" si="238"/>
        <v>9117096</v>
      </c>
      <c r="H7678" s="9">
        <f t="shared" si="239"/>
        <v>43997</v>
      </c>
    </row>
    <row r="7679" spans="1:8" x14ac:dyDescent="0.25">
      <c r="A7679" s="22" t="s">
        <v>8793</v>
      </c>
      <c r="B7679" s="22" t="s">
        <v>8794</v>
      </c>
      <c r="C7679" s="22" t="s">
        <v>8794</v>
      </c>
      <c r="D7679" s="24">
        <v>44392</v>
      </c>
      <c r="E7679" s="22" t="s">
        <v>7065</v>
      </c>
      <c r="F7679" s="22" t="s">
        <v>7066</v>
      </c>
      <c r="G7679">
        <f t="shared" si="238"/>
        <v>9117096</v>
      </c>
      <c r="H7679" s="9">
        <f t="shared" si="239"/>
        <v>44392</v>
      </c>
    </row>
    <row r="7680" spans="1:8" x14ac:dyDescent="0.25">
      <c r="A7680" s="22" t="s">
        <v>8799</v>
      </c>
      <c r="B7680" s="22" t="s">
        <v>8800</v>
      </c>
      <c r="C7680" s="22" t="s">
        <v>8800</v>
      </c>
      <c r="D7680" s="24">
        <v>43999</v>
      </c>
      <c r="E7680" s="22" t="s">
        <v>7065</v>
      </c>
      <c r="F7680" s="22" t="s">
        <v>7066</v>
      </c>
      <c r="G7680">
        <f t="shared" si="238"/>
        <v>9117096</v>
      </c>
      <c r="H7680" s="9">
        <f t="shared" si="239"/>
        <v>43999</v>
      </c>
    </row>
    <row r="7681" spans="1:8" x14ac:dyDescent="0.25">
      <c r="A7681" s="22" t="s">
        <v>8807</v>
      </c>
      <c r="B7681" s="22" t="s">
        <v>8808</v>
      </c>
      <c r="C7681" s="22" t="s">
        <v>8808</v>
      </c>
      <c r="D7681" s="24">
        <v>44011</v>
      </c>
      <c r="E7681" s="22" t="s">
        <v>7065</v>
      </c>
      <c r="F7681" s="22" t="s">
        <v>7066</v>
      </c>
      <c r="G7681">
        <f t="shared" si="238"/>
        <v>9117096</v>
      </c>
      <c r="H7681" s="9">
        <f t="shared" si="239"/>
        <v>44011</v>
      </c>
    </row>
    <row r="7682" spans="1:8" x14ac:dyDescent="0.25">
      <c r="A7682" s="22" t="s">
        <v>8823</v>
      </c>
      <c r="B7682" s="22" t="s">
        <v>8824</v>
      </c>
      <c r="C7682" s="22" t="s">
        <v>8824</v>
      </c>
      <c r="D7682" s="24">
        <v>44017</v>
      </c>
      <c r="E7682" s="22" t="s">
        <v>7065</v>
      </c>
      <c r="F7682" s="22" t="s">
        <v>7066</v>
      </c>
      <c r="G7682">
        <f t="shared" si="238"/>
        <v>9117096</v>
      </c>
      <c r="H7682" s="9">
        <f t="shared" si="239"/>
        <v>44017</v>
      </c>
    </row>
    <row r="7683" spans="1:8" x14ac:dyDescent="0.25">
      <c r="A7683" s="22" t="s">
        <v>9050</v>
      </c>
      <c r="B7683" s="22" t="s">
        <v>9051</v>
      </c>
      <c r="C7683" s="22" t="s">
        <v>9051</v>
      </c>
      <c r="D7683" s="24">
        <v>43900</v>
      </c>
      <c r="E7683" s="22" t="s">
        <v>5076</v>
      </c>
      <c r="F7683" s="22" t="s">
        <v>10472</v>
      </c>
      <c r="G7683">
        <f t="shared" si="238"/>
        <v>200925</v>
      </c>
      <c r="H7683" s="9">
        <f t="shared" si="239"/>
        <v>43900</v>
      </c>
    </row>
    <row r="7684" spans="1:8" x14ac:dyDescent="0.25">
      <c r="A7684" s="22" t="s">
        <v>7732</v>
      </c>
      <c r="B7684" s="22" t="s">
        <v>7733</v>
      </c>
      <c r="C7684" s="22" t="s">
        <v>7733</v>
      </c>
      <c r="D7684" s="24">
        <v>43830</v>
      </c>
      <c r="E7684" s="22" t="s">
        <v>2263</v>
      </c>
      <c r="F7684" s="22" t="s">
        <v>10473</v>
      </c>
      <c r="G7684">
        <f t="shared" si="238"/>
        <v>12402</v>
      </c>
      <c r="H7684" s="9">
        <f t="shared" si="239"/>
        <v>43830</v>
      </c>
    </row>
    <row r="7685" spans="1:8" x14ac:dyDescent="0.25">
      <c r="A7685" s="22" t="s">
        <v>7997</v>
      </c>
      <c r="B7685" s="22" t="s">
        <v>7998</v>
      </c>
      <c r="C7685" s="22" t="s">
        <v>7998</v>
      </c>
      <c r="D7685" s="24">
        <v>44389</v>
      </c>
      <c r="E7685" s="22" t="s">
        <v>5556</v>
      </c>
      <c r="F7685" s="22" t="s">
        <v>10474</v>
      </c>
      <c r="G7685">
        <f t="shared" si="238"/>
        <v>210191</v>
      </c>
      <c r="H7685" s="9">
        <f t="shared" si="239"/>
        <v>44389</v>
      </c>
    </row>
    <row r="7686" spans="1:8" x14ac:dyDescent="0.25">
      <c r="A7686" s="22" t="s">
        <v>8847</v>
      </c>
      <c r="B7686" s="22" t="s">
        <v>8848</v>
      </c>
      <c r="C7686" s="22" t="s">
        <v>8848</v>
      </c>
      <c r="D7686" s="24">
        <v>44318</v>
      </c>
      <c r="E7686" s="22" t="s">
        <v>2794</v>
      </c>
      <c r="F7686" s="22" t="s">
        <v>10475</v>
      </c>
      <c r="G7686">
        <f t="shared" ref="G7686:G7749" si="240">IFERROR(E7686*1,E7686)</f>
        <v>209377</v>
      </c>
      <c r="H7686" s="9">
        <f t="shared" ref="H7686:H7749" si="241">D7686</f>
        <v>44318</v>
      </c>
    </row>
    <row r="7687" spans="1:8" x14ac:dyDescent="0.25">
      <c r="A7687" s="22"/>
      <c r="B7687" s="22"/>
      <c r="C7687" s="22"/>
      <c r="D7687" s="24">
        <v>43829</v>
      </c>
      <c r="E7687" s="22" t="s">
        <v>2238</v>
      </c>
      <c r="F7687" s="22" t="s">
        <v>10476</v>
      </c>
      <c r="G7687">
        <f t="shared" si="240"/>
        <v>4803</v>
      </c>
      <c r="H7687" s="9">
        <f t="shared" si="241"/>
        <v>43829</v>
      </c>
    </row>
    <row r="7688" spans="1:8" x14ac:dyDescent="0.25">
      <c r="A7688" s="22" t="s">
        <v>7735</v>
      </c>
      <c r="B7688" s="22" t="s">
        <v>7736</v>
      </c>
      <c r="C7688" s="22" t="s">
        <v>7736</v>
      </c>
      <c r="D7688" s="24">
        <v>43829</v>
      </c>
      <c r="E7688" s="22" t="s">
        <v>2238</v>
      </c>
      <c r="F7688" s="22" t="s">
        <v>10476</v>
      </c>
      <c r="G7688">
        <f t="shared" si="240"/>
        <v>4803</v>
      </c>
      <c r="H7688" s="9">
        <f t="shared" si="241"/>
        <v>43829</v>
      </c>
    </row>
    <row r="7689" spans="1:8" x14ac:dyDescent="0.25">
      <c r="A7689" s="22" t="s">
        <v>8398</v>
      </c>
      <c r="B7689" s="22" t="s">
        <v>8399</v>
      </c>
      <c r="C7689" s="22" t="s">
        <v>8399</v>
      </c>
      <c r="D7689" s="24">
        <v>43852</v>
      </c>
      <c r="E7689" s="22" t="s">
        <v>2238</v>
      </c>
      <c r="F7689" s="22" t="s">
        <v>10476</v>
      </c>
      <c r="G7689">
        <f t="shared" si="240"/>
        <v>4803</v>
      </c>
      <c r="H7689" s="9">
        <f t="shared" si="241"/>
        <v>43852</v>
      </c>
    </row>
    <row r="7690" spans="1:8" x14ac:dyDescent="0.25">
      <c r="A7690" s="22"/>
      <c r="B7690" s="22"/>
      <c r="C7690" s="22"/>
      <c r="D7690" s="24">
        <v>44087</v>
      </c>
      <c r="E7690" s="22" t="s">
        <v>6966</v>
      </c>
      <c r="F7690" s="22" t="s">
        <v>6967</v>
      </c>
      <c r="G7690">
        <f t="shared" si="240"/>
        <v>9119891</v>
      </c>
      <c r="H7690" s="9">
        <f t="shared" si="241"/>
        <v>44087</v>
      </c>
    </row>
    <row r="7691" spans="1:8" x14ac:dyDescent="0.25">
      <c r="A7691" s="22" t="s">
        <v>8759</v>
      </c>
      <c r="B7691" s="22" t="s">
        <v>8760</v>
      </c>
      <c r="C7691" s="22" t="s">
        <v>8760</v>
      </c>
      <c r="D7691" s="24">
        <v>44184</v>
      </c>
      <c r="E7691" s="22" t="s">
        <v>6966</v>
      </c>
      <c r="F7691" s="22" t="s">
        <v>6967</v>
      </c>
      <c r="G7691">
        <f t="shared" si="240"/>
        <v>9119891</v>
      </c>
      <c r="H7691" s="9">
        <f t="shared" si="241"/>
        <v>44184</v>
      </c>
    </row>
    <row r="7692" spans="1:8" x14ac:dyDescent="0.25">
      <c r="A7692" s="22" t="s">
        <v>8775</v>
      </c>
      <c r="B7692" s="22" t="s">
        <v>8776</v>
      </c>
      <c r="C7692" s="22" t="s">
        <v>8776</v>
      </c>
      <c r="D7692" s="24">
        <v>44200</v>
      </c>
      <c r="E7692" s="22" t="s">
        <v>6966</v>
      </c>
      <c r="F7692" s="22" t="s">
        <v>6967</v>
      </c>
      <c r="G7692">
        <f t="shared" si="240"/>
        <v>9119891</v>
      </c>
      <c r="H7692" s="9">
        <f t="shared" si="241"/>
        <v>44200</v>
      </c>
    </row>
    <row r="7693" spans="1:8" x14ac:dyDescent="0.25">
      <c r="A7693" s="22" t="s">
        <v>8789</v>
      </c>
      <c r="B7693" s="22" t="s">
        <v>8790</v>
      </c>
      <c r="C7693" s="22" t="s">
        <v>8790</v>
      </c>
      <c r="D7693" s="24">
        <v>44088</v>
      </c>
      <c r="E7693" s="22" t="s">
        <v>6966</v>
      </c>
      <c r="F7693" s="22" t="s">
        <v>6967</v>
      </c>
      <c r="G7693">
        <f t="shared" si="240"/>
        <v>9119891</v>
      </c>
      <c r="H7693" s="9">
        <f t="shared" si="241"/>
        <v>44088</v>
      </c>
    </row>
    <row r="7694" spans="1:8" x14ac:dyDescent="0.25">
      <c r="A7694" s="22" t="s">
        <v>8791</v>
      </c>
      <c r="B7694" s="22" t="s">
        <v>8792</v>
      </c>
      <c r="C7694" s="22" t="s">
        <v>8792</v>
      </c>
      <c r="D7694" s="24">
        <v>43997</v>
      </c>
      <c r="E7694" s="22" t="s">
        <v>6966</v>
      </c>
      <c r="F7694" s="22" t="s">
        <v>6967</v>
      </c>
      <c r="G7694">
        <f t="shared" si="240"/>
        <v>9119891</v>
      </c>
      <c r="H7694" s="9">
        <f t="shared" si="241"/>
        <v>43997</v>
      </c>
    </row>
    <row r="7695" spans="1:8" x14ac:dyDescent="0.25">
      <c r="A7695" s="22" t="s">
        <v>8799</v>
      </c>
      <c r="B7695" s="22" t="s">
        <v>8800</v>
      </c>
      <c r="C7695" s="22" t="s">
        <v>8800</v>
      </c>
      <c r="D7695" s="24">
        <v>43999</v>
      </c>
      <c r="E7695" s="22" t="s">
        <v>6966</v>
      </c>
      <c r="F7695" s="22" t="s">
        <v>6967</v>
      </c>
      <c r="G7695">
        <f t="shared" si="240"/>
        <v>9119891</v>
      </c>
      <c r="H7695" s="9">
        <f t="shared" si="241"/>
        <v>43999</v>
      </c>
    </row>
    <row r="7696" spans="1:8" x14ac:dyDescent="0.25">
      <c r="A7696" s="22" t="s">
        <v>8807</v>
      </c>
      <c r="B7696" s="22" t="s">
        <v>8808</v>
      </c>
      <c r="C7696" s="22" t="s">
        <v>8808</v>
      </c>
      <c r="D7696" s="24">
        <v>43997</v>
      </c>
      <c r="E7696" s="22" t="s">
        <v>6966</v>
      </c>
      <c r="F7696" s="22" t="s">
        <v>6967</v>
      </c>
      <c r="G7696">
        <f t="shared" si="240"/>
        <v>9119891</v>
      </c>
      <c r="H7696" s="9">
        <f t="shared" si="241"/>
        <v>43997</v>
      </c>
    </row>
    <row r="7697" spans="1:8" x14ac:dyDescent="0.25">
      <c r="A7697" s="22"/>
      <c r="B7697" s="22"/>
      <c r="C7697" s="22"/>
      <c r="D7697" s="24">
        <v>44332</v>
      </c>
      <c r="E7697" s="22" t="s">
        <v>4853</v>
      </c>
      <c r="F7697" s="22" t="s">
        <v>10477</v>
      </c>
      <c r="G7697">
        <f t="shared" si="240"/>
        <v>4185</v>
      </c>
      <c r="H7697" s="9">
        <f t="shared" si="241"/>
        <v>44332</v>
      </c>
    </row>
    <row r="7698" spans="1:8" x14ac:dyDescent="0.25">
      <c r="A7698" s="22" t="s">
        <v>8581</v>
      </c>
      <c r="B7698" s="22" t="s">
        <v>8582</v>
      </c>
      <c r="C7698" s="22" t="s">
        <v>8582</v>
      </c>
      <c r="D7698" s="24">
        <v>44200</v>
      </c>
      <c r="E7698" s="22" t="s">
        <v>4853</v>
      </c>
      <c r="F7698" s="22" t="s">
        <v>10477</v>
      </c>
      <c r="G7698">
        <f t="shared" si="240"/>
        <v>4185</v>
      </c>
      <c r="H7698" s="9">
        <f t="shared" si="241"/>
        <v>44200</v>
      </c>
    </row>
    <row r="7699" spans="1:8" x14ac:dyDescent="0.25">
      <c r="A7699" s="22" t="s">
        <v>8653</v>
      </c>
      <c r="B7699" s="22" t="s">
        <v>8654</v>
      </c>
      <c r="C7699" s="22" t="s">
        <v>8654</v>
      </c>
      <c r="D7699" s="24">
        <v>43829</v>
      </c>
      <c r="E7699" s="22" t="s">
        <v>4853</v>
      </c>
      <c r="F7699" s="22" t="s">
        <v>10477</v>
      </c>
      <c r="G7699">
        <f t="shared" si="240"/>
        <v>4185</v>
      </c>
      <c r="H7699" s="9">
        <f t="shared" si="241"/>
        <v>43829</v>
      </c>
    </row>
    <row r="7700" spans="1:8" x14ac:dyDescent="0.25">
      <c r="A7700" s="22" t="s">
        <v>8781</v>
      </c>
      <c r="B7700" s="22" t="s">
        <v>8782</v>
      </c>
      <c r="C7700" s="22" t="s">
        <v>8782</v>
      </c>
      <c r="D7700" s="24">
        <v>44311</v>
      </c>
      <c r="E7700" s="22" t="s">
        <v>4853</v>
      </c>
      <c r="F7700" s="22" t="s">
        <v>10477</v>
      </c>
      <c r="G7700">
        <f t="shared" si="240"/>
        <v>4185</v>
      </c>
      <c r="H7700" s="9">
        <f t="shared" si="241"/>
        <v>44311</v>
      </c>
    </row>
    <row r="7701" spans="1:8" x14ac:dyDescent="0.25">
      <c r="A7701" s="22"/>
      <c r="B7701" s="22"/>
      <c r="C7701" s="22"/>
      <c r="D7701" s="24">
        <v>43878</v>
      </c>
      <c r="E7701" s="22" t="s">
        <v>1765</v>
      </c>
      <c r="F7701" s="22" t="s">
        <v>10478</v>
      </c>
      <c r="G7701">
        <f t="shared" si="240"/>
        <v>11903</v>
      </c>
      <c r="H7701" s="9">
        <f t="shared" si="241"/>
        <v>43878</v>
      </c>
    </row>
    <row r="7702" spans="1:8" x14ac:dyDescent="0.25">
      <c r="A7702" s="22" t="s">
        <v>7684</v>
      </c>
      <c r="B7702" s="22" t="s">
        <v>7685</v>
      </c>
      <c r="C7702" s="22" t="s">
        <v>7685</v>
      </c>
      <c r="D7702" s="24">
        <v>43829</v>
      </c>
      <c r="E7702" s="22" t="s">
        <v>1765</v>
      </c>
      <c r="F7702" s="22" t="s">
        <v>10478</v>
      </c>
      <c r="G7702">
        <f t="shared" si="240"/>
        <v>11903</v>
      </c>
      <c r="H7702" s="9">
        <f t="shared" si="241"/>
        <v>43829</v>
      </c>
    </row>
    <row r="7703" spans="1:8" x14ac:dyDescent="0.25">
      <c r="A7703" s="22" t="s">
        <v>7686</v>
      </c>
      <c r="B7703" s="22" t="s">
        <v>7687</v>
      </c>
      <c r="C7703" s="22" t="s">
        <v>7687</v>
      </c>
      <c r="D7703" s="24">
        <v>44288</v>
      </c>
      <c r="E7703" s="22" t="s">
        <v>1765</v>
      </c>
      <c r="F7703" s="22" t="s">
        <v>10478</v>
      </c>
      <c r="G7703">
        <f t="shared" si="240"/>
        <v>11903</v>
      </c>
      <c r="H7703" s="9">
        <f t="shared" si="241"/>
        <v>44288</v>
      </c>
    </row>
    <row r="7704" spans="1:8" x14ac:dyDescent="0.25">
      <c r="A7704" s="22" t="s">
        <v>7834</v>
      </c>
      <c r="B7704" s="22" t="s">
        <v>7835</v>
      </c>
      <c r="C7704" s="22" t="s">
        <v>7835</v>
      </c>
      <c r="D7704" s="24">
        <v>43866</v>
      </c>
      <c r="E7704" s="22" t="s">
        <v>1765</v>
      </c>
      <c r="F7704" s="22" t="s">
        <v>10478</v>
      </c>
      <c r="G7704">
        <f t="shared" si="240"/>
        <v>11903</v>
      </c>
      <c r="H7704" s="9">
        <f t="shared" si="241"/>
        <v>43866</v>
      </c>
    </row>
    <row r="7705" spans="1:8" x14ac:dyDescent="0.25">
      <c r="A7705" s="22" t="s">
        <v>8522</v>
      </c>
      <c r="B7705" s="22" t="s">
        <v>8523</v>
      </c>
      <c r="C7705" s="22" t="s">
        <v>8523</v>
      </c>
      <c r="D7705" s="24">
        <v>43912</v>
      </c>
      <c r="E7705" s="22" t="s">
        <v>1765</v>
      </c>
      <c r="F7705" s="22" t="s">
        <v>10478</v>
      </c>
      <c r="G7705">
        <f t="shared" si="240"/>
        <v>11903</v>
      </c>
      <c r="H7705" s="9">
        <f t="shared" si="241"/>
        <v>43912</v>
      </c>
    </row>
    <row r="7706" spans="1:8" x14ac:dyDescent="0.25">
      <c r="A7706" s="22" t="s">
        <v>8548</v>
      </c>
      <c r="B7706" s="22" t="s">
        <v>8549</v>
      </c>
      <c r="C7706" s="22" t="s">
        <v>8549</v>
      </c>
      <c r="D7706" s="24">
        <v>43983</v>
      </c>
      <c r="E7706" s="22" t="s">
        <v>424</v>
      </c>
      <c r="F7706" s="22" t="s">
        <v>10479</v>
      </c>
      <c r="G7706">
        <f t="shared" si="240"/>
        <v>202157</v>
      </c>
      <c r="H7706" s="9">
        <f t="shared" si="241"/>
        <v>43983</v>
      </c>
    </row>
    <row r="7707" spans="1:8" x14ac:dyDescent="0.25">
      <c r="A7707" s="22"/>
      <c r="B7707" s="22"/>
      <c r="C7707" s="22"/>
      <c r="D7707" s="24">
        <v>43892</v>
      </c>
      <c r="E7707" s="22" t="s">
        <v>3338</v>
      </c>
      <c r="F7707" s="22" t="s">
        <v>10480</v>
      </c>
      <c r="G7707">
        <f t="shared" si="240"/>
        <v>9400</v>
      </c>
      <c r="H7707" s="9">
        <f t="shared" si="241"/>
        <v>43892</v>
      </c>
    </row>
    <row r="7708" spans="1:8" x14ac:dyDescent="0.25">
      <c r="A7708" s="22" t="s">
        <v>8144</v>
      </c>
      <c r="B7708" s="22" t="s">
        <v>8145</v>
      </c>
      <c r="C7708" s="22" t="s">
        <v>8145</v>
      </c>
      <c r="D7708" s="24">
        <v>43829</v>
      </c>
      <c r="E7708" s="22" t="s">
        <v>3338</v>
      </c>
      <c r="F7708" s="22" t="s">
        <v>10480</v>
      </c>
      <c r="G7708">
        <f t="shared" si="240"/>
        <v>9400</v>
      </c>
      <c r="H7708" s="9">
        <f t="shared" si="241"/>
        <v>43829</v>
      </c>
    </row>
    <row r="7709" spans="1:8" x14ac:dyDescent="0.25">
      <c r="A7709" s="22" t="s">
        <v>8462</v>
      </c>
      <c r="B7709" s="22" t="s">
        <v>8463</v>
      </c>
      <c r="C7709" s="22" t="s">
        <v>8463</v>
      </c>
      <c r="D7709" s="24">
        <v>44120</v>
      </c>
      <c r="E7709" s="22" t="s">
        <v>3338</v>
      </c>
      <c r="F7709" s="22" t="s">
        <v>10480</v>
      </c>
      <c r="G7709">
        <f t="shared" si="240"/>
        <v>9400</v>
      </c>
      <c r="H7709" s="9">
        <f t="shared" si="241"/>
        <v>44120</v>
      </c>
    </row>
    <row r="7710" spans="1:8" x14ac:dyDescent="0.25">
      <c r="A7710" s="22" t="s">
        <v>8799</v>
      </c>
      <c r="B7710" s="22" t="s">
        <v>8800</v>
      </c>
      <c r="C7710" s="22" t="s">
        <v>8800</v>
      </c>
      <c r="D7710" s="24">
        <v>44289</v>
      </c>
      <c r="E7710" s="22" t="s">
        <v>3338</v>
      </c>
      <c r="F7710" s="22" t="s">
        <v>10480</v>
      </c>
      <c r="G7710">
        <f t="shared" si="240"/>
        <v>9400</v>
      </c>
      <c r="H7710" s="9">
        <f t="shared" si="241"/>
        <v>44289</v>
      </c>
    </row>
    <row r="7711" spans="1:8" x14ac:dyDescent="0.25">
      <c r="A7711" s="22" t="s">
        <v>8937</v>
      </c>
      <c r="B7711" s="22" t="s">
        <v>8938</v>
      </c>
      <c r="C7711" s="22" t="s">
        <v>8938</v>
      </c>
      <c r="D7711" s="24">
        <v>43881</v>
      </c>
      <c r="E7711" s="22" t="s">
        <v>3338</v>
      </c>
      <c r="F7711" s="22" t="s">
        <v>10480</v>
      </c>
      <c r="G7711">
        <f t="shared" si="240"/>
        <v>9400</v>
      </c>
      <c r="H7711" s="9">
        <f t="shared" si="241"/>
        <v>43881</v>
      </c>
    </row>
    <row r="7712" spans="1:8" x14ac:dyDescent="0.25">
      <c r="A7712" s="22" t="s">
        <v>8164</v>
      </c>
      <c r="B7712" s="22" t="s">
        <v>8165</v>
      </c>
      <c r="C7712" s="22" t="s">
        <v>8165</v>
      </c>
      <c r="D7712" s="24">
        <v>44359</v>
      </c>
      <c r="E7712" s="22" t="s">
        <v>853</v>
      </c>
      <c r="F7712" s="22" t="s">
        <v>10481</v>
      </c>
      <c r="G7712">
        <f t="shared" si="240"/>
        <v>209810</v>
      </c>
      <c r="H7712" s="9">
        <f t="shared" si="241"/>
        <v>44359</v>
      </c>
    </row>
    <row r="7713" spans="1:8" x14ac:dyDescent="0.25">
      <c r="A7713" s="22" t="s">
        <v>8693</v>
      </c>
      <c r="B7713" s="22" t="s">
        <v>8694</v>
      </c>
      <c r="C7713" s="22" t="s">
        <v>8694</v>
      </c>
      <c r="D7713" s="24">
        <v>44381</v>
      </c>
      <c r="E7713" s="22" t="s">
        <v>853</v>
      </c>
      <c r="F7713" s="22" t="s">
        <v>10481</v>
      </c>
      <c r="G7713">
        <f t="shared" si="240"/>
        <v>209810</v>
      </c>
      <c r="H7713" s="9">
        <f t="shared" si="241"/>
        <v>44381</v>
      </c>
    </row>
    <row r="7714" spans="1:8" x14ac:dyDescent="0.25">
      <c r="A7714" s="22" t="s">
        <v>7872</v>
      </c>
      <c r="B7714" s="22" t="s">
        <v>7873</v>
      </c>
      <c r="C7714" s="22" t="s">
        <v>7873</v>
      </c>
      <c r="D7714" s="24">
        <v>43829</v>
      </c>
      <c r="E7714" s="22" t="s">
        <v>152</v>
      </c>
      <c r="F7714" s="22" t="s">
        <v>10482</v>
      </c>
      <c r="G7714">
        <f t="shared" si="240"/>
        <v>9123</v>
      </c>
      <c r="H7714" s="9">
        <f t="shared" si="241"/>
        <v>43829</v>
      </c>
    </row>
    <row r="7715" spans="1:8" x14ac:dyDescent="0.25">
      <c r="A7715" s="22" t="s">
        <v>7993</v>
      </c>
      <c r="B7715" s="22" t="s">
        <v>7994</v>
      </c>
      <c r="C7715" s="22" t="s">
        <v>7994</v>
      </c>
      <c r="D7715" s="24">
        <v>43829</v>
      </c>
      <c r="E7715" s="22" t="s">
        <v>152</v>
      </c>
      <c r="F7715" s="22" t="s">
        <v>10482</v>
      </c>
      <c r="G7715">
        <f t="shared" si="240"/>
        <v>9123</v>
      </c>
      <c r="H7715" s="9">
        <f t="shared" si="241"/>
        <v>43829</v>
      </c>
    </row>
    <row r="7716" spans="1:8" x14ac:dyDescent="0.25">
      <c r="A7716" s="22" t="s">
        <v>8671</v>
      </c>
      <c r="B7716" s="22" t="s">
        <v>8672</v>
      </c>
      <c r="C7716" s="22" t="s">
        <v>8672</v>
      </c>
      <c r="D7716" s="24">
        <v>44005</v>
      </c>
      <c r="E7716" s="22" t="s">
        <v>152</v>
      </c>
      <c r="F7716" s="22" t="s">
        <v>10482</v>
      </c>
      <c r="G7716">
        <f t="shared" si="240"/>
        <v>9123</v>
      </c>
      <c r="H7716" s="9">
        <f t="shared" si="241"/>
        <v>44005</v>
      </c>
    </row>
    <row r="7717" spans="1:8" x14ac:dyDescent="0.25">
      <c r="A7717" s="22" t="s">
        <v>116</v>
      </c>
      <c r="B7717" s="22" t="s">
        <v>117</v>
      </c>
      <c r="C7717" s="22" t="s">
        <v>117</v>
      </c>
      <c r="D7717" s="24">
        <v>44204</v>
      </c>
      <c r="E7717" s="22" t="s">
        <v>152</v>
      </c>
      <c r="F7717" s="22" t="s">
        <v>10482</v>
      </c>
      <c r="G7717">
        <f t="shared" si="240"/>
        <v>9123</v>
      </c>
      <c r="H7717" s="9">
        <f t="shared" si="241"/>
        <v>44204</v>
      </c>
    </row>
    <row r="7718" spans="1:8" x14ac:dyDescent="0.25">
      <c r="A7718" s="22" t="s">
        <v>7789</v>
      </c>
      <c r="B7718" s="22" t="s">
        <v>7790</v>
      </c>
      <c r="C7718" s="22" t="s">
        <v>7790</v>
      </c>
      <c r="D7718" s="24">
        <v>44172</v>
      </c>
      <c r="E7718" s="22" t="s">
        <v>2436</v>
      </c>
      <c r="F7718" s="22" t="s">
        <v>10483</v>
      </c>
      <c r="G7718">
        <f t="shared" si="240"/>
        <v>200684</v>
      </c>
      <c r="H7718" s="9">
        <f t="shared" si="241"/>
        <v>44172</v>
      </c>
    </row>
    <row r="7719" spans="1:8" x14ac:dyDescent="0.25">
      <c r="A7719" s="22" t="s">
        <v>7931</v>
      </c>
      <c r="B7719" s="22" t="s">
        <v>7932</v>
      </c>
      <c r="C7719" s="22" t="s">
        <v>7932</v>
      </c>
      <c r="D7719" s="24">
        <v>44144</v>
      </c>
      <c r="E7719" s="22" t="s">
        <v>2436</v>
      </c>
      <c r="F7719" s="22" t="s">
        <v>10483</v>
      </c>
      <c r="G7719">
        <f t="shared" si="240"/>
        <v>200684</v>
      </c>
      <c r="H7719" s="9">
        <f t="shared" si="241"/>
        <v>44144</v>
      </c>
    </row>
    <row r="7720" spans="1:8" x14ac:dyDescent="0.25">
      <c r="A7720" s="22" t="s">
        <v>5789</v>
      </c>
      <c r="B7720" s="22" t="s">
        <v>8427</v>
      </c>
      <c r="C7720" s="22" t="s">
        <v>8427</v>
      </c>
      <c r="D7720" s="24">
        <v>44130</v>
      </c>
      <c r="E7720" s="22" t="s">
        <v>2436</v>
      </c>
      <c r="F7720" s="22" t="s">
        <v>10483</v>
      </c>
      <c r="G7720">
        <f t="shared" si="240"/>
        <v>200684</v>
      </c>
      <c r="H7720" s="9">
        <f t="shared" si="241"/>
        <v>44130</v>
      </c>
    </row>
    <row r="7721" spans="1:8" x14ac:dyDescent="0.25">
      <c r="A7721" s="22" t="s">
        <v>8428</v>
      </c>
      <c r="B7721" s="22" t="s">
        <v>8429</v>
      </c>
      <c r="C7721" s="22" t="s">
        <v>8429</v>
      </c>
      <c r="D7721" s="24">
        <v>43872</v>
      </c>
      <c r="E7721" s="22" t="s">
        <v>2436</v>
      </c>
      <c r="F7721" s="22" t="s">
        <v>10483</v>
      </c>
      <c r="G7721">
        <f t="shared" si="240"/>
        <v>200684</v>
      </c>
      <c r="H7721" s="9">
        <f t="shared" si="241"/>
        <v>43872</v>
      </c>
    </row>
    <row r="7722" spans="1:8" x14ac:dyDescent="0.25">
      <c r="A7722" s="22" t="s">
        <v>8783</v>
      </c>
      <c r="B7722" s="22" t="s">
        <v>8784</v>
      </c>
      <c r="C7722" s="22" t="s">
        <v>8784</v>
      </c>
      <c r="D7722" s="24">
        <v>44393</v>
      </c>
      <c r="E7722" s="22" t="s">
        <v>2436</v>
      </c>
      <c r="F7722" s="22" t="s">
        <v>10483</v>
      </c>
      <c r="G7722">
        <f t="shared" si="240"/>
        <v>200684</v>
      </c>
      <c r="H7722" s="9">
        <f t="shared" si="241"/>
        <v>44393</v>
      </c>
    </row>
    <row r="7723" spans="1:8" x14ac:dyDescent="0.25">
      <c r="A7723" s="22" t="s">
        <v>8811</v>
      </c>
      <c r="B7723" s="22" t="s">
        <v>8812</v>
      </c>
      <c r="C7723" s="22" t="s">
        <v>8812</v>
      </c>
      <c r="D7723" s="24">
        <v>44377</v>
      </c>
      <c r="E7723" s="22" t="s">
        <v>2436</v>
      </c>
      <c r="F7723" s="22" t="s">
        <v>10483</v>
      </c>
      <c r="G7723">
        <f t="shared" si="240"/>
        <v>200684</v>
      </c>
      <c r="H7723" s="9">
        <f t="shared" si="241"/>
        <v>44377</v>
      </c>
    </row>
    <row r="7724" spans="1:8" x14ac:dyDescent="0.25">
      <c r="A7724" s="22" t="s">
        <v>7652</v>
      </c>
      <c r="B7724" s="22" t="s">
        <v>7653</v>
      </c>
      <c r="C7724" s="22" t="s">
        <v>7653</v>
      </c>
      <c r="D7724" s="24">
        <v>43829</v>
      </c>
      <c r="E7724" s="22" t="s">
        <v>1073</v>
      </c>
      <c r="F7724" s="22" t="s">
        <v>6949</v>
      </c>
      <c r="G7724">
        <f t="shared" si="240"/>
        <v>10909</v>
      </c>
      <c r="H7724" s="9">
        <f t="shared" si="241"/>
        <v>43829</v>
      </c>
    </row>
    <row r="7725" spans="1:8" x14ac:dyDescent="0.25">
      <c r="A7725" s="22" t="s">
        <v>8303</v>
      </c>
      <c r="B7725" s="22" t="s">
        <v>8304</v>
      </c>
      <c r="C7725" s="22" t="s">
        <v>8304</v>
      </c>
      <c r="D7725" s="24">
        <v>44355</v>
      </c>
      <c r="E7725" s="22" t="s">
        <v>1073</v>
      </c>
      <c r="F7725" s="22" t="s">
        <v>6949</v>
      </c>
      <c r="G7725">
        <f t="shared" si="240"/>
        <v>10909</v>
      </c>
      <c r="H7725" s="9">
        <f t="shared" si="241"/>
        <v>44355</v>
      </c>
    </row>
    <row r="7726" spans="1:8" x14ac:dyDescent="0.25">
      <c r="A7726" s="22" t="s">
        <v>8346</v>
      </c>
      <c r="B7726" s="22" t="s">
        <v>8347</v>
      </c>
      <c r="C7726" s="22" t="s">
        <v>8347</v>
      </c>
      <c r="D7726" s="24">
        <v>44123</v>
      </c>
      <c r="E7726" s="22" t="s">
        <v>1073</v>
      </c>
      <c r="F7726" s="22" t="s">
        <v>6949</v>
      </c>
      <c r="G7726">
        <f t="shared" si="240"/>
        <v>10909</v>
      </c>
      <c r="H7726" s="9">
        <f t="shared" si="241"/>
        <v>44123</v>
      </c>
    </row>
    <row r="7727" spans="1:8" x14ac:dyDescent="0.25">
      <c r="A7727" s="22" t="s">
        <v>8937</v>
      </c>
      <c r="B7727" s="22" t="s">
        <v>8938</v>
      </c>
      <c r="C7727" s="22" t="s">
        <v>8938</v>
      </c>
      <c r="D7727" s="24">
        <v>43858</v>
      </c>
      <c r="E7727" s="22" t="s">
        <v>1073</v>
      </c>
      <c r="F7727" s="22" t="s">
        <v>6949</v>
      </c>
      <c r="G7727">
        <f t="shared" si="240"/>
        <v>10909</v>
      </c>
      <c r="H7727" s="9">
        <f t="shared" si="241"/>
        <v>43858</v>
      </c>
    </row>
    <row r="7728" spans="1:8" x14ac:dyDescent="0.25">
      <c r="A7728" s="22"/>
      <c r="B7728" s="22"/>
      <c r="C7728" s="22"/>
      <c r="D7728" s="24">
        <v>43847</v>
      </c>
      <c r="E7728" s="22" t="s">
        <v>906</v>
      </c>
      <c r="F7728" s="22" t="s">
        <v>6630</v>
      </c>
      <c r="G7728">
        <f t="shared" si="240"/>
        <v>1248</v>
      </c>
      <c r="H7728" s="9">
        <f t="shared" si="241"/>
        <v>43847</v>
      </c>
    </row>
    <row r="7729" spans="1:8" x14ac:dyDescent="0.25">
      <c r="A7729" s="22" t="s">
        <v>7741</v>
      </c>
      <c r="B7729" s="22" t="s">
        <v>7742</v>
      </c>
      <c r="C7729" s="22" t="s">
        <v>7742</v>
      </c>
      <c r="D7729" s="24">
        <v>43829</v>
      </c>
      <c r="E7729" s="22" t="s">
        <v>906</v>
      </c>
      <c r="F7729" s="22" t="s">
        <v>6630</v>
      </c>
      <c r="G7729">
        <f t="shared" si="240"/>
        <v>1248</v>
      </c>
      <c r="H7729" s="9">
        <f t="shared" si="241"/>
        <v>43829</v>
      </c>
    </row>
    <row r="7730" spans="1:8" x14ac:dyDescent="0.25">
      <c r="A7730" s="22" t="s">
        <v>8526</v>
      </c>
      <c r="B7730" s="22" t="s">
        <v>8527</v>
      </c>
      <c r="C7730" s="22" t="s">
        <v>8527</v>
      </c>
      <c r="D7730" s="24">
        <v>43972</v>
      </c>
      <c r="E7730" s="22" t="s">
        <v>906</v>
      </c>
      <c r="F7730" s="22" t="s">
        <v>6630</v>
      </c>
      <c r="G7730">
        <f t="shared" si="240"/>
        <v>1248</v>
      </c>
      <c r="H7730" s="9">
        <f t="shared" si="241"/>
        <v>43972</v>
      </c>
    </row>
    <row r="7731" spans="1:8" x14ac:dyDescent="0.25">
      <c r="A7731" s="22" t="s">
        <v>8575</v>
      </c>
      <c r="B7731" s="22" t="s">
        <v>8576</v>
      </c>
      <c r="C7731" s="22" t="s">
        <v>8576</v>
      </c>
      <c r="D7731" s="24">
        <v>44203</v>
      </c>
      <c r="E7731" s="22" t="s">
        <v>906</v>
      </c>
      <c r="F7731" s="22" t="s">
        <v>6630</v>
      </c>
      <c r="G7731">
        <f t="shared" si="240"/>
        <v>1248</v>
      </c>
      <c r="H7731" s="9">
        <f t="shared" si="241"/>
        <v>44203</v>
      </c>
    </row>
    <row r="7732" spans="1:8" x14ac:dyDescent="0.25">
      <c r="A7732" s="22"/>
      <c r="B7732" s="22"/>
      <c r="C7732" s="22"/>
      <c r="D7732" s="24">
        <v>43892</v>
      </c>
      <c r="E7732" s="22" t="s">
        <v>5235</v>
      </c>
      <c r="F7732" s="22" t="s">
        <v>10484</v>
      </c>
      <c r="G7732">
        <f t="shared" si="240"/>
        <v>13044</v>
      </c>
      <c r="H7732" s="9">
        <f t="shared" si="241"/>
        <v>43892</v>
      </c>
    </row>
    <row r="7733" spans="1:8" x14ac:dyDescent="0.25">
      <c r="A7733" s="22" t="s">
        <v>7818</v>
      </c>
      <c r="B7733" s="22" t="s">
        <v>7819</v>
      </c>
      <c r="C7733" s="22" t="s">
        <v>7819</v>
      </c>
      <c r="D7733" s="24">
        <v>44118</v>
      </c>
      <c r="E7733" s="22" t="s">
        <v>5235</v>
      </c>
      <c r="F7733" s="22" t="s">
        <v>10484</v>
      </c>
      <c r="G7733">
        <f t="shared" si="240"/>
        <v>13044</v>
      </c>
      <c r="H7733" s="9">
        <f t="shared" si="241"/>
        <v>44118</v>
      </c>
    </row>
    <row r="7734" spans="1:8" x14ac:dyDescent="0.25">
      <c r="A7734" s="22" t="s">
        <v>8454</v>
      </c>
      <c r="B7734" s="22" t="s">
        <v>8455</v>
      </c>
      <c r="C7734" s="22" t="s">
        <v>8455</v>
      </c>
      <c r="D7734" s="24">
        <v>44117</v>
      </c>
      <c r="E7734" s="22" t="s">
        <v>5235</v>
      </c>
      <c r="F7734" s="22" t="s">
        <v>10484</v>
      </c>
      <c r="G7734">
        <f t="shared" si="240"/>
        <v>13044</v>
      </c>
      <c r="H7734" s="9">
        <f t="shared" si="241"/>
        <v>44117</v>
      </c>
    </row>
    <row r="7735" spans="1:8" x14ac:dyDescent="0.25">
      <c r="A7735" s="22" t="s">
        <v>8649</v>
      </c>
      <c r="B7735" s="22" t="s">
        <v>8650</v>
      </c>
      <c r="C7735" s="22" t="s">
        <v>8650</v>
      </c>
      <c r="D7735" s="24">
        <v>43830</v>
      </c>
      <c r="E7735" s="22" t="s">
        <v>5235</v>
      </c>
      <c r="F7735" s="22" t="s">
        <v>10484</v>
      </c>
      <c r="G7735">
        <f t="shared" si="240"/>
        <v>13044</v>
      </c>
      <c r="H7735" s="9">
        <f t="shared" si="241"/>
        <v>43830</v>
      </c>
    </row>
    <row r="7736" spans="1:8" x14ac:dyDescent="0.25">
      <c r="A7736" s="22" t="s">
        <v>8781</v>
      </c>
      <c r="B7736" s="22" t="s">
        <v>8782</v>
      </c>
      <c r="C7736" s="22" t="s">
        <v>8782</v>
      </c>
      <c r="D7736" s="24">
        <v>44163</v>
      </c>
      <c r="E7736" s="22" t="s">
        <v>5235</v>
      </c>
      <c r="F7736" s="22" t="s">
        <v>10484</v>
      </c>
      <c r="G7736">
        <f t="shared" si="240"/>
        <v>13044</v>
      </c>
      <c r="H7736" s="9">
        <f t="shared" si="241"/>
        <v>44163</v>
      </c>
    </row>
    <row r="7737" spans="1:8" x14ac:dyDescent="0.25">
      <c r="A7737" s="22"/>
      <c r="B7737" s="22"/>
      <c r="C7737" s="22"/>
      <c r="D7737" s="24">
        <v>43969</v>
      </c>
      <c r="E7737" s="22" t="s">
        <v>1207</v>
      </c>
      <c r="F7737" s="22" t="s">
        <v>10485</v>
      </c>
      <c r="G7737">
        <f t="shared" si="240"/>
        <v>12503</v>
      </c>
      <c r="H7737" s="9">
        <f t="shared" si="241"/>
        <v>43969</v>
      </c>
    </row>
    <row r="7738" spans="1:8" x14ac:dyDescent="0.25">
      <c r="A7738" s="22" t="s">
        <v>7650</v>
      </c>
      <c r="B7738" s="22" t="s">
        <v>7651</v>
      </c>
      <c r="C7738" s="22" t="s">
        <v>7651</v>
      </c>
      <c r="D7738" s="24">
        <v>44292</v>
      </c>
      <c r="E7738" s="22" t="s">
        <v>1207</v>
      </c>
      <c r="F7738" s="22" t="s">
        <v>10485</v>
      </c>
      <c r="G7738">
        <f t="shared" si="240"/>
        <v>12503</v>
      </c>
      <c r="H7738" s="9">
        <f t="shared" si="241"/>
        <v>44292</v>
      </c>
    </row>
    <row r="7739" spans="1:8" x14ac:dyDescent="0.25">
      <c r="A7739" s="22" t="s">
        <v>7741</v>
      </c>
      <c r="B7739" s="22" t="s">
        <v>7742</v>
      </c>
      <c r="C7739" s="22" t="s">
        <v>7742</v>
      </c>
      <c r="D7739" s="24">
        <v>43829</v>
      </c>
      <c r="E7739" s="22" t="s">
        <v>1207</v>
      </c>
      <c r="F7739" s="22" t="s">
        <v>10485</v>
      </c>
      <c r="G7739">
        <f t="shared" si="240"/>
        <v>12503</v>
      </c>
      <c r="H7739" s="9">
        <f t="shared" si="241"/>
        <v>43829</v>
      </c>
    </row>
    <row r="7740" spans="1:8" x14ac:dyDescent="0.25">
      <c r="A7740" s="22" t="s">
        <v>8526</v>
      </c>
      <c r="B7740" s="22" t="s">
        <v>8527</v>
      </c>
      <c r="C7740" s="22" t="s">
        <v>8527</v>
      </c>
      <c r="D7740" s="24">
        <v>43969</v>
      </c>
      <c r="E7740" s="22" t="s">
        <v>1207</v>
      </c>
      <c r="F7740" s="22" t="s">
        <v>10485</v>
      </c>
      <c r="G7740">
        <f t="shared" si="240"/>
        <v>12503</v>
      </c>
      <c r="H7740" s="9">
        <f t="shared" si="241"/>
        <v>43969</v>
      </c>
    </row>
    <row r="7741" spans="1:8" x14ac:dyDescent="0.25">
      <c r="A7741" s="22" t="s">
        <v>7686</v>
      </c>
      <c r="B7741" s="22" t="s">
        <v>7687</v>
      </c>
      <c r="C7741" s="22" t="s">
        <v>7687</v>
      </c>
      <c r="D7741" s="24">
        <v>44374</v>
      </c>
      <c r="E7741" s="22" t="s">
        <v>6171</v>
      </c>
      <c r="F7741" s="22" t="s">
        <v>10486</v>
      </c>
      <c r="G7741">
        <f t="shared" si="240"/>
        <v>210061</v>
      </c>
      <c r="H7741" s="9">
        <f t="shared" si="241"/>
        <v>44374</v>
      </c>
    </row>
    <row r="7742" spans="1:8" x14ac:dyDescent="0.25">
      <c r="A7742" s="22" t="s">
        <v>8182</v>
      </c>
      <c r="B7742" s="22" t="s">
        <v>8183</v>
      </c>
      <c r="C7742" s="22" t="s">
        <v>8183</v>
      </c>
      <c r="D7742" s="24">
        <v>44373</v>
      </c>
      <c r="E7742" s="22" t="s">
        <v>6171</v>
      </c>
      <c r="F7742" s="22" t="s">
        <v>10486</v>
      </c>
      <c r="G7742">
        <f t="shared" si="240"/>
        <v>210061</v>
      </c>
      <c r="H7742" s="9">
        <f t="shared" si="241"/>
        <v>44373</v>
      </c>
    </row>
    <row r="7743" spans="1:8" x14ac:dyDescent="0.25">
      <c r="A7743" s="22" t="s">
        <v>8655</v>
      </c>
      <c r="B7743" s="22" t="s">
        <v>8656</v>
      </c>
      <c r="C7743" s="22" t="s">
        <v>8656</v>
      </c>
      <c r="D7743" s="24">
        <v>44369</v>
      </c>
      <c r="E7743" s="22" t="s">
        <v>6171</v>
      </c>
      <c r="F7743" s="22" t="s">
        <v>10486</v>
      </c>
      <c r="G7743">
        <f t="shared" si="240"/>
        <v>210061</v>
      </c>
      <c r="H7743" s="9">
        <f t="shared" si="241"/>
        <v>44369</v>
      </c>
    </row>
    <row r="7744" spans="1:8" x14ac:dyDescent="0.25">
      <c r="A7744" s="22" t="s">
        <v>8663</v>
      </c>
      <c r="B7744" s="22" t="s">
        <v>8664</v>
      </c>
      <c r="C7744" s="22" t="s">
        <v>8664</v>
      </c>
      <c r="D7744" s="24">
        <v>44372</v>
      </c>
      <c r="E7744" s="22" t="s">
        <v>6171</v>
      </c>
      <c r="F7744" s="22" t="s">
        <v>10486</v>
      </c>
      <c r="G7744">
        <f t="shared" si="240"/>
        <v>210061</v>
      </c>
      <c r="H7744" s="9">
        <f t="shared" si="241"/>
        <v>44372</v>
      </c>
    </row>
    <row r="7745" spans="1:8" x14ac:dyDescent="0.25">
      <c r="A7745" s="22" t="s">
        <v>8677</v>
      </c>
      <c r="B7745" s="22" t="s">
        <v>8678</v>
      </c>
      <c r="C7745" s="22" t="s">
        <v>8678</v>
      </c>
      <c r="D7745" s="24">
        <v>44369</v>
      </c>
      <c r="E7745" s="22" t="s">
        <v>6171</v>
      </c>
      <c r="F7745" s="22" t="s">
        <v>10486</v>
      </c>
      <c r="G7745">
        <f t="shared" si="240"/>
        <v>210061</v>
      </c>
      <c r="H7745" s="9">
        <f t="shared" si="241"/>
        <v>44369</v>
      </c>
    </row>
    <row r="7746" spans="1:8" x14ac:dyDescent="0.25">
      <c r="A7746" s="22" t="s">
        <v>8789</v>
      </c>
      <c r="B7746" s="22" t="s">
        <v>8790</v>
      </c>
      <c r="C7746" s="22" t="s">
        <v>8790</v>
      </c>
      <c r="D7746" s="24">
        <v>44375</v>
      </c>
      <c r="E7746" s="22" t="s">
        <v>6171</v>
      </c>
      <c r="F7746" s="22" t="s">
        <v>10486</v>
      </c>
      <c r="G7746">
        <f t="shared" si="240"/>
        <v>210061</v>
      </c>
      <c r="H7746" s="9">
        <f t="shared" si="241"/>
        <v>44375</v>
      </c>
    </row>
    <row r="7747" spans="1:8" x14ac:dyDescent="0.25">
      <c r="A7747" s="22" t="s">
        <v>7763</v>
      </c>
      <c r="B7747" s="22" t="s">
        <v>7764</v>
      </c>
      <c r="C7747" s="22" t="s">
        <v>7764</v>
      </c>
      <c r="D7747" s="24">
        <v>43829</v>
      </c>
      <c r="E7747" s="22" t="s">
        <v>1191</v>
      </c>
      <c r="F7747" s="22" t="s">
        <v>10487</v>
      </c>
      <c r="G7747">
        <f t="shared" si="240"/>
        <v>6038</v>
      </c>
      <c r="H7747" s="9">
        <f t="shared" si="241"/>
        <v>43829</v>
      </c>
    </row>
    <row r="7748" spans="1:8" x14ac:dyDescent="0.25">
      <c r="A7748" s="22" t="s">
        <v>8327</v>
      </c>
      <c r="B7748" s="22" t="s">
        <v>8328</v>
      </c>
      <c r="C7748" s="22" t="s">
        <v>8328</v>
      </c>
      <c r="D7748" s="24">
        <v>43830</v>
      </c>
      <c r="E7748" s="22" t="s">
        <v>1191</v>
      </c>
      <c r="F7748" s="22" t="s">
        <v>10487</v>
      </c>
      <c r="G7748">
        <f t="shared" si="240"/>
        <v>6038</v>
      </c>
      <c r="H7748" s="9">
        <f t="shared" si="241"/>
        <v>43830</v>
      </c>
    </row>
    <row r="7749" spans="1:8" x14ac:dyDescent="0.25">
      <c r="A7749" s="22"/>
      <c r="B7749" s="22"/>
      <c r="C7749" s="22"/>
      <c r="D7749" s="24">
        <v>44369</v>
      </c>
      <c r="E7749" s="22" t="s">
        <v>2062</v>
      </c>
      <c r="F7749" s="22" t="s">
        <v>10488</v>
      </c>
      <c r="G7749">
        <f t="shared" si="240"/>
        <v>11193</v>
      </c>
      <c r="H7749" s="9">
        <f t="shared" si="241"/>
        <v>44369</v>
      </c>
    </row>
    <row r="7750" spans="1:8" x14ac:dyDescent="0.25">
      <c r="A7750" s="22" t="s">
        <v>7662</v>
      </c>
      <c r="B7750" s="22" t="s">
        <v>7663</v>
      </c>
      <c r="C7750" s="22" t="s">
        <v>7663</v>
      </c>
      <c r="D7750" s="24">
        <v>43907</v>
      </c>
      <c r="E7750" s="22" t="s">
        <v>2062</v>
      </c>
      <c r="F7750" s="22" t="s">
        <v>10488</v>
      </c>
      <c r="G7750">
        <f t="shared" ref="G7750:G7813" si="242">IFERROR(E7750*1,E7750)</f>
        <v>11193</v>
      </c>
      <c r="H7750" s="9">
        <f t="shared" ref="H7750:H7813" si="243">D7750</f>
        <v>43907</v>
      </c>
    </row>
    <row r="7751" spans="1:8" x14ac:dyDescent="0.25">
      <c r="A7751" s="22" t="s">
        <v>7666</v>
      </c>
      <c r="B7751" s="22" t="s">
        <v>7667</v>
      </c>
      <c r="C7751" s="22" t="s">
        <v>7667</v>
      </c>
      <c r="D7751" s="24">
        <v>44270</v>
      </c>
      <c r="E7751" s="22" t="s">
        <v>2062</v>
      </c>
      <c r="F7751" s="22" t="s">
        <v>10488</v>
      </c>
      <c r="G7751">
        <f t="shared" si="242"/>
        <v>11193</v>
      </c>
      <c r="H7751" s="9">
        <f t="shared" si="243"/>
        <v>44270</v>
      </c>
    </row>
    <row r="7752" spans="1:8" x14ac:dyDescent="0.25">
      <c r="A7752" s="22" t="s">
        <v>7755</v>
      </c>
      <c r="B7752" s="22" t="s">
        <v>7756</v>
      </c>
      <c r="C7752" s="22" t="s">
        <v>7756</v>
      </c>
      <c r="D7752" s="24">
        <v>43830</v>
      </c>
      <c r="E7752" s="22" t="s">
        <v>2062</v>
      </c>
      <c r="F7752" s="22" t="s">
        <v>10488</v>
      </c>
      <c r="G7752">
        <f t="shared" si="242"/>
        <v>11193</v>
      </c>
      <c r="H7752" s="9">
        <f t="shared" si="243"/>
        <v>43830</v>
      </c>
    </row>
    <row r="7753" spans="1:8" x14ac:dyDescent="0.25">
      <c r="A7753" s="22" t="s">
        <v>7989</v>
      </c>
      <c r="B7753" s="22" t="s">
        <v>7990</v>
      </c>
      <c r="C7753" s="22" t="s">
        <v>7990</v>
      </c>
      <c r="D7753" s="24">
        <v>44031</v>
      </c>
      <c r="E7753" s="22" t="s">
        <v>2062</v>
      </c>
      <c r="F7753" s="22" t="s">
        <v>10488</v>
      </c>
      <c r="G7753">
        <f t="shared" si="242"/>
        <v>11193</v>
      </c>
      <c r="H7753" s="9">
        <f t="shared" si="243"/>
        <v>44031</v>
      </c>
    </row>
    <row r="7754" spans="1:8" x14ac:dyDescent="0.25">
      <c r="A7754" s="22" t="s">
        <v>8125</v>
      </c>
      <c r="B7754" s="22" t="s">
        <v>8126</v>
      </c>
      <c r="C7754" s="22" t="s">
        <v>8126</v>
      </c>
      <c r="D7754" s="24">
        <v>44321</v>
      </c>
      <c r="E7754" s="22" t="s">
        <v>2062</v>
      </c>
      <c r="F7754" s="22" t="s">
        <v>10488</v>
      </c>
      <c r="G7754">
        <f t="shared" si="242"/>
        <v>11193</v>
      </c>
      <c r="H7754" s="9">
        <f t="shared" si="243"/>
        <v>44321</v>
      </c>
    </row>
    <row r="7755" spans="1:8" x14ac:dyDescent="0.25">
      <c r="A7755" s="22" t="s">
        <v>8346</v>
      </c>
      <c r="B7755" s="22" t="s">
        <v>8347</v>
      </c>
      <c r="C7755" s="22" t="s">
        <v>8347</v>
      </c>
      <c r="D7755" s="24">
        <v>44064</v>
      </c>
      <c r="E7755" s="22" t="s">
        <v>2062</v>
      </c>
      <c r="F7755" s="22" t="s">
        <v>10488</v>
      </c>
      <c r="G7755">
        <f t="shared" si="242"/>
        <v>11193</v>
      </c>
      <c r="H7755" s="9">
        <f t="shared" si="243"/>
        <v>44064</v>
      </c>
    </row>
    <row r="7756" spans="1:8" x14ac:dyDescent="0.25">
      <c r="A7756" s="22" t="s">
        <v>8456</v>
      </c>
      <c r="B7756" s="22" t="s">
        <v>8457</v>
      </c>
      <c r="C7756" s="22" t="s">
        <v>8457</v>
      </c>
      <c r="D7756" s="24">
        <v>43837</v>
      </c>
      <c r="E7756" s="22" t="s">
        <v>2062</v>
      </c>
      <c r="F7756" s="22" t="s">
        <v>10488</v>
      </c>
      <c r="G7756">
        <f t="shared" si="242"/>
        <v>11193</v>
      </c>
      <c r="H7756" s="9">
        <f t="shared" si="243"/>
        <v>43837</v>
      </c>
    </row>
    <row r="7757" spans="1:8" x14ac:dyDescent="0.25">
      <c r="A7757" s="22" t="s">
        <v>8587</v>
      </c>
      <c r="B7757" s="22" t="s">
        <v>8588</v>
      </c>
      <c r="C7757" s="22" t="s">
        <v>8588</v>
      </c>
      <c r="D7757" s="24">
        <v>44202</v>
      </c>
      <c r="E7757" s="22" t="s">
        <v>2062</v>
      </c>
      <c r="F7757" s="22" t="s">
        <v>10488</v>
      </c>
      <c r="G7757">
        <f t="shared" si="242"/>
        <v>11193</v>
      </c>
      <c r="H7757" s="9">
        <f t="shared" si="243"/>
        <v>44202</v>
      </c>
    </row>
    <row r="7758" spans="1:8" x14ac:dyDescent="0.25">
      <c r="A7758" s="22" t="s">
        <v>8693</v>
      </c>
      <c r="B7758" s="22" t="s">
        <v>8694</v>
      </c>
      <c r="C7758" s="22" t="s">
        <v>8694</v>
      </c>
      <c r="D7758" s="24">
        <v>44360</v>
      </c>
      <c r="E7758" s="22" t="s">
        <v>2062</v>
      </c>
      <c r="F7758" s="22" t="s">
        <v>10488</v>
      </c>
      <c r="G7758">
        <f t="shared" si="242"/>
        <v>11193</v>
      </c>
      <c r="H7758" s="9">
        <f t="shared" si="243"/>
        <v>44360</v>
      </c>
    </row>
    <row r="7759" spans="1:8" x14ac:dyDescent="0.25">
      <c r="A7759" s="22" t="s">
        <v>8717</v>
      </c>
      <c r="B7759" s="22" t="s">
        <v>8718</v>
      </c>
      <c r="C7759" s="22" t="s">
        <v>8718</v>
      </c>
      <c r="D7759" s="24">
        <v>44374</v>
      </c>
      <c r="E7759" s="22" t="s">
        <v>2062</v>
      </c>
      <c r="F7759" s="22" t="s">
        <v>10488</v>
      </c>
      <c r="G7759">
        <f t="shared" si="242"/>
        <v>11193</v>
      </c>
      <c r="H7759" s="9">
        <f t="shared" si="243"/>
        <v>44374</v>
      </c>
    </row>
    <row r="7760" spans="1:8" x14ac:dyDescent="0.25">
      <c r="A7760" s="22"/>
      <c r="B7760" s="22"/>
      <c r="C7760" s="22"/>
      <c r="D7760" s="24">
        <v>44273</v>
      </c>
      <c r="E7760" s="22" t="s">
        <v>4929</v>
      </c>
      <c r="F7760" s="22" t="s">
        <v>10489</v>
      </c>
      <c r="G7760">
        <f t="shared" si="242"/>
        <v>9202055</v>
      </c>
      <c r="H7760" s="9">
        <f t="shared" si="243"/>
        <v>44273</v>
      </c>
    </row>
    <row r="7761" spans="1:8" x14ac:dyDescent="0.25">
      <c r="A7761" s="22" t="s">
        <v>8691</v>
      </c>
      <c r="B7761" s="22" t="s">
        <v>8692</v>
      </c>
      <c r="C7761" s="22" t="s">
        <v>8692</v>
      </c>
      <c r="D7761" s="24">
        <v>44011</v>
      </c>
      <c r="E7761" s="22" t="s">
        <v>4929</v>
      </c>
      <c r="F7761" s="22" t="s">
        <v>10489</v>
      </c>
      <c r="G7761">
        <f t="shared" si="242"/>
        <v>9202055</v>
      </c>
      <c r="H7761" s="9">
        <f t="shared" si="243"/>
        <v>44011</v>
      </c>
    </row>
    <row r="7762" spans="1:8" x14ac:dyDescent="0.25">
      <c r="A7762" s="22" t="s">
        <v>8693</v>
      </c>
      <c r="B7762" s="22" t="s">
        <v>8694</v>
      </c>
      <c r="C7762" s="22" t="s">
        <v>8694</v>
      </c>
      <c r="D7762" s="24">
        <v>43997</v>
      </c>
      <c r="E7762" s="22" t="s">
        <v>4929</v>
      </c>
      <c r="F7762" s="22" t="s">
        <v>10489</v>
      </c>
      <c r="G7762">
        <f t="shared" si="242"/>
        <v>9202055</v>
      </c>
      <c r="H7762" s="9">
        <f t="shared" si="243"/>
        <v>43997</v>
      </c>
    </row>
    <row r="7763" spans="1:8" x14ac:dyDescent="0.25">
      <c r="A7763" s="22" t="s">
        <v>8723</v>
      </c>
      <c r="B7763" s="22" t="s">
        <v>8724</v>
      </c>
      <c r="C7763" s="22" t="s">
        <v>8724</v>
      </c>
      <c r="D7763" s="24">
        <v>44258</v>
      </c>
      <c r="E7763" s="22" t="s">
        <v>4929</v>
      </c>
      <c r="F7763" s="22" t="s">
        <v>10489</v>
      </c>
      <c r="G7763">
        <f t="shared" si="242"/>
        <v>9202055</v>
      </c>
      <c r="H7763" s="9">
        <f t="shared" si="243"/>
        <v>44258</v>
      </c>
    </row>
    <row r="7764" spans="1:8" x14ac:dyDescent="0.25">
      <c r="A7764" s="22" t="s">
        <v>8725</v>
      </c>
      <c r="B7764" s="22" t="s">
        <v>8726</v>
      </c>
      <c r="C7764" s="22" t="s">
        <v>8726</v>
      </c>
      <c r="D7764" s="24">
        <v>44006</v>
      </c>
      <c r="E7764" s="22" t="s">
        <v>4929</v>
      </c>
      <c r="F7764" s="22" t="s">
        <v>10489</v>
      </c>
      <c r="G7764">
        <f t="shared" si="242"/>
        <v>9202055</v>
      </c>
      <c r="H7764" s="9">
        <f t="shared" si="243"/>
        <v>44006</v>
      </c>
    </row>
    <row r="7765" spans="1:8" x14ac:dyDescent="0.25">
      <c r="A7765" s="22" t="s">
        <v>8729</v>
      </c>
      <c r="B7765" s="22" t="s">
        <v>8730</v>
      </c>
      <c r="C7765" s="22" t="s">
        <v>8730</v>
      </c>
      <c r="D7765" s="24">
        <v>44247</v>
      </c>
      <c r="E7765" s="22" t="s">
        <v>4929</v>
      </c>
      <c r="F7765" s="22" t="s">
        <v>10489</v>
      </c>
      <c r="G7765">
        <f t="shared" si="242"/>
        <v>9202055</v>
      </c>
      <c r="H7765" s="9">
        <f t="shared" si="243"/>
        <v>44247</v>
      </c>
    </row>
    <row r="7766" spans="1:8" x14ac:dyDescent="0.25">
      <c r="A7766" s="22" t="s">
        <v>8295</v>
      </c>
      <c r="B7766" s="22" t="s">
        <v>8296</v>
      </c>
      <c r="C7766" s="22" t="s">
        <v>8296</v>
      </c>
      <c r="D7766" s="24">
        <v>43829</v>
      </c>
      <c r="E7766" s="22" t="s">
        <v>3246</v>
      </c>
      <c r="F7766" s="22" t="s">
        <v>6772</v>
      </c>
      <c r="G7766">
        <f t="shared" si="242"/>
        <v>13433</v>
      </c>
      <c r="H7766" s="9">
        <f t="shared" si="243"/>
        <v>43829</v>
      </c>
    </row>
    <row r="7767" spans="1:8" x14ac:dyDescent="0.25">
      <c r="A7767" s="22" t="s">
        <v>8508</v>
      </c>
      <c r="B7767" s="22" t="s">
        <v>8509</v>
      </c>
      <c r="C7767" s="22" t="s">
        <v>8509</v>
      </c>
      <c r="D7767" s="24">
        <v>43924</v>
      </c>
      <c r="E7767" s="22" t="s">
        <v>3246</v>
      </c>
      <c r="F7767" s="22" t="s">
        <v>6772</v>
      </c>
      <c r="G7767">
        <f t="shared" si="242"/>
        <v>13433</v>
      </c>
      <c r="H7767" s="9">
        <f t="shared" si="243"/>
        <v>43924</v>
      </c>
    </row>
    <row r="7768" spans="1:8" x14ac:dyDescent="0.25">
      <c r="A7768" s="22" t="s">
        <v>8571</v>
      </c>
      <c r="B7768" s="22" t="s">
        <v>8572</v>
      </c>
      <c r="C7768" s="22" t="s">
        <v>8572</v>
      </c>
      <c r="D7768" s="24">
        <v>44358</v>
      </c>
      <c r="E7768" s="22" t="s">
        <v>3246</v>
      </c>
      <c r="F7768" s="22" t="s">
        <v>6772</v>
      </c>
      <c r="G7768">
        <f t="shared" si="242"/>
        <v>13433</v>
      </c>
      <c r="H7768" s="9">
        <f t="shared" si="243"/>
        <v>44358</v>
      </c>
    </row>
    <row r="7769" spans="1:8" x14ac:dyDescent="0.25">
      <c r="A7769" s="22" t="s">
        <v>8581</v>
      </c>
      <c r="B7769" s="22" t="s">
        <v>8582</v>
      </c>
      <c r="C7769" s="22" t="s">
        <v>8582</v>
      </c>
      <c r="D7769" s="24">
        <v>44319</v>
      </c>
      <c r="E7769" s="22" t="s">
        <v>2259</v>
      </c>
      <c r="F7769" s="22" t="s">
        <v>10490</v>
      </c>
      <c r="G7769">
        <f t="shared" si="242"/>
        <v>209257</v>
      </c>
      <c r="H7769" s="9">
        <f t="shared" si="243"/>
        <v>44319</v>
      </c>
    </row>
    <row r="7770" spans="1:8" x14ac:dyDescent="0.25">
      <c r="A7770" s="22" t="s">
        <v>8651</v>
      </c>
      <c r="B7770" s="22" t="s">
        <v>8652</v>
      </c>
      <c r="C7770" s="22" t="s">
        <v>8652</v>
      </c>
      <c r="D7770" s="24">
        <v>44321</v>
      </c>
      <c r="E7770" s="22" t="s">
        <v>2259</v>
      </c>
      <c r="F7770" s="22" t="s">
        <v>10490</v>
      </c>
      <c r="G7770">
        <f t="shared" si="242"/>
        <v>209257</v>
      </c>
      <c r="H7770" s="9">
        <f t="shared" si="243"/>
        <v>44321</v>
      </c>
    </row>
    <row r="7771" spans="1:8" x14ac:dyDescent="0.25">
      <c r="A7771" s="22" t="s">
        <v>8653</v>
      </c>
      <c r="B7771" s="22" t="s">
        <v>8654</v>
      </c>
      <c r="C7771" s="22" t="s">
        <v>8654</v>
      </c>
      <c r="D7771" s="24">
        <v>44323</v>
      </c>
      <c r="E7771" s="22" t="s">
        <v>2259</v>
      </c>
      <c r="F7771" s="22" t="s">
        <v>10490</v>
      </c>
      <c r="G7771">
        <f t="shared" si="242"/>
        <v>209257</v>
      </c>
      <c r="H7771" s="9">
        <f t="shared" si="243"/>
        <v>44323</v>
      </c>
    </row>
    <row r="7772" spans="1:8" x14ac:dyDescent="0.25">
      <c r="A7772" s="22" t="s">
        <v>8781</v>
      </c>
      <c r="B7772" s="22" t="s">
        <v>8782</v>
      </c>
      <c r="C7772" s="22" t="s">
        <v>8782</v>
      </c>
      <c r="D7772" s="24">
        <v>44288</v>
      </c>
      <c r="E7772" s="22" t="s">
        <v>2259</v>
      </c>
      <c r="F7772" s="22" t="s">
        <v>10490</v>
      </c>
      <c r="G7772">
        <f t="shared" si="242"/>
        <v>209257</v>
      </c>
      <c r="H7772" s="9">
        <f t="shared" si="243"/>
        <v>44288</v>
      </c>
    </row>
    <row r="7773" spans="1:8" x14ac:dyDescent="0.25">
      <c r="A7773" s="22" t="s">
        <v>7759</v>
      </c>
      <c r="B7773" s="22" t="s">
        <v>7760</v>
      </c>
      <c r="C7773" s="22" t="s">
        <v>7760</v>
      </c>
      <c r="D7773" s="24">
        <v>43829</v>
      </c>
      <c r="E7773" s="22" t="s">
        <v>4976</v>
      </c>
      <c r="F7773" s="22" t="s">
        <v>10491</v>
      </c>
      <c r="G7773">
        <f t="shared" si="242"/>
        <v>4874</v>
      </c>
      <c r="H7773" s="9">
        <f t="shared" si="243"/>
        <v>43829</v>
      </c>
    </row>
    <row r="7774" spans="1:8" x14ac:dyDescent="0.25">
      <c r="A7774" s="22" t="s">
        <v>8847</v>
      </c>
      <c r="B7774" s="22" t="s">
        <v>8848</v>
      </c>
      <c r="C7774" s="22" t="s">
        <v>8848</v>
      </c>
      <c r="D7774" s="24">
        <v>44300</v>
      </c>
      <c r="E7774" s="22" t="s">
        <v>4976</v>
      </c>
      <c r="F7774" s="22" t="s">
        <v>10491</v>
      </c>
      <c r="G7774">
        <f t="shared" si="242"/>
        <v>4874</v>
      </c>
      <c r="H7774" s="9">
        <f t="shared" si="243"/>
        <v>44300</v>
      </c>
    </row>
    <row r="7775" spans="1:8" x14ac:dyDescent="0.25">
      <c r="A7775" s="22" t="s">
        <v>7674</v>
      </c>
      <c r="B7775" s="22" t="s">
        <v>7675</v>
      </c>
      <c r="C7775" s="22" t="s">
        <v>7675</v>
      </c>
      <c r="D7775" s="24">
        <v>43829</v>
      </c>
      <c r="E7775" s="22" t="s">
        <v>1315</v>
      </c>
      <c r="F7775" s="22" t="s">
        <v>10492</v>
      </c>
      <c r="G7775">
        <f t="shared" si="242"/>
        <v>12649</v>
      </c>
      <c r="H7775" s="9">
        <f t="shared" si="243"/>
        <v>43829</v>
      </c>
    </row>
    <row r="7776" spans="1:8" x14ac:dyDescent="0.25">
      <c r="A7776" s="22" t="s">
        <v>7775</v>
      </c>
      <c r="B7776" s="22" t="s">
        <v>7776</v>
      </c>
      <c r="C7776" s="22" t="s">
        <v>7776</v>
      </c>
      <c r="D7776" s="24">
        <v>43829</v>
      </c>
      <c r="E7776" s="22" t="s">
        <v>1315</v>
      </c>
      <c r="F7776" s="22" t="s">
        <v>10492</v>
      </c>
      <c r="G7776">
        <f t="shared" si="242"/>
        <v>12649</v>
      </c>
      <c r="H7776" s="9">
        <f t="shared" si="243"/>
        <v>43829</v>
      </c>
    </row>
    <row r="7777" spans="1:8" x14ac:dyDescent="0.25">
      <c r="A7777" s="22" t="s">
        <v>7995</v>
      </c>
      <c r="B7777" s="22" t="s">
        <v>7996</v>
      </c>
      <c r="C7777" s="22" t="s">
        <v>7996</v>
      </c>
      <c r="D7777" s="24">
        <v>43949</v>
      </c>
      <c r="E7777" s="22" t="s">
        <v>1315</v>
      </c>
      <c r="F7777" s="22" t="s">
        <v>10492</v>
      </c>
      <c r="G7777">
        <f t="shared" si="242"/>
        <v>12649</v>
      </c>
      <c r="H7777" s="9">
        <f t="shared" si="243"/>
        <v>43949</v>
      </c>
    </row>
    <row r="7778" spans="1:8" x14ac:dyDescent="0.25">
      <c r="A7778" s="22" t="s">
        <v>8021</v>
      </c>
      <c r="B7778" s="22" t="s">
        <v>8022</v>
      </c>
      <c r="C7778" s="22" t="s">
        <v>8022</v>
      </c>
      <c r="D7778" s="24">
        <v>44074</v>
      </c>
      <c r="E7778" s="22" t="s">
        <v>1315</v>
      </c>
      <c r="F7778" s="22" t="s">
        <v>10492</v>
      </c>
      <c r="G7778">
        <f t="shared" si="242"/>
        <v>12649</v>
      </c>
      <c r="H7778" s="9">
        <f t="shared" si="243"/>
        <v>44074</v>
      </c>
    </row>
    <row r="7779" spans="1:8" x14ac:dyDescent="0.25">
      <c r="A7779" s="22" t="s">
        <v>8023</v>
      </c>
      <c r="B7779" s="22" t="s">
        <v>8024</v>
      </c>
      <c r="C7779" s="22" t="s">
        <v>8024</v>
      </c>
      <c r="D7779" s="24">
        <v>43829</v>
      </c>
      <c r="E7779" s="22" t="s">
        <v>1315</v>
      </c>
      <c r="F7779" s="22" t="s">
        <v>10492</v>
      </c>
      <c r="G7779">
        <f t="shared" si="242"/>
        <v>12649</v>
      </c>
      <c r="H7779" s="9">
        <f t="shared" si="243"/>
        <v>43829</v>
      </c>
    </row>
    <row r="7780" spans="1:8" x14ac:dyDescent="0.25">
      <c r="A7780" s="22" t="s">
        <v>8025</v>
      </c>
      <c r="B7780" s="22" t="s">
        <v>8026</v>
      </c>
      <c r="C7780" s="22" t="s">
        <v>8026</v>
      </c>
      <c r="D7780" s="24">
        <v>43951</v>
      </c>
      <c r="E7780" s="22" t="s">
        <v>1315</v>
      </c>
      <c r="F7780" s="22" t="s">
        <v>10492</v>
      </c>
      <c r="G7780">
        <f t="shared" si="242"/>
        <v>12649</v>
      </c>
      <c r="H7780" s="9">
        <f t="shared" si="243"/>
        <v>43951</v>
      </c>
    </row>
    <row r="7781" spans="1:8" x14ac:dyDescent="0.25">
      <c r="A7781" s="22" t="s">
        <v>8208</v>
      </c>
      <c r="B7781" s="22" t="s">
        <v>8209</v>
      </c>
      <c r="C7781" s="22" t="s">
        <v>8209</v>
      </c>
      <c r="D7781" s="24">
        <v>43889</v>
      </c>
      <c r="E7781" s="22" t="s">
        <v>1315</v>
      </c>
      <c r="F7781" s="22" t="s">
        <v>10492</v>
      </c>
      <c r="G7781">
        <f t="shared" si="242"/>
        <v>12649</v>
      </c>
      <c r="H7781" s="9">
        <f t="shared" si="243"/>
        <v>43889</v>
      </c>
    </row>
    <row r="7782" spans="1:8" x14ac:dyDescent="0.25">
      <c r="A7782" s="22" t="s">
        <v>8524</v>
      </c>
      <c r="B7782" s="22" t="s">
        <v>8525</v>
      </c>
      <c r="C7782" s="22" t="s">
        <v>8525</v>
      </c>
      <c r="D7782" s="24">
        <v>43915</v>
      </c>
      <c r="E7782" s="22" t="s">
        <v>1315</v>
      </c>
      <c r="F7782" s="22" t="s">
        <v>10492</v>
      </c>
      <c r="G7782">
        <f t="shared" si="242"/>
        <v>12649</v>
      </c>
      <c r="H7782" s="9">
        <f t="shared" si="243"/>
        <v>43915</v>
      </c>
    </row>
    <row r="7783" spans="1:8" x14ac:dyDescent="0.25">
      <c r="A7783" s="22" t="s">
        <v>8589</v>
      </c>
      <c r="B7783" s="22" t="s">
        <v>8590</v>
      </c>
      <c r="C7783" s="22" t="s">
        <v>8590</v>
      </c>
      <c r="D7783" s="24">
        <v>43855</v>
      </c>
      <c r="E7783" s="22" t="s">
        <v>1315</v>
      </c>
      <c r="F7783" s="22" t="s">
        <v>10492</v>
      </c>
      <c r="G7783">
        <f t="shared" si="242"/>
        <v>12649</v>
      </c>
      <c r="H7783" s="9">
        <f t="shared" si="243"/>
        <v>43855</v>
      </c>
    </row>
    <row r="7784" spans="1:8" x14ac:dyDescent="0.25">
      <c r="A7784" s="22"/>
      <c r="B7784" s="22"/>
      <c r="C7784" s="22"/>
      <c r="D7784" s="24">
        <v>44183</v>
      </c>
      <c r="E7784" s="22" t="s">
        <v>3414</v>
      </c>
      <c r="F7784" s="22" t="s">
        <v>10493</v>
      </c>
      <c r="G7784">
        <f t="shared" si="242"/>
        <v>13100</v>
      </c>
      <c r="H7784" s="9">
        <f t="shared" si="243"/>
        <v>44183</v>
      </c>
    </row>
    <row r="7785" spans="1:8" x14ac:dyDescent="0.25">
      <c r="A7785" s="22" t="s">
        <v>7931</v>
      </c>
      <c r="B7785" s="22" t="s">
        <v>7932</v>
      </c>
      <c r="C7785" s="22" t="s">
        <v>7932</v>
      </c>
      <c r="D7785" s="24">
        <v>44179</v>
      </c>
      <c r="E7785" s="22" t="s">
        <v>3414</v>
      </c>
      <c r="F7785" s="22" t="s">
        <v>10493</v>
      </c>
      <c r="G7785">
        <f t="shared" si="242"/>
        <v>13100</v>
      </c>
      <c r="H7785" s="9">
        <f t="shared" si="243"/>
        <v>44179</v>
      </c>
    </row>
    <row r="7786" spans="1:8" x14ac:dyDescent="0.25">
      <c r="A7786" s="22" t="s">
        <v>8460</v>
      </c>
      <c r="B7786" s="22" t="s">
        <v>8461</v>
      </c>
      <c r="C7786" s="22" t="s">
        <v>8461</v>
      </c>
      <c r="D7786" s="24">
        <v>43829</v>
      </c>
      <c r="E7786" s="22" t="s">
        <v>3414</v>
      </c>
      <c r="F7786" s="22" t="s">
        <v>10493</v>
      </c>
      <c r="G7786">
        <f t="shared" si="242"/>
        <v>13100</v>
      </c>
      <c r="H7786" s="9">
        <f t="shared" si="243"/>
        <v>43829</v>
      </c>
    </row>
    <row r="7787" spans="1:8" x14ac:dyDescent="0.25">
      <c r="A7787" s="22" t="s">
        <v>8783</v>
      </c>
      <c r="B7787" s="22" t="s">
        <v>8784</v>
      </c>
      <c r="C7787" s="22" t="s">
        <v>8784</v>
      </c>
      <c r="D7787" s="24">
        <v>44393</v>
      </c>
      <c r="E7787" s="22" t="s">
        <v>3414</v>
      </c>
      <c r="F7787" s="22" t="s">
        <v>10493</v>
      </c>
      <c r="G7787">
        <f t="shared" si="242"/>
        <v>13100</v>
      </c>
      <c r="H7787" s="9">
        <f t="shared" si="243"/>
        <v>44393</v>
      </c>
    </row>
    <row r="7788" spans="1:8" x14ac:dyDescent="0.25">
      <c r="A7788" s="22" t="s">
        <v>8811</v>
      </c>
      <c r="B7788" s="22" t="s">
        <v>8812</v>
      </c>
      <c r="C7788" s="22" t="s">
        <v>8812</v>
      </c>
      <c r="D7788" s="24">
        <v>44392</v>
      </c>
      <c r="E7788" s="22" t="s">
        <v>3414</v>
      </c>
      <c r="F7788" s="22" t="s">
        <v>10493</v>
      </c>
      <c r="G7788">
        <f t="shared" si="242"/>
        <v>13100</v>
      </c>
      <c r="H7788" s="9">
        <f t="shared" si="243"/>
        <v>44392</v>
      </c>
    </row>
    <row r="7789" spans="1:8" x14ac:dyDescent="0.25">
      <c r="A7789" s="22" t="s">
        <v>7838</v>
      </c>
      <c r="B7789" s="22" t="s">
        <v>7839</v>
      </c>
      <c r="C7789" s="22" t="s">
        <v>7839</v>
      </c>
      <c r="D7789" s="24">
        <v>44364</v>
      </c>
      <c r="E7789" s="22" t="s">
        <v>1117</v>
      </c>
      <c r="F7789" s="22" t="s">
        <v>10494</v>
      </c>
      <c r="G7789">
        <f t="shared" si="242"/>
        <v>209940</v>
      </c>
      <c r="H7789" s="9">
        <f t="shared" si="243"/>
        <v>44364</v>
      </c>
    </row>
    <row r="7790" spans="1:8" x14ac:dyDescent="0.25">
      <c r="A7790" s="22" t="s">
        <v>7977</v>
      </c>
      <c r="B7790" s="22" t="s">
        <v>7978</v>
      </c>
      <c r="C7790" s="22" t="s">
        <v>7978</v>
      </c>
      <c r="D7790" s="24">
        <v>44364</v>
      </c>
      <c r="E7790" s="22" t="s">
        <v>1117</v>
      </c>
      <c r="F7790" s="22" t="s">
        <v>10494</v>
      </c>
      <c r="G7790">
        <f t="shared" si="242"/>
        <v>209940</v>
      </c>
      <c r="H7790" s="9">
        <f t="shared" si="243"/>
        <v>44364</v>
      </c>
    </row>
    <row r="7791" spans="1:8" x14ac:dyDescent="0.25">
      <c r="A7791" s="22"/>
      <c r="B7791" s="22"/>
      <c r="C7791" s="22"/>
      <c r="D7791" s="24">
        <v>43868</v>
      </c>
      <c r="E7791" s="22" t="s">
        <v>2656</v>
      </c>
      <c r="F7791" s="22" t="s">
        <v>6488</v>
      </c>
      <c r="G7791">
        <f t="shared" si="242"/>
        <v>13141</v>
      </c>
      <c r="H7791" s="9">
        <f t="shared" si="243"/>
        <v>43868</v>
      </c>
    </row>
    <row r="7792" spans="1:8" x14ac:dyDescent="0.25">
      <c r="A7792" s="22" t="s">
        <v>8454</v>
      </c>
      <c r="B7792" s="22" t="s">
        <v>8455</v>
      </c>
      <c r="C7792" s="22" t="s">
        <v>8455</v>
      </c>
      <c r="D7792" s="24">
        <v>43829</v>
      </c>
      <c r="E7792" s="22" t="s">
        <v>2656</v>
      </c>
      <c r="F7792" s="22" t="s">
        <v>6488</v>
      </c>
      <c r="G7792">
        <f t="shared" si="242"/>
        <v>13141</v>
      </c>
      <c r="H7792" s="9">
        <f t="shared" si="243"/>
        <v>43829</v>
      </c>
    </row>
    <row r="7793" spans="1:8" x14ac:dyDescent="0.25">
      <c r="A7793" s="22"/>
      <c r="B7793" s="22"/>
      <c r="C7793" s="22"/>
      <c r="D7793" s="24">
        <v>43838</v>
      </c>
      <c r="E7793" s="22" t="s">
        <v>2740</v>
      </c>
      <c r="F7793" s="22" t="s">
        <v>6807</v>
      </c>
      <c r="G7793">
        <f t="shared" si="242"/>
        <v>4290</v>
      </c>
      <c r="H7793" s="9">
        <f t="shared" si="243"/>
        <v>43838</v>
      </c>
    </row>
    <row r="7794" spans="1:8" x14ac:dyDescent="0.25">
      <c r="A7794" s="22" t="s">
        <v>7820</v>
      </c>
      <c r="B7794" s="22" t="s">
        <v>7821</v>
      </c>
      <c r="C7794" s="22" t="s">
        <v>7821</v>
      </c>
      <c r="D7794" s="24">
        <v>43829</v>
      </c>
      <c r="E7794" s="22" t="s">
        <v>2740</v>
      </c>
      <c r="F7794" s="22" t="s">
        <v>6807</v>
      </c>
      <c r="G7794">
        <f t="shared" si="242"/>
        <v>4290</v>
      </c>
      <c r="H7794" s="9">
        <f t="shared" si="243"/>
        <v>43829</v>
      </c>
    </row>
    <row r="7795" spans="1:8" x14ac:dyDescent="0.25">
      <c r="A7795" s="22" t="s">
        <v>7852</v>
      </c>
      <c r="B7795" s="22" t="s">
        <v>7853</v>
      </c>
      <c r="C7795" s="22" t="s">
        <v>7853</v>
      </c>
      <c r="D7795" s="24">
        <v>43924</v>
      </c>
      <c r="E7795" s="22" t="s">
        <v>2740</v>
      </c>
      <c r="F7795" s="22" t="s">
        <v>6807</v>
      </c>
      <c r="G7795">
        <f t="shared" si="242"/>
        <v>4290</v>
      </c>
      <c r="H7795" s="9">
        <f t="shared" si="243"/>
        <v>43924</v>
      </c>
    </row>
    <row r="7796" spans="1:8" x14ac:dyDescent="0.25">
      <c r="A7796" s="22" t="s">
        <v>7995</v>
      </c>
      <c r="B7796" s="22" t="s">
        <v>7996</v>
      </c>
      <c r="C7796" s="22" t="s">
        <v>7996</v>
      </c>
      <c r="D7796" s="24">
        <v>44021</v>
      </c>
      <c r="E7796" s="22" t="s">
        <v>2740</v>
      </c>
      <c r="F7796" s="22" t="s">
        <v>6807</v>
      </c>
      <c r="G7796">
        <f t="shared" si="242"/>
        <v>4290</v>
      </c>
      <c r="H7796" s="9">
        <f t="shared" si="243"/>
        <v>44021</v>
      </c>
    </row>
    <row r="7797" spans="1:8" x14ac:dyDescent="0.25">
      <c r="A7797" s="22" t="s">
        <v>8436</v>
      </c>
      <c r="B7797" s="22" t="s">
        <v>8437</v>
      </c>
      <c r="C7797" s="22" t="s">
        <v>8437</v>
      </c>
      <c r="D7797" s="24">
        <v>44276</v>
      </c>
      <c r="E7797" s="22" t="s">
        <v>2740</v>
      </c>
      <c r="F7797" s="22" t="s">
        <v>6807</v>
      </c>
      <c r="G7797">
        <f t="shared" si="242"/>
        <v>4290</v>
      </c>
      <c r="H7797" s="9">
        <f t="shared" si="243"/>
        <v>44276</v>
      </c>
    </row>
    <row r="7798" spans="1:8" x14ac:dyDescent="0.25">
      <c r="A7798" s="22" t="s">
        <v>8829</v>
      </c>
      <c r="B7798" s="22" t="s">
        <v>8830</v>
      </c>
      <c r="C7798" s="22" t="s">
        <v>8830</v>
      </c>
      <c r="D7798" s="24">
        <v>44081</v>
      </c>
      <c r="E7798" s="22" t="s">
        <v>2740</v>
      </c>
      <c r="F7798" s="22" t="s">
        <v>6807</v>
      </c>
      <c r="G7798">
        <f t="shared" si="242"/>
        <v>4290</v>
      </c>
      <c r="H7798" s="9">
        <f t="shared" si="243"/>
        <v>44081</v>
      </c>
    </row>
    <row r="7799" spans="1:8" x14ac:dyDescent="0.25">
      <c r="A7799" s="22" t="s">
        <v>8707</v>
      </c>
      <c r="B7799" s="22" t="s">
        <v>8708</v>
      </c>
      <c r="C7799" s="22" t="s">
        <v>8708</v>
      </c>
      <c r="D7799" s="24">
        <v>44076</v>
      </c>
      <c r="E7799" s="22" t="s">
        <v>6457</v>
      </c>
      <c r="F7799" s="22" t="s">
        <v>6458</v>
      </c>
      <c r="G7799">
        <f t="shared" si="242"/>
        <v>9122285</v>
      </c>
      <c r="H7799" s="9">
        <f t="shared" si="243"/>
        <v>44076</v>
      </c>
    </row>
    <row r="7800" spans="1:8" x14ac:dyDescent="0.25">
      <c r="A7800" s="22" t="s">
        <v>8847</v>
      </c>
      <c r="B7800" s="22" t="s">
        <v>8848</v>
      </c>
      <c r="C7800" s="22" t="s">
        <v>8848</v>
      </c>
      <c r="D7800" s="24">
        <v>43997</v>
      </c>
      <c r="E7800" s="22" t="s">
        <v>6457</v>
      </c>
      <c r="F7800" s="22" t="s">
        <v>6458</v>
      </c>
      <c r="G7800">
        <f t="shared" si="242"/>
        <v>9122285</v>
      </c>
      <c r="H7800" s="9">
        <f t="shared" si="243"/>
        <v>43997</v>
      </c>
    </row>
    <row r="7801" spans="1:8" x14ac:dyDescent="0.25">
      <c r="A7801" s="22" t="s">
        <v>8765</v>
      </c>
      <c r="B7801" s="22" t="s">
        <v>8766</v>
      </c>
      <c r="C7801" s="22" t="s">
        <v>8766</v>
      </c>
      <c r="D7801" s="24">
        <v>43997</v>
      </c>
      <c r="E7801" s="22" t="s">
        <v>10495</v>
      </c>
      <c r="F7801" s="22" t="s">
        <v>10496</v>
      </c>
      <c r="G7801">
        <f t="shared" si="242"/>
        <v>9117286</v>
      </c>
      <c r="H7801" s="9">
        <f t="shared" si="243"/>
        <v>43997</v>
      </c>
    </row>
    <row r="7802" spans="1:8" x14ac:dyDescent="0.25">
      <c r="A7802" s="22" t="s">
        <v>8775</v>
      </c>
      <c r="B7802" s="22" t="s">
        <v>8776</v>
      </c>
      <c r="C7802" s="22" t="s">
        <v>8776</v>
      </c>
      <c r="D7802" s="24">
        <v>44193</v>
      </c>
      <c r="E7802" s="22" t="s">
        <v>10495</v>
      </c>
      <c r="F7802" s="22" t="s">
        <v>10496</v>
      </c>
      <c r="G7802">
        <f t="shared" si="242"/>
        <v>9117286</v>
      </c>
      <c r="H7802" s="9">
        <f t="shared" si="243"/>
        <v>44193</v>
      </c>
    </row>
    <row r="7803" spans="1:8" x14ac:dyDescent="0.25">
      <c r="A7803" s="22" t="s">
        <v>8709</v>
      </c>
      <c r="B7803" s="22" t="s">
        <v>8710</v>
      </c>
      <c r="C7803" s="22" t="s">
        <v>8710</v>
      </c>
      <c r="D7803" s="24">
        <v>43997</v>
      </c>
      <c r="E7803" s="22" t="s">
        <v>1051</v>
      </c>
      <c r="F7803" s="22" t="s">
        <v>10497</v>
      </c>
      <c r="G7803">
        <f t="shared" si="242"/>
        <v>9200472</v>
      </c>
      <c r="H7803" s="9">
        <f t="shared" si="243"/>
        <v>43997</v>
      </c>
    </row>
    <row r="7804" spans="1:8" x14ac:dyDescent="0.25">
      <c r="A7804" s="22"/>
      <c r="B7804" s="22"/>
      <c r="C7804" s="22"/>
      <c r="D7804" s="24">
        <v>44182</v>
      </c>
      <c r="E7804" s="22" t="s">
        <v>10498</v>
      </c>
      <c r="F7804" s="22" t="s">
        <v>10499</v>
      </c>
      <c r="G7804">
        <f t="shared" si="242"/>
        <v>9120402</v>
      </c>
      <c r="H7804" s="9">
        <f t="shared" si="243"/>
        <v>44182</v>
      </c>
    </row>
    <row r="7805" spans="1:8" x14ac:dyDescent="0.25">
      <c r="A7805" s="22" t="s">
        <v>8751</v>
      </c>
      <c r="B7805" s="22" t="s">
        <v>8752</v>
      </c>
      <c r="C7805" s="22" t="s">
        <v>8752</v>
      </c>
      <c r="D7805" s="24">
        <v>43997</v>
      </c>
      <c r="E7805" s="22" t="s">
        <v>10498</v>
      </c>
      <c r="F7805" s="22" t="s">
        <v>10499</v>
      </c>
      <c r="G7805">
        <f t="shared" si="242"/>
        <v>9120402</v>
      </c>
      <c r="H7805" s="9">
        <f t="shared" si="243"/>
        <v>43997</v>
      </c>
    </row>
    <row r="7806" spans="1:8" x14ac:dyDescent="0.25">
      <c r="A7806" s="22" t="s">
        <v>8847</v>
      </c>
      <c r="B7806" s="22" t="s">
        <v>8848</v>
      </c>
      <c r="C7806" s="22" t="s">
        <v>8848</v>
      </c>
      <c r="D7806" s="24">
        <v>44021</v>
      </c>
      <c r="E7806" s="22" t="s">
        <v>10498</v>
      </c>
      <c r="F7806" s="22" t="s">
        <v>10499</v>
      </c>
      <c r="G7806">
        <f t="shared" si="242"/>
        <v>9120402</v>
      </c>
      <c r="H7806" s="9">
        <f t="shared" si="243"/>
        <v>44021</v>
      </c>
    </row>
    <row r="7807" spans="1:8" x14ac:dyDescent="0.25">
      <c r="A7807" s="22" t="s">
        <v>8691</v>
      </c>
      <c r="B7807" s="22" t="s">
        <v>8692</v>
      </c>
      <c r="C7807" s="22" t="s">
        <v>8692</v>
      </c>
      <c r="D7807" s="24">
        <v>43997</v>
      </c>
      <c r="E7807" s="22" t="s">
        <v>3642</v>
      </c>
      <c r="F7807" s="22" t="s">
        <v>7129</v>
      </c>
      <c r="G7807">
        <f t="shared" si="242"/>
        <v>9204869</v>
      </c>
      <c r="H7807" s="9">
        <f t="shared" si="243"/>
        <v>43997</v>
      </c>
    </row>
    <row r="7808" spans="1:8" x14ac:dyDescent="0.25">
      <c r="A7808" s="22" t="s">
        <v>8693</v>
      </c>
      <c r="B7808" s="22" t="s">
        <v>8694</v>
      </c>
      <c r="C7808" s="22" t="s">
        <v>8694</v>
      </c>
      <c r="D7808" s="24">
        <v>44235</v>
      </c>
      <c r="E7808" s="22" t="s">
        <v>3642</v>
      </c>
      <c r="F7808" s="22" t="s">
        <v>7129</v>
      </c>
      <c r="G7808">
        <f t="shared" si="242"/>
        <v>9204869</v>
      </c>
      <c r="H7808" s="9">
        <f t="shared" si="243"/>
        <v>44235</v>
      </c>
    </row>
    <row r="7809" spans="1:8" x14ac:dyDescent="0.25">
      <c r="A7809" s="22" t="s">
        <v>8717</v>
      </c>
      <c r="B7809" s="22" t="s">
        <v>8718</v>
      </c>
      <c r="C7809" s="22" t="s">
        <v>8718</v>
      </c>
      <c r="D7809" s="24">
        <v>43999</v>
      </c>
      <c r="E7809" s="22" t="s">
        <v>3642</v>
      </c>
      <c r="F7809" s="22" t="s">
        <v>7129</v>
      </c>
      <c r="G7809">
        <f t="shared" si="242"/>
        <v>9204869</v>
      </c>
      <c r="H7809" s="9">
        <f t="shared" si="243"/>
        <v>43999</v>
      </c>
    </row>
    <row r="7810" spans="1:8" x14ac:dyDescent="0.25">
      <c r="A7810" s="22" t="s">
        <v>8725</v>
      </c>
      <c r="B7810" s="22" t="s">
        <v>8726</v>
      </c>
      <c r="C7810" s="22" t="s">
        <v>8726</v>
      </c>
      <c r="D7810" s="24">
        <v>44004</v>
      </c>
      <c r="E7810" s="22" t="s">
        <v>3642</v>
      </c>
      <c r="F7810" s="22" t="s">
        <v>7129</v>
      </c>
      <c r="G7810">
        <f t="shared" si="242"/>
        <v>9204869</v>
      </c>
      <c r="H7810" s="9">
        <f t="shared" si="243"/>
        <v>44004</v>
      </c>
    </row>
    <row r="7811" spans="1:8" x14ac:dyDescent="0.25">
      <c r="A7811" s="22" t="s">
        <v>8849</v>
      </c>
      <c r="B7811" s="22" t="s">
        <v>8850</v>
      </c>
      <c r="C7811" s="22" t="s">
        <v>8850</v>
      </c>
      <c r="D7811" s="24">
        <v>44385</v>
      </c>
      <c r="E7811" s="22" t="s">
        <v>3642</v>
      </c>
      <c r="F7811" s="22" t="s">
        <v>7129</v>
      </c>
      <c r="G7811">
        <f t="shared" si="242"/>
        <v>9204869</v>
      </c>
      <c r="H7811" s="9">
        <f t="shared" si="243"/>
        <v>44385</v>
      </c>
    </row>
    <row r="7812" spans="1:8" x14ac:dyDescent="0.25">
      <c r="A7812" s="22" t="s">
        <v>7676</v>
      </c>
      <c r="B7812" s="22" t="s">
        <v>7677</v>
      </c>
      <c r="C7812" s="22" t="s">
        <v>7677</v>
      </c>
      <c r="D7812" s="24">
        <v>43829</v>
      </c>
      <c r="E7812" s="22" t="s">
        <v>2580</v>
      </c>
      <c r="F7812" s="22" t="s">
        <v>10500</v>
      </c>
      <c r="G7812">
        <f t="shared" si="242"/>
        <v>10496</v>
      </c>
      <c r="H7812" s="9">
        <f t="shared" si="243"/>
        <v>43829</v>
      </c>
    </row>
    <row r="7813" spans="1:8" x14ac:dyDescent="0.25">
      <c r="A7813" s="22" t="s">
        <v>8535</v>
      </c>
      <c r="B7813" s="22" t="s">
        <v>8536</v>
      </c>
      <c r="C7813" s="22" t="s">
        <v>8536</v>
      </c>
      <c r="D7813" s="24">
        <v>43934</v>
      </c>
      <c r="E7813" s="22" t="s">
        <v>2580</v>
      </c>
      <c r="F7813" s="22" t="s">
        <v>10500</v>
      </c>
      <c r="G7813">
        <f t="shared" si="242"/>
        <v>10496</v>
      </c>
      <c r="H7813" s="9">
        <f t="shared" si="243"/>
        <v>43934</v>
      </c>
    </row>
    <row r="7814" spans="1:8" x14ac:dyDescent="0.25">
      <c r="A7814" s="22"/>
      <c r="B7814" s="22"/>
      <c r="C7814" s="22"/>
      <c r="D7814" s="24">
        <v>44132</v>
      </c>
      <c r="E7814" s="22" t="s">
        <v>5512</v>
      </c>
      <c r="F7814" s="22" t="s">
        <v>10501</v>
      </c>
      <c r="G7814">
        <f t="shared" ref="G7814:G7877" si="244">IFERROR(E7814*1,E7814)</f>
        <v>8974</v>
      </c>
      <c r="H7814" s="9">
        <f t="shared" ref="H7814:H7877" si="245">D7814</f>
        <v>44132</v>
      </c>
    </row>
    <row r="7815" spans="1:8" x14ac:dyDescent="0.25">
      <c r="A7815" s="22" t="s">
        <v>7858</v>
      </c>
      <c r="B7815" s="22" t="s">
        <v>7859</v>
      </c>
      <c r="C7815" s="22" t="s">
        <v>7859</v>
      </c>
      <c r="D7815" s="24">
        <v>44060</v>
      </c>
      <c r="E7815" s="22" t="s">
        <v>5512</v>
      </c>
      <c r="F7815" s="22" t="s">
        <v>10501</v>
      </c>
      <c r="G7815">
        <f t="shared" si="244"/>
        <v>8974</v>
      </c>
      <c r="H7815" s="9">
        <f t="shared" si="245"/>
        <v>44060</v>
      </c>
    </row>
    <row r="7816" spans="1:8" x14ac:dyDescent="0.25">
      <c r="A7816" s="22" t="s">
        <v>7874</v>
      </c>
      <c r="B7816" s="22" t="s">
        <v>7875</v>
      </c>
      <c r="C7816" s="22" t="s">
        <v>7875</v>
      </c>
      <c r="D7816" s="24">
        <v>43829</v>
      </c>
      <c r="E7816" s="22" t="s">
        <v>5512</v>
      </c>
      <c r="F7816" s="22" t="s">
        <v>10501</v>
      </c>
      <c r="G7816">
        <f t="shared" si="244"/>
        <v>8974</v>
      </c>
      <c r="H7816" s="9">
        <f t="shared" si="245"/>
        <v>43829</v>
      </c>
    </row>
    <row r="7817" spans="1:8" x14ac:dyDescent="0.25">
      <c r="A7817" s="22" t="s">
        <v>7963</v>
      </c>
      <c r="B7817" s="22" t="s">
        <v>7964</v>
      </c>
      <c r="C7817" s="22" t="s">
        <v>7964</v>
      </c>
      <c r="D7817" s="24">
        <v>44287</v>
      </c>
      <c r="E7817" s="22" t="s">
        <v>5512</v>
      </c>
      <c r="F7817" s="22" t="s">
        <v>10501</v>
      </c>
      <c r="G7817">
        <f t="shared" si="244"/>
        <v>8974</v>
      </c>
      <c r="H7817" s="9">
        <f t="shared" si="245"/>
        <v>44287</v>
      </c>
    </row>
    <row r="7818" spans="1:8" x14ac:dyDescent="0.25">
      <c r="A7818" s="22" t="s">
        <v>7753</v>
      </c>
      <c r="B7818" s="22" t="s">
        <v>7754</v>
      </c>
      <c r="C7818" s="22" t="s">
        <v>7754</v>
      </c>
      <c r="D7818" s="24">
        <v>43832</v>
      </c>
      <c r="E7818" s="22" t="s">
        <v>5127</v>
      </c>
      <c r="F7818" s="22" t="s">
        <v>10502</v>
      </c>
      <c r="G7818">
        <f t="shared" si="244"/>
        <v>9017</v>
      </c>
      <c r="H7818" s="9">
        <f t="shared" si="245"/>
        <v>43832</v>
      </c>
    </row>
    <row r="7819" spans="1:8" x14ac:dyDescent="0.25">
      <c r="A7819" s="22" t="s">
        <v>8799</v>
      </c>
      <c r="B7819" s="22" t="s">
        <v>8800</v>
      </c>
      <c r="C7819" s="22" t="s">
        <v>8800</v>
      </c>
      <c r="D7819" s="24">
        <v>44348</v>
      </c>
      <c r="E7819" s="22" t="s">
        <v>3636</v>
      </c>
      <c r="F7819" s="22" t="s">
        <v>10503</v>
      </c>
      <c r="G7819">
        <f t="shared" si="244"/>
        <v>209784</v>
      </c>
      <c r="H7819" s="9">
        <f t="shared" si="245"/>
        <v>44348</v>
      </c>
    </row>
    <row r="7820" spans="1:8" x14ac:dyDescent="0.25">
      <c r="A7820" s="22" t="s">
        <v>8297</v>
      </c>
      <c r="B7820" s="22" t="s">
        <v>8298</v>
      </c>
      <c r="C7820" s="22" t="s">
        <v>8298</v>
      </c>
      <c r="D7820" s="24">
        <v>44344</v>
      </c>
      <c r="E7820" s="22" t="s">
        <v>6205</v>
      </c>
      <c r="F7820" s="22" t="s">
        <v>7215</v>
      </c>
      <c r="G7820">
        <f t="shared" si="244"/>
        <v>209699</v>
      </c>
      <c r="H7820" s="9">
        <f t="shared" si="245"/>
        <v>44344</v>
      </c>
    </row>
    <row r="7821" spans="1:8" x14ac:dyDescent="0.25">
      <c r="A7821" s="22" t="s">
        <v>8303</v>
      </c>
      <c r="B7821" s="22" t="s">
        <v>8304</v>
      </c>
      <c r="C7821" s="22" t="s">
        <v>8304</v>
      </c>
      <c r="D7821" s="24">
        <v>44341</v>
      </c>
      <c r="E7821" s="22" t="s">
        <v>6205</v>
      </c>
      <c r="F7821" s="22" t="s">
        <v>7215</v>
      </c>
      <c r="G7821">
        <f t="shared" si="244"/>
        <v>209699</v>
      </c>
      <c r="H7821" s="9">
        <f t="shared" si="245"/>
        <v>44341</v>
      </c>
    </row>
    <row r="7822" spans="1:8" x14ac:dyDescent="0.25">
      <c r="A7822" s="22" t="s">
        <v>8344</v>
      </c>
      <c r="B7822" s="22" t="s">
        <v>8345</v>
      </c>
      <c r="C7822" s="22" t="s">
        <v>8345</v>
      </c>
      <c r="D7822" s="24">
        <v>44370</v>
      </c>
      <c r="E7822" s="22" t="s">
        <v>6205</v>
      </c>
      <c r="F7822" s="22" t="s">
        <v>7215</v>
      </c>
      <c r="G7822">
        <f t="shared" si="244"/>
        <v>209699</v>
      </c>
      <c r="H7822" s="9">
        <f t="shared" si="245"/>
        <v>44370</v>
      </c>
    </row>
    <row r="7823" spans="1:8" x14ac:dyDescent="0.25">
      <c r="A7823" s="22" t="s">
        <v>8346</v>
      </c>
      <c r="B7823" s="22" t="s">
        <v>8347</v>
      </c>
      <c r="C7823" s="22" t="s">
        <v>8347</v>
      </c>
      <c r="D7823" s="24">
        <v>44355</v>
      </c>
      <c r="E7823" s="22" t="s">
        <v>6205</v>
      </c>
      <c r="F7823" s="22" t="s">
        <v>7215</v>
      </c>
      <c r="G7823">
        <f t="shared" si="244"/>
        <v>209699</v>
      </c>
      <c r="H7823" s="9">
        <f t="shared" si="245"/>
        <v>44355</v>
      </c>
    </row>
    <row r="7824" spans="1:8" x14ac:dyDescent="0.25">
      <c r="A7824" s="22" t="s">
        <v>8344</v>
      </c>
      <c r="B7824" s="22" t="s">
        <v>8345</v>
      </c>
      <c r="C7824" s="22" t="s">
        <v>8345</v>
      </c>
      <c r="D7824" s="24">
        <v>44376</v>
      </c>
      <c r="E7824" s="22" t="s">
        <v>6197</v>
      </c>
      <c r="F7824" s="22" t="s">
        <v>10504</v>
      </c>
      <c r="G7824">
        <f t="shared" si="244"/>
        <v>209832</v>
      </c>
      <c r="H7824" s="9">
        <f t="shared" si="245"/>
        <v>44376</v>
      </c>
    </row>
    <row r="7825" spans="1:8" x14ac:dyDescent="0.25">
      <c r="A7825" s="22" t="s">
        <v>8346</v>
      </c>
      <c r="B7825" s="22" t="s">
        <v>8347</v>
      </c>
      <c r="C7825" s="22" t="s">
        <v>8347</v>
      </c>
      <c r="D7825" s="24">
        <v>44369</v>
      </c>
      <c r="E7825" s="22" t="s">
        <v>6197</v>
      </c>
      <c r="F7825" s="22" t="s">
        <v>10504</v>
      </c>
      <c r="G7825">
        <f t="shared" si="244"/>
        <v>209832</v>
      </c>
      <c r="H7825" s="9">
        <f t="shared" si="245"/>
        <v>44369</v>
      </c>
    </row>
    <row r="7826" spans="1:8" x14ac:dyDescent="0.25">
      <c r="A7826" s="22" t="s">
        <v>8414</v>
      </c>
      <c r="B7826" s="22" t="s">
        <v>8415</v>
      </c>
      <c r="C7826" s="22" t="s">
        <v>8415</v>
      </c>
      <c r="D7826" s="24">
        <v>44353</v>
      </c>
      <c r="E7826" s="22" t="s">
        <v>6197</v>
      </c>
      <c r="F7826" s="22" t="s">
        <v>10504</v>
      </c>
      <c r="G7826">
        <f t="shared" si="244"/>
        <v>209832</v>
      </c>
      <c r="H7826" s="9">
        <f t="shared" si="245"/>
        <v>44353</v>
      </c>
    </row>
    <row r="7827" spans="1:8" x14ac:dyDescent="0.25">
      <c r="A7827" s="22" t="s">
        <v>7753</v>
      </c>
      <c r="B7827" s="22" t="s">
        <v>7754</v>
      </c>
      <c r="C7827" s="22" t="s">
        <v>7754</v>
      </c>
      <c r="D7827" s="24">
        <v>43834</v>
      </c>
      <c r="E7827" s="22" t="s">
        <v>5632</v>
      </c>
      <c r="F7827" s="22" t="s">
        <v>10505</v>
      </c>
      <c r="G7827">
        <f t="shared" si="244"/>
        <v>13162</v>
      </c>
      <c r="H7827" s="9">
        <f t="shared" si="245"/>
        <v>43834</v>
      </c>
    </row>
    <row r="7828" spans="1:8" x14ac:dyDescent="0.25">
      <c r="A7828" s="22" t="s">
        <v>7789</v>
      </c>
      <c r="B7828" s="22" t="s">
        <v>7790</v>
      </c>
      <c r="C7828" s="22" t="s">
        <v>7790</v>
      </c>
      <c r="D7828" s="24">
        <v>44087</v>
      </c>
      <c r="E7828" s="22" t="s">
        <v>5632</v>
      </c>
      <c r="F7828" s="22" t="s">
        <v>10505</v>
      </c>
      <c r="G7828">
        <f t="shared" si="244"/>
        <v>13162</v>
      </c>
      <c r="H7828" s="9">
        <f t="shared" si="245"/>
        <v>44087</v>
      </c>
    </row>
    <row r="7829" spans="1:8" x14ac:dyDescent="0.25">
      <c r="A7829" s="22" t="s">
        <v>7843</v>
      </c>
      <c r="B7829" s="22" t="s">
        <v>7844</v>
      </c>
      <c r="C7829" s="22" t="s">
        <v>7844</v>
      </c>
      <c r="D7829" s="24">
        <v>44080</v>
      </c>
      <c r="E7829" s="22" t="s">
        <v>5632</v>
      </c>
      <c r="F7829" s="22" t="s">
        <v>10505</v>
      </c>
      <c r="G7829">
        <f t="shared" si="244"/>
        <v>13162</v>
      </c>
      <c r="H7829" s="9">
        <f t="shared" si="245"/>
        <v>44080</v>
      </c>
    </row>
    <row r="7830" spans="1:8" x14ac:dyDescent="0.25">
      <c r="A7830" s="22" t="s">
        <v>8186</v>
      </c>
      <c r="B7830" s="22" t="s">
        <v>8187</v>
      </c>
      <c r="C7830" s="22" t="s">
        <v>8187</v>
      </c>
      <c r="D7830" s="24">
        <v>44030</v>
      </c>
      <c r="E7830" s="22" t="s">
        <v>5632</v>
      </c>
      <c r="F7830" s="22" t="s">
        <v>10505</v>
      </c>
      <c r="G7830">
        <f t="shared" si="244"/>
        <v>13162</v>
      </c>
      <c r="H7830" s="9">
        <f t="shared" si="245"/>
        <v>44030</v>
      </c>
    </row>
    <row r="7831" spans="1:8" x14ac:dyDescent="0.25">
      <c r="A7831" s="22" t="s">
        <v>8438</v>
      </c>
      <c r="B7831" s="22" t="s">
        <v>8439</v>
      </c>
      <c r="C7831" s="22" t="s">
        <v>8439</v>
      </c>
      <c r="D7831" s="24">
        <v>43829</v>
      </c>
      <c r="E7831" s="22" t="s">
        <v>5668</v>
      </c>
      <c r="F7831" s="22" t="s">
        <v>10506</v>
      </c>
      <c r="G7831">
        <f t="shared" si="244"/>
        <v>12872</v>
      </c>
      <c r="H7831" s="9">
        <f t="shared" si="245"/>
        <v>43829</v>
      </c>
    </row>
    <row r="7832" spans="1:8" x14ac:dyDescent="0.25">
      <c r="A7832" s="22"/>
      <c r="B7832" s="22"/>
      <c r="C7832" s="22"/>
      <c r="D7832" s="24">
        <v>44102</v>
      </c>
      <c r="E7832" s="22" t="s">
        <v>6136</v>
      </c>
      <c r="F7832" s="22" t="s">
        <v>10507</v>
      </c>
      <c r="G7832">
        <f t="shared" si="244"/>
        <v>5146</v>
      </c>
      <c r="H7832" s="9">
        <f t="shared" si="245"/>
        <v>44102</v>
      </c>
    </row>
    <row r="7833" spans="1:8" x14ac:dyDescent="0.25">
      <c r="A7833" s="22" t="s">
        <v>7822</v>
      </c>
      <c r="B7833" s="22" t="s">
        <v>7823</v>
      </c>
      <c r="C7833" s="22" t="s">
        <v>7823</v>
      </c>
      <c r="D7833" s="24">
        <v>43831</v>
      </c>
      <c r="E7833" s="22" t="s">
        <v>6136</v>
      </c>
      <c r="F7833" s="22" t="s">
        <v>10507</v>
      </c>
      <c r="G7833">
        <f t="shared" si="244"/>
        <v>5146</v>
      </c>
      <c r="H7833" s="9">
        <f t="shared" si="245"/>
        <v>43831</v>
      </c>
    </row>
    <row r="7834" spans="1:8" x14ac:dyDescent="0.25">
      <c r="A7834" s="22" t="s">
        <v>8150</v>
      </c>
      <c r="B7834" s="22" t="s">
        <v>8151</v>
      </c>
      <c r="C7834" s="22" t="s">
        <v>8151</v>
      </c>
      <c r="D7834" s="24">
        <v>44088</v>
      </c>
      <c r="E7834" s="22" t="s">
        <v>6136</v>
      </c>
      <c r="F7834" s="22" t="s">
        <v>10507</v>
      </c>
      <c r="G7834">
        <f t="shared" si="244"/>
        <v>5146</v>
      </c>
      <c r="H7834" s="9">
        <f t="shared" si="245"/>
        <v>44088</v>
      </c>
    </row>
    <row r="7835" spans="1:8" x14ac:dyDescent="0.25">
      <c r="A7835" s="22" t="s">
        <v>8829</v>
      </c>
      <c r="B7835" s="22" t="s">
        <v>8830</v>
      </c>
      <c r="C7835" s="22" t="s">
        <v>8830</v>
      </c>
      <c r="D7835" s="24">
        <v>44176</v>
      </c>
      <c r="E7835" s="22" t="s">
        <v>6136</v>
      </c>
      <c r="F7835" s="22" t="s">
        <v>10507</v>
      </c>
      <c r="G7835">
        <f t="shared" si="244"/>
        <v>5146</v>
      </c>
      <c r="H7835" s="9">
        <f t="shared" si="245"/>
        <v>44176</v>
      </c>
    </row>
    <row r="7836" spans="1:8" x14ac:dyDescent="0.25">
      <c r="A7836" s="22" t="s">
        <v>8837</v>
      </c>
      <c r="B7836" s="22" t="s">
        <v>8838</v>
      </c>
      <c r="C7836" s="22" t="s">
        <v>8838</v>
      </c>
      <c r="D7836" s="24">
        <v>44092</v>
      </c>
      <c r="E7836" s="22" t="s">
        <v>6136</v>
      </c>
      <c r="F7836" s="22" t="s">
        <v>10507</v>
      </c>
      <c r="G7836">
        <f t="shared" si="244"/>
        <v>5146</v>
      </c>
      <c r="H7836" s="9">
        <f t="shared" si="245"/>
        <v>44092</v>
      </c>
    </row>
    <row r="7837" spans="1:8" x14ac:dyDescent="0.25">
      <c r="A7837" s="22" t="s">
        <v>7818</v>
      </c>
      <c r="B7837" s="22" t="s">
        <v>7819</v>
      </c>
      <c r="C7837" s="22" t="s">
        <v>7819</v>
      </c>
      <c r="D7837" s="24">
        <v>43829</v>
      </c>
      <c r="E7837" s="22" t="s">
        <v>4651</v>
      </c>
      <c r="F7837" s="22" t="s">
        <v>6686</v>
      </c>
      <c r="G7837">
        <f t="shared" si="244"/>
        <v>8003</v>
      </c>
      <c r="H7837" s="9">
        <f t="shared" si="245"/>
        <v>43829</v>
      </c>
    </row>
    <row r="7838" spans="1:8" x14ac:dyDescent="0.25">
      <c r="A7838" s="22" t="s">
        <v>8454</v>
      </c>
      <c r="B7838" s="22" t="s">
        <v>8455</v>
      </c>
      <c r="C7838" s="22" t="s">
        <v>8455</v>
      </c>
      <c r="D7838" s="24">
        <v>44282</v>
      </c>
      <c r="E7838" s="22" t="s">
        <v>4651</v>
      </c>
      <c r="F7838" s="22" t="s">
        <v>6686</v>
      </c>
      <c r="G7838">
        <f t="shared" si="244"/>
        <v>8003</v>
      </c>
      <c r="H7838" s="9">
        <f t="shared" si="245"/>
        <v>44282</v>
      </c>
    </row>
    <row r="7839" spans="1:8" x14ac:dyDescent="0.25">
      <c r="A7839" s="22" t="s">
        <v>8581</v>
      </c>
      <c r="B7839" s="22" t="s">
        <v>8582</v>
      </c>
      <c r="C7839" s="22" t="s">
        <v>8582</v>
      </c>
      <c r="D7839" s="24">
        <v>44316</v>
      </c>
      <c r="E7839" s="22" t="s">
        <v>4651</v>
      </c>
      <c r="F7839" s="22" t="s">
        <v>6686</v>
      </c>
      <c r="G7839">
        <f t="shared" si="244"/>
        <v>8003</v>
      </c>
      <c r="H7839" s="9">
        <f t="shared" si="245"/>
        <v>44316</v>
      </c>
    </row>
    <row r="7840" spans="1:8" x14ac:dyDescent="0.25">
      <c r="A7840" s="22" t="s">
        <v>8593</v>
      </c>
      <c r="B7840" s="22" t="s">
        <v>8594</v>
      </c>
      <c r="C7840" s="22" t="s">
        <v>8594</v>
      </c>
      <c r="D7840" s="24">
        <v>44221</v>
      </c>
      <c r="E7840" s="22" t="s">
        <v>4651</v>
      </c>
      <c r="F7840" s="22" t="s">
        <v>6686</v>
      </c>
      <c r="G7840">
        <f t="shared" si="244"/>
        <v>8003</v>
      </c>
      <c r="H7840" s="9">
        <f t="shared" si="245"/>
        <v>44221</v>
      </c>
    </row>
    <row r="7841" spans="1:8" x14ac:dyDescent="0.25">
      <c r="A7841" s="22" t="s">
        <v>8781</v>
      </c>
      <c r="B7841" s="22" t="s">
        <v>8782</v>
      </c>
      <c r="C7841" s="22" t="s">
        <v>8782</v>
      </c>
      <c r="D7841" s="24">
        <v>44254</v>
      </c>
      <c r="E7841" s="22" t="s">
        <v>4651</v>
      </c>
      <c r="F7841" s="22" t="s">
        <v>6686</v>
      </c>
      <c r="G7841">
        <f t="shared" si="244"/>
        <v>8003</v>
      </c>
      <c r="H7841" s="9">
        <f t="shared" si="245"/>
        <v>44254</v>
      </c>
    </row>
    <row r="7842" spans="1:8" x14ac:dyDescent="0.25">
      <c r="A7842" s="22"/>
      <c r="B7842" s="22"/>
      <c r="C7842" s="22"/>
      <c r="D7842" s="24">
        <v>44026</v>
      </c>
      <c r="E7842" s="22" t="s">
        <v>3846</v>
      </c>
      <c r="F7842" s="22" t="s">
        <v>6247</v>
      </c>
      <c r="G7842">
        <f t="shared" si="244"/>
        <v>1830</v>
      </c>
      <c r="H7842" s="9">
        <f t="shared" si="245"/>
        <v>44026</v>
      </c>
    </row>
    <row r="7843" spans="1:8" x14ac:dyDescent="0.25">
      <c r="A7843" s="22" t="s">
        <v>7648</v>
      </c>
      <c r="B7843" s="22" t="s">
        <v>7649</v>
      </c>
      <c r="C7843" s="22" t="s">
        <v>7649</v>
      </c>
      <c r="D7843" s="24">
        <v>43829</v>
      </c>
      <c r="E7843" s="22" t="s">
        <v>3846</v>
      </c>
      <c r="F7843" s="22" t="s">
        <v>6247</v>
      </c>
      <c r="G7843">
        <f t="shared" si="244"/>
        <v>1830</v>
      </c>
      <c r="H7843" s="9">
        <f t="shared" si="245"/>
        <v>43829</v>
      </c>
    </row>
    <row r="7844" spans="1:8" x14ac:dyDescent="0.25">
      <c r="A7844" s="22" t="s">
        <v>8037</v>
      </c>
      <c r="B7844" s="22" t="s">
        <v>8038</v>
      </c>
      <c r="C7844" s="22" t="s">
        <v>8038</v>
      </c>
      <c r="D7844" s="24">
        <v>43832</v>
      </c>
      <c r="E7844" s="22" t="s">
        <v>3846</v>
      </c>
      <c r="F7844" s="22" t="s">
        <v>6247</v>
      </c>
      <c r="G7844">
        <f t="shared" si="244"/>
        <v>1830</v>
      </c>
      <c r="H7844" s="9">
        <f t="shared" si="245"/>
        <v>43832</v>
      </c>
    </row>
    <row r="7845" spans="1:8" x14ac:dyDescent="0.25">
      <c r="A7845" s="22" t="s">
        <v>8049</v>
      </c>
      <c r="B7845" s="22" t="s">
        <v>8050</v>
      </c>
      <c r="C7845" s="22" t="s">
        <v>8050</v>
      </c>
      <c r="D7845" s="24">
        <v>43829</v>
      </c>
      <c r="E7845" s="22" t="s">
        <v>3846</v>
      </c>
      <c r="F7845" s="22" t="s">
        <v>6247</v>
      </c>
      <c r="G7845">
        <f t="shared" si="244"/>
        <v>1830</v>
      </c>
      <c r="H7845" s="9">
        <f t="shared" si="245"/>
        <v>43829</v>
      </c>
    </row>
    <row r="7846" spans="1:8" x14ac:dyDescent="0.25">
      <c r="A7846" s="22" t="s">
        <v>8080</v>
      </c>
      <c r="B7846" s="22" t="s">
        <v>8081</v>
      </c>
      <c r="C7846" s="22" t="s">
        <v>8081</v>
      </c>
      <c r="D7846" s="24">
        <v>43834</v>
      </c>
      <c r="E7846" s="22" t="s">
        <v>3846</v>
      </c>
      <c r="F7846" s="22" t="s">
        <v>6247</v>
      </c>
      <c r="G7846">
        <f t="shared" si="244"/>
        <v>1830</v>
      </c>
      <c r="H7846" s="9">
        <f t="shared" si="245"/>
        <v>43834</v>
      </c>
    </row>
    <row r="7847" spans="1:8" x14ac:dyDescent="0.25">
      <c r="A7847" s="22" t="s">
        <v>8091</v>
      </c>
      <c r="B7847" s="22" t="s">
        <v>8092</v>
      </c>
      <c r="C7847" s="22" t="s">
        <v>8092</v>
      </c>
      <c r="D7847" s="24">
        <v>43829</v>
      </c>
      <c r="E7847" s="22" t="s">
        <v>3846</v>
      </c>
      <c r="F7847" s="22" t="s">
        <v>6247</v>
      </c>
      <c r="G7847">
        <f t="shared" si="244"/>
        <v>1830</v>
      </c>
      <c r="H7847" s="9">
        <f t="shared" si="245"/>
        <v>43829</v>
      </c>
    </row>
    <row r="7848" spans="1:8" x14ac:dyDescent="0.25">
      <c r="A7848" s="22" t="s">
        <v>8093</v>
      </c>
      <c r="B7848" s="22" t="s">
        <v>8094</v>
      </c>
      <c r="C7848" s="22" t="s">
        <v>8094</v>
      </c>
      <c r="D7848" s="24">
        <v>43830</v>
      </c>
      <c r="E7848" s="22" t="s">
        <v>3846</v>
      </c>
      <c r="F7848" s="22" t="s">
        <v>6247</v>
      </c>
      <c r="G7848">
        <f t="shared" si="244"/>
        <v>1830</v>
      </c>
      <c r="H7848" s="9">
        <f t="shared" si="245"/>
        <v>43830</v>
      </c>
    </row>
    <row r="7849" spans="1:8" x14ac:dyDescent="0.25">
      <c r="A7849" s="22" t="s">
        <v>8095</v>
      </c>
      <c r="B7849" s="22" t="s">
        <v>8096</v>
      </c>
      <c r="C7849" s="22" t="s">
        <v>8096</v>
      </c>
      <c r="D7849" s="24">
        <v>43829</v>
      </c>
      <c r="E7849" s="22" t="s">
        <v>3846</v>
      </c>
      <c r="F7849" s="22" t="s">
        <v>6247</v>
      </c>
      <c r="G7849">
        <f t="shared" si="244"/>
        <v>1830</v>
      </c>
      <c r="H7849" s="9">
        <f t="shared" si="245"/>
        <v>43829</v>
      </c>
    </row>
    <row r="7850" spans="1:8" x14ac:dyDescent="0.25">
      <c r="A7850" s="22" t="s">
        <v>8317</v>
      </c>
      <c r="B7850" s="22" t="s">
        <v>8318</v>
      </c>
      <c r="C7850" s="22" t="s">
        <v>8318</v>
      </c>
      <c r="D7850" s="24">
        <v>44058</v>
      </c>
      <c r="E7850" s="22" t="s">
        <v>3846</v>
      </c>
      <c r="F7850" s="22" t="s">
        <v>6247</v>
      </c>
      <c r="G7850">
        <f t="shared" si="244"/>
        <v>1830</v>
      </c>
      <c r="H7850" s="9">
        <f t="shared" si="245"/>
        <v>44058</v>
      </c>
    </row>
    <row r="7851" spans="1:8" x14ac:dyDescent="0.25">
      <c r="A7851" s="22" t="s">
        <v>8446</v>
      </c>
      <c r="B7851" s="22" t="s">
        <v>8447</v>
      </c>
      <c r="C7851" s="22" t="s">
        <v>8447</v>
      </c>
      <c r="D7851" s="24">
        <v>44225</v>
      </c>
      <c r="E7851" s="22" t="s">
        <v>3846</v>
      </c>
      <c r="F7851" s="22" t="s">
        <v>6247</v>
      </c>
      <c r="G7851">
        <f t="shared" si="244"/>
        <v>1830</v>
      </c>
      <c r="H7851" s="9">
        <f t="shared" si="245"/>
        <v>44225</v>
      </c>
    </row>
    <row r="7852" spans="1:8" x14ac:dyDescent="0.25">
      <c r="A7852" s="22" t="s">
        <v>8486</v>
      </c>
      <c r="B7852" s="22" t="s">
        <v>8487</v>
      </c>
      <c r="C7852" s="22" t="s">
        <v>8487</v>
      </c>
      <c r="D7852" s="24">
        <v>43888</v>
      </c>
      <c r="E7852" s="22" t="s">
        <v>3846</v>
      </c>
      <c r="F7852" s="22" t="s">
        <v>6247</v>
      </c>
      <c r="G7852">
        <f t="shared" si="244"/>
        <v>1830</v>
      </c>
      <c r="H7852" s="9">
        <f t="shared" si="245"/>
        <v>43888</v>
      </c>
    </row>
    <row r="7853" spans="1:8" x14ac:dyDescent="0.25">
      <c r="A7853" s="22"/>
      <c r="B7853" s="22"/>
      <c r="C7853" s="22"/>
      <c r="D7853" s="24">
        <v>44369</v>
      </c>
      <c r="E7853" s="22" t="s">
        <v>2764</v>
      </c>
      <c r="F7853" s="22" t="s">
        <v>10508</v>
      </c>
      <c r="G7853">
        <f t="shared" si="244"/>
        <v>209882</v>
      </c>
      <c r="H7853" s="9">
        <f t="shared" si="245"/>
        <v>44369</v>
      </c>
    </row>
    <row r="7854" spans="1:8" x14ac:dyDescent="0.25">
      <c r="A7854" s="22" t="s">
        <v>7735</v>
      </c>
      <c r="B7854" s="22" t="s">
        <v>7736</v>
      </c>
      <c r="C7854" s="22" t="s">
        <v>7736</v>
      </c>
      <c r="D7854" s="24">
        <v>44367</v>
      </c>
      <c r="E7854" s="22" t="s">
        <v>2764</v>
      </c>
      <c r="F7854" s="22" t="s">
        <v>10508</v>
      </c>
      <c r="G7854">
        <f t="shared" si="244"/>
        <v>209882</v>
      </c>
      <c r="H7854" s="9">
        <f t="shared" si="245"/>
        <v>44367</v>
      </c>
    </row>
    <row r="7855" spans="1:8" x14ac:dyDescent="0.25">
      <c r="A7855" s="22" t="s">
        <v>7743</v>
      </c>
      <c r="B7855" s="22" t="s">
        <v>7744</v>
      </c>
      <c r="C7855" s="22" t="s">
        <v>7744</v>
      </c>
      <c r="D7855" s="24">
        <v>43829</v>
      </c>
      <c r="E7855" s="22" t="s">
        <v>1069</v>
      </c>
      <c r="F7855" s="22" t="s">
        <v>10509</v>
      </c>
      <c r="G7855">
        <f t="shared" si="244"/>
        <v>4967</v>
      </c>
      <c r="H7855" s="9">
        <f t="shared" si="245"/>
        <v>43829</v>
      </c>
    </row>
    <row r="7856" spans="1:8" x14ac:dyDescent="0.25">
      <c r="A7856" s="22"/>
      <c r="B7856" s="22"/>
      <c r="C7856" s="22"/>
      <c r="D7856" s="24">
        <v>43836</v>
      </c>
      <c r="E7856" s="22" t="s">
        <v>1659</v>
      </c>
      <c r="F7856" s="22" t="s">
        <v>10510</v>
      </c>
      <c r="G7856">
        <f t="shared" si="244"/>
        <v>9900288</v>
      </c>
      <c r="H7856" s="9">
        <f t="shared" si="245"/>
        <v>43836</v>
      </c>
    </row>
    <row r="7857" spans="1:8" x14ac:dyDescent="0.25">
      <c r="A7857" s="22" t="s">
        <v>9050</v>
      </c>
      <c r="B7857" s="22" t="s">
        <v>9051</v>
      </c>
      <c r="C7857" s="22" t="s">
        <v>9051</v>
      </c>
      <c r="D7857" s="24">
        <v>42653</v>
      </c>
      <c r="E7857" s="22" t="s">
        <v>1659</v>
      </c>
      <c r="F7857" s="22" t="s">
        <v>10510</v>
      </c>
      <c r="G7857">
        <f t="shared" si="244"/>
        <v>9900288</v>
      </c>
      <c r="H7857" s="9">
        <f t="shared" si="245"/>
        <v>42653</v>
      </c>
    </row>
    <row r="7858" spans="1:8" x14ac:dyDescent="0.25">
      <c r="A7858" s="22"/>
      <c r="B7858" s="22"/>
      <c r="C7858" s="22"/>
      <c r="D7858" s="24">
        <v>43856</v>
      </c>
      <c r="E7858" s="22" t="s">
        <v>2544</v>
      </c>
      <c r="F7858" s="22" t="s">
        <v>6249</v>
      </c>
      <c r="G7858">
        <f t="shared" si="244"/>
        <v>1995</v>
      </c>
      <c r="H7858" s="9">
        <f t="shared" si="245"/>
        <v>43856</v>
      </c>
    </row>
    <row r="7859" spans="1:8" x14ac:dyDescent="0.25">
      <c r="A7859" s="22" t="s">
        <v>8673</v>
      </c>
      <c r="B7859" s="22" t="s">
        <v>8674</v>
      </c>
      <c r="C7859" s="22" t="s">
        <v>8674</v>
      </c>
      <c r="D7859" s="24">
        <v>43829</v>
      </c>
      <c r="E7859" s="22" t="s">
        <v>2544</v>
      </c>
      <c r="F7859" s="22" t="s">
        <v>6249</v>
      </c>
      <c r="G7859">
        <f t="shared" si="244"/>
        <v>1995</v>
      </c>
      <c r="H7859" s="9">
        <f t="shared" si="245"/>
        <v>43829</v>
      </c>
    </row>
    <row r="7860" spans="1:8" x14ac:dyDescent="0.25">
      <c r="A7860" s="22" t="s">
        <v>7816</v>
      </c>
      <c r="B7860" s="22" t="s">
        <v>7817</v>
      </c>
      <c r="C7860" s="22" t="s">
        <v>7817</v>
      </c>
      <c r="D7860" s="24">
        <v>44077</v>
      </c>
      <c r="E7860" s="22" t="s">
        <v>1745</v>
      </c>
      <c r="F7860" s="22" t="s">
        <v>10511</v>
      </c>
      <c r="G7860">
        <f t="shared" si="244"/>
        <v>203249</v>
      </c>
      <c r="H7860" s="9">
        <f t="shared" si="245"/>
        <v>44077</v>
      </c>
    </row>
    <row r="7861" spans="1:8" x14ac:dyDescent="0.25">
      <c r="A7861" s="22"/>
      <c r="B7861" s="22"/>
      <c r="C7861" s="22"/>
      <c r="D7861" s="24">
        <v>43850</v>
      </c>
      <c r="E7861" s="22" t="s">
        <v>564</v>
      </c>
      <c r="F7861" s="22" t="s">
        <v>10512</v>
      </c>
      <c r="G7861">
        <f t="shared" si="244"/>
        <v>9900954</v>
      </c>
      <c r="H7861" s="9">
        <f t="shared" si="245"/>
        <v>43850</v>
      </c>
    </row>
    <row r="7862" spans="1:8" x14ac:dyDescent="0.25">
      <c r="A7862" s="22" t="s">
        <v>9050</v>
      </c>
      <c r="B7862" s="22" t="s">
        <v>9051</v>
      </c>
      <c r="C7862" s="22" t="s">
        <v>9051</v>
      </c>
      <c r="D7862" s="24">
        <v>43955</v>
      </c>
      <c r="E7862" s="22" t="s">
        <v>564</v>
      </c>
      <c r="F7862" s="22" t="s">
        <v>10512</v>
      </c>
      <c r="G7862">
        <f t="shared" si="244"/>
        <v>9900954</v>
      </c>
      <c r="H7862" s="9">
        <f t="shared" si="245"/>
        <v>43955</v>
      </c>
    </row>
    <row r="7863" spans="1:8" x14ac:dyDescent="0.25">
      <c r="A7863" s="22" t="s">
        <v>8182</v>
      </c>
      <c r="B7863" s="22" t="s">
        <v>8183</v>
      </c>
      <c r="C7863" s="22" t="s">
        <v>8183</v>
      </c>
      <c r="D7863" s="24">
        <v>44393</v>
      </c>
      <c r="E7863" s="22" t="s">
        <v>5432</v>
      </c>
      <c r="F7863" s="22" t="s">
        <v>10513</v>
      </c>
      <c r="G7863">
        <f t="shared" si="244"/>
        <v>210306</v>
      </c>
      <c r="H7863" s="9">
        <f t="shared" si="245"/>
        <v>44393</v>
      </c>
    </row>
    <row r="7864" spans="1:8" x14ac:dyDescent="0.25">
      <c r="A7864" s="22" t="s">
        <v>8785</v>
      </c>
      <c r="B7864" s="22" t="s">
        <v>8786</v>
      </c>
      <c r="C7864" s="22" t="s">
        <v>8786</v>
      </c>
      <c r="D7864" s="24">
        <v>44384</v>
      </c>
      <c r="E7864" s="22" t="s">
        <v>1376</v>
      </c>
      <c r="F7864" s="22" t="s">
        <v>10514</v>
      </c>
      <c r="G7864">
        <f t="shared" si="244"/>
        <v>210224</v>
      </c>
      <c r="H7864" s="9">
        <f t="shared" si="245"/>
        <v>44384</v>
      </c>
    </row>
    <row r="7865" spans="1:8" x14ac:dyDescent="0.25">
      <c r="A7865" s="22"/>
      <c r="B7865" s="22"/>
      <c r="C7865" s="22"/>
      <c r="D7865" s="24">
        <v>44151</v>
      </c>
      <c r="E7865" s="22" t="s">
        <v>1163</v>
      </c>
      <c r="F7865" s="22" t="s">
        <v>10515</v>
      </c>
      <c r="G7865">
        <f t="shared" si="244"/>
        <v>10286</v>
      </c>
      <c r="H7865" s="9">
        <f t="shared" si="245"/>
        <v>44151</v>
      </c>
    </row>
    <row r="7866" spans="1:8" x14ac:dyDescent="0.25">
      <c r="A7866" s="22" t="s">
        <v>7676</v>
      </c>
      <c r="B7866" s="22" t="s">
        <v>7677</v>
      </c>
      <c r="C7866" s="22" t="s">
        <v>7677</v>
      </c>
      <c r="D7866" s="24">
        <v>44124</v>
      </c>
      <c r="E7866" s="22" t="s">
        <v>1163</v>
      </c>
      <c r="F7866" s="22" t="s">
        <v>10515</v>
      </c>
      <c r="G7866">
        <f t="shared" si="244"/>
        <v>10286</v>
      </c>
      <c r="H7866" s="9">
        <f t="shared" si="245"/>
        <v>44124</v>
      </c>
    </row>
    <row r="7867" spans="1:8" x14ac:dyDescent="0.25">
      <c r="A7867" s="22" t="s">
        <v>7684</v>
      </c>
      <c r="B7867" s="22" t="s">
        <v>7685</v>
      </c>
      <c r="C7867" s="22" t="s">
        <v>7685</v>
      </c>
      <c r="D7867" s="24">
        <v>44006</v>
      </c>
      <c r="E7867" s="22" t="s">
        <v>1163</v>
      </c>
      <c r="F7867" s="22" t="s">
        <v>10515</v>
      </c>
      <c r="G7867">
        <f t="shared" si="244"/>
        <v>10286</v>
      </c>
      <c r="H7867" s="9">
        <f t="shared" si="245"/>
        <v>44006</v>
      </c>
    </row>
    <row r="7868" spans="1:8" x14ac:dyDescent="0.25">
      <c r="A7868" s="22" t="s">
        <v>7834</v>
      </c>
      <c r="B7868" s="22" t="s">
        <v>7835</v>
      </c>
      <c r="C7868" s="22" t="s">
        <v>7835</v>
      </c>
      <c r="D7868" s="24">
        <v>44081</v>
      </c>
      <c r="E7868" s="22" t="s">
        <v>1163</v>
      </c>
      <c r="F7868" s="22" t="s">
        <v>10515</v>
      </c>
      <c r="G7868">
        <f t="shared" si="244"/>
        <v>10286</v>
      </c>
      <c r="H7868" s="9">
        <f t="shared" si="245"/>
        <v>44081</v>
      </c>
    </row>
    <row r="7869" spans="1:8" x14ac:dyDescent="0.25">
      <c r="A7869" s="22" t="s">
        <v>8182</v>
      </c>
      <c r="B7869" s="22" t="s">
        <v>8183</v>
      </c>
      <c r="C7869" s="22" t="s">
        <v>8183</v>
      </c>
      <c r="D7869" s="24">
        <v>44105</v>
      </c>
      <c r="E7869" s="22" t="s">
        <v>1163</v>
      </c>
      <c r="F7869" s="22" t="s">
        <v>10515</v>
      </c>
      <c r="G7869">
        <f t="shared" si="244"/>
        <v>10286</v>
      </c>
      <c r="H7869" s="9">
        <f t="shared" si="245"/>
        <v>44105</v>
      </c>
    </row>
    <row r="7870" spans="1:8" x14ac:dyDescent="0.25">
      <c r="A7870" s="22" t="s">
        <v>8655</v>
      </c>
      <c r="B7870" s="22" t="s">
        <v>8656</v>
      </c>
      <c r="C7870" s="22" t="s">
        <v>8656</v>
      </c>
      <c r="D7870" s="24">
        <v>43829</v>
      </c>
      <c r="E7870" s="22" t="s">
        <v>1163</v>
      </c>
      <c r="F7870" s="22" t="s">
        <v>10515</v>
      </c>
      <c r="G7870">
        <f t="shared" si="244"/>
        <v>10286</v>
      </c>
      <c r="H7870" s="9">
        <f t="shared" si="245"/>
        <v>43829</v>
      </c>
    </row>
    <row r="7871" spans="1:8" x14ac:dyDescent="0.25">
      <c r="A7871" s="22" t="s">
        <v>8677</v>
      </c>
      <c r="B7871" s="22" t="s">
        <v>8678</v>
      </c>
      <c r="C7871" s="22" t="s">
        <v>8678</v>
      </c>
      <c r="D7871" s="24">
        <v>43833</v>
      </c>
      <c r="E7871" s="22" t="s">
        <v>1163</v>
      </c>
      <c r="F7871" s="22" t="s">
        <v>10515</v>
      </c>
      <c r="G7871">
        <f t="shared" si="244"/>
        <v>10286</v>
      </c>
      <c r="H7871" s="9">
        <f t="shared" si="245"/>
        <v>43833</v>
      </c>
    </row>
    <row r="7872" spans="1:8" x14ac:dyDescent="0.25">
      <c r="A7872" s="22" t="s">
        <v>8761</v>
      </c>
      <c r="B7872" s="22" t="s">
        <v>8762</v>
      </c>
      <c r="C7872" s="22" t="s">
        <v>8762</v>
      </c>
      <c r="D7872" s="24">
        <v>44160</v>
      </c>
      <c r="E7872" s="22" t="s">
        <v>1163</v>
      </c>
      <c r="F7872" s="22" t="s">
        <v>10515</v>
      </c>
      <c r="G7872">
        <f t="shared" si="244"/>
        <v>10286</v>
      </c>
      <c r="H7872" s="9">
        <f t="shared" si="245"/>
        <v>44160</v>
      </c>
    </row>
    <row r="7873" spans="1:8" x14ac:dyDescent="0.25">
      <c r="A7873" s="22" t="s">
        <v>8793</v>
      </c>
      <c r="B7873" s="22" t="s">
        <v>8794</v>
      </c>
      <c r="C7873" s="22" t="s">
        <v>8794</v>
      </c>
      <c r="D7873" s="24">
        <v>44077</v>
      </c>
      <c r="E7873" s="22" t="s">
        <v>1163</v>
      </c>
      <c r="F7873" s="22" t="s">
        <v>10515</v>
      </c>
      <c r="G7873">
        <f t="shared" si="244"/>
        <v>10286</v>
      </c>
      <c r="H7873" s="9">
        <f t="shared" si="245"/>
        <v>44077</v>
      </c>
    </row>
    <row r="7874" spans="1:8" x14ac:dyDescent="0.25">
      <c r="A7874" s="22" t="s">
        <v>8797</v>
      </c>
      <c r="B7874" s="22" t="s">
        <v>8798</v>
      </c>
      <c r="C7874" s="22" t="s">
        <v>8798</v>
      </c>
      <c r="D7874" s="24">
        <v>44068</v>
      </c>
      <c r="E7874" s="22" t="s">
        <v>1163</v>
      </c>
      <c r="F7874" s="22" t="s">
        <v>10515</v>
      </c>
      <c r="G7874">
        <f t="shared" si="244"/>
        <v>10286</v>
      </c>
      <c r="H7874" s="9">
        <f t="shared" si="245"/>
        <v>44068</v>
      </c>
    </row>
    <row r="7875" spans="1:8" x14ac:dyDescent="0.25">
      <c r="A7875" s="22" t="s">
        <v>8799</v>
      </c>
      <c r="B7875" s="22" t="s">
        <v>8800</v>
      </c>
      <c r="C7875" s="22" t="s">
        <v>8800</v>
      </c>
      <c r="D7875" s="24">
        <v>44215</v>
      </c>
      <c r="E7875" s="22" t="s">
        <v>1163</v>
      </c>
      <c r="F7875" s="22" t="s">
        <v>10515</v>
      </c>
      <c r="G7875">
        <f t="shared" si="244"/>
        <v>10286</v>
      </c>
      <c r="H7875" s="9">
        <f t="shared" si="245"/>
        <v>44215</v>
      </c>
    </row>
    <row r="7876" spans="1:8" x14ac:dyDescent="0.25">
      <c r="A7876" s="22" t="s">
        <v>8937</v>
      </c>
      <c r="B7876" s="22" t="s">
        <v>8938</v>
      </c>
      <c r="C7876" s="22" t="s">
        <v>8938</v>
      </c>
      <c r="D7876" s="24">
        <v>43859</v>
      </c>
      <c r="E7876" s="22" t="s">
        <v>1163</v>
      </c>
      <c r="F7876" s="22" t="s">
        <v>10515</v>
      </c>
      <c r="G7876">
        <f t="shared" si="244"/>
        <v>10286</v>
      </c>
      <c r="H7876" s="9">
        <f t="shared" si="245"/>
        <v>43859</v>
      </c>
    </row>
    <row r="7877" spans="1:8" x14ac:dyDescent="0.25">
      <c r="A7877" s="22"/>
      <c r="B7877" s="22"/>
      <c r="C7877" s="22"/>
      <c r="D7877" s="24">
        <v>44131</v>
      </c>
      <c r="E7877" s="22" t="s">
        <v>4653</v>
      </c>
      <c r="F7877" s="22" t="s">
        <v>10516</v>
      </c>
      <c r="G7877">
        <f t="shared" si="244"/>
        <v>203304</v>
      </c>
      <c r="H7877" s="9">
        <f t="shared" si="245"/>
        <v>44131</v>
      </c>
    </row>
    <row r="7878" spans="1:8" x14ac:dyDescent="0.25">
      <c r="A7878" s="22" t="s">
        <v>9050</v>
      </c>
      <c r="B7878" s="22" t="s">
        <v>9051</v>
      </c>
      <c r="C7878" s="22" t="s">
        <v>9051</v>
      </c>
      <c r="D7878" s="24">
        <v>44189</v>
      </c>
      <c r="E7878" s="22" t="s">
        <v>4653</v>
      </c>
      <c r="F7878" s="22" t="s">
        <v>10516</v>
      </c>
      <c r="G7878">
        <f t="shared" ref="G7878:G7941" si="246">IFERROR(E7878*1,E7878)</f>
        <v>203304</v>
      </c>
      <c r="H7878" s="9">
        <f t="shared" ref="H7878:H7941" si="247">D7878</f>
        <v>44189</v>
      </c>
    </row>
    <row r="7879" spans="1:8" x14ac:dyDescent="0.25">
      <c r="A7879" s="22" t="s">
        <v>8759</v>
      </c>
      <c r="B7879" s="22" t="s">
        <v>8760</v>
      </c>
      <c r="C7879" s="22" t="s">
        <v>8760</v>
      </c>
      <c r="D7879" s="24">
        <v>43997</v>
      </c>
      <c r="E7879" s="22" t="s">
        <v>6420</v>
      </c>
      <c r="F7879" s="22" t="s">
        <v>6421</v>
      </c>
      <c r="G7879">
        <f t="shared" si="246"/>
        <v>9116603</v>
      </c>
      <c r="H7879" s="9">
        <f t="shared" si="247"/>
        <v>43997</v>
      </c>
    </row>
    <row r="7880" spans="1:8" x14ac:dyDescent="0.25">
      <c r="A7880" s="22" t="s">
        <v>8823</v>
      </c>
      <c r="B7880" s="22" t="s">
        <v>8824</v>
      </c>
      <c r="C7880" s="22" t="s">
        <v>8824</v>
      </c>
      <c r="D7880" s="24">
        <v>44001</v>
      </c>
      <c r="E7880" s="22" t="s">
        <v>6420</v>
      </c>
      <c r="F7880" s="22" t="s">
        <v>6421</v>
      </c>
      <c r="G7880">
        <f t="shared" si="246"/>
        <v>9116603</v>
      </c>
      <c r="H7880" s="9">
        <f t="shared" si="247"/>
        <v>44001</v>
      </c>
    </row>
    <row r="7881" spans="1:8" x14ac:dyDescent="0.25">
      <c r="A7881" s="22" t="s">
        <v>8743</v>
      </c>
      <c r="B7881" s="22" t="s">
        <v>8744</v>
      </c>
      <c r="C7881" s="22" t="s">
        <v>8744</v>
      </c>
      <c r="D7881" s="24">
        <v>44287</v>
      </c>
      <c r="E7881" s="22" t="s">
        <v>1285</v>
      </c>
      <c r="F7881" s="22" t="s">
        <v>7148</v>
      </c>
      <c r="G7881">
        <f t="shared" si="246"/>
        <v>9206231</v>
      </c>
      <c r="H7881" s="9">
        <f t="shared" si="247"/>
        <v>44287</v>
      </c>
    </row>
    <row r="7882" spans="1:8" x14ac:dyDescent="0.25">
      <c r="A7882" s="22" t="s">
        <v>8757</v>
      </c>
      <c r="B7882" s="22" t="s">
        <v>8758</v>
      </c>
      <c r="C7882" s="22" t="s">
        <v>8758</v>
      </c>
      <c r="D7882" s="24">
        <v>44371</v>
      </c>
      <c r="E7882" s="22" t="s">
        <v>1285</v>
      </c>
      <c r="F7882" s="22" t="s">
        <v>7148</v>
      </c>
      <c r="G7882">
        <f t="shared" si="246"/>
        <v>9206231</v>
      </c>
      <c r="H7882" s="9">
        <f t="shared" si="247"/>
        <v>44371</v>
      </c>
    </row>
    <row r="7883" spans="1:8" x14ac:dyDescent="0.25">
      <c r="A7883" s="22" t="s">
        <v>8855</v>
      </c>
      <c r="B7883" s="22" t="s">
        <v>8856</v>
      </c>
      <c r="C7883" s="22" t="s">
        <v>8856</v>
      </c>
      <c r="D7883" s="24">
        <v>43997</v>
      </c>
      <c r="E7883" s="22" t="s">
        <v>1285</v>
      </c>
      <c r="F7883" s="22" t="s">
        <v>7148</v>
      </c>
      <c r="G7883">
        <f t="shared" si="246"/>
        <v>9206231</v>
      </c>
      <c r="H7883" s="9">
        <f t="shared" si="247"/>
        <v>43997</v>
      </c>
    </row>
    <row r="7884" spans="1:8" x14ac:dyDescent="0.25">
      <c r="A7884" s="22" t="s">
        <v>7793</v>
      </c>
      <c r="B7884" s="22" t="s">
        <v>7794</v>
      </c>
      <c r="C7884" s="22" t="s">
        <v>7794</v>
      </c>
      <c r="D7884" s="24">
        <v>43829</v>
      </c>
      <c r="E7884" s="22" t="s">
        <v>3424</v>
      </c>
      <c r="F7884" s="22" t="s">
        <v>10517</v>
      </c>
      <c r="G7884">
        <f t="shared" si="246"/>
        <v>10222</v>
      </c>
      <c r="H7884" s="9">
        <f t="shared" si="247"/>
        <v>43829</v>
      </c>
    </row>
    <row r="7885" spans="1:8" x14ac:dyDescent="0.25">
      <c r="A7885" s="22" t="s">
        <v>7816</v>
      </c>
      <c r="B7885" s="22" t="s">
        <v>7817</v>
      </c>
      <c r="C7885" s="22" t="s">
        <v>7817</v>
      </c>
      <c r="D7885" s="24">
        <v>44050</v>
      </c>
      <c r="E7885" s="22" t="s">
        <v>3424</v>
      </c>
      <c r="F7885" s="22" t="s">
        <v>10517</v>
      </c>
      <c r="G7885">
        <f t="shared" si="246"/>
        <v>10222</v>
      </c>
      <c r="H7885" s="9">
        <f t="shared" si="247"/>
        <v>44050</v>
      </c>
    </row>
    <row r="7886" spans="1:8" x14ac:dyDescent="0.25">
      <c r="A7886" s="22" t="s">
        <v>8066</v>
      </c>
      <c r="B7886" s="22" t="s">
        <v>8067</v>
      </c>
      <c r="C7886" s="22" t="s">
        <v>8067</v>
      </c>
      <c r="D7886" s="24">
        <v>43829</v>
      </c>
      <c r="E7886" s="22" t="s">
        <v>3424</v>
      </c>
      <c r="F7886" s="22" t="s">
        <v>10517</v>
      </c>
      <c r="G7886">
        <f t="shared" si="246"/>
        <v>10222</v>
      </c>
      <c r="H7886" s="9">
        <f t="shared" si="247"/>
        <v>43829</v>
      </c>
    </row>
    <row r="7887" spans="1:8" x14ac:dyDescent="0.25">
      <c r="A7887" s="22" t="s">
        <v>8305</v>
      </c>
      <c r="B7887" s="22" t="s">
        <v>8306</v>
      </c>
      <c r="C7887" s="22" t="s">
        <v>8306</v>
      </c>
      <c r="D7887" s="24">
        <v>43904</v>
      </c>
      <c r="E7887" s="22" t="s">
        <v>3424</v>
      </c>
      <c r="F7887" s="22" t="s">
        <v>10517</v>
      </c>
      <c r="G7887">
        <f t="shared" si="246"/>
        <v>10222</v>
      </c>
      <c r="H7887" s="9">
        <f t="shared" si="247"/>
        <v>43904</v>
      </c>
    </row>
    <row r="7888" spans="1:8" x14ac:dyDescent="0.25">
      <c r="A7888" s="22" t="s">
        <v>7730</v>
      </c>
      <c r="B7888" s="22" t="s">
        <v>7731</v>
      </c>
      <c r="C7888" s="22" t="s">
        <v>7731</v>
      </c>
      <c r="D7888" s="24">
        <v>43832</v>
      </c>
      <c r="E7888" s="22" t="s">
        <v>2917</v>
      </c>
      <c r="F7888" s="22" t="s">
        <v>10518</v>
      </c>
      <c r="G7888">
        <f t="shared" si="246"/>
        <v>200296</v>
      </c>
      <c r="H7888" s="9">
        <f t="shared" si="247"/>
        <v>43832</v>
      </c>
    </row>
    <row r="7889" spans="1:8" x14ac:dyDescent="0.25">
      <c r="A7889" s="22" t="s">
        <v>8140</v>
      </c>
      <c r="B7889" s="22" t="s">
        <v>8141</v>
      </c>
      <c r="C7889" s="22" t="s">
        <v>8141</v>
      </c>
      <c r="D7889" s="24">
        <v>44060</v>
      </c>
      <c r="E7889" s="22" t="s">
        <v>3306</v>
      </c>
      <c r="F7889" s="22" t="s">
        <v>6789</v>
      </c>
      <c r="G7889">
        <f t="shared" si="246"/>
        <v>9308</v>
      </c>
      <c r="H7889" s="9">
        <f t="shared" si="247"/>
        <v>44060</v>
      </c>
    </row>
    <row r="7890" spans="1:8" x14ac:dyDescent="0.25">
      <c r="A7890" s="22" t="s">
        <v>8146</v>
      </c>
      <c r="B7890" s="22" t="s">
        <v>8147</v>
      </c>
      <c r="C7890" s="22" t="s">
        <v>8147</v>
      </c>
      <c r="D7890" s="24">
        <v>43983</v>
      </c>
      <c r="E7890" s="22" t="s">
        <v>3306</v>
      </c>
      <c r="F7890" s="22" t="s">
        <v>6789</v>
      </c>
      <c r="G7890">
        <f t="shared" si="246"/>
        <v>9308</v>
      </c>
      <c r="H7890" s="9">
        <f t="shared" si="247"/>
        <v>43983</v>
      </c>
    </row>
    <row r="7891" spans="1:8" x14ac:dyDescent="0.25">
      <c r="A7891" s="22" t="s">
        <v>8216</v>
      </c>
      <c r="B7891" s="22" t="s">
        <v>8217</v>
      </c>
      <c r="C7891" s="22" t="s">
        <v>8217</v>
      </c>
      <c r="D7891" s="24">
        <v>43829</v>
      </c>
      <c r="E7891" s="22" t="s">
        <v>3306</v>
      </c>
      <c r="F7891" s="22" t="s">
        <v>6789</v>
      </c>
      <c r="G7891">
        <f t="shared" si="246"/>
        <v>9308</v>
      </c>
      <c r="H7891" s="9">
        <f t="shared" si="247"/>
        <v>43829</v>
      </c>
    </row>
    <row r="7892" spans="1:8" x14ac:dyDescent="0.25">
      <c r="A7892" s="22" t="s">
        <v>7806</v>
      </c>
      <c r="B7892" s="22" t="s">
        <v>7740</v>
      </c>
      <c r="C7892" s="22" t="s">
        <v>7740</v>
      </c>
      <c r="D7892" s="24">
        <v>43829</v>
      </c>
      <c r="E7892" s="22" t="s">
        <v>3142</v>
      </c>
      <c r="F7892" s="22" t="s">
        <v>10519</v>
      </c>
      <c r="G7892">
        <f t="shared" si="246"/>
        <v>140216</v>
      </c>
      <c r="H7892" s="9">
        <f t="shared" si="247"/>
        <v>43829</v>
      </c>
    </row>
    <row r="7893" spans="1:8" x14ac:dyDescent="0.25">
      <c r="A7893" s="22" t="s">
        <v>8797</v>
      </c>
      <c r="B7893" s="22" t="s">
        <v>8798</v>
      </c>
      <c r="C7893" s="22" t="s">
        <v>8798</v>
      </c>
      <c r="D7893" s="24">
        <v>44361</v>
      </c>
      <c r="E7893" s="22" t="s">
        <v>3464</v>
      </c>
      <c r="F7893" s="22" t="s">
        <v>10520</v>
      </c>
      <c r="G7893">
        <f t="shared" si="246"/>
        <v>209661</v>
      </c>
      <c r="H7893" s="9">
        <f t="shared" si="247"/>
        <v>44361</v>
      </c>
    </row>
    <row r="7894" spans="1:8" x14ac:dyDescent="0.25">
      <c r="A7894" s="22" t="s">
        <v>8615</v>
      </c>
      <c r="B7894" s="22" t="s">
        <v>8616</v>
      </c>
      <c r="C7894" s="22" t="s">
        <v>8616</v>
      </c>
      <c r="D7894" s="24">
        <v>44371</v>
      </c>
      <c r="E7894" s="22" t="s">
        <v>6122</v>
      </c>
      <c r="F7894" s="22" t="s">
        <v>10521</v>
      </c>
      <c r="G7894">
        <f t="shared" si="246"/>
        <v>210018</v>
      </c>
      <c r="H7894" s="9">
        <f t="shared" si="247"/>
        <v>44371</v>
      </c>
    </row>
    <row r="7895" spans="1:8" x14ac:dyDescent="0.25">
      <c r="A7895" s="22"/>
      <c r="B7895" s="22"/>
      <c r="C7895" s="22"/>
      <c r="D7895" s="24">
        <v>44062</v>
      </c>
      <c r="E7895" s="22" t="s">
        <v>5183</v>
      </c>
      <c r="F7895" s="22" t="s">
        <v>7284</v>
      </c>
      <c r="G7895">
        <f t="shared" si="246"/>
        <v>203058</v>
      </c>
      <c r="H7895" s="9">
        <f t="shared" si="247"/>
        <v>44062</v>
      </c>
    </row>
    <row r="7896" spans="1:8" x14ac:dyDescent="0.25">
      <c r="A7896" s="22" t="s">
        <v>7843</v>
      </c>
      <c r="B7896" s="22" t="s">
        <v>7844</v>
      </c>
      <c r="C7896" s="22" t="s">
        <v>7844</v>
      </c>
      <c r="D7896" s="24">
        <v>44048</v>
      </c>
      <c r="E7896" s="22" t="s">
        <v>5183</v>
      </c>
      <c r="F7896" s="22" t="s">
        <v>7284</v>
      </c>
      <c r="G7896">
        <f t="shared" si="246"/>
        <v>203058</v>
      </c>
      <c r="H7896" s="9">
        <f t="shared" si="247"/>
        <v>44048</v>
      </c>
    </row>
    <row r="7897" spans="1:8" x14ac:dyDescent="0.25">
      <c r="A7897" s="22" t="s">
        <v>8178</v>
      </c>
      <c r="B7897" s="22" t="s">
        <v>8179</v>
      </c>
      <c r="C7897" s="22" t="s">
        <v>8179</v>
      </c>
      <c r="D7897" s="24">
        <v>44079</v>
      </c>
      <c r="E7897" s="22" t="s">
        <v>5183</v>
      </c>
      <c r="F7897" s="22" t="s">
        <v>7284</v>
      </c>
      <c r="G7897">
        <f t="shared" si="246"/>
        <v>203058</v>
      </c>
      <c r="H7897" s="9">
        <f t="shared" si="247"/>
        <v>44079</v>
      </c>
    </row>
    <row r="7898" spans="1:8" x14ac:dyDescent="0.25">
      <c r="A7898" s="22" t="s">
        <v>8428</v>
      </c>
      <c r="B7898" s="22" t="s">
        <v>8429</v>
      </c>
      <c r="C7898" s="22" t="s">
        <v>8429</v>
      </c>
      <c r="D7898" s="24">
        <v>44165</v>
      </c>
      <c r="E7898" s="22" t="s">
        <v>5183</v>
      </c>
      <c r="F7898" s="22" t="s">
        <v>7284</v>
      </c>
      <c r="G7898">
        <f t="shared" si="246"/>
        <v>203058</v>
      </c>
      <c r="H7898" s="9">
        <f t="shared" si="247"/>
        <v>44165</v>
      </c>
    </row>
    <row r="7899" spans="1:8" x14ac:dyDescent="0.25">
      <c r="A7899" s="22" t="s">
        <v>8444</v>
      </c>
      <c r="B7899" s="22" t="s">
        <v>8445</v>
      </c>
      <c r="C7899" s="22" t="s">
        <v>8445</v>
      </c>
      <c r="D7899" s="24">
        <v>44116</v>
      </c>
      <c r="E7899" s="22" t="s">
        <v>5183</v>
      </c>
      <c r="F7899" s="22" t="s">
        <v>7284</v>
      </c>
      <c r="G7899">
        <f t="shared" si="246"/>
        <v>203058</v>
      </c>
      <c r="H7899" s="9">
        <f t="shared" si="247"/>
        <v>44116</v>
      </c>
    </row>
    <row r="7900" spans="1:8" x14ac:dyDescent="0.25">
      <c r="A7900" s="22" t="s">
        <v>7864</v>
      </c>
      <c r="B7900" s="22" t="s">
        <v>7865</v>
      </c>
      <c r="C7900" s="22" t="s">
        <v>7865</v>
      </c>
      <c r="D7900" s="24">
        <v>44372</v>
      </c>
      <c r="E7900" s="22" t="s">
        <v>432</v>
      </c>
      <c r="F7900" s="22" t="s">
        <v>10522</v>
      </c>
      <c r="G7900">
        <f t="shared" si="246"/>
        <v>210067</v>
      </c>
      <c r="H7900" s="9">
        <f t="shared" si="247"/>
        <v>44372</v>
      </c>
    </row>
    <row r="7901" spans="1:8" x14ac:dyDescent="0.25">
      <c r="A7901" s="22"/>
      <c r="B7901" s="22"/>
      <c r="C7901" s="22"/>
      <c r="D7901" s="24">
        <v>43884</v>
      </c>
      <c r="E7901" s="22" t="s">
        <v>3386</v>
      </c>
      <c r="F7901" s="22" t="s">
        <v>6315</v>
      </c>
      <c r="G7901">
        <f t="shared" si="246"/>
        <v>9898</v>
      </c>
      <c r="H7901" s="9">
        <f t="shared" si="247"/>
        <v>43884</v>
      </c>
    </row>
    <row r="7902" spans="1:8" x14ac:dyDescent="0.25">
      <c r="A7902" s="22" t="s">
        <v>8164</v>
      </c>
      <c r="B7902" s="22" t="s">
        <v>8165</v>
      </c>
      <c r="C7902" s="22" t="s">
        <v>8165</v>
      </c>
      <c r="D7902" s="24">
        <v>43829</v>
      </c>
      <c r="E7902" s="22" t="s">
        <v>3386</v>
      </c>
      <c r="F7902" s="22" t="s">
        <v>6315</v>
      </c>
      <c r="G7902">
        <f t="shared" si="246"/>
        <v>9898</v>
      </c>
      <c r="H7902" s="9">
        <f t="shared" si="247"/>
        <v>43829</v>
      </c>
    </row>
    <row r="7903" spans="1:8" x14ac:dyDescent="0.25">
      <c r="A7903" s="22" t="s">
        <v>8617</v>
      </c>
      <c r="B7903" s="22" t="s">
        <v>8618</v>
      </c>
      <c r="C7903" s="22" t="s">
        <v>8618</v>
      </c>
      <c r="D7903" s="24">
        <v>44341</v>
      </c>
      <c r="E7903" s="22" t="s">
        <v>3386</v>
      </c>
      <c r="F7903" s="22" t="s">
        <v>6315</v>
      </c>
      <c r="G7903">
        <f t="shared" si="246"/>
        <v>9898</v>
      </c>
      <c r="H7903" s="9">
        <f t="shared" si="247"/>
        <v>44341</v>
      </c>
    </row>
    <row r="7904" spans="1:8" x14ac:dyDescent="0.25">
      <c r="A7904" s="22" t="s">
        <v>8937</v>
      </c>
      <c r="B7904" s="22" t="s">
        <v>8938</v>
      </c>
      <c r="C7904" s="22" t="s">
        <v>8938</v>
      </c>
      <c r="D7904" s="24">
        <v>44082</v>
      </c>
      <c r="E7904" s="22" t="s">
        <v>3386</v>
      </c>
      <c r="F7904" s="22" t="s">
        <v>6315</v>
      </c>
      <c r="G7904">
        <f t="shared" si="246"/>
        <v>9898</v>
      </c>
      <c r="H7904" s="9">
        <f t="shared" si="247"/>
        <v>44082</v>
      </c>
    </row>
    <row r="7905" spans="1:8" x14ac:dyDescent="0.25">
      <c r="A7905" s="22" t="s">
        <v>7993</v>
      </c>
      <c r="B7905" s="22" t="s">
        <v>7994</v>
      </c>
      <c r="C7905" s="22" t="s">
        <v>7994</v>
      </c>
      <c r="D7905" s="24">
        <v>43829</v>
      </c>
      <c r="E7905" s="22" t="s">
        <v>5707</v>
      </c>
      <c r="F7905" s="22" t="s">
        <v>10523</v>
      </c>
      <c r="G7905">
        <f t="shared" si="246"/>
        <v>9189</v>
      </c>
      <c r="H7905" s="9">
        <f t="shared" si="247"/>
        <v>43829</v>
      </c>
    </row>
    <row r="7906" spans="1:8" x14ac:dyDescent="0.25">
      <c r="A7906" s="22" t="s">
        <v>8671</v>
      </c>
      <c r="B7906" s="22" t="s">
        <v>8672</v>
      </c>
      <c r="C7906" s="22" t="s">
        <v>8672</v>
      </c>
      <c r="D7906" s="24">
        <v>43837</v>
      </c>
      <c r="E7906" s="22" t="s">
        <v>5707</v>
      </c>
      <c r="F7906" s="22" t="s">
        <v>10523</v>
      </c>
      <c r="G7906">
        <f t="shared" si="246"/>
        <v>9189</v>
      </c>
      <c r="H7906" s="9">
        <f t="shared" si="247"/>
        <v>43837</v>
      </c>
    </row>
    <row r="7907" spans="1:8" x14ac:dyDescent="0.25">
      <c r="A7907" s="22" t="s">
        <v>8454</v>
      </c>
      <c r="B7907" s="22" t="s">
        <v>8455</v>
      </c>
      <c r="C7907" s="22" t="s">
        <v>8455</v>
      </c>
      <c r="D7907" s="24">
        <v>43829</v>
      </c>
      <c r="E7907" s="22" t="s">
        <v>3832</v>
      </c>
      <c r="F7907" s="22" t="s">
        <v>10524</v>
      </c>
      <c r="G7907">
        <f t="shared" si="246"/>
        <v>12993</v>
      </c>
      <c r="H7907" s="9">
        <f t="shared" si="247"/>
        <v>43829</v>
      </c>
    </row>
    <row r="7908" spans="1:8" x14ac:dyDescent="0.25">
      <c r="A7908" s="22" t="s">
        <v>8164</v>
      </c>
      <c r="B7908" s="22" t="s">
        <v>8165</v>
      </c>
      <c r="C7908" s="22" t="s">
        <v>8165</v>
      </c>
      <c r="D7908" s="24">
        <v>44389</v>
      </c>
      <c r="E7908" s="22" t="s">
        <v>163</v>
      </c>
      <c r="F7908" s="22" t="s">
        <v>10525</v>
      </c>
      <c r="G7908">
        <f t="shared" si="246"/>
        <v>210217</v>
      </c>
      <c r="H7908" s="9">
        <f t="shared" si="247"/>
        <v>44389</v>
      </c>
    </row>
    <row r="7909" spans="1:8" x14ac:dyDescent="0.25">
      <c r="A7909" s="22" t="s">
        <v>8617</v>
      </c>
      <c r="B7909" s="22" t="s">
        <v>8618</v>
      </c>
      <c r="C7909" s="22" t="s">
        <v>8618</v>
      </c>
      <c r="D7909" s="24">
        <v>44385</v>
      </c>
      <c r="E7909" s="22" t="s">
        <v>163</v>
      </c>
      <c r="F7909" s="22" t="s">
        <v>10525</v>
      </c>
      <c r="G7909">
        <f t="shared" si="246"/>
        <v>210217</v>
      </c>
      <c r="H7909" s="9">
        <f t="shared" si="247"/>
        <v>44385</v>
      </c>
    </row>
    <row r="7910" spans="1:8" x14ac:dyDescent="0.25">
      <c r="A7910" s="22" t="s">
        <v>8865</v>
      </c>
      <c r="B7910" s="22" t="s">
        <v>8866</v>
      </c>
      <c r="C7910" s="22" t="s">
        <v>8866</v>
      </c>
      <c r="D7910" s="24">
        <v>44385</v>
      </c>
      <c r="E7910" s="22" t="s">
        <v>163</v>
      </c>
      <c r="F7910" s="22" t="s">
        <v>10525</v>
      </c>
      <c r="G7910">
        <f t="shared" si="246"/>
        <v>210217</v>
      </c>
      <c r="H7910" s="9">
        <f t="shared" si="247"/>
        <v>44385</v>
      </c>
    </row>
    <row r="7911" spans="1:8" x14ac:dyDescent="0.25">
      <c r="A7911" s="22"/>
      <c r="B7911" s="22"/>
      <c r="C7911" s="22"/>
      <c r="D7911" s="24">
        <v>43836</v>
      </c>
      <c r="E7911" s="22" t="s">
        <v>3822</v>
      </c>
      <c r="F7911" s="22" t="s">
        <v>10526</v>
      </c>
      <c r="G7911">
        <f t="shared" si="246"/>
        <v>9199</v>
      </c>
      <c r="H7911" s="9">
        <f t="shared" si="247"/>
        <v>43836</v>
      </c>
    </row>
    <row r="7912" spans="1:8" x14ac:dyDescent="0.25">
      <c r="A7912" s="22" t="s">
        <v>8933</v>
      </c>
      <c r="B7912" s="22" t="s">
        <v>8934</v>
      </c>
      <c r="C7912" s="22" t="s">
        <v>8934</v>
      </c>
      <c r="D7912" s="24">
        <v>43829</v>
      </c>
      <c r="E7912" s="22" t="s">
        <v>3822</v>
      </c>
      <c r="F7912" s="22" t="s">
        <v>10526</v>
      </c>
      <c r="G7912">
        <f t="shared" si="246"/>
        <v>9199</v>
      </c>
      <c r="H7912" s="9">
        <f t="shared" si="247"/>
        <v>43829</v>
      </c>
    </row>
    <row r="7913" spans="1:8" x14ac:dyDescent="0.25">
      <c r="A7913" s="22" t="s">
        <v>8739</v>
      </c>
      <c r="B7913" s="22" t="s">
        <v>8740</v>
      </c>
      <c r="C7913" s="22" t="s">
        <v>8740</v>
      </c>
      <c r="D7913" s="24">
        <v>43997</v>
      </c>
      <c r="E7913" s="22" t="s">
        <v>7056</v>
      </c>
      <c r="F7913" s="22" t="s">
        <v>7057</v>
      </c>
      <c r="G7913">
        <f t="shared" si="246"/>
        <v>9119895</v>
      </c>
      <c r="H7913" s="9">
        <f t="shared" si="247"/>
        <v>43997</v>
      </c>
    </row>
    <row r="7914" spans="1:8" x14ac:dyDescent="0.25">
      <c r="A7914" s="22" t="s">
        <v>8773</v>
      </c>
      <c r="B7914" s="22" t="s">
        <v>8774</v>
      </c>
      <c r="C7914" s="22" t="s">
        <v>8774</v>
      </c>
      <c r="D7914" s="24">
        <v>44137</v>
      </c>
      <c r="E7914" s="22" t="s">
        <v>7056</v>
      </c>
      <c r="F7914" s="22" t="s">
        <v>7057</v>
      </c>
      <c r="G7914">
        <f t="shared" si="246"/>
        <v>9119895</v>
      </c>
      <c r="H7914" s="9">
        <f t="shared" si="247"/>
        <v>44137</v>
      </c>
    </row>
    <row r="7915" spans="1:8" x14ac:dyDescent="0.25">
      <c r="A7915" s="22" t="s">
        <v>8548</v>
      </c>
      <c r="B7915" s="22" t="s">
        <v>8549</v>
      </c>
      <c r="C7915" s="22" t="s">
        <v>8549</v>
      </c>
      <c r="D7915" s="24">
        <v>43983</v>
      </c>
      <c r="E7915" s="22" t="s">
        <v>6103</v>
      </c>
      <c r="F7915" s="22" t="s">
        <v>10527</v>
      </c>
      <c r="G7915">
        <f t="shared" si="246"/>
        <v>202164</v>
      </c>
      <c r="H7915" s="9">
        <f t="shared" si="247"/>
        <v>43983</v>
      </c>
    </row>
    <row r="7916" spans="1:8" x14ac:dyDescent="0.25">
      <c r="A7916" s="22" t="s">
        <v>7993</v>
      </c>
      <c r="B7916" s="22" t="s">
        <v>7994</v>
      </c>
      <c r="C7916" s="22" t="s">
        <v>7994</v>
      </c>
      <c r="D7916" s="24">
        <v>43829</v>
      </c>
      <c r="E7916" s="22" t="s">
        <v>3376</v>
      </c>
      <c r="F7916" s="22" t="s">
        <v>10528</v>
      </c>
      <c r="G7916">
        <f t="shared" si="246"/>
        <v>9321</v>
      </c>
      <c r="H7916" s="9">
        <f t="shared" si="247"/>
        <v>43829</v>
      </c>
    </row>
    <row r="7917" spans="1:8" x14ac:dyDescent="0.25">
      <c r="A7917" s="22"/>
      <c r="B7917" s="22"/>
      <c r="C7917" s="22"/>
      <c r="D7917" s="24">
        <v>44211</v>
      </c>
      <c r="E7917" s="22" t="s">
        <v>3600</v>
      </c>
      <c r="F7917" s="22" t="s">
        <v>6255</v>
      </c>
      <c r="G7917">
        <f t="shared" si="246"/>
        <v>3217</v>
      </c>
      <c r="H7917" s="9">
        <f t="shared" si="247"/>
        <v>44211</v>
      </c>
    </row>
    <row r="7918" spans="1:8" x14ac:dyDescent="0.25">
      <c r="A7918" s="22" t="s">
        <v>7670</v>
      </c>
      <c r="B7918" s="22" t="s">
        <v>7671</v>
      </c>
      <c r="C7918" s="22" t="s">
        <v>7671</v>
      </c>
      <c r="D7918" s="24">
        <v>43829</v>
      </c>
      <c r="E7918" s="22" t="s">
        <v>3600</v>
      </c>
      <c r="F7918" s="22" t="s">
        <v>6255</v>
      </c>
      <c r="G7918">
        <f t="shared" si="246"/>
        <v>3217</v>
      </c>
      <c r="H7918" s="9">
        <f t="shared" si="247"/>
        <v>43829</v>
      </c>
    </row>
    <row r="7919" spans="1:8" x14ac:dyDescent="0.25">
      <c r="A7919" s="22" t="s">
        <v>8490</v>
      </c>
      <c r="B7919" s="22" t="s">
        <v>8491</v>
      </c>
      <c r="C7919" s="22" t="s">
        <v>8491</v>
      </c>
      <c r="D7919" s="24">
        <v>44083</v>
      </c>
      <c r="E7919" s="22" t="s">
        <v>3600</v>
      </c>
      <c r="F7919" s="22" t="s">
        <v>6255</v>
      </c>
      <c r="G7919">
        <f t="shared" si="246"/>
        <v>3217</v>
      </c>
      <c r="H7919" s="9">
        <f t="shared" si="247"/>
        <v>44083</v>
      </c>
    </row>
    <row r="7920" spans="1:8" x14ac:dyDescent="0.25">
      <c r="A7920" s="22" t="s">
        <v>8297</v>
      </c>
      <c r="B7920" s="22" t="s">
        <v>8298</v>
      </c>
      <c r="C7920" s="22" t="s">
        <v>8298</v>
      </c>
      <c r="D7920" s="24">
        <v>44347</v>
      </c>
      <c r="E7920" s="22" t="s">
        <v>5215</v>
      </c>
      <c r="F7920" s="22" t="s">
        <v>10529</v>
      </c>
      <c r="G7920">
        <f t="shared" si="246"/>
        <v>11463</v>
      </c>
      <c r="H7920" s="9">
        <f t="shared" si="247"/>
        <v>44347</v>
      </c>
    </row>
    <row r="7921" spans="1:8" x14ac:dyDescent="0.25">
      <c r="A7921" s="22" t="s">
        <v>8303</v>
      </c>
      <c r="B7921" s="22" t="s">
        <v>8304</v>
      </c>
      <c r="C7921" s="22" t="s">
        <v>8304</v>
      </c>
      <c r="D7921" s="24">
        <v>43829</v>
      </c>
      <c r="E7921" s="22" t="s">
        <v>5215</v>
      </c>
      <c r="F7921" s="22" t="s">
        <v>10529</v>
      </c>
      <c r="G7921">
        <f t="shared" si="246"/>
        <v>11463</v>
      </c>
      <c r="H7921" s="9">
        <f t="shared" si="247"/>
        <v>43829</v>
      </c>
    </row>
    <row r="7922" spans="1:8" x14ac:dyDescent="0.25">
      <c r="A7922" s="22" t="s">
        <v>8346</v>
      </c>
      <c r="B7922" s="22" t="s">
        <v>8347</v>
      </c>
      <c r="C7922" s="22" t="s">
        <v>8347</v>
      </c>
      <c r="D7922" s="24">
        <v>44277</v>
      </c>
      <c r="E7922" s="22" t="s">
        <v>5215</v>
      </c>
      <c r="F7922" s="22" t="s">
        <v>10529</v>
      </c>
      <c r="G7922">
        <f t="shared" si="246"/>
        <v>11463</v>
      </c>
      <c r="H7922" s="9">
        <f t="shared" si="247"/>
        <v>44277</v>
      </c>
    </row>
    <row r="7923" spans="1:8" x14ac:dyDescent="0.25">
      <c r="A7923" s="22" t="s">
        <v>8390</v>
      </c>
      <c r="B7923" s="22" t="s">
        <v>8391</v>
      </c>
      <c r="C7923" s="22" t="s">
        <v>8391</v>
      </c>
      <c r="D7923" s="24">
        <v>44329</v>
      </c>
      <c r="E7923" s="22" t="s">
        <v>5215</v>
      </c>
      <c r="F7923" s="22" t="s">
        <v>10529</v>
      </c>
      <c r="G7923">
        <f t="shared" si="246"/>
        <v>11463</v>
      </c>
      <c r="H7923" s="9">
        <f t="shared" si="247"/>
        <v>44329</v>
      </c>
    </row>
    <row r="7924" spans="1:8" x14ac:dyDescent="0.25">
      <c r="A7924" s="22" t="s">
        <v>7676</v>
      </c>
      <c r="B7924" s="22" t="s">
        <v>7677</v>
      </c>
      <c r="C7924" s="22" t="s">
        <v>7677</v>
      </c>
      <c r="D7924" s="24">
        <v>44167</v>
      </c>
      <c r="E7924" s="22" t="s">
        <v>10530</v>
      </c>
      <c r="F7924" s="22" t="s">
        <v>10531</v>
      </c>
      <c r="G7924">
        <f t="shared" si="246"/>
        <v>9121914</v>
      </c>
      <c r="H7924" s="9">
        <f t="shared" si="247"/>
        <v>44167</v>
      </c>
    </row>
    <row r="7925" spans="1:8" x14ac:dyDescent="0.25">
      <c r="A7925" s="22" t="s">
        <v>8789</v>
      </c>
      <c r="B7925" s="22" t="s">
        <v>8790</v>
      </c>
      <c r="C7925" s="22" t="s">
        <v>8790</v>
      </c>
      <c r="D7925" s="24">
        <v>44004</v>
      </c>
      <c r="E7925" s="22" t="s">
        <v>10530</v>
      </c>
      <c r="F7925" s="22" t="s">
        <v>10531</v>
      </c>
      <c r="G7925">
        <f t="shared" si="246"/>
        <v>9121914</v>
      </c>
      <c r="H7925" s="9">
        <f t="shared" si="247"/>
        <v>44004</v>
      </c>
    </row>
    <row r="7926" spans="1:8" x14ac:dyDescent="0.25">
      <c r="A7926" s="22" t="s">
        <v>8793</v>
      </c>
      <c r="B7926" s="22" t="s">
        <v>8794</v>
      </c>
      <c r="C7926" s="22" t="s">
        <v>8794</v>
      </c>
      <c r="D7926" s="24">
        <v>43997</v>
      </c>
      <c r="E7926" s="22" t="s">
        <v>10530</v>
      </c>
      <c r="F7926" s="22" t="s">
        <v>10531</v>
      </c>
      <c r="G7926">
        <f t="shared" si="246"/>
        <v>9121914</v>
      </c>
      <c r="H7926" s="9">
        <f t="shared" si="247"/>
        <v>43997</v>
      </c>
    </row>
    <row r="7927" spans="1:8" x14ac:dyDescent="0.25">
      <c r="A7927" s="22" t="s">
        <v>8823</v>
      </c>
      <c r="B7927" s="22" t="s">
        <v>8824</v>
      </c>
      <c r="C7927" s="22" t="s">
        <v>8824</v>
      </c>
      <c r="D7927" s="24">
        <v>44061</v>
      </c>
      <c r="E7927" s="22" t="s">
        <v>10530</v>
      </c>
      <c r="F7927" s="22" t="s">
        <v>10531</v>
      </c>
      <c r="G7927">
        <f t="shared" si="246"/>
        <v>9121914</v>
      </c>
      <c r="H7927" s="9">
        <f t="shared" si="247"/>
        <v>44061</v>
      </c>
    </row>
    <row r="7928" spans="1:8" x14ac:dyDescent="0.25">
      <c r="A7928" s="22" t="s">
        <v>7664</v>
      </c>
      <c r="B7928" s="22" t="s">
        <v>7665</v>
      </c>
      <c r="C7928" s="22" t="s">
        <v>7665</v>
      </c>
      <c r="D7928" s="24">
        <v>44027</v>
      </c>
      <c r="E7928" s="22" t="s">
        <v>2054</v>
      </c>
      <c r="F7928" s="22" t="s">
        <v>6978</v>
      </c>
      <c r="G7928">
        <f t="shared" si="246"/>
        <v>5281</v>
      </c>
      <c r="H7928" s="9">
        <f t="shared" si="247"/>
        <v>44027</v>
      </c>
    </row>
    <row r="7929" spans="1:8" x14ac:dyDescent="0.25">
      <c r="A7929" s="22" t="s">
        <v>7666</v>
      </c>
      <c r="B7929" s="22" t="s">
        <v>7667</v>
      </c>
      <c r="C7929" s="22" t="s">
        <v>7667</v>
      </c>
      <c r="D7929" s="24">
        <v>43829</v>
      </c>
      <c r="E7929" s="22" t="s">
        <v>2054</v>
      </c>
      <c r="F7929" s="22" t="s">
        <v>6978</v>
      </c>
      <c r="G7929">
        <f t="shared" si="246"/>
        <v>5281</v>
      </c>
      <c r="H7929" s="9">
        <f t="shared" si="247"/>
        <v>43829</v>
      </c>
    </row>
    <row r="7930" spans="1:8" x14ac:dyDescent="0.25">
      <c r="A7930" s="22" t="s">
        <v>7989</v>
      </c>
      <c r="B7930" s="22" t="s">
        <v>7990</v>
      </c>
      <c r="C7930" s="22" t="s">
        <v>7990</v>
      </c>
      <c r="D7930" s="24">
        <v>44023</v>
      </c>
      <c r="E7930" s="22" t="s">
        <v>2054</v>
      </c>
      <c r="F7930" s="22" t="s">
        <v>6978</v>
      </c>
      <c r="G7930">
        <f t="shared" si="246"/>
        <v>5281</v>
      </c>
      <c r="H7930" s="9">
        <f t="shared" si="247"/>
        <v>44023</v>
      </c>
    </row>
    <row r="7931" spans="1:8" x14ac:dyDescent="0.25">
      <c r="A7931" s="22" t="s">
        <v>8198</v>
      </c>
      <c r="B7931" s="22" t="s">
        <v>8199</v>
      </c>
      <c r="C7931" s="22" t="s">
        <v>8199</v>
      </c>
      <c r="D7931" s="24">
        <v>44132</v>
      </c>
      <c r="E7931" s="22" t="s">
        <v>2054</v>
      </c>
      <c r="F7931" s="22" t="s">
        <v>6978</v>
      </c>
      <c r="G7931">
        <f t="shared" si="246"/>
        <v>5281</v>
      </c>
      <c r="H7931" s="9">
        <f t="shared" si="247"/>
        <v>44132</v>
      </c>
    </row>
    <row r="7932" spans="1:8" x14ac:dyDescent="0.25">
      <c r="A7932" s="22" t="s">
        <v>8248</v>
      </c>
      <c r="B7932" s="22" t="s">
        <v>8249</v>
      </c>
      <c r="C7932" s="22" t="s">
        <v>8249</v>
      </c>
      <c r="D7932" s="24">
        <v>43829</v>
      </c>
      <c r="E7932" s="22" t="s">
        <v>2054</v>
      </c>
      <c r="F7932" s="22" t="s">
        <v>6978</v>
      </c>
      <c r="G7932">
        <f t="shared" si="246"/>
        <v>5281</v>
      </c>
      <c r="H7932" s="9">
        <f t="shared" si="247"/>
        <v>43829</v>
      </c>
    </row>
    <row r="7933" spans="1:8" x14ac:dyDescent="0.25">
      <c r="A7933" s="22" t="s">
        <v>8344</v>
      </c>
      <c r="B7933" s="22" t="s">
        <v>8345</v>
      </c>
      <c r="C7933" s="22" t="s">
        <v>8345</v>
      </c>
      <c r="D7933" s="24">
        <v>44094</v>
      </c>
      <c r="E7933" s="22" t="s">
        <v>2054</v>
      </c>
      <c r="F7933" s="22" t="s">
        <v>6978</v>
      </c>
      <c r="G7933">
        <f t="shared" si="246"/>
        <v>5281</v>
      </c>
      <c r="H7933" s="9">
        <f t="shared" si="247"/>
        <v>44094</v>
      </c>
    </row>
    <row r="7934" spans="1:8" x14ac:dyDescent="0.25">
      <c r="A7934" s="22" t="s">
        <v>8346</v>
      </c>
      <c r="B7934" s="22" t="s">
        <v>8347</v>
      </c>
      <c r="C7934" s="22" t="s">
        <v>8347</v>
      </c>
      <c r="D7934" s="24">
        <v>44167</v>
      </c>
      <c r="E7934" s="22" t="s">
        <v>2054</v>
      </c>
      <c r="F7934" s="22" t="s">
        <v>6978</v>
      </c>
      <c r="G7934">
        <f t="shared" si="246"/>
        <v>5281</v>
      </c>
      <c r="H7934" s="9">
        <f t="shared" si="247"/>
        <v>44167</v>
      </c>
    </row>
    <row r="7935" spans="1:8" x14ac:dyDescent="0.25">
      <c r="A7935" s="22" t="s">
        <v>8456</v>
      </c>
      <c r="B7935" s="22" t="s">
        <v>8457</v>
      </c>
      <c r="C7935" s="22" t="s">
        <v>8457</v>
      </c>
      <c r="D7935" s="24">
        <v>43831</v>
      </c>
      <c r="E7935" s="22" t="s">
        <v>2054</v>
      </c>
      <c r="F7935" s="22" t="s">
        <v>6978</v>
      </c>
      <c r="G7935">
        <f t="shared" si="246"/>
        <v>5281</v>
      </c>
      <c r="H7935" s="9">
        <f t="shared" si="247"/>
        <v>43831</v>
      </c>
    </row>
    <row r="7936" spans="1:8" x14ac:dyDescent="0.25">
      <c r="A7936" s="22"/>
      <c r="B7936" s="22"/>
      <c r="C7936" s="22"/>
      <c r="D7936" s="24">
        <v>43942</v>
      </c>
      <c r="E7936" s="22" t="s">
        <v>5789</v>
      </c>
      <c r="F7936" s="22" t="s">
        <v>6780</v>
      </c>
      <c r="G7936">
        <f t="shared" si="246"/>
        <v>1914</v>
      </c>
      <c r="H7936" s="9">
        <f t="shared" si="247"/>
        <v>43942</v>
      </c>
    </row>
    <row r="7937" spans="1:8" x14ac:dyDescent="0.25">
      <c r="A7937" s="22" t="s">
        <v>7678</v>
      </c>
      <c r="B7937" s="22" t="s">
        <v>7679</v>
      </c>
      <c r="C7937" s="22" t="s">
        <v>7679</v>
      </c>
      <c r="D7937" s="24">
        <v>43829</v>
      </c>
      <c r="E7937" s="22" t="s">
        <v>5789</v>
      </c>
      <c r="F7937" s="22" t="s">
        <v>6780</v>
      </c>
      <c r="G7937">
        <f t="shared" si="246"/>
        <v>1914</v>
      </c>
      <c r="H7937" s="9">
        <f t="shared" si="247"/>
        <v>43829</v>
      </c>
    </row>
    <row r="7938" spans="1:8" x14ac:dyDescent="0.25">
      <c r="A7938" s="22" t="s">
        <v>8490</v>
      </c>
      <c r="B7938" s="22" t="s">
        <v>8491</v>
      </c>
      <c r="C7938" s="22" t="s">
        <v>8491</v>
      </c>
      <c r="D7938" s="24">
        <v>43836</v>
      </c>
      <c r="E7938" s="22" t="s">
        <v>5789</v>
      </c>
      <c r="F7938" s="22" t="s">
        <v>6780</v>
      </c>
      <c r="G7938">
        <f t="shared" si="246"/>
        <v>1914</v>
      </c>
      <c r="H7938" s="9">
        <f t="shared" si="247"/>
        <v>43836</v>
      </c>
    </row>
    <row r="7939" spans="1:8" x14ac:dyDescent="0.25">
      <c r="A7939" s="22" t="s">
        <v>7830</v>
      </c>
      <c r="B7939" s="22" t="s">
        <v>7831</v>
      </c>
      <c r="C7939" s="22" t="s">
        <v>7831</v>
      </c>
      <c r="D7939" s="24">
        <v>43831</v>
      </c>
      <c r="E7939" s="22" t="s">
        <v>982</v>
      </c>
      <c r="F7939" s="22" t="s">
        <v>6810</v>
      </c>
      <c r="G7939">
        <f t="shared" si="246"/>
        <v>11356</v>
      </c>
      <c r="H7939" s="9">
        <f t="shared" si="247"/>
        <v>43831</v>
      </c>
    </row>
    <row r="7940" spans="1:8" x14ac:dyDescent="0.25">
      <c r="A7940" s="22" t="s">
        <v>8344</v>
      </c>
      <c r="B7940" s="22" t="s">
        <v>8345</v>
      </c>
      <c r="C7940" s="22" t="s">
        <v>8345</v>
      </c>
      <c r="D7940" s="24">
        <v>43928</v>
      </c>
      <c r="E7940" s="22" t="s">
        <v>982</v>
      </c>
      <c r="F7940" s="22" t="s">
        <v>6810</v>
      </c>
      <c r="G7940">
        <f t="shared" si="246"/>
        <v>11356</v>
      </c>
      <c r="H7940" s="9">
        <f t="shared" si="247"/>
        <v>43928</v>
      </c>
    </row>
    <row r="7941" spans="1:8" x14ac:dyDescent="0.25">
      <c r="A7941" s="22" t="s">
        <v>8346</v>
      </c>
      <c r="B7941" s="22" t="s">
        <v>8347</v>
      </c>
      <c r="C7941" s="22" t="s">
        <v>8347</v>
      </c>
      <c r="D7941" s="24">
        <v>43928</v>
      </c>
      <c r="E7941" s="22" t="s">
        <v>982</v>
      </c>
      <c r="F7941" s="22" t="s">
        <v>6810</v>
      </c>
      <c r="G7941">
        <f t="shared" si="246"/>
        <v>11356</v>
      </c>
      <c r="H7941" s="9">
        <f t="shared" si="247"/>
        <v>43928</v>
      </c>
    </row>
    <row r="7942" spans="1:8" x14ac:dyDescent="0.25">
      <c r="A7942" s="22" t="s">
        <v>8412</v>
      </c>
      <c r="B7942" s="22" t="s">
        <v>8413</v>
      </c>
      <c r="C7942" s="22" t="s">
        <v>8413</v>
      </c>
      <c r="D7942" s="24">
        <v>43999</v>
      </c>
      <c r="E7942" s="22" t="s">
        <v>982</v>
      </c>
      <c r="F7942" s="22" t="s">
        <v>6810</v>
      </c>
      <c r="G7942">
        <f t="shared" ref="G7942:G8005" si="248">IFERROR(E7942*1,E7942)</f>
        <v>11356</v>
      </c>
      <c r="H7942" s="9">
        <f t="shared" ref="H7942:H8005" si="249">D7942</f>
        <v>43999</v>
      </c>
    </row>
    <row r="7943" spans="1:8" x14ac:dyDescent="0.25">
      <c r="A7943" s="22" t="s">
        <v>7732</v>
      </c>
      <c r="B7943" s="22" t="s">
        <v>7733</v>
      </c>
      <c r="C7943" s="22" t="s">
        <v>7733</v>
      </c>
      <c r="D7943" s="24">
        <v>44353</v>
      </c>
      <c r="E7943" s="22" t="s">
        <v>1297</v>
      </c>
      <c r="F7943" s="22" t="s">
        <v>10532</v>
      </c>
      <c r="G7943">
        <f t="shared" si="248"/>
        <v>140249</v>
      </c>
      <c r="H7943" s="9">
        <f t="shared" si="249"/>
        <v>44353</v>
      </c>
    </row>
    <row r="7944" spans="1:8" x14ac:dyDescent="0.25">
      <c r="A7944" s="22" t="s">
        <v>7803</v>
      </c>
      <c r="B7944" s="22" t="s">
        <v>7733</v>
      </c>
      <c r="C7944" s="22" t="s">
        <v>7733</v>
      </c>
      <c r="D7944" s="24">
        <v>43829</v>
      </c>
      <c r="E7944" s="22" t="s">
        <v>1297</v>
      </c>
      <c r="F7944" s="22" t="s">
        <v>10532</v>
      </c>
      <c r="G7944">
        <f t="shared" si="248"/>
        <v>140249</v>
      </c>
      <c r="H7944" s="9">
        <f t="shared" si="249"/>
        <v>43829</v>
      </c>
    </row>
    <row r="7945" spans="1:8" x14ac:dyDescent="0.25">
      <c r="A7945" s="22" t="s">
        <v>8410</v>
      </c>
      <c r="B7945" s="22" t="s">
        <v>8411</v>
      </c>
      <c r="C7945" s="22" t="s">
        <v>8411</v>
      </c>
      <c r="D7945" s="24">
        <v>44361</v>
      </c>
      <c r="E7945" s="22" t="s">
        <v>2726</v>
      </c>
      <c r="F7945" s="22" t="s">
        <v>10533</v>
      </c>
      <c r="G7945">
        <f t="shared" si="248"/>
        <v>209737</v>
      </c>
      <c r="H7945" s="9">
        <f t="shared" si="249"/>
        <v>44361</v>
      </c>
    </row>
    <row r="7946" spans="1:8" x14ac:dyDescent="0.25">
      <c r="A7946" s="22" t="s">
        <v>8132</v>
      </c>
      <c r="B7946" s="22" t="s">
        <v>8133</v>
      </c>
      <c r="C7946" s="22" t="s">
        <v>8133</v>
      </c>
      <c r="D7946" s="24">
        <v>44351</v>
      </c>
      <c r="E7946" s="22" t="s">
        <v>4373</v>
      </c>
      <c r="F7946" s="22" t="s">
        <v>10534</v>
      </c>
      <c r="G7946">
        <f t="shared" si="248"/>
        <v>209760</v>
      </c>
      <c r="H7946" s="9">
        <f t="shared" si="249"/>
        <v>44351</v>
      </c>
    </row>
    <row r="7947" spans="1:8" x14ac:dyDescent="0.25">
      <c r="A7947" s="22" t="s">
        <v>8386</v>
      </c>
      <c r="B7947" s="22" t="s">
        <v>8387</v>
      </c>
      <c r="C7947" s="22" t="s">
        <v>8387</v>
      </c>
      <c r="D7947" s="24">
        <v>44389</v>
      </c>
      <c r="E7947" s="22" t="s">
        <v>4373</v>
      </c>
      <c r="F7947" s="22" t="s">
        <v>10534</v>
      </c>
      <c r="G7947">
        <f t="shared" si="248"/>
        <v>209760</v>
      </c>
      <c r="H7947" s="9">
        <f t="shared" si="249"/>
        <v>44389</v>
      </c>
    </row>
    <row r="7948" spans="1:8" x14ac:dyDescent="0.25">
      <c r="A7948" s="22" t="s">
        <v>8418</v>
      </c>
      <c r="B7948" s="22" t="s">
        <v>8419</v>
      </c>
      <c r="C7948" s="22" t="s">
        <v>8419</v>
      </c>
      <c r="D7948" s="24">
        <v>44312</v>
      </c>
      <c r="E7948" s="22" t="s">
        <v>1870</v>
      </c>
      <c r="F7948" s="22" t="s">
        <v>10535</v>
      </c>
      <c r="G7948">
        <f t="shared" si="248"/>
        <v>209371</v>
      </c>
      <c r="H7948" s="9">
        <f t="shared" si="249"/>
        <v>44312</v>
      </c>
    </row>
    <row r="7949" spans="1:8" x14ac:dyDescent="0.25">
      <c r="A7949" s="22"/>
      <c r="B7949" s="22"/>
      <c r="C7949" s="22"/>
      <c r="D7949" s="24">
        <v>44365</v>
      </c>
      <c r="E7949" s="22" t="s">
        <v>5273</v>
      </c>
      <c r="F7949" s="22" t="s">
        <v>7191</v>
      </c>
      <c r="G7949">
        <f t="shared" si="248"/>
        <v>13019</v>
      </c>
      <c r="H7949" s="9">
        <f t="shared" si="249"/>
        <v>44365</v>
      </c>
    </row>
    <row r="7950" spans="1:8" x14ac:dyDescent="0.25">
      <c r="A7950" s="22" t="s">
        <v>7755</v>
      </c>
      <c r="B7950" s="22" t="s">
        <v>7756</v>
      </c>
      <c r="C7950" s="22" t="s">
        <v>7756</v>
      </c>
      <c r="D7950" s="24">
        <v>43985</v>
      </c>
      <c r="E7950" s="22" t="s">
        <v>5273</v>
      </c>
      <c r="F7950" s="22" t="s">
        <v>7191</v>
      </c>
      <c r="G7950">
        <f t="shared" si="248"/>
        <v>13019</v>
      </c>
      <c r="H7950" s="9">
        <f t="shared" si="249"/>
        <v>43985</v>
      </c>
    </row>
    <row r="7951" spans="1:8" x14ac:dyDescent="0.25">
      <c r="A7951" s="22" t="s">
        <v>7989</v>
      </c>
      <c r="B7951" s="22" t="s">
        <v>7990</v>
      </c>
      <c r="C7951" s="22" t="s">
        <v>7990</v>
      </c>
      <c r="D7951" s="24">
        <v>43998</v>
      </c>
      <c r="E7951" s="22" t="s">
        <v>5273</v>
      </c>
      <c r="F7951" s="22" t="s">
        <v>7191</v>
      </c>
      <c r="G7951">
        <f t="shared" si="248"/>
        <v>13019</v>
      </c>
      <c r="H7951" s="9">
        <f t="shared" si="249"/>
        <v>43998</v>
      </c>
    </row>
    <row r="7952" spans="1:8" x14ac:dyDescent="0.25">
      <c r="A7952" s="22" t="s">
        <v>8125</v>
      </c>
      <c r="B7952" s="22" t="s">
        <v>8126</v>
      </c>
      <c r="C7952" s="22" t="s">
        <v>8126</v>
      </c>
      <c r="D7952" s="24">
        <v>43906</v>
      </c>
      <c r="E7952" s="22" t="s">
        <v>5273</v>
      </c>
      <c r="F7952" s="22" t="s">
        <v>7191</v>
      </c>
      <c r="G7952">
        <f t="shared" si="248"/>
        <v>13019</v>
      </c>
      <c r="H7952" s="9">
        <f t="shared" si="249"/>
        <v>43906</v>
      </c>
    </row>
    <row r="7953" spans="1:8" x14ac:dyDescent="0.25">
      <c r="A7953" s="22" t="s">
        <v>8233</v>
      </c>
      <c r="B7953" s="22" t="s">
        <v>7811</v>
      </c>
      <c r="C7953" s="22" t="s">
        <v>7811</v>
      </c>
      <c r="D7953" s="24">
        <v>44326</v>
      </c>
      <c r="E7953" s="22" t="s">
        <v>5273</v>
      </c>
      <c r="F7953" s="22" t="s">
        <v>7191</v>
      </c>
      <c r="G7953">
        <f t="shared" si="248"/>
        <v>13019</v>
      </c>
      <c r="H7953" s="9">
        <f t="shared" si="249"/>
        <v>44326</v>
      </c>
    </row>
    <row r="7954" spans="1:8" x14ac:dyDescent="0.25">
      <c r="A7954" s="22" t="s">
        <v>8344</v>
      </c>
      <c r="B7954" s="22" t="s">
        <v>8345</v>
      </c>
      <c r="C7954" s="22" t="s">
        <v>8345</v>
      </c>
      <c r="D7954" s="24">
        <v>44024</v>
      </c>
      <c r="E7954" s="22" t="s">
        <v>5273</v>
      </c>
      <c r="F7954" s="22" t="s">
        <v>7191</v>
      </c>
      <c r="G7954">
        <f t="shared" si="248"/>
        <v>13019</v>
      </c>
      <c r="H7954" s="9">
        <f t="shared" si="249"/>
        <v>44024</v>
      </c>
    </row>
    <row r="7955" spans="1:8" x14ac:dyDescent="0.25">
      <c r="A7955" s="22" t="s">
        <v>8346</v>
      </c>
      <c r="B7955" s="22" t="s">
        <v>8347</v>
      </c>
      <c r="C7955" s="22" t="s">
        <v>8347</v>
      </c>
      <c r="D7955" s="24">
        <v>44019</v>
      </c>
      <c r="E7955" s="22" t="s">
        <v>5273</v>
      </c>
      <c r="F7955" s="22" t="s">
        <v>7191</v>
      </c>
      <c r="G7955">
        <f t="shared" si="248"/>
        <v>13019</v>
      </c>
      <c r="H7955" s="9">
        <f t="shared" si="249"/>
        <v>44019</v>
      </c>
    </row>
    <row r="7956" spans="1:8" x14ac:dyDescent="0.25">
      <c r="A7956" s="22" t="s">
        <v>8430</v>
      </c>
      <c r="B7956" s="22" t="s">
        <v>8431</v>
      </c>
      <c r="C7956" s="22" t="s">
        <v>8431</v>
      </c>
      <c r="D7956" s="24">
        <v>43829</v>
      </c>
      <c r="E7956" s="22" t="s">
        <v>5273</v>
      </c>
      <c r="F7956" s="22" t="s">
        <v>7191</v>
      </c>
      <c r="G7956">
        <f t="shared" si="248"/>
        <v>13019</v>
      </c>
      <c r="H7956" s="9">
        <f t="shared" si="249"/>
        <v>43829</v>
      </c>
    </row>
    <row r="7957" spans="1:8" x14ac:dyDescent="0.25">
      <c r="A7957" s="22" t="s">
        <v>8456</v>
      </c>
      <c r="B7957" s="22" t="s">
        <v>8457</v>
      </c>
      <c r="C7957" s="22" t="s">
        <v>8457</v>
      </c>
      <c r="D7957" s="24">
        <v>43878</v>
      </c>
      <c r="E7957" s="22" t="s">
        <v>5273</v>
      </c>
      <c r="F7957" s="22" t="s">
        <v>7191</v>
      </c>
      <c r="G7957">
        <f t="shared" si="248"/>
        <v>13019</v>
      </c>
      <c r="H7957" s="9">
        <f t="shared" si="249"/>
        <v>43878</v>
      </c>
    </row>
    <row r="7958" spans="1:8" x14ac:dyDescent="0.25">
      <c r="A7958" s="22" t="s">
        <v>8785</v>
      </c>
      <c r="B7958" s="22" t="s">
        <v>8786</v>
      </c>
      <c r="C7958" s="22" t="s">
        <v>8786</v>
      </c>
      <c r="D7958" s="24">
        <v>44377</v>
      </c>
      <c r="E7958" s="22" t="s">
        <v>1579</v>
      </c>
      <c r="F7958" s="22" t="s">
        <v>10536</v>
      </c>
      <c r="G7958">
        <f t="shared" si="248"/>
        <v>210167</v>
      </c>
      <c r="H7958" s="9">
        <f t="shared" si="249"/>
        <v>44377</v>
      </c>
    </row>
    <row r="7959" spans="1:8" x14ac:dyDescent="0.25">
      <c r="A7959" s="22"/>
      <c r="B7959" s="22"/>
      <c r="C7959" s="22"/>
      <c r="D7959" s="24">
        <v>43979</v>
      </c>
      <c r="E7959" s="22" t="s">
        <v>5269</v>
      </c>
      <c r="F7959" s="22" t="s">
        <v>6646</v>
      </c>
      <c r="G7959">
        <f t="shared" si="248"/>
        <v>2843</v>
      </c>
      <c r="H7959" s="9">
        <f t="shared" si="249"/>
        <v>43979</v>
      </c>
    </row>
    <row r="7960" spans="1:8" x14ac:dyDescent="0.25">
      <c r="A7960" s="22" t="s">
        <v>7741</v>
      </c>
      <c r="B7960" s="22" t="s">
        <v>7742</v>
      </c>
      <c r="C7960" s="22" t="s">
        <v>7742</v>
      </c>
      <c r="D7960" s="24">
        <v>43832</v>
      </c>
      <c r="E7960" s="22" t="s">
        <v>5269</v>
      </c>
      <c r="F7960" s="22" t="s">
        <v>6646</v>
      </c>
      <c r="G7960">
        <f t="shared" si="248"/>
        <v>2843</v>
      </c>
      <c r="H7960" s="9">
        <f t="shared" si="249"/>
        <v>43832</v>
      </c>
    </row>
    <row r="7961" spans="1:8" x14ac:dyDescent="0.25">
      <c r="A7961" s="22" t="s">
        <v>8526</v>
      </c>
      <c r="B7961" s="22" t="s">
        <v>8527</v>
      </c>
      <c r="C7961" s="22" t="s">
        <v>8527</v>
      </c>
      <c r="D7961" s="24">
        <v>43973</v>
      </c>
      <c r="E7961" s="22" t="s">
        <v>5269</v>
      </c>
      <c r="F7961" s="22" t="s">
        <v>6646</v>
      </c>
      <c r="G7961">
        <f t="shared" si="248"/>
        <v>2843</v>
      </c>
      <c r="H7961" s="9">
        <f t="shared" si="249"/>
        <v>43973</v>
      </c>
    </row>
    <row r="7962" spans="1:8" x14ac:dyDescent="0.25">
      <c r="A7962" s="22" t="s">
        <v>8609</v>
      </c>
      <c r="B7962" s="22" t="s">
        <v>8610</v>
      </c>
      <c r="C7962" s="22" t="s">
        <v>8610</v>
      </c>
      <c r="D7962" s="24">
        <v>44324</v>
      </c>
      <c r="E7962" s="22" t="s">
        <v>5269</v>
      </c>
      <c r="F7962" s="22" t="s">
        <v>6646</v>
      </c>
      <c r="G7962">
        <f t="shared" si="248"/>
        <v>2843</v>
      </c>
      <c r="H7962" s="9">
        <f t="shared" si="249"/>
        <v>44324</v>
      </c>
    </row>
    <row r="7963" spans="1:8" x14ac:dyDescent="0.25">
      <c r="A7963" s="22" t="s">
        <v>8837</v>
      </c>
      <c r="B7963" s="22" t="s">
        <v>8838</v>
      </c>
      <c r="C7963" s="22" t="s">
        <v>8838</v>
      </c>
      <c r="D7963" s="24">
        <v>43997</v>
      </c>
      <c r="E7963" s="22" t="s">
        <v>10537</v>
      </c>
      <c r="F7963" s="22" t="s">
        <v>10538</v>
      </c>
      <c r="G7963">
        <f t="shared" si="248"/>
        <v>9121273</v>
      </c>
      <c r="H7963" s="9">
        <f t="shared" si="249"/>
        <v>43997</v>
      </c>
    </row>
    <row r="7964" spans="1:8" x14ac:dyDescent="0.25">
      <c r="A7964" s="22" t="s">
        <v>7660</v>
      </c>
      <c r="B7964" s="22" t="s">
        <v>7661</v>
      </c>
      <c r="C7964" s="22" t="s">
        <v>7661</v>
      </c>
      <c r="D7964" s="24">
        <v>43829</v>
      </c>
      <c r="E7964" s="22" t="s">
        <v>2099</v>
      </c>
      <c r="F7964" s="22" t="s">
        <v>7136</v>
      </c>
      <c r="G7964">
        <f t="shared" si="248"/>
        <v>8990</v>
      </c>
      <c r="H7964" s="9">
        <f t="shared" si="249"/>
        <v>43829</v>
      </c>
    </row>
    <row r="7965" spans="1:8" x14ac:dyDescent="0.25">
      <c r="A7965" s="22" t="s">
        <v>7753</v>
      </c>
      <c r="B7965" s="22" t="s">
        <v>7754</v>
      </c>
      <c r="C7965" s="22" t="s">
        <v>7754</v>
      </c>
      <c r="D7965" s="24">
        <v>44131</v>
      </c>
      <c r="E7965" s="22" t="s">
        <v>2099</v>
      </c>
      <c r="F7965" s="22" t="s">
        <v>7136</v>
      </c>
      <c r="G7965">
        <f t="shared" si="248"/>
        <v>8990</v>
      </c>
      <c r="H7965" s="9">
        <f t="shared" si="249"/>
        <v>44131</v>
      </c>
    </row>
    <row r="7966" spans="1:8" x14ac:dyDescent="0.25">
      <c r="A7966" s="22" t="s">
        <v>8526</v>
      </c>
      <c r="B7966" s="22" t="s">
        <v>8527</v>
      </c>
      <c r="C7966" s="22" t="s">
        <v>8527</v>
      </c>
      <c r="D7966" s="24">
        <v>43914</v>
      </c>
      <c r="E7966" s="22" t="s">
        <v>2099</v>
      </c>
      <c r="F7966" s="22" t="s">
        <v>7136</v>
      </c>
      <c r="G7966">
        <f t="shared" si="248"/>
        <v>8990</v>
      </c>
      <c r="H7966" s="9">
        <f t="shared" si="249"/>
        <v>43914</v>
      </c>
    </row>
    <row r="7967" spans="1:8" x14ac:dyDescent="0.25">
      <c r="A7967" s="22"/>
      <c r="B7967" s="22"/>
      <c r="C7967" s="22"/>
      <c r="D7967" s="24">
        <v>43851</v>
      </c>
      <c r="E7967" s="22" t="s">
        <v>4771</v>
      </c>
      <c r="F7967" s="22" t="s">
        <v>6625</v>
      </c>
      <c r="G7967">
        <f t="shared" si="248"/>
        <v>516</v>
      </c>
      <c r="H7967" s="9">
        <f t="shared" si="249"/>
        <v>43851</v>
      </c>
    </row>
    <row r="7968" spans="1:8" x14ac:dyDescent="0.25">
      <c r="A7968" s="22" t="s">
        <v>8655</v>
      </c>
      <c r="B7968" s="22" t="s">
        <v>8656</v>
      </c>
      <c r="C7968" s="22" t="s">
        <v>8656</v>
      </c>
      <c r="D7968" s="24">
        <v>43829</v>
      </c>
      <c r="E7968" s="22" t="s">
        <v>4771</v>
      </c>
      <c r="F7968" s="22" t="s">
        <v>6625</v>
      </c>
      <c r="G7968">
        <f t="shared" si="248"/>
        <v>516</v>
      </c>
      <c r="H7968" s="9">
        <f t="shared" si="249"/>
        <v>43829</v>
      </c>
    </row>
    <row r="7969" spans="1:8" x14ac:dyDescent="0.25">
      <c r="A7969" s="22" t="s">
        <v>8677</v>
      </c>
      <c r="B7969" s="22" t="s">
        <v>8678</v>
      </c>
      <c r="C7969" s="22" t="s">
        <v>8678</v>
      </c>
      <c r="D7969" s="24">
        <v>43869</v>
      </c>
      <c r="E7969" s="22" t="s">
        <v>4771</v>
      </c>
      <c r="F7969" s="22" t="s">
        <v>6625</v>
      </c>
      <c r="G7969">
        <f t="shared" si="248"/>
        <v>516</v>
      </c>
      <c r="H7969" s="9">
        <f t="shared" si="249"/>
        <v>43869</v>
      </c>
    </row>
    <row r="7970" spans="1:8" x14ac:dyDescent="0.25">
      <c r="A7970" s="22" t="s">
        <v>8233</v>
      </c>
      <c r="B7970" s="22" t="s">
        <v>7811</v>
      </c>
      <c r="C7970" s="22" t="s">
        <v>7811</v>
      </c>
      <c r="D7970" s="24">
        <v>44207</v>
      </c>
      <c r="E7970" s="22" t="s">
        <v>270</v>
      </c>
      <c r="F7970" s="22" t="s">
        <v>10539</v>
      </c>
      <c r="G7970">
        <f t="shared" si="248"/>
        <v>13005</v>
      </c>
      <c r="H7970" s="9">
        <f t="shared" si="249"/>
        <v>44207</v>
      </c>
    </row>
    <row r="7971" spans="1:8" x14ac:dyDescent="0.25">
      <c r="A7971" s="22" t="s">
        <v>8236</v>
      </c>
      <c r="B7971" s="22" t="s">
        <v>8237</v>
      </c>
      <c r="C7971" s="22" t="s">
        <v>8237</v>
      </c>
      <c r="D7971" s="24">
        <v>43830</v>
      </c>
      <c r="E7971" s="22" t="s">
        <v>270</v>
      </c>
      <c r="F7971" s="22" t="s">
        <v>10539</v>
      </c>
      <c r="G7971">
        <f t="shared" si="248"/>
        <v>13005</v>
      </c>
      <c r="H7971" s="9">
        <f t="shared" si="249"/>
        <v>43830</v>
      </c>
    </row>
    <row r="7972" spans="1:8" x14ac:dyDescent="0.25">
      <c r="A7972" s="22" t="s">
        <v>8344</v>
      </c>
      <c r="B7972" s="22" t="s">
        <v>8345</v>
      </c>
      <c r="C7972" s="22" t="s">
        <v>8345</v>
      </c>
      <c r="D7972" s="24">
        <v>44082</v>
      </c>
      <c r="E7972" s="22" t="s">
        <v>270</v>
      </c>
      <c r="F7972" s="22" t="s">
        <v>10539</v>
      </c>
      <c r="G7972">
        <f t="shared" si="248"/>
        <v>13005</v>
      </c>
      <c r="H7972" s="9">
        <f t="shared" si="249"/>
        <v>44082</v>
      </c>
    </row>
    <row r="7973" spans="1:8" x14ac:dyDescent="0.25">
      <c r="A7973" s="22" t="s">
        <v>8390</v>
      </c>
      <c r="B7973" s="22" t="s">
        <v>8391</v>
      </c>
      <c r="C7973" s="22" t="s">
        <v>8391</v>
      </c>
      <c r="D7973" s="24">
        <v>43942</v>
      </c>
      <c r="E7973" s="22" t="s">
        <v>270</v>
      </c>
      <c r="F7973" s="22" t="s">
        <v>10539</v>
      </c>
      <c r="G7973">
        <f t="shared" si="248"/>
        <v>13005</v>
      </c>
      <c r="H7973" s="9">
        <f t="shared" si="249"/>
        <v>43942</v>
      </c>
    </row>
    <row r="7974" spans="1:8" x14ac:dyDescent="0.25">
      <c r="A7974" s="22" t="s">
        <v>8402</v>
      </c>
      <c r="B7974" s="22" t="s">
        <v>8403</v>
      </c>
      <c r="C7974" s="22" t="s">
        <v>8403</v>
      </c>
      <c r="D7974" s="24">
        <v>43969</v>
      </c>
      <c r="E7974" s="22" t="s">
        <v>270</v>
      </c>
      <c r="F7974" s="22" t="s">
        <v>10539</v>
      </c>
      <c r="G7974">
        <f t="shared" si="248"/>
        <v>13005</v>
      </c>
      <c r="H7974" s="9">
        <f t="shared" si="249"/>
        <v>43969</v>
      </c>
    </row>
    <row r="7975" spans="1:8" x14ac:dyDescent="0.25">
      <c r="A7975" s="22" t="s">
        <v>8404</v>
      </c>
      <c r="B7975" s="22" t="s">
        <v>8405</v>
      </c>
      <c r="C7975" s="22" t="s">
        <v>8405</v>
      </c>
      <c r="D7975" s="24">
        <v>44095</v>
      </c>
      <c r="E7975" s="22" t="s">
        <v>270</v>
      </c>
      <c r="F7975" s="22" t="s">
        <v>10539</v>
      </c>
      <c r="G7975">
        <f t="shared" si="248"/>
        <v>13005</v>
      </c>
      <c r="H7975" s="9">
        <f t="shared" si="249"/>
        <v>44095</v>
      </c>
    </row>
    <row r="7976" spans="1:8" x14ac:dyDescent="0.25">
      <c r="A7976" s="22" t="s">
        <v>8408</v>
      </c>
      <c r="B7976" s="22" t="s">
        <v>8409</v>
      </c>
      <c r="C7976" s="22" t="s">
        <v>8409</v>
      </c>
      <c r="D7976" s="24">
        <v>44027</v>
      </c>
      <c r="E7976" s="22" t="s">
        <v>270</v>
      </c>
      <c r="F7976" s="22" t="s">
        <v>10539</v>
      </c>
      <c r="G7976">
        <f t="shared" si="248"/>
        <v>13005</v>
      </c>
      <c r="H7976" s="9">
        <f t="shared" si="249"/>
        <v>44027</v>
      </c>
    </row>
    <row r="7977" spans="1:8" x14ac:dyDescent="0.25">
      <c r="A7977" s="22" t="s">
        <v>8937</v>
      </c>
      <c r="B7977" s="22" t="s">
        <v>8938</v>
      </c>
      <c r="C7977" s="22" t="s">
        <v>8938</v>
      </c>
      <c r="D7977" s="24">
        <v>43858</v>
      </c>
      <c r="E7977" s="22" t="s">
        <v>270</v>
      </c>
      <c r="F7977" s="22" t="s">
        <v>10539</v>
      </c>
      <c r="G7977">
        <f t="shared" si="248"/>
        <v>13005</v>
      </c>
      <c r="H7977" s="9">
        <f t="shared" si="249"/>
        <v>43858</v>
      </c>
    </row>
    <row r="7978" spans="1:8" x14ac:dyDescent="0.25">
      <c r="A7978" s="22" t="s">
        <v>8805</v>
      </c>
      <c r="B7978" s="22" t="s">
        <v>8806</v>
      </c>
      <c r="C7978" s="22" t="s">
        <v>8806</v>
      </c>
      <c r="D7978" s="24">
        <v>43997</v>
      </c>
      <c r="E7978" s="22" t="s">
        <v>10540</v>
      </c>
      <c r="F7978" s="22" t="s">
        <v>10541</v>
      </c>
      <c r="G7978">
        <f t="shared" si="248"/>
        <v>9120704</v>
      </c>
      <c r="H7978" s="9">
        <f t="shared" si="249"/>
        <v>43997</v>
      </c>
    </row>
    <row r="7979" spans="1:8" x14ac:dyDescent="0.25">
      <c r="A7979" s="22" t="s">
        <v>8847</v>
      </c>
      <c r="B7979" s="22" t="s">
        <v>8848</v>
      </c>
      <c r="C7979" s="22" t="s">
        <v>8848</v>
      </c>
      <c r="D7979" s="24">
        <v>44292</v>
      </c>
      <c r="E7979" s="22" t="s">
        <v>10540</v>
      </c>
      <c r="F7979" s="22" t="s">
        <v>10541</v>
      </c>
      <c r="G7979">
        <f t="shared" si="248"/>
        <v>9120704</v>
      </c>
      <c r="H7979" s="9">
        <f t="shared" si="249"/>
        <v>44292</v>
      </c>
    </row>
    <row r="7980" spans="1:8" x14ac:dyDescent="0.25">
      <c r="A7980" s="22" t="s">
        <v>8799</v>
      </c>
      <c r="B7980" s="22" t="s">
        <v>8800</v>
      </c>
      <c r="C7980" s="22" t="s">
        <v>8800</v>
      </c>
      <c r="D7980" s="24">
        <v>43998</v>
      </c>
      <c r="E7980" s="22" t="s">
        <v>4699</v>
      </c>
      <c r="F7980" s="22" t="s">
        <v>10542</v>
      </c>
      <c r="G7980">
        <f t="shared" si="248"/>
        <v>9121687</v>
      </c>
      <c r="H7980" s="9">
        <f t="shared" si="249"/>
        <v>43998</v>
      </c>
    </row>
    <row r="7981" spans="1:8" x14ac:dyDescent="0.25">
      <c r="A7981" s="22"/>
      <c r="B7981" s="22"/>
      <c r="C7981" s="22"/>
      <c r="D7981" s="24">
        <v>43847</v>
      </c>
      <c r="E7981" s="22" t="s">
        <v>2702</v>
      </c>
      <c r="F7981" s="22" t="s">
        <v>6662</v>
      </c>
      <c r="G7981">
        <f t="shared" si="248"/>
        <v>4716</v>
      </c>
      <c r="H7981" s="9">
        <f t="shared" si="249"/>
        <v>43847</v>
      </c>
    </row>
    <row r="7982" spans="1:8" x14ac:dyDescent="0.25">
      <c r="A7982" s="22" t="s">
        <v>7963</v>
      </c>
      <c r="B7982" s="22" t="s">
        <v>7964</v>
      </c>
      <c r="C7982" s="22" t="s">
        <v>7964</v>
      </c>
      <c r="D7982" s="24">
        <v>43829</v>
      </c>
      <c r="E7982" s="22" t="s">
        <v>2702</v>
      </c>
      <c r="F7982" s="22" t="s">
        <v>6662</v>
      </c>
      <c r="G7982">
        <f t="shared" si="248"/>
        <v>4716</v>
      </c>
      <c r="H7982" s="9">
        <f t="shared" si="249"/>
        <v>43829</v>
      </c>
    </row>
    <row r="7983" spans="1:8" x14ac:dyDescent="0.25">
      <c r="A7983" s="22" t="s">
        <v>8170</v>
      </c>
      <c r="B7983" s="22" t="s">
        <v>8171</v>
      </c>
      <c r="C7983" s="22" t="s">
        <v>8171</v>
      </c>
      <c r="D7983" s="24">
        <v>43829</v>
      </c>
      <c r="E7983" s="22" t="s">
        <v>2702</v>
      </c>
      <c r="F7983" s="22" t="s">
        <v>6662</v>
      </c>
      <c r="G7983">
        <f t="shared" si="248"/>
        <v>4716</v>
      </c>
      <c r="H7983" s="9">
        <f t="shared" si="249"/>
        <v>43829</v>
      </c>
    </row>
    <row r="7984" spans="1:8" x14ac:dyDescent="0.25">
      <c r="A7984" s="22" t="s">
        <v>3530</v>
      </c>
      <c r="B7984" s="22" t="s">
        <v>8550</v>
      </c>
      <c r="C7984" s="22" t="s">
        <v>8550</v>
      </c>
      <c r="D7984" s="24">
        <v>44032</v>
      </c>
      <c r="E7984" s="22" t="s">
        <v>2702</v>
      </c>
      <c r="F7984" s="22" t="s">
        <v>6662</v>
      </c>
      <c r="G7984">
        <f t="shared" si="248"/>
        <v>4716</v>
      </c>
      <c r="H7984" s="9">
        <f t="shared" si="249"/>
        <v>44032</v>
      </c>
    </row>
    <row r="7985" spans="1:8" x14ac:dyDescent="0.25">
      <c r="A7985" s="22" t="s">
        <v>8631</v>
      </c>
      <c r="B7985" s="22" t="s">
        <v>8632</v>
      </c>
      <c r="C7985" s="22" t="s">
        <v>8632</v>
      </c>
      <c r="D7985" s="24">
        <v>44081</v>
      </c>
      <c r="E7985" s="22" t="s">
        <v>2702</v>
      </c>
      <c r="F7985" s="22" t="s">
        <v>6662</v>
      </c>
      <c r="G7985">
        <f t="shared" si="248"/>
        <v>4716</v>
      </c>
      <c r="H7985" s="9">
        <f t="shared" si="249"/>
        <v>44081</v>
      </c>
    </row>
    <row r="7986" spans="1:8" x14ac:dyDescent="0.25">
      <c r="A7986" s="22" t="s">
        <v>8276</v>
      </c>
      <c r="B7986" s="22" t="s">
        <v>8277</v>
      </c>
      <c r="C7986" s="22" t="s">
        <v>8277</v>
      </c>
      <c r="D7986" s="24">
        <v>43829</v>
      </c>
      <c r="E7986" s="22" t="s">
        <v>4116</v>
      </c>
      <c r="F7986" s="22" t="s">
        <v>10543</v>
      </c>
      <c r="G7986">
        <f t="shared" si="248"/>
        <v>11396</v>
      </c>
      <c r="H7986" s="9">
        <f t="shared" si="249"/>
        <v>43829</v>
      </c>
    </row>
    <row r="7987" spans="1:8" x14ac:dyDescent="0.25">
      <c r="A7987" s="22" t="s">
        <v>8573</v>
      </c>
      <c r="B7987" s="22" t="s">
        <v>8574</v>
      </c>
      <c r="C7987" s="22" t="s">
        <v>8574</v>
      </c>
      <c r="D7987" s="24">
        <v>44197</v>
      </c>
      <c r="E7987" s="22" t="s">
        <v>4801</v>
      </c>
      <c r="F7987" s="22" t="s">
        <v>10544</v>
      </c>
      <c r="G7987">
        <f t="shared" si="248"/>
        <v>209009</v>
      </c>
      <c r="H7987" s="9">
        <f t="shared" si="249"/>
        <v>44197</v>
      </c>
    </row>
    <row r="7988" spans="1:8" x14ac:dyDescent="0.25">
      <c r="A7988" s="22" t="s">
        <v>8233</v>
      </c>
      <c r="B7988" s="22" t="s">
        <v>7811</v>
      </c>
      <c r="C7988" s="22" t="s">
        <v>7811</v>
      </c>
      <c r="D7988" s="24">
        <v>43969</v>
      </c>
      <c r="E7988" s="22" t="s">
        <v>1866</v>
      </c>
      <c r="F7988" s="22" t="s">
        <v>6705</v>
      </c>
      <c r="G7988">
        <f t="shared" si="248"/>
        <v>9571</v>
      </c>
      <c r="H7988" s="9">
        <f t="shared" si="249"/>
        <v>43969</v>
      </c>
    </row>
    <row r="7989" spans="1:8" x14ac:dyDescent="0.25">
      <c r="A7989" s="22" t="s">
        <v>8236</v>
      </c>
      <c r="B7989" s="22" t="s">
        <v>8237</v>
      </c>
      <c r="C7989" s="22" t="s">
        <v>8237</v>
      </c>
      <c r="D7989" s="24">
        <v>43829</v>
      </c>
      <c r="E7989" s="22" t="s">
        <v>1866</v>
      </c>
      <c r="F7989" s="22" t="s">
        <v>6705</v>
      </c>
      <c r="G7989">
        <f t="shared" si="248"/>
        <v>9571</v>
      </c>
      <c r="H7989" s="9">
        <f t="shared" si="249"/>
        <v>43829</v>
      </c>
    </row>
    <row r="7990" spans="1:8" x14ac:dyDescent="0.25">
      <c r="A7990" s="22" t="s">
        <v>8711</v>
      </c>
      <c r="B7990" s="22" t="s">
        <v>8712</v>
      </c>
      <c r="C7990" s="22" t="s">
        <v>8712</v>
      </c>
      <c r="D7990" s="24">
        <v>43997</v>
      </c>
      <c r="E7990" s="22" t="s">
        <v>2777</v>
      </c>
      <c r="F7990" s="22" t="s">
        <v>10545</v>
      </c>
      <c r="G7990">
        <f t="shared" si="248"/>
        <v>9202760</v>
      </c>
      <c r="H7990" s="9">
        <f t="shared" si="249"/>
        <v>43997</v>
      </c>
    </row>
    <row r="7991" spans="1:8" x14ac:dyDescent="0.25">
      <c r="A7991" s="22" t="s">
        <v>8713</v>
      </c>
      <c r="B7991" s="22" t="s">
        <v>8714</v>
      </c>
      <c r="C7991" s="22" t="s">
        <v>8714</v>
      </c>
      <c r="D7991" s="24">
        <v>43997</v>
      </c>
      <c r="E7991" s="22" t="s">
        <v>2777</v>
      </c>
      <c r="F7991" s="22" t="s">
        <v>10545</v>
      </c>
      <c r="G7991">
        <f t="shared" si="248"/>
        <v>9202760</v>
      </c>
      <c r="H7991" s="9">
        <f t="shared" si="249"/>
        <v>43997</v>
      </c>
    </row>
    <row r="7992" spans="1:8" x14ac:dyDescent="0.25">
      <c r="A7992" s="22" t="s">
        <v>8719</v>
      </c>
      <c r="B7992" s="22" t="s">
        <v>8720</v>
      </c>
      <c r="C7992" s="22" t="s">
        <v>8720</v>
      </c>
      <c r="D7992" s="24">
        <v>44330</v>
      </c>
      <c r="E7992" s="22" t="s">
        <v>2777</v>
      </c>
      <c r="F7992" s="22" t="s">
        <v>10545</v>
      </c>
      <c r="G7992">
        <f t="shared" si="248"/>
        <v>9202760</v>
      </c>
      <c r="H7992" s="9">
        <f t="shared" si="249"/>
        <v>44330</v>
      </c>
    </row>
    <row r="7993" spans="1:8" x14ac:dyDescent="0.25">
      <c r="A7993" s="22" t="s">
        <v>8757</v>
      </c>
      <c r="B7993" s="22" t="s">
        <v>8758</v>
      </c>
      <c r="C7993" s="22" t="s">
        <v>8758</v>
      </c>
      <c r="D7993" s="24">
        <v>44364</v>
      </c>
      <c r="E7993" s="22" t="s">
        <v>2777</v>
      </c>
      <c r="F7993" s="22" t="s">
        <v>10545</v>
      </c>
      <c r="G7993">
        <f t="shared" si="248"/>
        <v>9202760</v>
      </c>
      <c r="H7993" s="9">
        <f t="shared" si="249"/>
        <v>44364</v>
      </c>
    </row>
    <row r="7994" spans="1:8" x14ac:dyDescent="0.25">
      <c r="A7994" s="22" t="s">
        <v>7732</v>
      </c>
      <c r="B7994" s="22" t="s">
        <v>7733</v>
      </c>
      <c r="C7994" s="22" t="s">
        <v>7733</v>
      </c>
      <c r="D7994" s="24">
        <v>44382</v>
      </c>
      <c r="E7994" s="22" t="s">
        <v>4227</v>
      </c>
      <c r="F7994" s="22" t="s">
        <v>10546</v>
      </c>
      <c r="G7994">
        <f t="shared" si="248"/>
        <v>210052</v>
      </c>
      <c r="H7994" s="9">
        <f t="shared" si="249"/>
        <v>44382</v>
      </c>
    </row>
    <row r="7995" spans="1:8" x14ac:dyDescent="0.25">
      <c r="A7995" s="22" t="s">
        <v>7852</v>
      </c>
      <c r="B7995" s="22" t="s">
        <v>7853</v>
      </c>
      <c r="C7995" s="22" t="s">
        <v>7853</v>
      </c>
      <c r="D7995" s="24">
        <v>44382</v>
      </c>
      <c r="E7995" s="22" t="s">
        <v>4227</v>
      </c>
      <c r="F7995" s="22" t="s">
        <v>10546</v>
      </c>
      <c r="G7995">
        <f t="shared" si="248"/>
        <v>210052</v>
      </c>
      <c r="H7995" s="9">
        <f t="shared" si="249"/>
        <v>44382</v>
      </c>
    </row>
    <row r="7996" spans="1:8" x14ac:dyDescent="0.25">
      <c r="A7996" s="22" t="s">
        <v>8200</v>
      </c>
      <c r="B7996" s="22" t="s">
        <v>8201</v>
      </c>
      <c r="C7996" s="22" t="s">
        <v>8201</v>
      </c>
      <c r="D7996" s="24">
        <v>44375</v>
      </c>
      <c r="E7996" s="22" t="s">
        <v>5161</v>
      </c>
      <c r="F7996" s="22" t="s">
        <v>10547</v>
      </c>
      <c r="G7996">
        <f t="shared" si="248"/>
        <v>209891</v>
      </c>
      <c r="H7996" s="9">
        <f t="shared" si="249"/>
        <v>44375</v>
      </c>
    </row>
    <row r="7997" spans="1:8" x14ac:dyDescent="0.25">
      <c r="A7997" s="22" t="s">
        <v>8811</v>
      </c>
      <c r="B7997" s="22" t="s">
        <v>8812</v>
      </c>
      <c r="C7997" s="22" t="s">
        <v>8812</v>
      </c>
      <c r="D7997" s="24">
        <v>44377</v>
      </c>
      <c r="E7997" s="22" t="s">
        <v>5161</v>
      </c>
      <c r="F7997" s="22" t="s">
        <v>10547</v>
      </c>
      <c r="G7997">
        <f t="shared" si="248"/>
        <v>209891</v>
      </c>
      <c r="H7997" s="9">
        <f t="shared" si="249"/>
        <v>44377</v>
      </c>
    </row>
    <row r="7998" spans="1:8" x14ac:dyDescent="0.25">
      <c r="A7998" s="22" t="s">
        <v>8200</v>
      </c>
      <c r="B7998" s="22" t="s">
        <v>8201</v>
      </c>
      <c r="C7998" s="22" t="s">
        <v>8201</v>
      </c>
      <c r="D7998" s="24">
        <v>44361</v>
      </c>
      <c r="E7998" s="22" t="s">
        <v>264</v>
      </c>
      <c r="F7998" s="22" t="s">
        <v>10548</v>
      </c>
      <c r="G7998">
        <f t="shared" si="248"/>
        <v>203116</v>
      </c>
      <c r="H7998" s="9">
        <f t="shared" si="249"/>
        <v>44361</v>
      </c>
    </row>
    <row r="7999" spans="1:8" x14ac:dyDescent="0.25">
      <c r="A7999" s="22" t="s">
        <v>8270</v>
      </c>
      <c r="B7999" s="22" t="s">
        <v>8271</v>
      </c>
      <c r="C7999" s="22" t="s">
        <v>8271</v>
      </c>
      <c r="D7999" s="24">
        <v>44054</v>
      </c>
      <c r="E7999" s="22" t="s">
        <v>264</v>
      </c>
      <c r="F7999" s="22" t="s">
        <v>10548</v>
      </c>
      <c r="G7999">
        <f t="shared" si="248"/>
        <v>203116</v>
      </c>
      <c r="H7999" s="9">
        <f t="shared" si="249"/>
        <v>44054</v>
      </c>
    </row>
    <row r="8000" spans="1:8" x14ac:dyDescent="0.25">
      <c r="A8000" s="22" t="s">
        <v>8444</v>
      </c>
      <c r="B8000" s="22" t="s">
        <v>8445</v>
      </c>
      <c r="C8000" s="22" t="s">
        <v>8445</v>
      </c>
      <c r="D8000" s="24">
        <v>44365</v>
      </c>
      <c r="E8000" s="22" t="s">
        <v>264</v>
      </c>
      <c r="F8000" s="22" t="s">
        <v>10548</v>
      </c>
      <c r="G8000">
        <f t="shared" si="248"/>
        <v>203116</v>
      </c>
      <c r="H8000" s="9">
        <f t="shared" si="249"/>
        <v>44365</v>
      </c>
    </row>
    <row r="8001" spans="1:8" x14ac:dyDescent="0.25">
      <c r="A8001" s="22" t="s">
        <v>8817</v>
      </c>
      <c r="B8001" s="22" t="s">
        <v>8818</v>
      </c>
      <c r="C8001" s="22" t="s">
        <v>8818</v>
      </c>
      <c r="D8001" s="24">
        <v>44380</v>
      </c>
      <c r="E8001" s="22" t="s">
        <v>264</v>
      </c>
      <c r="F8001" s="22" t="s">
        <v>10548</v>
      </c>
      <c r="G8001">
        <f t="shared" si="248"/>
        <v>203116</v>
      </c>
      <c r="H8001" s="9">
        <f t="shared" si="249"/>
        <v>44380</v>
      </c>
    </row>
    <row r="8002" spans="1:8" x14ac:dyDescent="0.25">
      <c r="A8002" s="22" t="s">
        <v>7735</v>
      </c>
      <c r="B8002" s="22" t="s">
        <v>7736</v>
      </c>
      <c r="C8002" s="22" t="s">
        <v>7736</v>
      </c>
      <c r="D8002" s="24">
        <v>43830</v>
      </c>
      <c r="E8002" s="22" t="s">
        <v>3330</v>
      </c>
      <c r="F8002" s="22" t="s">
        <v>10549</v>
      </c>
      <c r="G8002">
        <f t="shared" si="248"/>
        <v>4817</v>
      </c>
      <c r="H8002" s="9">
        <f t="shared" si="249"/>
        <v>43830</v>
      </c>
    </row>
    <row r="8003" spans="1:8" x14ac:dyDescent="0.25">
      <c r="A8003" s="22" t="s">
        <v>8533</v>
      </c>
      <c r="B8003" s="22" t="s">
        <v>8534</v>
      </c>
      <c r="C8003" s="22" t="s">
        <v>8534</v>
      </c>
      <c r="D8003" s="24">
        <v>43935</v>
      </c>
      <c r="E8003" s="22" t="s">
        <v>3330</v>
      </c>
      <c r="F8003" s="22" t="s">
        <v>10549</v>
      </c>
      <c r="G8003">
        <f t="shared" si="248"/>
        <v>4817</v>
      </c>
      <c r="H8003" s="9">
        <f t="shared" si="249"/>
        <v>43935</v>
      </c>
    </row>
    <row r="8004" spans="1:8" x14ac:dyDescent="0.25">
      <c r="A8004" s="22" t="s">
        <v>8623</v>
      </c>
      <c r="B8004" s="22" t="s">
        <v>8624</v>
      </c>
      <c r="C8004" s="22" t="s">
        <v>8624</v>
      </c>
      <c r="D8004" s="24">
        <v>44378</v>
      </c>
      <c r="E8004" s="22" t="s">
        <v>6013</v>
      </c>
      <c r="F8004" s="22" t="s">
        <v>10550</v>
      </c>
      <c r="G8004">
        <f t="shared" si="248"/>
        <v>210101</v>
      </c>
      <c r="H8004" s="9">
        <f t="shared" si="249"/>
        <v>44378</v>
      </c>
    </row>
    <row r="8005" spans="1:8" x14ac:dyDescent="0.25">
      <c r="A8005" s="22"/>
      <c r="B8005" s="22"/>
      <c r="C8005" s="22"/>
      <c r="D8005" s="24">
        <v>43829</v>
      </c>
      <c r="E8005" s="22" t="s">
        <v>3574</v>
      </c>
      <c r="F8005" s="22" t="s">
        <v>6768</v>
      </c>
      <c r="G8005">
        <f t="shared" si="248"/>
        <v>10801</v>
      </c>
      <c r="H8005" s="9">
        <f t="shared" si="249"/>
        <v>43829</v>
      </c>
    </row>
    <row r="8006" spans="1:8" x14ac:dyDescent="0.25">
      <c r="A8006" s="22" t="s">
        <v>7763</v>
      </c>
      <c r="B8006" s="22" t="s">
        <v>7764</v>
      </c>
      <c r="C8006" s="22" t="s">
        <v>7764</v>
      </c>
      <c r="D8006" s="24">
        <v>43829</v>
      </c>
      <c r="E8006" s="22" t="s">
        <v>3574</v>
      </c>
      <c r="F8006" s="22" t="s">
        <v>6768</v>
      </c>
      <c r="G8006">
        <f t="shared" ref="G8006:G8069" si="250">IFERROR(E8006*1,E8006)</f>
        <v>10801</v>
      </c>
      <c r="H8006" s="9">
        <f t="shared" ref="H8006:H8069" si="251">D8006</f>
        <v>43829</v>
      </c>
    </row>
    <row r="8007" spans="1:8" x14ac:dyDescent="0.25">
      <c r="A8007" s="22" t="s">
        <v>8327</v>
      </c>
      <c r="B8007" s="22" t="s">
        <v>8328</v>
      </c>
      <c r="C8007" s="22" t="s">
        <v>8328</v>
      </c>
      <c r="D8007" s="24">
        <v>43829</v>
      </c>
      <c r="E8007" s="22" t="s">
        <v>3574</v>
      </c>
      <c r="F8007" s="22" t="s">
        <v>6768</v>
      </c>
      <c r="G8007">
        <f t="shared" si="250"/>
        <v>10801</v>
      </c>
      <c r="H8007" s="9">
        <f t="shared" si="251"/>
        <v>43829</v>
      </c>
    </row>
    <row r="8008" spans="1:8" x14ac:dyDescent="0.25">
      <c r="A8008" s="22" t="s">
        <v>7995</v>
      </c>
      <c r="B8008" s="22" t="s">
        <v>7996</v>
      </c>
      <c r="C8008" s="22" t="s">
        <v>7996</v>
      </c>
      <c r="D8008" s="24">
        <v>43911</v>
      </c>
      <c r="E8008" s="22" t="s">
        <v>4298</v>
      </c>
      <c r="F8008" s="22" t="s">
        <v>6640</v>
      </c>
      <c r="G8008">
        <f t="shared" si="250"/>
        <v>2478</v>
      </c>
      <c r="H8008" s="9">
        <f t="shared" si="251"/>
        <v>43911</v>
      </c>
    </row>
    <row r="8009" spans="1:8" x14ac:dyDescent="0.25">
      <c r="A8009" s="22" t="s">
        <v>8454</v>
      </c>
      <c r="B8009" s="22" t="s">
        <v>8455</v>
      </c>
      <c r="C8009" s="22" t="s">
        <v>8455</v>
      </c>
      <c r="D8009" s="24">
        <v>43888</v>
      </c>
      <c r="E8009" s="22" t="s">
        <v>4298</v>
      </c>
      <c r="F8009" s="22" t="s">
        <v>6640</v>
      </c>
      <c r="G8009">
        <f t="shared" si="250"/>
        <v>2478</v>
      </c>
      <c r="H8009" s="9">
        <f t="shared" si="251"/>
        <v>43888</v>
      </c>
    </row>
    <row r="8010" spans="1:8" x14ac:dyDescent="0.25">
      <c r="A8010" s="22" t="s">
        <v>8524</v>
      </c>
      <c r="B8010" s="22" t="s">
        <v>8525</v>
      </c>
      <c r="C8010" s="22" t="s">
        <v>8525</v>
      </c>
      <c r="D8010" s="24">
        <v>43913</v>
      </c>
      <c r="E8010" s="22" t="s">
        <v>4298</v>
      </c>
      <c r="F8010" s="22" t="s">
        <v>6640</v>
      </c>
      <c r="G8010">
        <f t="shared" si="250"/>
        <v>2478</v>
      </c>
      <c r="H8010" s="9">
        <f t="shared" si="251"/>
        <v>43913</v>
      </c>
    </row>
    <row r="8011" spans="1:8" x14ac:dyDescent="0.25">
      <c r="A8011" s="22" t="s">
        <v>8651</v>
      </c>
      <c r="B8011" s="22" t="s">
        <v>8652</v>
      </c>
      <c r="C8011" s="22" t="s">
        <v>8652</v>
      </c>
      <c r="D8011" s="24">
        <v>43830</v>
      </c>
      <c r="E8011" s="22" t="s">
        <v>4298</v>
      </c>
      <c r="F8011" s="22" t="s">
        <v>6640</v>
      </c>
      <c r="G8011">
        <f t="shared" si="250"/>
        <v>2478</v>
      </c>
      <c r="H8011" s="9">
        <f t="shared" si="251"/>
        <v>43830</v>
      </c>
    </row>
    <row r="8012" spans="1:8" x14ac:dyDescent="0.25">
      <c r="A8012" s="22"/>
      <c r="B8012" s="22"/>
      <c r="C8012" s="22"/>
      <c r="D8012" s="24">
        <v>44024</v>
      </c>
      <c r="E8012" s="22" t="s">
        <v>5746</v>
      </c>
      <c r="F8012" s="22" t="s">
        <v>10551</v>
      </c>
      <c r="G8012">
        <f t="shared" si="250"/>
        <v>9201821</v>
      </c>
      <c r="H8012" s="9">
        <f t="shared" si="251"/>
        <v>44024</v>
      </c>
    </row>
    <row r="8013" spans="1:8" x14ac:dyDescent="0.25">
      <c r="A8013" s="22" t="s">
        <v>8709</v>
      </c>
      <c r="B8013" s="22" t="s">
        <v>8710</v>
      </c>
      <c r="C8013" s="22" t="s">
        <v>8710</v>
      </c>
      <c r="D8013" s="24">
        <v>43999</v>
      </c>
      <c r="E8013" s="22" t="s">
        <v>5746</v>
      </c>
      <c r="F8013" s="22" t="s">
        <v>10551</v>
      </c>
      <c r="G8013">
        <f t="shared" si="250"/>
        <v>9201821</v>
      </c>
      <c r="H8013" s="9">
        <f t="shared" si="251"/>
        <v>43999</v>
      </c>
    </row>
    <row r="8014" spans="1:8" x14ac:dyDescent="0.25">
      <c r="A8014" s="22" t="s">
        <v>7650</v>
      </c>
      <c r="B8014" s="22" t="s">
        <v>7651</v>
      </c>
      <c r="C8014" s="22" t="s">
        <v>7651</v>
      </c>
      <c r="D8014" s="24">
        <v>44385</v>
      </c>
      <c r="E8014" s="22" t="s">
        <v>3256</v>
      </c>
      <c r="F8014" s="22" t="s">
        <v>10552</v>
      </c>
      <c r="G8014">
        <f t="shared" si="250"/>
        <v>210222</v>
      </c>
      <c r="H8014" s="9">
        <f t="shared" si="251"/>
        <v>44385</v>
      </c>
    </row>
    <row r="8015" spans="1:8" x14ac:dyDescent="0.25">
      <c r="A8015" s="22" t="s">
        <v>8817</v>
      </c>
      <c r="B8015" s="22" t="s">
        <v>8818</v>
      </c>
      <c r="C8015" s="22" t="s">
        <v>8818</v>
      </c>
      <c r="D8015" s="24">
        <v>44352</v>
      </c>
      <c r="E8015" s="22" t="s">
        <v>5699</v>
      </c>
      <c r="F8015" s="22" t="s">
        <v>10553</v>
      </c>
      <c r="G8015">
        <f t="shared" si="250"/>
        <v>209718</v>
      </c>
      <c r="H8015" s="9">
        <f t="shared" si="251"/>
        <v>44352</v>
      </c>
    </row>
    <row r="8016" spans="1:8" x14ac:dyDescent="0.25">
      <c r="A8016" s="22" t="s">
        <v>7805</v>
      </c>
      <c r="B8016" s="22" t="s">
        <v>7738</v>
      </c>
      <c r="C8016" s="22" t="s">
        <v>7738</v>
      </c>
      <c r="D8016" s="24">
        <v>43829</v>
      </c>
      <c r="E8016" s="22" t="s">
        <v>3590</v>
      </c>
      <c r="F8016" s="22" t="s">
        <v>10554</v>
      </c>
      <c r="G8016">
        <f t="shared" si="250"/>
        <v>140077</v>
      </c>
      <c r="H8016" s="9">
        <f t="shared" si="251"/>
        <v>43829</v>
      </c>
    </row>
    <row r="8017" spans="1:8" x14ac:dyDescent="0.25">
      <c r="A8017" s="22"/>
      <c r="B8017" s="22"/>
      <c r="C8017" s="22"/>
      <c r="D8017" s="24">
        <v>44105</v>
      </c>
      <c r="E8017" s="22" t="s">
        <v>3576</v>
      </c>
      <c r="F8017" s="22" t="s">
        <v>10555</v>
      </c>
      <c r="G8017">
        <f t="shared" si="250"/>
        <v>4600</v>
      </c>
      <c r="H8017" s="9">
        <f t="shared" si="251"/>
        <v>44105</v>
      </c>
    </row>
    <row r="8018" spans="1:8" x14ac:dyDescent="0.25">
      <c r="A8018" s="22" t="s">
        <v>7713</v>
      </c>
      <c r="B8018" s="22" t="s">
        <v>7714</v>
      </c>
      <c r="C8018" s="22" t="s">
        <v>7714</v>
      </c>
      <c r="D8018" s="24">
        <v>43829</v>
      </c>
      <c r="E8018" s="22" t="s">
        <v>3576</v>
      </c>
      <c r="F8018" s="22" t="s">
        <v>10555</v>
      </c>
      <c r="G8018">
        <f t="shared" si="250"/>
        <v>4600</v>
      </c>
      <c r="H8018" s="9">
        <f t="shared" si="251"/>
        <v>43829</v>
      </c>
    </row>
    <row r="8019" spans="1:8" x14ac:dyDescent="0.25">
      <c r="A8019" s="22" t="s">
        <v>7749</v>
      </c>
      <c r="B8019" s="22" t="s">
        <v>7750</v>
      </c>
      <c r="C8019" s="22" t="s">
        <v>7750</v>
      </c>
      <c r="D8019" s="24">
        <v>43900</v>
      </c>
      <c r="E8019" s="22" t="s">
        <v>3576</v>
      </c>
      <c r="F8019" s="22" t="s">
        <v>10555</v>
      </c>
      <c r="G8019">
        <f t="shared" si="250"/>
        <v>4600</v>
      </c>
      <c r="H8019" s="9">
        <f t="shared" si="251"/>
        <v>43900</v>
      </c>
    </row>
    <row r="8020" spans="1:8" x14ac:dyDescent="0.25">
      <c r="A8020" s="22" t="s">
        <v>7963</v>
      </c>
      <c r="B8020" s="22" t="s">
        <v>7964</v>
      </c>
      <c r="C8020" s="22" t="s">
        <v>7964</v>
      </c>
      <c r="D8020" s="24">
        <v>44103</v>
      </c>
      <c r="E8020" s="22" t="s">
        <v>3576</v>
      </c>
      <c r="F8020" s="22" t="s">
        <v>10555</v>
      </c>
      <c r="G8020">
        <f t="shared" si="250"/>
        <v>4600</v>
      </c>
      <c r="H8020" s="9">
        <f t="shared" si="251"/>
        <v>44103</v>
      </c>
    </row>
    <row r="8021" spans="1:8" x14ac:dyDescent="0.25">
      <c r="A8021" s="22" t="s">
        <v>8168</v>
      </c>
      <c r="B8021" s="22" t="s">
        <v>8169</v>
      </c>
      <c r="C8021" s="22" t="s">
        <v>8169</v>
      </c>
      <c r="D8021" s="24">
        <v>44036</v>
      </c>
      <c r="E8021" s="22" t="s">
        <v>3576</v>
      </c>
      <c r="F8021" s="22" t="s">
        <v>10555</v>
      </c>
      <c r="G8021">
        <f t="shared" si="250"/>
        <v>4600</v>
      </c>
      <c r="H8021" s="9">
        <f t="shared" si="251"/>
        <v>44036</v>
      </c>
    </row>
    <row r="8022" spans="1:8" x14ac:dyDescent="0.25">
      <c r="A8022" s="22" t="s">
        <v>8354</v>
      </c>
      <c r="B8022" s="22" t="s">
        <v>8355</v>
      </c>
      <c r="C8022" s="22" t="s">
        <v>8355</v>
      </c>
      <c r="D8022" s="24">
        <v>44389</v>
      </c>
      <c r="E8022" s="22" t="s">
        <v>3576</v>
      </c>
      <c r="F8022" s="22" t="s">
        <v>10555</v>
      </c>
      <c r="G8022">
        <f t="shared" si="250"/>
        <v>4600</v>
      </c>
      <c r="H8022" s="9">
        <f t="shared" si="251"/>
        <v>44389</v>
      </c>
    </row>
    <row r="8023" spans="1:8" x14ac:dyDescent="0.25">
      <c r="A8023" s="22" t="s">
        <v>896</v>
      </c>
      <c r="B8023" s="22" t="s">
        <v>8505</v>
      </c>
      <c r="C8023" s="22" t="s">
        <v>8505</v>
      </c>
      <c r="D8023" s="24">
        <v>44348</v>
      </c>
      <c r="E8023" s="22" t="s">
        <v>3576</v>
      </c>
      <c r="F8023" s="22" t="s">
        <v>10555</v>
      </c>
      <c r="G8023">
        <f t="shared" si="250"/>
        <v>4600</v>
      </c>
      <c r="H8023" s="9">
        <f t="shared" si="251"/>
        <v>44348</v>
      </c>
    </row>
    <row r="8024" spans="1:8" x14ac:dyDescent="0.25">
      <c r="A8024" s="22" t="s">
        <v>7783</v>
      </c>
      <c r="B8024" s="22" t="s">
        <v>7784</v>
      </c>
      <c r="C8024" s="22" t="s">
        <v>7784</v>
      </c>
      <c r="D8024" s="24">
        <v>43829</v>
      </c>
      <c r="E8024" s="22" t="s">
        <v>3448</v>
      </c>
      <c r="F8024" s="22" t="s">
        <v>7287</v>
      </c>
      <c r="G8024">
        <f t="shared" si="250"/>
        <v>7718</v>
      </c>
      <c r="H8024" s="9">
        <f t="shared" si="251"/>
        <v>43829</v>
      </c>
    </row>
    <row r="8025" spans="1:8" x14ac:dyDescent="0.25">
      <c r="A8025" s="22" t="s">
        <v>7854</v>
      </c>
      <c r="B8025" s="22" t="s">
        <v>7855</v>
      </c>
      <c r="C8025" s="22" t="s">
        <v>7855</v>
      </c>
      <c r="D8025" s="24">
        <v>43829</v>
      </c>
      <c r="E8025" s="22" t="s">
        <v>3448</v>
      </c>
      <c r="F8025" s="22" t="s">
        <v>7287</v>
      </c>
      <c r="G8025">
        <f t="shared" si="250"/>
        <v>7718</v>
      </c>
      <c r="H8025" s="9">
        <f t="shared" si="251"/>
        <v>43829</v>
      </c>
    </row>
    <row r="8026" spans="1:8" x14ac:dyDescent="0.25">
      <c r="A8026" s="22" t="s">
        <v>8168</v>
      </c>
      <c r="B8026" s="22" t="s">
        <v>8169</v>
      </c>
      <c r="C8026" s="22" t="s">
        <v>8169</v>
      </c>
      <c r="D8026" s="24">
        <v>43829</v>
      </c>
      <c r="E8026" s="22" t="s">
        <v>3448</v>
      </c>
      <c r="F8026" s="22" t="s">
        <v>7287</v>
      </c>
      <c r="G8026">
        <f t="shared" si="250"/>
        <v>7718</v>
      </c>
      <c r="H8026" s="9">
        <f t="shared" si="251"/>
        <v>43829</v>
      </c>
    </row>
    <row r="8027" spans="1:8" x14ac:dyDescent="0.25">
      <c r="A8027" s="22" t="s">
        <v>8524</v>
      </c>
      <c r="B8027" s="22" t="s">
        <v>8525</v>
      </c>
      <c r="C8027" s="22" t="s">
        <v>8525</v>
      </c>
      <c r="D8027" s="24">
        <v>43917</v>
      </c>
      <c r="E8027" s="22" t="s">
        <v>3448</v>
      </c>
      <c r="F8027" s="22" t="s">
        <v>7287</v>
      </c>
      <c r="G8027">
        <f t="shared" si="250"/>
        <v>7718</v>
      </c>
      <c r="H8027" s="9">
        <f t="shared" si="251"/>
        <v>43917</v>
      </c>
    </row>
    <row r="8028" spans="1:8" x14ac:dyDescent="0.25">
      <c r="A8028" s="22" t="s">
        <v>8837</v>
      </c>
      <c r="B8028" s="22" t="s">
        <v>8838</v>
      </c>
      <c r="C8028" s="22" t="s">
        <v>8838</v>
      </c>
      <c r="D8028" s="24">
        <v>44390</v>
      </c>
      <c r="E8028" s="22" t="s">
        <v>3448</v>
      </c>
      <c r="F8028" s="22" t="s">
        <v>7287</v>
      </c>
      <c r="G8028">
        <f t="shared" si="250"/>
        <v>7718</v>
      </c>
      <c r="H8028" s="9">
        <f t="shared" si="251"/>
        <v>44390</v>
      </c>
    </row>
    <row r="8029" spans="1:8" x14ac:dyDescent="0.25">
      <c r="A8029" s="22" t="s">
        <v>8553</v>
      </c>
      <c r="B8029" s="22" t="s">
        <v>8554</v>
      </c>
      <c r="C8029" s="22" t="s">
        <v>8554</v>
      </c>
      <c r="D8029" s="24">
        <v>44130</v>
      </c>
      <c r="E8029" s="22" t="s">
        <v>5448</v>
      </c>
      <c r="F8029" s="22" t="s">
        <v>10556</v>
      </c>
      <c r="G8029">
        <f t="shared" si="250"/>
        <v>203323</v>
      </c>
      <c r="H8029" s="9">
        <f t="shared" si="251"/>
        <v>44130</v>
      </c>
    </row>
    <row r="8030" spans="1:8" x14ac:dyDescent="0.25">
      <c r="A8030" s="22" t="s">
        <v>8555</v>
      </c>
      <c r="B8030" s="22" t="s">
        <v>8556</v>
      </c>
      <c r="C8030" s="22" t="s">
        <v>8556</v>
      </c>
      <c r="D8030" s="24">
        <v>44161</v>
      </c>
      <c r="E8030" s="22" t="s">
        <v>5448</v>
      </c>
      <c r="F8030" s="22" t="s">
        <v>10556</v>
      </c>
      <c r="G8030">
        <f t="shared" si="250"/>
        <v>203323</v>
      </c>
      <c r="H8030" s="9">
        <f t="shared" si="251"/>
        <v>44161</v>
      </c>
    </row>
    <row r="8031" spans="1:8" x14ac:dyDescent="0.25">
      <c r="A8031" s="22" t="s">
        <v>8635</v>
      </c>
      <c r="B8031" s="22" t="s">
        <v>8636</v>
      </c>
      <c r="C8031" s="22" t="s">
        <v>8636</v>
      </c>
      <c r="D8031" s="24">
        <v>44109</v>
      </c>
      <c r="E8031" s="22" t="s">
        <v>5448</v>
      </c>
      <c r="F8031" s="22" t="s">
        <v>10556</v>
      </c>
      <c r="G8031">
        <f t="shared" si="250"/>
        <v>203323</v>
      </c>
      <c r="H8031" s="9">
        <f t="shared" si="251"/>
        <v>44109</v>
      </c>
    </row>
    <row r="8032" spans="1:8" x14ac:dyDescent="0.25">
      <c r="A8032" s="22" t="s">
        <v>7726</v>
      </c>
      <c r="B8032" s="22" t="s">
        <v>7727</v>
      </c>
      <c r="C8032" s="22" t="s">
        <v>7727</v>
      </c>
      <c r="D8032" s="24">
        <v>43837</v>
      </c>
      <c r="E8032" s="22" t="s">
        <v>196</v>
      </c>
      <c r="F8032" s="22" t="s">
        <v>10557</v>
      </c>
      <c r="G8032">
        <f t="shared" si="250"/>
        <v>13065</v>
      </c>
      <c r="H8032" s="9">
        <f t="shared" si="251"/>
        <v>43837</v>
      </c>
    </row>
    <row r="8033" spans="1:8" x14ac:dyDescent="0.25">
      <c r="A8033" s="22" t="s">
        <v>7800</v>
      </c>
      <c r="B8033" s="22" t="s">
        <v>7727</v>
      </c>
      <c r="C8033" s="22" t="s">
        <v>7727</v>
      </c>
      <c r="D8033" s="24">
        <v>43874</v>
      </c>
      <c r="E8033" s="22" t="s">
        <v>196</v>
      </c>
      <c r="F8033" s="22" t="s">
        <v>10557</v>
      </c>
      <c r="G8033">
        <f t="shared" si="250"/>
        <v>13065</v>
      </c>
      <c r="H8033" s="9">
        <f t="shared" si="251"/>
        <v>43874</v>
      </c>
    </row>
    <row r="8034" spans="1:8" x14ac:dyDescent="0.25">
      <c r="A8034" s="22" t="s">
        <v>8785</v>
      </c>
      <c r="B8034" s="22" t="s">
        <v>8786</v>
      </c>
      <c r="C8034" s="22" t="s">
        <v>8786</v>
      </c>
      <c r="D8034" s="24">
        <v>44361</v>
      </c>
      <c r="E8034" s="22" t="s">
        <v>1650</v>
      </c>
      <c r="F8034" s="22" t="s">
        <v>10558</v>
      </c>
      <c r="G8034">
        <f t="shared" si="250"/>
        <v>209862</v>
      </c>
      <c r="H8034" s="9">
        <f t="shared" si="251"/>
        <v>44361</v>
      </c>
    </row>
    <row r="8035" spans="1:8" x14ac:dyDescent="0.25">
      <c r="A8035" s="22" t="s">
        <v>7834</v>
      </c>
      <c r="B8035" s="22" t="s">
        <v>7835</v>
      </c>
      <c r="C8035" s="22" t="s">
        <v>7835</v>
      </c>
      <c r="D8035" s="24">
        <v>44042</v>
      </c>
      <c r="E8035" s="22" t="s">
        <v>450</v>
      </c>
      <c r="F8035" s="22" t="s">
        <v>10559</v>
      </c>
      <c r="G8035">
        <f t="shared" si="250"/>
        <v>202942</v>
      </c>
      <c r="H8035" s="9">
        <f t="shared" si="251"/>
        <v>44042</v>
      </c>
    </row>
    <row r="8036" spans="1:8" x14ac:dyDescent="0.25">
      <c r="A8036" s="22" t="s">
        <v>8797</v>
      </c>
      <c r="B8036" s="22" t="s">
        <v>8798</v>
      </c>
      <c r="C8036" s="22" t="s">
        <v>8798</v>
      </c>
      <c r="D8036" s="24">
        <v>44382</v>
      </c>
      <c r="E8036" s="22" t="s">
        <v>450</v>
      </c>
      <c r="F8036" s="22" t="s">
        <v>10559</v>
      </c>
      <c r="G8036">
        <f t="shared" si="250"/>
        <v>202942</v>
      </c>
      <c r="H8036" s="9">
        <f t="shared" si="251"/>
        <v>44382</v>
      </c>
    </row>
    <row r="8037" spans="1:8" x14ac:dyDescent="0.25">
      <c r="A8037" s="22" t="s">
        <v>8210</v>
      </c>
      <c r="B8037" s="22" t="s">
        <v>8211</v>
      </c>
      <c r="C8037" s="22" t="s">
        <v>8211</v>
      </c>
      <c r="D8037" s="24">
        <v>43829</v>
      </c>
      <c r="E8037" s="22" t="s">
        <v>5418</v>
      </c>
      <c r="F8037" s="22" t="s">
        <v>6791</v>
      </c>
      <c r="G8037">
        <f t="shared" si="250"/>
        <v>10979</v>
      </c>
      <c r="H8037" s="9">
        <f t="shared" si="251"/>
        <v>43829</v>
      </c>
    </row>
    <row r="8038" spans="1:8" x14ac:dyDescent="0.25">
      <c r="A8038" s="22" t="s">
        <v>8329</v>
      </c>
      <c r="B8038" s="22" t="s">
        <v>8330</v>
      </c>
      <c r="C8038" s="22" t="s">
        <v>8330</v>
      </c>
      <c r="D8038" s="24">
        <v>43850</v>
      </c>
      <c r="E8038" s="22" t="s">
        <v>5418</v>
      </c>
      <c r="F8038" s="22" t="s">
        <v>6791</v>
      </c>
      <c r="G8038">
        <f t="shared" si="250"/>
        <v>10979</v>
      </c>
      <c r="H8038" s="9">
        <f t="shared" si="251"/>
        <v>43850</v>
      </c>
    </row>
    <row r="8039" spans="1:8" x14ac:dyDescent="0.25">
      <c r="A8039" s="22" t="s">
        <v>8418</v>
      </c>
      <c r="B8039" s="22" t="s">
        <v>8419</v>
      </c>
      <c r="C8039" s="22" t="s">
        <v>8419</v>
      </c>
      <c r="D8039" s="24">
        <v>43861</v>
      </c>
      <c r="E8039" s="22" t="s">
        <v>5418</v>
      </c>
      <c r="F8039" s="22" t="s">
        <v>6791</v>
      </c>
      <c r="G8039">
        <f t="shared" si="250"/>
        <v>10979</v>
      </c>
      <c r="H8039" s="9">
        <f t="shared" si="251"/>
        <v>43861</v>
      </c>
    </row>
    <row r="8040" spans="1:8" x14ac:dyDescent="0.25">
      <c r="A8040" s="22" t="s">
        <v>8789</v>
      </c>
      <c r="B8040" s="22" t="s">
        <v>8790</v>
      </c>
      <c r="C8040" s="22" t="s">
        <v>8790</v>
      </c>
      <c r="D8040" s="24">
        <v>43998</v>
      </c>
      <c r="E8040" s="22" t="s">
        <v>10560</v>
      </c>
      <c r="F8040" s="22" t="s">
        <v>10561</v>
      </c>
      <c r="G8040">
        <f t="shared" si="250"/>
        <v>9118406</v>
      </c>
      <c r="H8040" s="9">
        <f t="shared" si="251"/>
        <v>43998</v>
      </c>
    </row>
    <row r="8041" spans="1:8" x14ac:dyDescent="0.25">
      <c r="A8041" s="22" t="s">
        <v>8733</v>
      </c>
      <c r="B8041" s="22" t="s">
        <v>8734</v>
      </c>
      <c r="C8041" s="22" t="s">
        <v>8734</v>
      </c>
      <c r="D8041" s="24">
        <v>44350</v>
      </c>
      <c r="E8041" s="22" t="s">
        <v>4060</v>
      </c>
      <c r="F8041" s="22" t="s">
        <v>10562</v>
      </c>
      <c r="G8041">
        <f t="shared" si="250"/>
        <v>209541</v>
      </c>
      <c r="H8041" s="9">
        <f t="shared" si="251"/>
        <v>44350</v>
      </c>
    </row>
    <row r="8042" spans="1:8" x14ac:dyDescent="0.25">
      <c r="A8042" s="22" t="s">
        <v>7846</v>
      </c>
      <c r="B8042" s="22" t="s">
        <v>7847</v>
      </c>
      <c r="C8042" s="22" t="s">
        <v>7847</v>
      </c>
      <c r="D8042" s="24">
        <v>43829</v>
      </c>
      <c r="E8042" s="22" t="s">
        <v>2925</v>
      </c>
      <c r="F8042" s="22" t="s">
        <v>6741</v>
      </c>
      <c r="G8042">
        <f t="shared" si="250"/>
        <v>11915</v>
      </c>
      <c r="H8042" s="9">
        <f t="shared" si="251"/>
        <v>43829</v>
      </c>
    </row>
    <row r="8043" spans="1:8" x14ac:dyDescent="0.25">
      <c r="A8043" s="22"/>
      <c r="B8043" s="22"/>
      <c r="C8043" s="22"/>
      <c r="D8043" s="24">
        <v>44360</v>
      </c>
      <c r="E8043" s="22" t="s">
        <v>3724</v>
      </c>
      <c r="F8043" s="22" t="s">
        <v>10563</v>
      </c>
      <c r="G8043">
        <f t="shared" si="250"/>
        <v>209305</v>
      </c>
      <c r="H8043" s="9">
        <f t="shared" si="251"/>
        <v>44360</v>
      </c>
    </row>
    <row r="8044" spans="1:8" x14ac:dyDescent="0.25">
      <c r="A8044" s="22" t="s">
        <v>9050</v>
      </c>
      <c r="B8044" s="22" t="s">
        <v>9051</v>
      </c>
      <c r="C8044" s="22" t="s">
        <v>9051</v>
      </c>
      <c r="D8044" s="24">
        <v>44365</v>
      </c>
      <c r="E8044" s="22" t="s">
        <v>3724</v>
      </c>
      <c r="F8044" s="22" t="s">
        <v>10563</v>
      </c>
      <c r="G8044">
        <f t="shared" si="250"/>
        <v>209305</v>
      </c>
      <c r="H8044" s="9">
        <f t="shared" si="251"/>
        <v>44365</v>
      </c>
    </row>
    <row r="8045" spans="1:8" x14ac:dyDescent="0.25">
      <c r="A8045" s="22" t="s">
        <v>7684</v>
      </c>
      <c r="B8045" s="22" t="s">
        <v>7685</v>
      </c>
      <c r="C8045" s="22" t="s">
        <v>7685</v>
      </c>
      <c r="D8045" s="24">
        <v>43996</v>
      </c>
      <c r="E8045" s="22" t="s">
        <v>2790</v>
      </c>
      <c r="F8045" s="22" t="s">
        <v>10564</v>
      </c>
      <c r="G8045">
        <f t="shared" si="250"/>
        <v>13680</v>
      </c>
      <c r="H8045" s="9">
        <f t="shared" si="251"/>
        <v>43996</v>
      </c>
    </row>
    <row r="8046" spans="1:8" x14ac:dyDescent="0.25">
      <c r="A8046" s="22" t="s">
        <v>7686</v>
      </c>
      <c r="B8046" s="22" t="s">
        <v>7687</v>
      </c>
      <c r="C8046" s="22" t="s">
        <v>7687</v>
      </c>
      <c r="D8046" s="24">
        <v>43829</v>
      </c>
      <c r="E8046" s="22" t="s">
        <v>2790</v>
      </c>
      <c r="F8046" s="22" t="s">
        <v>10564</v>
      </c>
      <c r="G8046">
        <f t="shared" si="250"/>
        <v>13680</v>
      </c>
      <c r="H8046" s="9">
        <f t="shared" si="251"/>
        <v>43829</v>
      </c>
    </row>
    <row r="8047" spans="1:8" x14ac:dyDescent="0.25">
      <c r="A8047" s="22"/>
      <c r="B8047" s="22"/>
      <c r="C8047" s="22"/>
      <c r="D8047" s="24">
        <v>44113</v>
      </c>
      <c r="E8047" s="22" t="s">
        <v>5207</v>
      </c>
      <c r="F8047" s="22" t="s">
        <v>10565</v>
      </c>
      <c r="G8047">
        <f t="shared" si="250"/>
        <v>12851</v>
      </c>
      <c r="H8047" s="9">
        <f t="shared" si="251"/>
        <v>44113</v>
      </c>
    </row>
    <row r="8048" spans="1:8" x14ac:dyDescent="0.25">
      <c r="A8048" s="22" t="s">
        <v>7713</v>
      </c>
      <c r="B8048" s="22" t="s">
        <v>7714</v>
      </c>
      <c r="C8048" s="22" t="s">
        <v>7714</v>
      </c>
      <c r="D8048" s="24">
        <v>43829</v>
      </c>
      <c r="E8048" s="22" t="s">
        <v>5207</v>
      </c>
      <c r="F8048" s="22" t="s">
        <v>10565</v>
      </c>
      <c r="G8048">
        <f t="shared" si="250"/>
        <v>12851</v>
      </c>
      <c r="H8048" s="9">
        <f t="shared" si="251"/>
        <v>43829</v>
      </c>
    </row>
    <row r="8049" spans="1:8" x14ac:dyDescent="0.25">
      <c r="A8049" s="22" t="s">
        <v>7963</v>
      </c>
      <c r="B8049" s="22" t="s">
        <v>7964</v>
      </c>
      <c r="C8049" s="22" t="s">
        <v>7964</v>
      </c>
      <c r="D8049" s="24">
        <v>44109</v>
      </c>
      <c r="E8049" s="22" t="s">
        <v>5207</v>
      </c>
      <c r="F8049" s="22" t="s">
        <v>10565</v>
      </c>
      <c r="G8049">
        <f t="shared" si="250"/>
        <v>12851</v>
      </c>
      <c r="H8049" s="9">
        <f t="shared" si="251"/>
        <v>44109</v>
      </c>
    </row>
    <row r="8050" spans="1:8" x14ac:dyDescent="0.25">
      <c r="A8050" s="22" t="s">
        <v>896</v>
      </c>
      <c r="B8050" s="22" t="s">
        <v>8505</v>
      </c>
      <c r="C8050" s="22" t="s">
        <v>8505</v>
      </c>
      <c r="D8050" s="24">
        <v>44368</v>
      </c>
      <c r="E8050" s="22" t="s">
        <v>5207</v>
      </c>
      <c r="F8050" s="22" t="s">
        <v>10565</v>
      </c>
      <c r="G8050">
        <f t="shared" si="250"/>
        <v>12851</v>
      </c>
      <c r="H8050" s="9">
        <f t="shared" si="251"/>
        <v>44368</v>
      </c>
    </row>
    <row r="8051" spans="1:8" x14ac:dyDescent="0.25">
      <c r="A8051" s="22" t="s">
        <v>3530</v>
      </c>
      <c r="B8051" s="22" t="s">
        <v>8550</v>
      </c>
      <c r="C8051" s="22" t="s">
        <v>8550</v>
      </c>
      <c r="D8051" s="24">
        <v>44130</v>
      </c>
      <c r="E8051" s="22" t="s">
        <v>5207</v>
      </c>
      <c r="F8051" s="22" t="s">
        <v>10565</v>
      </c>
      <c r="G8051">
        <f t="shared" si="250"/>
        <v>12851</v>
      </c>
      <c r="H8051" s="9">
        <f t="shared" si="251"/>
        <v>44130</v>
      </c>
    </row>
    <row r="8052" spans="1:8" x14ac:dyDescent="0.25">
      <c r="A8052" s="22" t="s">
        <v>8937</v>
      </c>
      <c r="B8052" s="22" t="s">
        <v>8938</v>
      </c>
      <c r="C8052" s="22" t="s">
        <v>8938</v>
      </c>
      <c r="D8052" s="24">
        <v>43851</v>
      </c>
      <c r="E8052" s="22" t="s">
        <v>5207</v>
      </c>
      <c r="F8052" s="22" t="s">
        <v>10565</v>
      </c>
      <c r="G8052">
        <f t="shared" si="250"/>
        <v>12851</v>
      </c>
      <c r="H8052" s="9">
        <f t="shared" si="251"/>
        <v>43851</v>
      </c>
    </row>
    <row r="8053" spans="1:8" x14ac:dyDescent="0.25">
      <c r="A8053" s="22" t="s">
        <v>7644</v>
      </c>
      <c r="B8053" s="22" t="s">
        <v>7645</v>
      </c>
      <c r="C8053" s="22" t="s">
        <v>7645</v>
      </c>
      <c r="D8053" s="24">
        <v>44357</v>
      </c>
      <c r="E8053" s="22" t="s">
        <v>6110</v>
      </c>
      <c r="F8053" s="22" t="s">
        <v>10566</v>
      </c>
      <c r="G8053">
        <f t="shared" si="250"/>
        <v>209879</v>
      </c>
      <c r="H8053" s="9">
        <f t="shared" si="251"/>
        <v>44357</v>
      </c>
    </row>
    <row r="8054" spans="1:8" x14ac:dyDescent="0.25">
      <c r="A8054" s="22" t="s">
        <v>7735</v>
      </c>
      <c r="B8054" s="22" t="s">
        <v>7736</v>
      </c>
      <c r="C8054" s="22" t="s">
        <v>7736</v>
      </c>
      <c r="D8054" s="24">
        <v>43832</v>
      </c>
      <c r="E8054" s="22" t="s">
        <v>5821</v>
      </c>
      <c r="F8054" s="22" t="s">
        <v>10567</v>
      </c>
      <c r="G8054">
        <f t="shared" si="250"/>
        <v>10868</v>
      </c>
      <c r="H8054" s="9">
        <f t="shared" si="251"/>
        <v>43832</v>
      </c>
    </row>
    <row r="8055" spans="1:8" x14ac:dyDescent="0.25">
      <c r="A8055" s="22"/>
      <c r="B8055" s="22"/>
      <c r="C8055" s="22"/>
      <c r="D8055" s="24">
        <v>43838</v>
      </c>
      <c r="E8055" s="22" t="s">
        <v>5263</v>
      </c>
      <c r="F8055" s="22" t="s">
        <v>7305</v>
      </c>
      <c r="G8055">
        <f t="shared" si="250"/>
        <v>7170</v>
      </c>
      <c r="H8055" s="9">
        <f t="shared" si="251"/>
        <v>43838</v>
      </c>
    </row>
    <row r="8056" spans="1:8" x14ac:dyDescent="0.25">
      <c r="A8056" s="22" t="s">
        <v>7793</v>
      </c>
      <c r="B8056" s="22" t="s">
        <v>7794</v>
      </c>
      <c r="C8056" s="22" t="s">
        <v>7794</v>
      </c>
      <c r="D8056" s="24">
        <v>43829</v>
      </c>
      <c r="E8056" s="22" t="s">
        <v>5263</v>
      </c>
      <c r="F8056" s="22" t="s">
        <v>7305</v>
      </c>
      <c r="G8056">
        <f t="shared" si="250"/>
        <v>7170</v>
      </c>
      <c r="H8056" s="9">
        <f t="shared" si="251"/>
        <v>43829</v>
      </c>
    </row>
    <row r="8057" spans="1:8" x14ac:dyDescent="0.25">
      <c r="A8057" s="22" t="s">
        <v>7816</v>
      </c>
      <c r="B8057" s="22" t="s">
        <v>7817</v>
      </c>
      <c r="C8057" s="22" t="s">
        <v>7817</v>
      </c>
      <c r="D8057" s="24">
        <v>43845</v>
      </c>
      <c r="E8057" s="22" t="s">
        <v>5263</v>
      </c>
      <c r="F8057" s="22" t="s">
        <v>7305</v>
      </c>
      <c r="G8057">
        <f t="shared" si="250"/>
        <v>7170</v>
      </c>
      <c r="H8057" s="9">
        <f t="shared" si="251"/>
        <v>43845</v>
      </c>
    </row>
    <row r="8058" spans="1:8" x14ac:dyDescent="0.25">
      <c r="A8058" s="22" t="s">
        <v>8615</v>
      </c>
      <c r="B8058" s="22" t="s">
        <v>8616</v>
      </c>
      <c r="C8058" s="22" t="s">
        <v>8616</v>
      </c>
      <c r="D8058" s="24">
        <v>44314</v>
      </c>
      <c r="E8058" s="22" t="s">
        <v>5263</v>
      </c>
      <c r="F8058" s="22" t="s">
        <v>7305</v>
      </c>
      <c r="G8058">
        <f t="shared" si="250"/>
        <v>7170</v>
      </c>
      <c r="H8058" s="9">
        <f t="shared" si="251"/>
        <v>44314</v>
      </c>
    </row>
    <row r="8059" spans="1:8" x14ac:dyDescent="0.25">
      <c r="A8059" s="22"/>
      <c r="B8059" s="22"/>
      <c r="C8059" s="22"/>
      <c r="D8059" s="24">
        <v>43865</v>
      </c>
      <c r="E8059" s="22" t="s">
        <v>2516</v>
      </c>
      <c r="F8059" s="22" t="s">
        <v>6370</v>
      </c>
      <c r="G8059">
        <f t="shared" si="250"/>
        <v>11530</v>
      </c>
      <c r="H8059" s="9">
        <f t="shared" si="251"/>
        <v>43865</v>
      </c>
    </row>
    <row r="8060" spans="1:8" x14ac:dyDescent="0.25">
      <c r="A8060" s="22" t="s">
        <v>7757</v>
      </c>
      <c r="B8060" s="22" t="s">
        <v>7758</v>
      </c>
      <c r="C8060" s="22" t="s">
        <v>7758</v>
      </c>
      <c r="D8060" s="24">
        <v>43829</v>
      </c>
      <c r="E8060" s="22" t="s">
        <v>2516</v>
      </c>
      <c r="F8060" s="22" t="s">
        <v>6370</v>
      </c>
      <c r="G8060">
        <f t="shared" si="250"/>
        <v>11530</v>
      </c>
      <c r="H8060" s="9">
        <f t="shared" si="251"/>
        <v>43829</v>
      </c>
    </row>
    <row r="8061" spans="1:8" x14ac:dyDescent="0.25">
      <c r="A8061" s="22" t="s">
        <v>8609</v>
      </c>
      <c r="B8061" s="22" t="s">
        <v>8610</v>
      </c>
      <c r="C8061" s="22" t="s">
        <v>8610</v>
      </c>
      <c r="D8061" s="24">
        <v>44312</v>
      </c>
      <c r="E8061" s="22" t="s">
        <v>2516</v>
      </c>
      <c r="F8061" s="22" t="s">
        <v>6370</v>
      </c>
      <c r="G8061">
        <f t="shared" si="250"/>
        <v>11530</v>
      </c>
      <c r="H8061" s="9">
        <f t="shared" si="251"/>
        <v>44312</v>
      </c>
    </row>
    <row r="8062" spans="1:8" x14ac:dyDescent="0.25">
      <c r="A8062" s="22"/>
      <c r="B8062" s="22"/>
      <c r="C8062" s="22"/>
      <c r="D8062" s="24">
        <v>43980</v>
      </c>
      <c r="E8062" s="22" t="s">
        <v>3172</v>
      </c>
      <c r="F8062" s="22" t="s">
        <v>10568</v>
      </c>
      <c r="G8062">
        <f t="shared" si="250"/>
        <v>12391</v>
      </c>
      <c r="H8062" s="9">
        <f t="shared" si="251"/>
        <v>43980</v>
      </c>
    </row>
    <row r="8063" spans="1:8" x14ac:dyDescent="0.25">
      <c r="A8063" s="22" t="s">
        <v>7650</v>
      </c>
      <c r="B8063" s="22" t="s">
        <v>7651</v>
      </c>
      <c r="C8063" s="22" t="s">
        <v>7651</v>
      </c>
      <c r="D8063" s="24">
        <v>44296</v>
      </c>
      <c r="E8063" s="22" t="s">
        <v>3172</v>
      </c>
      <c r="F8063" s="22" t="s">
        <v>10568</v>
      </c>
      <c r="G8063">
        <f t="shared" si="250"/>
        <v>12391</v>
      </c>
      <c r="H8063" s="9">
        <f t="shared" si="251"/>
        <v>44296</v>
      </c>
    </row>
    <row r="8064" spans="1:8" x14ac:dyDescent="0.25">
      <c r="A8064" s="22" t="s">
        <v>7741</v>
      </c>
      <c r="B8064" s="22" t="s">
        <v>7742</v>
      </c>
      <c r="C8064" s="22" t="s">
        <v>7742</v>
      </c>
      <c r="D8064" s="24">
        <v>43829</v>
      </c>
      <c r="E8064" s="22" t="s">
        <v>3172</v>
      </c>
      <c r="F8064" s="22" t="s">
        <v>10568</v>
      </c>
      <c r="G8064">
        <f t="shared" si="250"/>
        <v>12391</v>
      </c>
      <c r="H8064" s="9">
        <f t="shared" si="251"/>
        <v>43829</v>
      </c>
    </row>
    <row r="8065" spans="1:8" x14ac:dyDescent="0.25">
      <c r="A8065" s="22" t="s">
        <v>8526</v>
      </c>
      <c r="B8065" s="22" t="s">
        <v>8527</v>
      </c>
      <c r="C8065" s="22" t="s">
        <v>8527</v>
      </c>
      <c r="D8065" s="24">
        <v>43980</v>
      </c>
      <c r="E8065" s="22" t="s">
        <v>3172</v>
      </c>
      <c r="F8065" s="22" t="s">
        <v>10568</v>
      </c>
      <c r="G8065">
        <f t="shared" si="250"/>
        <v>12391</v>
      </c>
      <c r="H8065" s="9">
        <f t="shared" si="251"/>
        <v>43980</v>
      </c>
    </row>
    <row r="8066" spans="1:8" x14ac:dyDescent="0.25">
      <c r="A8066" s="22" t="s">
        <v>8609</v>
      </c>
      <c r="B8066" s="22" t="s">
        <v>8610</v>
      </c>
      <c r="C8066" s="22" t="s">
        <v>8610</v>
      </c>
      <c r="D8066" s="24">
        <v>44339</v>
      </c>
      <c r="E8066" s="22" t="s">
        <v>3172</v>
      </c>
      <c r="F8066" s="22" t="s">
        <v>10568</v>
      </c>
      <c r="G8066">
        <f t="shared" si="250"/>
        <v>12391</v>
      </c>
      <c r="H8066" s="9">
        <f t="shared" si="251"/>
        <v>44339</v>
      </c>
    </row>
    <row r="8067" spans="1:8" x14ac:dyDescent="0.25">
      <c r="A8067" s="22"/>
      <c r="B8067" s="22"/>
      <c r="C8067" s="22"/>
      <c r="D8067" s="24">
        <v>43828</v>
      </c>
      <c r="E8067" s="22" t="s">
        <v>5693</v>
      </c>
      <c r="F8067" s="22" t="s">
        <v>6708</v>
      </c>
      <c r="G8067">
        <f t="shared" si="250"/>
        <v>9587</v>
      </c>
      <c r="H8067" s="9">
        <f t="shared" si="251"/>
        <v>43828</v>
      </c>
    </row>
    <row r="8068" spans="1:8" x14ac:dyDescent="0.25">
      <c r="A8068" s="22" t="s">
        <v>7838</v>
      </c>
      <c r="B8068" s="22" t="s">
        <v>7839</v>
      </c>
      <c r="C8068" s="22" t="s">
        <v>7839</v>
      </c>
      <c r="D8068" s="24">
        <v>43829</v>
      </c>
      <c r="E8068" s="22" t="s">
        <v>5693</v>
      </c>
      <c r="F8068" s="22" t="s">
        <v>6708</v>
      </c>
      <c r="G8068">
        <f t="shared" si="250"/>
        <v>9587</v>
      </c>
      <c r="H8068" s="9">
        <f t="shared" si="251"/>
        <v>43829</v>
      </c>
    </row>
    <row r="8069" spans="1:8" x14ac:dyDescent="0.25">
      <c r="A8069" s="22" t="s">
        <v>7846</v>
      </c>
      <c r="B8069" s="22" t="s">
        <v>7847</v>
      </c>
      <c r="C8069" s="22" t="s">
        <v>7847</v>
      </c>
      <c r="D8069" s="24">
        <v>43832</v>
      </c>
      <c r="E8069" s="22" t="s">
        <v>5693</v>
      </c>
      <c r="F8069" s="22" t="s">
        <v>6708</v>
      </c>
      <c r="G8069">
        <f t="shared" si="250"/>
        <v>9587</v>
      </c>
      <c r="H8069" s="9">
        <f t="shared" si="251"/>
        <v>43832</v>
      </c>
    </row>
    <row r="8070" spans="1:8" x14ac:dyDescent="0.25">
      <c r="A8070" s="22" t="s">
        <v>7977</v>
      </c>
      <c r="B8070" s="22" t="s">
        <v>7978</v>
      </c>
      <c r="C8070" s="22" t="s">
        <v>7978</v>
      </c>
      <c r="D8070" s="24">
        <v>44046</v>
      </c>
      <c r="E8070" s="22" t="s">
        <v>5693</v>
      </c>
      <c r="F8070" s="22" t="s">
        <v>6708</v>
      </c>
      <c r="G8070">
        <f t="shared" ref="G8070:G8133" si="252">IFERROR(E8070*1,E8070)</f>
        <v>9587</v>
      </c>
      <c r="H8070" s="9">
        <f t="shared" ref="H8070:H8133" si="253">D8070</f>
        <v>44046</v>
      </c>
    </row>
    <row r="8071" spans="1:8" x14ac:dyDescent="0.25">
      <c r="A8071" s="22" t="s">
        <v>8142</v>
      </c>
      <c r="B8071" s="22" t="s">
        <v>8143</v>
      </c>
      <c r="C8071" s="22" t="s">
        <v>8143</v>
      </c>
      <c r="D8071" s="24">
        <v>43830</v>
      </c>
      <c r="E8071" s="22" t="s">
        <v>5693</v>
      </c>
      <c r="F8071" s="22" t="s">
        <v>6708</v>
      </c>
      <c r="G8071">
        <f t="shared" si="252"/>
        <v>9587</v>
      </c>
      <c r="H8071" s="9">
        <f t="shared" si="253"/>
        <v>43830</v>
      </c>
    </row>
    <row r="8072" spans="1:8" x14ac:dyDescent="0.25">
      <c r="A8072" s="22" t="s">
        <v>8144</v>
      </c>
      <c r="B8072" s="22" t="s">
        <v>8145</v>
      </c>
      <c r="C8072" s="22" t="s">
        <v>8145</v>
      </c>
      <c r="D8072" s="24">
        <v>43832</v>
      </c>
      <c r="E8072" s="22" t="s">
        <v>5693</v>
      </c>
      <c r="F8072" s="22" t="s">
        <v>6708</v>
      </c>
      <c r="G8072">
        <f t="shared" si="252"/>
        <v>9587</v>
      </c>
      <c r="H8072" s="9">
        <f t="shared" si="253"/>
        <v>43832</v>
      </c>
    </row>
    <row r="8073" spans="1:8" x14ac:dyDescent="0.25">
      <c r="A8073" s="22" t="s">
        <v>8362</v>
      </c>
      <c r="B8073" s="22" t="s">
        <v>8363</v>
      </c>
      <c r="C8073" s="22" t="s">
        <v>8363</v>
      </c>
      <c r="D8073" s="24">
        <v>43844</v>
      </c>
      <c r="E8073" s="22" t="s">
        <v>5693</v>
      </c>
      <c r="F8073" s="22" t="s">
        <v>6708</v>
      </c>
      <c r="G8073">
        <f t="shared" si="252"/>
        <v>9587</v>
      </c>
      <c r="H8073" s="9">
        <f t="shared" si="253"/>
        <v>43844</v>
      </c>
    </row>
    <row r="8074" spans="1:8" x14ac:dyDescent="0.25">
      <c r="A8074" s="22" t="s">
        <v>8366</v>
      </c>
      <c r="B8074" s="22" t="s">
        <v>8367</v>
      </c>
      <c r="C8074" s="22" t="s">
        <v>8367</v>
      </c>
      <c r="D8074" s="24">
        <v>43863</v>
      </c>
      <c r="E8074" s="22" t="s">
        <v>5693</v>
      </c>
      <c r="F8074" s="22" t="s">
        <v>6708</v>
      </c>
      <c r="G8074">
        <f t="shared" si="252"/>
        <v>9587</v>
      </c>
      <c r="H8074" s="9">
        <f t="shared" si="253"/>
        <v>43863</v>
      </c>
    </row>
    <row r="8075" spans="1:8" x14ac:dyDescent="0.25">
      <c r="A8075" s="22" t="s">
        <v>8392</v>
      </c>
      <c r="B8075" s="22" t="s">
        <v>8393</v>
      </c>
      <c r="C8075" s="22" t="s">
        <v>8393</v>
      </c>
      <c r="D8075" s="24">
        <v>43829</v>
      </c>
      <c r="E8075" s="22" t="s">
        <v>5693</v>
      </c>
      <c r="F8075" s="22" t="s">
        <v>6708</v>
      </c>
      <c r="G8075">
        <f t="shared" si="252"/>
        <v>9587</v>
      </c>
      <c r="H8075" s="9">
        <f t="shared" si="253"/>
        <v>43829</v>
      </c>
    </row>
    <row r="8076" spans="1:8" x14ac:dyDescent="0.25">
      <c r="A8076" s="22" t="s">
        <v>8462</v>
      </c>
      <c r="B8076" s="22" t="s">
        <v>8463</v>
      </c>
      <c r="C8076" s="22" t="s">
        <v>8463</v>
      </c>
      <c r="D8076" s="24">
        <v>44011</v>
      </c>
      <c r="E8076" s="22" t="s">
        <v>5693</v>
      </c>
      <c r="F8076" s="22" t="s">
        <v>6708</v>
      </c>
      <c r="G8076">
        <f t="shared" si="252"/>
        <v>9587</v>
      </c>
      <c r="H8076" s="9">
        <f t="shared" si="253"/>
        <v>44011</v>
      </c>
    </row>
    <row r="8077" spans="1:8" x14ac:dyDescent="0.25">
      <c r="A8077" s="22" t="s">
        <v>8526</v>
      </c>
      <c r="B8077" s="22" t="s">
        <v>8527</v>
      </c>
      <c r="C8077" s="22" t="s">
        <v>8527</v>
      </c>
      <c r="D8077" s="24">
        <v>43966</v>
      </c>
      <c r="E8077" s="22" t="s">
        <v>5693</v>
      </c>
      <c r="F8077" s="22" t="s">
        <v>6708</v>
      </c>
      <c r="G8077">
        <f t="shared" si="252"/>
        <v>9587</v>
      </c>
      <c r="H8077" s="9">
        <f t="shared" si="253"/>
        <v>43966</v>
      </c>
    </row>
    <row r="8078" spans="1:8" x14ac:dyDescent="0.25">
      <c r="A8078" s="22" t="s">
        <v>8761</v>
      </c>
      <c r="B8078" s="22" t="s">
        <v>8762</v>
      </c>
      <c r="C8078" s="22" t="s">
        <v>8762</v>
      </c>
      <c r="D8078" s="24">
        <v>44256</v>
      </c>
      <c r="E8078" s="22" t="s">
        <v>5693</v>
      </c>
      <c r="F8078" s="22" t="s">
        <v>6708</v>
      </c>
      <c r="G8078">
        <f t="shared" si="252"/>
        <v>9587</v>
      </c>
      <c r="H8078" s="9">
        <f t="shared" si="253"/>
        <v>44256</v>
      </c>
    </row>
    <row r="8079" spans="1:8" x14ac:dyDescent="0.25">
      <c r="A8079" s="22" t="s">
        <v>8799</v>
      </c>
      <c r="B8079" s="22" t="s">
        <v>8800</v>
      </c>
      <c r="C8079" s="22" t="s">
        <v>8800</v>
      </c>
      <c r="D8079" s="24">
        <v>44208</v>
      </c>
      <c r="E8079" s="22" t="s">
        <v>5693</v>
      </c>
      <c r="F8079" s="22" t="s">
        <v>6708</v>
      </c>
      <c r="G8079">
        <f t="shared" si="252"/>
        <v>9587</v>
      </c>
      <c r="H8079" s="9">
        <f t="shared" si="253"/>
        <v>44208</v>
      </c>
    </row>
    <row r="8080" spans="1:8" x14ac:dyDescent="0.25">
      <c r="A8080" s="22" t="s">
        <v>8813</v>
      </c>
      <c r="B8080" s="22" t="s">
        <v>8814</v>
      </c>
      <c r="C8080" s="22" t="s">
        <v>8814</v>
      </c>
      <c r="D8080" s="24">
        <v>44377</v>
      </c>
      <c r="E8080" s="22" t="s">
        <v>5693</v>
      </c>
      <c r="F8080" s="22" t="s">
        <v>6708</v>
      </c>
      <c r="G8080">
        <f t="shared" si="252"/>
        <v>9587</v>
      </c>
      <c r="H8080" s="9">
        <f t="shared" si="253"/>
        <v>44377</v>
      </c>
    </row>
    <row r="8081" spans="1:8" x14ac:dyDescent="0.25">
      <c r="A8081" s="22" t="s">
        <v>8841</v>
      </c>
      <c r="B8081" s="22" t="s">
        <v>8842</v>
      </c>
      <c r="C8081" s="22" t="s">
        <v>8842</v>
      </c>
      <c r="D8081" s="24">
        <v>44384</v>
      </c>
      <c r="E8081" s="22" t="s">
        <v>5693</v>
      </c>
      <c r="F8081" s="22" t="s">
        <v>6708</v>
      </c>
      <c r="G8081">
        <f t="shared" si="252"/>
        <v>9587</v>
      </c>
      <c r="H8081" s="9">
        <f t="shared" si="253"/>
        <v>44384</v>
      </c>
    </row>
    <row r="8082" spans="1:8" x14ac:dyDescent="0.25">
      <c r="A8082" s="22"/>
      <c r="B8082" s="22"/>
      <c r="C8082" s="22"/>
      <c r="D8082" s="24">
        <v>44353</v>
      </c>
      <c r="E8082" s="22" t="s">
        <v>4523</v>
      </c>
      <c r="F8082" s="22" t="s">
        <v>10569</v>
      </c>
      <c r="G8082">
        <f t="shared" si="252"/>
        <v>209547</v>
      </c>
      <c r="H8082" s="9">
        <f t="shared" si="253"/>
        <v>44353</v>
      </c>
    </row>
    <row r="8083" spans="1:8" x14ac:dyDescent="0.25">
      <c r="A8083" s="22" t="s">
        <v>7741</v>
      </c>
      <c r="B8083" s="22" t="s">
        <v>7742</v>
      </c>
      <c r="C8083" s="22" t="s">
        <v>7742</v>
      </c>
      <c r="D8083" s="24">
        <v>44353</v>
      </c>
      <c r="E8083" s="22" t="s">
        <v>4523</v>
      </c>
      <c r="F8083" s="22" t="s">
        <v>10569</v>
      </c>
      <c r="G8083">
        <f t="shared" si="252"/>
        <v>209547</v>
      </c>
      <c r="H8083" s="9">
        <f t="shared" si="253"/>
        <v>44353</v>
      </c>
    </row>
    <row r="8084" spans="1:8" x14ac:dyDescent="0.25">
      <c r="A8084" s="22" t="s">
        <v>7737</v>
      </c>
      <c r="B8084" s="22" t="s">
        <v>7738</v>
      </c>
      <c r="C8084" s="22" t="s">
        <v>7738</v>
      </c>
      <c r="D8084" s="24">
        <v>44137</v>
      </c>
      <c r="E8084" s="22" t="s">
        <v>1321</v>
      </c>
      <c r="F8084" s="22" t="s">
        <v>10570</v>
      </c>
      <c r="G8084">
        <f t="shared" si="252"/>
        <v>12842</v>
      </c>
      <c r="H8084" s="9">
        <f t="shared" si="253"/>
        <v>44137</v>
      </c>
    </row>
    <row r="8085" spans="1:8" x14ac:dyDescent="0.25">
      <c r="A8085" s="22" t="s">
        <v>7739</v>
      </c>
      <c r="B8085" s="22" t="s">
        <v>7740</v>
      </c>
      <c r="C8085" s="22" t="s">
        <v>7740</v>
      </c>
      <c r="D8085" s="24">
        <v>43829</v>
      </c>
      <c r="E8085" s="22" t="s">
        <v>1321</v>
      </c>
      <c r="F8085" s="22" t="s">
        <v>10570</v>
      </c>
      <c r="G8085">
        <f t="shared" si="252"/>
        <v>12842</v>
      </c>
      <c r="H8085" s="9">
        <f t="shared" si="253"/>
        <v>43829</v>
      </c>
    </row>
    <row r="8086" spans="1:8" x14ac:dyDescent="0.25">
      <c r="A8086" s="22" t="s">
        <v>7806</v>
      </c>
      <c r="B8086" s="22" t="s">
        <v>7740</v>
      </c>
      <c r="C8086" s="22" t="s">
        <v>7740</v>
      </c>
      <c r="D8086" s="24">
        <v>44088</v>
      </c>
      <c r="E8086" s="22" t="s">
        <v>1321</v>
      </c>
      <c r="F8086" s="22" t="s">
        <v>10570</v>
      </c>
      <c r="G8086">
        <f t="shared" si="252"/>
        <v>12842</v>
      </c>
      <c r="H8086" s="9">
        <f t="shared" si="253"/>
        <v>44088</v>
      </c>
    </row>
    <row r="8087" spans="1:8" x14ac:dyDescent="0.25">
      <c r="A8087" s="22" t="s">
        <v>7813</v>
      </c>
      <c r="B8087" s="22" t="s">
        <v>7814</v>
      </c>
      <c r="C8087" s="22" t="s">
        <v>7814</v>
      </c>
      <c r="D8087" s="24">
        <v>43842</v>
      </c>
      <c r="E8087" s="22" t="s">
        <v>1321</v>
      </c>
      <c r="F8087" s="22" t="s">
        <v>10570</v>
      </c>
      <c r="G8087">
        <f t="shared" si="252"/>
        <v>12842</v>
      </c>
      <c r="H8087" s="9">
        <f t="shared" si="253"/>
        <v>43842</v>
      </c>
    </row>
    <row r="8088" spans="1:8" x14ac:dyDescent="0.25">
      <c r="A8088" s="22" t="s">
        <v>7858</v>
      </c>
      <c r="B8088" s="22" t="s">
        <v>7859</v>
      </c>
      <c r="C8088" s="22" t="s">
        <v>7859</v>
      </c>
      <c r="D8088" s="24">
        <v>44222</v>
      </c>
      <c r="E8088" s="22" t="s">
        <v>1321</v>
      </c>
      <c r="F8088" s="22" t="s">
        <v>10570</v>
      </c>
      <c r="G8088">
        <f t="shared" si="252"/>
        <v>12842</v>
      </c>
      <c r="H8088" s="9">
        <f t="shared" si="253"/>
        <v>44222</v>
      </c>
    </row>
    <row r="8089" spans="1:8" x14ac:dyDescent="0.25">
      <c r="A8089" s="22" t="s">
        <v>7979</v>
      </c>
      <c r="B8089" s="22" t="s">
        <v>7980</v>
      </c>
      <c r="C8089" s="22" t="s">
        <v>7980</v>
      </c>
      <c r="D8089" s="24">
        <v>44331</v>
      </c>
      <c r="E8089" s="22" t="s">
        <v>1321</v>
      </c>
      <c r="F8089" s="22" t="s">
        <v>10570</v>
      </c>
      <c r="G8089">
        <f t="shared" si="252"/>
        <v>12842</v>
      </c>
      <c r="H8089" s="9">
        <f t="shared" si="253"/>
        <v>44331</v>
      </c>
    </row>
    <row r="8090" spans="1:8" x14ac:dyDescent="0.25">
      <c r="A8090" s="22" t="s">
        <v>8226</v>
      </c>
      <c r="B8090" s="22" t="s">
        <v>7814</v>
      </c>
      <c r="C8090" s="22" t="s">
        <v>7814</v>
      </c>
      <c r="D8090" s="24">
        <v>43832</v>
      </c>
      <c r="E8090" s="22" t="s">
        <v>1321</v>
      </c>
      <c r="F8090" s="22" t="s">
        <v>10570</v>
      </c>
      <c r="G8090">
        <f t="shared" si="252"/>
        <v>12842</v>
      </c>
      <c r="H8090" s="9">
        <f t="shared" si="253"/>
        <v>43832</v>
      </c>
    </row>
    <row r="8091" spans="1:8" x14ac:dyDescent="0.25">
      <c r="A8091" s="22" t="s">
        <v>8733</v>
      </c>
      <c r="B8091" s="22" t="s">
        <v>8734</v>
      </c>
      <c r="C8091" s="22" t="s">
        <v>8734</v>
      </c>
      <c r="D8091" s="24">
        <v>44335</v>
      </c>
      <c r="E8091" s="22" t="s">
        <v>6124</v>
      </c>
      <c r="F8091" s="22" t="s">
        <v>10571</v>
      </c>
      <c r="G8091">
        <f t="shared" si="252"/>
        <v>209550</v>
      </c>
      <c r="H8091" s="9">
        <f t="shared" si="253"/>
        <v>44335</v>
      </c>
    </row>
    <row r="8092" spans="1:8" x14ac:dyDescent="0.25">
      <c r="A8092" s="22" t="s">
        <v>8106</v>
      </c>
      <c r="B8092" s="22" t="s">
        <v>8107</v>
      </c>
      <c r="C8092" s="22" t="s">
        <v>8107</v>
      </c>
      <c r="D8092" s="24">
        <v>43829</v>
      </c>
      <c r="E8092" s="22" t="s">
        <v>5735</v>
      </c>
      <c r="F8092" s="22" t="s">
        <v>10572</v>
      </c>
      <c r="G8092">
        <f t="shared" si="252"/>
        <v>12021</v>
      </c>
      <c r="H8092" s="9">
        <f t="shared" si="253"/>
        <v>43829</v>
      </c>
    </row>
    <row r="8093" spans="1:8" x14ac:dyDescent="0.25">
      <c r="A8093" s="22" t="s">
        <v>2728</v>
      </c>
      <c r="B8093" s="22" t="s">
        <v>8108</v>
      </c>
      <c r="C8093" s="22" t="s">
        <v>8108</v>
      </c>
      <c r="D8093" s="24">
        <v>43829</v>
      </c>
      <c r="E8093" s="22" t="s">
        <v>5735</v>
      </c>
      <c r="F8093" s="22" t="s">
        <v>10572</v>
      </c>
      <c r="G8093">
        <f t="shared" si="252"/>
        <v>12021</v>
      </c>
      <c r="H8093" s="9">
        <f t="shared" si="253"/>
        <v>43829</v>
      </c>
    </row>
    <row r="8094" spans="1:8" x14ac:dyDescent="0.25">
      <c r="A8094" s="22" t="s">
        <v>6126</v>
      </c>
      <c r="B8094" s="22" t="s">
        <v>8109</v>
      </c>
      <c r="C8094" s="22" t="s">
        <v>8109</v>
      </c>
      <c r="D8094" s="24">
        <v>43844</v>
      </c>
      <c r="E8094" s="22" t="s">
        <v>5735</v>
      </c>
      <c r="F8094" s="22" t="s">
        <v>10572</v>
      </c>
      <c r="G8094">
        <f t="shared" si="252"/>
        <v>12021</v>
      </c>
      <c r="H8094" s="9">
        <f t="shared" si="253"/>
        <v>43844</v>
      </c>
    </row>
    <row r="8095" spans="1:8" x14ac:dyDescent="0.25">
      <c r="A8095" s="22" t="s">
        <v>8110</v>
      </c>
      <c r="B8095" s="22" t="s">
        <v>8111</v>
      </c>
      <c r="C8095" s="22" t="s">
        <v>8111</v>
      </c>
      <c r="D8095" s="24">
        <v>43831</v>
      </c>
      <c r="E8095" s="22" t="s">
        <v>5735</v>
      </c>
      <c r="F8095" s="22" t="s">
        <v>10572</v>
      </c>
      <c r="G8095">
        <f t="shared" si="252"/>
        <v>12021</v>
      </c>
      <c r="H8095" s="9">
        <f t="shared" si="253"/>
        <v>43831</v>
      </c>
    </row>
    <row r="8096" spans="1:8" x14ac:dyDescent="0.25">
      <c r="A8096" s="22" t="s">
        <v>8315</v>
      </c>
      <c r="B8096" s="22" t="s">
        <v>8316</v>
      </c>
      <c r="C8096" s="22" t="s">
        <v>8316</v>
      </c>
      <c r="D8096" s="24">
        <v>44380</v>
      </c>
      <c r="E8096" s="22" t="s">
        <v>5735</v>
      </c>
      <c r="F8096" s="22" t="s">
        <v>10572</v>
      </c>
      <c r="G8096">
        <f t="shared" si="252"/>
        <v>12021</v>
      </c>
      <c r="H8096" s="9">
        <f t="shared" si="253"/>
        <v>44380</v>
      </c>
    </row>
    <row r="8097" spans="1:8" x14ac:dyDescent="0.25">
      <c r="A8097" s="22" t="s">
        <v>8937</v>
      </c>
      <c r="B8097" s="22" t="s">
        <v>8938</v>
      </c>
      <c r="C8097" s="22" t="s">
        <v>8938</v>
      </c>
      <c r="D8097" s="24">
        <v>44082</v>
      </c>
      <c r="E8097" s="22" t="s">
        <v>5735</v>
      </c>
      <c r="F8097" s="22" t="s">
        <v>10572</v>
      </c>
      <c r="G8097">
        <f t="shared" si="252"/>
        <v>12021</v>
      </c>
      <c r="H8097" s="9">
        <f t="shared" si="253"/>
        <v>44082</v>
      </c>
    </row>
    <row r="8098" spans="1:8" x14ac:dyDescent="0.25">
      <c r="A8098" s="22"/>
      <c r="B8098" s="22"/>
      <c r="C8098" s="22"/>
      <c r="D8098" s="24">
        <v>44131</v>
      </c>
      <c r="E8098" s="22" t="s">
        <v>348</v>
      </c>
      <c r="F8098" s="22" t="s">
        <v>10573</v>
      </c>
      <c r="G8098">
        <f t="shared" si="252"/>
        <v>4604</v>
      </c>
      <c r="H8098" s="9">
        <f t="shared" si="253"/>
        <v>44131</v>
      </c>
    </row>
    <row r="8099" spans="1:8" x14ac:dyDescent="0.25">
      <c r="A8099" s="22" t="s">
        <v>3736</v>
      </c>
      <c r="B8099" s="22" t="s">
        <v>7712</v>
      </c>
      <c r="C8099" s="22" t="s">
        <v>7712</v>
      </c>
      <c r="D8099" s="24">
        <v>43829</v>
      </c>
      <c r="E8099" s="22" t="s">
        <v>348</v>
      </c>
      <c r="F8099" s="22" t="s">
        <v>10573</v>
      </c>
      <c r="G8099">
        <f t="shared" si="252"/>
        <v>4604</v>
      </c>
      <c r="H8099" s="9">
        <f t="shared" si="253"/>
        <v>43829</v>
      </c>
    </row>
    <row r="8100" spans="1:8" x14ac:dyDescent="0.25">
      <c r="A8100" s="22" t="s">
        <v>7715</v>
      </c>
      <c r="B8100" s="22" t="s">
        <v>7716</v>
      </c>
      <c r="C8100" s="22" t="s">
        <v>7716</v>
      </c>
      <c r="D8100" s="24">
        <v>43892</v>
      </c>
      <c r="E8100" s="22" t="s">
        <v>348</v>
      </c>
      <c r="F8100" s="22" t="s">
        <v>10573</v>
      </c>
      <c r="G8100">
        <f t="shared" si="252"/>
        <v>4604</v>
      </c>
      <c r="H8100" s="9">
        <f t="shared" si="253"/>
        <v>43892</v>
      </c>
    </row>
    <row r="8101" spans="1:8" x14ac:dyDescent="0.25">
      <c r="A8101" s="22" t="s">
        <v>7722</v>
      </c>
      <c r="B8101" s="22" t="s">
        <v>7723</v>
      </c>
      <c r="C8101" s="22" t="s">
        <v>7723</v>
      </c>
      <c r="D8101" s="24">
        <v>43829</v>
      </c>
      <c r="E8101" s="22" t="s">
        <v>348</v>
      </c>
      <c r="F8101" s="22" t="s">
        <v>10573</v>
      </c>
      <c r="G8101">
        <f t="shared" si="252"/>
        <v>4604</v>
      </c>
      <c r="H8101" s="9">
        <f t="shared" si="253"/>
        <v>43829</v>
      </c>
    </row>
    <row r="8102" spans="1:8" x14ac:dyDescent="0.25">
      <c r="A8102" s="22" t="s">
        <v>7749</v>
      </c>
      <c r="B8102" s="22" t="s">
        <v>7750</v>
      </c>
      <c r="C8102" s="22" t="s">
        <v>7750</v>
      </c>
      <c r="D8102" s="24">
        <v>43829</v>
      </c>
      <c r="E8102" s="22" t="s">
        <v>348</v>
      </c>
      <c r="F8102" s="22" t="s">
        <v>10573</v>
      </c>
      <c r="G8102">
        <f t="shared" si="252"/>
        <v>4604</v>
      </c>
      <c r="H8102" s="9">
        <f t="shared" si="253"/>
        <v>43829</v>
      </c>
    </row>
    <row r="8103" spans="1:8" x14ac:dyDescent="0.25">
      <c r="A8103" s="22" t="s">
        <v>7852</v>
      </c>
      <c r="B8103" s="22" t="s">
        <v>7853</v>
      </c>
      <c r="C8103" s="22" t="s">
        <v>7853</v>
      </c>
      <c r="D8103" s="24">
        <v>44085</v>
      </c>
      <c r="E8103" s="22" t="s">
        <v>348</v>
      </c>
      <c r="F8103" s="22" t="s">
        <v>10573</v>
      </c>
      <c r="G8103">
        <f t="shared" si="252"/>
        <v>4604</v>
      </c>
      <c r="H8103" s="9">
        <f t="shared" si="253"/>
        <v>44085</v>
      </c>
    </row>
    <row r="8104" spans="1:8" x14ac:dyDescent="0.25">
      <c r="A8104" s="22" t="s">
        <v>8360</v>
      </c>
      <c r="B8104" s="22" t="s">
        <v>8361</v>
      </c>
      <c r="C8104" s="22" t="s">
        <v>8361</v>
      </c>
      <c r="D8104" s="24">
        <v>43838</v>
      </c>
      <c r="E8104" s="22" t="s">
        <v>348</v>
      </c>
      <c r="F8104" s="22" t="s">
        <v>10573</v>
      </c>
      <c r="G8104">
        <f t="shared" si="252"/>
        <v>4604</v>
      </c>
      <c r="H8104" s="9">
        <f t="shared" si="253"/>
        <v>43838</v>
      </c>
    </row>
    <row r="8105" spans="1:8" x14ac:dyDescent="0.25">
      <c r="A8105" s="22" t="s">
        <v>7672</v>
      </c>
      <c r="B8105" s="22" t="s">
        <v>7673</v>
      </c>
      <c r="C8105" s="22" t="s">
        <v>7673</v>
      </c>
      <c r="D8105" s="24">
        <v>44382</v>
      </c>
      <c r="E8105" s="22" t="s">
        <v>3728</v>
      </c>
      <c r="F8105" s="22" t="s">
        <v>7044</v>
      </c>
      <c r="G8105">
        <f t="shared" si="252"/>
        <v>11951</v>
      </c>
      <c r="H8105" s="9">
        <f t="shared" si="253"/>
        <v>44382</v>
      </c>
    </row>
    <row r="8106" spans="1:8" x14ac:dyDescent="0.25">
      <c r="A8106" s="22" t="s">
        <v>7765</v>
      </c>
      <c r="B8106" s="22" t="s">
        <v>7766</v>
      </c>
      <c r="C8106" s="22" t="s">
        <v>7766</v>
      </c>
      <c r="D8106" s="24">
        <v>44004</v>
      </c>
      <c r="E8106" s="22" t="s">
        <v>3728</v>
      </c>
      <c r="F8106" s="22" t="s">
        <v>7044</v>
      </c>
      <c r="G8106">
        <f t="shared" si="252"/>
        <v>11951</v>
      </c>
      <c r="H8106" s="9">
        <f t="shared" si="253"/>
        <v>44004</v>
      </c>
    </row>
    <row r="8107" spans="1:8" x14ac:dyDescent="0.25">
      <c r="A8107" s="22" t="s">
        <v>8448</v>
      </c>
      <c r="B8107" s="22" t="s">
        <v>8449</v>
      </c>
      <c r="C8107" s="22" t="s">
        <v>8449</v>
      </c>
      <c r="D8107" s="24">
        <v>44033</v>
      </c>
      <c r="E8107" s="22" t="s">
        <v>3728</v>
      </c>
      <c r="F8107" s="22" t="s">
        <v>7044</v>
      </c>
      <c r="G8107">
        <f t="shared" si="252"/>
        <v>11951</v>
      </c>
      <c r="H8107" s="9">
        <f t="shared" si="253"/>
        <v>44033</v>
      </c>
    </row>
    <row r="8108" spans="1:8" x14ac:dyDescent="0.25">
      <c r="A8108" s="22" t="s">
        <v>8464</v>
      </c>
      <c r="B8108" s="22" t="s">
        <v>8465</v>
      </c>
      <c r="C8108" s="22" t="s">
        <v>8465</v>
      </c>
      <c r="D8108" s="24">
        <v>43829</v>
      </c>
      <c r="E8108" s="22" t="s">
        <v>3728</v>
      </c>
      <c r="F8108" s="22" t="s">
        <v>7044</v>
      </c>
      <c r="G8108">
        <f t="shared" si="252"/>
        <v>11951</v>
      </c>
      <c r="H8108" s="9">
        <f t="shared" si="253"/>
        <v>43829</v>
      </c>
    </row>
    <row r="8109" spans="1:8" x14ac:dyDescent="0.25">
      <c r="A8109" s="22" t="s">
        <v>8719</v>
      </c>
      <c r="B8109" s="22" t="s">
        <v>8720</v>
      </c>
      <c r="C8109" s="22" t="s">
        <v>8720</v>
      </c>
      <c r="D8109" s="24">
        <v>44371</v>
      </c>
      <c r="E8109" s="22" t="s">
        <v>5520</v>
      </c>
      <c r="F8109" s="22" t="s">
        <v>10574</v>
      </c>
      <c r="G8109">
        <f t="shared" si="252"/>
        <v>210057</v>
      </c>
      <c r="H8109" s="9">
        <f t="shared" si="253"/>
        <v>44371</v>
      </c>
    </row>
    <row r="8110" spans="1:8" x14ac:dyDescent="0.25">
      <c r="A8110" s="22" t="s">
        <v>8813</v>
      </c>
      <c r="B8110" s="22" t="s">
        <v>8814</v>
      </c>
      <c r="C8110" s="22" t="s">
        <v>8814</v>
      </c>
      <c r="D8110" s="24">
        <v>44355</v>
      </c>
      <c r="E8110" s="22" t="s">
        <v>1515</v>
      </c>
      <c r="F8110" s="22" t="s">
        <v>10575</v>
      </c>
      <c r="G8110">
        <f t="shared" si="252"/>
        <v>209780</v>
      </c>
      <c r="H8110" s="9">
        <f t="shared" si="253"/>
        <v>44355</v>
      </c>
    </row>
    <row r="8111" spans="1:8" x14ac:dyDescent="0.25">
      <c r="A8111" s="22" t="s">
        <v>8705</v>
      </c>
      <c r="B8111" s="22" t="s">
        <v>8706</v>
      </c>
      <c r="C8111" s="22" t="s">
        <v>8706</v>
      </c>
      <c r="D8111" s="24">
        <v>44056</v>
      </c>
      <c r="E8111" s="22" t="s">
        <v>2520</v>
      </c>
      <c r="F8111" s="22" t="s">
        <v>10576</v>
      </c>
      <c r="G8111">
        <f t="shared" si="252"/>
        <v>202832</v>
      </c>
      <c r="H8111" s="9">
        <f t="shared" si="253"/>
        <v>44056</v>
      </c>
    </row>
    <row r="8112" spans="1:8" x14ac:dyDescent="0.25">
      <c r="A8112" s="22" t="s">
        <v>8805</v>
      </c>
      <c r="B8112" s="22" t="s">
        <v>8806</v>
      </c>
      <c r="C8112" s="22" t="s">
        <v>8806</v>
      </c>
      <c r="D8112" s="24">
        <v>44039</v>
      </c>
      <c r="E8112" s="22" t="s">
        <v>2520</v>
      </c>
      <c r="F8112" s="22" t="s">
        <v>10576</v>
      </c>
      <c r="G8112">
        <f t="shared" si="252"/>
        <v>202832</v>
      </c>
      <c r="H8112" s="9">
        <f t="shared" si="253"/>
        <v>44039</v>
      </c>
    </row>
    <row r="8113" spans="1:8" x14ac:dyDescent="0.25">
      <c r="A8113" s="22"/>
      <c r="B8113" s="22"/>
      <c r="C8113" s="22"/>
      <c r="D8113" s="24">
        <v>44120</v>
      </c>
      <c r="E8113" s="22" t="s">
        <v>3164</v>
      </c>
      <c r="F8113" s="22" t="s">
        <v>10577</v>
      </c>
      <c r="G8113">
        <f t="shared" si="252"/>
        <v>9205434</v>
      </c>
      <c r="H8113" s="9">
        <f t="shared" si="253"/>
        <v>44120</v>
      </c>
    </row>
    <row r="8114" spans="1:8" x14ac:dyDescent="0.25">
      <c r="A8114" s="22" t="s">
        <v>8715</v>
      </c>
      <c r="B8114" s="22" t="s">
        <v>8716</v>
      </c>
      <c r="C8114" s="22" t="s">
        <v>8716</v>
      </c>
      <c r="D8114" s="24">
        <v>44024</v>
      </c>
      <c r="E8114" s="22" t="s">
        <v>3164</v>
      </c>
      <c r="F8114" s="22" t="s">
        <v>10577</v>
      </c>
      <c r="G8114">
        <f t="shared" si="252"/>
        <v>9205434</v>
      </c>
      <c r="H8114" s="9">
        <f t="shared" si="253"/>
        <v>44024</v>
      </c>
    </row>
    <row r="8115" spans="1:8" x14ac:dyDescent="0.25">
      <c r="A8115" s="22" t="s">
        <v>8721</v>
      </c>
      <c r="B8115" s="22" t="s">
        <v>8722</v>
      </c>
      <c r="C8115" s="22" t="s">
        <v>8722</v>
      </c>
      <c r="D8115" s="24">
        <v>44352</v>
      </c>
      <c r="E8115" s="22" t="s">
        <v>3164</v>
      </c>
      <c r="F8115" s="22" t="s">
        <v>10577</v>
      </c>
      <c r="G8115">
        <f t="shared" si="252"/>
        <v>9205434</v>
      </c>
      <c r="H8115" s="9">
        <f t="shared" si="253"/>
        <v>44352</v>
      </c>
    </row>
    <row r="8116" spans="1:8" x14ac:dyDescent="0.25">
      <c r="A8116" s="22" t="s">
        <v>8723</v>
      </c>
      <c r="B8116" s="22" t="s">
        <v>8724</v>
      </c>
      <c r="C8116" s="22" t="s">
        <v>8724</v>
      </c>
      <c r="D8116" s="24">
        <v>44116</v>
      </c>
      <c r="E8116" s="22" t="s">
        <v>3164</v>
      </c>
      <c r="F8116" s="22" t="s">
        <v>10577</v>
      </c>
      <c r="G8116">
        <f t="shared" si="252"/>
        <v>9205434</v>
      </c>
      <c r="H8116" s="9">
        <f t="shared" si="253"/>
        <v>44116</v>
      </c>
    </row>
    <row r="8117" spans="1:8" x14ac:dyDescent="0.25">
      <c r="A8117" s="22" t="s">
        <v>8729</v>
      </c>
      <c r="B8117" s="22" t="s">
        <v>8730</v>
      </c>
      <c r="C8117" s="22" t="s">
        <v>8730</v>
      </c>
      <c r="D8117" s="24">
        <v>44136</v>
      </c>
      <c r="E8117" s="22" t="s">
        <v>3164</v>
      </c>
      <c r="F8117" s="22" t="s">
        <v>10577</v>
      </c>
      <c r="G8117">
        <f t="shared" si="252"/>
        <v>9205434</v>
      </c>
      <c r="H8117" s="9">
        <f t="shared" si="253"/>
        <v>44136</v>
      </c>
    </row>
    <row r="8118" spans="1:8" x14ac:dyDescent="0.25">
      <c r="A8118" s="22" t="s">
        <v>8737</v>
      </c>
      <c r="B8118" s="22" t="s">
        <v>8738</v>
      </c>
      <c r="C8118" s="22" t="s">
        <v>8738</v>
      </c>
      <c r="D8118" s="24">
        <v>44117</v>
      </c>
      <c r="E8118" s="22" t="s">
        <v>3164</v>
      </c>
      <c r="F8118" s="22" t="s">
        <v>10577</v>
      </c>
      <c r="G8118">
        <f t="shared" si="252"/>
        <v>9205434</v>
      </c>
      <c r="H8118" s="9">
        <f t="shared" si="253"/>
        <v>44117</v>
      </c>
    </row>
    <row r="8119" spans="1:8" x14ac:dyDescent="0.25">
      <c r="A8119" s="22" t="s">
        <v>8755</v>
      </c>
      <c r="B8119" s="22" t="s">
        <v>8756</v>
      </c>
      <c r="C8119" s="22" t="s">
        <v>8756</v>
      </c>
      <c r="D8119" s="24">
        <v>43997</v>
      </c>
      <c r="E8119" s="22" t="s">
        <v>3164</v>
      </c>
      <c r="F8119" s="22" t="s">
        <v>10577</v>
      </c>
      <c r="G8119">
        <f t="shared" si="252"/>
        <v>9205434</v>
      </c>
      <c r="H8119" s="9">
        <f t="shared" si="253"/>
        <v>43997</v>
      </c>
    </row>
    <row r="8120" spans="1:8" x14ac:dyDescent="0.25">
      <c r="A8120" s="22" t="s">
        <v>8763</v>
      </c>
      <c r="B8120" s="22" t="s">
        <v>8764</v>
      </c>
      <c r="C8120" s="22" t="s">
        <v>8764</v>
      </c>
      <c r="D8120" s="24">
        <v>44242</v>
      </c>
      <c r="E8120" s="22" t="s">
        <v>3164</v>
      </c>
      <c r="F8120" s="22" t="s">
        <v>10577</v>
      </c>
      <c r="G8120">
        <f t="shared" si="252"/>
        <v>9205434</v>
      </c>
      <c r="H8120" s="9">
        <f t="shared" si="253"/>
        <v>44242</v>
      </c>
    </row>
    <row r="8121" spans="1:8" x14ac:dyDescent="0.25">
      <c r="A8121" s="22" t="s">
        <v>9064</v>
      </c>
      <c r="B8121" s="22" t="s">
        <v>9065</v>
      </c>
      <c r="C8121" s="22" t="s">
        <v>9065</v>
      </c>
      <c r="D8121" s="24">
        <v>44004</v>
      </c>
      <c r="E8121" s="22" t="s">
        <v>3164</v>
      </c>
      <c r="F8121" s="22" t="s">
        <v>10577</v>
      </c>
      <c r="G8121">
        <f t="shared" si="252"/>
        <v>9205434</v>
      </c>
      <c r="H8121" s="9">
        <f t="shared" si="253"/>
        <v>44004</v>
      </c>
    </row>
    <row r="8122" spans="1:8" x14ac:dyDescent="0.25">
      <c r="A8122" s="22" t="s">
        <v>8454</v>
      </c>
      <c r="B8122" s="22" t="s">
        <v>8455</v>
      </c>
      <c r="C8122" s="22" t="s">
        <v>8455</v>
      </c>
      <c r="D8122" s="24">
        <v>43903</v>
      </c>
      <c r="E8122" s="22" t="s">
        <v>2876</v>
      </c>
      <c r="F8122" s="22" t="s">
        <v>10578</v>
      </c>
      <c r="G8122">
        <f t="shared" si="252"/>
        <v>200951</v>
      </c>
      <c r="H8122" s="9">
        <f t="shared" si="253"/>
        <v>43903</v>
      </c>
    </row>
    <row r="8123" spans="1:8" x14ac:dyDescent="0.25">
      <c r="A8123" s="22"/>
      <c r="B8123" s="22"/>
      <c r="C8123" s="22"/>
      <c r="D8123" s="24">
        <v>44361</v>
      </c>
      <c r="E8123" s="22" t="s">
        <v>2249</v>
      </c>
      <c r="F8123" s="22" t="s">
        <v>10579</v>
      </c>
      <c r="G8123">
        <f t="shared" si="252"/>
        <v>209851</v>
      </c>
      <c r="H8123" s="9">
        <f t="shared" si="253"/>
        <v>44361</v>
      </c>
    </row>
    <row r="8124" spans="1:8" x14ac:dyDescent="0.25">
      <c r="A8124" s="22" t="s">
        <v>7726</v>
      </c>
      <c r="B8124" s="22" t="s">
        <v>7727</v>
      </c>
      <c r="C8124" s="22" t="s">
        <v>7727</v>
      </c>
      <c r="D8124" s="24">
        <v>44363</v>
      </c>
      <c r="E8124" s="22" t="s">
        <v>2249</v>
      </c>
      <c r="F8124" s="22" t="s">
        <v>10579</v>
      </c>
      <c r="G8124">
        <f t="shared" si="252"/>
        <v>209851</v>
      </c>
      <c r="H8124" s="9">
        <f t="shared" si="253"/>
        <v>44363</v>
      </c>
    </row>
    <row r="8125" spans="1:8" x14ac:dyDescent="0.25">
      <c r="A8125" s="22" t="s">
        <v>7706</v>
      </c>
      <c r="B8125" s="22" t="s">
        <v>7707</v>
      </c>
      <c r="C8125" s="22" t="s">
        <v>7707</v>
      </c>
      <c r="D8125" s="24">
        <v>43829</v>
      </c>
      <c r="E8125" s="22" t="s">
        <v>177</v>
      </c>
      <c r="F8125" s="22" t="s">
        <v>6682</v>
      </c>
      <c r="G8125">
        <f t="shared" si="252"/>
        <v>7450</v>
      </c>
      <c r="H8125" s="9">
        <f t="shared" si="253"/>
        <v>43829</v>
      </c>
    </row>
    <row r="8126" spans="1:8" x14ac:dyDescent="0.25">
      <c r="A8126" s="22" t="s">
        <v>7715</v>
      </c>
      <c r="B8126" s="22" t="s">
        <v>7716</v>
      </c>
      <c r="C8126" s="22" t="s">
        <v>7716</v>
      </c>
      <c r="D8126" s="24">
        <v>44242</v>
      </c>
      <c r="E8126" s="22" t="s">
        <v>177</v>
      </c>
      <c r="F8126" s="22" t="s">
        <v>6682</v>
      </c>
      <c r="G8126">
        <f t="shared" si="252"/>
        <v>7450</v>
      </c>
      <c r="H8126" s="9">
        <f t="shared" si="253"/>
        <v>44242</v>
      </c>
    </row>
    <row r="8127" spans="1:8" x14ac:dyDescent="0.25">
      <c r="A8127" s="22" t="s">
        <v>7749</v>
      </c>
      <c r="B8127" s="22" t="s">
        <v>7750</v>
      </c>
      <c r="C8127" s="22" t="s">
        <v>7750</v>
      </c>
      <c r="D8127" s="24">
        <v>43935</v>
      </c>
      <c r="E8127" s="22" t="s">
        <v>177</v>
      </c>
      <c r="F8127" s="22" t="s">
        <v>6682</v>
      </c>
      <c r="G8127">
        <f t="shared" si="252"/>
        <v>7450</v>
      </c>
      <c r="H8127" s="9">
        <f t="shared" si="253"/>
        <v>43935</v>
      </c>
    </row>
    <row r="8128" spans="1:8" x14ac:dyDescent="0.25">
      <c r="A8128" s="22" t="s">
        <v>7852</v>
      </c>
      <c r="B8128" s="22" t="s">
        <v>7853</v>
      </c>
      <c r="C8128" s="22" t="s">
        <v>7853</v>
      </c>
      <c r="D8128" s="24">
        <v>44158</v>
      </c>
      <c r="E8128" s="22" t="s">
        <v>177</v>
      </c>
      <c r="F8128" s="22" t="s">
        <v>6682</v>
      </c>
      <c r="G8128">
        <f t="shared" si="252"/>
        <v>7450</v>
      </c>
      <c r="H8128" s="9">
        <f t="shared" si="253"/>
        <v>44158</v>
      </c>
    </row>
    <row r="8129" spans="1:8" x14ac:dyDescent="0.25">
      <c r="A8129" s="22" t="s">
        <v>7854</v>
      </c>
      <c r="B8129" s="22" t="s">
        <v>7855</v>
      </c>
      <c r="C8129" s="22" t="s">
        <v>7855</v>
      </c>
      <c r="D8129" s="24">
        <v>44169</v>
      </c>
      <c r="E8129" s="22" t="s">
        <v>177</v>
      </c>
      <c r="F8129" s="22" t="s">
        <v>6682</v>
      </c>
      <c r="G8129">
        <f t="shared" si="252"/>
        <v>7450</v>
      </c>
      <c r="H8129" s="9">
        <f t="shared" si="253"/>
        <v>44169</v>
      </c>
    </row>
    <row r="8130" spans="1:8" x14ac:dyDescent="0.25">
      <c r="A8130" s="22" t="s">
        <v>7868</v>
      </c>
      <c r="B8130" s="22" t="s">
        <v>7869</v>
      </c>
      <c r="C8130" s="22" t="s">
        <v>7869</v>
      </c>
      <c r="D8130" s="24">
        <v>44067</v>
      </c>
      <c r="E8130" s="22" t="s">
        <v>177</v>
      </c>
      <c r="F8130" s="22" t="s">
        <v>6682</v>
      </c>
      <c r="G8130">
        <f t="shared" si="252"/>
        <v>7450</v>
      </c>
      <c r="H8130" s="9">
        <f t="shared" si="253"/>
        <v>44067</v>
      </c>
    </row>
    <row r="8131" spans="1:8" x14ac:dyDescent="0.25">
      <c r="A8131" s="22" t="s">
        <v>7973</v>
      </c>
      <c r="B8131" s="22" t="s">
        <v>7974</v>
      </c>
      <c r="C8131" s="22" t="s">
        <v>7974</v>
      </c>
      <c r="D8131" s="24">
        <v>44027</v>
      </c>
      <c r="E8131" s="22" t="s">
        <v>177</v>
      </c>
      <c r="F8131" s="22" t="s">
        <v>6682</v>
      </c>
      <c r="G8131">
        <f t="shared" si="252"/>
        <v>7450</v>
      </c>
      <c r="H8131" s="9">
        <f t="shared" si="253"/>
        <v>44027</v>
      </c>
    </row>
    <row r="8132" spans="1:8" x14ac:dyDescent="0.25">
      <c r="A8132" s="22" t="s">
        <v>8410</v>
      </c>
      <c r="B8132" s="22" t="s">
        <v>8411</v>
      </c>
      <c r="C8132" s="22" t="s">
        <v>8411</v>
      </c>
      <c r="D8132" s="24">
        <v>43829</v>
      </c>
      <c r="E8132" s="22" t="s">
        <v>177</v>
      </c>
      <c r="F8132" s="22" t="s">
        <v>6682</v>
      </c>
      <c r="G8132">
        <f t="shared" si="252"/>
        <v>7450</v>
      </c>
      <c r="H8132" s="9">
        <f t="shared" si="253"/>
        <v>43829</v>
      </c>
    </row>
    <row r="8133" spans="1:8" x14ac:dyDescent="0.25">
      <c r="A8133" s="22" t="s">
        <v>8937</v>
      </c>
      <c r="B8133" s="22" t="s">
        <v>8938</v>
      </c>
      <c r="C8133" s="22" t="s">
        <v>8938</v>
      </c>
      <c r="D8133" s="24">
        <v>44111</v>
      </c>
      <c r="E8133" s="22" t="s">
        <v>177</v>
      </c>
      <c r="F8133" s="22" t="s">
        <v>6682</v>
      </c>
      <c r="G8133">
        <f t="shared" si="252"/>
        <v>7450</v>
      </c>
      <c r="H8133" s="9">
        <f t="shared" si="253"/>
        <v>44111</v>
      </c>
    </row>
    <row r="8134" spans="1:8" x14ac:dyDescent="0.25">
      <c r="A8134" s="22" t="s">
        <v>8831</v>
      </c>
      <c r="B8134" s="22" t="s">
        <v>8832</v>
      </c>
      <c r="C8134" s="22" t="s">
        <v>8832</v>
      </c>
      <c r="D8134" s="24">
        <v>44001</v>
      </c>
      <c r="E8134" s="22" t="s">
        <v>10580</v>
      </c>
      <c r="F8134" s="22" t="s">
        <v>10581</v>
      </c>
      <c r="G8134">
        <f t="shared" ref="G8134:G8197" si="254">IFERROR(E8134*1,E8134)</f>
        <v>9121255</v>
      </c>
      <c r="H8134" s="9">
        <f t="shared" ref="H8134:H8197" si="255">D8134</f>
        <v>44001</v>
      </c>
    </row>
    <row r="8135" spans="1:8" x14ac:dyDescent="0.25">
      <c r="A8135" s="22" t="s">
        <v>8739</v>
      </c>
      <c r="B8135" s="22" t="s">
        <v>8740</v>
      </c>
      <c r="C8135" s="22" t="s">
        <v>8740</v>
      </c>
      <c r="D8135" s="24">
        <v>44011</v>
      </c>
      <c r="E8135" s="22" t="s">
        <v>10582</v>
      </c>
      <c r="F8135" s="22" t="s">
        <v>10583</v>
      </c>
      <c r="G8135">
        <f t="shared" si="254"/>
        <v>9120985</v>
      </c>
      <c r="H8135" s="9">
        <f t="shared" si="255"/>
        <v>44011</v>
      </c>
    </row>
    <row r="8136" spans="1:8" x14ac:dyDescent="0.25">
      <c r="A8136" s="22" t="s">
        <v>8773</v>
      </c>
      <c r="B8136" s="22" t="s">
        <v>8774</v>
      </c>
      <c r="C8136" s="22" t="s">
        <v>8774</v>
      </c>
      <c r="D8136" s="24">
        <v>44098</v>
      </c>
      <c r="E8136" s="22" t="s">
        <v>10582</v>
      </c>
      <c r="F8136" s="22" t="s">
        <v>10583</v>
      </c>
      <c r="G8136">
        <f t="shared" si="254"/>
        <v>9120985</v>
      </c>
      <c r="H8136" s="9">
        <f t="shared" si="255"/>
        <v>44098</v>
      </c>
    </row>
    <row r="8137" spans="1:8" x14ac:dyDescent="0.25">
      <c r="A8137" s="22" t="s">
        <v>8795</v>
      </c>
      <c r="B8137" s="22" t="s">
        <v>8796</v>
      </c>
      <c r="C8137" s="22" t="s">
        <v>8796</v>
      </c>
      <c r="D8137" s="24">
        <v>44006</v>
      </c>
      <c r="E8137" s="22" t="s">
        <v>10582</v>
      </c>
      <c r="F8137" s="22" t="s">
        <v>10583</v>
      </c>
      <c r="G8137">
        <f t="shared" si="254"/>
        <v>9120985</v>
      </c>
      <c r="H8137" s="9">
        <f t="shared" si="255"/>
        <v>44006</v>
      </c>
    </row>
    <row r="8138" spans="1:8" x14ac:dyDescent="0.25">
      <c r="A8138" s="22" t="s">
        <v>8837</v>
      </c>
      <c r="B8138" s="22" t="s">
        <v>8838</v>
      </c>
      <c r="C8138" s="22" t="s">
        <v>8838</v>
      </c>
      <c r="D8138" s="24">
        <v>43997</v>
      </c>
      <c r="E8138" s="22" t="s">
        <v>10582</v>
      </c>
      <c r="F8138" s="22" t="s">
        <v>10583</v>
      </c>
      <c r="G8138">
        <f t="shared" si="254"/>
        <v>9120985</v>
      </c>
      <c r="H8138" s="9">
        <f t="shared" si="255"/>
        <v>43997</v>
      </c>
    </row>
    <row r="8139" spans="1:8" x14ac:dyDescent="0.25">
      <c r="A8139" s="22" t="s">
        <v>6126</v>
      </c>
      <c r="B8139" s="22" t="s">
        <v>8109</v>
      </c>
      <c r="C8139" s="22" t="s">
        <v>8109</v>
      </c>
      <c r="D8139" s="24">
        <v>43829</v>
      </c>
      <c r="E8139" s="22" t="s">
        <v>5909</v>
      </c>
      <c r="F8139" s="22" t="s">
        <v>10584</v>
      </c>
      <c r="G8139">
        <f t="shared" si="254"/>
        <v>8028</v>
      </c>
      <c r="H8139" s="9">
        <f t="shared" si="255"/>
        <v>43829</v>
      </c>
    </row>
    <row r="8140" spans="1:8" x14ac:dyDescent="0.25">
      <c r="A8140" s="22" t="s">
        <v>8110</v>
      </c>
      <c r="B8140" s="22" t="s">
        <v>8111</v>
      </c>
      <c r="C8140" s="22" t="s">
        <v>8111</v>
      </c>
      <c r="D8140" s="24">
        <v>43843</v>
      </c>
      <c r="E8140" s="22" t="s">
        <v>5909</v>
      </c>
      <c r="F8140" s="22" t="s">
        <v>10584</v>
      </c>
      <c r="G8140">
        <f t="shared" si="254"/>
        <v>8028</v>
      </c>
      <c r="H8140" s="9">
        <f t="shared" si="255"/>
        <v>43843</v>
      </c>
    </row>
    <row r="8141" spans="1:8" x14ac:dyDescent="0.25">
      <c r="A8141" s="22"/>
      <c r="B8141" s="22"/>
      <c r="C8141" s="22"/>
      <c r="D8141" s="24">
        <v>44145</v>
      </c>
      <c r="E8141" s="22" t="s">
        <v>397</v>
      </c>
      <c r="F8141" s="22" t="s">
        <v>10585</v>
      </c>
      <c r="G8141">
        <f t="shared" si="254"/>
        <v>12505</v>
      </c>
      <c r="H8141" s="9">
        <f t="shared" si="255"/>
        <v>44145</v>
      </c>
    </row>
    <row r="8142" spans="1:8" x14ac:dyDescent="0.25">
      <c r="A8142" s="22" t="s">
        <v>8049</v>
      </c>
      <c r="B8142" s="22" t="s">
        <v>8050</v>
      </c>
      <c r="C8142" s="22" t="s">
        <v>8050</v>
      </c>
      <c r="D8142" s="24">
        <v>44200</v>
      </c>
      <c r="E8142" s="22" t="s">
        <v>397</v>
      </c>
      <c r="F8142" s="22" t="s">
        <v>10585</v>
      </c>
      <c r="G8142">
        <f t="shared" si="254"/>
        <v>12505</v>
      </c>
      <c r="H8142" s="9">
        <f t="shared" si="255"/>
        <v>44200</v>
      </c>
    </row>
    <row r="8143" spans="1:8" x14ac:dyDescent="0.25">
      <c r="A8143" s="22" t="s">
        <v>8091</v>
      </c>
      <c r="B8143" s="22" t="s">
        <v>8092</v>
      </c>
      <c r="C8143" s="22" t="s">
        <v>8092</v>
      </c>
      <c r="D8143" s="24">
        <v>43829</v>
      </c>
      <c r="E8143" s="22" t="s">
        <v>397</v>
      </c>
      <c r="F8143" s="22" t="s">
        <v>10585</v>
      </c>
      <c r="G8143">
        <f t="shared" si="254"/>
        <v>12505</v>
      </c>
      <c r="H8143" s="9">
        <f t="shared" si="255"/>
        <v>43829</v>
      </c>
    </row>
    <row r="8144" spans="1:8" x14ac:dyDescent="0.25">
      <c r="A8144" s="22" t="s">
        <v>8114</v>
      </c>
      <c r="B8144" s="22" t="s">
        <v>8115</v>
      </c>
      <c r="C8144" s="22" t="s">
        <v>8115</v>
      </c>
      <c r="D8144" s="24">
        <v>44060</v>
      </c>
      <c r="E8144" s="22" t="s">
        <v>397</v>
      </c>
      <c r="F8144" s="22" t="s">
        <v>10585</v>
      </c>
      <c r="G8144">
        <f t="shared" si="254"/>
        <v>12505</v>
      </c>
      <c r="H8144" s="9">
        <f t="shared" si="255"/>
        <v>44060</v>
      </c>
    </row>
    <row r="8145" spans="1:8" x14ac:dyDescent="0.25">
      <c r="A8145" s="22" t="s">
        <v>8202</v>
      </c>
      <c r="B8145" s="22" t="s">
        <v>8203</v>
      </c>
      <c r="C8145" s="22" t="s">
        <v>8203</v>
      </c>
      <c r="D8145" s="24">
        <v>43834</v>
      </c>
      <c r="E8145" s="22" t="s">
        <v>397</v>
      </c>
      <c r="F8145" s="22" t="s">
        <v>10585</v>
      </c>
      <c r="G8145">
        <f t="shared" si="254"/>
        <v>12505</v>
      </c>
      <c r="H8145" s="9">
        <f t="shared" si="255"/>
        <v>43834</v>
      </c>
    </row>
    <row r="8146" spans="1:8" x14ac:dyDescent="0.25">
      <c r="A8146" s="22" t="s">
        <v>8693</v>
      </c>
      <c r="B8146" s="22" t="s">
        <v>8694</v>
      </c>
      <c r="C8146" s="22" t="s">
        <v>8694</v>
      </c>
      <c r="D8146" s="24">
        <v>44357</v>
      </c>
      <c r="E8146" s="22" t="s">
        <v>3898</v>
      </c>
      <c r="F8146" s="22" t="s">
        <v>10586</v>
      </c>
      <c r="G8146">
        <f t="shared" si="254"/>
        <v>209836</v>
      </c>
      <c r="H8146" s="9">
        <f t="shared" si="255"/>
        <v>44357</v>
      </c>
    </row>
    <row r="8147" spans="1:8" x14ac:dyDescent="0.25">
      <c r="A8147" s="22" t="s">
        <v>8226</v>
      </c>
      <c r="B8147" s="22" t="s">
        <v>7814</v>
      </c>
      <c r="C8147" s="22" t="s">
        <v>7814</v>
      </c>
      <c r="D8147" s="24">
        <v>43829</v>
      </c>
      <c r="E8147" s="22" t="s">
        <v>365</v>
      </c>
      <c r="F8147" s="22" t="s">
        <v>6549</v>
      </c>
      <c r="G8147">
        <f t="shared" si="254"/>
        <v>4886</v>
      </c>
      <c r="H8147" s="9">
        <f t="shared" si="255"/>
        <v>43829</v>
      </c>
    </row>
    <row r="8148" spans="1:8" x14ac:dyDescent="0.25">
      <c r="A8148" s="22" t="s">
        <v>7795</v>
      </c>
      <c r="B8148" s="22" t="s">
        <v>7796</v>
      </c>
      <c r="C8148" s="22" t="s">
        <v>7796</v>
      </c>
      <c r="D8148" s="24">
        <v>43829</v>
      </c>
      <c r="E8148" s="22" t="s">
        <v>3290</v>
      </c>
      <c r="F8148" s="22" t="s">
        <v>10587</v>
      </c>
      <c r="G8148">
        <f t="shared" si="254"/>
        <v>12201</v>
      </c>
      <c r="H8148" s="9">
        <f t="shared" si="255"/>
        <v>43829</v>
      </c>
    </row>
    <row r="8149" spans="1:8" x14ac:dyDescent="0.25">
      <c r="A8149" s="22" t="s">
        <v>7797</v>
      </c>
      <c r="B8149" s="22" t="s">
        <v>7798</v>
      </c>
      <c r="C8149" s="22" t="s">
        <v>7798</v>
      </c>
      <c r="D8149" s="24">
        <v>43831</v>
      </c>
      <c r="E8149" s="22" t="s">
        <v>3290</v>
      </c>
      <c r="F8149" s="22" t="s">
        <v>10587</v>
      </c>
      <c r="G8149">
        <f t="shared" si="254"/>
        <v>12201</v>
      </c>
      <c r="H8149" s="9">
        <f t="shared" si="255"/>
        <v>43831</v>
      </c>
    </row>
    <row r="8150" spans="1:8" x14ac:dyDescent="0.25">
      <c r="A8150" s="22" t="s">
        <v>7997</v>
      </c>
      <c r="B8150" s="22" t="s">
        <v>7998</v>
      </c>
      <c r="C8150" s="22" t="s">
        <v>7998</v>
      </c>
      <c r="D8150" s="24">
        <v>44025</v>
      </c>
      <c r="E8150" s="22" t="s">
        <v>3290</v>
      </c>
      <c r="F8150" s="22" t="s">
        <v>10587</v>
      </c>
      <c r="G8150">
        <f t="shared" si="254"/>
        <v>12201</v>
      </c>
      <c r="H8150" s="9">
        <f t="shared" si="255"/>
        <v>44025</v>
      </c>
    </row>
    <row r="8151" spans="1:8" x14ac:dyDescent="0.25">
      <c r="A8151" s="22" t="s">
        <v>7993</v>
      </c>
      <c r="B8151" s="22" t="s">
        <v>7994</v>
      </c>
      <c r="C8151" s="22" t="s">
        <v>7994</v>
      </c>
      <c r="D8151" s="24">
        <v>43834</v>
      </c>
      <c r="E8151" s="22" t="s">
        <v>1834</v>
      </c>
      <c r="F8151" s="22" t="s">
        <v>10588</v>
      </c>
      <c r="G8151">
        <f t="shared" si="254"/>
        <v>12940</v>
      </c>
      <c r="H8151" s="9">
        <f t="shared" si="255"/>
        <v>43834</v>
      </c>
    </row>
    <row r="8152" spans="1:8" x14ac:dyDescent="0.25">
      <c r="A8152" s="22" t="s">
        <v>8454</v>
      </c>
      <c r="B8152" s="22" t="s">
        <v>8455</v>
      </c>
      <c r="C8152" s="22" t="s">
        <v>8455</v>
      </c>
      <c r="D8152" s="24">
        <v>44032</v>
      </c>
      <c r="E8152" s="22" t="s">
        <v>1834</v>
      </c>
      <c r="F8152" s="22" t="s">
        <v>10588</v>
      </c>
      <c r="G8152">
        <f t="shared" si="254"/>
        <v>12940</v>
      </c>
      <c r="H8152" s="9">
        <f t="shared" si="255"/>
        <v>44032</v>
      </c>
    </row>
    <row r="8153" spans="1:8" x14ac:dyDescent="0.25">
      <c r="A8153" s="22" t="s">
        <v>3530</v>
      </c>
      <c r="B8153" s="22" t="s">
        <v>8550</v>
      </c>
      <c r="C8153" s="22" t="s">
        <v>8550</v>
      </c>
      <c r="D8153" s="24">
        <v>44033</v>
      </c>
      <c r="E8153" s="22" t="s">
        <v>1834</v>
      </c>
      <c r="F8153" s="22" t="s">
        <v>10588</v>
      </c>
      <c r="G8153">
        <f t="shared" si="254"/>
        <v>12940</v>
      </c>
      <c r="H8153" s="9">
        <f t="shared" si="255"/>
        <v>44033</v>
      </c>
    </row>
    <row r="8154" spans="1:8" x14ac:dyDescent="0.25">
      <c r="A8154" s="22" t="s">
        <v>8693</v>
      </c>
      <c r="B8154" s="22" t="s">
        <v>8694</v>
      </c>
      <c r="C8154" s="22" t="s">
        <v>8694</v>
      </c>
      <c r="D8154" s="24">
        <v>44311</v>
      </c>
      <c r="E8154" s="22" t="s">
        <v>3748</v>
      </c>
      <c r="F8154" s="22" t="s">
        <v>6845</v>
      </c>
      <c r="G8154">
        <f t="shared" si="254"/>
        <v>9205815</v>
      </c>
      <c r="H8154" s="9">
        <f t="shared" si="255"/>
        <v>44311</v>
      </c>
    </row>
    <row r="8155" spans="1:8" x14ac:dyDescent="0.25">
      <c r="A8155" s="22" t="s">
        <v>8735</v>
      </c>
      <c r="B8155" s="22" t="s">
        <v>8736</v>
      </c>
      <c r="C8155" s="22" t="s">
        <v>8736</v>
      </c>
      <c r="D8155" s="24">
        <v>44227</v>
      </c>
      <c r="E8155" s="22" t="s">
        <v>3748</v>
      </c>
      <c r="F8155" s="22" t="s">
        <v>6845</v>
      </c>
      <c r="G8155">
        <f t="shared" si="254"/>
        <v>9205815</v>
      </c>
      <c r="H8155" s="9">
        <f t="shared" si="255"/>
        <v>44227</v>
      </c>
    </row>
    <row r="8156" spans="1:8" x14ac:dyDescent="0.25">
      <c r="A8156" s="22" t="s">
        <v>8757</v>
      </c>
      <c r="B8156" s="22" t="s">
        <v>8758</v>
      </c>
      <c r="C8156" s="22" t="s">
        <v>8758</v>
      </c>
      <c r="D8156" s="24">
        <v>44287</v>
      </c>
      <c r="E8156" s="22" t="s">
        <v>3748</v>
      </c>
      <c r="F8156" s="22" t="s">
        <v>6845</v>
      </c>
      <c r="G8156">
        <f t="shared" si="254"/>
        <v>9205815</v>
      </c>
      <c r="H8156" s="9">
        <f t="shared" si="255"/>
        <v>44287</v>
      </c>
    </row>
    <row r="8157" spans="1:8" x14ac:dyDescent="0.25">
      <c r="A8157" s="22" t="s">
        <v>8855</v>
      </c>
      <c r="B8157" s="22" t="s">
        <v>8856</v>
      </c>
      <c r="C8157" s="22" t="s">
        <v>8856</v>
      </c>
      <c r="D8157" s="24">
        <v>44283</v>
      </c>
      <c r="E8157" s="22" t="s">
        <v>3748</v>
      </c>
      <c r="F8157" s="22" t="s">
        <v>6845</v>
      </c>
      <c r="G8157">
        <f t="shared" si="254"/>
        <v>9205815</v>
      </c>
      <c r="H8157" s="9">
        <f t="shared" si="255"/>
        <v>44283</v>
      </c>
    </row>
    <row r="8158" spans="1:8" x14ac:dyDescent="0.25">
      <c r="A8158" s="22" t="s">
        <v>8857</v>
      </c>
      <c r="B8158" s="22" t="s">
        <v>8858</v>
      </c>
      <c r="C8158" s="22" t="s">
        <v>8858</v>
      </c>
      <c r="D8158" s="24">
        <v>43998</v>
      </c>
      <c r="E8158" s="22" t="s">
        <v>3748</v>
      </c>
      <c r="F8158" s="22" t="s">
        <v>6845</v>
      </c>
      <c r="G8158">
        <f t="shared" si="254"/>
        <v>9205815</v>
      </c>
      <c r="H8158" s="9">
        <f t="shared" si="255"/>
        <v>43998</v>
      </c>
    </row>
    <row r="8159" spans="1:8" x14ac:dyDescent="0.25">
      <c r="A8159" s="22" t="s">
        <v>7852</v>
      </c>
      <c r="B8159" s="22" t="s">
        <v>7853</v>
      </c>
      <c r="C8159" s="22" t="s">
        <v>7853</v>
      </c>
      <c r="D8159" s="24">
        <v>43934</v>
      </c>
      <c r="E8159" s="22" t="s">
        <v>5100</v>
      </c>
      <c r="F8159" s="22" t="s">
        <v>10589</v>
      </c>
      <c r="G8159">
        <f t="shared" si="254"/>
        <v>7675</v>
      </c>
      <c r="H8159" s="9">
        <f t="shared" si="255"/>
        <v>43934</v>
      </c>
    </row>
    <row r="8160" spans="1:8" x14ac:dyDescent="0.25">
      <c r="A8160" s="22" t="s">
        <v>7854</v>
      </c>
      <c r="B8160" s="22" t="s">
        <v>7855</v>
      </c>
      <c r="C8160" s="22" t="s">
        <v>7855</v>
      </c>
      <c r="D8160" s="24">
        <v>43829</v>
      </c>
      <c r="E8160" s="22" t="s">
        <v>5100</v>
      </c>
      <c r="F8160" s="22" t="s">
        <v>10589</v>
      </c>
      <c r="G8160">
        <f t="shared" si="254"/>
        <v>7675</v>
      </c>
      <c r="H8160" s="9">
        <f t="shared" si="255"/>
        <v>43829</v>
      </c>
    </row>
    <row r="8161" spans="1:8" x14ac:dyDescent="0.25">
      <c r="A8161" s="22" t="s">
        <v>7856</v>
      </c>
      <c r="B8161" s="22" t="s">
        <v>7857</v>
      </c>
      <c r="C8161" s="22" t="s">
        <v>7857</v>
      </c>
      <c r="D8161" s="24">
        <v>43951</v>
      </c>
      <c r="E8161" s="22" t="s">
        <v>5100</v>
      </c>
      <c r="F8161" s="22" t="s">
        <v>10589</v>
      </c>
      <c r="G8161">
        <f t="shared" si="254"/>
        <v>7675</v>
      </c>
      <c r="H8161" s="9">
        <f t="shared" si="255"/>
        <v>43951</v>
      </c>
    </row>
    <row r="8162" spans="1:8" x14ac:dyDescent="0.25">
      <c r="A8162" s="22" t="s">
        <v>7858</v>
      </c>
      <c r="B8162" s="22" t="s">
        <v>7859</v>
      </c>
      <c r="C8162" s="22" t="s">
        <v>7859</v>
      </c>
      <c r="D8162" s="24">
        <v>44390</v>
      </c>
      <c r="E8162" s="22" t="s">
        <v>5764</v>
      </c>
      <c r="F8162" s="22" t="s">
        <v>6290</v>
      </c>
      <c r="G8162">
        <f t="shared" si="254"/>
        <v>7661</v>
      </c>
      <c r="H8162" s="9">
        <f t="shared" si="255"/>
        <v>44390</v>
      </c>
    </row>
    <row r="8163" spans="1:8" x14ac:dyDescent="0.25">
      <c r="A8163" s="22" t="s">
        <v>7989</v>
      </c>
      <c r="B8163" s="22" t="s">
        <v>7990</v>
      </c>
      <c r="C8163" s="22" t="s">
        <v>7990</v>
      </c>
      <c r="D8163" s="24">
        <v>43829</v>
      </c>
      <c r="E8163" s="22" t="s">
        <v>5764</v>
      </c>
      <c r="F8163" s="22" t="s">
        <v>6290</v>
      </c>
      <c r="G8163">
        <f t="shared" si="254"/>
        <v>7661</v>
      </c>
      <c r="H8163" s="9">
        <f t="shared" si="255"/>
        <v>43829</v>
      </c>
    </row>
    <row r="8164" spans="1:8" x14ac:dyDescent="0.25">
      <c r="A8164" s="22" t="s">
        <v>8346</v>
      </c>
      <c r="B8164" s="22" t="s">
        <v>8347</v>
      </c>
      <c r="C8164" s="22" t="s">
        <v>8347</v>
      </c>
      <c r="D8164" s="24">
        <v>43984</v>
      </c>
      <c r="E8164" s="22" t="s">
        <v>5764</v>
      </c>
      <c r="F8164" s="22" t="s">
        <v>6290</v>
      </c>
      <c r="G8164">
        <f t="shared" si="254"/>
        <v>7661</v>
      </c>
      <c r="H8164" s="9">
        <f t="shared" si="255"/>
        <v>43984</v>
      </c>
    </row>
    <row r="8165" spans="1:8" x14ac:dyDescent="0.25">
      <c r="A8165" s="22"/>
      <c r="B8165" s="22"/>
      <c r="C8165" s="22"/>
      <c r="D8165" s="24">
        <v>44368</v>
      </c>
      <c r="E8165" s="22" t="s">
        <v>2662</v>
      </c>
      <c r="F8165" s="22" t="s">
        <v>7330</v>
      </c>
      <c r="G8165">
        <f t="shared" si="254"/>
        <v>93</v>
      </c>
      <c r="H8165" s="9">
        <f t="shared" si="255"/>
        <v>44368</v>
      </c>
    </row>
    <row r="8166" spans="1:8" x14ac:dyDescent="0.25">
      <c r="A8166" s="22" t="s">
        <v>7644</v>
      </c>
      <c r="B8166" s="22" t="s">
        <v>7645</v>
      </c>
      <c r="C8166" s="22" t="s">
        <v>7645</v>
      </c>
      <c r="D8166" s="24">
        <v>43829</v>
      </c>
      <c r="E8166" s="22" t="s">
        <v>2662</v>
      </c>
      <c r="F8166" s="22" t="s">
        <v>7330</v>
      </c>
      <c r="G8166">
        <f t="shared" si="254"/>
        <v>93</v>
      </c>
      <c r="H8166" s="9">
        <f t="shared" si="255"/>
        <v>43829</v>
      </c>
    </row>
    <row r="8167" spans="1:8" x14ac:dyDescent="0.25">
      <c r="A8167" s="22" t="s">
        <v>8346</v>
      </c>
      <c r="B8167" s="22" t="s">
        <v>8347</v>
      </c>
      <c r="C8167" s="22" t="s">
        <v>8347</v>
      </c>
      <c r="D8167" s="24">
        <v>44102</v>
      </c>
      <c r="E8167" s="22" t="s">
        <v>2662</v>
      </c>
      <c r="F8167" s="22" t="s">
        <v>7330</v>
      </c>
      <c r="G8167">
        <f t="shared" si="254"/>
        <v>93</v>
      </c>
      <c r="H8167" s="9">
        <f t="shared" si="255"/>
        <v>44102</v>
      </c>
    </row>
    <row r="8168" spans="1:8" x14ac:dyDescent="0.25">
      <c r="A8168" s="22"/>
      <c r="B8168" s="22"/>
      <c r="C8168" s="22"/>
      <c r="D8168" s="24">
        <v>44140</v>
      </c>
      <c r="E8168" s="22" t="s">
        <v>4104</v>
      </c>
      <c r="F8168" s="22" t="s">
        <v>7103</v>
      </c>
      <c r="G8168">
        <f t="shared" si="254"/>
        <v>12392</v>
      </c>
      <c r="H8168" s="9">
        <f t="shared" si="255"/>
        <v>44140</v>
      </c>
    </row>
    <row r="8169" spans="1:8" x14ac:dyDescent="0.25">
      <c r="A8169" s="22" t="s">
        <v>8146</v>
      </c>
      <c r="B8169" s="22" t="s">
        <v>8147</v>
      </c>
      <c r="C8169" s="22" t="s">
        <v>8147</v>
      </c>
      <c r="D8169" s="24">
        <v>43976</v>
      </c>
      <c r="E8169" s="22" t="s">
        <v>4104</v>
      </c>
      <c r="F8169" s="22" t="s">
        <v>7103</v>
      </c>
      <c r="G8169">
        <f t="shared" si="254"/>
        <v>12392</v>
      </c>
      <c r="H8169" s="9">
        <f t="shared" si="255"/>
        <v>43976</v>
      </c>
    </row>
    <row r="8170" spans="1:8" x14ac:dyDescent="0.25">
      <c r="A8170" s="22" t="s">
        <v>8414</v>
      </c>
      <c r="B8170" s="22" t="s">
        <v>8415</v>
      </c>
      <c r="C8170" s="22" t="s">
        <v>8415</v>
      </c>
      <c r="D8170" s="24">
        <v>43829</v>
      </c>
      <c r="E8170" s="22" t="s">
        <v>4104</v>
      </c>
      <c r="F8170" s="22" t="s">
        <v>7103</v>
      </c>
      <c r="G8170">
        <f t="shared" si="254"/>
        <v>12392</v>
      </c>
      <c r="H8170" s="9">
        <f t="shared" si="255"/>
        <v>43829</v>
      </c>
    </row>
    <row r="8171" spans="1:8" x14ac:dyDescent="0.25">
      <c r="A8171" s="22" t="s">
        <v>8539</v>
      </c>
      <c r="B8171" s="22" t="s">
        <v>8540</v>
      </c>
      <c r="C8171" s="22" t="s">
        <v>8540</v>
      </c>
      <c r="D8171" s="24">
        <v>43927</v>
      </c>
      <c r="E8171" s="22" t="s">
        <v>4104</v>
      </c>
      <c r="F8171" s="22" t="s">
        <v>7103</v>
      </c>
      <c r="G8171">
        <f t="shared" si="254"/>
        <v>12392</v>
      </c>
      <c r="H8171" s="9">
        <f t="shared" si="255"/>
        <v>43927</v>
      </c>
    </row>
    <row r="8172" spans="1:8" x14ac:dyDescent="0.25">
      <c r="A8172" s="22" t="s">
        <v>7735</v>
      </c>
      <c r="B8172" s="22" t="s">
        <v>7736</v>
      </c>
      <c r="C8172" s="22" t="s">
        <v>7736</v>
      </c>
      <c r="D8172" s="24">
        <v>43829</v>
      </c>
      <c r="E8172" s="22" t="s">
        <v>4773</v>
      </c>
      <c r="F8172" s="22" t="s">
        <v>10590</v>
      </c>
      <c r="G8172">
        <f t="shared" si="254"/>
        <v>12959</v>
      </c>
      <c r="H8172" s="9">
        <f t="shared" si="255"/>
        <v>43829</v>
      </c>
    </row>
    <row r="8173" spans="1:8" x14ac:dyDescent="0.25">
      <c r="A8173" s="22" t="s">
        <v>8182</v>
      </c>
      <c r="B8173" s="22" t="s">
        <v>8183</v>
      </c>
      <c r="C8173" s="22" t="s">
        <v>8183</v>
      </c>
      <c r="D8173" s="24">
        <v>44389</v>
      </c>
      <c r="E8173" s="22" t="s">
        <v>3228</v>
      </c>
      <c r="F8173" s="22" t="s">
        <v>10591</v>
      </c>
      <c r="G8173">
        <f t="shared" si="254"/>
        <v>209853</v>
      </c>
      <c r="H8173" s="9">
        <f t="shared" si="255"/>
        <v>44389</v>
      </c>
    </row>
    <row r="8174" spans="1:8" x14ac:dyDescent="0.25">
      <c r="A8174" s="22" t="s">
        <v>8655</v>
      </c>
      <c r="B8174" s="22" t="s">
        <v>8656</v>
      </c>
      <c r="C8174" s="22" t="s">
        <v>8656</v>
      </c>
      <c r="D8174" s="24">
        <v>44361</v>
      </c>
      <c r="E8174" s="22" t="s">
        <v>3228</v>
      </c>
      <c r="F8174" s="22" t="s">
        <v>10591</v>
      </c>
      <c r="G8174">
        <f t="shared" si="254"/>
        <v>209853</v>
      </c>
      <c r="H8174" s="9">
        <f t="shared" si="255"/>
        <v>44361</v>
      </c>
    </row>
    <row r="8175" spans="1:8" x14ac:dyDescent="0.25">
      <c r="A8175" s="22" t="s">
        <v>8677</v>
      </c>
      <c r="B8175" s="22" t="s">
        <v>8678</v>
      </c>
      <c r="C8175" s="22" t="s">
        <v>8678</v>
      </c>
      <c r="D8175" s="24">
        <v>44375</v>
      </c>
      <c r="E8175" s="22" t="s">
        <v>3228</v>
      </c>
      <c r="F8175" s="22" t="s">
        <v>10591</v>
      </c>
      <c r="G8175">
        <f t="shared" si="254"/>
        <v>209853</v>
      </c>
      <c r="H8175" s="9">
        <f t="shared" si="255"/>
        <v>44375</v>
      </c>
    </row>
    <row r="8176" spans="1:8" x14ac:dyDescent="0.25">
      <c r="A8176" s="22" t="s">
        <v>8789</v>
      </c>
      <c r="B8176" s="22" t="s">
        <v>8790</v>
      </c>
      <c r="C8176" s="22" t="s">
        <v>8790</v>
      </c>
      <c r="D8176" s="24">
        <v>44391</v>
      </c>
      <c r="E8176" s="22" t="s">
        <v>3228</v>
      </c>
      <c r="F8176" s="22" t="s">
        <v>10591</v>
      </c>
      <c r="G8176">
        <f t="shared" si="254"/>
        <v>209853</v>
      </c>
      <c r="H8176" s="9">
        <f t="shared" si="255"/>
        <v>44391</v>
      </c>
    </row>
    <row r="8177" spans="1:8" x14ac:dyDescent="0.25">
      <c r="A8177" s="22" t="s">
        <v>8548</v>
      </c>
      <c r="B8177" s="22" t="s">
        <v>8549</v>
      </c>
      <c r="C8177" s="22" t="s">
        <v>8549</v>
      </c>
      <c r="D8177" s="24">
        <v>43983</v>
      </c>
      <c r="E8177" s="22" t="s">
        <v>499</v>
      </c>
      <c r="F8177" s="22" t="s">
        <v>10592</v>
      </c>
      <c r="G8177">
        <f t="shared" si="254"/>
        <v>202155</v>
      </c>
      <c r="H8177" s="9">
        <f t="shared" si="255"/>
        <v>43983</v>
      </c>
    </row>
    <row r="8178" spans="1:8" x14ac:dyDescent="0.25">
      <c r="A8178" s="22" t="s">
        <v>8212</v>
      </c>
      <c r="B8178" s="22" t="s">
        <v>8213</v>
      </c>
      <c r="C8178" s="22" t="s">
        <v>8213</v>
      </c>
      <c r="D8178" s="24">
        <v>43829</v>
      </c>
      <c r="E8178" s="22" t="s">
        <v>2518</v>
      </c>
      <c r="F8178" s="22" t="s">
        <v>10593</v>
      </c>
      <c r="G8178">
        <f t="shared" si="254"/>
        <v>11641</v>
      </c>
      <c r="H8178" s="9">
        <f t="shared" si="255"/>
        <v>43829</v>
      </c>
    </row>
    <row r="8179" spans="1:8" x14ac:dyDescent="0.25">
      <c r="A8179" s="22" t="s">
        <v>7759</v>
      </c>
      <c r="B8179" s="22" t="s">
        <v>7760</v>
      </c>
      <c r="C8179" s="22" t="s">
        <v>7760</v>
      </c>
      <c r="D8179" s="24">
        <v>44359</v>
      </c>
      <c r="E8179" s="22" t="s">
        <v>3316</v>
      </c>
      <c r="F8179" s="22" t="s">
        <v>10594</v>
      </c>
      <c r="G8179">
        <f t="shared" si="254"/>
        <v>209794</v>
      </c>
      <c r="H8179" s="9">
        <f t="shared" si="255"/>
        <v>44359</v>
      </c>
    </row>
    <row r="8180" spans="1:8" x14ac:dyDescent="0.25">
      <c r="A8180" s="22" t="s">
        <v>7816</v>
      </c>
      <c r="B8180" s="22" t="s">
        <v>7817</v>
      </c>
      <c r="C8180" s="22" t="s">
        <v>7817</v>
      </c>
      <c r="D8180" s="24">
        <v>43829</v>
      </c>
      <c r="E8180" s="22" t="s">
        <v>246</v>
      </c>
      <c r="F8180" s="22" t="s">
        <v>10595</v>
      </c>
      <c r="G8180">
        <f t="shared" si="254"/>
        <v>6593</v>
      </c>
      <c r="H8180" s="9">
        <f t="shared" si="255"/>
        <v>43829</v>
      </c>
    </row>
    <row r="8181" spans="1:8" x14ac:dyDescent="0.25">
      <c r="A8181" s="22" t="s">
        <v>7997</v>
      </c>
      <c r="B8181" s="22" t="s">
        <v>7998</v>
      </c>
      <c r="C8181" s="22" t="s">
        <v>7998</v>
      </c>
      <c r="D8181" s="24">
        <v>43908</v>
      </c>
      <c r="E8181" s="22" t="s">
        <v>246</v>
      </c>
      <c r="F8181" s="22" t="s">
        <v>10595</v>
      </c>
      <c r="G8181">
        <f t="shared" si="254"/>
        <v>6593</v>
      </c>
      <c r="H8181" s="9">
        <f t="shared" si="255"/>
        <v>43908</v>
      </c>
    </row>
    <row r="8182" spans="1:8" x14ac:dyDescent="0.25">
      <c r="A8182" s="22" t="s">
        <v>8233</v>
      </c>
      <c r="B8182" s="22" t="s">
        <v>7811</v>
      </c>
      <c r="C8182" s="22" t="s">
        <v>7811</v>
      </c>
      <c r="D8182" s="24">
        <v>43969</v>
      </c>
      <c r="E8182" s="22" t="s">
        <v>2983</v>
      </c>
      <c r="F8182" s="22" t="s">
        <v>7175</v>
      </c>
      <c r="G8182">
        <f t="shared" si="254"/>
        <v>11842</v>
      </c>
      <c r="H8182" s="9">
        <f t="shared" si="255"/>
        <v>43969</v>
      </c>
    </row>
    <row r="8183" spans="1:8" x14ac:dyDescent="0.25">
      <c r="A8183" s="22" t="s">
        <v>8236</v>
      </c>
      <c r="B8183" s="22" t="s">
        <v>8237</v>
      </c>
      <c r="C8183" s="22" t="s">
        <v>8237</v>
      </c>
      <c r="D8183" s="24">
        <v>43829</v>
      </c>
      <c r="E8183" s="22" t="s">
        <v>2983</v>
      </c>
      <c r="F8183" s="22" t="s">
        <v>7175</v>
      </c>
      <c r="G8183">
        <f t="shared" si="254"/>
        <v>11842</v>
      </c>
      <c r="H8183" s="9">
        <f t="shared" si="255"/>
        <v>43829</v>
      </c>
    </row>
    <row r="8184" spans="1:8" x14ac:dyDescent="0.25">
      <c r="A8184" s="22" t="s">
        <v>8297</v>
      </c>
      <c r="B8184" s="22" t="s">
        <v>8298</v>
      </c>
      <c r="C8184" s="22" t="s">
        <v>8298</v>
      </c>
      <c r="D8184" s="24">
        <v>44346</v>
      </c>
      <c r="E8184" s="22" t="s">
        <v>2983</v>
      </c>
      <c r="F8184" s="22" t="s">
        <v>7175</v>
      </c>
      <c r="G8184">
        <f t="shared" si="254"/>
        <v>11842</v>
      </c>
      <c r="H8184" s="9">
        <f t="shared" si="255"/>
        <v>44346</v>
      </c>
    </row>
    <row r="8185" spans="1:8" x14ac:dyDescent="0.25">
      <c r="A8185" s="22" t="s">
        <v>8303</v>
      </c>
      <c r="B8185" s="22" t="s">
        <v>8304</v>
      </c>
      <c r="C8185" s="22" t="s">
        <v>8304</v>
      </c>
      <c r="D8185" s="24">
        <v>44320</v>
      </c>
      <c r="E8185" s="22" t="s">
        <v>2983</v>
      </c>
      <c r="F8185" s="22" t="s">
        <v>7175</v>
      </c>
      <c r="G8185">
        <f t="shared" si="254"/>
        <v>11842</v>
      </c>
      <c r="H8185" s="9">
        <f t="shared" si="255"/>
        <v>44320</v>
      </c>
    </row>
    <row r="8186" spans="1:8" x14ac:dyDescent="0.25">
      <c r="A8186" s="22"/>
      <c r="B8186" s="22"/>
      <c r="C8186" s="22"/>
      <c r="D8186" s="24">
        <v>44179</v>
      </c>
      <c r="E8186" s="22" t="s">
        <v>391</v>
      </c>
      <c r="F8186" s="22" t="s">
        <v>10596</v>
      </c>
      <c r="G8186">
        <f t="shared" si="254"/>
        <v>9202673</v>
      </c>
      <c r="H8186" s="9">
        <f t="shared" si="255"/>
        <v>44179</v>
      </c>
    </row>
    <row r="8187" spans="1:8" x14ac:dyDescent="0.25">
      <c r="A8187" s="22" t="s">
        <v>8091</v>
      </c>
      <c r="B8187" s="22" t="s">
        <v>8092</v>
      </c>
      <c r="C8187" s="22" t="s">
        <v>8092</v>
      </c>
      <c r="D8187" s="24">
        <v>44158</v>
      </c>
      <c r="E8187" s="22" t="s">
        <v>391</v>
      </c>
      <c r="F8187" s="22" t="s">
        <v>10596</v>
      </c>
      <c r="G8187">
        <f t="shared" si="254"/>
        <v>9202673</v>
      </c>
      <c r="H8187" s="9">
        <f t="shared" si="255"/>
        <v>44158</v>
      </c>
    </row>
    <row r="8188" spans="1:8" x14ac:dyDescent="0.25">
      <c r="A8188" s="22" t="s">
        <v>8715</v>
      </c>
      <c r="B8188" s="22" t="s">
        <v>8716</v>
      </c>
      <c r="C8188" s="22" t="s">
        <v>8716</v>
      </c>
      <c r="D8188" s="24">
        <v>44024</v>
      </c>
      <c r="E8188" s="22" t="s">
        <v>391</v>
      </c>
      <c r="F8188" s="22" t="s">
        <v>10596</v>
      </c>
      <c r="G8188">
        <f t="shared" si="254"/>
        <v>9202673</v>
      </c>
      <c r="H8188" s="9">
        <f t="shared" si="255"/>
        <v>44024</v>
      </c>
    </row>
    <row r="8189" spans="1:8" x14ac:dyDescent="0.25">
      <c r="A8189" s="22" t="s">
        <v>8721</v>
      </c>
      <c r="B8189" s="22" t="s">
        <v>8722</v>
      </c>
      <c r="C8189" s="22" t="s">
        <v>8722</v>
      </c>
      <c r="D8189" s="24">
        <v>43997</v>
      </c>
      <c r="E8189" s="22" t="s">
        <v>391</v>
      </c>
      <c r="F8189" s="22" t="s">
        <v>10596</v>
      </c>
      <c r="G8189">
        <f t="shared" si="254"/>
        <v>9202673</v>
      </c>
      <c r="H8189" s="9">
        <f t="shared" si="255"/>
        <v>43997</v>
      </c>
    </row>
    <row r="8190" spans="1:8" x14ac:dyDescent="0.25">
      <c r="A8190" s="22" t="s">
        <v>8729</v>
      </c>
      <c r="B8190" s="22" t="s">
        <v>8730</v>
      </c>
      <c r="C8190" s="22" t="s">
        <v>8730</v>
      </c>
      <c r="D8190" s="24">
        <v>44021</v>
      </c>
      <c r="E8190" s="22" t="s">
        <v>391</v>
      </c>
      <c r="F8190" s="22" t="s">
        <v>10596</v>
      </c>
      <c r="G8190">
        <f t="shared" si="254"/>
        <v>9202673</v>
      </c>
      <c r="H8190" s="9">
        <f t="shared" si="255"/>
        <v>44021</v>
      </c>
    </row>
    <row r="8191" spans="1:8" x14ac:dyDescent="0.25">
      <c r="A8191" s="22" t="s">
        <v>8737</v>
      </c>
      <c r="B8191" s="22" t="s">
        <v>8738</v>
      </c>
      <c r="C8191" s="22" t="s">
        <v>8738</v>
      </c>
      <c r="D8191" s="24">
        <v>44199</v>
      </c>
      <c r="E8191" s="22" t="s">
        <v>391</v>
      </c>
      <c r="F8191" s="22" t="s">
        <v>10596</v>
      </c>
      <c r="G8191">
        <f t="shared" si="254"/>
        <v>9202673</v>
      </c>
      <c r="H8191" s="9">
        <f t="shared" si="255"/>
        <v>44199</v>
      </c>
    </row>
    <row r="8192" spans="1:8" x14ac:dyDescent="0.25">
      <c r="A8192" s="22" t="s">
        <v>8755</v>
      </c>
      <c r="B8192" s="22" t="s">
        <v>8756</v>
      </c>
      <c r="C8192" s="22" t="s">
        <v>8756</v>
      </c>
      <c r="D8192" s="24">
        <v>44391</v>
      </c>
      <c r="E8192" s="22" t="s">
        <v>391</v>
      </c>
      <c r="F8192" s="22" t="s">
        <v>10596</v>
      </c>
      <c r="G8192">
        <f t="shared" si="254"/>
        <v>9202673</v>
      </c>
      <c r="H8192" s="9">
        <f t="shared" si="255"/>
        <v>44391</v>
      </c>
    </row>
    <row r="8193" spans="1:8" x14ac:dyDescent="0.25">
      <c r="A8193" s="22" t="s">
        <v>8767</v>
      </c>
      <c r="B8193" s="22" t="s">
        <v>8768</v>
      </c>
      <c r="C8193" s="22" t="s">
        <v>8768</v>
      </c>
      <c r="D8193" s="24">
        <v>44223</v>
      </c>
      <c r="E8193" s="22" t="s">
        <v>391</v>
      </c>
      <c r="F8193" s="22" t="s">
        <v>10596</v>
      </c>
      <c r="G8193">
        <f t="shared" si="254"/>
        <v>9202673</v>
      </c>
      <c r="H8193" s="9">
        <f t="shared" si="255"/>
        <v>44223</v>
      </c>
    </row>
    <row r="8194" spans="1:8" x14ac:dyDescent="0.25">
      <c r="A8194" s="22" t="s">
        <v>8771</v>
      </c>
      <c r="B8194" s="22" t="s">
        <v>8772</v>
      </c>
      <c r="C8194" s="22" t="s">
        <v>8772</v>
      </c>
      <c r="D8194" s="24">
        <v>44043</v>
      </c>
      <c r="E8194" s="22" t="s">
        <v>391</v>
      </c>
      <c r="F8194" s="22" t="s">
        <v>10596</v>
      </c>
      <c r="G8194">
        <f t="shared" si="254"/>
        <v>9202673</v>
      </c>
      <c r="H8194" s="9">
        <f t="shared" si="255"/>
        <v>44043</v>
      </c>
    </row>
    <row r="8195" spans="1:8" x14ac:dyDescent="0.25">
      <c r="A8195" s="22" t="s">
        <v>8853</v>
      </c>
      <c r="B8195" s="22" t="s">
        <v>8854</v>
      </c>
      <c r="C8195" s="22" t="s">
        <v>8854</v>
      </c>
      <c r="D8195" s="24">
        <v>44038</v>
      </c>
      <c r="E8195" s="22" t="s">
        <v>391</v>
      </c>
      <c r="F8195" s="22" t="s">
        <v>10596</v>
      </c>
      <c r="G8195">
        <f t="shared" si="254"/>
        <v>9202673</v>
      </c>
      <c r="H8195" s="9">
        <f t="shared" si="255"/>
        <v>44038</v>
      </c>
    </row>
    <row r="8196" spans="1:8" x14ac:dyDescent="0.25">
      <c r="A8196" s="22" t="s">
        <v>7660</v>
      </c>
      <c r="B8196" s="22" t="s">
        <v>7661</v>
      </c>
      <c r="C8196" s="22" t="s">
        <v>7661</v>
      </c>
      <c r="D8196" s="24">
        <v>43829</v>
      </c>
      <c r="E8196" s="22" t="s">
        <v>3707</v>
      </c>
      <c r="F8196" s="22" t="s">
        <v>10597</v>
      </c>
      <c r="G8196">
        <f t="shared" si="254"/>
        <v>12019</v>
      </c>
      <c r="H8196" s="9">
        <f t="shared" si="255"/>
        <v>43829</v>
      </c>
    </row>
    <row r="8197" spans="1:8" x14ac:dyDescent="0.25">
      <c r="A8197" s="22" t="s">
        <v>7753</v>
      </c>
      <c r="B8197" s="22" t="s">
        <v>7754</v>
      </c>
      <c r="C8197" s="22" t="s">
        <v>7754</v>
      </c>
      <c r="D8197" s="24">
        <v>44354</v>
      </c>
      <c r="E8197" s="22" t="s">
        <v>3707</v>
      </c>
      <c r="F8197" s="22" t="s">
        <v>10597</v>
      </c>
      <c r="G8197">
        <f t="shared" si="254"/>
        <v>12019</v>
      </c>
      <c r="H8197" s="9">
        <f t="shared" si="255"/>
        <v>44354</v>
      </c>
    </row>
    <row r="8198" spans="1:8" x14ac:dyDescent="0.25">
      <c r="A8198" s="22" t="s">
        <v>7787</v>
      </c>
      <c r="B8198" s="22" t="s">
        <v>7788</v>
      </c>
      <c r="C8198" s="22" t="s">
        <v>7788</v>
      </c>
      <c r="D8198" s="24">
        <v>44076</v>
      </c>
      <c r="E8198" s="22" t="s">
        <v>3707</v>
      </c>
      <c r="F8198" s="22" t="s">
        <v>10597</v>
      </c>
      <c r="G8198">
        <f t="shared" ref="G8198:G8261" si="256">IFERROR(E8198*1,E8198)</f>
        <v>12019</v>
      </c>
      <c r="H8198" s="9">
        <f t="shared" ref="H8198:H8261" si="257">D8198</f>
        <v>44076</v>
      </c>
    </row>
    <row r="8199" spans="1:8" x14ac:dyDescent="0.25">
      <c r="A8199" s="22" t="s">
        <v>7789</v>
      </c>
      <c r="B8199" s="22" t="s">
        <v>7790</v>
      </c>
      <c r="C8199" s="22" t="s">
        <v>7790</v>
      </c>
      <c r="D8199" s="24">
        <v>44099</v>
      </c>
      <c r="E8199" s="22" t="s">
        <v>3707</v>
      </c>
      <c r="F8199" s="22" t="s">
        <v>10597</v>
      </c>
      <c r="G8199">
        <f t="shared" si="256"/>
        <v>12019</v>
      </c>
      <c r="H8199" s="9">
        <f t="shared" si="257"/>
        <v>44099</v>
      </c>
    </row>
    <row r="8200" spans="1:8" x14ac:dyDescent="0.25">
      <c r="A8200" s="22" t="s">
        <v>7843</v>
      </c>
      <c r="B8200" s="22" t="s">
        <v>7844</v>
      </c>
      <c r="C8200" s="22" t="s">
        <v>7844</v>
      </c>
      <c r="D8200" s="24">
        <v>44032</v>
      </c>
      <c r="E8200" s="22" t="s">
        <v>3707</v>
      </c>
      <c r="F8200" s="22" t="s">
        <v>10597</v>
      </c>
      <c r="G8200">
        <f t="shared" si="256"/>
        <v>12019</v>
      </c>
      <c r="H8200" s="9">
        <f t="shared" si="257"/>
        <v>44032</v>
      </c>
    </row>
    <row r="8201" spans="1:8" x14ac:dyDescent="0.25">
      <c r="A8201" s="22" t="s">
        <v>7846</v>
      </c>
      <c r="B8201" s="22" t="s">
        <v>7847</v>
      </c>
      <c r="C8201" s="22" t="s">
        <v>7847</v>
      </c>
      <c r="D8201" s="24">
        <v>44178</v>
      </c>
      <c r="E8201" s="22" t="s">
        <v>3707</v>
      </c>
      <c r="F8201" s="22" t="s">
        <v>10597</v>
      </c>
      <c r="G8201">
        <f t="shared" si="256"/>
        <v>12019</v>
      </c>
      <c r="H8201" s="9">
        <f t="shared" si="257"/>
        <v>44178</v>
      </c>
    </row>
    <row r="8202" spans="1:8" x14ac:dyDescent="0.25">
      <c r="A8202" s="22" t="s">
        <v>4685</v>
      </c>
      <c r="B8202" s="22" t="s">
        <v>8131</v>
      </c>
      <c r="C8202" s="22" t="s">
        <v>8131</v>
      </c>
      <c r="D8202" s="24">
        <v>44077</v>
      </c>
      <c r="E8202" s="22" t="s">
        <v>3707</v>
      </c>
      <c r="F8202" s="22" t="s">
        <v>10597</v>
      </c>
      <c r="G8202">
        <f t="shared" si="256"/>
        <v>12019</v>
      </c>
      <c r="H8202" s="9">
        <f t="shared" si="257"/>
        <v>44077</v>
      </c>
    </row>
    <row r="8203" spans="1:8" x14ac:dyDescent="0.25">
      <c r="A8203" s="22" t="s">
        <v>8186</v>
      </c>
      <c r="B8203" s="22" t="s">
        <v>8187</v>
      </c>
      <c r="C8203" s="22" t="s">
        <v>8187</v>
      </c>
      <c r="D8203" s="24">
        <v>44029</v>
      </c>
      <c r="E8203" s="22" t="s">
        <v>3707</v>
      </c>
      <c r="F8203" s="22" t="s">
        <v>10597</v>
      </c>
      <c r="G8203">
        <f t="shared" si="256"/>
        <v>12019</v>
      </c>
      <c r="H8203" s="9">
        <f t="shared" si="257"/>
        <v>44029</v>
      </c>
    </row>
    <row r="8204" spans="1:8" x14ac:dyDescent="0.25">
      <c r="A8204" s="22" t="s">
        <v>8200</v>
      </c>
      <c r="B8204" s="22" t="s">
        <v>8201</v>
      </c>
      <c r="C8204" s="22" t="s">
        <v>8201</v>
      </c>
      <c r="D8204" s="24">
        <v>44092</v>
      </c>
      <c r="E8204" s="22" t="s">
        <v>3707</v>
      </c>
      <c r="F8204" s="22" t="s">
        <v>10597</v>
      </c>
      <c r="G8204">
        <f t="shared" si="256"/>
        <v>12019</v>
      </c>
      <c r="H8204" s="9">
        <f t="shared" si="257"/>
        <v>44092</v>
      </c>
    </row>
    <row r="8205" spans="1:8" x14ac:dyDescent="0.25">
      <c r="A8205" s="22" t="s">
        <v>8270</v>
      </c>
      <c r="B8205" s="22" t="s">
        <v>8271</v>
      </c>
      <c r="C8205" s="22" t="s">
        <v>8271</v>
      </c>
      <c r="D8205" s="24">
        <v>44083</v>
      </c>
      <c r="E8205" s="22" t="s">
        <v>3707</v>
      </c>
      <c r="F8205" s="22" t="s">
        <v>10597</v>
      </c>
      <c r="G8205">
        <f t="shared" si="256"/>
        <v>12019</v>
      </c>
      <c r="H8205" s="9">
        <f t="shared" si="257"/>
        <v>44083</v>
      </c>
    </row>
    <row r="8206" spans="1:8" x14ac:dyDescent="0.25">
      <c r="A8206" s="22" t="s">
        <v>8299</v>
      </c>
      <c r="B8206" s="22" t="s">
        <v>8300</v>
      </c>
      <c r="C8206" s="22" t="s">
        <v>8300</v>
      </c>
      <c r="D8206" s="24">
        <v>44390</v>
      </c>
      <c r="E8206" s="22" t="s">
        <v>3707</v>
      </c>
      <c r="F8206" s="22" t="s">
        <v>10597</v>
      </c>
      <c r="G8206">
        <f t="shared" si="256"/>
        <v>12019</v>
      </c>
      <c r="H8206" s="9">
        <f t="shared" si="257"/>
        <v>44390</v>
      </c>
    </row>
    <row r="8207" spans="1:8" x14ac:dyDescent="0.25">
      <c r="A8207" s="22" t="s">
        <v>8841</v>
      </c>
      <c r="B8207" s="22" t="s">
        <v>8842</v>
      </c>
      <c r="C8207" s="22" t="s">
        <v>8842</v>
      </c>
      <c r="D8207" s="24">
        <v>44227</v>
      </c>
      <c r="E8207" s="22" t="s">
        <v>3707</v>
      </c>
      <c r="F8207" s="22" t="s">
        <v>10597</v>
      </c>
      <c r="G8207">
        <f t="shared" si="256"/>
        <v>12019</v>
      </c>
      <c r="H8207" s="9">
        <f t="shared" si="257"/>
        <v>44227</v>
      </c>
    </row>
    <row r="8208" spans="1:8" x14ac:dyDescent="0.25">
      <c r="A8208" s="22" t="s">
        <v>8775</v>
      </c>
      <c r="B8208" s="22" t="s">
        <v>8776</v>
      </c>
      <c r="C8208" s="22" t="s">
        <v>8776</v>
      </c>
      <c r="D8208" s="24">
        <v>44056</v>
      </c>
      <c r="E8208" s="22" t="s">
        <v>5945</v>
      </c>
      <c r="F8208" s="22" t="s">
        <v>10598</v>
      </c>
      <c r="G8208">
        <f t="shared" si="256"/>
        <v>203167</v>
      </c>
      <c r="H8208" s="9">
        <f t="shared" si="257"/>
        <v>44056</v>
      </c>
    </row>
    <row r="8209" spans="1:8" x14ac:dyDescent="0.25">
      <c r="A8209" s="22" t="s">
        <v>8041</v>
      </c>
      <c r="B8209" s="22" t="s">
        <v>8042</v>
      </c>
      <c r="C8209" s="22" t="s">
        <v>8042</v>
      </c>
      <c r="D8209" s="24">
        <v>43829</v>
      </c>
      <c r="E8209" s="22" t="s">
        <v>3214</v>
      </c>
      <c r="F8209" s="22" t="s">
        <v>10599</v>
      </c>
      <c r="G8209">
        <f t="shared" si="256"/>
        <v>9831</v>
      </c>
      <c r="H8209" s="9">
        <f t="shared" si="257"/>
        <v>43829</v>
      </c>
    </row>
    <row r="8210" spans="1:8" x14ac:dyDescent="0.25">
      <c r="A8210" s="22"/>
      <c r="B8210" s="22"/>
      <c r="C8210" s="22"/>
      <c r="D8210" s="24">
        <v>43966</v>
      </c>
      <c r="E8210" s="22" t="s">
        <v>4519</v>
      </c>
      <c r="F8210" s="22" t="s">
        <v>10600</v>
      </c>
      <c r="G8210">
        <f t="shared" si="256"/>
        <v>13435</v>
      </c>
      <c r="H8210" s="9">
        <f t="shared" si="257"/>
        <v>43966</v>
      </c>
    </row>
    <row r="8211" spans="1:8" x14ac:dyDescent="0.25">
      <c r="A8211" s="22" t="s">
        <v>7737</v>
      </c>
      <c r="B8211" s="22" t="s">
        <v>7738</v>
      </c>
      <c r="C8211" s="22" t="s">
        <v>7738</v>
      </c>
      <c r="D8211" s="24">
        <v>44037</v>
      </c>
      <c r="E8211" s="22" t="s">
        <v>4519</v>
      </c>
      <c r="F8211" s="22" t="s">
        <v>10600</v>
      </c>
      <c r="G8211">
        <f t="shared" si="256"/>
        <v>13435</v>
      </c>
      <c r="H8211" s="9">
        <f t="shared" si="257"/>
        <v>44037</v>
      </c>
    </row>
    <row r="8212" spans="1:8" x14ac:dyDescent="0.25">
      <c r="A8212" s="22" t="s">
        <v>7739</v>
      </c>
      <c r="B8212" s="22" t="s">
        <v>7740</v>
      </c>
      <c r="C8212" s="22" t="s">
        <v>7740</v>
      </c>
      <c r="D8212" s="24">
        <v>43829</v>
      </c>
      <c r="E8212" s="22" t="s">
        <v>4519</v>
      </c>
      <c r="F8212" s="22" t="s">
        <v>10600</v>
      </c>
      <c r="G8212">
        <f t="shared" si="256"/>
        <v>13435</v>
      </c>
      <c r="H8212" s="9">
        <f t="shared" si="257"/>
        <v>43829</v>
      </c>
    </row>
    <row r="8213" spans="1:8" x14ac:dyDescent="0.25">
      <c r="A8213" s="22" t="s">
        <v>7806</v>
      </c>
      <c r="B8213" s="22" t="s">
        <v>7740</v>
      </c>
      <c r="C8213" s="22" t="s">
        <v>7740</v>
      </c>
      <c r="D8213" s="24">
        <v>44065</v>
      </c>
      <c r="E8213" s="22" t="s">
        <v>4519</v>
      </c>
      <c r="F8213" s="22" t="s">
        <v>10600</v>
      </c>
      <c r="G8213">
        <f t="shared" si="256"/>
        <v>13435</v>
      </c>
      <c r="H8213" s="9">
        <f t="shared" si="257"/>
        <v>44065</v>
      </c>
    </row>
    <row r="8214" spans="1:8" x14ac:dyDescent="0.25">
      <c r="A8214" s="22" t="s">
        <v>7858</v>
      </c>
      <c r="B8214" s="22" t="s">
        <v>7859</v>
      </c>
      <c r="C8214" s="22" t="s">
        <v>7859</v>
      </c>
      <c r="D8214" s="24">
        <v>43862</v>
      </c>
      <c r="E8214" s="22" t="s">
        <v>4519</v>
      </c>
      <c r="F8214" s="22" t="s">
        <v>10600</v>
      </c>
      <c r="G8214">
        <f t="shared" si="256"/>
        <v>13435</v>
      </c>
      <c r="H8214" s="9">
        <f t="shared" si="257"/>
        <v>43862</v>
      </c>
    </row>
    <row r="8215" spans="1:8" x14ac:dyDescent="0.25">
      <c r="A8215" s="22" t="s">
        <v>7963</v>
      </c>
      <c r="B8215" s="22" t="s">
        <v>7964</v>
      </c>
      <c r="C8215" s="22" t="s">
        <v>7964</v>
      </c>
      <c r="D8215" s="24">
        <v>44186</v>
      </c>
      <c r="E8215" s="22" t="s">
        <v>4519</v>
      </c>
      <c r="F8215" s="22" t="s">
        <v>10600</v>
      </c>
      <c r="G8215">
        <f t="shared" si="256"/>
        <v>13435</v>
      </c>
      <c r="H8215" s="9">
        <f t="shared" si="257"/>
        <v>44186</v>
      </c>
    </row>
    <row r="8216" spans="1:8" x14ac:dyDescent="0.25">
      <c r="A8216" s="22" t="s">
        <v>7979</v>
      </c>
      <c r="B8216" s="22" t="s">
        <v>7980</v>
      </c>
      <c r="C8216" s="22" t="s">
        <v>7980</v>
      </c>
      <c r="D8216" s="24">
        <v>44346</v>
      </c>
      <c r="E8216" s="22" t="s">
        <v>4519</v>
      </c>
      <c r="F8216" s="22" t="s">
        <v>10600</v>
      </c>
      <c r="G8216">
        <f t="shared" si="256"/>
        <v>13435</v>
      </c>
      <c r="H8216" s="9">
        <f t="shared" si="257"/>
        <v>44346</v>
      </c>
    </row>
    <row r="8217" spans="1:8" x14ac:dyDescent="0.25">
      <c r="A8217" s="22" t="s">
        <v>8546</v>
      </c>
      <c r="B8217" s="22" t="s">
        <v>8547</v>
      </c>
      <c r="C8217" s="22" t="s">
        <v>8547</v>
      </c>
      <c r="D8217" s="24">
        <v>43962</v>
      </c>
      <c r="E8217" s="22" t="s">
        <v>4519</v>
      </c>
      <c r="F8217" s="22" t="s">
        <v>10600</v>
      </c>
      <c r="G8217">
        <f t="shared" si="256"/>
        <v>13435</v>
      </c>
      <c r="H8217" s="9">
        <f t="shared" si="257"/>
        <v>43962</v>
      </c>
    </row>
    <row r="8218" spans="1:8" x14ac:dyDescent="0.25">
      <c r="A8218" s="22" t="s">
        <v>3530</v>
      </c>
      <c r="B8218" s="22" t="s">
        <v>8550</v>
      </c>
      <c r="C8218" s="22" t="s">
        <v>8550</v>
      </c>
      <c r="D8218" s="24">
        <v>44305</v>
      </c>
      <c r="E8218" s="22" t="s">
        <v>4519</v>
      </c>
      <c r="F8218" s="22" t="s">
        <v>10600</v>
      </c>
      <c r="G8218">
        <f t="shared" si="256"/>
        <v>13435</v>
      </c>
      <c r="H8218" s="9">
        <f t="shared" si="257"/>
        <v>44305</v>
      </c>
    </row>
    <row r="8219" spans="1:8" x14ac:dyDescent="0.25">
      <c r="A8219" s="22" t="s">
        <v>8859</v>
      </c>
      <c r="B8219" s="22" t="s">
        <v>8860</v>
      </c>
      <c r="C8219" s="22" t="s">
        <v>8860</v>
      </c>
      <c r="D8219" s="24">
        <v>44380</v>
      </c>
      <c r="E8219" s="22" t="s">
        <v>3196</v>
      </c>
      <c r="F8219" s="22" t="s">
        <v>10601</v>
      </c>
      <c r="G8219">
        <f t="shared" si="256"/>
        <v>209993</v>
      </c>
      <c r="H8219" s="9">
        <f t="shared" si="257"/>
        <v>44380</v>
      </c>
    </row>
    <row r="8220" spans="1:8" x14ac:dyDescent="0.25">
      <c r="A8220" s="22" t="s">
        <v>8797</v>
      </c>
      <c r="B8220" s="22" t="s">
        <v>8798</v>
      </c>
      <c r="C8220" s="22" t="s">
        <v>8798</v>
      </c>
      <c r="D8220" s="24">
        <v>43997</v>
      </c>
      <c r="E8220" s="22" t="s">
        <v>10602</v>
      </c>
      <c r="F8220" s="22" t="s">
        <v>10603</v>
      </c>
      <c r="G8220">
        <f t="shared" si="256"/>
        <v>9120359</v>
      </c>
      <c r="H8220" s="9">
        <f t="shared" si="257"/>
        <v>43997</v>
      </c>
    </row>
    <row r="8221" spans="1:8" x14ac:dyDescent="0.25">
      <c r="A8221" s="22" t="s">
        <v>8186</v>
      </c>
      <c r="B8221" s="22" t="s">
        <v>8187</v>
      </c>
      <c r="C8221" s="22" t="s">
        <v>8187</v>
      </c>
      <c r="D8221" s="24">
        <v>43842</v>
      </c>
      <c r="E8221" s="22" t="s">
        <v>5536</v>
      </c>
      <c r="F8221" s="22" t="s">
        <v>10604</v>
      </c>
      <c r="G8221">
        <f t="shared" si="256"/>
        <v>13622</v>
      </c>
      <c r="H8221" s="9">
        <f t="shared" si="257"/>
        <v>43842</v>
      </c>
    </row>
    <row r="8222" spans="1:8" x14ac:dyDescent="0.25">
      <c r="A8222" s="22" t="s">
        <v>8270</v>
      </c>
      <c r="B8222" s="22" t="s">
        <v>8271</v>
      </c>
      <c r="C8222" s="22" t="s">
        <v>8271</v>
      </c>
      <c r="D8222" s="24">
        <v>43830</v>
      </c>
      <c r="E8222" s="22" t="s">
        <v>5536</v>
      </c>
      <c r="F8222" s="22" t="s">
        <v>10604</v>
      </c>
      <c r="G8222">
        <f t="shared" si="256"/>
        <v>13622</v>
      </c>
      <c r="H8222" s="9">
        <f t="shared" si="257"/>
        <v>43830</v>
      </c>
    </row>
    <row r="8223" spans="1:8" x14ac:dyDescent="0.25">
      <c r="A8223" s="22"/>
      <c r="B8223" s="22"/>
      <c r="C8223" s="22"/>
      <c r="D8223" s="24">
        <v>43838</v>
      </c>
      <c r="E8223" s="22" t="s">
        <v>4246</v>
      </c>
      <c r="F8223" s="22" t="s">
        <v>10605</v>
      </c>
      <c r="G8223">
        <f t="shared" si="256"/>
        <v>9900862</v>
      </c>
      <c r="H8223" s="9">
        <f t="shared" si="257"/>
        <v>43838</v>
      </c>
    </row>
    <row r="8224" spans="1:8" x14ac:dyDescent="0.25">
      <c r="A8224" s="22" t="s">
        <v>9050</v>
      </c>
      <c r="B8224" s="22" t="s">
        <v>9051</v>
      </c>
      <c r="C8224" s="22" t="s">
        <v>9051</v>
      </c>
      <c r="D8224" s="24">
        <v>43847</v>
      </c>
      <c r="E8224" s="22" t="s">
        <v>4246</v>
      </c>
      <c r="F8224" s="22" t="s">
        <v>10605</v>
      </c>
      <c r="G8224">
        <f t="shared" si="256"/>
        <v>9900862</v>
      </c>
      <c r="H8224" s="9">
        <f t="shared" si="257"/>
        <v>43847</v>
      </c>
    </row>
    <row r="8225" spans="1:8" x14ac:dyDescent="0.25">
      <c r="A8225" s="22" t="s">
        <v>8691</v>
      </c>
      <c r="B8225" s="22" t="s">
        <v>8692</v>
      </c>
      <c r="C8225" s="22" t="s">
        <v>8692</v>
      </c>
      <c r="D8225" s="24">
        <v>43829</v>
      </c>
      <c r="E8225" s="22" t="s">
        <v>4727</v>
      </c>
      <c r="F8225" s="22" t="s">
        <v>6606</v>
      </c>
      <c r="G8225">
        <f t="shared" si="256"/>
        <v>9200372</v>
      </c>
      <c r="H8225" s="9">
        <f t="shared" si="257"/>
        <v>43829</v>
      </c>
    </row>
    <row r="8226" spans="1:8" x14ac:dyDescent="0.25">
      <c r="A8226" s="22" t="s">
        <v>8454</v>
      </c>
      <c r="B8226" s="22" t="s">
        <v>8455</v>
      </c>
      <c r="C8226" s="22" t="s">
        <v>8455</v>
      </c>
      <c r="D8226" s="24">
        <v>43871</v>
      </c>
      <c r="E8226" s="22" t="s">
        <v>4974</v>
      </c>
      <c r="F8226" s="22" t="s">
        <v>6562</v>
      </c>
      <c r="G8226">
        <f t="shared" si="256"/>
        <v>5125</v>
      </c>
      <c r="H8226" s="9">
        <f t="shared" si="257"/>
        <v>43871</v>
      </c>
    </row>
    <row r="8227" spans="1:8" x14ac:dyDescent="0.25">
      <c r="A8227" s="22" t="s">
        <v>8581</v>
      </c>
      <c r="B8227" s="22" t="s">
        <v>8582</v>
      </c>
      <c r="C8227" s="22" t="s">
        <v>8582</v>
      </c>
      <c r="D8227" s="24">
        <v>44201</v>
      </c>
      <c r="E8227" s="22" t="s">
        <v>4974</v>
      </c>
      <c r="F8227" s="22" t="s">
        <v>6562</v>
      </c>
      <c r="G8227">
        <f t="shared" si="256"/>
        <v>5125</v>
      </c>
      <c r="H8227" s="9">
        <f t="shared" si="257"/>
        <v>44201</v>
      </c>
    </row>
    <row r="8228" spans="1:8" x14ac:dyDescent="0.25">
      <c r="A8228" s="22" t="s">
        <v>8653</v>
      </c>
      <c r="B8228" s="22" t="s">
        <v>8654</v>
      </c>
      <c r="C8228" s="22" t="s">
        <v>8654</v>
      </c>
      <c r="D8228" s="24">
        <v>43829</v>
      </c>
      <c r="E8228" s="22" t="s">
        <v>4974</v>
      </c>
      <c r="F8228" s="22" t="s">
        <v>6562</v>
      </c>
      <c r="G8228">
        <f t="shared" si="256"/>
        <v>5125</v>
      </c>
      <c r="H8228" s="9">
        <f t="shared" si="257"/>
        <v>43829</v>
      </c>
    </row>
    <row r="8229" spans="1:8" x14ac:dyDescent="0.25">
      <c r="A8229" s="22" t="s">
        <v>7993</v>
      </c>
      <c r="B8229" s="22" t="s">
        <v>7994</v>
      </c>
      <c r="C8229" s="22" t="s">
        <v>7994</v>
      </c>
      <c r="D8229" s="24">
        <v>43871</v>
      </c>
      <c r="E8229" s="22" t="s">
        <v>4533</v>
      </c>
      <c r="F8229" s="22" t="s">
        <v>6782</v>
      </c>
      <c r="G8229">
        <f t="shared" si="256"/>
        <v>200602</v>
      </c>
      <c r="H8229" s="9">
        <f t="shared" si="257"/>
        <v>43871</v>
      </c>
    </row>
    <row r="8230" spans="1:8" x14ac:dyDescent="0.25">
      <c r="A8230" s="22" t="s">
        <v>8454</v>
      </c>
      <c r="B8230" s="22" t="s">
        <v>8455</v>
      </c>
      <c r="C8230" s="22" t="s">
        <v>8455</v>
      </c>
      <c r="D8230" s="24">
        <v>43874</v>
      </c>
      <c r="E8230" s="22" t="s">
        <v>4533</v>
      </c>
      <c r="F8230" s="22" t="s">
        <v>6782</v>
      </c>
      <c r="G8230">
        <f t="shared" si="256"/>
        <v>200602</v>
      </c>
      <c r="H8230" s="9">
        <f t="shared" si="257"/>
        <v>43874</v>
      </c>
    </row>
    <row r="8231" spans="1:8" x14ac:dyDescent="0.25">
      <c r="A8231" s="22" t="s">
        <v>7652</v>
      </c>
      <c r="B8231" s="22" t="s">
        <v>7653</v>
      </c>
      <c r="C8231" s="22" t="s">
        <v>7653</v>
      </c>
      <c r="D8231" s="24">
        <v>43829</v>
      </c>
      <c r="E8231" s="22" t="s">
        <v>2700</v>
      </c>
      <c r="F8231" s="22" t="s">
        <v>6948</v>
      </c>
      <c r="G8231">
        <f t="shared" si="256"/>
        <v>10598</v>
      </c>
      <c r="H8231" s="9">
        <f t="shared" si="257"/>
        <v>43829</v>
      </c>
    </row>
    <row r="8232" spans="1:8" x14ac:dyDescent="0.25">
      <c r="A8232" s="22" t="s">
        <v>7680</v>
      </c>
      <c r="B8232" s="22" t="s">
        <v>7681</v>
      </c>
      <c r="C8232" s="22" t="s">
        <v>7681</v>
      </c>
      <c r="D8232" s="24">
        <v>44249</v>
      </c>
      <c r="E8232" s="22" t="s">
        <v>2700</v>
      </c>
      <c r="F8232" s="22" t="s">
        <v>6948</v>
      </c>
      <c r="G8232">
        <f t="shared" si="256"/>
        <v>10598</v>
      </c>
      <c r="H8232" s="9">
        <f t="shared" si="257"/>
        <v>44249</v>
      </c>
    </row>
    <row r="8233" spans="1:8" x14ac:dyDescent="0.25">
      <c r="A8233" s="22" t="s">
        <v>8180</v>
      </c>
      <c r="B8233" s="22" t="s">
        <v>8181</v>
      </c>
      <c r="C8233" s="22" t="s">
        <v>8181</v>
      </c>
      <c r="D8233" s="24">
        <v>44102</v>
      </c>
      <c r="E8233" s="22" t="s">
        <v>2700</v>
      </c>
      <c r="F8233" s="22" t="s">
        <v>6948</v>
      </c>
      <c r="G8233">
        <f t="shared" si="256"/>
        <v>10598</v>
      </c>
      <c r="H8233" s="9">
        <f t="shared" si="257"/>
        <v>44102</v>
      </c>
    </row>
    <row r="8234" spans="1:8" x14ac:dyDescent="0.25">
      <c r="A8234" s="22" t="s">
        <v>8198</v>
      </c>
      <c r="B8234" s="22" t="s">
        <v>8199</v>
      </c>
      <c r="C8234" s="22" t="s">
        <v>8199</v>
      </c>
      <c r="D8234" s="24">
        <v>43900</v>
      </c>
      <c r="E8234" s="22" t="s">
        <v>2700</v>
      </c>
      <c r="F8234" s="22" t="s">
        <v>6948</v>
      </c>
      <c r="G8234">
        <f t="shared" si="256"/>
        <v>10598</v>
      </c>
      <c r="H8234" s="9">
        <f t="shared" si="257"/>
        <v>43900</v>
      </c>
    </row>
    <row r="8235" spans="1:8" x14ac:dyDescent="0.25">
      <c r="A8235" s="22" t="s">
        <v>8448</v>
      </c>
      <c r="B8235" s="22" t="s">
        <v>8449</v>
      </c>
      <c r="C8235" s="22" t="s">
        <v>8449</v>
      </c>
      <c r="D8235" s="24">
        <v>44069</v>
      </c>
      <c r="E8235" s="22" t="s">
        <v>2700</v>
      </c>
      <c r="F8235" s="22" t="s">
        <v>6948</v>
      </c>
      <c r="G8235">
        <f t="shared" si="256"/>
        <v>10598</v>
      </c>
      <c r="H8235" s="9">
        <f t="shared" si="257"/>
        <v>44069</v>
      </c>
    </row>
    <row r="8236" spans="1:8" x14ac:dyDescent="0.25">
      <c r="A8236" s="22" t="s">
        <v>7644</v>
      </c>
      <c r="B8236" s="22" t="s">
        <v>7645</v>
      </c>
      <c r="C8236" s="22" t="s">
        <v>7645</v>
      </c>
      <c r="D8236" s="24">
        <v>43829</v>
      </c>
      <c r="E8236" s="22" t="s">
        <v>1317</v>
      </c>
      <c r="F8236" s="22" t="s">
        <v>6334</v>
      </c>
      <c r="G8236">
        <f t="shared" si="256"/>
        <v>12229</v>
      </c>
      <c r="H8236" s="9">
        <f t="shared" si="257"/>
        <v>43829</v>
      </c>
    </row>
    <row r="8237" spans="1:8" x14ac:dyDescent="0.25">
      <c r="A8237" s="22" t="s">
        <v>8140</v>
      </c>
      <c r="B8237" s="22" t="s">
        <v>8141</v>
      </c>
      <c r="C8237" s="22" t="s">
        <v>8141</v>
      </c>
      <c r="D8237" s="24">
        <v>43850</v>
      </c>
      <c r="E8237" s="22" t="s">
        <v>3200</v>
      </c>
      <c r="F8237" s="22" t="s">
        <v>6773</v>
      </c>
      <c r="G8237">
        <f t="shared" si="256"/>
        <v>200176</v>
      </c>
      <c r="H8237" s="9">
        <f t="shared" si="257"/>
        <v>43850</v>
      </c>
    </row>
    <row r="8238" spans="1:8" x14ac:dyDescent="0.25">
      <c r="A8238" s="22" t="s">
        <v>8146</v>
      </c>
      <c r="B8238" s="22" t="s">
        <v>8147</v>
      </c>
      <c r="C8238" s="22" t="s">
        <v>8147</v>
      </c>
      <c r="D8238" s="24">
        <v>44058</v>
      </c>
      <c r="E8238" s="22" t="s">
        <v>3200</v>
      </c>
      <c r="F8238" s="22" t="s">
        <v>6773</v>
      </c>
      <c r="G8238">
        <f t="shared" si="256"/>
        <v>200176</v>
      </c>
      <c r="H8238" s="9">
        <f t="shared" si="257"/>
        <v>44058</v>
      </c>
    </row>
    <row r="8239" spans="1:8" x14ac:dyDescent="0.25">
      <c r="A8239" s="22" t="s">
        <v>8216</v>
      </c>
      <c r="B8239" s="22" t="s">
        <v>8217</v>
      </c>
      <c r="C8239" s="22" t="s">
        <v>8217</v>
      </c>
      <c r="D8239" s="24">
        <v>43850</v>
      </c>
      <c r="E8239" s="22" t="s">
        <v>3200</v>
      </c>
      <c r="F8239" s="22" t="s">
        <v>6773</v>
      </c>
      <c r="G8239">
        <f t="shared" si="256"/>
        <v>200176</v>
      </c>
      <c r="H8239" s="9">
        <f t="shared" si="257"/>
        <v>43850</v>
      </c>
    </row>
    <row r="8240" spans="1:8" x14ac:dyDescent="0.25">
      <c r="A8240" s="22" t="s">
        <v>8146</v>
      </c>
      <c r="B8240" s="22" t="s">
        <v>8147</v>
      </c>
      <c r="C8240" s="22" t="s">
        <v>8147</v>
      </c>
      <c r="D8240" s="24">
        <v>43829</v>
      </c>
      <c r="E8240" s="22" t="s">
        <v>5233</v>
      </c>
      <c r="F8240" s="22" t="s">
        <v>6868</v>
      </c>
      <c r="G8240">
        <f t="shared" si="256"/>
        <v>200034</v>
      </c>
      <c r="H8240" s="9">
        <f t="shared" si="257"/>
        <v>43829</v>
      </c>
    </row>
    <row r="8241" spans="1:8" x14ac:dyDescent="0.25">
      <c r="A8241" s="22" t="s">
        <v>8216</v>
      </c>
      <c r="B8241" s="22" t="s">
        <v>8217</v>
      </c>
      <c r="C8241" s="22" t="s">
        <v>8217</v>
      </c>
      <c r="D8241" s="24">
        <v>43829</v>
      </c>
      <c r="E8241" s="22" t="s">
        <v>5233</v>
      </c>
      <c r="F8241" s="22" t="s">
        <v>6868</v>
      </c>
      <c r="G8241">
        <f t="shared" si="256"/>
        <v>200034</v>
      </c>
      <c r="H8241" s="9">
        <f t="shared" si="257"/>
        <v>43829</v>
      </c>
    </row>
    <row r="8242" spans="1:8" x14ac:dyDescent="0.25">
      <c r="A8242" s="22" t="s">
        <v>8454</v>
      </c>
      <c r="B8242" s="22" t="s">
        <v>8455</v>
      </c>
      <c r="C8242" s="22" t="s">
        <v>8455</v>
      </c>
      <c r="D8242" s="24">
        <v>44359</v>
      </c>
      <c r="E8242" s="22" t="s">
        <v>6189</v>
      </c>
      <c r="F8242" s="22" t="s">
        <v>10606</v>
      </c>
      <c r="G8242">
        <f t="shared" si="256"/>
        <v>209944</v>
      </c>
      <c r="H8242" s="9">
        <f t="shared" si="257"/>
        <v>44359</v>
      </c>
    </row>
    <row r="8243" spans="1:8" x14ac:dyDescent="0.25">
      <c r="A8243" s="22"/>
      <c r="B8243" s="22"/>
      <c r="C8243" s="22"/>
      <c r="D8243" s="24">
        <v>43970</v>
      </c>
      <c r="E8243" s="22" t="s">
        <v>3854</v>
      </c>
      <c r="F8243" s="22" t="s">
        <v>7223</v>
      </c>
      <c r="G8243">
        <f t="shared" si="256"/>
        <v>13436</v>
      </c>
      <c r="H8243" s="9">
        <f t="shared" si="257"/>
        <v>43970</v>
      </c>
    </row>
    <row r="8244" spans="1:8" x14ac:dyDescent="0.25">
      <c r="A8244" s="22" t="s">
        <v>7739</v>
      </c>
      <c r="B8244" s="22" t="s">
        <v>7740</v>
      </c>
      <c r="C8244" s="22" t="s">
        <v>7740</v>
      </c>
      <c r="D8244" s="24">
        <v>44382</v>
      </c>
      <c r="E8244" s="22" t="s">
        <v>3854</v>
      </c>
      <c r="F8244" s="22" t="s">
        <v>7223</v>
      </c>
      <c r="G8244">
        <f t="shared" si="256"/>
        <v>13436</v>
      </c>
      <c r="H8244" s="9">
        <f t="shared" si="257"/>
        <v>44382</v>
      </c>
    </row>
    <row r="8245" spans="1:8" x14ac:dyDescent="0.25">
      <c r="A8245" s="22" t="s">
        <v>8125</v>
      </c>
      <c r="B8245" s="22" t="s">
        <v>8126</v>
      </c>
      <c r="C8245" s="22" t="s">
        <v>8126</v>
      </c>
      <c r="D8245" s="24">
        <v>44003</v>
      </c>
      <c r="E8245" s="22" t="s">
        <v>3854</v>
      </c>
      <c r="F8245" s="22" t="s">
        <v>7223</v>
      </c>
      <c r="G8245">
        <f t="shared" si="256"/>
        <v>13436</v>
      </c>
      <c r="H8245" s="9">
        <f t="shared" si="257"/>
        <v>44003</v>
      </c>
    </row>
    <row r="8246" spans="1:8" x14ac:dyDescent="0.25">
      <c r="A8246" s="22" t="s">
        <v>8152</v>
      </c>
      <c r="B8246" s="22" t="s">
        <v>8153</v>
      </c>
      <c r="C8246" s="22" t="s">
        <v>8153</v>
      </c>
      <c r="D8246" s="24">
        <v>43842</v>
      </c>
      <c r="E8246" s="22" t="s">
        <v>3854</v>
      </c>
      <c r="F8246" s="22" t="s">
        <v>7223</v>
      </c>
      <c r="G8246">
        <f t="shared" si="256"/>
        <v>13436</v>
      </c>
      <c r="H8246" s="9">
        <f t="shared" si="257"/>
        <v>43842</v>
      </c>
    </row>
    <row r="8247" spans="1:8" x14ac:dyDescent="0.25">
      <c r="A8247" s="22" t="s">
        <v>8233</v>
      </c>
      <c r="B8247" s="22" t="s">
        <v>7811</v>
      </c>
      <c r="C8247" s="22" t="s">
        <v>7811</v>
      </c>
      <c r="D8247" s="24">
        <v>43829</v>
      </c>
      <c r="E8247" s="22" t="s">
        <v>3854</v>
      </c>
      <c r="F8247" s="22" t="s">
        <v>7223</v>
      </c>
      <c r="G8247">
        <f t="shared" si="256"/>
        <v>13436</v>
      </c>
      <c r="H8247" s="9">
        <f t="shared" si="257"/>
        <v>43829</v>
      </c>
    </row>
    <row r="8248" spans="1:8" x14ac:dyDescent="0.25">
      <c r="A8248" s="22" t="s">
        <v>8236</v>
      </c>
      <c r="B8248" s="22" t="s">
        <v>8237</v>
      </c>
      <c r="C8248" s="22" t="s">
        <v>8237</v>
      </c>
      <c r="D8248" s="24">
        <v>43871</v>
      </c>
      <c r="E8248" s="22" t="s">
        <v>3854</v>
      </c>
      <c r="F8248" s="22" t="s">
        <v>7223</v>
      </c>
      <c r="G8248">
        <f t="shared" si="256"/>
        <v>13436</v>
      </c>
      <c r="H8248" s="9">
        <f t="shared" si="257"/>
        <v>43871</v>
      </c>
    </row>
    <row r="8249" spans="1:8" x14ac:dyDescent="0.25">
      <c r="A8249" s="22" t="s">
        <v>8342</v>
      </c>
      <c r="B8249" s="22" t="s">
        <v>8343</v>
      </c>
      <c r="C8249" s="22" t="s">
        <v>8343</v>
      </c>
      <c r="D8249" s="24">
        <v>44152</v>
      </c>
      <c r="E8249" s="22" t="s">
        <v>3854</v>
      </c>
      <c r="F8249" s="22" t="s">
        <v>7223</v>
      </c>
      <c r="G8249">
        <f t="shared" si="256"/>
        <v>13436</v>
      </c>
      <c r="H8249" s="9">
        <f t="shared" si="257"/>
        <v>44152</v>
      </c>
    </row>
    <row r="8250" spans="1:8" x14ac:dyDescent="0.25">
      <c r="A8250" s="22" t="s">
        <v>8344</v>
      </c>
      <c r="B8250" s="22" t="s">
        <v>8345</v>
      </c>
      <c r="C8250" s="22" t="s">
        <v>8345</v>
      </c>
      <c r="D8250" s="24">
        <v>44018</v>
      </c>
      <c r="E8250" s="22" t="s">
        <v>3854</v>
      </c>
      <c r="F8250" s="22" t="s">
        <v>7223</v>
      </c>
      <c r="G8250">
        <f t="shared" si="256"/>
        <v>13436</v>
      </c>
      <c r="H8250" s="9">
        <f t="shared" si="257"/>
        <v>44018</v>
      </c>
    </row>
    <row r="8251" spans="1:8" x14ac:dyDescent="0.25">
      <c r="A8251" s="22" t="s">
        <v>8346</v>
      </c>
      <c r="B8251" s="22" t="s">
        <v>8347</v>
      </c>
      <c r="C8251" s="22" t="s">
        <v>8347</v>
      </c>
      <c r="D8251" s="24">
        <v>44021</v>
      </c>
      <c r="E8251" s="22" t="s">
        <v>3854</v>
      </c>
      <c r="F8251" s="22" t="s">
        <v>7223</v>
      </c>
      <c r="G8251">
        <f t="shared" si="256"/>
        <v>13436</v>
      </c>
      <c r="H8251" s="9">
        <f t="shared" si="257"/>
        <v>44021</v>
      </c>
    </row>
    <row r="8252" spans="1:8" x14ac:dyDescent="0.25">
      <c r="A8252" s="22" t="s">
        <v>8412</v>
      </c>
      <c r="B8252" s="22" t="s">
        <v>8413</v>
      </c>
      <c r="C8252" s="22" t="s">
        <v>8413</v>
      </c>
      <c r="D8252" s="24">
        <v>43859</v>
      </c>
      <c r="E8252" s="22" t="s">
        <v>3854</v>
      </c>
      <c r="F8252" s="22" t="s">
        <v>7223</v>
      </c>
      <c r="G8252">
        <f t="shared" si="256"/>
        <v>13436</v>
      </c>
      <c r="H8252" s="9">
        <f t="shared" si="257"/>
        <v>43859</v>
      </c>
    </row>
    <row r="8253" spans="1:8" x14ac:dyDescent="0.25">
      <c r="A8253" s="22" t="s">
        <v>8546</v>
      </c>
      <c r="B8253" s="22" t="s">
        <v>8547</v>
      </c>
      <c r="C8253" s="22" t="s">
        <v>8547</v>
      </c>
      <c r="D8253" s="24">
        <v>43964</v>
      </c>
      <c r="E8253" s="22" t="s">
        <v>3854</v>
      </c>
      <c r="F8253" s="22" t="s">
        <v>7223</v>
      </c>
      <c r="G8253">
        <f t="shared" si="256"/>
        <v>13436</v>
      </c>
      <c r="H8253" s="9">
        <f t="shared" si="257"/>
        <v>43964</v>
      </c>
    </row>
    <row r="8254" spans="1:8" x14ac:dyDescent="0.25">
      <c r="A8254" s="22" t="s">
        <v>8346</v>
      </c>
      <c r="B8254" s="22" t="s">
        <v>8347</v>
      </c>
      <c r="C8254" s="22" t="s">
        <v>8347</v>
      </c>
      <c r="D8254" s="24">
        <v>44341</v>
      </c>
      <c r="E8254" s="22" t="s">
        <v>6206</v>
      </c>
      <c r="F8254" s="22" t="s">
        <v>10607</v>
      </c>
      <c r="G8254">
        <f t="shared" si="256"/>
        <v>209700</v>
      </c>
      <c r="H8254" s="9">
        <f t="shared" si="257"/>
        <v>44341</v>
      </c>
    </row>
    <row r="8255" spans="1:8" x14ac:dyDescent="0.25">
      <c r="A8255" s="22"/>
      <c r="B8255" s="22"/>
      <c r="C8255" s="22"/>
      <c r="D8255" s="24">
        <v>44095</v>
      </c>
      <c r="E8255" s="22" t="s">
        <v>954</v>
      </c>
      <c r="F8255" s="22" t="s">
        <v>10608</v>
      </c>
      <c r="G8255">
        <f t="shared" si="256"/>
        <v>8710</v>
      </c>
      <c r="H8255" s="9">
        <f t="shared" si="257"/>
        <v>44095</v>
      </c>
    </row>
    <row r="8256" spans="1:8" x14ac:dyDescent="0.25">
      <c r="A8256" s="22" t="s">
        <v>7732</v>
      </c>
      <c r="B8256" s="22" t="s">
        <v>7733</v>
      </c>
      <c r="C8256" s="22" t="s">
        <v>7733</v>
      </c>
      <c r="D8256" s="24">
        <v>44074</v>
      </c>
      <c r="E8256" s="22" t="s">
        <v>954</v>
      </c>
      <c r="F8256" s="22" t="s">
        <v>10608</v>
      </c>
      <c r="G8256">
        <f t="shared" si="256"/>
        <v>8710</v>
      </c>
      <c r="H8256" s="9">
        <f t="shared" si="257"/>
        <v>44074</v>
      </c>
    </row>
    <row r="8257" spans="1:8" x14ac:dyDescent="0.25">
      <c r="A8257" s="22" t="s">
        <v>7803</v>
      </c>
      <c r="B8257" s="22" t="s">
        <v>7733</v>
      </c>
      <c r="C8257" s="22" t="s">
        <v>7733</v>
      </c>
      <c r="D8257" s="24">
        <v>44074</v>
      </c>
      <c r="E8257" s="22" t="s">
        <v>954</v>
      </c>
      <c r="F8257" s="22" t="s">
        <v>10608</v>
      </c>
      <c r="G8257">
        <f t="shared" si="256"/>
        <v>8710</v>
      </c>
      <c r="H8257" s="9">
        <f t="shared" si="257"/>
        <v>44074</v>
      </c>
    </row>
    <row r="8258" spans="1:8" x14ac:dyDescent="0.25">
      <c r="A8258" s="22" t="s">
        <v>7820</v>
      </c>
      <c r="B8258" s="22" t="s">
        <v>7821</v>
      </c>
      <c r="C8258" s="22" t="s">
        <v>7821</v>
      </c>
      <c r="D8258" s="24">
        <v>43829</v>
      </c>
      <c r="E8258" s="22" t="s">
        <v>954</v>
      </c>
      <c r="F8258" s="22" t="s">
        <v>10608</v>
      </c>
      <c r="G8258">
        <f t="shared" si="256"/>
        <v>8710</v>
      </c>
      <c r="H8258" s="9">
        <f t="shared" si="257"/>
        <v>43829</v>
      </c>
    </row>
    <row r="8259" spans="1:8" x14ac:dyDescent="0.25">
      <c r="A8259" s="22" t="s">
        <v>7822</v>
      </c>
      <c r="B8259" s="22" t="s">
        <v>7823</v>
      </c>
      <c r="C8259" s="22" t="s">
        <v>7823</v>
      </c>
      <c r="D8259" s="24">
        <v>44025</v>
      </c>
      <c r="E8259" s="22" t="s">
        <v>954</v>
      </c>
      <c r="F8259" s="22" t="s">
        <v>10608</v>
      </c>
      <c r="G8259">
        <f t="shared" si="256"/>
        <v>8710</v>
      </c>
      <c r="H8259" s="9">
        <f t="shared" si="257"/>
        <v>44025</v>
      </c>
    </row>
    <row r="8260" spans="1:8" x14ac:dyDescent="0.25">
      <c r="A8260" s="22" t="s">
        <v>8301</v>
      </c>
      <c r="B8260" s="22" t="s">
        <v>8302</v>
      </c>
      <c r="C8260" s="22" t="s">
        <v>8302</v>
      </c>
      <c r="D8260" s="24">
        <v>44381</v>
      </c>
      <c r="E8260" s="22" t="s">
        <v>954</v>
      </c>
      <c r="F8260" s="22" t="s">
        <v>10608</v>
      </c>
      <c r="G8260">
        <f t="shared" si="256"/>
        <v>8710</v>
      </c>
      <c r="H8260" s="9">
        <f t="shared" si="257"/>
        <v>44381</v>
      </c>
    </row>
    <row r="8261" spans="1:8" x14ac:dyDescent="0.25">
      <c r="A8261" s="22" t="s">
        <v>8829</v>
      </c>
      <c r="B8261" s="22" t="s">
        <v>8830</v>
      </c>
      <c r="C8261" s="22" t="s">
        <v>8830</v>
      </c>
      <c r="D8261" s="24">
        <v>44189</v>
      </c>
      <c r="E8261" s="22" t="s">
        <v>954</v>
      </c>
      <c r="F8261" s="22" t="s">
        <v>10608</v>
      </c>
      <c r="G8261">
        <f t="shared" si="256"/>
        <v>8710</v>
      </c>
      <c r="H8261" s="9">
        <f t="shared" si="257"/>
        <v>44189</v>
      </c>
    </row>
    <row r="8262" spans="1:8" x14ac:dyDescent="0.25">
      <c r="A8262" s="22" t="s">
        <v>8270</v>
      </c>
      <c r="B8262" s="22" t="s">
        <v>8271</v>
      </c>
      <c r="C8262" s="22" t="s">
        <v>8271</v>
      </c>
      <c r="D8262" s="24">
        <v>44327</v>
      </c>
      <c r="E8262" s="22" t="s">
        <v>4638</v>
      </c>
      <c r="F8262" s="22" t="s">
        <v>10609</v>
      </c>
      <c r="G8262">
        <f t="shared" ref="G8262:G8325" si="258">IFERROR(E8262*1,E8262)</f>
        <v>209298</v>
      </c>
      <c r="H8262" s="9">
        <f t="shared" ref="H8262:H8325" si="259">D8262</f>
        <v>44327</v>
      </c>
    </row>
    <row r="8263" spans="1:8" x14ac:dyDescent="0.25">
      <c r="A8263" s="22" t="s">
        <v>8444</v>
      </c>
      <c r="B8263" s="22" t="s">
        <v>8445</v>
      </c>
      <c r="C8263" s="22" t="s">
        <v>8445</v>
      </c>
      <c r="D8263" s="24">
        <v>44364</v>
      </c>
      <c r="E8263" s="22" t="s">
        <v>4638</v>
      </c>
      <c r="F8263" s="22" t="s">
        <v>10609</v>
      </c>
      <c r="G8263">
        <f t="shared" si="258"/>
        <v>209298</v>
      </c>
      <c r="H8263" s="9">
        <f t="shared" si="259"/>
        <v>44364</v>
      </c>
    </row>
    <row r="8264" spans="1:8" x14ac:dyDescent="0.25">
      <c r="A8264" s="22" t="s">
        <v>8811</v>
      </c>
      <c r="B8264" s="22" t="s">
        <v>8812</v>
      </c>
      <c r="C8264" s="22" t="s">
        <v>8812</v>
      </c>
      <c r="D8264" s="24">
        <v>44377</v>
      </c>
      <c r="E8264" s="22" t="s">
        <v>4638</v>
      </c>
      <c r="F8264" s="22" t="s">
        <v>10609</v>
      </c>
      <c r="G8264">
        <f t="shared" si="258"/>
        <v>209298</v>
      </c>
      <c r="H8264" s="9">
        <f t="shared" si="259"/>
        <v>44377</v>
      </c>
    </row>
    <row r="8265" spans="1:8" x14ac:dyDescent="0.25">
      <c r="A8265" s="22" t="s">
        <v>8849</v>
      </c>
      <c r="B8265" s="22" t="s">
        <v>8850</v>
      </c>
      <c r="C8265" s="22" t="s">
        <v>8850</v>
      </c>
      <c r="D8265" s="24">
        <v>44368</v>
      </c>
      <c r="E8265" s="22" t="s">
        <v>1305</v>
      </c>
      <c r="F8265" s="22" t="s">
        <v>10610</v>
      </c>
      <c r="G8265">
        <f t="shared" si="258"/>
        <v>209957</v>
      </c>
      <c r="H8265" s="9">
        <f t="shared" si="259"/>
        <v>44368</v>
      </c>
    </row>
    <row r="8266" spans="1:8" x14ac:dyDescent="0.25">
      <c r="A8266" s="22" t="s">
        <v>7672</v>
      </c>
      <c r="B8266" s="22" t="s">
        <v>7673</v>
      </c>
      <c r="C8266" s="22" t="s">
        <v>7673</v>
      </c>
      <c r="D8266" s="24">
        <v>44200</v>
      </c>
      <c r="E8266" s="22" t="s">
        <v>2208</v>
      </c>
      <c r="F8266" s="22" t="s">
        <v>6653</v>
      </c>
      <c r="G8266">
        <f t="shared" si="258"/>
        <v>4038</v>
      </c>
      <c r="H8266" s="9">
        <f t="shared" si="259"/>
        <v>44200</v>
      </c>
    </row>
    <row r="8267" spans="1:8" x14ac:dyDescent="0.25">
      <c r="A8267" s="22" t="s">
        <v>7680</v>
      </c>
      <c r="B8267" s="22" t="s">
        <v>7681</v>
      </c>
      <c r="C8267" s="22" t="s">
        <v>7681</v>
      </c>
      <c r="D8267" s="24">
        <v>43829</v>
      </c>
      <c r="E8267" s="22" t="s">
        <v>2208</v>
      </c>
      <c r="F8267" s="22" t="s">
        <v>6653</v>
      </c>
      <c r="G8267">
        <f t="shared" si="258"/>
        <v>4038</v>
      </c>
      <c r="H8267" s="9">
        <f t="shared" si="259"/>
        <v>43829</v>
      </c>
    </row>
    <row r="8268" spans="1:8" x14ac:dyDescent="0.25">
      <c r="A8268" s="22" t="s">
        <v>7826</v>
      </c>
      <c r="B8268" s="22" t="s">
        <v>7827</v>
      </c>
      <c r="C8268" s="22" t="s">
        <v>7827</v>
      </c>
      <c r="D8268" s="24">
        <v>43829</v>
      </c>
      <c r="E8268" s="22" t="s">
        <v>2208</v>
      </c>
      <c r="F8268" s="22" t="s">
        <v>6653</v>
      </c>
      <c r="G8268">
        <f t="shared" si="258"/>
        <v>4038</v>
      </c>
      <c r="H8268" s="9">
        <f t="shared" si="259"/>
        <v>43829</v>
      </c>
    </row>
    <row r="8269" spans="1:8" x14ac:dyDescent="0.25">
      <c r="A8269" s="22" t="s">
        <v>7874</v>
      </c>
      <c r="B8269" s="22" t="s">
        <v>7875</v>
      </c>
      <c r="C8269" s="22" t="s">
        <v>7875</v>
      </c>
      <c r="D8269" s="24">
        <v>44113</v>
      </c>
      <c r="E8269" s="22" t="s">
        <v>2208</v>
      </c>
      <c r="F8269" s="22" t="s">
        <v>6653</v>
      </c>
      <c r="G8269">
        <f t="shared" si="258"/>
        <v>4038</v>
      </c>
      <c r="H8269" s="9">
        <f t="shared" si="259"/>
        <v>44113</v>
      </c>
    </row>
    <row r="8270" spans="1:8" x14ac:dyDescent="0.25">
      <c r="A8270" s="22" t="s">
        <v>8346</v>
      </c>
      <c r="B8270" s="22" t="s">
        <v>8347</v>
      </c>
      <c r="C8270" s="22" t="s">
        <v>8347</v>
      </c>
      <c r="D8270" s="24">
        <v>44270</v>
      </c>
      <c r="E8270" s="22" t="s">
        <v>2208</v>
      </c>
      <c r="F8270" s="22" t="s">
        <v>6653</v>
      </c>
      <c r="G8270">
        <f t="shared" si="258"/>
        <v>4038</v>
      </c>
      <c r="H8270" s="9">
        <f t="shared" si="259"/>
        <v>44270</v>
      </c>
    </row>
    <row r="8271" spans="1:8" x14ac:dyDescent="0.25">
      <c r="A8271" s="22"/>
      <c r="B8271" s="22"/>
      <c r="C8271" s="22"/>
      <c r="D8271" s="24">
        <v>44243</v>
      </c>
      <c r="E8271" s="22" t="s">
        <v>3086</v>
      </c>
      <c r="F8271" s="22" t="s">
        <v>7198</v>
      </c>
      <c r="G8271">
        <f t="shared" si="258"/>
        <v>9201217</v>
      </c>
      <c r="H8271" s="9">
        <f t="shared" si="259"/>
        <v>44243</v>
      </c>
    </row>
    <row r="8272" spans="1:8" x14ac:dyDescent="0.25">
      <c r="A8272" s="22" t="s">
        <v>8691</v>
      </c>
      <c r="B8272" s="22" t="s">
        <v>8692</v>
      </c>
      <c r="C8272" s="22" t="s">
        <v>8692</v>
      </c>
      <c r="D8272" s="24">
        <v>44039</v>
      </c>
      <c r="E8272" s="22" t="s">
        <v>3086</v>
      </c>
      <c r="F8272" s="22" t="s">
        <v>7198</v>
      </c>
      <c r="G8272">
        <f t="shared" si="258"/>
        <v>9201217</v>
      </c>
      <c r="H8272" s="9">
        <f t="shared" si="259"/>
        <v>44039</v>
      </c>
    </row>
    <row r="8273" spans="1:8" x14ac:dyDescent="0.25">
      <c r="A8273" s="22" t="s">
        <v>8693</v>
      </c>
      <c r="B8273" s="22" t="s">
        <v>8694</v>
      </c>
      <c r="C8273" s="22" t="s">
        <v>8694</v>
      </c>
      <c r="D8273" s="24">
        <v>44024</v>
      </c>
      <c r="E8273" s="22" t="s">
        <v>3086</v>
      </c>
      <c r="F8273" s="22" t="s">
        <v>7198</v>
      </c>
      <c r="G8273">
        <f t="shared" si="258"/>
        <v>9201217</v>
      </c>
      <c r="H8273" s="9">
        <f t="shared" si="259"/>
        <v>44024</v>
      </c>
    </row>
    <row r="8274" spans="1:8" x14ac:dyDescent="0.25">
      <c r="A8274" s="22" t="s">
        <v>8709</v>
      </c>
      <c r="B8274" s="22" t="s">
        <v>8710</v>
      </c>
      <c r="C8274" s="22" t="s">
        <v>8710</v>
      </c>
      <c r="D8274" s="24">
        <v>44006</v>
      </c>
      <c r="E8274" s="22" t="s">
        <v>3086</v>
      </c>
      <c r="F8274" s="22" t="s">
        <v>7198</v>
      </c>
      <c r="G8274">
        <f t="shared" si="258"/>
        <v>9201217</v>
      </c>
      <c r="H8274" s="9">
        <f t="shared" si="259"/>
        <v>44006</v>
      </c>
    </row>
    <row r="8275" spans="1:8" x14ac:dyDescent="0.25">
      <c r="A8275" s="22" t="s">
        <v>8713</v>
      </c>
      <c r="B8275" s="22" t="s">
        <v>8714</v>
      </c>
      <c r="C8275" s="22" t="s">
        <v>8714</v>
      </c>
      <c r="D8275" s="24">
        <v>44048</v>
      </c>
      <c r="E8275" s="22" t="s">
        <v>3086</v>
      </c>
      <c r="F8275" s="22" t="s">
        <v>7198</v>
      </c>
      <c r="G8275">
        <f t="shared" si="258"/>
        <v>9201217</v>
      </c>
      <c r="H8275" s="9">
        <f t="shared" si="259"/>
        <v>44048</v>
      </c>
    </row>
    <row r="8276" spans="1:8" x14ac:dyDescent="0.25">
      <c r="A8276" s="22" t="s">
        <v>8727</v>
      </c>
      <c r="B8276" s="22" t="s">
        <v>8728</v>
      </c>
      <c r="C8276" s="22" t="s">
        <v>8728</v>
      </c>
      <c r="D8276" s="24">
        <v>44272</v>
      </c>
      <c r="E8276" s="22" t="s">
        <v>3086</v>
      </c>
      <c r="F8276" s="22" t="s">
        <v>7198</v>
      </c>
      <c r="G8276">
        <f t="shared" si="258"/>
        <v>9201217</v>
      </c>
      <c r="H8276" s="9">
        <f t="shared" si="259"/>
        <v>44272</v>
      </c>
    </row>
    <row r="8277" spans="1:8" x14ac:dyDescent="0.25">
      <c r="A8277" s="22" t="s">
        <v>8735</v>
      </c>
      <c r="B8277" s="22" t="s">
        <v>8736</v>
      </c>
      <c r="C8277" s="22" t="s">
        <v>8736</v>
      </c>
      <c r="D8277" s="24">
        <v>44022</v>
      </c>
      <c r="E8277" s="22" t="s">
        <v>3086</v>
      </c>
      <c r="F8277" s="22" t="s">
        <v>7198</v>
      </c>
      <c r="G8277">
        <f t="shared" si="258"/>
        <v>9201217</v>
      </c>
      <c r="H8277" s="9">
        <f t="shared" si="259"/>
        <v>44022</v>
      </c>
    </row>
    <row r="8278" spans="1:8" x14ac:dyDescent="0.25">
      <c r="A8278" s="22" t="s">
        <v>8763</v>
      </c>
      <c r="B8278" s="22" t="s">
        <v>8764</v>
      </c>
      <c r="C8278" s="22" t="s">
        <v>8764</v>
      </c>
      <c r="D8278" s="24">
        <v>44228</v>
      </c>
      <c r="E8278" s="22" t="s">
        <v>3086</v>
      </c>
      <c r="F8278" s="22" t="s">
        <v>7198</v>
      </c>
      <c r="G8278">
        <f t="shared" si="258"/>
        <v>9201217</v>
      </c>
      <c r="H8278" s="9">
        <f t="shared" si="259"/>
        <v>44228</v>
      </c>
    </row>
    <row r="8279" spans="1:8" x14ac:dyDescent="0.25">
      <c r="A8279" s="22" t="s">
        <v>8861</v>
      </c>
      <c r="B8279" s="22" t="s">
        <v>8862</v>
      </c>
      <c r="C8279" s="22" t="s">
        <v>8862</v>
      </c>
      <c r="D8279" s="24">
        <v>43997</v>
      </c>
      <c r="E8279" s="22" t="s">
        <v>3086</v>
      </c>
      <c r="F8279" s="22" t="s">
        <v>7198</v>
      </c>
      <c r="G8279">
        <f t="shared" si="258"/>
        <v>9201217</v>
      </c>
      <c r="H8279" s="9">
        <f t="shared" si="259"/>
        <v>43997</v>
      </c>
    </row>
    <row r="8280" spans="1:8" x14ac:dyDescent="0.25">
      <c r="A8280" s="22" t="s">
        <v>7995</v>
      </c>
      <c r="B8280" s="22" t="s">
        <v>7996</v>
      </c>
      <c r="C8280" s="22" t="s">
        <v>7996</v>
      </c>
      <c r="D8280" s="24">
        <v>44118</v>
      </c>
      <c r="E8280" s="22" t="s">
        <v>10611</v>
      </c>
      <c r="F8280" s="22" t="s">
        <v>10612</v>
      </c>
      <c r="G8280">
        <f t="shared" si="258"/>
        <v>9120755</v>
      </c>
      <c r="H8280" s="9">
        <f t="shared" si="259"/>
        <v>44118</v>
      </c>
    </row>
    <row r="8281" spans="1:8" x14ac:dyDescent="0.25">
      <c r="A8281" s="22" t="s">
        <v>8739</v>
      </c>
      <c r="B8281" s="22" t="s">
        <v>8740</v>
      </c>
      <c r="C8281" s="22" t="s">
        <v>8740</v>
      </c>
      <c r="D8281" s="24">
        <v>44022</v>
      </c>
      <c r="E8281" s="22" t="s">
        <v>10611</v>
      </c>
      <c r="F8281" s="22" t="s">
        <v>10612</v>
      </c>
      <c r="G8281">
        <f t="shared" si="258"/>
        <v>9120755</v>
      </c>
      <c r="H8281" s="9">
        <f t="shared" si="259"/>
        <v>44022</v>
      </c>
    </row>
    <row r="8282" spans="1:8" x14ac:dyDescent="0.25">
      <c r="A8282" s="22" t="s">
        <v>8741</v>
      </c>
      <c r="B8282" s="22" t="s">
        <v>8742</v>
      </c>
      <c r="C8282" s="22" t="s">
        <v>8742</v>
      </c>
      <c r="D8282" s="24">
        <v>43997</v>
      </c>
      <c r="E8282" s="22" t="s">
        <v>10611</v>
      </c>
      <c r="F8282" s="22" t="s">
        <v>10612</v>
      </c>
      <c r="G8282">
        <f t="shared" si="258"/>
        <v>9120755</v>
      </c>
      <c r="H8282" s="9">
        <f t="shared" si="259"/>
        <v>43997</v>
      </c>
    </row>
    <row r="8283" spans="1:8" x14ac:dyDescent="0.25">
      <c r="A8283" s="22" t="s">
        <v>8775</v>
      </c>
      <c r="B8283" s="22" t="s">
        <v>8776</v>
      </c>
      <c r="C8283" s="22" t="s">
        <v>8776</v>
      </c>
      <c r="D8283" s="24">
        <v>44083</v>
      </c>
      <c r="E8283" s="22" t="s">
        <v>10611</v>
      </c>
      <c r="F8283" s="22" t="s">
        <v>10612</v>
      </c>
      <c r="G8283">
        <f t="shared" si="258"/>
        <v>9120755</v>
      </c>
      <c r="H8283" s="9">
        <f t="shared" si="259"/>
        <v>44083</v>
      </c>
    </row>
    <row r="8284" spans="1:8" x14ac:dyDescent="0.25">
      <c r="A8284" s="22" t="s">
        <v>8781</v>
      </c>
      <c r="B8284" s="22" t="s">
        <v>8782</v>
      </c>
      <c r="C8284" s="22" t="s">
        <v>8782</v>
      </c>
      <c r="D8284" s="24">
        <v>44003</v>
      </c>
      <c r="E8284" s="22" t="s">
        <v>10611</v>
      </c>
      <c r="F8284" s="22" t="s">
        <v>10612</v>
      </c>
      <c r="G8284">
        <f t="shared" si="258"/>
        <v>9120755</v>
      </c>
      <c r="H8284" s="9">
        <f t="shared" si="259"/>
        <v>44003</v>
      </c>
    </row>
    <row r="8285" spans="1:8" x14ac:dyDescent="0.25">
      <c r="A8285" s="22" t="s">
        <v>8831</v>
      </c>
      <c r="B8285" s="22" t="s">
        <v>8832</v>
      </c>
      <c r="C8285" s="22" t="s">
        <v>8832</v>
      </c>
      <c r="D8285" s="24">
        <v>44000</v>
      </c>
      <c r="E8285" s="22" t="s">
        <v>10611</v>
      </c>
      <c r="F8285" s="22" t="s">
        <v>10612</v>
      </c>
      <c r="G8285">
        <f t="shared" si="258"/>
        <v>9120755</v>
      </c>
      <c r="H8285" s="9">
        <f t="shared" si="259"/>
        <v>44000</v>
      </c>
    </row>
    <row r="8286" spans="1:8" x14ac:dyDescent="0.25">
      <c r="A8286" s="22" t="s">
        <v>8837</v>
      </c>
      <c r="B8286" s="22" t="s">
        <v>8838</v>
      </c>
      <c r="C8286" s="22" t="s">
        <v>8838</v>
      </c>
      <c r="D8286" s="24">
        <v>44136</v>
      </c>
      <c r="E8286" s="22" t="s">
        <v>10611</v>
      </c>
      <c r="F8286" s="22" t="s">
        <v>10612</v>
      </c>
      <c r="G8286">
        <f t="shared" si="258"/>
        <v>9120755</v>
      </c>
      <c r="H8286" s="9">
        <f t="shared" si="259"/>
        <v>44136</v>
      </c>
    </row>
    <row r="8287" spans="1:8" x14ac:dyDescent="0.25">
      <c r="A8287" s="22" t="s">
        <v>7989</v>
      </c>
      <c r="B8287" s="22" t="s">
        <v>7990</v>
      </c>
      <c r="C8287" s="22" t="s">
        <v>7990</v>
      </c>
      <c r="D8287" s="24">
        <v>44174</v>
      </c>
      <c r="E8287" s="22" t="s">
        <v>1878</v>
      </c>
      <c r="F8287" s="22" t="s">
        <v>10613</v>
      </c>
      <c r="G8287">
        <f t="shared" si="258"/>
        <v>12440</v>
      </c>
      <c r="H8287" s="9">
        <f t="shared" si="259"/>
        <v>44174</v>
      </c>
    </row>
    <row r="8288" spans="1:8" x14ac:dyDescent="0.25">
      <c r="A8288" s="22" t="s">
        <v>8297</v>
      </c>
      <c r="B8288" s="22" t="s">
        <v>8298</v>
      </c>
      <c r="C8288" s="22" t="s">
        <v>8298</v>
      </c>
      <c r="D8288" s="24">
        <v>44255</v>
      </c>
      <c r="E8288" s="22" t="s">
        <v>1878</v>
      </c>
      <c r="F8288" s="22" t="s">
        <v>10613</v>
      </c>
      <c r="G8288">
        <f t="shared" si="258"/>
        <v>12440</v>
      </c>
      <c r="H8288" s="9">
        <f t="shared" si="259"/>
        <v>44255</v>
      </c>
    </row>
    <row r="8289" spans="1:8" x14ac:dyDescent="0.25">
      <c r="A8289" s="22" t="s">
        <v>8303</v>
      </c>
      <c r="B8289" s="22" t="s">
        <v>8304</v>
      </c>
      <c r="C8289" s="22" t="s">
        <v>8304</v>
      </c>
      <c r="D8289" s="24">
        <v>44173</v>
      </c>
      <c r="E8289" s="22" t="s">
        <v>1878</v>
      </c>
      <c r="F8289" s="22" t="s">
        <v>10613</v>
      </c>
      <c r="G8289">
        <f t="shared" si="258"/>
        <v>12440</v>
      </c>
      <c r="H8289" s="9">
        <f t="shared" si="259"/>
        <v>44173</v>
      </c>
    </row>
    <row r="8290" spans="1:8" x14ac:dyDescent="0.25">
      <c r="A8290" s="22" t="s">
        <v>8344</v>
      </c>
      <c r="B8290" s="22" t="s">
        <v>8345</v>
      </c>
      <c r="C8290" s="22" t="s">
        <v>8345</v>
      </c>
      <c r="D8290" s="24">
        <v>44006</v>
      </c>
      <c r="E8290" s="22" t="s">
        <v>1878</v>
      </c>
      <c r="F8290" s="22" t="s">
        <v>10613</v>
      </c>
      <c r="G8290">
        <f t="shared" si="258"/>
        <v>12440</v>
      </c>
      <c r="H8290" s="9">
        <f t="shared" si="259"/>
        <v>44006</v>
      </c>
    </row>
    <row r="8291" spans="1:8" x14ac:dyDescent="0.25">
      <c r="A8291" s="22" t="s">
        <v>8402</v>
      </c>
      <c r="B8291" s="22" t="s">
        <v>8403</v>
      </c>
      <c r="C8291" s="22" t="s">
        <v>8403</v>
      </c>
      <c r="D8291" s="24">
        <v>43830</v>
      </c>
      <c r="E8291" s="22" t="s">
        <v>1878</v>
      </c>
      <c r="F8291" s="22" t="s">
        <v>10613</v>
      </c>
      <c r="G8291">
        <f t="shared" si="258"/>
        <v>12440</v>
      </c>
      <c r="H8291" s="9">
        <f t="shared" si="259"/>
        <v>43830</v>
      </c>
    </row>
    <row r="8292" spans="1:8" x14ac:dyDescent="0.25">
      <c r="A8292" s="22" t="s">
        <v>8404</v>
      </c>
      <c r="B8292" s="22" t="s">
        <v>8405</v>
      </c>
      <c r="C8292" s="22" t="s">
        <v>8405</v>
      </c>
      <c r="D8292" s="24">
        <v>44389</v>
      </c>
      <c r="E8292" s="22" t="s">
        <v>1878</v>
      </c>
      <c r="F8292" s="22" t="s">
        <v>10613</v>
      </c>
      <c r="G8292">
        <f t="shared" si="258"/>
        <v>12440</v>
      </c>
      <c r="H8292" s="9">
        <f t="shared" si="259"/>
        <v>44389</v>
      </c>
    </row>
    <row r="8293" spans="1:8" x14ac:dyDescent="0.25">
      <c r="A8293" s="22" t="s">
        <v>8408</v>
      </c>
      <c r="B8293" s="22" t="s">
        <v>8409</v>
      </c>
      <c r="C8293" s="22" t="s">
        <v>8409</v>
      </c>
      <c r="D8293" s="24">
        <v>43982</v>
      </c>
      <c r="E8293" s="22" t="s">
        <v>1878</v>
      </c>
      <c r="F8293" s="22" t="s">
        <v>10613</v>
      </c>
      <c r="G8293">
        <f t="shared" si="258"/>
        <v>12440</v>
      </c>
      <c r="H8293" s="9">
        <f t="shared" si="259"/>
        <v>43982</v>
      </c>
    </row>
    <row r="8294" spans="1:8" x14ac:dyDescent="0.25">
      <c r="A8294" s="22" t="s">
        <v>8412</v>
      </c>
      <c r="B8294" s="22" t="s">
        <v>8413</v>
      </c>
      <c r="C8294" s="22" t="s">
        <v>8413</v>
      </c>
      <c r="D8294" s="24">
        <v>44244</v>
      </c>
      <c r="E8294" s="22" t="s">
        <v>1878</v>
      </c>
      <c r="F8294" s="22" t="s">
        <v>10613</v>
      </c>
      <c r="G8294">
        <f t="shared" si="258"/>
        <v>12440</v>
      </c>
      <c r="H8294" s="9">
        <f t="shared" si="259"/>
        <v>44244</v>
      </c>
    </row>
    <row r="8295" spans="1:8" x14ac:dyDescent="0.25">
      <c r="A8295" s="22" t="s">
        <v>3736</v>
      </c>
      <c r="B8295" s="22" t="s">
        <v>7712</v>
      </c>
      <c r="C8295" s="22" t="s">
        <v>7712</v>
      </c>
      <c r="D8295" s="24">
        <v>43829</v>
      </c>
      <c r="E8295" s="22" t="s">
        <v>1771</v>
      </c>
      <c r="F8295" s="22" t="s">
        <v>10614</v>
      </c>
      <c r="G8295">
        <f t="shared" si="258"/>
        <v>12048</v>
      </c>
      <c r="H8295" s="9">
        <f t="shared" si="259"/>
        <v>43829</v>
      </c>
    </row>
    <row r="8296" spans="1:8" x14ac:dyDescent="0.25">
      <c r="A8296" s="22" t="s">
        <v>7715</v>
      </c>
      <c r="B8296" s="22" t="s">
        <v>7716</v>
      </c>
      <c r="C8296" s="22" t="s">
        <v>7716</v>
      </c>
      <c r="D8296" s="24">
        <v>43836</v>
      </c>
      <c r="E8296" s="22" t="s">
        <v>1771</v>
      </c>
      <c r="F8296" s="22" t="s">
        <v>10614</v>
      </c>
      <c r="G8296">
        <f t="shared" si="258"/>
        <v>12048</v>
      </c>
      <c r="H8296" s="9">
        <f t="shared" si="259"/>
        <v>43836</v>
      </c>
    </row>
    <row r="8297" spans="1:8" x14ac:dyDescent="0.25">
      <c r="A8297" s="22" t="s">
        <v>5748</v>
      </c>
      <c r="B8297" s="22" t="s">
        <v>7717</v>
      </c>
      <c r="C8297" s="22" t="s">
        <v>7717</v>
      </c>
      <c r="D8297" s="24">
        <v>43831</v>
      </c>
      <c r="E8297" s="22" t="s">
        <v>1771</v>
      </c>
      <c r="F8297" s="22" t="s">
        <v>10614</v>
      </c>
      <c r="G8297">
        <f t="shared" si="258"/>
        <v>12048</v>
      </c>
      <c r="H8297" s="9">
        <f t="shared" si="259"/>
        <v>43831</v>
      </c>
    </row>
    <row r="8298" spans="1:8" x14ac:dyDescent="0.25">
      <c r="A8298" s="22" t="s">
        <v>7722</v>
      </c>
      <c r="B8298" s="22" t="s">
        <v>7723</v>
      </c>
      <c r="C8298" s="22" t="s">
        <v>7723</v>
      </c>
      <c r="D8298" s="24">
        <v>43829</v>
      </c>
      <c r="E8298" s="22" t="s">
        <v>1771</v>
      </c>
      <c r="F8298" s="22" t="s">
        <v>10614</v>
      </c>
      <c r="G8298">
        <f t="shared" si="258"/>
        <v>12048</v>
      </c>
      <c r="H8298" s="9">
        <f t="shared" si="259"/>
        <v>43829</v>
      </c>
    </row>
    <row r="8299" spans="1:8" x14ac:dyDescent="0.25">
      <c r="A8299" s="22" t="s">
        <v>7749</v>
      </c>
      <c r="B8299" s="22" t="s">
        <v>7750</v>
      </c>
      <c r="C8299" s="22" t="s">
        <v>7750</v>
      </c>
      <c r="D8299" s="24">
        <v>43885</v>
      </c>
      <c r="E8299" s="22" t="s">
        <v>1771</v>
      </c>
      <c r="F8299" s="22" t="s">
        <v>10614</v>
      </c>
      <c r="G8299">
        <f t="shared" si="258"/>
        <v>12048</v>
      </c>
      <c r="H8299" s="9">
        <f t="shared" si="259"/>
        <v>43885</v>
      </c>
    </row>
    <row r="8300" spans="1:8" x14ac:dyDescent="0.25">
      <c r="A8300" s="22" t="s">
        <v>8360</v>
      </c>
      <c r="B8300" s="22" t="s">
        <v>8361</v>
      </c>
      <c r="C8300" s="22" t="s">
        <v>8361</v>
      </c>
      <c r="D8300" s="24">
        <v>43984</v>
      </c>
      <c r="E8300" s="22" t="s">
        <v>1771</v>
      </c>
      <c r="F8300" s="22" t="s">
        <v>10614</v>
      </c>
      <c r="G8300">
        <f t="shared" si="258"/>
        <v>12048</v>
      </c>
      <c r="H8300" s="9">
        <f t="shared" si="259"/>
        <v>43984</v>
      </c>
    </row>
    <row r="8301" spans="1:8" x14ac:dyDescent="0.25">
      <c r="A8301" s="22"/>
      <c r="B8301" s="22"/>
      <c r="C8301" s="22"/>
      <c r="D8301" s="24">
        <v>44330</v>
      </c>
      <c r="E8301" s="22" t="s">
        <v>3518</v>
      </c>
      <c r="F8301" s="22" t="s">
        <v>10615</v>
      </c>
      <c r="G8301">
        <f t="shared" si="258"/>
        <v>9971</v>
      </c>
      <c r="H8301" s="9">
        <f t="shared" si="259"/>
        <v>44330</v>
      </c>
    </row>
    <row r="8302" spans="1:8" x14ac:dyDescent="0.25">
      <c r="A8302" s="22" t="s">
        <v>7852</v>
      </c>
      <c r="B8302" s="22" t="s">
        <v>7853</v>
      </c>
      <c r="C8302" s="22" t="s">
        <v>7853</v>
      </c>
      <c r="D8302" s="24">
        <v>43829</v>
      </c>
      <c r="E8302" s="22" t="s">
        <v>3518</v>
      </c>
      <c r="F8302" s="22" t="s">
        <v>10615</v>
      </c>
      <c r="G8302">
        <f t="shared" si="258"/>
        <v>9971</v>
      </c>
      <c r="H8302" s="9">
        <f t="shared" si="259"/>
        <v>43829</v>
      </c>
    </row>
    <row r="8303" spans="1:8" x14ac:dyDescent="0.25">
      <c r="A8303" s="22" t="s">
        <v>8436</v>
      </c>
      <c r="B8303" s="22" t="s">
        <v>8437</v>
      </c>
      <c r="C8303" s="22" t="s">
        <v>8437</v>
      </c>
      <c r="D8303" s="24">
        <v>44080</v>
      </c>
      <c r="E8303" s="22" t="s">
        <v>3518</v>
      </c>
      <c r="F8303" s="22" t="s">
        <v>10615</v>
      </c>
      <c r="G8303">
        <f t="shared" si="258"/>
        <v>9971</v>
      </c>
      <c r="H8303" s="9">
        <f t="shared" si="259"/>
        <v>44080</v>
      </c>
    </row>
    <row r="8304" spans="1:8" x14ac:dyDescent="0.25">
      <c r="A8304" s="22" t="s">
        <v>8813</v>
      </c>
      <c r="B8304" s="22" t="s">
        <v>8814</v>
      </c>
      <c r="C8304" s="22" t="s">
        <v>8814</v>
      </c>
      <c r="D8304" s="24">
        <v>43997</v>
      </c>
      <c r="E8304" s="22" t="s">
        <v>5506</v>
      </c>
      <c r="F8304" s="22" t="s">
        <v>10616</v>
      </c>
      <c r="G8304">
        <f t="shared" si="258"/>
        <v>9122327</v>
      </c>
      <c r="H8304" s="9">
        <f t="shared" si="259"/>
        <v>43997</v>
      </c>
    </row>
    <row r="8305" spans="1:8" x14ac:dyDescent="0.25">
      <c r="A8305" s="22" t="s">
        <v>8843</v>
      </c>
      <c r="B8305" s="22" t="s">
        <v>8844</v>
      </c>
      <c r="C8305" s="22" t="s">
        <v>8844</v>
      </c>
      <c r="D8305" s="24">
        <v>44054</v>
      </c>
      <c r="E8305" s="22" t="s">
        <v>5506</v>
      </c>
      <c r="F8305" s="22" t="s">
        <v>10616</v>
      </c>
      <c r="G8305">
        <f t="shared" si="258"/>
        <v>9122327</v>
      </c>
      <c r="H8305" s="9">
        <f t="shared" si="259"/>
        <v>44054</v>
      </c>
    </row>
    <row r="8306" spans="1:8" x14ac:dyDescent="0.25">
      <c r="A8306" s="22" t="s">
        <v>8043</v>
      </c>
      <c r="B8306" s="22" t="s">
        <v>8044</v>
      </c>
      <c r="C8306" s="22" t="s">
        <v>8044</v>
      </c>
      <c r="D8306" s="24">
        <v>43829</v>
      </c>
      <c r="E8306" s="22" t="s">
        <v>1453</v>
      </c>
      <c r="F8306" s="22" t="s">
        <v>10617</v>
      </c>
      <c r="G8306">
        <f t="shared" si="258"/>
        <v>9056</v>
      </c>
      <c r="H8306" s="9">
        <f t="shared" si="259"/>
        <v>43829</v>
      </c>
    </row>
    <row r="8307" spans="1:8" x14ac:dyDescent="0.25">
      <c r="A8307" s="22" t="s">
        <v>2728</v>
      </c>
      <c r="B8307" s="22" t="s">
        <v>8108</v>
      </c>
      <c r="C8307" s="22" t="s">
        <v>8108</v>
      </c>
      <c r="D8307" s="24">
        <v>43829</v>
      </c>
      <c r="E8307" s="22" t="s">
        <v>652</v>
      </c>
      <c r="F8307" s="22" t="s">
        <v>6586</v>
      </c>
      <c r="G8307">
        <f t="shared" si="258"/>
        <v>8017</v>
      </c>
      <c r="H8307" s="9">
        <f t="shared" si="259"/>
        <v>43829</v>
      </c>
    </row>
    <row r="8308" spans="1:8" x14ac:dyDescent="0.25">
      <c r="A8308" s="22" t="s">
        <v>7820</v>
      </c>
      <c r="B8308" s="22" t="s">
        <v>7821</v>
      </c>
      <c r="C8308" s="22" t="s">
        <v>7821</v>
      </c>
      <c r="D8308" s="24">
        <v>43829</v>
      </c>
      <c r="E8308" s="22" t="s">
        <v>6114</v>
      </c>
      <c r="F8308" s="22" t="s">
        <v>10618</v>
      </c>
      <c r="G8308">
        <f t="shared" si="258"/>
        <v>6706</v>
      </c>
      <c r="H8308" s="9">
        <f t="shared" si="259"/>
        <v>43829</v>
      </c>
    </row>
    <row r="8309" spans="1:8" x14ac:dyDescent="0.25">
      <c r="A8309" s="22" t="s">
        <v>8829</v>
      </c>
      <c r="B8309" s="22" t="s">
        <v>8830</v>
      </c>
      <c r="C8309" s="22" t="s">
        <v>8830</v>
      </c>
      <c r="D8309" s="24">
        <v>44082</v>
      </c>
      <c r="E8309" s="22" t="s">
        <v>6114</v>
      </c>
      <c r="F8309" s="22" t="s">
        <v>10618</v>
      </c>
      <c r="G8309">
        <f t="shared" si="258"/>
        <v>6706</v>
      </c>
      <c r="H8309" s="9">
        <f t="shared" si="259"/>
        <v>44082</v>
      </c>
    </row>
    <row r="8310" spans="1:8" x14ac:dyDescent="0.25">
      <c r="A8310" s="22" t="s">
        <v>8229</v>
      </c>
      <c r="B8310" s="22" t="s">
        <v>8230</v>
      </c>
      <c r="C8310" s="22" t="s">
        <v>8230</v>
      </c>
      <c r="D8310" s="24">
        <v>43829</v>
      </c>
      <c r="E8310" s="22" t="s">
        <v>4729</v>
      </c>
      <c r="F8310" s="22" t="s">
        <v>10619</v>
      </c>
      <c r="G8310">
        <f t="shared" si="258"/>
        <v>11073</v>
      </c>
      <c r="H8310" s="9">
        <f t="shared" si="259"/>
        <v>43829</v>
      </c>
    </row>
    <row r="8311" spans="1:8" x14ac:dyDescent="0.25">
      <c r="A8311" s="22"/>
      <c r="B8311" s="22"/>
      <c r="C8311" s="22"/>
      <c r="D8311" s="24">
        <v>43935</v>
      </c>
      <c r="E8311" s="22" t="s">
        <v>153</v>
      </c>
      <c r="F8311" s="22" t="s">
        <v>10620</v>
      </c>
      <c r="G8311">
        <f t="shared" si="258"/>
        <v>4427</v>
      </c>
      <c r="H8311" s="9">
        <f t="shared" si="259"/>
        <v>43935</v>
      </c>
    </row>
    <row r="8312" spans="1:8" x14ac:dyDescent="0.25">
      <c r="A8312" s="22" t="s">
        <v>7993</v>
      </c>
      <c r="B8312" s="22" t="s">
        <v>7994</v>
      </c>
      <c r="C8312" s="22" t="s">
        <v>7994</v>
      </c>
      <c r="D8312" s="24">
        <v>43829</v>
      </c>
      <c r="E8312" s="22" t="s">
        <v>153</v>
      </c>
      <c r="F8312" s="22" t="s">
        <v>10620</v>
      </c>
      <c r="G8312">
        <f t="shared" si="258"/>
        <v>4427</v>
      </c>
      <c r="H8312" s="9">
        <f t="shared" si="259"/>
        <v>43829</v>
      </c>
    </row>
    <row r="8313" spans="1:8" x14ac:dyDescent="0.25">
      <c r="A8313" s="22" t="s">
        <v>8454</v>
      </c>
      <c r="B8313" s="22" t="s">
        <v>8455</v>
      </c>
      <c r="C8313" s="22" t="s">
        <v>8455</v>
      </c>
      <c r="D8313" s="24">
        <v>44024</v>
      </c>
      <c r="E8313" s="22" t="s">
        <v>153</v>
      </c>
      <c r="F8313" s="22" t="s">
        <v>10620</v>
      </c>
      <c r="G8313">
        <f t="shared" si="258"/>
        <v>4427</v>
      </c>
      <c r="H8313" s="9">
        <f t="shared" si="259"/>
        <v>44024</v>
      </c>
    </row>
    <row r="8314" spans="1:8" x14ac:dyDescent="0.25">
      <c r="A8314" s="22" t="s">
        <v>116</v>
      </c>
      <c r="B8314" s="22" t="s">
        <v>117</v>
      </c>
      <c r="C8314" s="22" t="s">
        <v>117</v>
      </c>
      <c r="D8314" s="24">
        <v>43829</v>
      </c>
      <c r="E8314" s="22" t="s">
        <v>153</v>
      </c>
      <c r="F8314" s="22" t="s">
        <v>10620</v>
      </c>
      <c r="G8314">
        <f t="shared" si="258"/>
        <v>4427</v>
      </c>
      <c r="H8314" s="9">
        <f t="shared" si="259"/>
        <v>43829</v>
      </c>
    </row>
    <row r="8315" spans="1:8" x14ac:dyDescent="0.25">
      <c r="A8315" s="22" t="s">
        <v>8775</v>
      </c>
      <c r="B8315" s="22" t="s">
        <v>8776</v>
      </c>
      <c r="C8315" s="22" t="s">
        <v>8776</v>
      </c>
      <c r="D8315" s="24">
        <v>44038</v>
      </c>
      <c r="E8315" s="22" t="s">
        <v>153</v>
      </c>
      <c r="F8315" s="22" t="s">
        <v>10620</v>
      </c>
      <c r="G8315">
        <f t="shared" si="258"/>
        <v>4427</v>
      </c>
      <c r="H8315" s="9">
        <f t="shared" si="259"/>
        <v>44038</v>
      </c>
    </row>
    <row r="8316" spans="1:8" x14ac:dyDescent="0.25">
      <c r="A8316" s="22" t="s">
        <v>8833</v>
      </c>
      <c r="B8316" s="22" t="s">
        <v>8834</v>
      </c>
      <c r="C8316" s="22" t="s">
        <v>8834</v>
      </c>
      <c r="D8316" s="24">
        <v>44341</v>
      </c>
      <c r="E8316" s="22" t="s">
        <v>153</v>
      </c>
      <c r="F8316" s="22" t="s">
        <v>10620</v>
      </c>
      <c r="G8316">
        <f t="shared" si="258"/>
        <v>4427</v>
      </c>
      <c r="H8316" s="9">
        <f t="shared" si="259"/>
        <v>44341</v>
      </c>
    </row>
    <row r="8317" spans="1:8" x14ac:dyDescent="0.25">
      <c r="A8317" s="22" t="s">
        <v>8857</v>
      </c>
      <c r="B8317" s="22" t="s">
        <v>8858</v>
      </c>
      <c r="C8317" s="22" t="s">
        <v>8858</v>
      </c>
      <c r="D8317" s="24">
        <v>43997</v>
      </c>
      <c r="E8317" s="22" t="s">
        <v>2564</v>
      </c>
      <c r="F8317" s="22" t="s">
        <v>10621</v>
      </c>
      <c r="G8317">
        <f t="shared" si="258"/>
        <v>9202844</v>
      </c>
      <c r="H8317" s="9">
        <f t="shared" si="259"/>
        <v>43997</v>
      </c>
    </row>
    <row r="8318" spans="1:8" x14ac:dyDescent="0.25">
      <c r="A8318" s="22" t="s">
        <v>8428</v>
      </c>
      <c r="B8318" s="22" t="s">
        <v>8429</v>
      </c>
      <c r="C8318" s="22" t="s">
        <v>8429</v>
      </c>
      <c r="D8318" s="24">
        <v>44026</v>
      </c>
      <c r="E8318" s="22" t="s">
        <v>10622</v>
      </c>
      <c r="F8318" s="22" t="s">
        <v>10623</v>
      </c>
      <c r="G8318">
        <f t="shared" si="258"/>
        <v>9119191</v>
      </c>
      <c r="H8318" s="9">
        <f t="shared" si="259"/>
        <v>44026</v>
      </c>
    </row>
    <row r="8319" spans="1:8" x14ac:dyDescent="0.25">
      <c r="A8319" s="22" t="s">
        <v>8567</v>
      </c>
      <c r="B8319" s="22" t="s">
        <v>8568</v>
      </c>
      <c r="C8319" s="22" t="s">
        <v>8568</v>
      </c>
      <c r="D8319" s="24">
        <v>44172</v>
      </c>
      <c r="E8319" s="22" t="s">
        <v>10622</v>
      </c>
      <c r="F8319" s="22" t="s">
        <v>10623</v>
      </c>
      <c r="G8319">
        <f t="shared" si="258"/>
        <v>9119191</v>
      </c>
      <c r="H8319" s="9">
        <f t="shared" si="259"/>
        <v>44172</v>
      </c>
    </row>
    <row r="8320" spans="1:8" x14ac:dyDescent="0.25">
      <c r="A8320" s="22" t="s">
        <v>8569</v>
      </c>
      <c r="B8320" s="22" t="s">
        <v>8570</v>
      </c>
      <c r="C8320" s="22" t="s">
        <v>8570</v>
      </c>
      <c r="D8320" s="24">
        <v>44172</v>
      </c>
      <c r="E8320" s="22" t="s">
        <v>10622</v>
      </c>
      <c r="F8320" s="22" t="s">
        <v>10623</v>
      </c>
      <c r="G8320">
        <f t="shared" si="258"/>
        <v>9119191</v>
      </c>
      <c r="H8320" s="9">
        <f t="shared" si="259"/>
        <v>44172</v>
      </c>
    </row>
    <row r="8321" spans="1:8" x14ac:dyDescent="0.25">
      <c r="A8321" s="22" t="s">
        <v>8779</v>
      </c>
      <c r="B8321" s="22" t="s">
        <v>8780</v>
      </c>
      <c r="C8321" s="22" t="s">
        <v>8780</v>
      </c>
      <c r="D8321" s="24">
        <v>43997</v>
      </c>
      <c r="E8321" s="22" t="s">
        <v>10622</v>
      </c>
      <c r="F8321" s="22" t="s">
        <v>10623</v>
      </c>
      <c r="G8321">
        <f t="shared" si="258"/>
        <v>9119191</v>
      </c>
      <c r="H8321" s="9">
        <f t="shared" si="259"/>
        <v>43997</v>
      </c>
    </row>
    <row r="8322" spans="1:8" x14ac:dyDescent="0.25">
      <c r="A8322" s="22" t="s">
        <v>8783</v>
      </c>
      <c r="B8322" s="22" t="s">
        <v>8784</v>
      </c>
      <c r="C8322" s="22" t="s">
        <v>8784</v>
      </c>
      <c r="D8322" s="24">
        <v>44083</v>
      </c>
      <c r="E8322" s="22" t="s">
        <v>10622</v>
      </c>
      <c r="F8322" s="22" t="s">
        <v>10623</v>
      </c>
      <c r="G8322">
        <f t="shared" si="258"/>
        <v>9119191</v>
      </c>
      <c r="H8322" s="9">
        <f t="shared" si="259"/>
        <v>44083</v>
      </c>
    </row>
    <row r="8323" spans="1:8" x14ac:dyDescent="0.25">
      <c r="A8323" s="22" t="s">
        <v>8811</v>
      </c>
      <c r="B8323" s="22" t="s">
        <v>8812</v>
      </c>
      <c r="C8323" s="22" t="s">
        <v>8812</v>
      </c>
      <c r="D8323" s="24">
        <v>44034</v>
      </c>
      <c r="E8323" s="22" t="s">
        <v>10622</v>
      </c>
      <c r="F8323" s="22" t="s">
        <v>10623</v>
      </c>
      <c r="G8323">
        <f t="shared" si="258"/>
        <v>9119191</v>
      </c>
      <c r="H8323" s="9">
        <f t="shared" si="259"/>
        <v>44034</v>
      </c>
    </row>
    <row r="8324" spans="1:8" x14ac:dyDescent="0.25">
      <c r="A8324" s="22" t="s">
        <v>8813</v>
      </c>
      <c r="B8324" s="22" t="s">
        <v>8814</v>
      </c>
      <c r="C8324" s="22" t="s">
        <v>8814</v>
      </c>
      <c r="D8324" s="24">
        <v>44089</v>
      </c>
      <c r="E8324" s="22" t="s">
        <v>10622</v>
      </c>
      <c r="F8324" s="22" t="s">
        <v>10623</v>
      </c>
      <c r="G8324">
        <f t="shared" si="258"/>
        <v>9119191</v>
      </c>
      <c r="H8324" s="9">
        <f t="shared" si="259"/>
        <v>44089</v>
      </c>
    </row>
    <row r="8325" spans="1:8" x14ac:dyDescent="0.25">
      <c r="A8325" s="22" t="s">
        <v>8841</v>
      </c>
      <c r="B8325" s="22" t="s">
        <v>8842</v>
      </c>
      <c r="C8325" s="22" t="s">
        <v>8842</v>
      </c>
      <c r="D8325" s="24">
        <v>44123</v>
      </c>
      <c r="E8325" s="22" t="s">
        <v>10622</v>
      </c>
      <c r="F8325" s="22" t="s">
        <v>10623</v>
      </c>
      <c r="G8325">
        <f t="shared" si="258"/>
        <v>9119191</v>
      </c>
      <c r="H8325" s="9">
        <f t="shared" si="259"/>
        <v>44123</v>
      </c>
    </row>
    <row r="8326" spans="1:8" x14ac:dyDescent="0.25">
      <c r="A8326" s="22" t="s">
        <v>8843</v>
      </c>
      <c r="B8326" s="22" t="s">
        <v>8844</v>
      </c>
      <c r="C8326" s="22" t="s">
        <v>8844</v>
      </c>
      <c r="D8326" s="24">
        <v>44047</v>
      </c>
      <c r="E8326" s="22" t="s">
        <v>10622</v>
      </c>
      <c r="F8326" s="22" t="s">
        <v>10623</v>
      </c>
      <c r="G8326">
        <f t="shared" ref="G8326:G8389" si="260">IFERROR(E8326*1,E8326)</f>
        <v>9119191</v>
      </c>
      <c r="H8326" s="9">
        <f t="shared" ref="H8326:H8389" si="261">D8326</f>
        <v>44047</v>
      </c>
    </row>
    <row r="8327" spans="1:8" x14ac:dyDescent="0.25">
      <c r="A8327" s="22" t="s">
        <v>8727</v>
      </c>
      <c r="B8327" s="22" t="s">
        <v>8728</v>
      </c>
      <c r="C8327" s="22" t="s">
        <v>8728</v>
      </c>
      <c r="D8327" s="24">
        <v>43997</v>
      </c>
      <c r="E8327" s="22" t="s">
        <v>4586</v>
      </c>
      <c r="F8327" s="22" t="s">
        <v>6379</v>
      </c>
      <c r="G8327">
        <f t="shared" si="260"/>
        <v>9203994</v>
      </c>
      <c r="H8327" s="9">
        <f t="shared" si="261"/>
        <v>43997</v>
      </c>
    </row>
    <row r="8328" spans="1:8" x14ac:dyDescent="0.25">
      <c r="A8328" s="22"/>
      <c r="B8328" s="22"/>
      <c r="C8328" s="22"/>
      <c r="D8328" s="24">
        <v>44017</v>
      </c>
      <c r="E8328" s="22" t="s">
        <v>5780</v>
      </c>
      <c r="F8328" s="22" t="s">
        <v>6393</v>
      </c>
      <c r="G8328">
        <f t="shared" si="260"/>
        <v>9202480</v>
      </c>
      <c r="H8328" s="9">
        <f t="shared" si="261"/>
        <v>44017</v>
      </c>
    </row>
    <row r="8329" spans="1:8" x14ac:dyDescent="0.25">
      <c r="A8329" s="22" t="s">
        <v>8727</v>
      </c>
      <c r="B8329" s="22" t="s">
        <v>8728</v>
      </c>
      <c r="C8329" s="22" t="s">
        <v>8728</v>
      </c>
      <c r="D8329" s="24">
        <v>43997</v>
      </c>
      <c r="E8329" s="22" t="s">
        <v>5780</v>
      </c>
      <c r="F8329" s="22" t="s">
        <v>6393</v>
      </c>
      <c r="G8329">
        <f t="shared" si="260"/>
        <v>9202480</v>
      </c>
      <c r="H8329" s="9">
        <f t="shared" si="261"/>
        <v>43997</v>
      </c>
    </row>
    <row r="8330" spans="1:8" x14ac:dyDescent="0.25">
      <c r="A8330" s="22" t="s">
        <v>8575</v>
      </c>
      <c r="B8330" s="22" t="s">
        <v>8576</v>
      </c>
      <c r="C8330" s="22" t="s">
        <v>8576</v>
      </c>
      <c r="D8330" s="24">
        <v>44200</v>
      </c>
      <c r="E8330" s="22" t="s">
        <v>902</v>
      </c>
      <c r="F8330" s="22" t="s">
        <v>10624</v>
      </c>
      <c r="G8330">
        <f t="shared" si="260"/>
        <v>209004</v>
      </c>
      <c r="H8330" s="9">
        <f t="shared" si="261"/>
        <v>44200</v>
      </c>
    </row>
    <row r="8331" spans="1:8" x14ac:dyDescent="0.25">
      <c r="A8331" s="22"/>
      <c r="B8331" s="22"/>
      <c r="C8331" s="22"/>
      <c r="D8331" s="24">
        <v>44383</v>
      </c>
      <c r="E8331" s="22" t="s">
        <v>2470</v>
      </c>
      <c r="F8331" s="22" t="s">
        <v>7131</v>
      </c>
      <c r="G8331">
        <f t="shared" si="260"/>
        <v>9205429</v>
      </c>
      <c r="H8331" s="9">
        <f t="shared" si="261"/>
        <v>44383</v>
      </c>
    </row>
    <row r="8332" spans="1:8" x14ac:dyDescent="0.25">
      <c r="A8332" s="22" t="s">
        <v>8721</v>
      </c>
      <c r="B8332" s="22" t="s">
        <v>8722</v>
      </c>
      <c r="C8332" s="22" t="s">
        <v>8722</v>
      </c>
      <c r="D8332" s="24">
        <v>44258</v>
      </c>
      <c r="E8332" s="22" t="s">
        <v>2470</v>
      </c>
      <c r="F8332" s="22" t="s">
        <v>7131</v>
      </c>
      <c r="G8332">
        <f t="shared" si="260"/>
        <v>9205429</v>
      </c>
      <c r="H8332" s="9">
        <f t="shared" si="261"/>
        <v>44258</v>
      </c>
    </row>
    <row r="8333" spans="1:8" x14ac:dyDescent="0.25">
      <c r="A8333" s="22" t="s">
        <v>8737</v>
      </c>
      <c r="B8333" s="22" t="s">
        <v>8738</v>
      </c>
      <c r="C8333" s="22" t="s">
        <v>8738</v>
      </c>
      <c r="D8333" s="24">
        <v>43997</v>
      </c>
      <c r="E8333" s="22" t="s">
        <v>2470</v>
      </c>
      <c r="F8333" s="22" t="s">
        <v>7131</v>
      </c>
      <c r="G8333">
        <f t="shared" si="260"/>
        <v>9205429</v>
      </c>
      <c r="H8333" s="9">
        <f t="shared" si="261"/>
        <v>43997</v>
      </c>
    </row>
    <row r="8334" spans="1:8" x14ac:dyDescent="0.25">
      <c r="A8334" s="22" t="s">
        <v>8767</v>
      </c>
      <c r="B8334" s="22" t="s">
        <v>8768</v>
      </c>
      <c r="C8334" s="22" t="s">
        <v>8768</v>
      </c>
      <c r="D8334" s="24">
        <v>44057</v>
      </c>
      <c r="E8334" s="22" t="s">
        <v>2470</v>
      </c>
      <c r="F8334" s="22" t="s">
        <v>7131</v>
      </c>
      <c r="G8334">
        <f t="shared" si="260"/>
        <v>9205429</v>
      </c>
      <c r="H8334" s="9">
        <f t="shared" si="261"/>
        <v>44057</v>
      </c>
    </row>
    <row r="8335" spans="1:8" x14ac:dyDescent="0.25">
      <c r="A8335" s="22" t="s">
        <v>8601</v>
      </c>
      <c r="B8335" s="22" t="s">
        <v>8602</v>
      </c>
      <c r="C8335" s="22" t="s">
        <v>8602</v>
      </c>
      <c r="D8335" s="24">
        <v>44323</v>
      </c>
      <c r="E8335" s="22" t="s">
        <v>3912</v>
      </c>
      <c r="F8335" s="22" t="s">
        <v>10625</v>
      </c>
      <c r="G8335">
        <f t="shared" si="260"/>
        <v>209344</v>
      </c>
      <c r="H8335" s="9">
        <f t="shared" si="261"/>
        <v>44323</v>
      </c>
    </row>
    <row r="8336" spans="1:8" x14ac:dyDescent="0.25">
      <c r="A8336" s="22" t="s">
        <v>7816</v>
      </c>
      <c r="B8336" s="22" t="s">
        <v>7817</v>
      </c>
      <c r="C8336" s="22" t="s">
        <v>7817</v>
      </c>
      <c r="D8336" s="24">
        <v>43829</v>
      </c>
      <c r="E8336" s="22" t="s">
        <v>2546</v>
      </c>
      <c r="F8336" s="22" t="s">
        <v>10626</v>
      </c>
      <c r="G8336">
        <f t="shared" si="260"/>
        <v>6601</v>
      </c>
      <c r="H8336" s="9">
        <f t="shared" si="261"/>
        <v>43829</v>
      </c>
    </row>
    <row r="8337" spans="1:8" x14ac:dyDescent="0.25">
      <c r="A8337" s="22" t="s">
        <v>7997</v>
      </c>
      <c r="B8337" s="22" t="s">
        <v>7998</v>
      </c>
      <c r="C8337" s="22" t="s">
        <v>7998</v>
      </c>
      <c r="D8337" s="24">
        <v>43908</v>
      </c>
      <c r="E8337" s="22" t="s">
        <v>2546</v>
      </c>
      <c r="F8337" s="22" t="s">
        <v>10626</v>
      </c>
      <c r="G8337">
        <f t="shared" si="260"/>
        <v>6601</v>
      </c>
      <c r="H8337" s="9">
        <f t="shared" si="261"/>
        <v>43908</v>
      </c>
    </row>
    <row r="8338" spans="1:8" x14ac:dyDescent="0.25">
      <c r="A8338" s="22"/>
      <c r="B8338" s="22"/>
      <c r="C8338" s="22"/>
      <c r="D8338" s="24">
        <v>44012</v>
      </c>
      <c r="E8338" s="22" t="s">
        <v>2810</v>
      </c>
      <c r="F8338" s="22" t="s">
        <v>6645</v>
      </c>
      <c r="G8338">
        <f t="shared" si="260"/>
        <v>2659</v>
      </c>
      <c r="H8338" s="9">
        <f t="shared" si="261"/>
        <v>44012</v>
      </c>
    </row>
    <row r="8339" spans="1:8" x14ac:dyDescent="0.25">
      <c r="A8339" s="22" t="s">
        <v>7676</v>
      </c>
      <c r="B8339" s="22" t="s">
        <v>7677</v>
      </c>
      <c r="C8339" s="22" t="s">
        <v>7677</v>
      </c>
      <c r="D8339" s="24">
        <v>44389</v>
      </c>
      <c r="E8339" s="22" t="s">
        <v>2810</v>
      </c>
      <c r="F8339" s="22" t="s">
        <v>6645</v>
      </c>
      <c r="G8339">
        <f t="shared" si="260"/>
        <v>2659</v>
      </c>
      <c r="H8339" s="9">
        <f t="shared" si="261"/>
        <v>44389</v>
      </c>
    </row>
    <row r="8340" spans="1:8" x14ac:dyDescent="0.25">
      <c r="A8340" s="22" t="s">
        <v>7684</v>
      </c>
      <c r="B8340" s="22" t="s">
        <v>7685</v>
      </c>
      <c r="C8340" s="22" t="s">
        <v>7685</v>
      </c>
      <c r="D8340" s="24">
        <v>44006</v>
      </c>
      <c r="E8340" s="22" t="s">
        <v>2810</v>
      </c>
      <c r="F8340" s="22" t="s">
        <v>6645</v>
      </c>
      <c r="G8340">
        <f t="shared" si="260"/>
        <v>2659</v>
      </c>
      <c r="H8340" s="9">
        <f t="shared" si="261"/>
        <v>44006</v>
      </c>
    </row>
    <row r="8341" spans="1:8" x14ac:dyDescent="0.25">
      <c r="A8341" s="22" t="s">
        <v>7686</v>
      </c>
      <c r="B8341" s="22" t="s">
        <v>7687</v>
      </c>
      <c r="C8341" s="22" t="s">
        <v>7687</v>
      </c>
      <c r="D8341" s="24">
        <v>44004</v>
      </c>
      <c r="E8341" s="22" t="s">
        <v>2810</v>
      </c>
      <c r="F8341" s="22" t="s">
        <v>6645</v>
      </c>
      <c r="G8341">
        <f t="shared" si="260"/>
        <v>2659</v>
      </c>
      <c r="H8341" s="9">
        <f t="shared" si="261"/>
        <v>44004</v>
      </c>
    </row>
    <row r="8342" spans="1:8" x14ac:dyDescent="0.25">
      <c r="A8342" s="22" t="s">
        <v>7834</v>
      </c>
      <c r="B8342" s="22" t="s">
        <v>7835</v>
      </c>
      <c r="C8342" s="22" t="s">
        <v>7835</v>
      </c>
      <c r="D8342" s="24">
        <v>44109</v>
      </c>
      <c r="E8342" s="22" t="s">
        <v>2810</v>
      </c>
      <c r="F8342" s="22" t="s">
        <v>6645</v>
      </c>
      <c r="G8342">
        <f t="shared" si="260"/>
        <v>2659</v>
      </c>
      <c r="H8342" s="9">
        <f t="shared" si="261"/>
        <v>44109</v>
      </c>
    </row>
    <row r="8343" spans="1:8" x14ac:dyDescent="0.25">
      <c r="A8343" s="22" t="s">
        <v>8132</v>
      </c>
      <c r="B8343" s="22" t="s">
        <v>8133</v>
      </c>
      <c r="C8343" s="22" t="s">
        <v>8133</v>
      </c>
      <c r="D8343" s="24">
        <v>44330</v>
      </c>
      <c r="E8343" s="22" t="s">
        <v>2810</v>
      </c>
      <c r="F8343" s="22" t="s">
        <v>6645</v>
      </c>
      <c r="G8343">
        <f t="shared" si="260"/>
        <v>2659</v>
      </c>
      <c r="H8343" s="9">
        <f t="shared" si="261"/>
        <v>44330</v>
      </c>
    </row>
    <row r="8344" spans="1:8" x14ac:dyDescent="0.25">
      <c r="A8344" s="22" t="s">
        <v>8182</v>
      </c>
      <c r="B8344" s="22" t="s">
        <v>8183</v>
      </c>
      <c r="C8344" s="22" t="s">
        <v>8183</v>
      </c>
      <c r="D8344" s="24">
        <v>44153</v>
      </c>
      <c r="E8344" s="22" t="s">
        <v>2810</v>
      </c>
      <c r="F8344" s="22" t="s">
        <v>6645</v>
      </c>
      <c r="G8344">
        <f t="shared" si="260"/>
        <v>2659</v>
      </c>
      <c r="H8344" s="9">
        <f t="shared" si="261"/>
        <v>44153</v>
      </c>
    </row>
    <row r="8345" spans="1:8" x14ac:dyDescent="0.25">
      <c r="A8345" s="22" t="s">
        <v>8655</v>
      </c>
      <c r="B8345" s="22" t="s">
        <v>8656</v>
      </c>
      <c r="C8345" s="22" t="s">
        <v>8656</v>
      </c>
      <c r="D8345" s="24">
        <v>43829</v>
      </c>
      <c r="E8345" s="22" t="s">
        <v>2810</v>
      </c>
      <c r="F8345" s="22" t="s">
        <v>6645</v>
      </c>
      <c r="G8345">
        <f t="shared" si="260"/>
        <v>2659</v>
      </c>
      <c r="H8345" s="9">
        <f t="shared" si="261"/>
        <v>43829</v>
      </c>
    </row>
    <row r="8346" spans="1:8" x14ac:dyDescent="0.25">
      <c r="A8346" s="22" t="s">
        <v>8677</v>
      </c>
      <c r="B8346" s="22" t="s">
        <v>8678</v>
      </c>
      <c r="C8346" s="22" t="s">
        <v>8678</v>
      </c>
      <c r="D8346" s="24">
        <v>43830</v>
      </c>
      <c r="E8346" s="22" t="s">
        <v>2810</v>
      </c>
      <c r="F8346" s="22" t="s">
        <v>6645</v>
      </c>
      <c r="G8346">
        <f t="shared" si="260"/>
        <v>2659</v>
      </c>
      <c r="H8346" s="9">
        <f t="shared" si="261"/>
        <v>43830</v>
      </c>
    </row>
    <row r="8347" spans="1:8" x14ac:dyDescent="0.25">
      <c r="A8347" s="22" t="s">
        <v>8761</v>
      </c>
      <c r="B8347" s="22" t="s">
        <v>8762</v>
      </c>
      <c r="C8347" s="22" t="s">
        <v>8762</v>
      </c>
      <c r="D8347" s="24">
        <v>44161</v>
      </c>
      <c r="E8347" s="22" t="s">
        <v>2810</v>
      </c>
      <c r="F8347" s="22" t="s">
        <v>6645</v>
      </c>
      <c r="G8347">
        <f t="shared" si="260"/>
        <v>2659</v>
      </c>
      <c r="H8347" s="9">
        <f t="shared" si="261"/>
        <v>44161</v>
      </c>
    </row>
    <row r="8348" spans="1:8" x14ac:dyDescent="0.25">
      <c r="A8348" s="22" t="s">
        <v>8793</v>
      </c>
      <c r="B8348" s="22" t="s">
        <v>8794</v>
      </c>
      <c r="C8348" s="22" t="s">
        <v>8794</v>
      </c>
      <c r="D8348" s="24">
        <v>44091</v>
      </c>
      <c r="E8348" s="22" t="s">
        <v>2810</v>
      </c>
      <c r="F8348" s="22" t="s">
        <v>6645</v>
      </c>
      <c r="G8348">
        <f t="shared" si="260"/>
        <v>2659</v>
      </c>
      <c r="H8348" s="9">
        <f t="shared" si="261"/>
        <v>44091</v>
      </c>
    </row>
    <row r="8349" spans="1:8" x14ac:dyDescent="0.25">
      <c r="A8349" s="22" t="s">
        <v>8797</v>
      </c>
      <c r="B8349" s="22" t="s">
        <v>8798</v>
      </c>
      <c r="C8349" s="22" t="s">
        <v>8798</v>
      </c>
      <c r="D8349" s="24">
        <v>44075</v>
      </c>
      <c r="E8349" s="22" t="s">
        <v>2810</v>
      </c>
      <c r="F8349" s="22" t="s">
        <v>6645</v>
      </c>
      <c r="G8349">
        <f t="shared" si="260"/>
        <v>2659</v>
      </c>
      <c r="H8349" s="9">
        <f t="shared" si="261"/>
        <v>44075</v>
      </c>
    </row>
    <row r="8350" spans="1:8" x14ac:dyDescent="0.25">
      <c r="A8350" s="22" t="s">
        <v>8799</v>
      </c>
      <c r="B8350" s="22" t="s">
        <v>8800</v>
      </c>
      <c r="C8350" s="22" t="s">
        <v>8800</v>
      </c>
      <c r="D8350" s="24">
        <v>44216</v>
      </c>
      <c r="E8350" s="22" t="s">
        <v>2810</v>
      </c>
      <c r="F8350" s="22" t="s">
        <v>6645</v>
      </c>
      <c r="G8350">
        <f t="shared" si="260"/>
        <v>2659</v>
      </c>
      <c r="H8350" s="9">
        <f t="shared" si="261"/>
        <v>44216</v>
      </c>
    </row>
    <row r="8351" spans="1:8" x14ac:dyDescent="0.25">
      <c r="A8351" s="22" t="s">
        <v>8344</v>
      </c>
      <c r="B8351" s="22" t="s">
        <v>8345</v>
      </c>
      <c r="C8351" s="22" t="s">
        <v>8345</v>
      </c>
      <c r="D8351" s="24">
        <v>44333</v>
      </c>
      <c r="E8351" s="22" t="s">
        <v>6219</v>
      </c>
      <c r="F8351" s="22" t="s">
        <v>10627</v>
      </c>
      <c r="G8351">
        <f t="shared" si="260"/>
        <v>209652</v>
      </c>
      <c r="H8351" s="9">
        <f t="shared" si="261"/>
        <v>44333</v>
      </c>
    </row>
    <row r="8352" spans="1:8" x14ac:dyDescent="0.25">
      <c r="A8352" s="22" t="s">
        <v>7715</v>
      </c>
      <c r="B8352" s="22" t="s">
        <v>7716</v>
      </c>
      <c r="C8352" s="22" t="s">
        <v>7716</v>
      </c>
      <c r="D8352" s="24">
        <v>44367</v>
      </c>
      <c r="E8352" s="22" t="s">
        <v>2228</v>
      </c>
      <c r="F8352" s="22" t="s">
        <v>10628</v>
      </c>
      <c r="G8352">
        <f t="shared" si="260"/>
        <v>209870</v>
      </c>
      <c r="H8352" s="9">
        <f t="shared" si="261"/>
        <v>44367</v>
      </c>
    </row>
    <row r="8353" spans="1:8" x14ac:dyDescent="0.25">
      <c r="A8353" s="22"/>
      <c r="B8353" s="22"/>
      <c r="C8353" s="22"/>
      <c r="D8353" s="24">
        <v>44076</v>
      </c>
      <c r="E8353" s="22" t="s">
        <v>10629</v>
      </c>
      <c r="F8353" s="22" t="s">
        <v>10630</v>
      </c>
      <c r="G8353">
        <f t="shared" si="260"/>
        <v>9121803</v>
      </c>
      <c r="H8353" s="9">
        <f t="shared" si="261"/>
        <v>44076</v>
      </c>
    </row>
    <row r="8354" spans="1:8" x14ac:dyDescent="0.25">
      <c r="A8354" s="22" t="s">
        <v>8144</v>
      </c>
      <c r="B8354" s="22" t="s">
        <v>8145</v>
      </c>
      <c r="C8354" s="22" t="s">
        <v>8145</v>
      </c>
      <c r="D8354" s="24">
        <v>44137</v>
      </c>
      <c r="E8354" s="22" t="s">
        <v>10629</v>
      </c>
      <c r="F8354" s="22" t="s">
        <v>10630</v>
      </c>
      <c r="G8354">
        <f t="shared" si="260"/>
        <v>9121803</v>
      </c>
      <c r="H8354" s="9">
        <f t="shared" si="261"/>
        <v>44137</v>
      </c>
    </row>
    <row r="8355" spans="1:8" x14ac:dyDescent="0.25">
      <c r="A8355" s="22" t="s">
        <v>8779</v>
      </c>
      <c r="B8355" s="22" t="s">
        <v>8780</v>
      </c>
      <c r="C8355" s="22" t="s">
        <v>8780</v>
      </c>
      <c r="D8355" s="24">
        <v>43997</v>
      </c>
      <c r="E8355" s="22" t="s">
        <v>10629</v>
      </c>
      <c r="F8355" s="22" t="s">
        <v>10630</v>
      </c>
      <c r="G8355">
        <f t="shared" si="260"/>
        <v>9121803</v>
      </c>
      <c r="H8355" s="9">
        <f t="shared" si="261"/>
        <v>43997</v>
      </c>
    </row>
    <row r="8356" spans="1:8" x14ac:dyDescent="0.25">
      <c r="A8356" s="22" t="s">
        <v>8783</v>
      </c>
      <c r="B8356" s="22" t="s">
        <v>8784</v>
      </c>
      <c r="C8356" s="22" t="s">
        <v>8784</v>
      </c>
      <c r="D8356" s="24">
        <v>44070</v>
      </c>
      <c r="E8356" s="22" t="s">
        <v>10629</v>
      </c>
      <c r="F8356" s="22" t="s">
        <v>10630</v>
      </c>
      <c r="G8356">
        <f t="shared" si="260"/>
        <v>9121803</v>
      </c>
      <c r="H8356" s="9">
        <f t="shared" si="261"/>
        <v>44070</v>
      </c>
    </row>
    <row r="8357" spans="1:8" x14ac:dyDescent="0.25">
      <c r="A8357" s="22" t="s">
        <v>8811</v>
      </c>
      <c r="B8357" s="22" t="s">
        <v>8812</v>
      </c>
      <c r="C8357" s="22" t="s">
        <v>8812</v>
      </c>
      <c r="D8357" s="24">
        <v>44024</v>
      </c>
      <c r="E8357" s="22" t="s">
        <v>10629</v>
      </c>
      <c r="F8357" s="22" t="s">
        <v>10630</v>
      </c>
      <c r="G8357">
        <f t="shared" si="260"/>
        <v>9121803</v>
      </c>
      <c r="H8357" s="9">
        <f t="shared" si="261"/>
        <v>44024</v>
      </c>
    </row>
    <row r="8358" spans="1:8" x14ac:dyDescent="0.25">
      <c r="A8358" s="22" t="s">
        <v>8813</v>
      </c>
      <c r="B8358" s="22" t="s">
        <v>8814</v>
      </c>
      <c r="C8358" s="22" t="s">
        <v>8814</v>
      </c>
      <c r="D8358" s="24">
        <v>44076</v>
      </c>
      <c r="E8358" s="22" t="s">
        <v>10629</v>
      </c>
      <c r="F8358" s="22" t="s">
        <v>10630</v>
      </c>
      <c r="G8358">
        <f t="shared" si="260"/>
        <v>9121803</v>
      </c>
      <c r="H8358" s="9">
        <f t="shared" si="261"/>
        <v>44076</v>
      </c>
    </row>
    <row r="8359" spans="1:8" x14ac:dyDescent="0.25">
      <c r="A8359" s="22" t="s">
        <v>8841</v>
      </c>
      <c r="B8359" s="22" t="s">
        <v>8842</v>
      </c>
      <c r="C8359" s="22" t="s">
        <v>8842</v>
      </c>
      <c r="D8359" s="24">
        <v>44000</v>
      </c>
      <c r="E8359" s="22" t="s">
        <v>10629</v>
      </c>
      <c r="F8359" s="22" t="s">
        <v>10630</v>
      </c>
      <c r="G8359">
        <f t="shared" si="260"/>
        <v>9121803</v>
      </c>
      <c r="H8359" s="9">
        <f t="shared" si="261"/>
        <v>44000</v>
      </c>
    </row>
    <row r="8360" spans="1:8" x14ac:dyDescent="0.25">
      <c r="A8360" s="22" t="s">
        <v>8843</v>
      </c>
      <c r="B8360" s="22" t="s">
        <v>8844</v>
      </c>
      <c r="C8360" s="22" t="s">
        <v>8844</v>
      </c>
      <c r="D8360" s="24">
        <v>44058</v>
      </c>
      <c r="E8360" s="22" t="s">
        <v>10629</v>
      </c>
      <c r="F8360" s="22" t="s">
        <v>10630</v>
      </c>
      <c r="G8360">
        <f t="shared" si="260"/>
        <v>9121803</v>
      </c>
      <c r="H8360" s="9">
        <f t="shared" si="261"/>
        <v>44058</v>
      </c>
    </row>
    <row r="8361" spans="1:8" x14ac:dyDescent="0.25">
      <c r="A8361" s="22"/>
      <c r="B8361" s="22"/>
      <c r="C8361" s="22"/>
      <c r="D8361" s="24">
        <v>44018</v>
      </c>
      <c r="E8361" s="22" t="s">
        <v>363</v>
      </c>
      <c r="F8361" s="22" t="s">
        <v>10631</v>
      </c>
      <c r="G8361">
        <f t="shared" si="260"/>
        <v>9121425</v>
      </c>
      <c r="H8361" s="9">
        <f t="shared" si="261"/>
        <v>44018</v>
      </c>
    </row>
    <row r="8362" spans="1:8" x14ac:dyDescent="0.25">
      <c r="A8362" s="22" t="s">
        <v>8739</v>
      </c>
      <c r="B8362" s="22" t="s">
        <v>8740</v>
      </c>
      <c r="C8362" s="22" t="s">
        <v>8740</v>
      </c>
      <c r="D8362" s="24">
        <v>44025</v>
      </c>
      <c r="E8362" s="22" t="s">
        <v>363</v>
      </c>
      <c r="F8362" s="22" t="s">
        <v>10631</v>
      </c>
      <c r="G8362">
        <f t="shared" si="260"/>
        <v>9121425</v>
      </c>
      <c r="H8362" s="9">
        <f t="shared" si="261"/>
        <v>44025</v>
      </c>
    </row>
    <row r="8363" spans="1:8" x14ac:dyDescent="0.25">
      <c r="A8363" s="22" t="s">
        <v>8759</v>
      </c>
      <c r="B8363" s="22" t="s">
        <v>8760</v>
      </c>
      <c r="C8363" s="22" t="s">
        <v>8760</v>
      </c>
      <c r="D8363" s="24">
        <v>43997</v>
      </c>
      <c r="E8363" s="22" t="s">
        <v>363</v>
      </c>
      <c r="F8363" s="22" t="s">
        <v>10631</v>
      </c>
      <c r="G8363">
        <f t="shared" si="260"/>
        <v>9121425</v>
      </c>
      <c r="H8363" s="9">
        <f t="shared" si="261"/>
        <v>43997</v>
      </c>
    </row>
    <row r="8364" spans="1:8" x14ac:dyDescent="0.25">
      <c r="A8364" s="22" t="s">
        <v>8761</v>
      </c>
      <c r="B8364" s="22" t="s">
        <v>8762</v>
      </c>
      <c r="C8364" s="22" t="s">
        <v>8762</v>
      </c>
      <c r="D8364" s="24">
        <v>44003</v>
      </c>
      <c r="E8364" s="22" t="s">
        <v>363</v>
      </c>
      <c r="F8364" s="22" t="s">
        <v>10631</v>
      </c>
      <c r="G8364">
        <f t="shared" si="260"/>
        <v>9121425</v>
      </c>
      <c r="H8364" s="9">
        <f t="shared" si="261"/>
        <v>44003</v>
      </c>
    </row>
    <row r="8365" spans="1:8" x14ac:dyDescent="0.25">
      <c r="A8365" s="22" t="s">
        <v>8799</v>
      </c>
      <c r="B8365" s="22" t="s">
        <v>8800</v>
      </c>
      <c r="C8365" s="22" t="s">
        <v>8800</v>
      </c>
      <c r="D8365" s="24">
        <v>44005</v>
      </c>
      <c r="E8365" s="22" t="s">
        <v>363</v>
      </c>
      <c r="F8365" s="22" t="s">
        <v>10631</v>
      </c>
      <c r="G8365">
        <f t="shared" si="260"/>
        <v>9121425</v>
      </c>
      <c r="H8365" s="9">
        <f t="shared" si="261"/>
        <v>44005</v>
      </c>
    </row>
    <row r="8366" spans="1:8" x14ac:dyDescent="0.25">
      <c r="A8366" s="22" t="s">
        <v>8807</v>
      </c>
      <c r="B8366" s="22" t="s">
        <v>8808</v>
      </c>
      <c r="C8366" s="22" t="s">
        <v>8808</v>
      </c>
      <c r="D8366" s="24">
        <v>44007</v>
      </c>
      <c r="E8366" s="22" t="s">
        <v>363</v>
      </c>
      <c r="F8366" s="22" t="s">
        <v>10631</v>
      </c>
      <c r="G8366">
        <f t="shared" si="260"/>
        <v>9121425</v>
      </c>
      <c r="H8366" s="9">
        <f t="shared" si="261"/>
        <v>44007</v>
      </c>
    </row>
    <row r="8367" spans="1:8" x14ac:dyDescent="0.25">
      <c r="A8367" s="22" t="s">
        <v>8823</v>
      </c>
      <c r="B8367" s="22" t="s">
        <v>8824</v>
      </c>
      <c r="C8367" s="22" t="s">
        <v>8824</v>
      </c>
      <c r="D8367" s="24">
        <v>43999</v>
      </c>
      <c r="E8367" s="22" t="s">
        <v>363</v>
      </c>
      <c r="F8367" s="22" t="s">
        <v>10631</v>
      </c>
      <c r="G8367">
        <f t="shared" si="260"/>
        <v>9121425</v>
      </c>
      <c r="H8367" s="9">
        <f t="shared" si="261"/>
        <v>43999</v>
      </c>
    </row>
    <row r="8368" spans="1:8" x14ac:dyDescent="0.25">
      <c r="A8368" s="22" t="s">
        <v>8649</v>
      </c>
      <c r="B8368" s="22" t="s">
        <v>8650</v>
      </c>
      <c r="C8368" s="22" t="s">
        <v>8650</v>
      </c>
      <c r="D8368" s="24">
        <v>44339</v>
      </c>
      <c r="E8368" s="22" t="s">
        <v>2878</v>
      </c>
      <c r="F8368" s="22" t="s">
        <v>10632</v>
      </c>
      <c r="G8368">
        <f t="shared" si="260"/>
        <v>209601</v>
      </c>
      <c r="H8368" s="9">
        <f t="shared" si="261"/>
        <v>44339</v>
      </c>
    </row>
    <row r="8369" spans="1:8" x14ac:dyDescent="0.25">
      <c r="A8369" s="22" t="s">
        <v>7787</v>
      </c>
      <c r="B8369" s="22" t="s">
        <v>7788</v>
      </c>
      <c r="C8369" s="22" t="s">
        <v>7788</v>
      </c>
      <c r="D8369" s="24">
        <v>44102</v>
      </c>
      <c r="E8369" s="22" t="s">
        <v>10633</v>
      </c>
      <c r="F8369" s="22" t="s">
        <v>10634</v>
      </c>
      <c r="G8369">
        <f t="shared" si="260"/>
        <v>9120560</v>
      </c>
      <c r="H8369" s="9">
        <f t="shared" si="261"/>
        <v>44102</v>
      </c>
    </row>
    <row r="8370" spans="1:8" x14ac:dyDescent="0.25">
      <c r="A8370" s="22" t="s">
        <v>8144</v>
      </c>
      <c r="B8370" s="22" t="s">
        <v>8145</v>
      </c>
      <c r="C8370" s="22" t="s">
        <v>8145</v>
      </c>
      <c r="D8370" s="24">
        <v>44138</v>
      </c>
      <c r="E8370" s="22" t="s">
        <v>10633</v>
      </c>
      <c r="F8370" s="22" t="s">
        <v>10634</v>
      </c>
      <c r="G8370">
        <f t="shared" si="260"/>
        <v>9120560</v>
      </c>
      <c r="H8370" s="9">
        <f t="shared" si="261"/>
        <v>44138</v>
      </c>
    </row>
    <row r="8371" spans="1:8" x14ac:dyDescent="0.25">
      <c r="A8371" s="22" t="s">
        <v>8270</v>
      </c>
      <c r="B8371" s="22" t="s">
        <v>8271</v>
      </c>
      <c r="C8371" s="22" t="s">
        <v>8271</v>
      </c>
      <c r="D8371" s="24">
        <v>44117</v>
      </c>
      <c r="E8371" s="22" t="s">
        <v>10633</v>
      </c>
      <c r="F8371" s="22" t="s">
        <v>10634</v>
      </c>
      <c r="G8371">
        <f t="shared" si="260"/>
        <v>9120560</v>
      </c>
      <c r="H8371" s="9">
        <f t="shared" si="261"/>
        <v>44117</v>
      </c>
    </row>
    <row r="8372" spans="1:8" x14ac:dyDescent="0.25">
      <c r="A8372" s="22" t="s">
        <v>8428</v>
      </c>
      <c r="B8372" s="22" t="s">
        <v>8429</v>
      </c>
      <c r="C8372" s="22" t="s">
        <v>8429</v>
      </c>
      <c r="D8372" s="24">
        <v>44104</v>
      </c>
      <c r="E8372" s="22" t="s">
        <v>10633</v>
      </c>
      <c r="F8372" s="22" t="s">
        <v>10634</v>
      </c>
      <c r="G8372">
        <f t="shared" si="260"/>
        <v>9120560</v>
      </c>
      <c r="H8372" s="9">
        <f t="shared" si="261"/>
        <v>44104</v>
      </c>
    </row>
    <row r="8373" spans="1:8" x14ac:dyDescent="0.25">
      <c r="A8373" s="22" t="s">
        <v>8783</v>
      </c>
      <c r="B8373" s="22" t="s">
        <v>8784</v>
      </c>
      <c r="C8373" s="22" t="s">
        <v>8784</v>
      </c>
      <c r="D8373" s="24">
        <v>44060</v>
      </c>
      <c r="E8373" s="22" t="s">
        <v>10633</v>
      </c>
      <c r="F8373" s="22" t="s">
        <v>10634</v>
      </c>
      <c r="G8373">
        <f t="shared" si="260"/>
        <v>9120560</v>
      </c>
      <c r="H8373" s="9">
        <f t="shared" si="261"/>
        <v>44060</v>
      </c>
    </row>
    <row r="8374" spans="1:8" x14ac:dyDescent="0.25">
      <c r="A8374" s="22" t="s">
        <v>8813</v>
      </c>
      <c r="B8374" s="22" t="s">
        <v>8814</v>
      </c>
      <c r="C8374" s="22" t="s">
        <v>8814</v>
      </c>
      <c r="D8374" s="24">
        <v>43997</v>
      </c>
      <c r="E8374" s="22" t="s">
        <v>10633</v>
      </c>
      <c r="F8374" s="22" t="s">
        <v>10634</v>
      </c>
      <c r="G8374">
        <f t="shared" si="260"/>
        <v>9120560</v>
      </c>
      <c r="H8374" s="9">
        <f t="shared" si="261"/>
        <v>43997</v>
      </c>
    </row>
    <row r="8375" spans="1:8" x14ac:dyDescent="0.25">
      <c r="A8375" s="22" t="s">
        <v>8841</v>
      </c>
      <c r="B8375" s="22" t="s">
        <v>8842</v>
      </c>
      <c r="C8375" s="22" t="s">
        <v>8842</v>
      </c>
      <c r="D8375" s="24">
        <v>44127</v>
      </c>
      <c r="E8375" s="22" t="s">
        <v>10633</v>
      </c>
      <c r="F8375" s="22" t="s">
        <v>10634</v>
      </c>
      <c r="G8375">
        <f t="shared" si="260"/>
        <v>9120560</v>
      </c>
      <c r="H8375" s="9">
        <f t="shared" si="261"/>
        <v>44127</v>
      </c>
    </row>
    <row r="8376" spans="1:8" x14ac:dyDescent="0.25">
      <c r="A8376" s="22" t="s">
        <v>8843</v>
      </c>
      <c r="B8376" s="22" t="s">
        <v>8844</v>
      </c>
      <c r="C8376" s="22" t="s">
        <v>8844</v>
      </c>
      <c r="D8376" s="24">
        <v>44047</v>
      </c>
      <c r="E8376" s="22" t="s">
        <v>10633</v>
      </c>
      <c r="F8376" s="22" t="s">
        <v>10634</v>
      </c>
      <c r="G8376">
        <f t="shared" si="260"/>
        <v>9120560</v>
      </c>
      <c r="H8376" s="9">
        <f t="shared" si="261"/>
        <v>44047</v>
      </c>
    </row>
    <row r="8377" spans="1:8" x14ac:dyDescent="0.25">
      <c r="A8377" s="22" t="s">
        <v>8651</v>
      </c>
      <c r="B8377" s="22" t="s">
        <v>8652</v>
      </c>
      <c r="C8377" s="22" t="s">
        <v>8652</v>
      </c>
      <c r="D8377" s="24">
        <v>44353</v>
      </c>
      <c r="E8377" s="22" t="s">
        <v>2514</v>
      </c>
      <c r="F8377" s="22" t="s">
        <v>10635</v>
      </c>
      <c r="G8377">
        <f t="shared" si="260"/>
        <v>209792</v>
      </c>
      <c r="H8377" s="9">
        <f t="shared" si="261"/>
        <v>44353</v>
      </c>
    </row>
    <row r="8378" spans="1:8" x14ac:dyDescent="0.25">
      <c r="A8378" s="22" t="s">
        <v>8781</v>
      </c>
      <c r="B8378" s="22" t="s">
        <v>8782</v>
      </c>
      <c r="C8378" s="22" t="s">
        <v>8782</v>
      </c>
      <c r="D8378" s="24">
        <v>44353</v>
      </c>
      <c r="E8378" s="22" t="s">
        <v>2514</v>
      </c>
      <c r="F8378" s="22" t="s">
        <v>10635</v>
      </c>
      <c r="G8378">
        <f t="shared" si="260"/>
        <v>209792</v>
      </c>
      <c r="H8378" s="9">
        <f t="shared" si="261"/>
        <v>44353</v>
      </c>
    </row>
    <row r="8379" spans="1:8" x14ac:dyDescent="0.25">
      <c r="A8379" s="22"/>
      <c r="B8379" s="22"/>
      <c r="C8379" s="22"/>
      <c r="D8379" s="24">
        <v>44205</v>
      </c>
      <c r="E8379" s="22" t="s">
        <v>2844</v>
      </c>
      <c r="F8379" s="22" t="s">
        <v>6755</v>
      </c>
      <c r="G8379">
        <f t="shared" si="260"/>
        <v>983227</v>
      </c>
      <c r="H8379" s="9">
        <f t="shared" si="261"/>
        <v>44205</v>
      </c>
    </row>
    <row r="8380" spans="1:8" x14ac:dyDescent="0.25">
      <c r="A8380" s="22" t="s">
        <v>7728</v>
      </c>
      <c r="B8380" s="22" t="s">
        <v>7729</v>
      </c>
      <c r="C8380" s="22" t="s">
        <v>7729</v>
      </c>
      <c r="D8380" s="24">
        <v>43829</v>
      </c>
      <c r="E8380" s="22" t="s">
        <v>2844</v>
      </c>
      <c r="F8380" s="22" t="s">
        <v>6755</v>
      </c>
      <c r="G8380">
        <f t="shared" si="260"/>
        <v>983227</v>
      </c>
      <c r="H8380" s="9">
        <f t="shared" si="261"/>
        <v>43829</v>
      </c>
    </row>
    <row r="8381" spans="1:8" x14ac:dyDescent="0.25">
      <c r="A8381" s="22" t="s">
        <v>7715</v>
      </c>
      <c r="B8381" s="22" t="s">
        <v>7716</v>
      </c>
      <c r="C8381" s="22" t="s">
        <v>7716</v>
      </c>
      <c r="D8381" s="24">
        <v>44050</v>
      </c>
      <c r="E8381" s="22" t="s">
        <v>2714</v>
      </c>
      <c r="F8381" s="22" t="s">
        <v>10636</v>
      </c>
      <c r="G8381">
        <f t="shared" si="260"/>
        <v>4572</v>
      </c>
      <c r="H8381" s="9">
        <f t="shared" si="261"/>
        <v>44050</v>
      </c>
    </row>
    <row r="8382" spans="1:8" x14ac:dyDescent="0.25">
      <c r="A8382" s="22" t="s">
        <v>5748</v>
      </c>
      <c r="B8382" s="22" t="s">
        <v>7717</v>
      </c>
      <c r="C8382" s="22" t="s">
        <v>7717</v>
      </c>
      <c r="D8382" s="24">
        <v>44111</v>
      </c>
      <c r="E8382" s="22" t="s">
        <v>2714</v>
      </c>
      <c r="F8382" s="22" t="s">
        <v>10636</v>
      </c>
      <c r="G8382">
        <f t="shared" si="260"/>
        <v>4572</v>
      </c>
      <c r="H8382" s="9">
        <f t="shared" si="261"/>
        <v>44111</v>
      </c>
    </row>
    <row r="8383" spans="1:8" x14ac:dyDescent="0.25">
      <c r="A8383" s="22" t="s">
        <v>906</v>
      </c>
      <c r="B8383" s="22" t="s">
        <v>7721</v>
      </c>
      <c r="C8383" s="22" t="s">
        <v>7721</v>
      </c>
      <c r="D8383" s="24">
        <v>43830</v>
      </c>
      <c r="E8383" s="22" t="s">
        <v>2714</v>
      </c>
      <c r="F8383" s="22" t="s">
        <v>10636</v>
      </c>
      <c r="G8383">
        <f t="shared" si="260"/>
        <v>4572</v>
      </c>
      <c r="H8383" s="9">
        <f t="shared" si="261"/>
        <v>43830</v>
      </c>
    </row>
    <row r="8384" spans="1:8" x14ac:dyDescent="0.25">
      <c r="A8384" s="22" t="s">
        <v>7749</v>
      </c>
      <c r="B8384" s="22" t="s">
        <v>7750</v>
      </c>
      <c r="C8384" s="22" t="s">
        <v>7750</v>
      </c>
      <c r="D8384" s="24">
        <v>43896</v>
      </c>
      <c r="E8384" s="22" t="s">
        <v>2714</v>
      </c>
      <c r="F8384" s="22" t="s">
        <v>10636</v>
      </c>
      <c r="G8384">
        <f t="shared" si="260"/>
        <v>4572</v>
      </c>
      <c r="H8384" s="9">
        <f t="shared" si="261"/>
        <v>43896</v>
      </c>
    </row>
    <row r="8385" spans="1:8" x14ac:dyDescent="0.25">
      <c r="A8385" s="22" t="s">
        <v>8579</v>
      </c>
      <c r="B8385" s="22" t="s">
        <v>8580</v>
      </c>
      <c r="C8385" s="22" t="s">
        <v>8580</v>
      </c>
      <c r="D8385" s="24">
        <v>44166</v>
      </c>
      <c r="E8385" s="22" t="s">
        <v>2714</v>
      </c>
      <c r="F8385" s="22" t="s">
        <v>10636</v>
      </c>
      <c r="G8385">
        <f t="shared" si="260"/>
        <v>4572</v>
      </c>
      <c r="H8385" s="9">
        <f t="shared" si="261"/>
        <v>44166</v>
      </c>
    </row>
    <row r="8386" spans="1:8" x14ac:dyDescent="0.25">
      <c r="A8386" s="22"/>
      <c r="B8386" s="22"/>
      <c r="C8386" s="22"/>
      <c r="D8386" s="24">
        <v>44288</v>
      </c>
      <c r="E8386" s="22" t="s">
        <v>1374</v>
      </c>
      <c r="F8386" s="22" t="s">
        <v>10637</v>
      </c>
      <c r="G8386">
        <f t="shared" si="260"/>
        <v>13277</v>
      </c>
      <c r="H8386" s="9">
        <f t="shared" si="261"/>
        <v>44288</v>
      </c>
    </row>
    <row r="8387" spans="1:8" x14ac:dyDescent="0.25">
      <c r="A8387" s="22" t="s">
        <v>8482</v>
      </c>
      <c r="B8387" s="22" t="s">
        <v>8483</v>
      </c>
      <c r="C8387" s="22" t="s">
        <v>8483</v>
      </c>
      <c r="D8387" s="24">
        <v>43831</v>
      </c>
      <c r="E8387" s="22" t="s">
        <v>1374</v>
      </c>
      <c r="F8387" s="22" t="s">
        <v>10637</v>
      </c>
      <c r="G8387">
        <f t="shared" si="260"/>
        <v>13277</v>
      </c>
      <c r="H8387" s="9">
        <f t="shared" si="261"/>
        <v>43831</v>
      </c>
    </row>
    <row r="8388" spans="1:8" x14ac:dyDescent="0.25">
      <c r="A8388" s="22" t="s">
        <v>8843</v>
      </c>
      <c r="B8388" s="22" t="s">
        <v>8844</v>
      </c>
      <c r="C8388" s="22" t="s">
        <v>8844</v>
      </c>
      <c r="D8388" s="24">
        <v>44368</v>
      </c>
      <c r="E8388" s="22" t="s">
        <v>5000</v>
      </c>
      <c r="F8388" s="22" t="s">
        <v>10638</v>
      </c>
      <c r="G8388">
        <f t="shared" si="260"/>
        <v>210016</v>
      </c>
      <c r="H8388" s="9">
        <f t="shared" si="261"/>
        <v>44368</v>
      </c>
    </row>
    <row r="8389" spans="1:8" x14ac:dyDescent="0.25">
      <c r="A8389" s="22"/>
      <c r="B8389" s="22"/>
      <c r="C8389" s="22"/>
      <c r="D8389" s="24">
        <v>44389</v>
      </c>
      <c r="E8389" s="22" t="s">
        <v>250</v>
      </c>
      <c r="F8389" s="22" t="s">
        <v>10639</v>
      </c>
      <c r="G8389">
        <f t="shared" si="260"/>
        <v>210037</v>
      </c>
      <c r="H8389" s="9">
        <f t="shared" si="261"/>
        <v>44389</v>
      </c>
    </row>
    <row r="8390" spans="1:8" x14ac:dyDescent="0.25">
      <c r="A8390" s="22" t="s">
        <v>7730</v>
      </c>
      <c r="B8390" s="22" t="s">
        <v>7731</v>
      </c>
      <c r="C8390" s="22" t="s">
        <v>7731</v>
      </c>
      <c r="D8390" s="24">
        <v>44384</v>
      </c>
      <c r="E8390" s="22" t="s">
        <v>250</v>
      </c>
      <c r="F8390" s="22" t="s">
        <v>10639</v>
      </c>
      <c r="G8390">
        <f t="shared" ref="G8390:G8453" si="262">IFERROR(E8390*1,E8390)</f>
        <v>210037</v>
      </c>
      <c r="H8390" s="9">
        <f t="shared" ref="H8390:H8453" si="263">D8390</f>
        <v>44384</v>
      </c>
    </row>
    <row r="8391" spans="1:8" x14ac:dyDescent="0.25">
      <c r="A8391" s="22" t="s">
        <v>7688</v>
      </c>
      <c r="B8391" s="22" t="s">
        <v>7689</v>
      </c>
      <c r="C8391" s="22" t="s">
        <v>7689</v>
      </c>
      <c r="D8391" s="24">
        <v>43829</v>
      </c>
      <c r="E8391" s="22" t="s">
        <v>476</v>
      </c>
      <c r="F8391" s="22" t="s">
        <v>6532</v>
      </c>
      <c r="G8391">
        <f t="shared" si="262"/>
        <v>4136</v>
      </c>
      <c r="H8391" s="9">
        <f t="shared" si="263"/>
        <v>43829</v>
      </c>
    </row>
    <row r="8392" spans="1:8" x14ac:dyDescent="0.25">
      <c r="A8392" s="22" t="s">
        <v>7820</v>
      </c>
      <c r="B8392" s="22" t="s">
        <v>7821</v>
      </c>
      <c r="C8392" s="22" t="s">
        <v>7821</v>
      </c>
      <c r="D8392" s="24">
        <v>43834</v>
      </c>
      <c r="E8392" s="22" t="s">
        <v>6057</v>
      </c>
      <c r="F8392" s="22" t="s">
        <v>10640</v>
      </c>
      <c r="G8392">
        <f t="shared" si="262"/>
        <v>6710</v>
      </c>
      <c r="H8392" s="9">
        <f t="shared" si="263"/>
        <v>43834</v>
      </c>
    </row>
    <row r="8393" spans="1:8" x14ac:dyDescent="0.25">
      <c r="A8393" s="22" t="s">
        <v>8829</v>
      </c>
      <c r="B8393" s="22" t="s">
        <v>8830</v>
      </c>
      <c r="C8393" s="22" t="s">
        <v>8830</v>
      </c>
      <c r="D8393" s="24">
        <v>44086</v>
      </c>
      <c r="E8393" s="22" t="s">
        <v>6057</v>
      </c>
      <c r="F8393" s="22" t="s">
        <v>10640</v>
      </c>
      <c r="G8393">
        <f t="shared" si="262"/>
        <v>6710</v>
      </c>
      <c r="H8393" s="9">
        <f t="shared" si="263"/>
        <v>44086</v>
      </c>
    </row>
    <row r="8394" spans="1:8" x14ac:dyDescent="0.25">
      <c r="A8394" s="22"/>
      <c r="B8394" s="22"/>
      <c r="C8394" s="22"/>
      <c r="D8394" s="24">
        <v>44290</v>
      </c>
      <c r="E8394" s="22" t="s">
        <v>1473</v>
      </c>
      <c r="F8394" s="22" t="s">
        <v>7164</v>
      </c>
      <c r="G8394">
        <f t="shared" si="262"/>
        <v>3804</v>
      </c>
      <c r="H8394" s="9">
        <f t="shared" si="263"/>
        <v>44290</v>
      </c>
    </row>
    <row r="8395" spans="1:8" x14ac:dyDescent="0.25">
      <c r="A8395" s="22" t="s">
        <v>7644</v>
      </c>
      <c r="B8395" s="22" t="s">
        <v>7645</v>
      </c>
      <c r="C8395" s="22" t="s">
        <v>7645</v>
      </c>
      <c r="D8395" s="24">
        <v>43834</v>
      </c>
      <c r="E8395" s="22" t="s">
        <v>1473</v>
      </c>
      <c r="F8395" s="22" t="s">
        <v>7164</v>
      </c>
      <c r="G8395">
        <f t="shared" si="262"/>
        <v>3804</v>
      </c>
      <c r="H8395" s="9">
        <f t="shared" si="263"/>
        <v>43834</v>
      </c>
    </row>
    <row r="8396" spans="1:8" x14ac:dyDescent="0.25">
      <c r="A8396" s="22" t="s">
        <v>8346</v>
      </c>
      <c r="B8396" s="22" t="s">
        <v>8347</v>
      </c>
      <c r="C8396" s="22" t="s">
        <v>8347</v>
      </c>
      <c r="D8396" s="24">
        <v>44247</v>
      </c>
      <c r="E8396" s="22" t="s">
        <v>1473</v>
      </c>
      <c r="F8396" s="22" t="s">
        <v>7164</v>
      </c>
      <c r="G8396">
        <f t="shared" si="262"/>
        <v>3804</v>
      </c>
      <c r="H8396" s="9">
        <f t="shared" si="263"/>
        <v>44247</v>
      </c>
    </row>
    <row r="8397" spans="1:8" x14ac:dyDescent="0.25">
      <c r="A8397" s="22" t="s">
        <v>8212</v>
      </c>
      <c r="B8397" s="22" t="s">
        <v>8213</v>
      </c>
      <c r="C8397" s="22" t="s">
        <v>8213</v>
      </c>
      <c r="D8397" s="24">
        <v>43906</v>
      </c>
      <c r="E8397" s="22" t="s">
        <v>5360</v>
      </c>
      <c r="F8397" s="22" t="s">
        <v>10641</v>
      </c>
      <c r="G8397">
        <f t="shared" si="262"/>
        <v>5914</v>
      </c>
      <c r="H8397" s="9">
        <f t="shared" si="263"/>
        <v>43906</v>
      </c>
    </row>
    <row r="8398" spans="1:8" x14ac:dyDescent="0.25">
      <c r="A8398" s="22" t="s">
        <v>8655</v>
      </c>
      <c r="B8398" s="22" t="s">
        <v>8656</v>
      </c>
      <c r="C8398" s="22" t="s">
        <v>8656</v>
      </c>
      <c r="D8398" s="24">
        <v>44367</v>
      </c>
      <c r="E8398" s="22" t="s">
        <v>5360</v>
      </c>
      <c r="F8398" s="22" t="s">
        <v>10641</v>
      </c>
      <c r="G8398">
        <f t="shared" si="262"/>
        <v>5914</v>
      </c>
      <c r="H8398" s="9">
        <f t="shared" si="263"/>
        <v>44367</v>
      </c>
    </row>
    <row r="8399" spans="1:8" x14ac:dyDescent="0.25">
      <c r="A8399" s="22" t="s">
        <v>8677</v>
      </c>
      <c r="B8399" s="22" t="s">
        <v>8678</v>
      </c>
      <c r="C8399" s="22" t="s">
        <v>8678</v>
      </c>
      <c r="D8399" s="24">
        <v>43833</v>
      </c>
      <c r="E8399" s="22" t="s">
        <v>5360</v>
      </c>
      <c r="F8399" s="22" t="s">
        <v>10641</v>
      </c>
      <c r="G8399">
        <f t="shared" si="262"/>
        <v>5914</v>
      </c>
      <c r="H8399" s="9">
        <f t="shared" si="263"/>
        <v>43833</v>
      </c>
    </row>
    <row r="8400" spans="1:8" x14ac:dyDescent="0.25">
      <c r="A8400" s="22" t="s">
        <v>8416</v>
      </c>
      <c r="B8400" s="22" t="s">
        <v>8417</v>
      </c>
      <c r="C8400" s="22" t="s">
        <v>8417</v>
      </c>
      <c r="D8400" s="24">
        <v>43829</v>
      </c>
      <c r="E8400" s="22" t="s">
        <v>4675</v>
      </c>
      <c r="F8400" s="22" t="s">
        <v>10642</v>
      </c>
      <c r="G8400">
        <f t="shared" si="262"/>
        <v>3430</v>
      </c>
      <c r="H8400" s="9">
        <f t="shared" si="263"/>
        <v>43829</v>
      </c>
    </row>
    <row r="8401" spans="1:8" x14ac:dyDescent="0.25">
      <c r="A8401" s="22"/>
      <c r="B8401" s="22"/>
      <c r="C8401" s="22"/>
      <c r="D8401" s="24">
        <v>44052</v>
      </c>
      <c r="E8401" s="22" t="s">
        <v>7280</v>
      </c>
      <c r="F8401" s="22" t="s">
        <v>7281</v>
      </c>
      <c r="G8401">
        <f t="shared" si="262"/>
        <v>9121958</v>
      </c>
      <c r="H8401" s="9">
        <f t="shared" si="263"/>
        <v>44052</v>
      </c>
    </row>
    <row r="8402" spans="1:8" x14ac:dyDescent="0.25">
      <c r="A8402" s="22" t="s">
        <v>7852</v>
      </c>
      <c r="B8402" s="22" t="s">
        <v>7853</v>
      </c>
      <c r="C8402" s="22" t="s">
        <v>7853</v>
      </c>
      <c r="D8402" s="24">
        <v>44263</v>
      </c>
      <c r="E8402" s="22" t="s">
        <v>7280</v>
      </c>
      <c r="F8402" s="22" t="s">
        <v>7281</v>
      </c>
      <c r="G8402">
        <f t="shared" si="262"/>
        <v>9121958</v>
      </c>
      <c r="H8402" s="9">
        <f t="shared" si="263"/>
        <v>44263</v>
      </c>
    </row>
    <row r="8403" spans="1:8" x14ac:dyDescent="0.25">
      <c r="A8403" s="22" t="s">
        <v>8440</v>
      </c>
      <c r="B8403" s="22" t="s">
        <v>8441</v>
      </c>
      <c r="C8403" s="22" t="s">
        <v>8441</v>
      </c>
      <c r="D8403" s="24">
        <v>44163</v>
      </c>
      <c r="E8403" s="22" t="s">
        <v>7280</v>
      </c>
      <c r="F8403" s="22" t="s">
        <v>7281</v>
      </c>
      <c r="G8403">
        <f t="shared" si="262"/>
        <v>9121958</v>
      </c>
      <c r="H8403" s="9">
        <f t="shared" si="263"/>
        <v>44163</v>
      </c>
    </row>
    <row r="8404" spans="1:8" x14ac:dyDescent="0.25">
      <c r="A8404" s="22" t="s">
        <v>8956</v>
      </c>
      <c r="B8404" s="22" t="s">
        <v>8957</v>
      </c>
      <c r="C8404" s="22" t="s">
        <v>8957</v>
      </c>
      <c r="D8404" s="24">
        <v>44116</v>
      </c>
      <c r="E8404" s="22" t="s">
        <v>7280</v>
      </c>
      <c r="F8404" s="22" t="s">
        <v>7281</v>
      </c>
      <c r="G8404">
        <f t="shared" si="262"/>
        <v>9121958</v>
      </c>
      <c r="H8404" s="9">
        <f t="shared" si="263"/>
        <v>44116</v>
      </c>
    </row>
    <row r="8405" spans="1:8" x14ac:dyDescent="0.25">
      <c r="A8405" s="22" t="s">
        <v>8583</v>
      </c>
      <c r="B8405" s="22" t="s">
        <v>8584</v>
      </c>
      <c r="C8405" s="22" t="s">
        <v>8584</v>
      </c>
      <c r="D8405" s="24">
        <v>44200</v>
      </c>
      <c r="E8405" s="22" t="s">
        <v>7280</v>
      </c>
      <c r="F8405" s="22" t="s">
        <v>7281</v>
      </c>
      <c r="G8405">
        <f t="shared" si="262"/>
        <v>9121958</v>
      </c>
      <c r="H8405" s="9">
        <f t="shared" si="263"/>
        <v>44200</v>
      </c>
    </row>
    <row r="8406" spans="1:8" x14ac:dyDescent="0.25">
      <c r="A8406" s="22" t="s">
        <v>8739</v>
      </c>
      <c r="B8406" s="22" t="s">
        <v>8740</v>
      </c>
      <c r="C8406" s="22" t="s">
        <v>8740</v>
      </c>
      <c r="D8406" s="24">
        <v>44036</v>
      </c>
      <c r="E8406" s="22" t="s">
        <v>7280</v>
      </c>
      <c r="F8406" s="22" t="s">
        <v>7281</v>
      </c>
      <c r="G8406">
        <f t="shared" si="262"/>
        <v>9121958</v>
      </c>
      <c r="H8406" s="9">
        <f t="shared" si="263"/>
        <v>44036</v>
      </c>
    </row>
    <row r="8407" spans="1:8" x14ac:dyDescent="0.25">
      <c r="A8407" s="22" t="s">
        <v>8773</v>
      </c>
      <c r="B8407" s="22" t="s">
        <v>8774</v>
      </c>
      <c r="C8407" s="22" t="s">
        <v>8774</v>
      </c>
      <c r="D8407" s="24">
        <v>43997</v>
      </c>
      <c r="E8407" s="22" t="s">
        <v>7280</v>
      </c>
      <c r="F8407" s="22" t="s">
        <v>7281</v>
      </c>
      <c r="G8407">
        <f t="shared" si="262"/>
        <v>9121958</v>
      </c>
      <c r="H8407" s="9">
        <f t="shared" si="263"/>
        <v>43997</v>
      </c>
    </row>
    <row r="8408" spans="1:8" x14ac:dyDescent="0.25">
      <c r="A8408" s="22" t="s">
        <v>8797</v>
      </c>
      <c r="B8408" s="22" t="s">
        <v>8798</v>
      </c>
      <c r="C8408" s="22" t="s">
        <v>8798</v>
      </c>
      <c r="D8408" s="24">
        <v>44128</v>
      </c>
      <c r="E8408" s="22" t="s">
        <v>7280</v>
      </c>
      <c r="F8408" s="22" t="s">
        <v>7281</v>
      </c>
      <c r="G8408">
        <f t="shared" si="262"/>
        <v>9121958</v>
      </c>
      <c r="H8408" s="9">
        <f t="shared" si="263"/>
        <v>44128</v>
      </c>
    </row>
    <row r="8409" spans="1:8" x14ac:dyDescent="0.25">
      <c r="A8409" s="22" t="s">
        <v>8691</v>
      </c>
      <c r="B8409" s="22" t="s">
        <v>8692</v>
      </c>
      <c r="C8409" s="22" t="s">
        <v>8692</v>
      </c>
      <c r="D8409" s="24">
        <v>44362</v>
      </c>
      <c r="E8409" s="22" t="s">
        <v>4072</v>
      </c>
      <c r="F8409" s="22" t="s">
        <v>10643</v>
      </c>
      <c r="G8409">
        <f t="shared" si="262"/>
        <v>209921</v>
      </c>
      <c r="H8409" s="9">
        <f t="shared" si="263"/>
        <v>44362</v>
      </c>
    </row>
    <row r="8410" spans="1:8" x14ac:dyDescent="0.25">
      <c r="A8410" s="22" t="s">
        <v>7852</v>
      </c>
      <c r="B8410" s="22" t="s">
        <v>7853</v>
      </c>
      <c r="C8410" s="22" t="s">
        <v>7853</v>
      </c>
      <c r="D8410" s="24">
        <v>43829</v>
      </c>
      <c r="E8410" s="22" t="s">
        <v>3258</v>
      </c>
      <c r="F8410" s="22" t="s">
        <v>6710</v>
      </c>
      <c r="G8410">
        <f t="shared" si="262"/>
        <v>9730</v>
      </c>
      <c r="H8410" s="9">
        <f t="shared" si="263"/>
        <v>43829</v>
      </c>
    </row>
    <row r="8411" spans="1:8" x14ac:dyDescent="0.25">
      <c r="A8411" s="22"/>
      <c r="B8411" s="22"/>
      <c r="C8411" s="22"/>
      <c r="D8411" s="24">
        <v>44071</v>
      </c>
      <c r="E8411" s="22" t="s">
        <v>4584</v>
      </c>
      <c r="F8411" s="22" t="s">
        <v>10644</v>
      </c>
      <c r="G8411">
        <f t="shared" si="262"/>
        <v>9629</v>
      </c>
      <c r="H8411" s="9">
        <f t="shared" si="263"/>
        <v>44071</v>
      </c>
    </row>
    <row r="8412" spans="1:8" x14ac:dyDescent="0.25">
      <c r="A8412" s="22" t="s">
        <v>3736</v>
      </c>
      <c r="B8412" s="22" t="s">
        <v>7712</v>
      </c>
      <c r="C8412" s="22" t="s">
        <v>7712</v>
      </c>
      <c r="D8412" s="24">
        <v>43829</v>
      </c>
      <c r="E8412" s="22" t="s">
        <v>4584</v>
      </c>
      <c r="F8412" s="22" t="s">
        <v>10644</v>
      </c>
      <c r="G8412">
        <f t="shared" si="262"/>
        <v>9629</v>
      </c>
      <c r="H8412" s="9">
        <f t="shared" si="263"/>
        <v>43829</v>
      </c>
    </row>
    <row r="8413" spans="1:8" x14ac:dyDescent="0.25">
      <c r="A8413" s="22" t="s">
        <v>7715</v>
      </c>
      <c r="B8413" s="22" t="s">
        <v>7716</v>
      </c>
      <c r="C8413" s="22" t="s">
        <v>7716</v>
      </c>
      <c r="D8413" s="24">
        <v>44013</v>
      </c>
      <c r="E8413" s="22" t="s">
        <v>4584</v>
      </c>
      <c r="F8413" s="22" t="s">
        <v>10644</v>
      </c>
      <c r="G8413">
        <f t="shared" si="262"/>
        <v>9629</v>
      </c>
      <c r="H8413" s="9">
        <f t="shared" si="263"/>
        <v>44013</v>
      </c>
    </row>
    <row r="8414" spans="1:8" x14ac:dyDescent="0.25">
      <c r="A8414" s="22" t="s">
        <v>906</v>
      </c>
      <c r="B8414" s="22" t="s">
        <v>7721</v>
      </c>
      <c r="C8414" s="22" t="s">
        <v>7721</v>
      </c>
      <c r="D8414" s="24">
        <v>43829</v>
      </c>
      <c r="E8414" s="22" t="s">
        <v>4584</v>
      </c>
      <c r="F8414" s="22" t="s">
        <v>10644</v>
      </c>
      <c r="G8414">
        <f t="shared" si="262"/>
        <v>9629</v>
      </c>
      <c r="H8414" s="9">
        <f t="shared" si="263"/>
        <v>43829</v>
      </c>
    </row>
    <row r="8415" spans="1:8" x14ac:dyDescent="0.25">
      <c r="A8415" s="22" t="s">
        <v>7749</v>
      </c>
      <c r="B8415" s="22" t="s">
        <v>7750</v>
      </c>
      <c r="C8415" s="22" t="s">
        <v>7750</v>
      </c>
      <c r="D8415" s="24">
        <v>44015</v>
      </c>
      <c r="E8415" s="22" t="s">
        <v>4584</v>
      </c>
      <c r="F8415" s="22" t="s">
        <v>10644</v>
      </c>
      <c r="G8415">
        <f t="shared" si="262"/>
        <v>9629</v>
      </c>
      <c r="H8415" s="9">
        <f t="shared" si="263"/>
        <v>44015</v>
      </c>
    </row>
    <row r="8416" spans="1:8" x14ac:dyDescent="0.25">
      <c r="A8416" s="22" t="s">
        <v>7963</v>
      </c>
      <c r="B8416" s="22" t="s">
        <v>7964</v>
      </c>
      <c r="C8416" s="22" t="s">
        <v>7964</v>
      </c>
      <c r="D8416" s="24">
        <v>44041</v>
      </c>
      <c r="E8416" s="22" t="s">
        <v>4584</v>
      </c>
      <c r="F8416" s="22" t="s">
        <v>10644</v>
      </c>
      <c r="G8416">
        <f t="shared" si="262"/>
        <v>9629</v>
      </c>
      <c r="H8416" s="9">
        <f t="shared" si="263"/>
        <v>44041</v>
      </c>
    </row>
    <row r="8417" spans="1:8" x14ac:dyDescent="0.25">
      <c r="A8417" s="22" t="s">
        <v>8360</v>
      </c>
      <c r="B8417" s="22" t="s">
        <v>8361</v>
      </c>
      <c r="C8417" s="22" t="s">
        <v>8361</v>
      </c>
      <c r="D8417" s="24">
        <v>43837</v>
      </c>
      <c r="E8417" s="22" t="s">
        <v>4584</v>
      </c>
      <c r="F8417" s="22" t="s">
        <v>10644</v>
      </c>
      <c r="G8417">
        <f t="shared" si="262"/>
        <v>9629</v>
      </c>
      <c r="H8417" s="9">
        <f t="shared" si="263"/>
        <v>43837</v>
      </c>
    </row>
    <row r="8418" spans="1:8" x14ac:dyDescent="0.25">
      <c r="A8418" s="22" t="s">
        <v>3530</v>
      </c>
      <c r="B8418" s="22" t="s">
        <v>8550</v>
      </c>
      <c r="C8418" s="22" t="s">
        <v>8550</v>
      </c>
      <c r="D8418" s="24">
        <v>44214</v>
      </c>
      <c r="E8418" s="22" t="s">
        <v>4584</v>
      </c>
      <c r="F8418" s="22" t="s">
        <v>10644</v>
      </c>
      <c r="G8418">
        <f t="shared" si="262"/>
        <v>9629</v>
      </c>
      <c r="H8418" s="9">
        <f t="shared" si="263"/>
        <v>44214</v>
      </c>
    </row>
    <row r="8419" spans="1:8" x14ac:dyDescent="0.25">
      <c r="A8419" s="22" t="s">
        <v>8027</v>
      </c>
      <c r="B8419" s="22" t="s">
        <v>8028</v>
      </c>
      <c r="C8419" s="22" t="s">
        <v>8028</v>
      </c>
      <c r="D8419" s="24">
        <v>44140</v>
      </c>
      <c r="E8419" s="22" t="s">
        <v>5368</v>
      </c>
      <c r="F8419" s="22" t="s">
        <v>6698</v>
      </c>
      <c r="G8419">
        <f t="shared" si="262"/>
        <v>9141</v>
      </c>
      <c r="H8419" s="9">
        <f t="shared" si="263"/>
        <v>44140</v>
      </c>
    </row>
    <row r="8420" spans="1:8" x14ac:dyDescent="0.25">
      <c r="A8420" s="22" t="s">
        <v>8029</v>
      </c>
      <c r="B8420" s="22" t="s">
        <v>8030</v>
      </c>
      <c r="C8420" s="22" t="s">
        <v>8030</v>
      </c>
      <c r="D8420" s="24">
        <v>43829</v>
      </c>
      <c r="E8420" s="22" t="s">
        <v>5368</v>
      </c>
      <c r="F8420" s="22" t="s">
        <v>6698</v>
      </c>
      <c r="G8420">
        <f t="shared" si="262"/>
        <v>9141</v>
      </c>
      <c r="H8420" s="9">
        <f t="shared" si="263"/>
        <v>43829</v>
      </c>
    </row>
    <row r="8421" spans="1:8" x14ac:dyDescent="0.25">
      <c r="A8421" s="22" t="s">
        <v>1671</v>
      </c>
      <c r="B8421" s="22" t="s">
        <v>8051</v>
      </c>
      <c r="C8421" s="22" t="s">
        <v>8051</v>
      </c>
      <c r="D8421" s="24">
        <v>44142</v>
      </c>
      <c r="E8421" s="22" t="s">
        <v>5368</v>
      </c>
      <c r="F8421" s="22" t="s">
        <v>6698</v>
      </c>
      <c r="G8421">
        <f t="shared" si="262"/>
        <v>9141</v>
      </c>
      <c r="H8421" s="9">
        <f t="shared" si="263"/>
        <v>44142</v>
      </c>
    </row>
    <row r="8422" spans="1:8" x14ac:dyDescent="0.25">
      <c r="A8422" s="22" t="s">
        <v>8068</v>
      </c>
      <c r="B8422" s="22" t="s">
        <v>8069</v>
      </c>
      <c r="C8422" s="22" t="s">
        <v>8069</v>
      </c>
      <c r="D8422" s="24">
        <v>43829</v>
      </c>
      <c r="E8422" s="22" t="s">
        <v>5368</v>
      </c>
      <c r="F8422" s="22" t="s">
        <v>6698</v>
      </c>
      <c r="G8422">
        <f t="shared" si="262"/>
        <v>9141</v>
      </c>
      <c r="H8422" s="9">
        <f t="shared" si="263"/>
        <v>43829</v>
      </c>
    </row>
    <row r="8423" spans="1:8" x14ac:dyDescent="0.25">
      <c r="A8423" s="22" t="s">
        <v>8099</v>
      </c>
      <c r="B8423" s="22" t="s">
        <v>8100</v>
      </c>
      <c r="C8423" s="22" t="s">
        <v>8100</v>
      </c>
      <c r="D8423" s="24">
        <v>44240</v>
      </c>
      <c r="E8423" s="22" t="s">
        <v>5368</v>
      </c>
      <c r="F8423" s="22" t="s">
        <v>6698</v>
      </c>
      <c r="G8423">
        <f t="shared" si="262"/>
        <v>9141</v>
      </c>
      <c r="H8423" s="9">
        <f t="shared" si="263"/>
        <v>44240</v>
      </c>
    </row>
    <row r="8424" spans="1:8" x14ac:dyDescent="0.25">
      <c r="A8424" s="22" t="s">
        <v>8104</v>
      </c>
      <c r="B8424" s="22" t="s">
        <v>8105</v>
      </c>
      <c r="C8424" s="22" t="s">
        <v>8105</v>
      </c>
      <c r="D8424" s="24">
        <v>43829</v>
      </c>
      <c r="E8424" s="22" t="s">
        <v>5368</v>
      </c>
      <c r="F8424" s="22" t="s">
        <v>6698</v>
      </c>
      <c r="G8424">
        <f t="shared" si="262"/>
        <v>9141</v>
      </c>
      <c r="H8424" s="9">
        <f t="shared" si="263"/>
        <v>43829</v>
      </c>
    </row>
    <row r="8425" spans="1:8" x14ac:dyDescent="0.25">
      <c r="A8425" s="22" t="s">
        <v>8118</v>
      </c>
      <c r="B8425" s="22" t="s">
        <v>8119</v>
      </c>
      <c r="C8425" s="22" t="s">
        <v>8119</v>
      </c>
      <c r="D8425" s="24">
        <v>43914</v>
      </c>
      <c r="E8425" s="22" t="s">
        <v>5368</v>
      </c>
      <c r="F8425" s="22" t="s">
        <v>6698</v>
      </c>
      <c r="G8425">
        <f t="shared" si="262"/>
        <v>9141</v>
      </c>
      <c r="H8425" s="9">
        <f t="shared" si="263"/>
        <v>43914</v>
      </c>
    </row>
    <row r="8426" spans="1:8" x14ac:dyDescent="0.25">
      <c r="A8426" s="22" t="s">
        <v>8262</v>
      </c>
      <c r="B8426" s="22" t="s">
        <v>8263</v>
      </c>
      <c r="C8426" s="22" t="s">
        <v>8263</v>
      </c>
      <c r="D8426" s="24">
        <v>43857</v>
      </c>
      <c r="E8426" s="22" t="s">
        <v>5368</v>
      </c>
      <c r="F8426" s="22" t="s">
        <v>6698</v>
      </c>
      <c r="G8426">
        <f t="shared" si="262"/>
        <v>9141</v>
      </c>
      <c r="H8426" s="9">
        <f t="shared" si="263"/>
        <v>43857</v>
      </c>
    </row>
    <row r="8427" spans="1:8" x14ac:dyDescent="0.25">
      <c r="A8427" s="22" t="s">
        <v>3846</v>
      </c>
      <c r="B8427" s="22" t="s">
        <v>8282</v>
      </c>
      <c r="C8427" s="22" t="s">
        <v>8282</v>
      </c>
      <c r="D8427" s="24">
        <v>43830</v>
      </c>
      <c r="E8427" s="22" t="s">
        <v>5368</v>
      </c>
      <c r="F8427" s="22" t="s">
        <v>6698</v>
      </c>
      <c r="G8427">
        <f t="shared" si="262"/>
        <v>9141</v>
      </c>
      <c r="H8427" s="9">
        <f t="shared" si="263"/>
        <v>43830</v>
      </c>
    </row>
    <row r="8428" spans="1:8" x14ac:dyDescent="0.25">
      <c r="A8428" s="22" t="s">
        <v>8416</v>
      </c>
      <c r="B8428" s="22" t="s">
        <v>8417</v>
      </c>
      <c r="C8428" s="22" t="s">
        <v>8417</v>
      </c>
      <c r="D8428" s="24">
        <v>44389</v>
      </c>
      <c r="E8428" s="22" t="s">
        <v>5368</v>
      </c>
      <c r="F8428" s="22" t="s">
        <v>6698</v>
      </c>
      <c r="G8428">
        <f t="shared" si="262"/>
        <v>9141</v>
      </c>
      <c r="H8428" s="9">
        <f t="shared" si="263"/>
        <v>44389</v>
      </c>
    </row>
    <row r="8429" spans="1:8" x14ac:dyDescent="0.25">
      <c r="A8429" s="22" t="s">
        <v>7852</v>
      </c>
      <c r="B8429" s="22" t="s">
        <v>7853</v>
      </c>
      <c r="C8429" s="22" t="s">
        <v>7853</v>
      </c>
      <c r="D8429" s="24">
        <v>44393</v>
      </c>
      <c r="E8429" s="22" t="s">
        <v>664</v>
      </c>
      <c r="F8429" s="22" t="s">
        <v>10645</v>
      </c>
      <c r="G8429">
        <f t="shared" si="262"/>
        <v>210325</v>
      </c>
      <c r="H8429" s="9">
        <f t="shared" si="263"/>
        <v>44393</v>
      </c>
    </row>
    <row r="8430" spans="1:8" x14ac:dyDescent="0.25">
      <c r="A8430" s="22" t="s">
        <v>8106</v>
      </c>
      <c r="B8430" s="22" t="s">
        <v>8107</v>
      </c>
      <c r="C8430" s="22" t="s">
        <v>8107</v>
      </c>
      <c r="D8430" s="24">
        <v>44391</v>
      </c>
      <c r="E8430" s="22" t="s">
        <v>4403</v>
      </c>
      <c r="F8430" s="22" t="s">
        <v>10646</v>
      </c>
      <c r="G8430">
        <f t="shared" si="262"/>
        <v>210292</v>
      </c>
      <c r="H8430" s="9">
        <f t="shared" si="263"/>
        <v>44391</v>
      </c>
    </row>
    <row r="8431" spans="1:8" x14ac:dyDescent="0.25">
      <c r="A8431" s="22" t="s">
        <v>8110</v>
      </c>
      <c r="B8431" s="22" t="s">
        <v>8111</v>
      </c>
      <c r="C8431" s="22" t="s">
        <v>8111</v>
      </c>
      <c r="D8431" s="24">
        <v>44391</v>
      </c>
      <c r="E8431" s="22" t="s">
        <v>4403</v>
      </c>
      <c r="F8431" s="22" t="s">
        <v>10646</v>
      </c>
      <c r="G8431">
        <f t="shared" si="262"/>
        <v>210292</v>
      </c>
      <c r="H8431" s="9">
        <f t="shared" si="263"/>
        <v>44391</v>
      </c>
    </row>
    <row r="8432" spans="1:8" x14ac:dyDescent="0.25">
      <c r="A8432" s="22" t="s">
        <v>7989</v>
      </c>
      <c r="B8432" s="22" t="s">
        <v>7990</v>
      </c>
      <c r="C8432" s="22" t="s">
        <v>7990</v>
      </c>
      <c r="D8432" s="24">
        <v>44022</v>
      </c>
      <c r="E8432" s="22" t="s">
        <v>3035</v>
      </c>
      <c r="F8432" s="22" t="s">
        <v>6891</v>
      </c>
      <c r="G8432">
        <f t="shared" si="262"/>
        <v>12855</v>
      </c>
      <c r="H8432" s="9">
        <f t="shared" si="263"/>
        <v>44022</v>
      </c>
    </row>
    <row r="8433" spans="1:8" x14ac:dyDescent="0.25">
      <c r="A8433" s="22" t="s">
        <v>8125</v>
      </c>
      <c r="B8433" s="22" t="s">
        <v>8126</v>
      </c>
      <c r="C8433" s="22" t="s">
        <v>8126</v>
      </c>
      <c r="D8433" s="24">
        <v>44006</v>
      </c>
      <c r="E8433" s="22" t="s">
        <v>3035</v>
      </c>
      <c r="F8433" s="22" t="s">
        <v>6891</v>
      </c>
      <c r="G8433">
        <f t="shared" si="262"/>
        <v>12855</v>
      </c>
      <c r="H8433" s="9">
        <f t="shared" si="263"/>
        <v>44006</v>
      </c>
    </row>
    <row r="8434" spans="1:8" x14ac:dyDescent="0.25">
      <c r="A8434" s="22" t="s">
        <v>8233</v>
      </c>
      <c r="B8434" s="22" t="s">
        <v>7811</v>
      </c>
      <c r="C8434" s="22" t="s">
        <v>7811</v>
      </c>
      <c r="D8434" s="24">
        <v>43830</v>
      </c>
      <c r="E8434" s="22" t="s">
        <v>3035</v>
      </c>
      <c r="F8434" s="22" t="s">
        <v>6891</v>
      </c>
      <c r="G8434">
        <f t="shared" si="262"/>
        <v>12855</v>
      </c>
      <c r="H8434" s="9">
        <f t="shared" si="263"/>
        <v>43830</v>
      </c>
    </row>
    <row r="8435" spans="1:8" x14ac:dyDescent="0.25">
      <c r="A8435" s="22" t="s">
        <v>8346</v>
      </c>
      <c r="B8435" s="22" t="s">
        <v>8347</v>
      </c>
      <c r="C8435" s="22" t="s">
        <v>8347</v>
      </c>
      <c r="D8435" s="24">
        <v>44090</v>
      </c>
      <c r="E8435" s="22" t="s">
        <v>3035</v>
      </c>
      <c r="F8435" s="22" t="s">
        <v>6891</v>
      </c>
      <c r="G8435">
        <f t="shared" si="262"/>
        <v>12855</v>
      </c>
      <c r="H8435" s="9">
        <f t="shared" si="263"/>
        <v>44090</v>
      </c>
    </row>
    <row r="8436" spans="1:8" x14ac:dyDescent="0.25">
      <c r="A8436" s="22"/>
      <c r="B8436" s="22"/>
      <c r="C8436" s="22"/>
      <c r="D8436" s="24">
        <v>44366</v>
      </c>
      <c r="E8436" s="22" t="s">
        <v>1936</v>
      </c>
      <c r="F8436" s="22" t="s">
        <v>6977</v>
      </c>
      <c r="G8436">
        <f t="shared" si="262"/>
        <v>3540</v>
      </c>
      <c r="H8436" s="9">
        <f t="shared" si="263"/>
        <v>44366</v>
      </c>
    </row>
    <row r="8437" spans="1:8" x14ac:dyDescent="0.25">
      <c r="A8437" s="22" t="s">
        <v>7652</v>
      </c>
      <c r="B8437" s="22" t="s">
        <v>7653</v>
      </c>
      <c r="C8437" s="22" t="s">
        <v>7653</v>
      </c>
      <c r="D8437" s="24">
        <v>43829</v>
      </c>
      <c r="E8437" s="22" t="s">
        <v>1936</v>
      </c>
      <c r="F8437" s="22" t="s">
        <v>6977</v>
      </c>
      <c r="G8437">
        <f t="shared" si="262"/>
        <v>3540</v>
      </c>
      <c r="H8437" s="9">
        <f t="shared" si="263"/>
        <v>43829</v>
      </c>
    </row>
    <row r="8438" spans="1:8" x14ac:dyDescent="0.25">
      <c r="A8438" s="22" t="s">
        <v>7739</v>
      </c>
      <c r="B8438" s="22" t="s">
        <v>7740</v>
      </c>
      <c r="C8438" s="22" t="s">
        <v>7740</v>
      </c>
      <c r="D8438" s="24">
        <v>44158</v>
      </c>
      <c r="E8438" s="22" t="s">
        <v>1936</v>
      </c>
      <c r="F8438" s="22" t="s">
        <v>6977</v>
      </c>
      <c r="G8438">
        <f t="shared" si="262"/>
        <v>3540</v>
      </c>
      <c r="H8438" s="9">
        <f t="shared" si="263"/>
        <v>44158</v>
      </c>
    </row>
    <row r="8439" spans="1:8" x14ac:dyDescent="0.25">
      <c r="A8439" s="22" t="s">
        <v>8125</v>
      </c>
      <c r="B8439" s="22" t="s">
        <v>8126</v>
      </c>
      <c r="C8439" s="22" t="s">
        <v>8126</v>
      </c>
      <c r="D8439" s="24">
        <v>44262</v>
      </c>
      <c r="E8439" s="22" t="s">
        <v>1936</v>
      </c>
      <c r="F8439" s="22" t="s">
        <v>6977</v>
      </c>
      <c r="G8439">
        <f t="shared" si="262"/>
        <v>3540</v>
      </c>
      <c r="H8439" s="9">
        <f t="shared" si="263"/>
        <v>44262</v>
      </c>
    </row>
    <row r="8440" spans="1:8" x14ac:dyDescent="0.25">
      <c r="A8440" s="22" t="s">
        <v>8297</v>
      </c>
      <c r="B8440" s="22" t="s">
        <v>8298</v>
      </c>
      <c r="C8440" s="22" t="s">
        <v>8298</v>
      </c>
      <c r="D8440" s="24">
        <v>44342</v>
      </c>
      <c r="E8440" s="22" t="s">
        <v>1936</v>
      </c>
      <c r="F8440" s="22" t="s">
        <v>6977</v>
      </c>
      <c r="G8440">
        <f t="shared" si="262"/>
        <v>3540</v>
      </c>
      <c r="H8440" s="9">
        <f t="shared" si="263"/>
        <v>44342</v>
      </c>
    </row>
    <row r="8441" spans="1:8" x14ac:dyDescent="0.25">
      <c r="A8441" s="22" t="s">
        <v>8303</v>
      </c>
      <c r="B8441" s="22" t="s">
        <v>8304</v>
      </c>
      <c r="C8441" s="22" t="s">
        <v>8304</v>
      </c>
      <c r="D8441" s="24">
        <v>44123</v>
      </c>
      <c r="E8441" s="22" t="s">
        <v>1936</v>
      </c>
      <c r="F8441" s="22" t="s">
        <v>6977</v>
      </c>
      <c r="G8441">
        <f t="shared" si="262"/>
        <v>3540</v>
      </c>
      <c r="H8441" s="9">
        <f t="shared" si="263"/>
        <v>44123</v>
      </c>
    </row>
    <row r="8442" spans="1:8" x14ac:dyDescent="0.25">
      <c r="A8442" s="22" t="s">
        <v>8344</v>
      </c>
      <c r="B8442" s="22" t="s">
        <v>8345</v>
      </c>
      <c r="C8442" s="22" t="s">
        <v>8345</v>
      </c>
      <c r="D8442" s="24">
        <v>44047</v>
      </c>
      <c r="E8442" s="22" t="s">
        <v>1936</v>
      </c>
      <c r="F8442" s="22" t="s">
        <v>6977</v>
      </c>
      <c r="G8442">
        <f t="shared" si="262"/>
        <v>3540</v>
      </c>
      <c r="H8442" s="9">
        <f t="shared" si="263"/>
        <v>44047</v>
      </c>
    </row>
    <row r="8443" spans="1:8" x14ac:dyDescent="0.25">
      <c r="A8443" s="22" t="s">
        <v>8490</v>
      </c>
      <c r="B8443" s="22" t="s">
        <v>8491</v>
      </c>
      <c r="C8443" s="22" t="s">
        <v>8491</v>
      </c>
      <c r="D8443" s="24">
        <v>43892</v>
      </c>
      <c r="E8443" s="22" t="s">
        <v>1936</v>
      </c>
      <c r="F8443" s="22" t="s">
        <v>6977</v>
      </c>
      <c r="G8443">
        <f t="shared" si="262"/>
        <v>3540</v>
      </c>
      <c r="H8443" s="9">
        <f t="shared" si="263"/>
        <v>43892</v>
      </c>
    </row>
    <row r="8444" spans="1:8" x14ac:dyDescent="0.25">
      <c r="A8444" s="22" t="s">
        <v>8739</v>
      </c>
      <c r="B8444" s="22" t="s">
        <v>8740</v>
      </c>
      <c r="C8444" s="22" t="s">
        <v>8740</v>
      </c>
      <c r="D8444" s="24">
        <v>44095</v>
      </c>
      <c r="E8444" s="22" t="s">
        <v>1936</v>
      </c>
      <c r="F8444" s="22" t="s">
        <v>6977</v>
      </c>
      <c r="G8444">
        <f t="shared" si="262"/>
        <v>3540</v>
      </c>
      <c r="H8444" s="9">
        <f t="shared" si="263"/>
        <v>44095</v>
      </c>
    </row>
    <row r="8445" spans="1:8" x14ac:dyDescent="0.25">
      <c r="A8445" s="22"/>
      <c r="B8445" s="22"/>
      <c r="C8445" s="22"/>
      <c r="D8445" s="24">
        <v>43911</v>
      </c>
      <c r="E8445" s="22" t="s">
        <v>687</v>
      </c>
      <c r="F8445" s="22" t="s">
        <v>10647</v>
      </c>
      <c r="G8445">
        <f t="shared" si="262"/>
        <v>12588</v>
      </c>
      <c r="H8445" s="9">
        <f t="shared" si="263"/>
        <v>43911</v>
      </c>
    </row>
    <row r="8446" spans="1:8" x14ac:dyDescent="0.25">
      <c r="A8446" s="22" t="s">
        <v>7852</v>
      </c>
      <c r="B8446" s="22" t="s">
        <v>7853</v>
      </c>
      <c r="C8446" s="22" t="s">
        <v>7853</v>
      </c>
      <c r="D8446" s="24">
        <v>43829</v>
      </c>
      <c r="E8446" s="22" t="s">
        <v>687</v>
      </c>
      <c r="F8446" s="22" t="s">
        <v>10647</v>
      </c>
      <c r="G8446">
        <f t="shared" si="262"/>
        <v>12588</v>
      </c>
      <c r="H8446" s="9">
        <f t="shared" si="263"/>
        <v>43829</v>
      </c>
    </row>
    <row r="8447" spans="1:8" x14ac:dyDescent="0.25">
      <c r="A8447" s="22" t="s">
        <v>8436</v>
      </c>
      <c r="B8447" s="22" t="s">
        <v>8437</v>
      </c>
      <c r="C8447" s="22" t="s">
        <v>8437</v>
      </c>
      <c r="D8447" s="24">
        <v>44109</v>
      </c>
      <c r="E8447" s="22" t="s">
        <v>687</v>
      </c>
      <c r="F8447" s="22" t="s">
        <v>10647</v>
      </c>
      <c r="G8447">
        <f t="shared" si="262"/>
        <v>12588</v>
      </c>
      <c r="H8447" s="9">
        <f t="shared" si="263"/>
        <v>44109</v>
      </c>
    </row>
    <row r="8448" spans="1:8" x14ac:dyDescent="0.25">
      <c r="A8448" s="22" t="s">
        <v>7730</v>
      </c>
      <c r="B8448" s="22" t="s">
        <v>7731</v>
      </c>
      <c r="C8448" s="22" t="s">
        <v>7731</v>
      </c>
      <c r="D8448" s="24">
        <v>43829</v>
      </c>
      <c r="E8448" s="22" t="s">
        <v>1533</v>
      </c>
      <c r="F8448" s="22" t="s">
        <v>10648</v>
      </c>
      <c r="G8448">
        <f t="shared" si="262"/>
        <v>5273</v>
      </c>
      <c r="H8448" s="9">
        <f t="shared" si="263"/>
        <v>43829</v>
      </c>
    </row>
    <row r="8449" spans="1:8" x14ac:dyDescent="0.25">
      <c r="A8449" s="22" t="s">
        <v>8615</v>
      </c>
      <c r="B8449" s="22" t="s">
        <v>8616</v>
      </c>
      <c r="C8449" s="22" t="s">
        <v>8616</v>
      </c>
      <c r="D8449" s="24">
        <v>44349</v>
      </c>
      <c r="E8449" s="22" t="s">
        <v>10649</v>
      </c>
      <c r="F8449" s="22" t="s">
        <v>10650</v>
      </c>
      <c r="G8449">
        <f t="shared" si="262"/>
        <v>9120690</v>
      </c>
      <c r="H8449" s="9">
        <f t="shared" si="263"/>
        <v>44349</v>
      </c>
    </row>
    <row r="8450" spans="1:8" x14ac:dyDescent="0.25">
      <c r="A8450" s="22" t="s">
        <v>8695</v>
      </c>
      <c r="B8450" s="22" t="s">
        <v>8696</v>
      </c>
      <c r="C8450" s="22" t="s">
        <v>8696</v>
      </c>
      <c r="D8450" s="24">
        <v>43997</v>
      </c>
      <c r="E8450" s="22" t="s">
        <v>10649</v>
      </c>
      <c r="F8450" s="22" t="s">
        <v>10650</v>
      </c>
      <c r="G8450">
        <f t="shared" si="262"/>
        <v>9120690</v>
      </c>
      <c r="H8450" s="9">
        <f t="shared" si="263"/>
        <v>43997</v>
      </c>
    </row>
    <row r="8451" spans="1:8" x14ac:dyDescent="0.25">
      <c r="A8451" s="22" t="s">
        <v>8703</v>
      </c>
      <c r="B8451" s="22" t="s">
        <v>8704</v>
      </c>
      <c r="C8451" s="22" t="s">
        <v>8704</v>
      </c>
      <c r="D8451" s="24">
        <v>44358</v>
      </c>
      <c r="E8451" s="22" t="s">
        <v>10649</v>
      </c>
      <c r="F8451" s="22" t="s">
        <v>10650</v>
      </c>
      <c r="G8451">
        <f t="shared" si="262"/>
        <v>9120690</v>
      </c>
      <c r="H8451" s="9">
        <f t="shared" si="263"/>
        <v>44358</v>
      </c>
    </row>
    <row r="8452" spans="1:8" ht="150" x14ac:dyDescent="0.25">
      <c r="A8452" s="22" t="s">
        <v>8839</v>
      </c>
      <c r="B8452" s="29" t="s">
        <v>8840</v>
      </c>
      <c r="C8452" s="29" t="s">
        <v>8840</v>
      </c>
      <c r="D8452" s="24">
        <v>44384</v>
      </c>
      <c r="E8452" s="22" t="s">
        <v>10649</v>
      </c>
      <c r="F8452" s="22" t="s">
        <v>10650</v>
      </c>
      <c r="G8452">
        <f t="shared" si="262"/>
        <v>9120690</v>
      </c>
      <c r="H8452" s="9">
        <f t="shared" si="263"/>
        <v>44384</v>
      </c>
    </row>
    <row r="8453" spans="1:8" x14ac:dyDescent="0.25">
      <c r="A8453" s="22" t="s">
        <v>8847</v>
      </c>
      <c r="B8453" s="22" t="s">
        <v>8848</v>
      </c>
      <c r="C8453" s="22" t="s">
        <v>8848</v>
      </c>
      <c r="D8453" s="24">
        <v>44163</v>
      </c>
      <c r="E8453" s="22" t="s">
        <v>10649</v>
      </c>
      <c r="F8453" s="22" t="s">
        <v>10650</v>
      </c>
      <c r="G8453">
        <f t="shared" si="262"/>
        <v>9120690</v>
      </c>
      <c r="H8453" s="9">
        <f t="shared" si="263"/>
        <v>44163</v>
      </c>
    </row>
    <row r="8454" spans="1:8" x14ac:dyDescent="0.25">
      <c r="A8454" s="22" t="s">
        <v>7854</v>
      </c>
      <c r="B8454" s="22" t="s">
        <v>7855</v>
      </c>
      <c r="C8454" s="22" t="s">
        <v>7855</v>
      </c>
      <c r="D8454" s="24">
        <v>43829</v>
      </c>
      <c r="E8454" s="22" t="s">
        <v>6081</v>
      </c>
      <c r="F8454" s="22" t="s">
        <v>10651</v>
      </c>
      <c r="G8454">
        <f t="shared" ref="G8454:G8517" si="264">IFERROR(E8454*1,E8454)</f>
        <v>7674</v>
      </c>
      <c r="H8454" s="9">
        <f t="shared" ref="H8454:H8517" si="265">D8454</f>
        <v>43829</v>
      </c>
    </row>
    <row r="8455" spans="1:8" x14ac:dyDescent="0.25">
      <c r="A8455" s="22" t="s">
        <v>7660</v>
      </c>
      <c r="B8455" s="22" t="s">
        <v>7661</v>
      </c>
      <c r="C8455" s="22" t="s">
        <v>7661</v>
      </c>
      <c r="D8455" s="24">
        <v>43829</v>
      </c>
      <c r="E8455" s="22" t="s">
        <v>2728</v>
      </c>
      <c r="F8455" s="22" t="s">
        <v>7090</v>
      </c>
      <c r="G8455">
        <f t="shared" si="264"/>
        <v>1694</v>
      </c>
      <c r="H8455" s="9">
        <f t="shared" si="265"/>
        <v>43829</v>
      </c>
    </row>
    <row r="8456" spans="1:8" x14ac:dyDescent="0.25">
      <c r="A8456" s="22" t="s">
        <v>7787</v>
      </c>
      <c r="B8456" s="22" t="s">
        <v>7788</v>
      </c>
      <c r="C8456" s="22" t="s">
        <v>7788</v>
      </c>
      <c r="D8456" s="24">
        <v>44120</v>
      </c>
      <c r="E8456" s="22" t="s">
        <v>2728</v>
      </c>
      <c r="F8456" s="22" t="s">
        <v>7090</v>
      </c>
      <c r="G8456">
        <f t="shared" si="264"/>
        <v>1694</v>
      </c>
      <c r="H8456" s="9">
        <f t="shared" si="265"/>
        <v>44120</v>
      </c>
    </row>
    <row r="8457" spans="1:8" x14ac:dyDescent="0.25">
      <c r="A8457" s="22" t="s">
        <v>8573</v>
      </c>
      <c r="B8457" s="22" t="s">
        <v>8574</v>
      </c>
      <c r="C8457" s="22" t="s">
        <v>8574</v>
      </c>
      <c r="D8457" s="24">
        <v>44200</v>
      </c>
      <c r="E8457" s="22" t="s">
        <v>2728</v>
      </c>
      <c r="F8457" s="22" t="s">
        <v>7090</v>
      </c>
      <c r="G8457">
        <f t="shared" si="264"/>
        <v>1694</v>
      </c>
      <c r="H8457" s="9">
        <f t="shared" si="265"/>
        <v>44200</v>
      </c>
    </row>
    <row r="8458" spans="1:8" x14ac:dyDescent="0.25">
      <c r="A8458" s="22" t="s">
        <v>8721</v>
      </c>
      <c r="B8458" s="22" t="s">
        <v>8722</v>
      </c>
      <c r="C8458" s="22" t="s">
        <v>8722</v>
      </c>
      <c r="D8458" s="24">
        <v>43997</v>
      </c>
      <c r="E8458" s="22" t="s">
        <v>5538</v>
      </c>
      <c r="F8458" s="22" t="s">
        <v>10652</v>
      </c>
      <c r="G8458">
        <f t="shared" si="264"/>
        <v>9202438</v>
      </c>
      <c r="H8458" s="9">
        <f t="shared" si="265"/>
        <v>43997</v>
      </c>
    </row>
    <row r="8459" spans="1:8" x14ac:dyDescent="0.25">
      <c r="A8459" s="22" t="s">
        <v>7730</v>
      </c>
      <c r="B8459" s="22" t="s">
        <v>7731</v>
      </c>
      <c r="C8459" s="22" t="s">
        <v>7731</v>
      </c>
      <c r="D8459" s="24">
        <v>43829</v>
      </c>
      <c r="E8459" s="22" t="s">
        <v>2275</v>
      </c>
      <c r="F8459" s="22" t="s">
        <v>10653</v>
      </c>
      <c r="G8459">
        <f t="shared" si="264"/>
        <v>4958</v>
      </c>
      <c r="H8459" s="9">
        <f t="shared" si="265"/>
        <v>43829</v>
      </c>
    </row>
    <row r="8460" spans="1:8" x14ac:dyDescent="0.25">
      <c r="A8460" s="22" t="s">
        <v>8705</v>
      </c>
      <c r="B8460" s="22" t="s">
        <v>8706</v>
      </c>
      <c r="C8460" s="22" t="s">
        <v>8706</v>
      </c>
      <c r="D8460" s="24">
        <v>44095</v>
      </c>
      <c r="E8460" s="22" t="s">
        <v>7141</v>
      </c>
      <c r="F8460" s="22" t="s">
        <v>7142</v>
      </c>
      <c r="G8460">
        <f t="shared" si="264"/>
        <v>9119138</v>
      </c>
      <c r="H8460" s="9">
        <f t="shared" si="265"/>
        <v>44095</v>
      </c>
    </row>
    <row r="8461" spans="1:8" x14ac:dyDescent="0.25">
      <c r="A8461" s="22" t="s">
        <v>8707</v>
      </c>
      <c r="B8461" s="22" t="s">
        <v>8708</v>
      </c>
      <c r="C8461" s="22" t="s">
        <v>8708</v>
      </c>
      <c r="D8461" s="24">
        <v>44085</v>
      </c>
      <c r="E8461" s="22" t="s">
        <v>7141</v>
      </c>
      <c r="F8461" s="22" t="s">
        <v>7142</v>
      </c>
      <c r="G8461">
        <f t="shared" si="264"/>
        <v>9119138</v>
      </c>
      <c r="H8461" s="9">
        <f t="shared" si="265"/>
        <v>44085</v>
      </c>
    </row>
    <row r="8462" spans="1:8" x14ac:dyDescent="0.25">
      <c r="A8462" s="22" t="s">
        <v>8805</v>
      </c>
      <c r="B8462" s="22" t="s">
        <v>8806</v>
      </c>
      <c r="C8462" s="22" t="s">
        <v>8806</v>
      </c>
      <c r="D8462" s="24">
        <v>44052</v>
      </c>
      <c r="E8462" s="22" t="s">
        <v>7141</v>
      </c>
      <c r="F8462" s="22" t="s">
        <v>7142</v>
      </c>
      <c r="G8462">
        <f t="shared" si="264"/>
        <v>9119138</v>
      </c>
      <c r="H8462" s="9">
        <f t="shared" si="265"/>
        <v>44052</v>
      </c>
    </row>
    <row r="8463" spans="1:8" ht="150" x14ac:dyDescent="0.25">
      <c r="A8463" s="22" t="s">
        <v>8839</v>
      </c>
      <c r="B8463" s="29" t="s">
        <v>8840</v>
      </c>
      <c r="C8463" s="29" t="s">
        <v>8840</v>
      </c>
      <c r="D8463" s="24">
        <v>43997</v>
      </c>
      <c r="E8463" s="22" t="s">
        <v>7141</v>
      </c>
      <c r="F8463" s="22" t="s">
        <v>7142</v>
      </c>
      <c r="G8463">
        <f t="shared" si="264"/>
        <v>9119138</v>
      </c>
      <c r="H8463" s="9">
        <f t="shared" si="265"/>
        <v>43997</v>
      </c>
    </row>
    <row r="8464" spans="1:8" x14ac:dyDescent="0.25">
      <c r="A8464" s="22" t="s">
        <v>8182</v>
      </c>
      <c r="B8464" s="22" t="s">
        <v>8183</v>
      </c>
      <c r="C8464" s="22" t="s">
        <v>8183</v>
      </c>
      <c r="D8464" s="24">
        <v>44130</v>
      </c>
      <c r="E8464" s="22" t="s">
        <v>4302</v>
      </c>
      <c r="F8464" s="22" t="s">
        <v>10654</v>
      </c>
      <c r="G8464">
        <f t="shared" si="264"/>
        <v>802</v>
      </c>
      <c r="H8464" s="9">
        <f t="shared" si="265"/>
        <v>44130</v>
      </c>
    </row>
    <row r="8465" spans="1:8" x14ac:dyDescent="0.25">
      <c r="A8465" s="22" t="s">
        <v>8655</v>
      </c>
      <c r="B8465" s="22" t="s">
        <v>8656</v>
      </c>
      <c r="C8465" s="22" t="s">
        <v>8656</v>
      </c>
      <c r="D8465" s="24">
        <v>43829</v>
      </c>
      <c r="E8465" s="22" t="s">
        <v>4302</v>
      </c>
      <c r="F8465" s="22" t="s">
        <v>10654</v>
      </c>
      <c r="G8465">
        <f t="shared" si="264"/>
        <v>802</v>
      </c>
      <c r="H8465" s="9">
        <f t="shared" si="265"/>
        <v>43829</v>
      </c>
    </row>
    <row r="8466" spans="1:8" x14ac:dyDescent="0.25">
      <c r="A8466" s="22" t="s">
        <v>8677</v>
      </c>
      <c r="B8466" s="22" t="s">
        <v>8678</v>
      </c>
      <c r="C8466" s="22" t="s">
        <v>8678</v>
      </c>
      <c r="D8466" s="24">
        <v>43882</v>
      </c>
      <c r="E8466" s="22" t="s">
        <v>4302</v>
      </c>
      <c r="F8466" s="22" t="s">
        <v>10654</v>
      </c>
      <c r="G8466">
        <f t="shared" si="264"/>
        <v>802</v>
      </c>
      <c r="H8466" s="9">
        <f t="shared" si="265"/>
        <v>43882</v>
      </c>
    </row>
    <row r="8467" spans="1:8" x14ac:dyDescent="0.25">
      <c r="A8467" s="22" t="s">
        <v>8761</v>
      </c>
      <c r="B8467" s="22" t="s">
        <v>8762</v>
      </c>
      <c r="C8467" s="22" t="s">
        <v>8762</v>
      </c>
      <c r="D8467" s="24">
        <v>44159</v>
      </c>
      <c r="E8467" s="22" t="s">
        <v>4302</v>
      </c>
      <c r="F8467" s="22" t="s">
        <v>10654</v>
      </c>
      <c r="G8467">
        <f t="shared" si="264"/>
        <v>802</v>
      </c>
      <c r="H8467" s="9">
        <f t="shared" si="265"/>
        <v>44159</v>
      </c>
    </row>
    <row r="8468" spans="1:8" x14ac:dyDescent="0.25">
      <c r="A8468" s="22" t="s">
        <v>8799</v>
      </c>
      <c r="B8468" s="22" t="s">
        <v>8800</v>
      </c>
      <c r="C8468" s="22" t="s">
        <v>8800</v>
      </c>
      <c r="D8468" s="24">
        <v>44214</v>
      </c>
      <c r="E8468" s="22" t="s">
        <v>4302</v>
      </c>
      <c r="F8468" s="22" t="s">
        <v>10654</v>
      </c>
      <c r="G8468">
        <f t="shared" si="264"/>
        <v>802</v>
      </c>
      <c r="H8468" s="9">
        <f t="shared" si="265"/>
        <v>44214</v>
      </c>
    </row>
    <row r="8469" spans="1:8" x14ac:dyDescent="0.25">
      <c r="A8469" s="22"/>
      <c r="B8469" s="22"/>
      <c r="C8469" s="22"/>
      <c r="D8469" s="24">
        <v>43899</v>
      </c>
      <c r="E8469" s="22" t="s">
        <v>5879</v>
      </c>
      <c r="F8469" s="22" t="s">
        <v>7213</v>
      </c>
      <c r="G8469">
        <f t="shared" si="264"/>
        <v>10549</v>
      </c>
      <c r="H8469" s="9">
        <f t="shared" si="265"/>
        <v>43899</v>
      </c>
    </row>
    <row r="8470" spans="1:8" x14ac:dyDescent="0.25">
      <c r="A8470" s="22" t="s">
        <v>7834</v>
      </c>
      <c r="B8470" s="22" t="s">
        <v>7835</v>
      </c>
      <c r="C8470" s="22" t="s">
        <v>7835</v>
      </c>
      <c r="D8470" s="24">
        <v>44127</v>
      </c>
      <c r="E8470" s="22" t="s">
        <v>5879</v>
      </c>
      <c r="F8470" s="22" t="s">
        <v>7213</v>
      </c>
      <c r="G8470">
        <f t="shared" si="264"/>
        <v>10549</v>
      </c>
      <c r="H8470" s="9">
        <f t="shared" si="265"/>
        <v>44127</v>
      </c>
    </row>
    <row r="8471" spans="1:8" x14ac:dyDescent="0.25">
      <c r="A8471" s="22" t="s">
        <v>8140</v>
      </c>
      <c r="B8471" s="22" t="s">
        <v>8141</v>
      </c>
      <c r="C8471" s="22" t="s">
        <v>8141</v>
      </c>
      <c r="D8471" s="24">
        <v>43843</v>
      </c>
      <c r="E8471" s="22" t="s">
        <v>5879</v>
      </c>
      <c r="F8471" s="22" t="s">
        <v>7213</v>
      </c>
      <c r="G8471">
        <f t="shared" si="264"/>
        <v>10549</v>
      </c>
      <c r="H8471" s="9">
        <f t="shared" si="265"/>
        <v>43843</v>
      </c>
    </row>
    <row r="8472" spans="1:8" x14ac:dyDescent="0.25">
      <c r="A8472" s="22" t="s">
        <v>8164</v>
      </c>
      <c r="B8472" s="22" t="s">
        <v>8165</v>
      </c>
      <c r="C8472" s="22" t="s">
        <v>8165</v>
      </c>
      <c r="D8472" s="24">
        <v>43829</v>
      </c>
      <c r="E8472" s="22" t="s">
        <v>5879</v>
      </c>
      <c r="F8472" s="22" t="s">
        <v>7213</v>
      </c>
      <c r="G8472">
        <f t="shared" si="264"/>
        <v>10549</v>
      </c>
      <c r="H8472" s="9">
        <f t="shared" si="265"/>
        <v>43829</v>
      </c>
    </row>
    <row r="8473" spans="1:8" x14ac:dyDescent="0.25">
      <c r="A8473" s="22" t="s">
        <v>8216</v>
      </c>
      <c r="B8473" s="22" t="s">
        <v>8217</v>
      </c>
      <c r="C8473" s="22" t="s">
        <v>8217</v>
      </c>
      <c r="D8473" s="24">
        <v>43892</v>
      </c>
      <c r="E8473" s="22" t="s">
        <v>5879</v>
      </c>
      <c r="F8473" s="22" t="s">
        <v>7213</v>
      </c>
      <c r="G8473">
        <f t="shared" si="264"/>
        <v>10549</v>
      </c>
      <c r="H8473" s="9">
        <f t="shared" si="265"/>
        <v>43892</v>
      </c>
    </row>
    <row r="8474" spans="1:8" x14ac:dyDescent="0.25">
      <c r="A8474" s="22" t="s">
        <v>8414</v>
      </c>
      <c r="B8474" s="22" t="s">
        <v>8415</v>
      </c>
      <c r="C8474" s="22" t="s">
        <v>8415</v>
      </c>
      <c r="D8474" s="24">
        <v>43829</v>
      </c>
      <c r="E8474" s="22" t="s">
        <v>5879</v>
      </c>
      <c r="F8474" s="22" t="s">
        <v>7213</v>
      </c>
      <c r="G8474">
        <f t="shared" si="264"/>
        <v>10549</v>
      </c>
      <c r="H8474" s="9">
        <f t="shared" si="265"/>
        <v>43829</v>
      </c>
    </row>
    <row r="8475" spans="1:8" x14ac:dyDescent="0.25">
      <c r="A8475" s="22" t="s">
        <v>8767</v>
      </c>
      <c r="B8475" s="22" t="s">
        <v>8768</v>
      </c>
      <c r="C8475" s="22" t="s">
        <v>8768</v>
      </c>
      <c r="D8475" s="24">
        <v>44341</v>
      </c>
      <c r="E8475" s="22" t="s">
        <v>5879</v>
      </c>
      <c r="F8475" s="22" t="s">
        <v>7213</v>
      </c>
      <c r="G8475">
        <f t="shared" si="264"/>
        <v>10549</v>
      </c>
      <c r="H8475" s="9">
        <f t="shared" si="265"/>
        <v>44341</v>
      </c>
    </row>
    <row r="8476" spans="1:8" x14ac:dyDescent="0.25">
      <c r="A8476" s="22"/>
      <c r="B8476" s="22"/>
      <c r="C8476" s="22"/>
      <c r="D8476" s="24">
        <v>44222</v>
      </c>
      <c r="E8476" s="22" t="s">
        <v>1711</v>
      </c>
      <c r="F8476" s="22" t="s">
        <v>6908</v>
      </c>
      <c r="G8476">
        <f t="shared" si="264"/>
        <v>13241</v>
      </c>
      <c r="H8476" s="9">
        <f t="shared" si="265"/>
        <v>44222</v>
      </c>
    </row>
    <row r="8477" spans="1:8" x14ac:dyDescent="0.25">
      <c r="A8477" s="22" t="s">
        <v>7822</v>
      </c>
      <c r="B8477" s="22" t="s">
        <v>7823</v>
      </c>
      <c r="C8477" s="22" t="s">
        <v>7823</v>
      </c>
      <c r="D8477" s="24">
        <v>44064</v>
      </c>
      <c r="E8477" s="22" t="s">
        <v>1711</v>
      </c>
      <c r="F8477" s="22" t="s">
        <v>6908</v>
      </c>
      <c r="G8477">
        <f t="shared" si="264"/>
        <v>13241</v>
      </c>
      <c r="H8477" s="9">
        <f t="shared" si="265"/>
        <v>44064</v>
      </c>
    </row>
    <row r="8478" spans="1:8" x14ac:dyDescent="0.25">
      <c r="A8478" s="22" t="s">
        <v>8301</v>
      </c>
      <c r="B8478" s="22" t="s">
        <v>8302</v>
      </c>
      <c r="C8478" s="22" t="s">
        <v>8302</v>
      </c>
      <c r="D8478" s="24">
        <v>44019</v>
      </c>
      <c r="E8478" s="22" t="s">
        <v>1711</v>
      </c>
      <c r="F8478" s="22" t="s">
        <v>6908</v>
      </c>
      <c r="G8478">
        <f t="shared" si="264"/>
        <v>13241</v>
      </c>
      <c r="H8478" s="9">
        <f t="shared" si="265"/>
        <v>44019</v>
      </c>
    </row>
    <row r="8479" spans="1:8" x14ac:dyDescent="0.25">
      <c r="A8479" s="22" t="s">
        <v>8358</v>
      </c>
      <c r="B8479" s="22" t="s">
        <v>8359</v>
      </c>
      <c r="C8479" s="22" t="s">
        <v>8359</v>
      </c>
      <c r="D8479" s="24">
        <v>43829</v>
      </c>
      <c r="E8479" s="22" t="s">
        <v>1711</v>
      </c>
      <c r="F8479" s="22" t="s">
        <v>6908</v>
      </c>
      <c r="G8479">
        <f t="shared" si="264"/>
        <v>13241</v>
      </c>
      <c r="H8479" s="9">
        <f t="shared" si="265"/>
        <v>43829</v>
      </c>
    </row>
    <row r="8480" spans="1:8" x14ac:dyDescent="0.25">
      <c r="A8480" s="22" t="s">
        <v>8583</v>
      </c>
      <c r="B8480" s="22" t="s">
        <v>8584</v>
      </c>
      <c r="C8480" s="22" t="s">
        <v>8584</v>
      </c>
      <c r="D8480" s="24">
        <v>44208</v>
      </c>
      <c r="E8480" s="22" t="s">
        <v>1711</v>
      </c>
      <c r="F8480" s="22" t="s">
        <v>6908</v>
      </c>
      <c r="G8480">
        <f t="shared" si="264"/>
        <v>13241</v>
      </c>
      <c r="H8480" s="9">
        <f t="shared" si="265"/>
        <v>44208</v>
      </c>
    </row>
    <row r="8481" spans="1:8" x14ac:dyDescent="0.25">
      <c r="A8481" s="22" t="s">
        <v>8773</v>
      </c>
      <c r="B8481" s="22" t="s">
        <v>8774</v>
      </c>
      <c r="C8481" s="22" t="s">
        <v>8774</v>
      </c>
      <c r="D8481" s="24">
        <v>44224</v>
      </c>
      <c r="E8481" s="22" t="s">
        <v>1711</v>
      </c>
      <c r="F8481" s="22" t="s">
        <v>6908</v>
      </c>
      <c r="G8481">
        <f t="shared" si="264"/>
        <v>13241</v>
      </c>
      <c r="H8481" s="9">
        <f t="shared" si="265"/>
        <v>44224</v>
      </c>
    </row>
    <row r="8482" spans="1:8" x14ac:dyDescent="0.25">
      <c r="A8482" s="22" t="s">
        <v>8829</v>
      </c>
      <c r="B8482" s="22" t="s">
        <v>8830</v>
      </c>
      <c r="C8482" s="22" t="s">
        <v>8830</v>
      </c>
      <c r="D8482" s="24">
        <v>44182</v>
      </c>
      <c r="E8482" s="22" t="s">
        <v>1711</v>
      </c>
      <c r="F8482" s="22" t="s">
        <v>6908</v>
      </c>
      <c r="G8482">
        <f t="shared" si="264"/>
        <v>13241</v>
      </c>
      <c r="H8482" s="9">
        <f t="shared" si="265"/>
        <v>44182</v>
      </c>
    </row>
    <row r="8483" spans="1:8" x14ac:dyDescent="0.25">
      <c r="A8483" s="22"/>
      <c r="B8483" s="22"/>
      <c r="C8483" s="22"/>
      <c r="D8483" s="24">
        <v>44229</v>
      </c>
      <c r="E8483" s="22" t="s">
        <v>5464</v>
      </c>
      <c r="F8483" s="22" t="s">
        <v>10655</v>
      </c>
      <c r="G8483">
        <f t="shared" si="264"/>
        <v>209067</v>
      </c>
      <c r="H8483" s="9">
        <f t="shared" si="265"/>
        <v>44229</v>
      </c>
    </row>
    <row r="8484" spans="1:8" x14ac:dyDescent="0.25">
      <c r="A8484" s="22" t="s">
        <v>9050</v>
      </c>
      <c r="B8484" s="22" t="s">
        <v>9051</v>
      </c>
      <c r="C8484" s="22" t="s">
        <v>9051</v>
      </c>
      <c r="D8484" s="24">
        <v>44242</v>
      </c>
      <c r="E8484" s="22" t="s">
        <v>5464</v>
      </c>
      <c r="F8484" s="22" t="s">
        <v>10655</v>
      </c>
      <c r="G8484">
        <f t="shared" si="264"/>
        <v>209067</v>
      </c>
      <c r="H8484" s="9">
        <f t="shared" si="265"/>
        <v>44242</v>
      </c>
    </row>
    <row r="8485" spans="1:8" x14ac:dyDescent="0.25">
      <c r="A8485" s="22" t="s">
        <v>8805</v>
      </c>
      <c r="B8485" s="22" t="s">
        <v>8806</v>
      </c>
      <c r="C8485" s="22" t="s">
        <v>8806</v>
      </c>
      <c r="D8485" s="24">
        <v>44043</v>
      </c>
      <c r="E8485" s="22" t="s">
        <v>4618</v>
      </c>
      <c r="F8485" s="22" t="s">
        <v>10656</v>
      </c>
      <c r="G8485">
        <f t="shared" si="264"/>
        <v>202884</v>
      </c>
      <c r="H8485" s="9">
        <f t="shared" si="265"/>
        <v>44043</v>
      </c>
    </row>
    <row r="8486" spans="1:8" x14ac:dyDescent="0.25">
      <c r="A8486" s="22" t="s">
        <v>7735</v>
      </c>
      <c r="B8486" s="22" t="s">
        <v>7736</v>
      </c>
      <c r="C8486" s="22" t="s">
        <v>7736</v>
      </c>
      <c r="D8486" s="24">
        <v>44393</v>
      </c>
      <c r="E8486" s="22" t="s">
        <v>5803</v>
      </c>
      <c r="F8486" s="22" t="s">
        <v>10657</v>
      </c>
      <c r="G8486">
        <f t="shared" si="264"/>
        <v>210228</v>
      </c>
      <c r="H8486" s="9">
        <f t="shared" si="265"/>
        <v>44393</v>
      </c>
    </row>
    <row r="8487" spans="1:8" x14ac:dyDescent="0.25">
      <c r="A8487" s="22" t="s">
        <v>7672</v>
      </c>
      <c r="B8487" s="22" t="s">
        <v>7673</v>
      </c>
      <c r="C8487" s="22" t="s">
        <v>7673</v>
      </c>
      <c r="D8487" s="24">
        <v>43829</v>
      </c>
      <c r="E8487" s="22" t="s">
        <v>2594</v>
      </c>
      <c r="F8487" s="22" t="s">
        <v>7315</v>
      </c>
      <c r="G8487">
        <f t="shared" si="264"/>
        <v>10154</v>
      </c>
      <c r="H8487" s="9">
        <f t="shared" si="265"/>
        <v>43829</v>
      </c>
    </row>
    <row r="8488" spans="1:8" x14ac:dyDescent="0.25">
      <c r="A8488" s="22" t="s">
        <v>8603</v>
      </c>
      <c r="B8488" s="22" t="s">
        <v>8604</v>
      </c>
      <c r="C8488" s="22" t="s">
        <v>8604</v>
      </c>
      <c r="D8488" s="24">
        <v>44365</v>
      </c>
      <c r="E8488" s="22" t="s">
        <v>5620</v>
      </c>
      <c r="F8488" s="22" t="s">
        <v>10658</v>
      </c>
      <c r="G8488">
        <f t="shared" si="264"/>
        <v>209981</v>
      </c>
      <c r="H8488" s="9">
        <f t="shared" si="265"/>
        <v>44365</v>
      </c>
    </row>
    <row r="8489" spans="1:8" x14ac:dyDescent="0.25">
      <c r="A8489" s="22"/>
      <c r="B8489" s="22"/>
      <c r="C8489" s="22"/>
      <c r="D8489" s="24">
        <v>44247</v>
      </c>
      <c r="E8489" s="22" t="s">
        <v>968</v>
      </c>
      <c r="F8489" s="22" t="s">
        <v>10659</v>
      </c>
      <c r="G8489">
        <f t="shared" si="264"/>
        <v>9200784</v>
      </c>
      <c r="H8489" s="9">
        <f t="shared" si="265"/>
        <v>44247</v>
      </c>
    </row>
    <row r="8490" spans="1:8" x14ac:dyDescent="0.25">
      <c r="A8490" s="22" t="s">
        <v>8691</v>
      </c>
      <c r="B8490" s="22" t="s">
        <v>8692</v>
      </c>
      <c r="C8490" s="22" t="s">
        <v>8692</v>
      </c>
      <c r="D8490" s="24">
        <v>43997</v>
      </c>
      <c r="E8490" s="22" t="s">
        <v>968</v>
      </c>
      <c r="F8490" s="22" t="s">
        <v>10659</v>
      </c>
      <c r="G8490">
        <f t="shared" si="264"/>
        <v>9200784</v>
      </c>
      <c r="H8490" s="9">
        <f t="shared" si="265"/>
        <v>43997</v>
      </c>
    </row>
    <row r="8491" spans="1:8" x14ac:dyDescent="0.25">
      <c r="A8491" s="22" t="s">
        <v>8717</v>
      </c>
      <c r="B8491" s="22" t="s">
        <v>8718</v>
      </c>
      <c r="C8491" s="22" t="s">
        <v>8718</v>
      </c>
      <c r="D8491" s="24">
        <v>43997</v>
      </c>
      <c r="E8491" s="22" t="s">
        <v>968</v>
      </c>
      <c r="F8491" s="22" t="s">
        <v>10659</v>
      </c>
      <c r="G8491">
        <f t="shared" si="264"/>
        <v>9200784</v>
      </c>
      <c r="H8491" s="9">
        <f t="shared" si="265"/>
        <v>43997</v>
      </c>
    </row>
    <row r="8492" spans="1:8" x14ac:dyDescent="0.25">
      <c r="A8492" s="22" t="s">
        <v>8725</v>
      </c>
      <c r="B8492" s="22" t="s">
        <v>8726</v>
      </c>
      <c r="C8492" s="22" t="s">
        <v>8726</v>
      </c>
      <c r="D8492" s="24">
        <v>44001</v>
      </c>
      <c r="E8492" s="22" t="s">
        <v>968</v>
      </c>
      <c r="F8492" s="22" t="s">
        <v>10659</v>
      </c>
      <c r="G8492">
        <f t="shared" si="264"/>
        <v>9200784</v>
      </c>
      <c r="H8492" s="9">
        <f t="shared" si="265"/>
        <v>44001</v>
      </c>
    </row>
    <row r="8493" spans="1:8" x14ac:dyDescent="0.25">
      <c r="A8493" s="22" t="s">
        <v>8729</v>
      </c>
      <c r="B8493" s="22" t="s">
        <v>8730</v>
      </c>
      <c r="C8493" s="22" t="s">
        <v>8730</v>
      </c>
      <c r="D8493" s="24">
        <v>44247</v>
      </c>
      <c r="E8493" s="22" t="s">
        <v>968</v>
      </c>
      <c r="F8493" s="22" t="s">
        <v>10659</v>
      </c>
      <c r="G8493">
        <f t="shared" si="264"/>
        <v>9200784</v>
      </c>
      <c r="H8493" s="9">
        <f t="shared" si="265"/>
        <v>44247</v>
      </c>
    </row>
    <row r="8494" spans="1:8" x14ac:dyDescent="0.25">
      <c r="A8494" s="22" t="s">
        <v>7979</v>
      </c>
      <c r="B8494" s="22" t="s">
        <v>7980</v>
      </c>
      <c r="C8494" s="22" t="s">
        <v>7980</v>
      </c>
      <c r="D8494" s="24">
        <v>43829</v>
      </c>
      <c r="E8494" s="22" t="s">
        <v>4691</v>
      </c>
      <c r="F8494" s="22" t="s">
        <v>7273</v>
      </c>
      <c r="G8494">
        <f t="shared" si="264"/>
        <v>10845</v>
      </c>
      <c r="H8494" s="9">
        <f t="shared" si="265"/>
        <v>43829</v>
      </c>
    </row>
    <row r="8495" spans="1:8" x14ac:dyDescent="0.25">
      <c r="A8495" s="22" t="s">
        <v>8127</v>
      </c>
      <c r="B8495" s="22" t="s">
        <v>8128</v>
      </c>
      <c r="C8495" s="22" t="s">
        <v>8128</v>
      </c>
      <c r="D8495" s="24">
        <v>44061</v>
      </c>
      <c r="E8495" s="22" t="s">
        <v>4691</v>
      </c>
      <c r="F8495" s="22" t="s">
        <v>7273</v>
      </c>
      <c r="G8495">
        <f t="shared" si="264"/>
        <v>10845</v>
      </c>
      <c r="H8495" s="9">
        <f t="shared" si="265"/>
        <v>44061</v>
      </c>
    </row>
    <row r="8496" spans="1:8" x14ac:dyDescent="0.25">
      <c r="A8496" s="22" t="s">
        <v>8129</v>
      </c>
      <c r="B8496" s="22" t="s">
        <v>8130</v>
      </c>
      <c r="C8496" s="22" t="s">
        <v>8130</v>
      </c>
      <c r="D8496" s="24">
        <v>43894</v>
      </c>
      <c r="E8496" s="22" t="s">
        <v>4691</v>
      </c>
      <c r="F8496" s="22" t="s">
        <v>7273</v>
      </c>
      <c r="G8496">
        <f t="shared" si="264"/>
        <v>10845</v>
      </c>
      <c r="H8496" s="9">
        <f t="shared" si="265"/>
        <v>43894</v>
      </c>
    </row>
    <row r="8497" spans="1:8" x14ac:dyDescent="0.25">
      <c r="A8497" s="22" t="s">
        <v>8402</v>
      </c>
      <c r="B8497" s="22" t="s">
        <v>8403</v>
      </c>
      <c r="C8497" s="22" t="s">
        <v>8403</v>
      </c>
      <c r="D8497" s="24">
        <v>44378</v>
      </c>
      <c r="E8497" s="22" t="s">
        <v>4691</v>
      </c>
      <c r="F8497" s="22" t="s">
        <v>7273</v>
      </c>
      <c r="G8497">
        <f t="shared" si="264"/>
        <v>10845</v>
      </c>
      <c r="H8497" s="9">
        <f t="shared" si="265"/>
        <v>44378</v>
      </c>
    </row>
    <row r="8498" spans="1:8" x14ac:dyDescent="0.25">
      <c r="A8498" s="22" t="s">
        <v>8408</v>
      </c>
      <c r="B8498" s="22" t="s">
        <v>8409</v>
      </c>
      <c r="C8498" s="22" t="s">
        <v>8409</v>
      </c>
      <c r="D8498" s="24">
        <v>44378</v>
      </c>
      <c r="E8498" s="22" t="s">
        <v>4691</v>
      </c>
      <c r="F8498" s="22" t="s">
        <v>7273</v>
      </c>
      <c r="G8498">
        <f t="shared" si="264"/>
        <v>10845</v>
      </c>
      <c r="H8498" s="9">
        <f t="shared" si="265"/>
        <v>44378</v>
      </c>
    </row>
    <row r="8499" spans="1:8" x14ac:dyDescent="0.25">
      <c r="A8499" s="22"/>
      <c r="B8499" s="22"/>
      <c r="C8499" s="22"/>
      <c r="D8499" s="24">
        <v>43876</v>
      </c>
      <c r="E8499" s="22" t="s">
        <v>689</v>
      </c>
      <c r="F8499" s="22" t="s">
        <v>6723</v>
      </c>
      <c r="G8499">
        <f t="shared" si="264"/>
        <v>10544</v>
      </c>
      <c r="H8499" s="9">
        <f t="shared" si="265"/>
        <v>43876</v>
      </c>
    </row>
    <row r="8500" spans="1:8" x14ac:dyDescent="0.25">
      <c r="A8500" s="22" t="s">
        <v>8198</v>
      </c>
      <c r="B8500" s="22" t="s">
        <v>8199</v>
      </c>
      <c r="C8500" s="22" t="s">
        <v>8199</v>
      </c>
      <c r="D8500" s="24">
        <v>43829</v>
      </c>
      <c r="E8500" s="22" t="s">
        <v>689</v>
      </c>
      <c r="F8500" s="22" t="s">
        <v>6723</v>
      </c>
      <c r="G8500">
        <f t="shared" si="264"/>
        <v>10544</v>
      </c>
      <c r="H8500" s="9">
        <f t="shared" si="265"/>
        <v>43829</v>
      </c>
    </row>
    <row r="8501" spans="1:8" x14ac:dyDescent="0.25">
      <c r="A8501" s="22" t="s">
        <v>8295</v>
      </c>
      <c r="B8501" s="22" t="s">
        <v>8296</v>
      </c>
      <c r="C8501" s="22" t="s">
        <v>8296</v>
      </c>
      <c r="D8501" s="24">
        <v>44249</v>
      </c>
      <c r="E8501" s="22" t="s">
        <v>689</v>
      </c>
      <c r="F8501" s="22" t="s">
        <v>6723</v>
      </c>
      <c r="G8501">
        <f t="shared" si="264"/>
        <v>10544</v>
      </c>
      <c r="H8501" s="9">
        <f t="shared" si="265"/>
        <v>44249</v>
      </c>
    </row>
    <row r="8502" spans="1:8" x14ac:dyDescent="0.25">
      <c r="A8502" s="22" t="s">
        <v>8571</v>
      </c>
      <c r="B8502" s="22" t="s">
        <v>8572</v>
      </c>
      <c r="C8502" s="22" t="s">
        <v>8572</v>
      </c>
      <c r="D8502" s="24">
        <v>44266</v>
      </c>
      <c r="E8502" s="22" t="s">
        <v>689</v>
      </c>
      <c r="F8502" s="22" t="s">
        <v>6723</v>
      </c>
      <c r="G8502">
        <f t="shared" si="264"/>
        <v>10544</v>
      </c>
      <c r="H8502" s="9">
        <f t="shared" si="265"/>
        <v>44266</v>
      </c>
    </row>
    <row r="8503" spans="1:8" x14ac:dyDescent="0.25">
      <c r="A8503" s="22"/>
      <c r="B8503" s="22"/>
      <c r="C8503" s="22"/>
      <c r="D8503" s="24">
        <v>44342</v>
      </c>
      <c r="E8503" s="22" t="s">
        <v>4016</v>
      </c>
      <c r="F8503" s="22" t="s">
        <v>10660</v>
      </c>
      <c r="G8503">
        <f t="shared" si="264"/>
        <v>11847</v>
      </c>
      <c r="H8503" s="9">
        <f t="shared" si="265"/>
        <v>44342</v>
      </c>
    </row>
    <row r="8504" spans="1:8" x14ac:dyDescent="0.25">
      <c r="A8504" s="22" t="s">
        <v>7993</v>
      </c>
      <c r="B8504" s="22" t="s">
        <v>7994</v>
      </c>
      <c r="C8504" s="22" t="s">
        <v>7994</v>
      </c>
      <c r="D8504" s="24">
        <v>43829</v>
      </c>
      <c r="E8504" s="22" t="s">
        <v>4016</v>
      </c>
      <c r="F8504" s="22" t="s">
        <v>10660</v>
      </c>
      <c r="G8504">
        <f t="shared" si="264"/>
        <v>11847</v>
      </c>
      <c r="H8504" s="9">
        <f t="shared" si="265"/>
        <v>43829</v>
      </c>
    </row>
    <row r="8505" spans="1:8" x14ac:dyDescent="0.25">
      <c r="A8505" s="22" t="s">
        <v>8017</v>
      </c>
      <c r="B8505" s="22" t="s">
        <v>8018</v>
      </c>
      <c r="C8505" s="22" t="s">
        <v>8018</v>
      </c>
      <c r="D8505" s="24">
        <v>44265</v>
      </c>
      <c r="E8505" s="22" t="s">
        <v>4016</v>
      </c>
      <c r="F8505" s="22" t="s">
        <v>10660</v>
      </c>
      <c r="G8505">
        <f t="shared" si="264"/>
        <v>11847</v>
      </c>
      <c r="H8505" s="9">
        <f t="shared" si="265"/>
        <v>44265</v>
      </c>
    </row>
    <row r="8506" spans="1:8" x14ac:dyDescent="0.25">
      <c r="A8506" s="22" t="s">
        <v>8019</v>
      </c>
      <c r="B8506" s="22" t="s">
        <v>8020</v>
      </c>
      <c r="C8506" s="22" t="s">
        <v>8020</v>
      </c>
      <c r="D8506" s="24">
        <v>43838</v>
      </c>
      <c r="E8506" s="22" t="s">
        <v>4016</v>
      </c>
      <c r="F8506" s="22" t="s">
        <v>10660</v>
      </c>
      <c r="G8506">
        <f t="shared" si="264"/>
        <v>11847</v>
      </c>
      <c r="H8506" s="9">
        <f t="shared" si="265"/>
        <v>43838</v>
      </c>
    </row>
    <row r="8507" spans="1:8" x14ac:dyDescent="0.25">
      <c r="A8507" s="22" t="s">
        <v>8047</v>
      </c>
      <c r="B8507" s="22" t="s">
        <v>8048</v>
      </c>
      <c r="C8507" s="22" t="s">
        <v>8048</v>
      </c>
      <c r="D8507" s="24">
        <v>43889</v>
      </c>
      <c r="E8507" s="22" t="s">
        <v>4016</v>
      </c>
      <c r="F8507" s="22" t="s">
        <v>10660</v>
      </c>
      <c r="G8507">
        <f t="shared" si="264"/>
        <v>11847</v>
      </c>
      <c r="H8507" s="9">
        <f t="shared" si="265"/>
        <v>43889</v>
      </c>
    </row>
    <row r="8508" spans="1:8" x14ac:dyDescent="0.25">
      <c r="A8508" s="22" t="s">
        <v>8072</v>
      </c>
      <c r="B8508" s="22" t="s">
        <v>8073</v>
      </c>
      <c r="C8508" s="22" t="s">
        <v>8073</v>
      </c>
      <c r="D8508" s="24">
        <v>43885</v>
      </c>
      <c r="E8508" s="22" t="s">
        <v>4016</v>
      </c>
      <c r="F8508" s="22" t="s">
        <v>10660</v>
      </c>
      <c r="G8508">
        <f t="shared" si="264"/>
        <v>11847</v>
      </c>
      <c r="H8508" s="9">
        <f t="shared" si="265"/>
        <v>43885</v>
      </c>
    </row>
    <row r="8509" spans="1:8" x14ac:dyDescent="0.25">
      <c r="A8509" s="22" t="s">
        <v>8082</v>
      </c>
      <c r="B8509" s="22" t="s">
        <v>8083</v>
      </c>
      <c r="C8509" s="22" t="s">
        <v>8083</v>
      </c>
      <c r="D8509" s="24">
        <v>44016</v>
      </c>
      <c r="E8509" s="22" t="s">
        <v>4016</v>
      </c>
      <c r="F8509" s="22" t="s">
        <v>10660</v>
      </c>
      <c r="G8509">
        <f t="shared" si="264"/>
        <v>11847</v>
      </c>
      <c r="H8509" s="9">
        <f t="shared" si="265"/>
        <v>44016</v>
      </c>
    </row>
    <row r="8510" spans="1:8" x14ac:dyDescent="0.25">
      <c r="A8510" s="22" t="s">
        <v>8120</v>
      </c>
      <c r="B8510" s="22" t="s">
        <v>8121</v>
      </c>
      <c r="C8510" s="22" t="s">
        <v>8121</v>
      </c>
      <c r="D8510" s="24">
        <v>44103</v>
      </c>
      <c r="E8510" s="22" t="s">
        <v>4016</v>
      </c>
      <c r="F8510" s="22" t="s">
        <v>10660</v>
      </c>
      <c r="G8510">
        <f t="shared" si="264"/>
        <v>11847</v>
      </c>
      <c r="H8510" s="9">
        <f t="shared" si="265"/>
        <v>44103</v>
      </c>
    </row>
    <row r="8511" spans="1:8" x14ac:dyDescent="0.25">
      <c r="A8511" s="22" t="s">
        <v>8122</v>
      </c>
      <c r="B8511" s="22" t="s">
        <v>8123</v>
      </c>
      <c r="C8511" s="22" t="s">
        <v>8123</v>
      </c>
      <c r="D8511" s="24">
        <v>43829</v>
      </c>
      <c r="E8511" s="22" t="s">
        <v>4016</v>
      </c>
      <c r="F8511" s="22" t="s">
        <v>10660</v>
      </c>
      <c r="G8511">
        <f t="shared" si="264"/>
        <v>11847</v>
      </c>
      <c r="H8511" s="9">
        <f t="shared" si="265"/>
        <v>43829</v>
      </c>
    </row>
    <row r="8512" spans="1:8" x14ac:dyDescent="0.25">
      <c r="A8512" s="22" t="s">
        <v>1713</v>
      </c>
      <c r="B8512" s="22" t="s">
        <v>8124</v>
      </c>
      <c r="C8512" s="22" t="s">
        <v>8124</v>
      </c>
      <c r="D8512" s="24">
        <v>43832</v>
      </c>
      <c r="E8512" s="22" t="s">
        <v>4016</v>
      </c>
      <c r="F8512" s="22" t="s">
        <v>10660</v>
      </c>
      <c r="G8512">
        <f t="shared" si="264"/>
        <v>11847</v>
      </c>
      <c r="H8512" s="9">
        <f t="shared" si="265"/>
        <v>43832</v>
      </c>
    </row>
    <row r="8513" spans="1:8" x14ac:dyDescent="0.25">
      <c r="A8513" s="22" t="s">
        <v>8305</v>
      </c>
      <c r="B8513" s="22" t="s">
        <v>8306</v>
      </c>
      <c r="C8513" s="22" t="s">
        <v>8306</v>
      </c>
      <c r="D8513" s="24">
        <v>43846</v>
      </c>
      <c r="E8513" s="22" t="s">
        <v>4016</v>
      </c>
      <c r="F8513" s="22" t="s">
        <v>10660</v>
      </c>
      <c r="G8513">
        <f t="shared" si="264"/>
        <v>11847</v>
      </c>
      <c r="H8513" s="9">
        <f t="shared" si="265"/>
        <v>43846</v>
      </c>
    </row>
    <row r="8514" spans="1:8" x14ac:dyDescent="0.25">
      <c r="A8514" s="22" t="s">
        <v>8338</v>
      </c>
      <c r="B8514" s="22" t="s">
        <v>8339</v>
      </c>
      <c r="C8514" s="22" t="s">
        <v>8339</v>
      </c>
      <c r="D8514" s="24">
        <v>43832</v>
      </c>
      <c r="E8514" s="22" t="s">
        <v>4016</v>
      </c>
      <c r="F8514" s="22" t="s">
        <v>10660</v>
      </c>
      <c r="G8514">
        <f t="shared" si="264"/>
        <v>11847</v>
      </c>
      <c r="H8514" s="9">
        <f t="shared" si="265"/>
        <v>43832</v>
      </c>
    </row>
    <row r="8515" spans="1:8" x14ac:dyDescent="0.25">
      <c r="A8515" s="22" t="s">
        <v>8671</v>
      </c>
      <c r="B8515" s="22" t="s">
        <v>8672</v>
      </c>
      <c r="C8515" s="22" t="s">
        <v>8672</v>
      </c>
      <c r="D8515" s="24">
        <v>43838</v>
      </c>
      <c r="E8515" s="22" t="s">
        <v>4016</v>
      </c>
      <c r="F8515" s="22" t="s">
        <v>10660</v>
      </c>
      <c r="G8515">
        <f t="shared" si="264"/>
        <v>11847</v>
      </c>
      <c r="H8515" s="9">
        <f t="shared" si="265"/>
        <v>43838</v>
      </c>
    </row>
    <row r="8516" spans="1:8" x14ac:dyDescent="0.25">
      <c r="A8516" s="22" t="s">
        <v>8833</v>
      </c>
      <c r="B8516" s="22" t="s">
        <v>8834</v>
      </c>
      <c r="C8516" s="22" t="s">
        <v>8834</v>
      </c>
      <c r="D8516" s="24">
        <v>44090</v>
      </c>
      <c r="E8516" s="22" t="s">
        <v>4016</v>
      </c>
      <c r="F8516" s="22" t="s">
        <v>10660</v>
      </c>
      <c r="G8516">
        <f t="shared" si="264"/>
        <v>11847</v>
      </c>
      <c r="H8516" s="9">
        <f t="shared" si="265"/>
        <v>44090</v>
      </c>
    </row>
    <row r="8517" spans="1:8" x14ac:dyDescent="0.25">
      <c r="A8517" s="22" t="s">
        <v>8831</v>
      </c>
      <c r="B8517" s="22" t="s">
        <v>8832</v>
      </c>
      <c r="C8517" s="22" t="s">
        <v>8832</v>
      </c>
      <c r="D8517" s="24">
        <v>43997</v>
      </c>
      <c r="E8517" s="22" t="s">
        <v>10661</v>
      </c>
      <c r="F8517" s="22" t="s">
        <v>10662</v>
      </c>
      <c r="G8517">
        <f t="shared" si="264"/>
        <v>9121262</v>
      </c>
      <c r="H8517" s="9">
        <f t="shared" si="265"/>
        <v>43997</v>
      </c>
    </row>
    <row r="8518" spans="1:8" x14ac:dyDescent="0.25">
      <c r="A8518" s="22" t="s">
        <v>8723</v>
      </c>
      <c r="B8518" s="22" t="s">
        <v>8724</v>
      </c>
      <c r="C8518" s="22" t="s">
        <v>8724</v>
      </c>
      <c r="D8518" s="24">
        <v>43997</v>
      </c>
      <c r="E8518" s="22" t="s">
        <v>4907</v>
      </c>
      <c r="F8518" s="22" t="s">
        <v>10663</v>
      </c>
      <c r="G8518">
        <f t="shared" ref="G8518:G8581" si="266">IFERROR(E8518*1,E8518)</f>
        <v>9204958</v>
      </c>
      <c r="H8518" s="9">
        <f t="shared" ref="H8518:H8581" si="267">D8518</f>
        <v>43997</v>
      </c>
    </row>
    <row r="8519" spans="1:8" x14ac:dyDescent="0.25">
      <c r="A8519" s="22" t="s">
        <v>7874</v>
      </c>
      <c r="B8519" s="22" t="s">
        <v>7875</v>
      </c>
      <c r="C8519" s="22" t="s">
        <v>7875</v>
      </c>
      <c r="D8519" s="24">
        <v>43831</v>
      </c>
      <c r="E8519" s="22" t="s">
        <v>296</v>
      </c>
      <c r="F8519" s="22" t="s">
        <v>6800</v>
      </c>
      <c r="G8519">
        <f t="shared" si="266"/>
        <v>7916</v>
      </c>
      <c r="H8519" s="9">
        <f t="shared" si="267"/>
        <v>43831</v>
      </c>
    </row>
    <row r="8520" spans="1:8" x14ac:dyDescent="0.25">
      <c r="A8520" s="22" t="s">
        <v>7644</v>
      </c>
      <c r="B8520" s="22" t="s">
        <v>7645</v>
      </c>
      <c r="C8520" s="22" t="s">
        <v>7645</v>
      </c>
      <c r="D8520" s="24">
        <v>43829</v>
      </c>
      <c r="E8520" s="22" t="s">
        <v>5713</v>
      </c>
      <c r="F8520" s="22" t="s">
        <v>10664</v>
      </c>
      <c r="G8520">
        <f t="shared" si="266"/>
        <v>7050</v>
      </c>
      <c r="H8520" s="9">
        <f t="shared" si="267"/>
        <v>43829</v>
      </c>
    </row>
    <row r="8521" spans="1:8" x14ac:dyDescent="0.25">
      <c r="A8521" s="22" t="s">
        <v>8164</v>
      </c>
      <c r="B8521" s="22" t="s">
        <v>8165</v>
      </c>
      <c r="C8521" s="22" t="s">
        <v>8165</v>
      </c>
      <c r="D8521" s="24">
        <v>44354</v>
      </c>
      <c r="E8521" s="22" t="s">
        <v>4567</v>
      </c>
      <c r="F8521" s="22" t="s">
        <v>10665</v>
      </c>
      <c r="G8521">
        <f t="shared" si="266"/>
        <v>209796</v>
      </c>
      <c r="H8521" s="9">
        <f t="shared" si="267"/>
        <v>44354</v>
      </c>
    </row>
    <row r="8522" spans="1:8" x14ac:dyDescent="0.25">
      <c r="A8522" s="22" t="s">
        <v>7741</v>
      </c>
      <c r="B8522" s="22" t="s">
        <v>7742</v>
      </c>
      <c r="C8522" s="22" t="s">
        <v>7742</v>
      </c>
      <c r="D8522" s="24">
        <v>43829</v>
      </c>
      <c r="E8522" s="22" t="s">
        <v>4775</v>
      </c>
      <c r="F8522" s="22" t="s">
        <v>6513</v>
      </c>
      <c r="G8522">
        <f t="shared" si="266"/>
        <v>1417</v>
      </c>
      <c r="H8522" s="9">
        <f t="shared" si="267"/>
        <v>43829</v>
      </c>
    </row>
    <row r="8523" spans="1:8" x14ac:dyDescent="0.25">
      <c r="A8523" s="22" t="s">
        <v>8526</v>
      </c>
      <c r="B8523" s="22" t="s">
        <v>8527</v>
      </c>
      <c r="C8523" s="22" t="s">
        <v>8527</v>
      </c>
      <c r="D8523" s="24">
        <v>43974</v>
      </c>
      <c r="E8523" s="22" t="s">
        <v>4775</v>
      </c>
      <c r="F8523" s="22" t="s">
        <v>6513</v>
      </c>
      <c r="G8523">
        <f t="shared" si="266"/>
        <v>1417</v>
      </c>
      <c r="H8523" s="9">
        <f t="shared" si="267"/>
        <v>43974</v>
      </c>
    </row>
    <row r="8524" spans="1:8" x14ac:dyDescent="0.25">
      <c r="A8524" s="22" t="s">
        <v>7660</v>
      </c>
      <c r="B8524" s="22" t="s">
        <v>7661</v>
      </c>
      <c r="C8524" s="22" t="s">
        <v>7661</v>
      </c>
      <c r="D8524" s="24">
        <v>43829</v>
      </c>
      <c r="E8524" s="22" t="s">
        <v>2927</v>
      </c>
      <c r="F8524" s="22" t="s">
        <v>10666</v>
      </c>
      <c r="G8524">
        <f t="shared" si="266"/>
        <v>147</v>
      </c>
      <c r="H8524" s="9">
        <f t="shared" si="267"/>
        <v>43829</v>
      </c>
    </row>
    <row r="8525" spans="1:8" x14ac:dyDescent="0.25">
      <c r="A8525" s="22" t="s">
        <v>7787</v>
      </c>
      <c r="B8525" s="22" t="s">
        <v>7788</v>
      </c>
      <c r="C8525" s="22" t="s">
        <v>7788</v>
      </c>
      <c r="D8525" s="24">
        <v>44113</v>
      </c>
      <c r="E8525" s="22" t="s">
        <v>2927</v>
      </c>
      <c r="F8525" s="22" t="s">
        <v>10666</v>
      </c>
      <c r="G8525">
        <f t="shared" si="266"/>
        <v>147</v>
      </c>
      <c r="H8525" s="9">
        <f t="shared" si="267"/>
        <v>44113</v>
      </c>
    </row>
    <row r="8526" spans="1:8" x14ac:dyDescent="0.25">
      <c r="A8526" s="22" t="s">
        <v>7789</v>
      </c>
      <c r="B8526" s="22" t="s">
        <v>7790</v>
      </c>
      <c r="C8526" s="22" t="s">
        <v>7790</v>
      </c>
      <c r="D8526" s="24">
        <v>44104</v>
      </c>
      <c r="E8526" s="22" t="s">
        <v>2927</v>
      </c>
      <c r="F8526" s="22" t="s">
        <v>10666</v>
      </c>
      <c r="G8526">
        <f t="shared" si="266"/>
        <v>147</v>
      </c>
      <c r="H8526" s="9">
        <f t="shared" si="267"/>
        <v>44104</v>
      </c>
    </row>
    <row r="8527" spans="1:8" x14ac:dyDescent="0.25">
      <c r="A8527" s="22" t="s">
        <v>7846</v>
      </c>
      <c r="B8527" s="22" t="s">
        <v>7847</v>
      </c>
      <c r="C8527" s="22" t="s">
        <v>7847</v>
      </c>
      <c r="D8527" s="24">
        <v>44232</v>
      </c>
      <c r="E8527" s="22" t="s">
        <v>2927</v>
      </c>
      <c r="F8527" s="22" t="s">
        <v>10666</v>
      </c>
      <c r="G8527">
        <f t="shared" si="266"/>
        <v>147</v>
      </c>
      <c r="H8527" s="9">
        <f t="shared" si="267"/>
        <v>44232</v>
      </c>
    </row>
    <row r="8528" spans="1:8" x14ac:dyDescent="0.25">
      <c r="A8528" s="22" t="s">
        <v>7931</v>
      </c>
      <c r="B8528" s="22" t="s">
        <v>7932</v>
      </c>
      <c r="C8528" s="22" t="s">
        <v>7932</v>
      </c>
      <c r="D8528" s="24">
        <v>44179</v>
      </c>
      <c r="E8528" s="22" t="s">
        <v>2927</v>
      </c>
      <c r="F8528" s="22" t="s">
        <v>10666</v>
      </c>
      <c r="G8528">
        <f t="shared" si="266"/>
        <v>147</v>
      </c>
      <c r="H8528" s="9">
        <f t="shared" si="267"/>
        <v>44179</v>
      </c>
    </row>
    <row r="8529" spans="1:8" x14ac:dyDescent="0.25">
      <c r="A8529" s="22" t="s">
        <v>8270</v>
      </c>
      <c r="B8529" s="22" t="s">
        <v>8271</v>
      </c>
      <c r="C8529" s="22" t="s">
        <v>8271</v>
      </c>
      <c r="D8529" s="24">
        <v>44090</v>
      </c>
      <c r="E8529" s="22" t="s">
        <v>2927</v>
      </c>
      <c r="F8529" s="22" t="s">
        <v>10666</v>
      </c>
      <c r="G8529">
        <f t="shared" si="266"/>
        <v>147</v>
      </c>
      <c r="H8529" s="9">
        <f t="shared" si="267"/>
        <v>44090</v>
      </c>
    </row>
    <row r="8530" spans="1:8" x14ac:dyDescent="0.25">
      <c r="A8530" s="22" t="s">
        <v>8428</v>
      </c>
      <c r="B8530" s="22" t="s">
        <v>8429</v>
      </c>
      <c r="C8530" s="22" t="s">
        <v>8429</v>
      </c>
      <c r="D8530" s="24">
        <v>44085</v>
      </c>
      <c r="E8530" s="22" t="s">
        <v>2927</v>
      </c>
      <c r="F8530" s="22" t="s">
        <v>10666</v>
      </c>
      <c r="G8530">
        <f t="shared" si="266"/>
        <v>147</v>
      </c>
      <c r="H8530" s="9">
        <f t="shared" si="267"/>
        <v>44085</v>
      </c>
    </row>
    <row r="8531" spans="1:8" x14ac:dyDescent="0.25">
      <c r="A8531" s="22" t="s">
        <v>8633</v>
      </c>
      <c r="B8531" s="22" t="s">
        <v>8634</v>
      </c>
      <c r="C8531" s="22" t="s">
        <v>8634</v>
      </c>
      <c r="D8531" s="24">
        <v>44144</v>
      </c>
      <c r="E8531" s="22" t="s">
        <v>2927</v>
      </c>
      <c r="F8531" s="22" t="s">
        <v>10666</v>
      </c>
      <c r="G8531">
        <f t="shared" si="266"/>
        <v>147</v>
      </c>
      <c r="H8531" s="9">
        <f t="shared" si="267"/>
        <v>44144</v>
      </c>
    </row>
    <row r="8532" spans="1:8" x14ac:dyDescent="0.25">
      <c r="A8532" s="22" t="s">
        <v>8841</v>
      </c>
      <c r="B8532" s="22" t="s">
        <v>8842</v>
      </c>
      <c r="C8532" s="22" t="s">
        <v>8842</v>
      </c>
      <c r="D8532" s="24">
        <v>44227</v>
      </c>
      <c r="E8532" s="22" t="s">
        <v>2927</v>
      </c>
      <c r="F8532" s="22" t="s">
        <v>10666</v>
      </c>
      <c r="G8532">
        <f t="shared" si="266"/>
        <v>147</v>
      </c>
      <c r="H8532" s="9">
        <f t="shared" si="267"/>
        <v>44227</v>
      </c>
    </row>
    <row r="8533" spans="1:8" x14ac:dyDescent="0.25">
      <c r="A8533" s="22" t="s">
        <v>8110</v>
      </c>
      <c r="B8533" s="22" t="s">
        <v>8111</v>
      </c>
      <c r="C8533" s="22" t="s">
        <v>8111</v>
      </c>
      <c r="D8533" s="24">
        <v>43829</v>
      </c>
      <c r="E8533" s="22" t="s">
        <v>2193</v>
      </c>
      <c r="F8533" s="22" t="s">
        <v>10667</v>
      </c>
      <c r="G8533">
        <f t="shared" si="266"/>
        <v>8027</v>
      </c>
      <c r="H8533" s="9">
        <f t="shared" si="267"/>
        <v>43829</v>
      </c>
    </row>
    <row r="8534" spans="1:8" x14ac:dyDescent="0.25">
      <c r="A8534" s="22"/>
      <c r="B8534" s="22"/>
      <c r="C8534" s="22"/>
      <c r="D8534" s="24">
        <v>44189</v>
      </c>
      <c r="E8534" s="22" t="s">
        <v>5462</v>
      </c>
      <c r="F8534" s="22" t="s">
        <v>10668</v>
      </c>
      <c r="G8534">
        <f t="shared" si="266"/>
        <v>203302</v>
      </c>
      <c r="H8534" s="9">
        <f t="shared" si="267"/>
        <v>44189</v>
      </c>
    </row>
    <row r="8535" spans="1:8" x14ac:dyDescent="0.25">
      <c r="A8535" s="22" t="s">
        <v>8553</v>
      </c>
      <c r="B8535" s="22" t="s">
        <v>8554</v>
      </c>
      <c r="C8535" s="22" t="s">
        <v>8554</v>
      </c>
      <c r="D8535" s="24">
        <v>44130</v>
      </c>
      <c r="E8535" s="22" t="s">
        <v>5462</v>
      </c>
      <c r="F8535" s="22" t="s">
        <v>10668</v>
      </c>
      <c r="G8535">
        <f t="shared" si="266"/>
        <v>203302</v>
      </c>
      <c r="H8535" s="9">
        <f t="shared" si="267"/>
        <v>44130</v>
      </c>
    </row>
    <row r="8536" spans="1:8" x14ac:dyDescent="0.25">
      <c r="A8536" s="22" t="s">
        <v>8555</v>
      </c>
      <c r="B8536" s="22" t="s">
        <v>8556</v>
      </c>
      <c r="C8536" s="22" t="s">
        <v>8556</v>
      </c>
      <c r="D8536" s="24">
        <v>44162</v>
      </c>
      <c r="E8536" s="22" t="s">
        <v>5462</v>
      </c>
      <c r="F8536" s="22" t="s">
        <v>10668</v>
      </c>
      <c r="G8536">
        <f t="shared" si="266"/>
        <v>203302</v>
      </c>
      <c r="H8536" s="9">
        <f t="shared" si="267"/>
        <v>44162</v>
      </c>
    </row>
    <row r="8537" spans="1:8" x14ac:dyDescent="0.25">
      <c r="A8537" s="22" t="s">
        <v>8557</v>
      </c>
      <c r="B8537" s="22" t="s">
        <v>8558</v>
      </c>
      <c r="C8537" s="22" t="s">
        <v>8558</v>
      </c>
      <c r="D8537" s="24">
        <v>44183</v>
      </c>
      <c r="E8537" s="22" t="s">
        <v>5462</v>
      </c>
      <c r="F8537" s="22" t="s">
        <v>10668</v>
      </c>
      <c r="G8537">
        <f t="shared" si="266"/>
        <v>203302</v>
      </c>
      <c r="H8537" s="9">
        <f t="shared" si="267"/>
        <v>44183</v>
      </c>
    </row>
    <row r="8538" spans="1:8" x14ac:dyDescent="0.25">
      <c r="A8538" s="22" t="s">
        <v>8635</v>
      </c>
      <c r="B8538" s="22" t="s">
        <v>8636</v>
      </c>
      <c r="C8538" s="22" t="s">
        <v>8636</v>
      </c>
      <c r="D8538" s="24">
        <v>44109</v>
      </c>
      <c r="E8538" s="22" t="s">
        <v>5462</v>
      </c>
      <c r="F8538" s="22" t="s">
        <v>10668</v>
      </c>
      <c r="G8538">
        <f t="shared" si="266"/>
        <v>203302</v>
      </c>
      <c r="H8538" s="9">
        <f t="shared" si="267"/>
        <v>44109</v>
      </c>
    </row>
    <row r="8539" spans="1:8" x14ac:dyDescent="0.25">
      <c r="A8539" s="22"/>
      <c r="B8539" s="22"/>
      <c r="C8539" s="22"/>
      <c r="D8539" s="24">
        <v>44260</v>
      </c>
      <c r="E8539" s="22" t="s">
        <v>416</v>
      </c>
      <c r="F8539" s="22" t="s">
        <v>10669</v>
      </c>
      <c r="G8539">
        <f t="shared" si="266"/>
        <v>13098</v>
      </c>
      <c r="H8539" s="9">
        <f t="shared" si="267"/>
        <v>44260</v>
      </c>
    </row>
    <row r="8540" spans="1:8" x14ac:dyDescent="0.25">
      <c r="A8540" s="22" t="s">
        <v>7791</v>
      </c>
      <c r="B8540" s="22" t="s">
        <v>7792</v>
      </c>
      <c r="C8540" s="22" t="s">
        <v>7792</v>
      </c>
      <c r="D8540" s="24">
        <v>44095</v>
      </c>
      <c r="E8540" s="22" t="s">
        <v>416</v>
      </c>
      <c r="F8540" s="22" t="s">
        <v>10669</v>
      </c>
      <c r="G8540">
        <f t="shared" si="266"/>
        <v>13098</v>
      </c>
      <c r="H8540" s="9">
        <f t="shared" si="267"/>
        <v>44095</v>
      </c>
    </row>
    <row r="8541" spans="1:8" x14ac:dyDescent="0.25">
      <c r="A8541" s="22" t="s">
        <v>7843</v>
      </c>
      <c r="B8541" s="22" t="s">
        <v>7844</v>
      </c>
      <c r="C8541" s="22" t="s">
        <v>7844</v>
      </c>
      <c r="D8541" s="24">
        <v>43996</v>
      </c>
      <c r="E8541" s="22" t="s">
        <v>416</v>
      </c>
      <c r="F8541" s="22" t="s">
        <v>10669</v>
      </c>
      <c r="G8541">
        <f t="shared" si="266"/>
        <v>13098</v>
      </c>
      <c r="H8541" s="9">
        <f t="shared" si="267"/>
        <v>43996</v>
      </c>
    </row>
    <row r="8542" spans="1:8" x14ac:dyDescent="0.25">
      <c r="A8542" s="22" t="s">
        <v>7931</v>
      </c>
      <c r="B8542" s="22" t="s">
        <v>7932</v>
      </c>
      <c r="C8542" s="22" t="s">
        <v>7932</v>
      </c>
      <c r="D8542" s="24">
        <v>44146</v>
      </c>
      <c r="E8542" s="22" t="s">
        <v>416</v>
      </c>
      <c r="F8542" s="22" t="s">
        <v>10669</v>
      </c>
      <c r="G8542">
        <f t="shared" si="266"/>
        <v>13098</v>
      </c>
      <c r="H8542" s="9">
        <f t="shared" si="267"/>
        <v>44146</v>
      </c>
    </row>
    <row r="8543" spans="1:8" x14ac:dyDescent="0.25">
      <c r="A8543" s="22" t="s">
        <v>8186</v>
      </c>
      <c r="B8543" s="22" t="s">
        <v>8187</v>
      </c>
      <c r="C8543" s="22" t="s">
        <v>8187</v>
      </c>
      <c r="D8543" s="24">
        <v>43843</v>
      </c>
      <c r="E8543" s="22" t="s">
        <v>416</v>
      </c>
      <c r="F8543" s="22" t="s">
        <v>10669</v>
      </c>
      <c r="G8543">
        <f t="shared" si="266"/>
        <v>13098</v>
      </c>
      <c r="H8543" s="9">
        <f t="shared" si="267"/>
        <v>43843</v>
      </c>
    </row>
    <row r="8544" spans="1:8" x14ac:dyDescent="0.25">
      <c r="A8544" s="22" t="s">
        <v>8270</v>
      </c>
      <c r="B8544" s="22" t="s">
        <v>8271</v>
      </c>
      <c r="C8544" s="22" t="s">
        <v>8271</v>
      </c>
      <c r="D8544" s="24">
        <v>44198</v>
      </c>
      <c r="E8544" s="22" t="s">
        <v>416</v>
      </c>
      <c r="F8544" s="22" t="s">
        <v>10669</v>
      </c>
      <c r="G8544">
        <f t="shared" si="266"/>
        <v>13098</v>
      </c>
      <c r="H8544" s="9">
        <f t="shared" si="267"/>
        <v>44198</v>
      </c>
    </row>
    <row r="8545" spans="1:8" x14ac:dyDescent="0.25">
      <c r="A8545" s="22" t="s">
        <v>5789</v>
      </c>
      <c r="B8545" s="22" t="s">
        <v>8427</v>
      </c>
      <c r="C8545" s="22" t="s">
        <v>8427</v>
      </c>
      <c r="D8545" s="24">
        <v>44248</v>
      </c>
      <c r="E8545" s="22" t="s">
        <v>416</v>
      </c>
      <c r="F8545" s="22" t="s">
        <v>10669</v>
      </c>
      <c r="G8545">
        <f t="shared" si="266"/>
        <v>13098</v>
      </c>
      <c r="H8545" s="9">
        <f t="shared" si="267"/>
        <v>44248</v>
      </c>
    </row>
    <row r="8546" spans="1:8" x14ac:dyDescent="0.25">
      <c r="A8546" s="22" t="s">
        <v>8428</v>
      </c>
      <c r="B8546" s="22" t="s">
        <v>8429</v>
      </c>
      <c r="C8546" s="22" t="s">
        <v>8429</v>
      </c>
      <c r="D8546" s="24">
        <v>43829</v>
      </c>
      <c r="E8546" s="22" t="s">
        <v>416</v>
      </c>
      <c r="F8546" s="22" t="s">
        <v>10669</v>
      </c>
      <c r="G8546">
        <f t="shared" si="266"/>
        <v>13098</v>
      </c>
      <c r="H8546" s="9">
        <f t="shared" si="267"/>
        <v>43829</v>
      </c>
    </row>
    <row r="8547" spans="1:8" x14ac:dyDescent="0.25">
      <c r="A8547" s="22" t="s">
        <v>8460</v>
      </c>
      <c r="B8547" s="22" t="s">
        <v>8461</v>
      </c>
      <c r="C8547" s="22" t="s">
        <v>8461</v>
      </c>
      <c r="D8547" s="24">
        <v>43829</v>
      </c>
      <c r="E8547" s="22" t="s">
        <v>416</v>
      </c>
      <c r="F8547" s="22" t="s">
        <v>10669</v>
      </c>
      <c r="G8547">
        <f t="shared" si="266"/>
        <v>13098</v>
      </c>
      <c r="H8547" s="9">
        <f t="shared" si="267"/>
        <v>43829</v>
      </c>
    </row>
    <row r="8548" spans="1:8" x14ac:dyDescent="0.25">
      <c r="A8548" s="22" t="s">
        <v>8783</v>
      </c>
      <c r="B8548" s="22" t="s">
        <v>8784</v>
      </c>
      <c r="C8548" s="22" t="s">
        <v>8784</v>
      </c>
      <c r="D8548" s="24">
        <v>44356</v>
      </c>
      <c r="E8548" s="22" t="s">
        <v>416</v>
      </c>
      <c r="F8548" s="22" t="s">
        <v>10669</v>
      </c>
      <c r="G8548">
        <f t="shared" si="266"/>
        <v>13098</v>
      </c>
      <c r="H8548" s="9">
        <f t="shared" si="267"/>
        <v>44356</v>
      </c>
    </row>
    <row r="8549" spans="1:8" x14ac:dyDescent="0.25">
      <c r="A8549" s="22" t="s">
        <v>8811</v>
      </c>
      <c r="B8549" s="22" t="s">
        <v>8812</v>
      </c>
      <c r="C8549" s="22" t="s">
        <v>8812</v>
      </c>
      <c r="D8549" s="24">
        <v>44370</v>
      </c>
      <c r="E8549" s="22" t="s">
        <v>416</v>
      </c>
      <c r="F8549" s="22" t="s">
        <v>10669</v>
      </c>
      <c r="G8549">
        <f t="shared" si="266"/>
        <v>13098</v>
      </c>
      <c r="H8549" s="9">
        <f t="shared" si="267"/>
        <v>44370</v>
      </c>
    </row>
    <row r="8550" spans="1:8" x14ac:dyDescent="0.25">
      <c r="A8550" s="22" t="s">
        <v>8150</v>
      </c>
      <c r="B8550" s="22" t="s">
        <v>8151</v>
      </c>
      <c r="C8550" s="22" t="s">
        <v>8151</v>
      </c>
      <c r="D8550" s="24">
        <v>44381</v>
      </c>
      <c r="E8550" s="22" t="s">
        <v>2967</v>
      </c>
      <c r="F8550" s="22" t="s">
        <v>10670</v>
      </c>
      <c r="G8550">
        <f t="shared" si="266"/>
        <v>209431</v>
      </c>
      <c r="H8550" s="9">
        <f t="shared" si="267"/>
        <v>44381</v>
      </c>
    </row>
    <row r="8551" spans="1:8" x14ac:dyDescent="0.25">
      <c r="A8551" s="22" t="s">
        <v>8226</v>
      </c>
      <c r="B8551" s="22" t="s">
        <v>7814</v>
      </c>
      <c r="C8551" s="22" t="s">
        <v>7814</v>
      </c>
      <c r="D8551" s="24">
        <v>43829</v>
      </c>
      <c r="E8551" s="22" t="s">
        <v>1475</v>
      </c>
      <c r="F8551" s="22" t="s">
        <v>6251</v>
      </c>
      <c r="G8551">
        <f t="shared" si="266"/>
        <v>2325</v>
      </c>
      <c r="H8551" s="9">
        <f t="shared" si="267"/>
        <v>43829</v>
      </c>
    </row>
    <row r="8552" spans="1:8" x14ac:dyDescent="0.25">
      <c r="A8552" s="22" t="s">
        <v>8937</v>
      </c>
      <c r="B8552" s="22" t="s">
        <v>8938</v>
      </c>
      <c r="C8552" s="22" t="s">
        <v>8938</v>
      </c>
      <c r="D8552" s="24">
        <v>44077</v>
      </c>
      <c r="E8552" s="22" t="s">
        <v>1475</v>
      </c>
      <c r="F8552" s="22" t="s">
        <v>6251</v>
      </c>
      <c r="G8552">
        <f t="shared" si="266"/>
        <v>2325</v>
      </c>
      <c r="H8552" s="9">
        <f t="shared" si="267"/>
        <v>44077</v>
      </c>
    </row>
    <row r="8553" spans="1:8" x14ac:dyDescent="0.25">
      <c r="A8553" s="22" t="s">
        <v>7852</v>
      </c>
      <c r="B8553" s="22" t="s">
        <v>7853</v>
      </c>
      <c r="C8553" s="22" t="s">
        <v>7853</v>
      </c>
      <c r="D8553" s="24">
        <v>43829</v>
      </c>
      <c r="E8553" s="22" t="s">
        <v>1145</v>
      </c>
      <c r="F8553" s="22" t="s">
        <v>6585</v>
      </c>
      <c r="G8553">
        <f t="shared" si="266"/>
        <v>7524</v>
      </c>
      <c r="H8553" s="9">
        <f t="shared" si="267"/>
        <v>43829</v>
      </c>
    </row>
    <row r="8554" spans="1:8" x14ac:dyDescent="0.25">
      <c r="A8554" s="22"/>
      <c r="B8554" s="22"/>
      <c r="C8554" s="22"/>
      <c r="D8554" s="24">
        <v>44294</v>
      </c>
      <c r="E8554" s="22" t="s">
        <v>546</v>
      </c>
      <c r="F8554" s="22" t="s">
        <v>10671</v>
      </c>
      <c r="G8554">
        <f t="shared" si="266"/>
        <v>9200489</v>
      </c>
      <c r="H8554" s="9">
        <f t="shared" si="267"/>
        <v>44294</v>
      </c>
    </row>
    <row r="8555" spans="1:8" x14ac:dyDescent="0.25">
      <c r="A8555" s="22" t="s">
        <v>8140</v>
      </c>
      <c r="B8555" s="22" t="s">
        <v>8141</v>
      </c>
      <c r="C8555" s="22" t="s">
        <v>8141</v>
      </c>
      <c r="D8555" s="24">
        <v>44389</v>
      </c>
      <c r="E8555" s="22" t="s">
        <v>546</v>
      </c>
      <c r="F8555" s="22" t="s">
        <v>10671</v>
      </c>
      <c r="G8555">
        <f t="shared" si="266"/>
        <v>9200489</v>
      </c>
      <c r="H8555" s="9">
        <f t="shared" si="267"/>
        <v>44389</v>
      </c>
    </row>
    <row r="8556" spans="1:8" x14ac:dyDescent="0.25">
      <c r="A8556" s="22" t="s">
        <v>8691</v>
      </c>
      <c r="B8556" s="22" t="s">
        <v>8692</v>
      </c>
      <c r="C8556" s="22" t="s">
        <v>8692</v>
      </c>
      <c r="D8556" s="24">
        <v>44320</v>
      </c>
      <c r="E8556" s="22" t="s">
        <v>546</v>
      </c>
      <c r="F8556" s="22" t="s">
        <v>10671</v>
      </c>
      <c r="G8556">
        <f t="shared" si="266"/>
        <v>9200489</v>
      </c>
      <c r="H8556" s="9">
        <f t="shared" si="267"/>
        <v>44320</v>
      </c>
    </row>
    <row r="8557" spans="1:8" x14ac:dyDescent="0.25">
      <c r="A8557" s="22" t="s">
        <v>8693</v>
      </c>
      <c r="B8557" s="22" t="s">
        <v>8694</v>
      </c>
      <c r="C8557" s="22" t="s">
        <v>8694</v>
      </c>
      <c r="D8557" s="24">
        <v>44326</v>
      </c>
      <c r="E8557" s="22" t="s">
        <v>546</v>
      </c>
      <c r="F8557" s="22" t="s">
        <v>10671</v>
      </c>
      <c r="G8557">
        <f t="shared" si="266"/>
        <v>9200489</v>
      </c>
      <c r="H8557" s="9">
        <f t="shared" si="267"/>
        <v>44326</v>
      </c>
    </row>
    <row r="8558" spans="1:8" x14ac:dyDescent="0.25">
      <c r="A8558" s="22" t="s">
        <v>8701</v>
      </c>
      <c r="B8558" s="22" t="s">
        <v>8702</v>
      </c>
      <c r="C8558" s="22" t="s">
        <v>8702</v>
      </c>
      <c r="D8558" s="24">
        <v>43997</v>
      </c>
      <c r="E8558" s="22" t="s">
        <v>546</v>
      </c>
      <c r="F8558" s="22" t="s">
        <v>10671</v>
      </c>
      <c r="G8558">
        <f t="shared" si="266"/>
        <v>9200489</v>
      </c>
      <c r="H8558" s="9">
        <f t="shared" si="267"/>
        <v>43997</v>
      </c>
    </row>
    <row r="8559" spans="1:8" x14ac:dyDescent="0.25">
      <c r="A8559" s="22" t="s">
        <v>8767</v>
      </c>
      <c r="B8559" s="22" t="s">
        <v>8768</v>
      </c>
      <c r="C8559" s="22" t="s">
        <v>8768</v>
      </c>
      <c r="D8559" s="24">
        <v>44249</v>
      </c>
      <c r="E8559" s="22" t="s">
        <v>546</v>
      </c>
      <c r="F8559" s="22" t="s">
        <v>10671</v>
      </c>
      <c r="G8559">
        <f t="shared" si="266"/>
        <v>9200489</v>
      </c>
      <c r="H8559" s="9">
        <f t="shared" si="267"/>
        <v>44249</v>
      </c>
    </row>
    <row r="8560" spans="1:8" x14ac:dyDescent="0.25">
      <c r="A8560" s="22" t="s">
        <v>8853</v>
      </c>
      <c r="B8560" s="22" t="s">
        <v>8854</v>
      </c>
      <c r="C8560" s="22" t="s">
        <v>8854</v>
      </c>
      <c r="D8560" s="24">
        <v>44265</v>
      </c>
      <c r="E8560" s="22" t="s">
        <v>546</v>
      </c>
      <c r="F8560" s="22" t="s">
        <v>10671</v>
      </c>
      <c r="G8560">
        <f t="shared" si="266"/>
        <v>9200489</v>
      </c>
      <c r="H8560" s="9">
        <f t="shared" si="267"/>
        <v>44265</v>
      </c>
    </row>
    <row r="8561" spans="1:8" x14ac:dyDescent="0.25">
      <c r="A8561" s="22" t="s">
        <v>8865</v>
      </c>
      <c r="B8561" s="22" t="s">
        <v>8866</v>
      </c>
      <c r="C8561" s="22" t="s">
        <v>8866</v>
      </c>
      <c r="D8561" s="24">
        <v>44067</v>
      </c>
      <c r="E8561" s="22" t="s">
        <v>546</v>
      </c>
      <c r="F8561" s="22" t="s">
        <v>10671</v>
      </c>
      <c r="G8561">
        <f t="shared" si="266"/>
        <v>9200489</v>
      </c>
      <c r="H8561" s="9">
        <f t="shared" si="267"/>
        <v>44067</v>
      </c>
    </row>
    <row r="8562" spans="1:8" x14ac:dyDescent="0.25">
      <c r="A8562" s="22" t="s">
        <v>7787</v>
      </c>
      <c r="B8562" s="22" t="s">
        <v>7788</v>
      </c>
      <c r="C8562" s="22" t="s">
        <v>7788</v>
      </c>
      <c r="D8562" s="24">
        <v>44034</v>
      </c>
      <c r="E8562" s="22" t="s">
        <v>6414</v>
      </c>
      <c r="F8562" s="22" t="s">
        <v>6415</v>
      </c>
      <c r="G8562">
        <f t="shared" si="266"/>
        <v>9116077</v>
      </c>
      <c r="H8562" s="9">
        <f t="shared" si="267"/>
        <v>44034</v>
      </c>
    </row>
    <row r="8563" spans="1:8" x14ac:dyDescent="0.25">
      <c r="A8563" s="22" t="s">
        <v>7846</v>
      </c>
      <c r="B8563" s="22" t="s">
        <v>7847</v>
      </c>
      <c r="C8563" s="22" t="s">
        <v>7847</v>
      </c>
      <c r="D8563" s="24">
        <v>44138</v>
      </c>
      <c r="E8563" s="22" t="s">
        <v>6414</v>
      </c>
      <c r="F8563" s="22" t="s">
        <v>6415</v>
      </c>
      <c r="G8563">
        <f t="shared" si="266"/>
        <v>9116077</v>
      </c>
      <c r="H8563" s="9">
        <f t="shared" si="267"/>
        <v>44138</v>
      </c>
    </row>
    <row r="8564" spans="1:8" x14ac:dyDescent="0.25">
      <c r="A8564" s="22" t="s">
        <v>8200</v>
      </c>
      <c r="B8564" s="22" t="s">
        <v>8201</v>
      </c>
      <c r="C8564" s="22" t="s">
        <v>8201</v>
      </c>
      <c r="D8564" s="24">
        <v>44030</v>
      </c>
      <c r="E8564" s="22" t="s">
        <v>6414</v>
      </c>
      <c r="F8564" s="22" t="s">
        <v>6415</v>
      </c>
      <c r="G8564">
        <f t="shared" si="266"/>
        <v>9116077</v>
      </c>
      <c r="H8564" s="9">
        <f t="shared" si="267"/>
        <v>44030</v>
      </c>
    </row>
    <row r="8565" spans="1:8" x14ac:dyDescent="0.25">
      <c r="A8565" s="22" t="s">
        <v>8299</v>
      </c>
      <c r="B8565" s="22" t="s">
        <v>8300</v>
      </c>
      <c r="C8565" s="22" t="s">
        <v>8300</v>
      </c>
      <c r="D8565" s="24">
        <v>44284</v>
      </c>
      <c r="E8565" s="22" t="s">
        <v>6414</v>
      </c>
      <c r="F8565" s="22" t="s">
        <v>6415</v>
      </c>
      <c r="G8565">
        <f t="shared" si="266"/>
        <v>9116077</v>
      </c>
      <c r="H8565" s="9">
        <f t="shared" si="267"/>
        <v>44284</v>
      </c>
    </row>
    <row r="8566" spans="1:8" x14ac:dyDescent="0.25">
      <c r="A8566" s="22" t="s">
        <v>8559</v>
      </c>
      <c r="B8566" s="22" t="s">
        <v>8560</v>
      </c>
      <c r="C8566" s="22" t="s">
        <v>8560</v>
      </c>
      <c r="D8566" s="24">
        <v>44127</v>
      </c>
      <c r="E8566" s="22" t="s">
        <v>6414</v>
      </c>
      <c r="F8566" s="22" t="s">
        <v>6415</v>
      </c>
      <c r="G8566">
        <f t="shared" si="266"/>
        <v>9116077</v>
      </c>
      <c r="H8566" s="9">
        <f t="shared" si="267"/>
        <v>44127</v>
      </c>
    </row>
    <row r="8567" spans="1:8" x14ac:dyDescent="0.25">
      <c r="A8567" s="22" t="s">
        <v>8567</v>
      </c>
      <c r="B8567" s="22" t="s">
        <v>8568</v>
      </c>
      <c r="C8567" s="22" t="s">
        <v>8568</v>
      </c>
      <c r="D8567" s="24">
        <v>44319</v>
      </c>
      <c r="E8567" s="22" t="s">
        <v>6414</v>
      </c>
      <c r="F8567" s="22" t="s">
        <v>6415</v>
      </c>
      <c r="G8567">
        <f t="shared" si="266"/>
        <v>9116077</v>
      </c>
      <c r="H8567" s="9">
        <f t="shared" si="267"/>
        <v>44319</v>
      </c>
    </row>
    <row r="8568" spans="1:8" x14ac:dyDescent="0.25">
      <c r="A8568" s="22" t="s">
        <v>8569</v>
      </c>
      <c r="B8568" s="22" t="s">
        <v>8570</v>
      </c>
      <c r="C8568" s="22" t="s">
        <v>8570</v>
      </c>
      <c r="D8568" s="24">
        <v>44167</v>
      </c>
      <c r="E8568" s="22" t="s">
        <v>6414</v>
      </c>
      <c r="F8568" s="22" t="s">
        <v>6415</v>
      </c>
      <c r="G8568">
        <f t="shared" si="266"/>
        <v>9116077</v>
      </c>
      <c r="H8568" s="9">
        <f t="shared" si="267"/>
        <v>44167</v>
      </c>
    </row>
    <row r="8569" spans="1:8" x14ac:dyDescent="0.25">
      <c r="A8569" s="22" t="s">
        <v>8637</v>
      </c>
      <c r="B8569" s="22" t="s">
        <v>8638</v>
      </c>
      <c r="C8569" s="22" t="s">
        <v>8638</v>
      </c>
      <c r="D8569" s="24">
        <v>44305</v>
      </c>
      <c r="E8569" s="22" t="s">
        <v>6414</v>
      </c>
      <c r="F8569" s="22" t="s">
        <v>6415</v>
      </c>
      <c r="G8569">
        <f t="shared" si="266"/>
        <v>9116077</v>
      </c>
      <c r="H8569" s="9">
        <f t="shared" si="267"/>
        <v>44305</v>
      </c>
    </row>
    <row r="8570" spans="1:8" x14ac:dyDescent="0.25">
      <c r="A8570" s="22" t="s">
        <v>8779</v>
      </c>
      <c r="B8570" s="22" t="s">
        <v>8780</v>
      </c>
      <c r="C8570" s="22" t="s">
        <v>8780</v>
      </c>
      <c r="D8570" s="24">
        <v>43997</v>
      </c>
      <c r="E8570" s="22" t="s">
        <v>6414</v>
      </c>
      <c r="F8570" s="22" t="s">
        <v>6415</v>
      </c>
      <c r="G8570">
        <f t="shared" si="266"/>
        <v>9116077</v>
      </c>
      <c r="H8570" s="9">
        <f t="shared" si="267"/>
        <v>43997</v>
      </c>
    </row>
    <row r="8571" spans="1:8" x14ac:dyDescent="0.25">
      <c r="A8571" s="22" t="s">
        <v>8783</v>
      </c>
      <c r="B8571" s="22" t="s">
        <v>8784</v>
      </c>
      <c r="C8571" s="22" t="s">
        <v>8784</v>
      </c>
      <c r="D8571" s="24">
        <v>44044</v>
      </c>
      <c r="E8571" s="22" t="s">
        <v>6414</v>
      </c>
      <c r="F8571" s="22" t="s">
        <v>6415</v>
      </c>
      <c r="G8571">
        <f t="shared" si="266"/>
        <v>9116077</v>
      </c>
      <c r="H8571" s="9">
        <f t="shared" si="267"/>
        <v>44044</v>
      </c>
    </row>
    <row r="8572" spans="1:8" x14ac:dyDescent="0.25">
      <c r="A8572" s="22" t="s">
        <v>8811</v>
      </c>
      <c r="B8572" s="22" t="s">
        <v>8812</v>
      </c>
      <c r="C8572" s="22" t="s">
        <v>8812</v>
      </c>
      <c r="D8572" s="24">
        <v>44042</v>
      </c>
      <c r="E8572" s="22" t="s">
        <v>6414</v>
      </c>
      <c r="F8572" s="22" t="s">
        <v>6415</v>
      </c>
      <c r="G8572">
        <f t="shared" si="266"/>
        <v>9116077</v>
      </c>
      <c r="H8572" s="9">
        <f t="shared" si="267"/>
        <v>44042</v>
      </c>
    </row>
    <row r="8573" spans="1:8" x14ac:dyDescent="0.25">
      <c r="A8573" s="22" t="s">
        <v>8813</v>
      </c>
      <c r="B8573" s="22" t="s">
        <v>8814</v>
      </c>
      <c r="C8573" s="22" t="s">
        <v>8814</v>
      </c>
      <c r="D8573" s="24">
        <v>44077</v>
      </c>
      <c r="E8573" s="22" t="s">
        <v>6414</v>
      </c>
      <c r="F8573" s="22" t="s">
        <v>6415</v>
      </c>
      <c r="G8573">
        <f t="shared" si="266"/>
        <v>9116077</v>
      </c>
      <c r="H8573" s="9">
        <f t="shared" si="267"/>
        <v>44077</v>
      </c>
    </row>
    <row r="8574" spans="1:8" x14ac:dyDescent="0.25">
      <c r="A8574" s="22" t="s">
        <v>8817</v>
      </c>
      <c r="B8574" s="22" t="s">
        <v>8818</v>
      </c>
      <c r="C8574" s="22" t="s">
        <v>8818</v>
      </c>
      <c r="D8574" s="24">
        <v>44041</v>
      </c>
      <c r="E8574" s="22" t="s">
        <v>6414</v>
      </c>
      <c r="F8574" s="22" t="s">
        <v>6415</v>
      </c>
      <c r="G8574">
        <f t="shared" si="266"/>
        <v>9116077</v>
      </c>
      <c r="H8574" s="9">
        <f t="shared" si="267"/>
        <v>44041</v>
      </c>
    </row>
    <row r="8575" spans="1:8" x14ac:dyDescent="0.25">
      <c r="A8575" s="22" t="s">
        <v>8841</v>
      </c>
      <c r="B8575" s="22" t="s">
        <v>8842</v>
      </c>
      <c r="C8575" s="22" t="s">
        <v>8842</v>
      </c>
      <c r="D8575" s="24">
        <v>44126</v>
      </c>
      <c r="E8575" s="22" t="s">
        <v>6414</v>
      </c>
      <c r="F8575" s="22" t="s">
        <v>6415</v>
      </c>
      <c r="G8575">
        <f t="shared" si="266"/>
        <v>9116077</v>
      </c>
      <c r="H8575" s="9">
        <f t="shared" si="267"/>
        <v>44126</v>
      </c>
    </row>
    <row r="8576" spans="1:8" x14ac:dyDescent="0.25">
      <c r="A8576" s="22" t="s">
        <v>8843</v>
      </c>
      <c r="B8576" s="22" t="s">
        <v>8844</v>
      </c>
      <c r="C8576" s="22" t="s">
        <v>8844</v>
      </c>
      <c r="D8576" s="24">
        <v>44058</v>
      </c>
      <c r="E8576" s="22" t="s">
        <v>6414</v>
      </c>
      <c r="F8576" s="22" t="s">
        <v>6415</v>
      </c>
      <c r="G8576">
        <f t="shared" si="266"/>
        <v>9116077</v>
      </c>
      <c r="H8576" s="9">
        <f t="shared" si="267"/>
        <v>44058</v>
      </c>
    </row>
    <row r="8577" spans="1:8" x14ac:dyDescent="0.25">
      <c r="A8577" s="22"/>
      <c r="B8577" s="22"/>
      <c r="C8577" s="22"/>
      <c r="D8577" s="24">
        <v>44368</v>
      </c>
      <c r="E8577" s="22" t="s">
        <v>5185</v>
      </c>
      <c r="F8577" s="22" t="s">
        <v>10672</v>
      </c>
      <c r="G8577">
        <f t="shared" si="266"/>
        <v>209893</v>
      </c>
      <c r="H8577" s="9">
        <f t="shared" si="267"/>
        <v>44368</v>
      </c>
    </row>
    <row r="8578" spans="1:8" x14ac:dyDescent="0.25">
      <c r="A8578" s="22"/>
      <c r="B8578" s="22"/>
      <c r="C8578" s="22"/>
      <c r="D8578" s="24">
        <v>43934</v>
      </c>
      <c r="E8578" s="22" t="s">
        <v>5841</v>
      </c>
      <c r="F8578" s="22" t="s">
        <v>6343</v>
      </c>
      <c r="G8578">
        <f t="shared" si="266"/>
        <v>12406</v>
      </c>
      <c r="H8578" s="9">
        <f t="shared" si="267"/>
        <v>43934</v>
      </c>
    </row>
    <row r="8579" spans="1:8" x14ac:dyDescent="0.25">
      <c r="A8579" s="22" t="s">
        <v>7670</v>
      </c>
      <c r="B8579" s="22" t="s">
        <v>7671</v>
      </c>
      <c r="C8579" s="22" t="s">
        <v>7671</v>
      </c>
      <c r="D8579" s="24">
        <v>43829</v>
      </c>
      <c r="E8579" s="22" t="s">
        <v>5841</v>
      </c>
      <c r="F8579" s="22" t="s">
        <v>6343</v>
      </c>
      <c r="G8579">
        <f t="shared" si="266"/>
        <v>12406</v>
      </c>
      <c r="H8579" s="9">
        <f t="shared" si="267"/>
        <v>43829</v>
      </c>
    </row>
    <row r="8580" spans="1:8" x14ac:dyDescent="0.25">
      <c r="A8580" s="22" t="s">
        <v>7834</v>
      </c>
      <c r="B8580" s="22" t="s">
        <v>7835</v>
      </c>
      <c r="C8580" s="22" t="s">
        <v>7835</v>
      </c>
      <c r="D8580" s="24">
        <v>44131</v>
      </c>
      <c r="E8580" s="22" t="s">
        <v>5841</v>
      </c>
      <c r="F8580" s="22" t="s">
        <v>6343</v>
      </c>
      <c r="G8580">
        <f t="shared" si="266"/>
        <v>12406</v>
      </c>
      <c r="H8580" s="9">
        <f t="shared" si="267"/>
        <v>44131</v>
      </c>
    </row>
    <row r="8581" spans="1:8" x14ac:dyDescent="0.25">
      <c r="A8581" s="22" t="s">
        <v>8146</v>
      </c>
      <c r="B8581" s="22" t="s">
        <v>8147</v>
      </c>
      <c r="C8581" s="22" t="s">
        <v>8147</v>
      </c>
      <c r="D8581" s="24">
        <v>44104</v>
      </c>
      <c r="E8581" s="22" t="s">
        <v>5841</v>
      </c>
      <c r="F8581" s="22" t="s">
        <v>6343</v>
      </c>
      <c r="G8581">
        <f t="shared" si="266"/>
        <v>12406</v>
      </c>
      <c r="H8581" s="9">
        <f t="shared" si="267"/>
        <v>44104</v>
      </c>
    </row>
    <row r="8582" spans="1:8" x14ac:dyDescent="0.25">
      <c r="A8582" s="22" t="s">
        <v>8301</v>
      </c>
      <c r="B8582" s="22" t="s">
        <v>8302</v>
      </c>
      <c r="C8582" s="22" t="s">
        <v>8302</v>
      </c>
      <c r="D8582" s="24">
        <v>44101</v>
      </c>
      <c r="E8582" s="22" t="s">
        <v>5841</v>
      </c>
      <c r="F8582" s="22" t="s">
        <v>6343</v>
      </c>
      <c r="G8582">
        <f t="shared" ref="G8582:G8645" si="268">IFERROR(E8582*1,E8582)</f>
        <v>12406</v>
      </c>
      <c r="H8582" s="9">
        <f t="shared" ref="H8582:H8645" si="269">D8582</f>
        <v>44101</v>
      </c>
    </row>
    <row r="8583" spans="1:8" x14ac:dyDescent="0.25">
      <c r="A8583" s="22" t="s">
        <v>8414</v>
      </c>
      <c r="B8583" s="22" t="s">
        <v>8415</v>
      </c>
      <c r="C8583" s="22" t="s">
        <v>8415</v>
      </c>
      <c r="D8583" s="24">
        <v>43829</v>
      </c>
      <c r="E8583" s="22" t="s">
        <v>5841</v>
      </c>
      <c r="F8583" s="22" t="s">
        <v>6343</v>
      </c>
      <c r="G8583">
        <f t="shared" si="268"/>
        <v>12406</v>
      </c>
      <c r="H8583" s="9">
        <f t="shared" si="269"/>
        <v>43829</v>
      </c>
    </row>
    <row r="8584" spans="1:8" x14ac:dyDescent="0.25">
      <c r="A8584" s="22" t="s">
        <v>8539</v>
      </c>
      <c r="B8584" s="22" t="s">
        <v>8540</v>
      </c>
      <c r="C8584" s="22" t="s">
        <v>8540</v>
      </c>
      <c r="D8584" s="24">
        <v>43925</v>
      </c>
      <c r="E8584" s="22" t="s">
        <v>5841</v>
      </c>
      <c r="F8584" s="22" t="s">
        <v>6343</v>
      </c>
      <c r="G8584">
        <f t="shared" si="268"/>
        <v>12406</v>
      </c>
      <c r="H8584" s="9">
        <f t="shared" si="269"/>
        <v>43925</v>
      </c>
    </row>
    <row r="8585" spans="1:8" x14ac:dyDescent="0.25">
      <c r="A8585" s="22" t="s">
        <v>8603</v>
      </c>
      <c r="B8585" s="22" t="s">
        <v>8604</v>
      </c>
      <c r="C8585" s="22" t="s">
        <v>8604</v>
      </c>
      <c r="D8585" s="24">
        <v>44277</v>
      </c>
      <c r="E8585" s="22" t="s">
        <v>5841</v>
      </c>
      <c r="F8585" s="22" t="s">
        <v>6343</v>
      </c>
      <c r="G8585">
        <f t="shared" si="268"/>
        <v>12406</v>
      </c>
      <c r="H8585" s="9">
        <f t="shared" si="269"/>
        <v>44277</v>
      </c>
    </row>
    <row r="8586" spans="1:8" x14ac:dyDescent="0.25">
      <c r="A8586" s="22" t="s">
        <v>7763</v>
      </c>
      <c r="B8586" s="22" t="s">
        <v>7764</v>
      </c>
      <c r="C8586" s="22" t="s">
        <v>7764</v>
      </c>
      <c r="D8586" s="24">
        <v>43829</v>
      </c>
      <c r="E8586" s="22" t="s">
        <v>5817</v>
      </c>
      <c r="F8586" s="22" t="s">
        <v>10673</v>
      </c>
      <c r="G8586">
        <f t="shared" si="268"/>
        <v>7603</v>
      </c>
      <c r="H8586" s="9">
        <f t="shared" si="269"/>
        <v>43829</v>
      </c>
    </row>
    <row r="8587" spans="1:8" x14ac:dyDescent="0.25">
      <c r="A8587" s="22" t="s">
        <v>2728</v>
      </c>
      <c r="B8587" s="22" t="s">
        <v>8108</v>
      </c>
      <c r="C8587" s="22" t="s">
        <v>8108</v>
      </c>
      <c r="D8587" s="24">
        <v>43829</v>
      </c>
      <c r="E8587" s="22" t="s">
        <v>910</v>
      </c>
      <c r="F8587" s="22" t="s">
        <v>10674</v>
      </c>
      <c r="G8587">
        <f t="shared" si="268"/>
        <v>8375</v>
      </c>
      <c r="H8587" s="9">
        <f t="shared" si="269"/>
        <v>43829</v>
      </c>
    </row>
    <row r="8588" spans="1:8" x14ac:dyDescent="0.25">
      <c r="A8588" s="22" t="s">
        <v>8110</v>
      </c>
      <c r="B8588" s="22" t="s">
        <v>8111</v>
      </c>
      <c r="C8588" s="22" t="s">
        <v>8111</v>
      </c>
      <c r="D8588" s="24">
        <v>44235</v>
      </c>
      <c r="E8588" s="22" t="s">
        <v>910</v>
      </c>
      <c r="F8588" s="22" t="s">
        <v>10674</v>
      </c>
      <c r="G8588">
        <f t="shared" si="268"/>
        <v>8375</v>
      </c>
      <c r="H8588" s="9">
        <f t="shared" si="269"/>
        <v>44235</v>
      </c>
    </row>
    <row r="8589" spans="1:8" x14ac:dyDescent="0.25">
      <c r="A8589" s="22" t="s">
        <v>8315</v>
      </c>
      <c r="B8589" s="22" t="s">
        <v>8316</v>
      </c>
      <c r="C8589" s="22" t="s">
        <v>8316</v>
      </c>
      <c r="D8589" s="24">
        <v>43832</v>
      </c>
      <c r="E8589" s="22" t="s">
        <v>910</v>
      </c>
      <c r="F8589" s="22" t="s">
        <v>10674</v>
      </c>
      <c r="G8589">
        <f t="shared" si="268"/>
        <v>8375</v>
      </c>
      <c r="H8589" s="9">
        <f t="shared" si="269"/>
        <v>43832</v>
      </c>
    </row>
    <row r="8590" spans="1:8" x14ac:dyDescent="0.25">
      <c r="A8590" s="22" t="s">
        <v>8138</v>
      </c>
      <c r="B8590" s="22" t="s">
        <v>8139</v>
      </c>
      <c r="C8590" s="22" t="s">
        <v>8139</v>
      </c>
      <c r="D8590" s="24">
        <v>43829</v>
      </c>
      <c r="E8590" s="22" t="s">
        <v>4735</v>
      </c>
      <c r="F8590" s="22" t="s">
        <v>10675</v>
      </c>
      <c r="G8590">
        <f t="shared" si="268"/>
        <v>6737</v>
      </c>
      <c r="H8590" s="9">
        <f t="shared" si="269"/>
        <v>43829</v>
      </c>
    </row>
    <row r="8591" spans="1:8" x14ac:dyDescent="0.25">
      <c r="A8591" s="22" t="s">
        <v>8759</v>
      </c>
      <c r="B8591" s="22" t="s">
        <v>8760</v>
      </c>
      <c r="C8591" s="22" t="s">
        <v>8760</v>
      </c>
      <c r="D8591" s="24">
        <v>43997</v>
      </c>
      <c r="E8591" s="22" t="s">
        <v>10676</v>
      </c>
      <c r="F8591" s="22" t="s">
        <v>10677</v>
      </c>
      <c r="G8591">
        <f t="shared" si="268"/>
        <v>9115792</v>
      </c>
      <c r="H8591" s="9">
        <f t="shared" si="269"/>
        <v>43997</v>
      </c>
    </row>
    <row r="8592" spans="1:8" x14ac:dyDescent="0.25">
      <c r="A8592" s="22" t="s">
        <v>8757</v>
      </c>
      <c r="B8592" s="22" t="s">
        <v>8758</v>
      </c>
      <c r="C8592" s="22" t="s">
        <v>8758</v>
      </c>
      <c r="D8592" s="24">
        <v>44375</v>
      </c>
      <c r="E8592" s="22" t="s">
        <v>4150</v>
      </c>
      <c r="F8592" s="22" t="s">
        <v>10678</v>
      </c>
      <c r="G8592">
        <f t="shared" si="268"/>
        <v>209982</v>
      </c>
      <c r="H8592" s="9">
        <f t="shared" si="269"/>
        <v>44375</v>
      </c>
    </row>
    <row r="8593" spans="1:8" x14ac:dyDescent="0.25">
      <c r="A8593" s="22" t="s">
        <v>7648</v>
      </c>
      <c r="B8593" s="22" t="s">
        <v>7649</v>
      </c>
      <c r="C8593" s="22" t="s">
        <v>7649</v>
      </c>
      <c r="D8593" s="24">
        <v>43906</v>
      </c>
      <c r="E8593" s="22" t="s">
        <v>4355</v>
      </c>
      <c r="F8593" s="22" t="s">
        <v>6889</v>
      </c>
      <c r="G8593">
        <f t="shared" si="268"/>
        <v>13438</v>
      </c>
      <c r="H8593" s="9">
        <f t="shared" si="269"/>
        <v>43906</v>
      </c>
    </row>
    <row r="8594" spans="1:8" x14ac:dyDescent="0.25">
      <c r="A8594" s="22" t="s">
        <v>7828</v>
      </c>
      <c r="B8594" s="22" t="s">
        <v>7829</v>
      </c>
      <c r="C8594" s="22" t="s">
        <v>7829</v>
      </c>
      <c r="D8594" s="24">
        <v>43829</v>
      </c>
      <c r="E8594" s="22" t="s">
        <v>4355</v>
      </c>
      <c r="F8594" s="22" t="s">
        <v>6889</v>
      </c>
      <c r="G8594">
        <f t="shared" si="268"/>
        <v>13438</v>
      </c>
      <c r="H8594" s="9">
        <f t="shared" si="269"/>
        <v>43829</v>
      </c>
    </row>
    <row r="8595" spans="1:8" x14ac:dyDescent="0.25">
      <c r="A8595" s="22" t="s">
        <v>7850</v>
      </c>
      <c r="B8595" s="22" t="s">
        <v>7851</v>
      </c>
      <c r="C8595" s="22" t="s">
        <v>7851</v>
      </c>
      <c r="D8595" s="24">
        <v>44000</v>
      </c>
      <c r="E8595" s="22" t="s">
        <v>4355</v>
      </c>
      <c r="F8595" s="22" t="s">
        <v>6889</v>
      </c>
      <c r="G8595">
        <f t="shared" si="268"/>
        <v>13438</v>
      </c>
      <c r="H8595" s="9">
        <f t="shared" si="269"/>
        <v>44000</v>
      </c>
    </row>
    <row r="8596" spans="1:8" x14ac:dyDescent="0.25">
      <c r="A8596" s="22" t="s">
        <v>7969</v>
      </c>
      <c r="B8596" s="22" t="s">
        <v>7970</v>
      </c>
      <c r="C8596" s="22" t="s">
        <v>7970</v>
      </c>
      <c r="D8596" s="24">
        <v>44011</v>
      </c>
      <c r="E8596" s="22" t="s">
        <v>4355</v>
      </c>
      <c r="F8596" s="22" t="s">
        <v>6889</v>
      </c>
      <c r="G8596">
        <f t="shared" si="268"/>
        <v>13438</v>
      </c>
      <c r="H8596" s="9">
        <f t="shared" si="269"/>
        <v>44011</v>
      </c>
    </row>
    <row r="8597" spans="1:8" x14ac:dyDescent="0.25">
      <c r="A8597" s="22" t="s">
        <v>8093</v>
      </c>
      <c r="B8597" s="22" t="s">
        <v>8094</v>
      </c>
      <c r="C8597" s="22" t="s">
        <v>8094</v>
      </c>
      <c r="D8597" s="24">
        <v>43885</v>
      </c>
      <c r="E8597" s="22" t="s">
        <v>4355</v>
      </c>
      <c r="F8597" s="22" t="s">
        <v>6889</v>
      </c>
      <c r="G8597">
        <f t="shared" si="268"/>
        <v>13438</v>
      </c>
      <c r="H8597" s="9">
        <f t="shared" si="269"/>
        <v>43885</v>
      </c>
    </row>
    <row r="8598" spans="1:8" x14ac:dyDescent="0.25">
      <c r="A8598" s="22" t="s">
        <v>8095</v>
      </c>
      <c r="B8598" s="22" t="s">
        <v>8096</v>
      </c>
      <c r="C8598" s="22" t="s">
        <v>8096</v>
      </c>
      <c r="D8598" s="24">
        <v>43955</v>
      </c>
      <c r="E8598" s="22" t="s">
        <v>4355</v>
      </c>
      <c r="F8598" s="22" t="s">
        <v>6889</v>
      </c>
      <c r="G8598">
        <f t="shared" si="268"/>
        <v>13438</v>
      </c>
      <c r="H8598" s="9">
        <f t="shared" si="269"/>
        <v>43955</v>
      </c>
    </row>
    <row r="8599" spans="1:8" x14ac:dyDescent="0.25">
      <c r="A8599" s="22" t="s">
        <v>8317</v>
      </c>
      <c r="B8599" s="22" t="s">
        <v>8318</v>
      </c>
      <c r="C8599" s="22" t="s">
        <v>8318</v>
      </c>
      <c r="D8599" s="24">
        <v>44006</v>
      </c>
      <c r="E8599" s="22" t="s">
        <v>4355</v>
      </c>
      <c r="F8599" s="22" t="s">
        <v>6889</v>
      </c>
      <c r="G8599">
        <f t="shared" si="268"/>
        <v>13438</v>
      </c>
      <c r="H8599" s="9">
        <f t="shared" si="269"/>
        <v>44006</v>
      </c>
    </row>
    <row r="8600" spans="1:8" x14ac:dyDescent="0.25">
      <c r="A8600" s="22" t="s">
        <v>8329</v>
      </c>
      <c r="B8600" s="22" t="s">
        <v>8330</v>
      </c>
      <c r="C8600" s="22" t="s">
        <v>8330</v>
      </c>
      <c r="D8600" s="24">
        <v>44320</v>
      </c>
      <c r="E8600" s="22" t="s">
        <v>4355</v>
      </c>
      <c r="F8600" s="22" t="s">
        <v>6889</v>
      </c>
      <c r="G8600">
        <f t="shared" si="268"/>
        <v>13438</v>
      </c>
      <c r="H8600" s="9">
        <f t="shared" si="269"/>
        <v>44320</v>
      </c>
    </row>
    <row r="8601" spans="1:8" x14ac:dyDescent="0.25">
      <c r="A8601" s="22" t="s">
        <v>8783</v>
      </c>
      <c r="B8601" s="22" t="s">
        <v>8784</v>
      </c>
      <c r="C8601" s="22" t="s">
        <v>8784</v>
      </c>
      <c r="D8601" s="24">
        <v>44364</v>
      </c>
      <c r="E8601" s="22" t="s">
        <v>3146</v>
      </c>
      <c r="F8601" s="22" t="s">
        <v>10679</v>
      </c>
      <c r="G8601">
        <f t="shared" si="268"/>
        <v>209948</v>
      </c>
      <c r="H8601" s="9">
        <f t="shared" si="269"/>
        <v>44364</v>
      </c>
    </row>
    <row r="8602" spans="1:8" x14ac:dyDescent="0.25">
      <c r="A8602" s="22"/>
      <c r="B8602" s="22"/>
      <c r="C8602" s="22"/>
      <c r="D8602" s="24">
        <v>43977</v>
      </c>
      <c r="E8602" s="22" t="s">
        <v>4457</v>
      </c>
      <c r="F8602" s="22" t="s">
        <v>6474</v>
      </c>
      <c r="G8602">
        <f t="shared" si="268"/>
        <v>12384</v>
      </c>
      <c r="H8602" s="9">
        <f t="shared" si="269"/>
        <v>43977</v>
      </c>
    </row>
    <row r="8603" spans="1:8" x14ac:dyDescent="0.25">
      <c r="A8603" s="22" t="s">
        <v>7834</v>
      </c>
      <c r="B8603" s="22" t="s">
        <v>7835</v>
      </c>
      <c r="C8603" s="22" t="s">
        <v>7835</v>
      </c>
      <c r="D8603" s="24">
        <v>44109</v>
      </c>
      <c r="E8603" s="22" t="s">
        <v>4457</v>
      </c>
      <c r="F8603" s="22" t="s">
        <v>6474</v>
      </c>
      <c r="G8603">
        <f t="shared" si="268"/>
        <v>12384</v>
      </c>
      <c r="H8603" s="9">
        <f t="shared" si="269"/>
        <v>44109</v>
      </c>
    </row>
    <row r="8604" spans="1:8" x14ac:dyDescent="0.25">
      <c r="A8604" s="22" t="s">
        <v>8414</v>
      </c>
      <c r="B8604" s="22" t="s">
        <v>8415</v>
      </c>
      <c r="C8604" s="22" t="s">
        <v>8415</v>
      </c>
      <c r="D8604" s="24">
        <v>43829</v>
      </c>
      <c r="E8604" s="22" t="s">
        <v>4457</v>
      </c>
      <c r="F8604" s="22" t="s">
        <v>6474</v>
      </c>
      <c r="G8604">
        <f t="shared" si="268"/>
        <v>12384</v>
      </c>
      <c r="H8604" s="9">
        <f t="shared" si="269"/>
        <v>43829</v>
      </c>
    </row>
    <row r="8605" spans="1:8" x14ac:dyDescent="0.25">
      <c r="A8605" s="22" t="s">
        <v>8603</v>
      </c>
      <c r="B8605" s="22" t="s">
        <v>8604</v>
      </c>
      <c r="C8605" s="22" t="s">
        <v>8604</v>
      </c>
      <c r="D8605" s="24">
        <v>44263</v>
      </c>
      <c r="E8605" s="22" t="s">
        <v>4457</v>
      </c>
      <c r="F8605" s="22" t="s">
        <v>6474</v>
      </c>
      <c r="G8605">
        <f t="shared" si="268"/>
        <v>12384</v>
      </c>
      <c r="H8605" s="9">
        <f t="shared" si="269"/>
        <v>44263</v>
      </c>
    </row>
    <row r="8606" spans="1:8" x14ac:dyDescent="0.25">
      <c r="A8606" s="22" t="s">
        <v>7735</v>
      </c>
      <c r="B8606" s="22" t="s">
        <v>7736</v>
      </c>
      <c r="C8606" s="22" t="s">
        <v>7736</v>
      </c>
      <c r="D8606" s="24">
        <v>44392</v>
      </c>
      <c r="E8606" s="22" t="s">
        <v>6033</v>
      </c>
      <c r="F8606" s="22" t="s">
        <v>10680</v>
      </c>
      <c r="G8606">
        <f t="shared" si="268"/>
        <v>210234</v>
      </c>
      <c r="H8606" s="9">
        <f t="shared" si="269"/>
        <v>44392</v>
      </c>
    </row>
    <row r="8607" spans="1:8" x14ac:dyDescent="0.25">
      <c r="A8607" s="22" t="s">
        <v>8510</v>
      </c>
      <c r="B8607" s="22" t="s">
        <v>8511</v>
      </c>
      <c r="C8607" s="22" t="s">
        <v>8511</v>
      </c>
      <c r="D8607" s="24">
        <v>44389</v>
      </c>
      <c r="E8607" s="22" t="s">
        <v>1487</v>
      </c>
      <c r="F8607" s="22" t="s">
        <v>7156</v>
      </c>
      <c r="G8607">
        <f t="shared" si="268"/>
        <v>9207035</v>
      </c>
      <c r="H8607" s="9">
        <f t="shared" si="269"/>
        <v>44389</v>
      </c>
    </row>
    <row r="8608" spans="1:8" x14ac:dyDescent="0.25">
      <c r="A8608" s="22" t="s">
        <v>8565</v>
      </c>
      <c r="B8608" s="22" t="s">
        <v>8566</v>
      </c>
      <c r="C8608" s="22" t="s">
        <v>8566</v>
      </c>
      <c r="D8608" s="24">
        <v>44285</v>
      </c>
      <c r="E8608" s="22" t="s">
        <v>1487</v>
      </c>
      <c r="F8608" s="22" t="s">
        <v>7156</v>
      </c>
      <c r="G8608">
        <f t="shared" si="268"/>
        <v>9207035</v>
      </c>
      <c r="H8608" s="9">
        <f t="shared" si="269"/>
        <v>44285</v>
      </c>
    </row>
    <row r="8609" spans="1:8" x14ac:dyDescent="0.25">
      <c r="A8609" s="22" t="s">
        <v>8735</v>
      </c>
      <c r="B8609" s="22" t="s">
        <v>8736</v>
      </c>
      <c r="C8609" s="22" t="s">
        <v>8736</v>
      </c>
      <c r="D8609" s="24">
        <v>43997</v>
      </c>
      <c r="E8609" s="22" t="s">
        <v>1487</v>
      </c>
      <c r="F8609" s="22" t="s">
        <v>7156</v>
      </c>
      <c r="G8609">
        <f t="shared" si="268"/>
        <v>9207035</v>
      </c>
      <c r="H8609" s="9">
        <f t="shared" si="269"/>
        <v>43997</v>
      </c>
    </row>
    <row r="8610" spans="1:8" x14ac:dyDescent="0.25">
      <c r="A8610" s="22" t="s">
        <v>8767</v>
      </c>
      <c r="B8610" s="22" t="s">
        <v>8768</v>
      </c>
      <c r="C8610" s="22" t="s">
        <v>8768</v>
      </c>
      <c r="D8610" s="24">
        <v>43997</v>
      </c>
      <c r="E8610" s="22" t="s">
        <v>1487</v>
      </c>
      <c r="F8610" s="22" t="s">
        <v>7156</v>
      </c>
      <c r="G8610">
        <f t="shared" si="268"/>
        <v>9207035</v>
      </c>
      <c r="H8610" s="9">
        <f t="shared" si="269"/>
        <v>43997</v>
      </c>
    </row>
    <row r="8611" spans="1:8" x14ac:dyDescent="0.25">
      <c r="A8611" s="22" t="s">
        <v>8132</v>
      </c>
      <c r="B8611" s="22" t="s">
        <v>8133</v>
      </c>
      <c r="C8611" s="22" t="s">
        <v>8133</v>
      </c>
      <c r="D8611" s="24">
        <v>44365</v>
      </c>
      <c r="E8611" s="22" t="s">
        <v>1820</v>
      </c>
      <c r="F8611" s="22" t="s">
        <v>10681</v>
      </c>
      <c r="G8611">
        <f t="shared" si="268"/>
        <v>209943</v>
      </c>
      <c r="H8611" s="9">
        <f t="shared" si="269"/>
        <v>44365</v>
      </c>
    </row>
    <row r="8612" spans="1:8" x14ac:dyDescent="0.25">
      <c r="A8612" s="22" t="s">
        <v>8565</v>
      </c>
      <c r="B8612" s="22" t="s">
        <v>8566</v>
      </c>
      <c r="C8612" s="22" t="s">
        <v>8566</v>
      </c>
      <c r="D8612" s="24">
        <v>44326</v>
      </c>
      <c r="E8612" s="22" t="s">
        <v>175</v>
      </c>
      <c r="F8612" s="22" t="s">
        <v>10682</v>
      </c>
      <c r="G8612">
        <f t="shared" si="268"/>
        <v>209470</v>
      </c>
      <c r="H8612" s="9">
        <f t="shared" si="269"/>
        <v>44326</v>
      </c>
    </row>
    <row r="8613" spans="1:8" x14ac:dyDescent="0.25">
      <c r="A8613" s="22" t="s">
        <v>8212</v>
      </c>
      <c r="B8613" s="22" t="s">
        <v>8213</v>
      </c>
      <c r="C8613" s="22" t="s">
        <v>8213</v>
      </c>
      <c r="D8613" s="24">
        <v>43829</v>
      </c>
      <c r="E8613" s="22" t="s">
        <v>3701</v>
      </c>
      <c r="F8613" s="22" t="s">
        <v>10683</v>
      </c>
      <c r="G8613">
        <f t="shared" si="268"/>
        <v>10944</v>
      </c>
      <c r="H8613" s="9">
        <f t="shared" si="269"/>
        <v>43829</v>
      </c>
    </row>
    <row r="8614" spans="1:8" x14ac:dyDescent="0.25">
      <c r="A8614" s="22"/>
      <c r="B8614" s="22"/>
      <c r="C8614" s="22"/>
      <c r="D8614" s="24">
        <v>43891</v>
      </c>
      <c r="E8614" s="22" t="s">
        <v>2586</v>
      </c>
      <c r="F8614" s="22" t="s">
        <v>6626</v>
      </c>
      <c r="G8614">
        <f t="shared" si="268"/>
        <v>738</v>
      </c>
      <c r="H8614" s="9">
        <f t="shared" si="269"/>
        <v>43891</v>
      </c>
    </row>
    <row r="8615" spans="1:8" x14ac:dyDescent="0.25">
      <c r="A8615" s="22" t="s">
        <v>7741</v>
      </c>
      <c r="B8615" s="22" t="s">
        <v>7742</v>
      </c>
      <c r="C8615" s="22" t="s">
        <v>7742</v>
      </c>
      <c r="D8615" s="24">
        <v>43829</v>
      </c>
      <c r="E8615" s="22" t="s">
        <v>2586</v>
      </c>
      <c r="F8615" s="22" t="s">
        <v>6626</v>
      </c>
      <c r="G8615">
        <f t="shared" si="268"/>
        <v>738</v>
      </c>
      <c r="H8615" s="9">
        <f t="shared" si="269"/>
        <v>43829</v>
      </c>
    </row>
    <row r="8616" spans="1:8" x14ac:dyDescent="0.25">
      <c r="A8616" s="22" t="s">
        <v>8526</v>
      </c>
      <c r="B8616" s="22" t="s">
        <v>8527</v>
      </c>
      <c r="C8616" s="22" t="s">
        <v>8527</v>
      </c>
      <c r="D8616" s="24">
        <v>43973</v>
      </c>
      <c r="E8616" s="22" t="s">
        <v>2586</v>
      </c>
      <c r="F8616" s="22" t="s">
        <v>6626</v>
      </c>
      <c r="G8616">
        <f t="shared" si="268"/>
        <v>738</v>
      </c>
      <c r="H8616" s="9">
        <f t="shared" si="269"/>
        <v>43973</v>
      </c>
    </row>
    <row r="8617" spans="1:8" x14ac:dyDescent="0.25">
      <c r="A8617" s="22" t="s">
        <v>8609</v>
      </c>
      <c r="B8617" s="22" t="s">
        <v>8610</v>
      </c>
      <c r="C8617" s="22" t="s">
        <v>8610</v>
      </c>
      <c r="D8617" s="24">
        <v>44324</v>
      </c>
      <c r="E8617" s="22" t="s">
        <v>2586</v>
      </c>
      <c r="F8617" s="22" t="s">
        <v>6626</v>
      </c>
      <c r="G8617">
        <f t="shared" si="268"/>
        <v>738</v>
      </c>
      <c r="H8617" s="9">
        <f t="shared" si="269"/>
        <v>44324</v>
      </c>
    </row>
    <row r="8618" spans="1:8" x14ac:dyDescent="0.25">
      <c r="A8618" s="22" t="s">
        <v>8182</v>
      </c>
      <c r="B8618" s="22" t="s">
        <v>8183</v>
      </c>
      <c r="C8618" s="22" t="s">
        <v>8183</v>
      </c>
      <c r="D8618" s="24">
        <v>43829</v>
      </c>
      <c r="E8618" s="22" t="s">
        <v>2676</v>
      </c>
      <c r="F8618" s="22" t="s">
        <v>10684</v>
      </c>
      <c r="G8618">
        <f t="shared" si="268"/>
        <v>13625</v>
      </c>
      <c r="H8618" s="9">
        <f t="shared" si="269"/>
        <v>43829</v>
      </c>
    </row>
    <row r="8619" spans="1:8" x14ac:dyDescent="0.25">
      <c r="A8619" s="22"/>
      <c r="B8619" s="22"/>
      <c r="C8619" s="22"/>
      <c r="D8619" s="24">
        <v>44173</v>
      </c>
      <c r="E8619" s="22" t="s">
        <v>4335</v>
      </c>
      <c r="F8619" s="22" t="s">
        <v>10685</v>
      </c>
      <c r="G8619">
        <f t="shared" si="268"/>
        <v>7695</v>
      </c>
      <c r="H8619" s="9">
        <f t="shared" si="269"/>
        <v>44173</v>
      </c>
    </row>
    <row r="8620" spans="1:8" x14ac:dyDescent="0.25">
      <c r="A8620" s="22" t="s">
        <v>7715</v>
      </c>
      <c r="B8620" s="22" t="s">
        <v>7716</v>
      </c>
      <c r="C8620" s="22" t="s">
        <v>7716</v>
      </c>
      <c r="D8620" s="24">
        <v>43829</v>
      </c>
      <c r="E8620" s="22" t="s">
        <v>4335</v>
      </c>
      <c r="F8620" s="22" t="s">
        <v>10685</v>
      </c>
      <c r="G8620">
        <f t="shared" si="268"/>
        <v>7695</v>
      </c>
      <c r="H8620" s="9">
        <f t="shared" si="269"/>
        <v>43829</v>
      </c>
    </row>
    <row r="8621" spans="1:8" x14ac:dyDescent="0.25">
      <c r="A8621" s="22" t="s">
        <v>906</v>
      </c>
      <c r="B8621" s="22" t="s">
        <v>7721</v>
      </c>
      <c r="C8621" s="22" t="s">
        <v>7721</v>
      </c>
      <c r="D8621" s="24">
        <v>44343</v>
      </c>
      <c r="E8621" s="22" t="s">
        <v>4335</v>
      </c>
      <c r="F8621" s="22" t="s">
        <v>10685</v>
      </c>
      <c r="G8621">
        <f t="shared" si="268"/>
        <v>7695</v>
      </c>
      <c r="H8621" s="9">
        <f t="shared" si="269"/>
        <v>44343</v>
      </c>
    </row>
    <row r="8622" spans="1:8" x14ac:dyDescent="0.25">
      <c r="A8622" s="22" t="s">
        <v>8423</v>
      </c>
      <c r="B8622" s="22" t="s">
        <v>8424</v>
      </c>
      <c r="C8622" s="22" t="s">
        <v>8424</v>
      </c>
      <c r="D8622" s="24">
        <v>43833</v>
      </c>
      <c r="E8622" s="22" t="s">
        <v>3683</v>
      </c>
      <c r="F8622" s="22" t="s">
        <v>10686</v>
      </c>
      <c r="G8622">
        <f t="shared" si="268"/>
        <v>200293</v>
      </c>
      <c r="H8622" s="9">
        <f t="shared" si="269"/>
        <v>43833</v>
      </c>
    </row>
    <row r="8623" spans="1:8" x14ac:dyDescent="0.25">
      <c r="A8623" s="22" t="s">
        <v>8797</v>
      </c>
      <c r="B8623" s="22" t="s">
        <v>8798</v>
      </c>
      <c r="C8623" s="22" t="s">
        <v>8798</v>
      </c>
      <c r="D8623" s="24">
        <v>43997</v>
      </c>
      <c r="E8623" s="22" t="s">
        <v>10687</v>
      </c>
      <c r="F8623" s="22" t="s">
        <v>10688</v>
      </c>
      <c r="G8623">
        <f t="shared" si="268"/>
        <v>9121993</v>
      </c>
      <c r="H8623" s="9">
        <f t="shared" si="269"/>
        <v>43997</v>
      </c>
    </row>
    <row r="8624" spans="1:8" x14ac:dyDescent="0.25">
      <c r="A8624" s="22" t="s">
        <v>7993</v>
      </c>
      <c r="B8624" s="22" t="s">
        <v>7994</v>
      </c>
      <c r="C8624" s="22" t="s">
        <v>7994</v>
      </c>
      <c r="D8624" s="24">
        <v>43829</v>
      </c>
      <c r="E8624" s="22" t="s">
        <v>1085</v>
      </c>
      <c r="F8624" s="22" t="s">
        <v>10689</v>
      </c>
      <c r="G8624">
        <f t="shared" si="268"/>
        <v>528</v>
      </c>
      <c r="H8624" s="9">
        <f t="shared" si="269"/>
        <v>43829</v>
      </c>
    </row>
    <row r="8625" spans="1:8" x14ac:dyDescent="0.25">
      <c r="A8625" s="22" t="s">
        <v>8691</v>
      </c>
      <c r="B8625" s="22" t="s">
        <v>8692</v>
      </c>
      <c r="C8625" s="22" t="s">
        <v>8692</v>
      </c>
      <c r="D8625" s="24">
        <v>43997</v>
      </c>
      <c r="E8625" s="22" t="s">
        <v>2850</v>
      </c>
      <c r="F8625" s="22" t="s">
        <v>10690</v>
      </c>
      <c r="G8625">
        <f t="shared" si="268"/>
        <v>9204781</v>
      </c>
      <c r="H8625" s="9">
        <f t="shared" si="269"/>
        <v>43997</v>
      </c>
    </row>
    <row r="8626" spans="1:8" x14ac:dyDescent="0.25">
      <c r="A8626" s="22" t="s">
        <v>8739</v>
      </c>
      <c r="B8626" s="22" t="s">
        <v>8740</v>
      </c>
      <c r="C8626" s="22" t="s">
        <v>8740</v>
      </c>
      <c r="D8626" s="24">
        <v>43999</v>
      </c>
      <c r="E8626" s="22" t="s">
        <v>4873</v>
      </c>
      <c r="F8626" s="22" t="s">
        <v>10691</v>
      </c>
      <c r="G8626">
        <f t="shared" si="268"/>
        <v>9121463</v>
      </c>
      <c r="H8626" s="9">
        <f t="shared" si="269"/>
        <v>43999</v>
      </c>
    </row>
    <row r="8627" spans="1:8" x14ac:dyDescent="0.25">
      <c r="A8627" s="22" t="s">
        <v>8829</v>
      </c>
      <c r="B8627" s="22" t="s">
        <v>8830</v>
      </c>
      <c r="C8627" s="22" t="s">
        <v>8830</v>
      </c>
      <c r="D8627" s="24">
        <v>43999</v>
      </c>
      <c r="E8627" s="22" t="s">
        <v>4873</v>
      </c>
      <c r="F8627" s="22" t="s">
        <v>10691</v>
      </c>
      <c r="G8627">
        <f t="shared" si="268"/>
        <v>9121463</v>
      </c>
      <c r="H8627" s="9">
        <f t="shared" si="269"/>
        <v>43999</v>
      </c>
    </row>
    <row r="8628" spans="1:8" x14ac:dyDescent="0.25">
      <c r="A8628" s="22"/>
      <c r="B8628" s="22"/>
      <c r="C8628" s="22"/>
      <c r="D8628" s="24">
        <v>43897</v>
      </c>
      <c r="E8628" s="22" t="s">
        <v>3071</v>
      </c>
      <c r="F8628" s="22" t="s">
        <v>10692</v>
      </c>
      <c r="G8628">
        <f t="shared" si="268"/>
        <v>13307</v>
      </c>
      <c r="H8628" s="9">
        <f t="shared" si="269"/>
        <v>43897</v>
      </c>
    </row>
    <row r="8629" spans="1:8" x14ac:dyDescent="0.25">
      <c r="A8629" s="22" t="s">
        <v>7732</v>
      </c>
      <c r="B8629" s="22" t="s">
        <v>7733</v>
      </c>
      <c r="C8629" s="22" t="s">
        <v>7733</v>
      </c>
      <c r="D8629" s="24">
        <v>43829</v>
      </c>
      <c r="E8629" s="22" t="s">
        <v>3071</v>
      </c>
      <c r="F8629" s="22" t="s">
        <v>10692</v>
      </c>
      <c r="G8629">
        <f t="shared" si="268"/>
        <v>13307</v>
      </c>
      <c r="H8629" s="9">
        <f t="shared" si="269"/>
        <v>43829</v>
      </c>
    </row>
    <row r="8630" spans="1:8" x14ac:dyDescent="0.25">
      <c r="A8630" s="22" t="s">
        <v>7852</v>
      </c>
      <c r="B8630" s="22" t="s">
        <v>7853</v>
      </c>
      <c r="C8630" s="22" t="s">
        <v>7853</v>
      </c>
      <c r="D8630" s="24">
        <v>44271</v>
      </c>
      <c r="E8630" s="22" t="s">
        <v>3071</v>
      </c>
      <c r="F8630" s="22" t="s">
        <v>10692</v>
      </c>
      <c r="G8630">
        <f t="shared" si="268"/>
        <v>13307</v>
      </c>
      <c r="H8630" s="9">
        <f t="shared" si="269"/>
        <v>44271</v>
      </c>
    </row>
    <row r="8631" spans="1:8" x14ac:dyDescent="0.25">
      <c r="A8631" s="22"/>
      <c r="B8631" s="22"/>
      <c r="C8631" s="22"/>
      <c r="D8631" s="24">
        <v>44024</v>
      </c>
      <c r="E8631" s="22" t="s">
        <v>1239</v>
      </c>
      <c r="F8631" s="22" t="s">
        <v>10693</v>
      </c>
      <c r="G8631">
        <f t="shared" si="268"/>
        <v>11398</v>
      </c>
      <c r="H8631" s="9">
        <f t="shared" si="269"/>
        <v>44024</v>
      </c>
    </row>
    <row r="8632" spans="1:8" x14ac:dyDescent="0.25">
      <c r="A8632" s="22" t="s">
        <v>7820</v>
      </c>
      <c r="B8632" s="22" t="s">
        <v>7821</v>
      </c>
      <c r="C8632" s="22" t="s">
        <v>7821</v>
      </c>
      <c r="D8632" s="24">
        <v>43829</v>
      </c>
      <c r="E8632" s="22" t="s">
        <v>1239</v>
      </c>
      <c r="F8632" s="22" t="s">
        <v>10693</v>
      </c>
      <c r="G8632">
        <f t="shared" si="268"/>
        <v>11398</v>
      </c>
      <c r="H8632" s="9">
        <f t="shared" si="269"/>
        <v>43829</v>
      </c>
    </row>
    <row r="8633" spans="1:8" x14ac:dyDescent="0.25">
      <c r="A8633" s="22" t="s">
        <v>7822</v>
      </c>
      <c r="B8633" s="22" t="s">
        <v>7823</v>
      </c>
      <c r="C8633" s="22" t="s">
        <v>7823</v>
      </c>
      <c r="D8633" s="24">
        <v>44039</v>
      </c>
      <c r="E8633" s="22" t="s">
        <v>1239</v>
      </c>
      <c r="F8633" s="22" t="s">
        <v>10693</v>
      </c>
      <c r="G8633">
        <f t="shared" si="268"/>
        <v>11398</v>
      </c>
      <c r="H8633" s="9">
        <f t="shared" si="269"/>
        <v>44039</v>
      </c>
    </row>
    <row r="8634" spans="1:8" x14ac:dyDescent="0.25">
      <c r="A8634" s="22" t="s">
        <v>8150</v>
      </c>
      <c r="B8634" s="22" t="s">
        <v>8151</v>
      </c>
      <c r="C8634" s="22" t="s">
        <v>8151</v>
      </c>
      <c r="D8634" s="24">
        <v>44016</v>
      </c>
      <c r="E8634" s="22" t="s">
        <v>1239</v>
      </c>
      <c r="F8634" s="22" t="s">
        <v>10693</v>
      </c>
      <c r="G8634">
        <f t="shared" si="268"/>
        <v>11398</v>
      </c>
      <c r="H8634" s="9">
        <f t="shared" si="269"/>
        <v>44016</v>
      </c>
    </row>
    <row r="8635" spans="1:8" x14ac:dyDescent="0.25">
      <c r="A8635" s="22" t="s">
        <v>8829</v>
      </c>
      <c r="B8635" s="22" t="s">
        <v>8830</v>
      </c>
      <c r="C8635" s="22" t="s">
        <v>8830</v>
      </c>
      <c r="D8635" s="24">
        <v>44079</v>
      </c>
      <c r="E8635" s="22" t="s">
        <v>1239</v>
      </c>
      <c r="F8635" s="22" t="s">
        <v>10693</v>
      </c>
      <c r="G8635">
        <f t="shared" si="268"/>
        <v>11398</v>
      </c>
      <c r="H8635" s="9">
        <f t="shared" si="269"/>
        <v>44079</v>
      </c>
    </row>
    <row r="8636" spans="1:8" x14ac:dyDescent="0.25">
      <c r="A8636" s="22" t="s">
        <v>7854</v>
      </c>
      <c r="B8636" s="22" t="s">
        <v>7855</v>
      </c>
      <c r="C8636" s="22" t="s">
        <v>7855</v>
      </c>
      <c r="D8636" s="24">
        <v>44193</v>
      </c>
      <c r="E8636" s="22" t="s">
        <v>4839</v>
      </c>
      <c r="F8636" s="22" t="s">
        <v>10694</v>
      </c>
      <c r="G8636">
        <f t="shared" si="268"/>
        <v>12295</v>
      </c>
      <c r="H8636" s="9">
        <f t="shared" si="269"/>
        <v>44193</v>
      </c>
    </row>
    <row r="8637" spans="1:8" x14ac:dyDescent="0.25">
      <c r="A8637" s="22" t="s">
        <v>8406</v>
      </c>
      <c r="B8637" s="22" t="s">
        <v>8407</v>
      </c>
      <c r="C8637" s="22" t="s">
        <v>8407</v>
      </c>
      <c r="D8637" s="24">
        <v>43829</v>
      </c>
      <c r="E8637" s="22" t="s">
        <v>4839</v>
      </c>
      <c r="F8637" s="22" t="s">
        <v>10694</v>
      </c>
      <c r="G8637">
        <f t="shared" si="268"/>
        <v>12295</v>
      </c>
      <c r="H8637" s="9">
        <f t="shared" si="269"/>
        <v>43829</v>
      </c>
    </row>
    <row r="8638" spans="1:8" x14ac:dyDescent="0.25">
      <c r="A8638" s="22"/>
      <c r="B8638" s="22"/>
      <c r="C8638" s="22"/>
      <c r="D8638" s="24">
        <v>44231</v>
      </c>
      <c r="E8638" s="22" t="s">
        <v>5062</v>
      </c>
      <c r="F8638" s="22" t="s">
        <v>10695</v>
      </c>
      <c r="G8638">
        <f t="shared" si="268"/>
        <v>10353</v>
      </c>
      <c r="H8638" s="9">
        <f t="shared" si="269"/>
        <v>44231</v>
      </c>
    </row>
    <row r="8639" spans="1:8" x14ac:dyDescent="0.25">
      <c r="A8639" s="22" t="s">
        <v>7706</v>
      </c>
      <c r="B8639" s="22" t="s">
        <v>7707</v>
      </c>
      <c r="C8639" s="22" t="s">
        <v>7707</v>
      </c>
      <c r="D8639" s="24">
        <v>43829</v>
      </c>
      <c r="E8639" s="22" t="s">
        <v>5062</v>
      </c>
      <c r="F8639" s="22" t="s">
        <v>10695</v>
      </c>
      <c r="G8639">
        <f t="shared" si="268"/>
        <v>10353</v>
      </c>
      <c r="H8639" s="9">
        <f t="shared" si="269"/>
        <v>43829</v>
      </c>
    </row>
    <row r="8640" spans="1:8" x14ac:dyDescent="0.25">
      <c r="A8640" s="22" t="s">
        <v>7749</v>
      </c>
      <c r="B8640" s="22" t="s">
        <v>7750</v>
      </c>
      <c r="C8640" s="22" t="s">
        <v>7750</v>
      </c>
      <c r="D8640" s="24">
        <v>43838</v>
      </c>
      <c r="E8640" s="22" t="s">
        <v>5062</v>
      </c>
      <c r="F8640" s="22" t="s">
        <v>10695</v>
      </c>
      <c r="G8640">
        <f t="shared" si="268"/>
        <v>10353</v>
      </c>
      <c r="H8640" s="9">
        <f t="shared" si="269"/>
        <v>43838</v>
      </c>
    </row>
    <row r="8641" spans="1:8" x14ac:dyDescent="0.25">
      <c r="A8641" s="22" t="s">
        <v>7868</v>
      </c>
      <c r="B8641" s="22" t="s">
        <v>7869</v>
      </c>
      <c r="C8641" s="22" t="s">
        <v>7869</v>
      </c>
      <c r="D8641" s="24">
        <v>43829</v>
      </c>
      <c r="E8641" s="22" t="s">
        <v>5062</v>
      </c>
      <c r="F8641" s="22" t="s">
        <v>10695</v>
      </c>
      <c r="G8641">
        <f t="shared" si="268"/>
        <v>10353</v>
      </c>
      <c r="H8641" s="9">
        <f t="shared" si="269"/>
        <v>43829</v>
      </c>
    </row>
    <row r="8642" spans="1:8" x14ac:dyDescent="0.25">
      <c r="A8642" s="22" t="s">
        <v>7973</v>
      </c>
      <c r="B8642" s="22" t="s">
        <v>7974</v>
      </c>
      <c r="C8642" s="22" t="s">
        <v>7974</v>
      </c>
      <c r="D8642" s="24">
        <v>43890</v>
      </c>
      <c r="E8642" s="22" t="s">
        <v>5062</v>
      </c>
      <c r="F8642" s="22" t="s">
        <v>10695</v>
      </c>
      <c r="G8642">
        <f t="shared" si="268"/>
        <v>10353</v>
      </c>
      <c r="H8642" s="9">
        <f t="shared" si="269"/>
        <v>43890</v>
      </c>
    </row>
    <row r="8643" spans="1:8" x14ac:dyDescent="0.25">
      <c r="A8643" s="22" t="s">
        <v>8354</v>
      </c>
      <c r="B8643" s="22" t="s">
        <v>8355</v>
      </c>
      <c r="C8643" s="22" t="s">
        <v>8355</v>
      </c>
      <c r="D8643" s="24">
        <v>44279</v>
      </c>
      <c r="E8643" s="22" t="s">
        <v>5062</v>
      </c>
      <c r="F8643" s="22" t="s">
        <v>10695</v>
      </c>
      <c r="G8643">
        <f t="shared" si="268"/>
        <v>10353</v>
      </c>
      <c r="H8643" s="9">
        <f t="shared" si="269"/>
        <v>44279</v>
      </c>
    </row>
    <row r="8644" spans="1:8" x14ac:dyDescent="0.25">
      <c r="A8644" s="22" t="s">
        <v>8360</v>
      </c>
      <c r="B8644" s="22" t="s">
        <v>8361</v>
      </c>
      <c r="C8644" s="22" t="s">
        <v>8361</v>
      </c>
      <c r="D8644" s="24">
        <v>43847</v>
      </c>
      <c r="E8644" s="22" t="s">
        <v>5062</v>
      </c>
      <c r="F8644" s="22" t="s">
        <v>10695</v>
      </c>
      <c r="G8644">
        <f t="shared" si="268"/>
        <v>10353</v>
      </c>
      <c r="H8644" s="9">
        <f t="shared" si="269"/>
        <v>43847</v>
      </c>
    </row>
    <row r="8645" spans="1:8" x14ac:dyDescent="0.25">
      <c r="A8645" s="22" t="s">
        <v>8410</v>
      </c>
      <c r="B8645" s="22" t="s">
        <v>8411</v>
      </c>
      <c r="C8645" s="22" t="s">
        <v>8411</v>
      </c>
      <c r="D8645" s="24">
        <v>44074</v>
      </c>
      <c r="E8645" s="22" t="s">
        <v>5062</v>
      </c>
      <c r="F8645" s="22" t="s">
        <v>10695</v>
      </c>
      <c r="G8645">
        <f t="shared" si="268"/>
        <v>10353</v>
      </c>
      <c r="H8645" s="9">
        <f t="shared" si="269"/>
        <v>44074</v>
      </c>
    </row>
    <row r="8646" spans="1:8" x14ac:dyDescent="0.25">
      <c r="A8646" s="22" t="s">
        <v>896</v>
      </c>
      <c r="B8646" s="22" t="s">
        <v>8505</v>
      </c>
      <c r="C8646" s="22" t="s">
        <v>8505</v>
      </c>
      <c r="D8646" s="24">
        <v>44279</v>
      </c>
      <c r="E8646" s="22" t="s">
        <v>5062</v>
      </c>
      <c r="F8646" s="22" t="s">
        <v>10695</v>
      </c>
      <c r="G8646">
        <f t="shared" ref="G8646:G8709" si="270">IFERROR(E8646*1,E8646)</f>
        <v>10353</v>
      </c>
      <c r="H8646" s="9">
        <f t="shared" ref="H8646:H8709" si="271">D8646</f>
        <v>44279</v>
      </c>
    </row>
    <row r="8647" spans="1:8" x14ac:dyDescent="0.25">
      <c r="A8647" s="22"/>
      <c r="B8647" s="22"/>
      <c r="C8647" s="22"/>
      <c r="D8647" s="24">
        <v>44232</v>
      </c>
      <c r="E8647" s="22" t="s">
        <v>328</v>
      </c>
      <c r="F8647" s="22" t="s">
        <v>6720</v>
      </c>
      <c r="G8647">
        <f t="shared" si="270"/>
        <v>10314</v>
      </c>
      <c r="H8647" s="9">
        <f t="shared" si="271"/>
        <v>44232</v>
      </c>
    </row>
    <row r="8648" spans="1:8" x14ac:dyDescent="0.25">
      <c r="A8648" s="22" t="s">
        <v>7688</v>
      </c>
      <c r="B8648" s="22" t="s">
        <v>7689</v>
      </c>
      <c r="C8648" s="22" t="s">
        <v>7689</v>
      </c>
      <c r="D8648" s="24">
        <v>44340</v>
      </c>
      <c r="E8648" s="22" t="s">
        <v>328</v>
      </c>
      <c r="F8648" s="22" t="s">
        <v>6720</v>
      </c>
      <c r="G8648">
        <f t="shared" si="270"/>
        <v>10314</v>
      </c>
      <c r="H8648" s="9">
        <f t="shared" si="271"/>
        <v>44340</v>
      </c>
    </row>
    <row r="8649" spans="1:8" x14ac:dyDescent="0.25">
      <c r="A8649" s="22" t="s">
        <v>8248</v>
      </c>
      <c r="B8649" s="22" t="s">
        <v>8249</v>
      </c>
      <c r="C8649" s="22" t="s">
        <v>8249</v>
      </c>
      <c r="D8649" s="24">
        <v>43829</v>
      </c>
      <c r="E8649" s="22" t="s">
        <v>328</v>
      </c>
      <c r="F8649" s="22" t="s">
        <v>6720</v>
      </c>
      <c r="G8649">
        <f t="shared" si="270"/>
        <v>10314</v>
      </c>
      <c r="H8649" s="9">
        <f t="shared" si="271"/>
        <v>43829</v>
      </c>
    </row>
    <row r="8650" spans="1:8" x14ac:dyDescent="0.25">
      <c r="A8650" s="22" t="s">
        <v>8430</v>
      </c>
      <c r="B8650" s="22" t="s">
        <v>8431</v>
      </c>
      <c r="C8650" s="22" t="s">
        <v>8431</v>
      </c>
      <c r="D8650" s="24">
        <v>44076</v>
      </c>
      <c r="E8650" s="22" t="s">
        <v>328</v>
      </c>
      <c r="F8650" s="22" t="s">
        <v>6720</v>
      </c>
      <c r="G8650">
        <f t="shared" si="270"/>
        <v>10314</v>
      </c>
      <c r="H8650" s="9">
        <f t="shared" si="271"/>
        <v>44076</v>
      </c>
    </row>
    <row r="8651" spans="1:8" x14ac:dyDescent="0.25">
      <c r="A8651" s="22" t="s">
        <v>8490</v>
      </c>
      <c r="B8651" s="22" t="s">
        <v>8491</v>
      </c>
      <c r="C8651" s="22" t="s">
        <v>8491</v>
      </c>
      <c r="D8651" s="24">
        <v>44123</v>
      </c>
      <c r="E8651" s="22" t="s">
        <v>328</v>
      </c>
      <c r="F8651" s="22" t="s">
        <v>6720</v>
      </c>
      <c r="G8651">
        <f t="shared" si="270"/>
        <v>10314</v>
      </c>
      <c r="H8651" s="9">
        <f t="shared" si="271"/>
        <v>44123</v>
      </c>
    </row>
    <row r="8652" spans="1:8" x14ac:dyDescent="0.25">
      <c r="A8652" s="22" t="s">
        <v>8741</v>
      </c>
      <c r="B8652" s="22" t="s">
        <v>8742</v>
      </c>
      <c r="C8652" s="22" t="s">
        <v>8742</v>
      </c>
      <c r="D8652" s="24">
        <v>44390</v>
      </c>
      <c r="E8652" s="22" t="s">
        <v>328</v>
      </c>
      <c r="F8652" s="22" t="s">
        <v>6720</v>
      </c>
      <c r="G8652">
        <f t="shared" si="270"/>
        <v>10314</v>
      </c>
      <c r="H8652" s="9">
        <f t="shared" si="271"/>
        <v>44390</v>
      </c>
    </row>
    <row r="8653" spans="1:8" x14ac:dyDescent="0.25">
      <c r="A8653" s="22" t="s">
        <v>8749</v>
      </c>
      <c r="B8653" s="22" t="s">
        <v>8750</v>
      </c>
      <c r="C8653" s="22" t="s">
        <v>8750</v>
      </c>
      <c r="D8653" s="24">
        <v>44375</v>
      </c>
      <c r="E8653" s="22" t="s">
        <v>2612</v>
      </c>
      <c r="F8653" s="22" t="s">
        <v>10696</v>
      </c>
      <c r="G8653">
        <f t="shared" si="270"/>
        <v>210075</v>
      </c>
      <c r="H8653" s="9">
        <f t="shared" si="271"/>
        <v>44375</v>
      </c>
    </row>
    <row r="8654" spans="1:8" x14ac:dyDescent="0.25">
      <c r="A8654" s="22" t="s">
        <v>8466</v>
      </c>
      <c r="B8654" s="22" t="s">
        <v>8467</v>
      </c>
      <c r="C8654" s="22" t="s">
        <v>8467</v>
      </c>
      <c r="D8654" s="24">
        <v>44314</v>
      </c>
      <c r="E8654" s="22" t="s">
        <v>5881</v>
      </c>
      <c r="F8654" s="22" t="s">
        <v>10697</v>
      </c>
      <c r="G8654">
        <f t="shared" si="270"/>
        <v>209358</v>
      </c>
      <c r="H8654" s="9">
        <f t="shared" si="271"/>
        <v>44314</v>
      </c>
    </row>
    <row r="8655" spans="1:8" x14ac:dyDescent="0.25">
      <c r="A8655" s="22" t="s">
        <v>7965</v>
      </c>
      <c r="B8655" s="22" t="s">
        <v>7966</v>
      </c>
      <c r="C8655" s="22" t="s">
        <v>7966</v>
      </c>
      <c r="D8655" s="24">
        <v>43829</v>
      </c>
      <c r="E8655" s="22" t="s">
        <v>889</v>
      </c>
      <c r="F8655" s="22" t="s">
        <v>7098</v>
      </c>
      <c r="G8655">
        <f t="shared" si="270"/>
        <v>8234</v>
      </c>
      <c r="H8655" s="9">
        <f t="shared" si="271"/>
        <v>43829</v>
      </c>
    </row>
    <row r="8656" spans="1:8" x14ac:dyDescent="0.25">
      <c r="A8656" s="22" t="s">
        <v>8003</v>
      </c>
      <c r="B8656" s="22" t="s">
        <v>8004</v>
      </c>
      <c r="C8656" s="22" t="s">
        <v>8004</v>
      </c>
      <c r="D8656" s="24">
        <v>43829</v>
      </c>
      <c r="E8656" s="22" t="s">
        <v>889</v>
      </c>
      <c r="F8656" s="22" t="s">
        <v>7098</v>
      </c>
      <c r="G8656">
        <f t="shared" si="270"/>
        <v>8234</v>
      </c>
      <c r="H8656" s="9">
        <f t="shared" si="271"/>
        <v>43829</v>
      </c>
    </row>
    <row r="8657" spans="1:8" x14ac:dyDescent="0.25">
      <c r="A8657" s="22" t="s">
        <v>8875</v>
      </c>
      <c r="B8657" s="22" t="s">
        <v>8876</v>
      </c>
      <c r="C8657" s="22" t="s">
        <v>8876</v>
      </c>
      <c r="D8657" s="24">
        <v>44227</v>
      </c>
      <c r="E8657" s="22" t="s">
        <v>889</v>
      </c>
      <c r="F8657" s="22" t="s">
        <v>7098</v>
      </c>
      <c r="G8657">
        <f t="shared" si="270"/>
        <v>8234</v>
      </c>
      <c r="H8657" s="9">
        <f t="shared" si="271"/>
        <v>44227</v>
      </c>
    </row>
    <row r="8658" spans="1:8" x14ac:dyDescent="0.25">
      <c r="A8658" s="22"/>
      <c r="B8658" s="22"/>
      <c r="C8658" s="22"/>
      <c r="D8658" s="24">
        <v>43851</v>
      </c>
      <c r="E8658" s="22" t="s">
        <v>2328</v>
      </c>
      <c r="F8658" s="22" t="s">
        <v>7146</v>
      </c>
      <c r="G8658">
        <f t="shared" si="270"/>
        <v>10355</v>
      </c>
      <c r="H8658" s="9">
        <f t="shared" si="271"/>
        <v>43851</v>
      </c>
    </row>
    <row r="8659" spans="1:8" x14ac:dyDescent="0.25">
      <c r="A8659" s="22" t="s">
        <v>8220</v>
      </c>
      <c r="B8659" s="22" t="s">
        <v>8221</v>
      </c>
      <c r="C8659" s="22" t="s">
        <v>8221</v>
      </c>
      <c r="D8659" s="24">
        <v>43829</v>
      </c>
      <c r="E8659" s="22" t="s">
        <v>2328</v>
      </c>
      <c r="F8659" s="22" t="s">
        <v>7146</v>
      </c>
      <c r="G8659">
        <f t="shared" si="270"/>
        <v>10355</v>
      </c>
      <c r="H8659" s="9">
        <f t="shared" si="271"/>
        <v>43829</v>
      </c>
    </row>
    <row r="8660" spans="1:8" x14ac:dyDescent="0.25">
      <c r="A8660" s="22" t="s">
        <v>8227</v>
      </c>
      <c r="B8660" s="22" t="s">
        <v>8228</v>
      </c>
      <c r="C8660" s="22" t="s">
        <v>8228</v>
      </c>
      <c r="D8660" s="24">
        <v>43831</v>
      </c>
      <c r="E8660" s="22" t="s">
        <v>2328</v>
      </c>
      <c r="F8660" s="22" t="s">
        <v>7146</v>
      </c>
      <c r="G8660">
        <f t="shared" si="270"/>
        <v>10355</v>
      </c>
      <c r="H8660" s="9">
        <f t="shared" si="271"/>
        <v>43831</v>
      </c>
    </row>
    <row r="8661" spans="1:8" x14ac:dyDescent="0.25">
      <c r="A8661" s="22" t="s">
        <v>8229</v>
      </c>
      <c r="B8661" s="22" t="s">
        <v>8230</v>
      </c>
      <c r="C8661" s="22" t="s">
        <v>8230</v>
      </c>
      <c r="D8661" s="24">
        <v>43916</v>
      </c>
      <c r="E8661" s="22" t="s">
        <v>2328</v>
      </c>
      <c r="F8661" s="22" t="s">
        <v>7146</v>
      </c>
      <c r="G8661">
        <f t="shared" si="270"/>
        <v>10355</v>
      </c>
      <c r="H8661" s="9">
        <f t="shared" si="271"/>
        <v>43916</v>
      </c>
    </row>
    <row r="8662" spans="1:8" x14ac:dyDescent="0.25">
      <c r="A8662" s="22" t="s">
        <v>8274</v>
      </c>
      <c r="B8662" s="22" t="s">
        <v>8275</v>
      </c>
      <c r="C8662" s="22" t="s">
        <v>8275</v>
      </c>
      <c r="D8662" s="24">
        <v>43893</v>
      </c>
      <c r="E8662" s="22" t="s">
        <v>2328</v>
      </c>
      <c r="F8662" s="22" t="s">
        <v>7146</v>
      </c>
      <c r="G8662">
        <f t="shared" si="270"/>
        <v>10355</v>
      </c>
      <c r="H8662" s="9">
        <f t="shared" si="271"/>
        <v>43893</v>
      </c>
    </row>
    <row r="8663" spans="1:8" x14ac:dyDescent="0.25">
      <c r="A8663" s="22" t="s">
        <v>8287</v>
      </c>
      <c r="B8663" s="22" t="s">
        <v>8288</v>
      </c>
      <c r="C8663" s="22" t="s">
        <v>8288</v>
      </c>
      <c r="D8663" s="24">
        <v>44158</v>
      </c>
      <c r="E8663" s="22" t="s">
        <v>2328</v>
      </c>
      <c r="F8663" s="22" t="s">
        <v>7146</v>
      </c>
      <c r="G8663">
        <f t="shared" si="270"/>
        <v>10355</v>
      </c>
      <c r="H8663" s="9">
        <f t="shared" si="271"/>
        <v>44158</v>
      </c>
    </row>
    <row r="8664" spans="1:8" x14ac:dyDescent="0.25">
      <c r="A8664" s="22" t="s">
        <v>8370</v>
      </c>
      <c r="B8664" s="22" t="s">
        <v>8371</v>
      </c>
      <c r="C8664" s="22" t="s">
        <v>8371</v>
      </c>
      <c r="D8664" s="24">
        <v>44144</v>
      </c>
      <c r="E8664" s="22" t="s">
        <v>2328</v>
      </c>
      <c r="F8664" s="22" t="s">
        <v>7146</v>
      </c>
      <c r="G8664">
        <f t="shared" si="270"/>
        <v>10355</v>
      </c>
      <c r="H8664" s="9">
        <f t="shared" si="271"/>
        <v>44144</v>
      </c>
    </row>
    <row r="8665" spans="1:8" x14ac:dyDescent="0.25">
      <c r="A8665" s="22" t="s">
        <v>8388</v>
      </c>
      <c r="B8665" s="22" t="s">
        <v>8389</v>
      </c>
      <c r="C8665" s="22" t="s">
        <v>8389</v>
      </c>
      <c r="D8665" s="24">
        <v>43832</v>
      </c>
      <c r="E8665" s="22" t="s">
        <v>2328</v>
      </c>
      <c r="F8665" s="22" t="s">
        <v>7146</v>
      </c>
      <c r="G8665">
        <f t="shared" si="270"/>
        <v>10355</v>
      </c>
      <c r="H8665" s="9">
        <f t="shared" si="271"/>
        <v>43832</v>
      </c>
    </row>
    <row r="8666" spans="1:8" x14ac:dyDescent="0.25">
      <c r="A8666" s="22" t="s">
        <v>8599</v>
      </c>
      <c r="B8666" s="22" t="s">
        <v>8600</v>
      </c>
      <c r="C8666" s="22" t="s">
        <v>8600</v>
      </c>
      <c r="D8666" s="24">
        <v>44270</v>
      </c>
      <c r="E8666" s="22" t="s">
        <v>2328</v>
      </c>
      <c r="F8666" s="22" t="s">
        <v>7146</v>
      </c>
      <c r="G8666">
        <f t="shared" si="270"/>
        <v>10355</v>
      </c>
      <c r="H8666" s="9">
        <f t="shared" si="271"/>
        <v>44270</v>
      </c>
    </row>
    <row r="8667" spans="1:8" x14ac:dyDescent="0.25">
      <c r="A8667" s="22" t="s">
        <v>8619</v>
      </c>
      <c r="B8667" s="22" t="s">
        <v>8620</v>
      </c>
      <c r="C8667" s="22" t="s">
        <v>8620</v>
      </c>
      <c r="D8667" s="24">
        <v>44348</v>
      </c>
      <c r="E8667" s="22" t="s">
        <v>2328</v>
      </c>
      <c r="F8667" s="22" t="s">
        <v>7146</v>
      </c>
      <c r="G8667">
        <f t="shared" si="270"/>
        <v>10355</v>
      </c>
      <c r="H8667" s="9">
        <f t="shared" si="271"/>
        <v>44348</v>
      </c>
    </row>
    <row r="8668" spans="1:8" x14ac:dyDescent="0.25">
      <c r="A8668" s="22" t="s">
        <v>8937</v>
      </c>
      <c r="B8668" s="22" t="s">
        <v>8938</v>
      </c>
      <c r="C8668" s="22" t="s">
        <v>8938</v>
      </c>
      <c r="D8668" s="24">
        <v>44293</v>
      </c>
      <c r="E8668" s="22" t="s">
        <v>2328</v>
      </c>
      <c r="F8668" s="22" t="s">
        <v>7146</v>
      </c>
      <c r="G8668">
        <f t="shared" si="270"/>
        <v>10355</v>
      </c>
      <c r="H8668" s="9">
        <f t="shared" si="271"/>
        <v>44293</v>
      </c>
    </row>
    <row r="8669" spans="1:8" x14ac:dyDescent="0.25">
      <c r="A8669" s="22" t="s">
        <v>8027</v>
      </c>
      <c r="B8669" s="22" t="s">
        <v>8028</v>
      </c>
      <c r="C8669" s="22" t="s">
        <v>8028</v>
      </c>
      <c r="D8669" s="24">
        <v>43829</v>
      </c>
      <c r="E8669" s="22" t="s">
        <v>316</v>
      </c>
      <c r="F8669" s="22" t="s">
        <v>10698</v>
      </c>
      <c r="G8669">
        <f t="shared" si="270"/>
        <v>9080</v>
      </c>
      <c r="H8669" s="9">
        <f t="shared" si="271"/>
        <v>43829</v>
      </c>
    </row>
    <row r="8670" spans="1:8" x14ac:dyDescent="0.25">
      <c r="A8670" s="22" t="s">
        <v>8029</v>
      </c>
      <c r="B8670" s="22" t="s">
        <v>8030</v>
      </c>
      <c r="C8670" s="22" t="s">
        <v>8030</v>
      </c>
      <c r="D8670" s="24">
        <v>43829</v>
      </c>
      <c r="E8670" s="22" t="s">
        <v>316</v>
      </c>
      <c r="F8670" s="22" t="s">
        <v>10698</v>
      </c>
      <c r="G8670">
        <f t="shared" si="270"/>
        <v>9080</v>
      </c>
      <c r="H8670" s="9">
        <f t="shared" si="271"/>
        <v>43829</v>
      </c>
    </row>
    <row r="8671" spans="1:8" x14ac:dyDescent="0.25">
      <c r="A8671" s="22" t="s">
        <v>8031</v>
      </c>
      <c r="B8671" s="22" t="s">
        <v>8032</v>
      </c>
      <c r="C8671" s="22" t="s">
        <v>8032</v>
      </c>
      <c r="D8671" s="24">
        <v>43829</v>
      </c>
      <c r="E8671" s="22" t="s">
        <v>316</v>
      </c>
      <c r="F8671" s="22" t="s">
        <v>10698</v>
      </c>
      <c r="G8671">
        <f t="shared" si="270"/>
        <v>9080</v>
      </c>
      <c r="H8671" s="9">
        <f t="shared" si="271"/>
        <v>43829</v>
      </c>
    </row>
    <row r="8672" spans="1:8" x14ac:dyDescent="0.25">
      <c r="A8672" s="22" t="s">
        <v>7806</v>
      </c>
      <c r="B8672" s="22" t="s">
        <v>7740</v>
      </c>
      <c r="C8672" s="22" t="s">
        <v>7740</v>
      </c>
      <c r="D8672" s="24">
        <v>43831</v>
      </c>
      <c r="E8672" s="22" t="s">
        <v>2652</v>
      </c>
      <c r="F8672" s="22" t="s">
        <v>10699</v>
      </c>
      <c r="G8672">
        <f t="shared" si="270"/>
        <v>140264</v>
      </c>
      <c r="H8672" s="9">
        <f t="shared" si="271"/>
        <v>43831</v>
      </c>
    </row>
    <row r="8673" spans="1:8" x14ac:dyDescent="0.25">
      <c r="A8673" s="22" t="s">
        <v>2955</v>
      </c>
      <c r="B8673" s="22" t="s">
        <v>7734</v>
      </c>
      <c r="C8673" s="22" t="s">
        <v>7734</v>
      </c>
      <c r="D8673" s="24">
        <v>43830</v>
      </c>
      <c r="E8673" s="22" t="s">
        <v>2088</v>
      </c>
      <c r="F8673" s="22" t="s">
        <v>10700</v>
      </c>
      <c r="G8673">
        <f t="shared" si="270"/>
        <v>8065</v>
      </c>
      <c r="H8673" s="9">
        <f t="shared" si="271"/>
        <v>43830</v>
      </c>
    </row>
    <row r="8674" spans="1:8" x14ac:dyDescent="0.25">
      <c r="A8674" s="22" t="s">
        <v>7931</v>
      </c>
      <c r="B8674" s="22" t="s">
        <v>7932</v>
      </c>
      <c r="C8674" s="22" t="s">
        <v>7932</v>
      </c>
      <c r="D8674" s="24">
        <v>44181</v>
      </c>
      <c r="E8674" s="22" t="s">
        <v>2088</v>
      </c>
      <c r="F8674" s="22" t="s">
        <v>10700</v>
      </c>
      <c r="G8674">
        <f t="shared" si="270"/>
        <v>8065</v>
      </c>
      <c r="H8674" s="9">
        <f t="shared" si="271"/>
        <v>44181</v>
      </c>
    </row>
    <row r="8675" spans="1:8" x14ac:dyDescent="0.25">
      <c r="A8675" s="22" t="s">
        <v>8781</v>
      </c>
      <c r="B8675" s="22" t="s">
        <v>8782</v>
      </c>
      <c r="C8675" s="22" t="s">
        <v>8782</v>
      </c>
      <c r="D8675" s="24">
        <v>44364</v>
      </c>
      <c r="E8675" s="22" t="s">
        <v>4871</v>
      </c>
      <c r="F8675" s="22" t="s">
        <v>10701</v>
      </c>
      <c r="G8675">
        <f t="shared" si="270"/>
        <v>209963</v>
      </c>
      <c r="H8675" s="9">
        <f t="shared" si="271"/>
        <v>44364</v>
      </c>
    </row>
    <row r="8676" spans="1:8" x14ac:dyDescent="0.25">
      <c r="A8676" s="22" t="s">
        <v>7732</v>
      </c>
      <c r="B8676" s="22" t="s">
        <v>7733</v>
      </c>
      <c r="C8676" s="22" t="s">
        <v>7733</v>
      </c>
      <c r="D8676" s="24">
        <v>43833</v>
      </c>
      <c r="E8676" s="22" t="s">
        <v>1045</v>
      </c>
      <c r="F8676" s="22" t="s">
        <v>10702</v>
      </c>
      <c r="G8676">
        <f t="shared" si="270"/>
        <v>8790</v>
      </c>
      <c r="H8676" s="9">
        <f t="shared" si="271"/>
        <v>43833</v>
      </c>
    </row>
    <row r="8677" spans="1:8" x14ac:dyDescent="0.25">
      <c r="A8677" s="22" t="s">
        <v>8182</v>
      </c>
      <c r="B8677" s="22" t="s">
        <v>8183</v>
      </c>
      <c r="C8677" s="22" t="s">
        <v>8183</v>
      </c>
      <c r="D8677" s="24">
        <v>44366</v>
      </c>
      <c r="E8677" s="22" t="s">
        <v>693</v>
      </c>
      <c r="F8677" s="22" t="s">
        <v>10703</v>
      </c>
      <c r="G8677">
        <f t="shared" si="270"/>
        <v>209926</v>
      </c>
      <c r="H8677" s="9">
        <f t="shared" si="271"/>
        <v>44366</v>
      </c>
    </row>
    <row r="8678" spans="1:8" x14ac:dyDescent="0.25">
      <c r="A8678" s="22" t="s">
        <v>8813</v>
      </c>
      <c r="B8678" s="22" t="s">
        <v>8814</v>
      </c>
      <c r="C8678" s="22" t="s">
        <v>8814</v>
      </c>
      <c r="D8678" s="24">
        <v>44382</v>
      </c>
      <c r="E8678" s="22" t="s">
        <v>2060</v>
      </c>
      <c r="F8678" s="22" t="s">
        <v>10704</v>
      </c>
      <c r="G8678">
        <f t="shared" si="270"/>
        <v>210198</v>
      </c>
      <c r="H8678" s="9">
        <f t="shared" si="271"/>
        <v>44382</v>
      </c>
    </row>
    <row r="8679" spans="1:8" x14ac:dyDescent="0.25">
      <c r="A8679" s="22" t="s">
        <v>8567</v>
      </c>
      <c r="B8679" s="22" t="s">
        <v>8568</v>
      </c>
      <c r="C8679" s="22" t="s">
        <v>8568</v>
      </c>
      <c r="D8679" s="24">
        <v>44367</v>
      </c>
      <c r="E8679" s="22" t="s">
        <v>3188</v>
      </c>
      <c r="F8679" s="22" t="s">
        <v>10705</v>
      </c>
      <c r="G8679">
        <f t="shared" si="270"/>
        <v>209507</v>
      </c>
      <c r="H8679" s="9">
        <f t="shared" si="271"/>
        <v>44367</v>
      </c>
    </row>
    <row r="8680" spans="1:8" x14ac:dyDescent="0.25">
      <c r="A8680" s="22" t="s">
        <v>8569</v>
      </c>
      <c r="B8680" s="22" t="s">
        <v>8570</v>
      </c>
      <c r="C8680" s="22" t="s">
        <v>8570</v>
      </c>
      <c r="D8680" s="24">
        <v>44326</v>
      </c>
      <c r="E8680" s="22" t="s">
        <v>3188</v>
      </c>
      <c r="F8680" s="22" t="s">
        <v>10705</v>
      </c>
      <c r="G8680">
        <f t="shared" si="270"/>
        <v>209507</v>
      </c>
      <c r="H8680" s="9">
        <f t="shared" si="271"/>
        <v>44326</v>
      </c>
    </row>
    <row r="8681" spans="1:8" x14ac:dyDescent="0.25">
      <c r="A8681" s="22" t="s">
        <v>8637</v>
      </c>
      <c r="B8681" s="22" t="s">
        <v>8638</v>
      </c>
      <c r="C8681" s="22" t="s">
        <v>8638</v>
      </c>
      <c r="D8681" s="24">
        <v>44330</v>
      </c>
      <c r="E8681" s="22" t="s">
        <v>3188</v>
      </c>
      <c r="F8681" s="22" t="s">
        <v>10705</v>
      </c>
      <c r="G8681">
        <f t="shared" si="270"/>
        <v>209507</v>
      </c>
      <c r="H8681" s="9">
        <f t="shared" si="271"/>
        <v>44330</v>
      </c>
    </row>
    <row r="8682" spans="1:8" x14ac:dyDescent="0.25">
      <c r="A8682" s="22" t="s">
        <v>7864</v>
      </c>
      <c r="B8682" s="22" t="s">
        <v>7865</v>
      </c>
      <c r="C8682" s="22" t="s">
        <v>7865</v>
      </c>
      <c r="D8682" s="24">
        <v>43829</v>
      </c>
      <c r="E8682" s="22" t="s">
        <v>1808</v>
      </c>
      <c r="F8682" s="22" t="s">
        <v>10706</v>
      </c>
      <c r="G8682">
        <f t="shared" si="270"/>
        <v>8151</v>
      </c>
      <c r="H8682" s="9">
        <f t="shared" si="271"/>
        <v>43829</v>
      </c>
    </row>
    <row r="8683" spans="1:8" x14ac:dyDescent="0.25">
      <c r="A8683" s="22" t="s">
        <v>8829</v>
      </c>
      <c r="B8683" s="22" t="s">
        <v>8830</v>
      </c>
      <c r="C8683" s="22" t="s">
        <v>8830</v>
      </c>
      <c r="D8683" s="24">
        <v>44338</v>
      </c>
      <c r="E8683" s="22" t="s">
        <v>3970</v>
      </c>
      <c r="F8683" s="22" t="s">
        <v>10707</v>
      </c>
      <c r="G8683">
        <f t="shared" si="270"/>
        <v>209622</v>
      </c>
      <c r="H8683" s="9">
        <f t="shared" si="271"/>
        <v>44338</v>
      </c>
    </row>
    <row r="8684" spans="1:8" x14ac:dyDescent="0.25">
      <c r="A8684" s="22" t="s">
        <v>8697</v>
      </c>
      <c r="B8684" s="22" t="s">
        <v>8698</v>
      </c>
      <c r="C8684" s="22" t="s">
        <v>8698</v>
      </c>
      <c r="D8684" s="24">
        <v>43829</v>
      </c>
      <c r="E8684" s="22" t="s">
        <v>2279</v>
      </c>
      <c r="F8684" s="22" t="s">
        <v>7158</v>
      </c>
      <c r="G8684">
        <f t="shared" si="270"/>
        <v>9204530</v>
      </c>
      <c r="H8684" s="9">
        <f t="shared" si="271"/>
        <v>43829</v>
      </c>
    </row>
    <row r="8685" spans="1:8" x14ac:dyDescent="0.25">
      <c r="A8685" s="22" t="s">
        <v>8727</v>
      </c>
      <c r="B8685" s="22" t="s">
        <v>8728</v>
      </c>
      <c r="C8685" s="22" t="s">
        <v>8728</v>
      </c>
      <c r="D8685" s="24">
        <v>44281</v>
      </c>
      <c r="E8685" s="22" t="s">
        <v>2279</v>
      </c>
      <c r="F8685" s="22" t="s">
        <v>7158</v>
      </c>
      <c r="G8685">
        <f t="shared" si="270"/>
        <v>9204530</v>
      </c>
      <c r="H8685" s="9">
        <f t="shared" si="271"/>
        <v>44281</v>
      </c>
    </row>
    <row r="8686" spans="1:8" x14ac:dyDescent="0.25">
      <c r="A8686" s="22" t="s">
        <v>8865</v>
      </c>
      <c r="B8686" s="22" t="s">
        <v>8866</v>
      </c>
      <c r="C8686" s="22" t="s">
        <v>8866</v>
      </c>
      <c r="D8686" s="24">
        <v>44074</v>
      </c>
      <c r="E8686" s="22" t="s">
        <v>2279</v>
      </c>
      <c r="F8686" s="22" t="s">
        <v>7158</v>
      </c>
      <c r="G8686">
        <f t="shared" si="270"/>
        <v>9204530</v>
      </c>
      <c r="H8686" s="9">
        <f t="shared" si="271"/>
        <v>44074</v>
      </c>
    </row>
    <row r="8687" spans="1:8" x14ac:dyDescent="0.25">
      <c r="A8687" s="22" t="s">
        <v>8422</v>
      </c>
      <c r="B8687" s="22" t="s">
        <v>7809</v>
      </c>
      <c r="C8687" s="22" t="s">
        <v>7809</v>
      </c>
      <c r="D8687" s="24">
        <v>44103</v>
      </c>
      <c r="E8687" s="22" t="s">
        <v>3580</v>
      </c>
      <c r="F8687" s="22" t="s">
        <v>10708</v>
      </c>
      <c r="G8687">
        <f t="shared" si="270"/>
        <v>203282</v>
      </c>
      <c r="H8687" s="9">
        <f t="shared" si="271"/>
        <v>44103</v>
      </c>
    </row>
    <row r="8688" spans="1:8" x14ac:dyDescent="0.25">
      <c r="A8688" s="22" t="s">
        <v>8599</v>
      </c>
      <c r="B8688" s="22" t="s">
        <v>8600</v>
      </c>
      <c r="C8688" s="22" t="s">
        <v>8600</v>
      </c>
      <c r="D8688" s="24">
        <v>44359</v>
      </c>
      <c r="E8688" s="22" t="s">
        <v>3308</v>
      </c>
      <c r="F8688" s="22" t="s">
        <v>10709</v>
      </c>
      <c r="G8688">
        <f t="shared" si="270"/>
        <v>209897</v>
      </c>
      <c r="H8688" s="9">
        <f t="shared" si="271"/>
        <v>44359</v>
      </c>
    </row>
    <row r="8689" spans="1:8" x14ac:dyDescent="0.25">
      <c r="A8689" s="22" t="s">
        <v>7700</v>
      </c>
      <c r="B8689" s="22" t="s">
        <v>7701</v>
      </c>
      <c r="C8689" s="22" t="s">
        <v>7701</v>
      </c>
      <c r="D8689" s="24">
        <v>43829</v>
      </c>
      <c r="E8689" s="22" t="s">
        <v>4713</v>
      </c>
      <c r="F8689" s="22" t="s">
        <v>10710</v>
      </c>
      <c r="G8689">
        <f t="shared" si="270"/>
        <v>13158</v>
      </c>
      <c r="H8689" s="9">
        <f t="shared" si="271"/>
        <v>43829</v>
      </c>
    </row>
    <row r="8690" spans="1:8" x14ac:dyDescent="0.25">
      <c r="A8690" s="22" t="s">
        <v>8140</v>
      </c>
      <c r="B8690" s="22" t="s">
        <v>8141</v>
      </c>
      <c r="C8690" s="22" t="s">
        <v>8141</v>
      </c>
      <c r="D8690" s="24">
        <v>44358</v>
      </c>
      <c r="E8690" s="22" t="s">
        <v>4713</v>
      </c>
      <c r="F8690" s="22" t="s">
        <v>10710</v>
      </c>
      <c r="G8690">
        <f t="shared" si="270"/>
        <v>13158</v>
      </c>
      <c r="H8690" s="9">
        <f t="shared" si="271"/>
        <v>44358</v>
      </c>
    </row>
    <row r="8691" spans="1:8" x14ac:dyDescent="0.25">
      <c r="A8691" s="22" t="s">
        <v>8164</v>
      </c>
      <c r="B8691" s="22" t="s">
        <v>8165</v>
      </c>
      <c r="C8691" s="22" t="s">
        <v>8165</v>
      </c>
      <c r="D8691" s="24">
        <v>44010</v>
      </c>
      <c r="E8691" s="22" t="s">
        <v>4713</v>
      </c>
      <c r="F8691" s="22" t="s">
        <v>10710</v>
      </c>
      <c r="G8691">
        <f t="shared" si="270"/>
        <v>13158</v>
      </c>
      <c r="H8691" s="9">
        <f t="shared" si="271"/>
        <v>44010</v>
      </c>
    </row>
    <row r="8692" spans="1:8" x14ac:dyDescent="0.25">
      <c r="A8692" s="22" t="s">
        <v>8414</v>
      </c>
      <c r="B8692" s="22" t="s">
        <v>8415</v>
      </c>
      <c r="C8692" s="22" t="s">
        <v>8415</v>
      </c>
      <c r="D8692" s="24">
        <v>44091</v>
      </c>
      <c r="E8692" s="22" t="s">
        <v>4713</v>
      </c>
      <c r="F8692" s="22" t="s">
        <v>10710</v>
      </c>
      <c r="G8692">
        <f t="shared" si="270"/>
        <v>13158</v>
      </c>
      <c r="H8692" s="9">
        <f t="shared" si="271"/>
        <v>44091</v>
      </c>
    </row>
    <row r="8693" spans="1:8" x14ac:dyDescent="0.25">
      <c r="A8693" s="22" t="s">
        <v>8418</v>
      </c>
      <c r="B8693" s="22" t="s">
        <v>8419</v>
      </c>
      <c r="C8693" s="22" t="s">
        <v>8419</v>
      </c>
      <c r="D8693" s="24">
        <v>44140</v>
      </c>
      <c r="E8693" s="22" t="s">
        <v>4713</v>
      </c>
      <c r="F8693" s="22" t="s">
        <v>10710</v>
      </c>
      <c r="G8693">
        <f t="shared" si="270"/>
        <v>13158</v>
      </c>
      <c r="H8693" s="9">
        <f t="shared" si="271"/>
        <v>44140</v>
      </c>
    </row>
    <row r="8694" spans="1:8" x14ac:dyDescent="0.25">
      <c r="A8694" s="22" t="s">
        <v>8468</v>
      </c>
      <c r="B8694" s="22" t="s">
        <v>8469</v>
      </c>
      <c r="C8694" s="22" t="s">
        <v>8469</v>
      </c>
      <c r="D8694" s="24">
        <v>44134</v>
      </c>
      <c r="E8694" s="22" t="s">
        <v>4713</v>
      </c>
      <c r="F8694" s="22" t="s">
        <v>10710</v>
      </c>
      <c r="G8694">
        <f t="shared" si="270"/>
        <v>13158</v>
      </c>
      <c r="H8694" s="9">
        <f t="shared" si="271"/>
        <v>44134</v>
      </c>
    </row>
    <row r="8695" spans="1:8" x14ac:dyDescent="0.25">
      <c r="A8695" s="22" t="s">
        <v>5054</v>
      </c>
      <c r="B8695" s="22" t="s">
        <v>8496</v>
      </c>
      <c r="C8695" s="22" t="s">
        <v>8496</v>
      </c>
      <c r="D8695" s="24">
        <v>44099</v>
      </c>
      <c r="E8695" s="22" t="s">
        <v>4713</v>
      </c>
      <c r="F8695" s="22" t="s">
        <v>10710</v>
      </c>
      <c r="G8695">
        <f t="shared" si="270"/>
        <v>13158</v>
      </c>
      <c r="H8695" s="9">
        <f t="shared" si="271"/>
        <v>44099</v>
      </c>
    </row>
    <row r="8696" spans="1:8" x14ac:dyDescent="0.25">
      <c r="A8696" s="22" t="s">
        <v>8693</v>
      </c>
      <c r="B8696" s="22" t="s">
        <v>8694</v>
      </c>
      <c r="C8696" s="22" t="s">
        <v>8694</v>
      </c>
      <c r="D8696" s="24">
        <v>44354</v>
      </c>
      <c r="E8696" s="22" t="s">
        <v>4713</v>
      </c>
      <c r="F8696" s="22" t="s">
        <v>10710</v>
      </c>
      <c r="G8696">
        <f t="shared" si="270"/>
        <v>13158</v>
      </c>
      <c r="H8696" s="9">
        <f t="shared" si="271"/>
        <v>44354</v>
      </c>
    </row>
    <row r="8697" spans="1:8" x14ac:dyDescent="0.25">
      <c r="A8697" s="22" t="s">
        <v>8865</v>
      </c>
      <c r="B8697" s="22" t="s">
        <v>8866</v>
      </c>
      <c r="C8697" s="22" t="s">
        <v>8866</v>
      </c>
      <c r="D8697" s="24">
        <v>44378</v>
      </c>
      <c r="E8697" s="22" t="s">
        <v>4713</v>
      </c>
      <c r="F8697" s="22" t="s">
        <v>10710</v>
      </c>
      <c r="G8697">
        <f t="shared" si="270"/>
        <v>13158</v>
      </c>
      <c r="H8697" s="9">
        <f t="shared" si="271"/>
        <v>44378</v>
      </c>
    </row>
    <row r="8698" spans="1:8" x14ac:dyDescent="0.25">
      <c r="A8698" s="22" t="s">
        <v>8182</v>
      </c>
      <c r="B8698" s="22" t="s">
        <v>8183</v>
      </c>
      <c r="C8698" s="22" t="s">
        <v>8183</v>
      </c>
      <c r="D8698" s="24">
        <v>43829</v>
      </c>
      <c r="E8698" s="22" t="s">
        <v>729</v>
      </c>
      <c r="F8698" s="22" t="s">
        <v>6719</v>
      </c>
      <c r="G8698">
        <f t="shared" si="270"/>
        <v>10305</v>
      </c>
      <c r="H8698" s="9">
        <f t="shared" si="271"/>
        <v>43829</v>
      </c>
    </row>
    <row r="8699" spans="1:8" x14ac:dyDescent="0.25">
      <c r="A8699" s="22" t="s">
        <v>8567</v>
      </c>
      <c r="B8699" s="22" t="s">
        <v>8568</v>
      </c>
      <c r="C8699" s="22" t="s">
        <v>8568</v>
      </c>
      <c r="D8699" s="24">
        <v>44367</v>
      </c>
      <c r="E8699" s="22" t="s">
        <v>942</v>
      </c>
      <c r="F8699" s="22" t="s">
        <v>10711</v>
      </c>
      <c r="G8699">
        <f t="shared" si="270"/>
        <v>209413</v>
      </c>
      <c r="H8699" s="9">
        <f t="shared" si="271"/>
        <v>44367</v>
      </c>
    </row>
    <row r="8700" spans="1:8" x14ac:dyDescent="0.25">
      <c r="A8700" s="22" t="s">
        <v>8569</v>
      </c>
      <c r="B8700" s="22" t="s">
        <v>8570</v>
      </c>
      <c r="C8700" s="22" t="s">
        <v>8570</v>
      </c>
      <c r="D8700" s="24">
        <v>44319</v>
      </c>
      <c r="E8700" s="22" t="s">
        <v>942</v>
      </c>
      <c r="F8700" s="22" t="s">
        <v>10711</v>
      </c>
      <c r="G8700">
        <f t="shared" si="270"/>
        <v>209413</v>
      </c>
      <c r="H8700" s="9">
        <f t="shared" si="271"/>
        <v>44319</v>
      </c>
    </row>
    <row r="8701" spans="1:8" x14ac:dyDescent="0.25">
      <c r="A8701" s="22" t="s">
        <v>7755</v>
      </c>
      <c r="B8701" s="22" t="s">
        <v>7756</v>
      </c>
      <c r="C8701" s="22" t="s">
        <v>7756</v>
      </c>
      <c r="D8701" s="24">
        <v>43829</v>
      </c>
      <c r="E8701" s="22" t="s">
        <v>1555</v>
      </c>
      <c r="F8701" s="22" t="s">
        <v>6676</v>
      </c>
      <c r="G8701">
        <f t="shared" si="270"/>
        <v>5903</v>
      </c>
      <c r="H8701" s="9">
        <f t="shared" si="271"/>
        <v>43829</v>
      </c>
    </row>
    <row r="8702" spans="1:8" x14ac:dyDescent="0.25">
      <c r="A8702" s="22" t="s">
        <v>8448</v>
      </c>
      <c r="B8702" s="22" t="s">
        <v>8449</v>
      </c>
      <c r="C8702" s="22" t="s">
        <v>8449</v>
      </c>
      <c r="D8702" s="24">
        <v>44024</v>
      </c>
      <c r="E8702" s="22" t="s">
        <v>1555</v>
      </c>
      <c r="F8702" s="22" t="s">
        <v>6676</v>
      </c>
      <c r="G8702">
        <f t="shared" si="270"/>
        <v>5903</v>
      </c>
      <c r="H8702" s="9">
        <f t="shared" si="271"/>
        <v>44024</v>
      </c>
    </row>
    <row r="8703" spans="1:8" x14ac:dyDescent="0.25">
      <c r="A8703" s="22" t="s">
        <v>8456</v>
      </c>
      <c r="B8703" s="22" t="s">
        <v>8457</v>
      </c>
      <c r="C8703" s="22" t="s">
        <v>8457</v>
      </c>
      <c r="D8703" s="24">
        <v>43833</v>
      </c>
      <c r="E8703" s="22" t="s">
        <v>1555</v>
      </c>
      <c r="F8703" s="22" t="s">
        <v>6676</v>
      </c>
      <c r="G8703">
        <f t="shared" si="270"/>
        <v>5903</v>
      </c>
      <c r="H8703" s="9">
        <f t="shared" si="271"/>
        <v>43833</v>
      </c>
    </row>
    <row r="8704" spans="1:8" x14ac:dyDescent="0.25">
      <c r="A8704" s="22" t="s">
        <v>8587</v>
      </c>
      <c r="B8704" s="22" t="s">
        <v>8588</v>
      </c>
      <c r="C8704" s="22" t="s">
        <v>8588</v>
      </c>
      <c r="D8704" s="24">
        <v>44202</v>
      </c>
      <c r="E8704" s="22" t="s">
        <v>1555</v>
      </c>
      <c r="F8704" s="22" t="s">
        <v>6676</v>
      </c>
      <c r="G8704">
        <f t="shared" si="270"/>
        <v>5903</v>
      </c>
      <c r="H8704" s="9">
        <f t="shared" si="271"/>
        <v>44202</v>
      </c>
    </row>
    <row r="8705" spans="1:8" x14ac:dyDescent="0.25">
      <c r="A8705" s="22"/>
      <c r="B8705" s="22"/>
      <c r="C8705" s="22"/>
      <c r="D8705" s="24">
        <v>44292</v>
      </c>
      <c r="E8705" s="22" t="s">
        <v>6445</v>
      </c>
      <c r="F8705" s="22" t="s">
        <v>6446</v>
      </c>
      <c r="G8705">
        <f t="shared" si="270"/>
        <v>9122383</v>
      </c>
      <c r="H8705" s="9">
        <f t="shared" si="271"/>
        <v>44292</v>
      </c>
    </row>
    <row r="8706" spans="1:8" x14ac:dyDescent="0.25">
      <c r="A8706" s="22" t="s">
        <v>8847</v>
      </c>
      <c r="B8706" s="22" t="s">
        <v>8848</v>
      </c>
      <c r="C8706" s="22" t="s">
        <v>8848</v>
      </c>
      <c r="D8706" s="24">
        <v>43997</v>
      </c>
      <c r="E8706" s="22" t="s">
        <v>6445</v>
      </c>
      <c r="F8706" s="22" t="s">
        <v>6446</v>
      </c>
      <c r="G8706">
        <f t="shared" si="270"/>
        <v>9122383</v>
      </c>
      <c r="H8706" s="9">
        <f t="shared" si="271"/>
        <v>43997</v>
      </c>
    </row>
    <row r="8707" spans="1:8" x14ac:dyDescent="0.25">
      <c r="A8707" s="22" t="s">
        <v>8216</v>
      </c>
      <c r="B8707" s="22" t="s">
        <v>8217</v>
      </c>
      <c r="C8707" s="22" t="s">
        <v>8217</v>
      </c>
      <c r="D8707" s="24">
        <v>44385</v>
      </c>
      <c r="E8707" s="22" t="s">
        <v>1455</v>
      </c>
      <c r="F8707" s="22" t="s">
        <v>10712</v>
      </c>
      <c r="G8707">
        <f t="shared" si="270"/>
        <v>210185</v>
      </c>
      <c r="H8707" s="9">
        <f t="shared" si="271"/>
        <v>44385</v>
      </c>
    </row>
    <row r="8708" spans="1:8" x14ac:dyDescent="0.25">
      <c r="A8708" s="22"/>
      <c r="B8708" s="22"/>
      <c r="C8708" s="22"/>
      <c r="D8708" s="24">
        <v>44036</v>
      </c>
      <c r="E8708" s="22" t="s">
        <v>3910</v>
      </c>
      <c r="F8708" s="22" t="s">
        <v>6875</v>
      </c>
      <c r="G8708">
        <f t="shared" si="270"/>
        <v>13539</v>
      </c>
      <c r="H8708" s="9">
        <f t="shared" si="271"/>
        <v>44036</v>
      </c>
    </row>
    <row r="8709" spans="1:8" x14ac:dyDescent="0.25">
      <c r="A8709" s="22" t="s">
        <v>7838</v>
      </c>
      <c r="B8709" s="22" t="s">
        <v>7839</v>
      </c>
      <c r="C8709" s="22" t="s">
        <v>7839</v>
      </c>
      <c r="D8709" s="24">
        <v>44032</v>
      </c>
      <c r="E8709" s="22" t="s">
        <v>3910</v>
      </c>
      <c r="F8709" s="22" t="s">
        <v>6875</v>
      </c>
      <c r="G8709">
        <f t="shared" si="270"/>
        <v>13539</v>
      </c>
      <c r="H8709" s="9">
        <f t="shared" si="271"/>
        <v>44032</v>
      </c>
    </row>
    <row r="8710" spans="1:8" x14ac:dyDescent="0.25">
      <c r="A8710" s="22" t="s">
        <v>7977</v>
      </c>
      <c r="B8710" s="22" t="s">
        <v>7978</v>
      </c>
      <c r="C8710" s="22" t="s">
        <v>7978</v>
      </c>
      <c r="D8710" s="24">
        <v>44089</v>
      </c>
      <c r="E8710" s="22" t="s">
        <v>3910</v>
      </c>
      <c r="F8710" s="22" t="s">
        <v>6875</v>
      </c>
      <c r="G8710">
        <f t="shared" ref="G8710:G8773" si="272">IFERROR(E8710*1,E8710)</f>
        <v>13539</v>
      </c>
      <c r="H8710" s="9">
        <f t="shared" ref="H8710:H8773" si="273">D8710</f>
        <v>44089</v>
      </c>
    </row>
    <row r="8711" spans="1:8" x14ac:dyDescent="0.25">
      <c r="A8711" s="22" t="s">
        <v>8144</v>
      </c>
      <c r="B8711" s="22" t="s">
        <v>8145</v>
      </c>
      <c r="C8711" s="22" t="s">
        <v>8145</v>
      </c>
      <c r="D8711" s="24">
        <v>44110</v>
      </c>
      <c r="E8711" s="22" t="s">
        <v>3910</v>
      </c>
      <c r="F8711" s="22" t="s">
        <v>6875</v>
      </c>
      <c r="G8711">
        <f t="shared" si="272"/>
        <v>13539</v>
      </c>
      <c r="H8711" s="9">
        <f t="shared" si="273"/>
        <v>44110</v>
      </c>
    </row>
    <row r="8712" spans="1:8" x14ac:dyDescent="0.25">
      <c r="A8712" s="22" t="s">
        <v>8299</v>
      </c>
      <c r="B8712" s="22" t="s">
        <v>8300</v>
      </c>
      <c r="C8712" s="22" t="s">
        <v>8300</v>
      </c>
      <c r="D8712" s="24">
        <v>44017</v>
      </c>
      <c r="E8712" s="22" t="s">
        <v>3910</v>
      </c>
      <c r="F8712" s="22" t="s">
        <v>6875</v>
      </c>
      <c r="G8712">
        <f t="shared" si="272"/>
        <v>13539</v>
      </c>
      <c r="H8712" s="9">
        <f t="shared" si="273"/>
        <v>44017</v>
      </c>
    </row>
    <row r="8713" spans="1:8" x14ac:dyDescent="0.25">
      <c r="A8713" s="22" t="s">
        <v>8392</v>
      </c>
      <c r="B8713" s="22" t="s">
        <v>8393</v>
      </c>
      <c r="C8713" s="22" t="s">
        <v>8393</v>
      </c>
      <c r="D8713" s="24">
        <v>43830</v>
      </c>
      <c r="E8713" s="22" t="s">
        <v>3910</v>
      </c>
      <c r="F8713" s="22" t="s">
        <v>6875</v>
      </c>
      <c r="G8713">
        <f t="shared" si="272"/>
        <v>13539</v>
      </c>
      <c r="H8713" s="9">
        <f t="shared" si="273"/>
        <v>43830</v>
      </c>
    </row>
    <row r="8714" spans="1:8" x14ac:dyDescent="0.25">
      <c r="A8714" s="22" t="s">
        <v>8526</v>
      </c>
      <c r="B8714" s="22" t="s">
        <v>8527</v>
      </c>
      <c r="C8714" s="22" t="s">
        <v>8527</v>
      </c>
      <c r="D8714" s="24">
        <v>43913</v>
      </c>
      <c r="E8714" s="22" t="s">
        <v>3910</v>
      </c>
      <c r="F8714" s="22" t="s">
        <v>6875</v>
      </c>
      <c r="G8714">
        <f t="shared" si="272"/>
        <v>13539</v>
      </c>
      <c r="H8714" s="9">
        <f t="shared" si="273"/>
        <v>43913</v>
      </c>
    </row>
    <row r="8715" spans="1:8" x14ac:dyDescent="0.25">
      <c r="A8715" s="22" t="s">
        <v>8841</v>
      </c>
      <c r="B8715" s="22" t="s">
        <v>8842</v>
      </c>
      <c r="C8715" s="22" t="s">
        <v>8842</v>
      </c>
      <c r="D8715" s="24">
        <v>44198</v>
      </c>
      <c r="E8715" s="22" t="s">
        <v>3910</v>
      </c>
      <c r="F8715" s="22" t="s">
        <v>6875</v>
      </c>
      <c r="G8715">
        <f t="shared" si="272"/>
        <v>13539</v>
      </c>
      <c r="H8715" s="9">
        <f t="shared" si="273"/>
        <v>44198</v>
      </c>
    </row>
    <row r="8716" spans="1:8" x14ac:dyDescent="0.25">
      <c r="A8716" s="22" t="s">
        <v>8843</v>
      </c>
      <c r="B8716" s="22" t="s">
        <v>8844</v>
      </c>
      <c r="C8716" s="22" t="s">
        <v>8844</v>
      </c>
      <c r="D8716" s="24">
        <v>44056</v>
      </c>
      <c r="E8716" s="22" t="s">
        <v>3910</v>
      </c>
      <c r="F8716" s="22" t="s">
        <v>6875</v>
      </c>
      <c r="G8716">
        <f t="shared" si="272"/>
        <v>13539</v>
      </c>
      <c r="H8716" s="9">
        <f t="shared" si="273"/>
        <v>44056</v>
      </c>
    </row>
    <row r="8717" spans="1:8" x14ac:dyDescent="0.25">
      <c r="A8717" s="22" t="s">
        <v>8609</v>
      </c>
      <c r="B8717" s="22" t="s">
        <v>8610</v>
      </c>
      <c r="C8717" s="22" t="s">
        <v>8610</v>
      </c>
      <c r="D8717" s="24">
        <v>44383</v>
      </c>
      <c r="E8717" s="22" t="s">
        <v>656</v>
      </c>
      <c r="F8717" s="22" t="s">
        <v>10713</v>
      </c>
      <c r="G8717">
        <f t="shared" si="272"/>
        <v>210237</v>
      </c>
      <c r="H8717" s="9">
        <f t="shared" si="273"/>
        <v>44383</v>
      </c>
    </row>
    <row r="8718" spans="1:8" x14ac:dyDescent="0.25">
      <c r="A8718" s="22" t="s">
        <v>7993</v>
      </c>
      <c r="B8718" s="22" t="s">
        <v>7994</v>
      </c>
      <c r="C8718" s="22" t="s">
        <v>7994</v>
      </c>
      <c r="D8718" s="24">
        <v>43913</v>
      </c>
      <c r="E8718" s="22" t="s">
        <v>418</v>
      </c>
      <c r="F8718" s="22" t="s">
        <v>10714</v>
      </c>
      <c r="G8718">
        <f t="shared" si="272"/>
        <v>9121</v>
      </c>
      <c r="H8718" s="9">
        <f t="shared" si="273"/>
        <v>43913</v>
      </c>
    </row>
    <row r="8719" spans="1:8" x14ac:dyDescent="0.25">
      <c r="A8719" s="22" t="s">
        <v>8671</v>
      </c>
      <c r="B8719" s="22" t="s">
        <v>8672</v>
      </c>
      <c r="C8719" s="22" t="s">
        <v>8672</v>
      </c>
      <c r="D8719" s="24">
        <v>43829</v>
      </c>
      <c r="E8719" s="22" t="s">
        <v>418</v>
      </c>
      <c r="F8719" s="22" t="s">
        <v>10714</v>
      </c>
      <c r="G8719">
        <f t="shared" si="272"/>
        <v>9121</v>
      </c>
      <c r="H8719" s="9">
        <f t="shared" si="273"/>
        <v>43829</v>
      </c>
    </row>
    <row r="8720" spans="1:8" x14ac:dyDescent="0.25">
      <c r="A8720" s="22" t="s">
        <v>8673</v>
      </c>
      <c r="B8720" s="22" t="s">
        <v>8674</v>
      </c>
      <c r="C8720" s="22" t="s">
        <v>8674</v>
      </c>
      <c r="D8720" s="24">
        <v>43832</v>
      </c>
      <c r="E8720" s="22" t="s">
        <v>5042</v>
      </c>
      <c r="F8720" s="22" t="s">
        <v>10715</v>
      </c>
      <c r="G8720">
        <f t="shared" si="272"/>
        <v>10187</v>
      </c>
      <c r="H8720" s="9">
        <f t="shared" si="273"/>
        <v>43832</v>
      </c>
    </row>
    <row r="8721" spans="1:8" x14ac:dyDescent="0.25">
      <c r="A8721" s="22" t="s">
        <v>8745</v>
      </c>
      <c r="B8721" s="22" t="s">
        <v>8746</v>
      </c>
      <c r="C8721" s="22" t="s">
        <v>8746</v>
      </c>
      <c r="D8721" s="24">
        <v>43997</v>
      </c>
      <c r="E8721" s="22" t="s">
        <v>5967</v>
      </c>
      <c r="F8721" s="22" t="s">
        <v>6478</v>
      </c>
      <c r="G8721">
        <f t="shared" si="272"/>
        <v>9204659</v>
      </c>
      <c r="H8721" s="9">
        <f t="shared" si="273"/>
        <v>43997</v>
      </c>
    </row>
    <row r="8722" spans="1:8" x14ac:dyDescent="0.25">
      <c r="A8722" s="22" t="s">
        <v>8771</v>
      </c>
      <c r="B8722" s="22" t="s">
        <v>8772</v>
      </c>
      <c r="C8722" s="22" t="s">
        <v>8772</v>
      </c>
      <c r="D8722" s="24">
        <v>44391</v>
      </c>
      <c r="E8722" s="22" t="s">
        <v>5967</v>
      </c>
      <c r="F8722" s="22" t="s">
        <v>6478</v>
      </c>
      <c r="G8722">
        <f t="shared" si="272"/>
        <v>9204659</v>
      </c>
      <c r="H8722" s="9">
        <f t="shared" si="273"/>
        <v>44391</v>
      </c>
    </row>
    <row r="8723" spans="1:8" x14ac:dyDescent="0.25">
      <c r="A8723" s="22" t="s">
        <v>7797</v>
      </c>
      <c r="B8723" s="22" t="s">
        <v>7798</v>
      </c>
      <c r="C8723" s="22" t="s">
        <v>7798</v>
      </c>
      <c r="D8723" s="24">
        <v>43829</v>
      </c>
      <c r="E8723" s="22" t="s">
        <v>5500</v>
      </c>
      <c r="F8723" s="22" t="s">
        <v>7132</v>
      </c>
      <c r="G8723">
        <f t="shared" si="272"/>
        <v>9827</v>
      </c>
      <c r="H8723" s="9">
        <f t="shared" si="273"/>
        <v>43829</v>
      </c>
    </row>
    <row r="8724" spans="1:8" x14ac:dyDescent="0.25">
      <c r="A8724" s="22"/>
      <c r="B8724" s="22"/>
      <c r="C8724" s="22"/>
      <c r="D8724" s="24">
        <v>44334</v>
      </c>
      <c r="E8724" s="22" t="s">
        <v>123</v>
      </c>
      <c r="F8724" s="22" t="s">
        <v>10716</v>
      </c>
      <c r="G8724">
        <f t="shared" si="272"/>
        <v>209509</v>
      </c>
      <c r="H8724" s="9">
        <f t="shared" si="273"/>
        <v>44334</v>
      </c>
    </row>
    <row r="8725" spans="1:8" x14ac:dyDescent="0.25">
      <c r="A8725" s="22" t="s">
        <v>7993</v>
      </c>
      <c r="B8725" s="22" t="s">
        <v>7994</v>
      </c>
      <c r="C8725" s="22" t="s">
        <v>7994</v>
      </c>
      <c r="D8725" s="24">
        <v>44375</v>
      </c>
      <c r="E8725" s="22" t="s">
        <v>123</v>
      </c>
      <c r="F8725" s="22" t="s">
        <v>10716</v>
      </c>
      <c r="G8725">
        <f t="shared" si="272"/>
        <v>209509</v>
      </c>
      <c r="H8725" s="9">
        <f t="shared" si="273"/>
        <v>44375</v>
      </c>
    </row>
    <row r="8726" spans="1:8" x14ac:dyDescent="0.25">
      <c r="A8726" s="22" t="s">
        <v>116</v>
      </c>
      <c r="B8726" s="22" t="s">
        <v>117</v>
      </c>
      <c r="C8726" s="22" t="s">
        <v>117</v>
      </c>
      <c r="D8726" s="24">
        <v>44333</v>
      </c>
      <c r="E8726" s="22" t="s">
        <v>123</v>
      </c>
      <c r="F8726" s="22" t="s">
        <v>10716</v>
      </c>
      <c r="G8726">
        <f t="shared" si="272"/>
        <v>209509</v>
      </c>
      <c r="H8726" s="9">
        <f t="shared" si="273"/>
        <v>44333</v>
      </c>
    </row>
    <row r="8727" spans="1:8" x14ac:dyDescent="0.25">
      <c r="A8727" s="22" t="s">
        <v>8615</v>
      </c>
      <c r="B8727" s="22" t="s">
        <v>8616</v>
      </c>
      <c r="C8727" s="22" t="s">
        <v>8616</v>
      </c>
      <c r="D8727" s="24">
        <v>44311</v>
      </c>
      <c r="E8727" s="22" t="s">
        <v>10717</v>
      </c>
      <c r="F8727" s="22" t="s">
        <v>10718</v>
      </c>
      <c r="G8727">
        <f t="shared" si="272"/>
        <v>9114794</v>
      </c>
      <c r="H8727" s="9">
        <f t="shared" si="273"/>
        <v>44311</v>
      </c>
    </row>
    <row r="8728" spans="1:8" x14ac:dyDescent="0.25">
      <c r="A8728" s="22" t="s">
        <v>8695</v>
      </c>
      <c r="B8728" s="22" t="s">
        <v>8696</v>
      </c>
      <c r="C8728" s="22" t="s">
        <v>8696</v>
      </c>
      <c r="D8728" s="24">
        <v>44372</v>
      </c>
      <c r="E8728" s="22" t="s">
        <v>10717</v>
      </c>
      <c r="F8728" s="22" t="s">
        <v>10718</v>
      </c>
      <c r="G8728">
        <f t="shared" si="272"/>
        <v>9114794</v>
      </c>
      <c r="H8728" s="9">
        <f t="shared" si="273"/>
        <v>44372</v>
      </c>
    </row>
    <row r="8729" spans="1:8" x14ac:dyDescent="0.25">
      <c r="A8729" s="22" t="s">
        <v>8805</v>
      </c>
      <c r="B8729" s="22" t="s">
        <v>8806</v>
      </c>
      <c r="C8729" s="22" t="s">
        <v>8806</v>
      </c>
      <c r="D8729" s="24">
        <v>43997</v>
      </c>
      <c r="E8729" s="22" t="s">
        <v>10717</v>
      </c>
      <c r="F8729" s="22" t="s">
        <v>10718</v>
      </c>
      <c r="G8729">
        <f t="shared" si="272"/>
        <v>9114794</v>
      </c>
      <c r="H8729" s="9">
        <f t="shared" si="273"/>
        <v>43997</v>
      </c>
    </row>
    <row r="8730" spans="1:8" x14ac:dyDescent="0.25">
      <c r="A8730" s="22" t="s">
        <v>8847</v>
      </c>
      <c r="B8730" s="22" t="s">
        <v>8848</v>
      </c>
      <c r="C8730" s="22" t="s">
        <v>8848</v>
      </c>
      <c r="D8730" s="24">
        <v>44252</v>
      </c>
      <c r="E8730" s="22" t="s">
        <v>10717</v>
      </c>
      <c r="F8730" s="22" t="s">
        <v>10718</v>
      </c>
      <c r="G8730">
        <f t="shared" si="272"/>
        <v>9114794</v>
      </c>
      <c r="H8730" s="9">
        <f t="shared" si="273"/>
        <v>44252</v>
      </c>
    </row>
    <row r="8731" spans="1:8" x14ac:dyDescent="0.25">
      <c r="A8731" s="22" t="s">
        <v>8655</v>
      </c>
      <c r="B8731" s="22" t="s">
        <v>8656</v>
      </c>
      <c r="C8731" s="22" t="s">
        <v>8656</v>
      </c>
      <c r="D8731" s="24">
        <v>44336</v>
      </c>
      <c r="E8731" s="22" t="s">
        <v>841</v>
      </c>
      <c r="F8731" s="22" t="s">
        <v>10719</v>
      </c>
      <c r="G8731">
        <f t="shared" si="272"/>
        <v>209561</v>
      </c>
      <c r="H8731" s="9">
        <f t="shared" si="273"/>
        <v>44336</v>
      </c>
    </row>
    <row r="8732" spans="1:8" x14ac:dyDescent="0.25">
      <c r="A8732" s="22" t="s">
        <v>8677</v>
      </c>
      <c r="B8732" s="22" t="s">
        <v>8678</v>
      </c>
      <c r="C8732" s="22" t="s">
        <v>8678</v>
      </c>
      <c r="D8732" s="24">
        <v>44333</v>
      </c>
      <c r="E8732" s="22" t="s">
        <v>841</v>
      </c>
      <c r="F8732" s="22" t="s">
        <v>10719</v>
      </c>
      <c r="G8732">
        <f t="shared" si="272"/>
        <v>209561</v>
      </c>
      <c r="H8732" s="9">
        <f t="shared" si="273"/>
        <v>44333</v>
      </c>
    </row>
    <row r="8733" spans="1:8" x14ac:dyDescent="0.25">
      <c r="A8733" s="22" t="s">
        <v>8783</v>
      </c>
      <c r="B8733" s="22" t="s">
        <v>8784</v>
      </c>
      <c r="C8733" s="22" t="s">
        <v>8784</v>
      </c>
      <c r="D8733" s="24">
        <v>44011</v>
      </c>
      <c r="E8733" s="22" t="s">
        <v>10720</v>
      </c>
      <c r="F8733" s="22" t="s">
        <v>10721</v>
      </c>
      <c r="G8733">
        <f t="shared" si="272"/>
        <v>9119937</v>
      </c>
      <c r="H8733" s="9">
        <f t="shared" si="273"/>
        <v>44011</v>
      </c>
    </row>
    <row r="8734" spans="1:8" x14ac:dyDescent="0.25">
      <c r="A8734" s="22" t="s">
        <v>8801</v>
      </c>
      <c r="B8734" s="22" t="s">
        <v>8802</v>
      </c>
      <c r="C8734" s="22" t="s">
        <v>8802</v>
      </c>
      <c r="D8734" s="24">
        <v>43999</v>
      </c>
      <c r="E8734" s="22" t="s">
        <v>10720</v>
      </c>
      <c r="F8734" s="22" t="s">
        <v>10721</v>
      </c>
      <c r="G8734">
        <f t="shared" si="272"/>
        <v>9119937</v>
      </c>
      <c r="H8734" s="9">
        <f t="shared" si="273"/>
        <v>43999</v>
      </c>
    </row>
    <row r="8735" spans="1:8" x14ac:dyDescent="0.25">
      <c r="A8735" s="22" t="s">
        <v>8817</v>
      </c>
      <c r="B8735" s="22" t="s">
        <v>8818</v>
      </c>
      <c r="C8735" s="22" t="s">
        <v>8818</v>
      </c>
      <c r="D8735" s="24">
        <v>44328</v>
      </c>
      <c r="E8735" s="22" t="s">
        <v>10720</v>
      </c>
      <c r="F8735" s="22" t="s">
        <v>10721</v>
      </c>
      <c r="G8735">
        <f t="shared" si="272"/>
        <v>9119937</v>
      </c>
      <c r="H8735" s="9">
        <f t="shared" si="273"/>
        <v>44328</v>
      </c>
    </row>
    <row r="8736" spans="1:8" x14ac:dyDescent="0.25">
      <c r="A8736" s="22" t="s">
        <v>7979</v>
      </c>
      <c r="B8736" s="22" t="s">
        <v>7980</v>
      </c>
      <c r="C8736" s="22" t="s">
        <v>7980</v>
      </c>
      <c r="D8736" s="24">
        <v>43834</v>
      </c>
      <c r="E8736" s="22" t="s">
        <v>4276</v>
      </c>
      <c r="F8736" s="22" t="s">
        <v>7270</v>
      </c>
      <c r="G8736">
        <f t="shared" si="272"/>
        <v>11725</v>
      </c>
      <c r="H8736" s="9">
        <f t="shared" si="273"/>
        <v>43834</v>
      </c>
    </row>
    <row r="8737" spans="1:8" x14ac:dyDescent="0.25">
      <c r="A8737" s="22" t="s">
        <v>8127</v>
      </c>
      <c r="B8737" s="22" t="s">
        <v>8128</v>
      </c>
      <c r="C8737" s="22" t="s">
        <v>8128</v>
      </c>
      <c r="D8737" s="24">
        <v>44366</v>
      </c>
      <c r="E8737" s="22" t="s">
        <v>4276</v>
      </c>
      <c r="F8737" s="22" t="s">
        <v>7270</v>
      </c>
      <c r="G8737">
        <f t="shared" si="272"/>
        <v>11725</v>
      </c>
      <c r="H8737" s="9">
        <f t="shared" si="273"/>
        <v>44366</v>
      </c>
    </row>
    <row r="8738" spans="1:8" x14ac:dyDescent="0.25">
      <c r="A8738" s="22" t="s">
        <v>8129</v>
      </c>
      <c r="B8738" s="22" t="s">
        <v>8130</v>
      </c>
      <c r="C8738" s="22" t="s">
        <v>8130</v>
      </c>
      <c r="D8738" s="24">
        <v>43834</v>
      </c>
      <c r="E8738" s="22" t="s">
        <v>4276</v>
      </c>
      <c r="F8738" s="22" t="s">
        <v>7270</v>
      </c>
      <c r="G8738">
        <f t="shared" si="272"/>
        <v>11725</v>
      </c>
      <c r="H8738" s="9">
        <f t="shared" si="273"/>
        <v>43834</v>
      </c>
    </row>
    <row r="8739" spans="1:8" x14ac:dyDescent="0.25">
      <c r="A8739" s="22" t="s">
        <v>8402</v>
      </c>
      <c r="B8739" s="22" t="s">
        <v>8403</v>
      </c>
      <c r="C8739" s="22" t="s">
        <v>8403</v>
      </c>
      <c r="D8739" s="24">
        <v>44380</v>
      </c>
      <c r="E8739" s="22" t="s">
        <v>4276</v>
      </c>
      <c r="F8739" s="22" t="s">
        <v>7270</v>
      </c>
      <c r="G8739">
        <f t="shared" si="272"/>
        <v>11725</v>
      </c>
      <c r="H8739" s="9">
        <f t="shared" si="273"/>
        <v>44380</v>
      </c>
    </row>
    <row r="8740" spans="1:8" x14ac:dyDescent="0.25">
      <c r="A8740" s="22"/>
      <c r="B8740" s="22"/>
      <c r="C8740" s="22"/>
      <c r="D8740" s="24">
        <v>44041</v>
      </c>
      <c r="E8740" s="22" t="s">
        <v>2121</v>
      </c>
      <c r="F8740" s="22" t="s">
        <v>7157</v>
      </c>
      <c r="G8740">
        <f t="shared" si="272"/>
        <v>11849</v>
      </c>
      <c r="H8740" s="9">
        <f t="shared" si="273"/>
        <v>44041</v>
      </c>
    </row>
    <row r="8741" spans="1:8" x14ac:dyDescent="0.25">
      <c r="A8741" s="22" t="s">
        <v>7787</v>
      </c>
      <c r="B8741" s="22" t="s">
        <v>7788</v>
      </c>
      <c r="C8741" s="22" t="s">
        <v>7788</v>
      </c>
      <c r="D8741" s="24">
        <v>43830</v>
      </c>
      <c r="E8741" s="22" t="s">
        <v>2121</v>
      </c>
      <c r="F8741" s="22" t="s">
        <v>7157</v>
      </c>
      <c r="G8741">
        <f t="shared" si="272"/>
        <v>11849</v>
      </c>
      <c r="H8741" s="9">
        <f t="shared" si="273"/>
        <v>43830</v>
      </c>
    </row>
    <row r="8742" spans="1:8" x14ac:dyDescent="0.25">
      <c r="A8742" s="22" t="s">
        <v>8258</v>
      </c>
      <c r="B8742" s="22" t="s">
        <v>8259</v>
      </c>
      <c r="C8742" s="22" t="s">
        <v>8259</v>
      </c>
      <c r="D8742" s="24">
        <v>44000</v>
      </c>
      <c r="E8742" s="22" t="s">
        <v>2121</v>
      </c>
      <c r="F8742" s="22" t="s">
        <v>7157</v>
      </c>
      <c r="G8742">
        <f t="shared" si="272"/>
        <v>11849</v>
      </c>
      <c r="H8742" s="9">
        <f t="shared" si="273"/>
        <v>44000</v>
      </c>
    </row>
    <row r="8743" spans="1:8" x14ac:dyDescent="0.25">
      <c r="A8743" s="22" t="s">
        <v>8444</v>
      </c>
      <c r="B8743" s="22" t="s">
        <v>8445</v>
      </c>
      <c r="C8743" s="22" t="s">
        <v>8445</v>
      </c>
      <c r="D8743" s="24">
        <v>43873</v>
      </c>
      <c r="E8743" s="22" t="s">
        <v>2121</v>
      </c>
      <c r="F8743" s="22" t="s">
        <v>7157</v>
      </c>
      <c r="G8743">
        <f t="shared" si="272"/>
        <v>11849</v>
      </c>
      <c r="H8743" s="9">
        <f t="shared" si="273"/>
        <v>43873</v>
      </c>
    </row>
    <row r="8744" spans="1:8" x14ac:dyDescent="0.25">
      <c r="A8744" s="22" t="s">
        <v>8567</v>
      </c>
      <c r="B8744" s="22" t="s">
        <v>8568</v>
      </c>
      <c r="C8744" s="22" t="s">
        <v>8568</v>
      </c>
      <c r="D8744" s="24">
        <v>44287</v>
      </c>
      <c r="E8744" s="22" t="s">
        <v>2121</v>
      </c>
      <c r="F8744" s="22" t="s">
        <v>7157</v>
      </c>
      <c r="G8744">
        <f t="shared" si="272"/>
        <v>11849</v>
      </c>
      <c r="H8744" s="9">
        <f t="shared" si="273"/>
        <v>44287</v>
      </c>
    </row>
    <row r="8745" spans="1:8" x14ac:dyDescent="0.25">
      <c r="A8745" s="22" t="s">
        <v>8569</v>
      </c>
      <c r="B8745" s="22" t="s">
        <v>8570</v>
      </c>
      <c r="C8745" s="22" t="s">
        <v>8570</v>
      </c>
      <c r="D8745" s="24">
        <v>44286</v>
      </c>
      <c r="E8745" s="22" t="s">
        <v>2121</v>
      </c>
      <c r="F8745" s="22" t="s">
        <v>7157</v>
      </c>
      <c r="G8745">
        <f t="shared" si="272"/>
        <v>11849</v>
      </c>
      <c r="H8745" s="9">
        <f t="shared" si="273"/>
        <v>44286</v>
      </c>
    </row>
    <row r="8746" spans="1:8" x14ac:dyDescent="0.25">
      <c r="A8746" s="22" t="s">
        <v>8637</v>
      </c>
      <c r="B8746" s="22" t="s">
        <v>8638</v>
      </c>
      <c r="C8746" s="22" t="s">
        <v>8638</v>
      </c>
      <c r="D8746" s="24">
        <v>44358</v>
      </c>
      <c r="E8746" s="22" t="s">
        <v>2121</v>
      </c>
      <c r="F8746" s="22" t="s">
        <v>7157</v>
      </c>
      <c r="G8746">
        <f t="shared" si="272"/>
        <v>11849</v>
      </c>
      <c r="H8746" s="9">
        <f t="shared" si="273"/>
        <v>44358</v>
      </c>
    </row>
    <row r="8747" spans="1:8" x14ac:dyDescent="0.25">
      <c r="A8747" s="22" t="s">
        <v>8937</v>
      </c>
      <c r="B8747" s="22" t="s">
        <v>8938</v>
      </c>
      <c r="C8747" s="22" t="s">
        <v>8938</v>
      </c>
      <c r="D8747" s="24">
        <v>43900</v>
      </c>
      <c r="E8747" s="22" t="s">
        <v>2121</v>
      </c>
      <c r="F8747" s="22" t="s">
        <v>7157</v>
      </c>
      <c r="G8747">
        <f t="shared" si="272"/>
        <v>11849</v>
      </c>
      <c r="H8747" s="9">
        <f t="shared" si="273"/>
        <v>43900</v>
      </c>
    </row>
    <row r="8748" spans="1:8" x14ac:dyDescent="0.25">
      <c r="A8748" s="22"/>
      <c r="B8748" s="22"/>
      <c r="C8748" s="22"/>
      <c r="D8748" s="24">
        <v>43966</v>
      </c>
      <c r="E8748" s="22" t="s">
        <v>135</v>
      </c>
      <c r="F8748" s="22" t="s">
        <v>10722</v>
      </c>
      <c r="G8748">
        <f t="shared" si="272"/>
        <v>11120</v>
      </c>
      <c r="H8748" s="9">
        <f t="shared" si="273"/>
        <v>43966</v>
      </c>
    </row>
    <row r="8749" spans="1:8" x14ac:dyDescent="0.25">
      <c r="A8749" s="22" t="s">
        <v>116</v>
      </c>
      <c r="B8749" s="22" t="s">
        <v>117</v>
      </c>
      <c r="C8749" s="22" t="s">
        <v>117</v>
      </c>
      <c r="D8749" s="24">
        <v>43856</v>
      </c>
      <c r="E8749" s="22" t="s">
        <v>135</v>
      </c>
      <c r="F8749" s="22" t="s">
        <v>10722</v>
      </c>
      <c r="G8749">
        <f t="shared" si="272"/>
        <v>11120</v>
      </c>
      <c r="H8749" s="9">
        <f t="shared" si="273"/>
        <v>43856</v>
      </c>
    </row>
    <row r="8750" spans="1:8" x14ac:dyDescent="0.25">
      <c r="A8750" s="22" t="s">
        <v>8783</v>
      </c>
      <c r="B8750" s="22" t="s">
        <v>8784</v>
      </c>
      <c r="C8750" s="22" t="s">
        <v>8784</v>
      </c>
      <c r="D8750" s="24">
        <v>44375</v>
      </c>
      <c r="E8750" s="22" t="s">
        <v>1950</v>
      </c>
      <c r="F8750" s="22" t="s">
        <v>10723</v>
      </c>
      <c r="G8750">
        <f t="shared" si="272"/>
        <v>210093</v>
      </c>
      <c r="H8750" s="9">
        <f t="shared" si="273"/>
        <v>44375</v>
      </c>
    </row>
    <row r="8751" spans="1:8" x14ac:dyDescent="0.25">
      <c r="A8751" s="22" t="s">
        <v>3736</v>
      </c>
      <c r="B8751" s="22" t="s">
        <v>7712</v>
      </c>
      <c r="C8751" s="22" t="s">
        <v>7712</v>
      </c>
      <c r="D8751" s="24">
        <v>43829</v>
      </c>
      <c r="E8751" s="22" t="s">
        <v>3958</v>
      </c>
      <c r="F8751" s="22" t="s">
        <v>10724</v>
      </c>
      <c r="G8751">
        <f t="shared" si="272"/>
        <v>10797</v>
      </c>
      <c r="H8751" s="9">
        <f t="shared" si="273"/>
        <v>43829</v>
      </c>
    </row>
    <row r="8752" spans="1:8" x14ac:dyDescent="0.25">
      <c r="A8752" s="22" t="s">
        <v>7722</v>
      </c>
      <c r="B8752" s="22" t="s">
        <v>7723</v>
      </c>
      <c r="C8752" s="22" t="s">
        <v>7723</v>
      </c>
      <c r="D8752" s="24">
        <v>43829</v>
      </c>
      <c r="E8752" s="22" t="s">
        <v>3958</v>
      </c>
      <c r="F8752" s="22" t="s">
        <v>10724</v>
      </c>
      <c r="G8752">
        <f t="shared" si="272"/>
        <v>10797</v>
      </c>
      <c r="H8752" s="9">
        <f t="shared" si="273"/>
        <v>43829</v>
      </c>
    </row>
    <row r="8753" spans="1:8" x14ac:dyDescent="0.25">
      <c r="A8753" s="22" t="s">
        <v>7732</v>
      </c>
      <c r="B8753" s="22" t="s">
        <v>7733</v>
      </c>
      <c r="C8753" s="22" t="s">
        <v>7733</v>
      </c>
      <c r="D8753" s="24">
        <v>44039</v>
      </c>
      <c r="E8753" s="22" t="s">
        <v>3958</v>
      </c>
      <c r="F8753" s="22" t="s">
        <v>10724</v>
      </c>
      <c r="G8753">
        <f t="shared" si="272"/>
        <v>10797</v>
      </c>
      <c r="H8753" s="9">
        <f t="shared" si="273"/>
        <v>44039</v>
      </c>
    </row>
    <row r="8754" spans="1:8" x14ac:dyDescent="0.25">
      <c r="A8754" s="22" t="s">
        <v>8410</v>
      </c>
      <c r="B8754" s="22" t="s">
        <v>8411</v>
      </c>
      <c r="C8754" s="22" t="s">
        <v>8411</v>
      </c>
      <c r="D8754" s="24">
        <v>44284</v>
      </c>
      <c r="E8754" s="22" t="s">
        <v>3958</v>
      </c>
      <c r="F8754" s="22" t="s">
        <v>10724</v>
      </c>
      <c r="G8754">
        <f t="shared" si="272"/>
        <v>10797</v>
      </c>
      <c r="H8754" s="9">
        <f t="shared" si="273"/>
        <v>44284</v>
      </c>
    </row>
    <row r="8755" spans="1:8" x14ac:dyDescent="0.25">
      <c r="A8755" s="22"/>
      <c r="B8755" s="22"/>
      <c r="C8755" s="22"/>
      <c r="D8755" s="24">
        <v>44052</v>
      </c>
      <c r="E8755" s="22" t="s">
        <v>3144</v>
      </c>
      <c r="F8755" s="22" t="s">
        <v>10725</v>
      </c>
      <c r="G8755">
        <f t="shared" si="272"/>
        <v>202903</v>
      </c>
      <c r="H8755" s="9">
        <f t="shared" si="273"/>
        <v>44052</v>
      </c>
    </row>
    <row r="8756" spans="1:8" x14ac:dyDescent="0.25">
      <c r="A8756" s="22" t="s">
        <v>7997</v>
      </c>
      <c r="B8756" s="22" t="s">
        <v>7998</v>
      </c>
      <c r="C8756" s="22" t="s">
        <v>7998</v>
      </c>
      <c r="D8756" s="24">
        <v>44041</v>
      </c>
      <c r="E8756" s="22" t="s">
        <v>3144</v>
      </c>
      <c r="F8756" s="22" t="s">
        <v>10725</v>
      </c>
      <c r="G8756">
        <f t="shared" si="272"/>
        <v>202903</v>
      </c>
      <c r="H8756" s="9">
        <f t="shared" si="273"/>
        <v>44041</v>
      </c>
    </row>
    <row r="8757" spans="1:8" x14ac:dyDescent="0.25">
      <c r="A8757" s="22"/>
      <c r="B8757" s="22"/>
      <c r="C8757" s="22"/>
      <c r="D8757" s="24">
        <v>43878</v>
      </c>
      <c r="E8757" s="22" t="s">
        <v>5466</v>
      </c>
      <c r="F8757" s="22" t="s">
        <v>7008</v>
      </c>
      <c r="G8757">
        <f t="shared" si="272"/>
        <v>9564</v>
      </c>
      <c r="H8757" s="9">
        <f t="shared" si="273"/>
        <v>43878</v>
      </c>
    </row>
    <row r="8758" spans="1:8" x14ac:dyDescent="0.25">
      <c r="A8758" s="22" t="s">
        <v>7732</v>
      </c>
      <c r="B8758" s="22" t="s">
        <v>7733</v>
      </c>
      <c r="C8758" s="22" t="s">
        <v>7733</v>
      </c>
      <c r="D8758" s="24">
        <v>44120</v>
      </c>
      <c r="E8758" s="22" t="s">
        <v>5466</v>
      </c>
      <c r="F8758" s="22" t="s">
        <v>7008</v>
      </c>
      <c r="G8758">
        <f t="shared" si="272"/>
        <v>9564</v>
      </c>
      <c r="H8758" s="9">
        <f t="shared" si="273"/>
        <v>44120</v>
      </c>
    </row>
    <row r="8759" spans="1:8" x14ac:dyDescent="0.25">
      <c r="A8759" s="22" t="s">
        <v>7739</v>
      </c>
      <c r="B8759" s="22" t="s">
        <v>7740</v>
      </c>
      <c r="C8759" s="22" t="s">
        <v>7740</v>
      </c>
      <c r="D8759" s="24">
        <v>43829</v>
      </c>
      <c r="E8759" s="22" t="s">
        <v>5466</v>
      </c>
      <c r="F8759" s="22" t="s">
        <v>7008</v>
      </c>
      <c r="G8759">
        <f t="shared" si="272"/>
        <v>9564</v>
      </c>
      <c r="H8759" s="9">
        <f t="shared" si="273"/>
        <v>43829</v>
      </c>
    </row>
    <row r="8760" spans="1:8" x14ac:dyDescent="0.25">
      <c r="A8760" s="22" t="s">
        <v>7803</v>
      </c>
      <c r="B8760" s="22" t="s">
        <v>7733</v>
      </c>
      <c r="C8760" s="22" t="s">
        <v>7733</v>
      </c>
      <c r="D8760" s="24">
        <v>43831</v>
      </c>
      <c r="E8760" s="22" t="s">
        <v>5466</v>
      </c>
      <c r="F8760" s="22" t="s">
        <v>7008</v>
      </c>
      <c r="G8760">
        <f t="shared" si="272"/>
        <v>9564</v>
      </c>
      <c r="H8760" s="9">
        <f t="shared" si="273"/>
        <v>43831</v>
      </c>
    </row>
    <row r="8761" spans="1:8" x14ac:dyDescent="0.25">
      <c r="A8761" s="22" t="s">
        <v>7806</v>
      </c>
      <c r="B8761" s="22" t="s">
        <v>7740</v>
      </c>
      <c r="C8761" s="22" t="s">
        <v>7740</v>
      </c>
      <c r="D8761" s="24">
        <v>43829</v>
      </c>
      <c r="E8761" s="22" t="s">
        <v>5466</v>
      </c>
      <c r="F8761" s="22" t="s">
        <v>7008</v>
      </c>
      <c r="G8761">
        <f t="shared" si="272"/>
        <v>9564</v>
      </c>
      <c r="H8761" s="9">
        <f t="shared" si="273"/>
        <v>43829</v>
      </c>
    </row>
    <row r="8762" spans="1:8" x14ac:dyDescent="0.25">
      <c r="A8762" s="22" t="s">
        <v>9050</v>
      </c>
      <c r="B8762" s="22" t="s">
        <v>9051</v>
      </c>
      <c r="C8762" s="22" t="s">
        <v>9051</v>
      </c>
      <c r="D8762" s="24">
        <v>44312</v>
      </c>
      <c r="E8762" s="22" t="s">
        <v>5987</v>
      </c>
      <c r="F8762" s="22" t="s">
        <v>10726</v>
      </c>
      <c r="G8762">
        <f t="shared" si="272"/>
        <v>209315</v>
      </c>
      <c r="H8762" s="9">
        <f t="shared" si="273"/>
        <v>44312</v>
      </c>
    </row>
    <row r="8763" spans="1:8" x14ac:dyDescent="0.25">
      <c r="A8763" s="22" t="s">
        <v>8208</v>
      </c>
      <c r="B8763" s="22" t="s">
        <v>8209</v>
      </c>
      <c r="C8763" s="22" t="s">
        <v>8209</v>
      </c>
      <c r="D8763" s="24">
        <v>43829</v>
      </c>
      <c r="E8763" s="22" t="s">
        <v>4941</v>
      </c>
      <c r="F8763" s="22" t="s">
        <v>10727</v>
      </c>
      <c r="G8763">
        <f t="shared" si="272"/>
        <v>9095</v>
      </c>
      <c r="H8763" s="9">
        <f t="shared" si="273"/>
        <v>43829</v>
      </c>
    </row>
    <row r="8764" spans="1:8" x14ac:dyDescent="0.25">
      <c r="A8764" s="22"/>
      <c r="B8764" s="22"/>
      <c r="C8764" s="22"/>
      <c r="D8764" s="24">
        <v>43893</v>
      </c>
      <c r="E8764" s="22" t="s">
        <v>5285</v>
      </c>
      <c r="F8764" s="22" t="s">
        <v>10728</v>
      </c>
      <c r="G8764">
        <f t="shared" si="272"/>
        <v>4508</v>
      </c>
      <c r="H8764" s="9">
        <f t="shared" si="273"/>
        <v>43893</v>
      </c>
    </row>
    <row r="8765" spans="1:8" x14ac:dyDescent="0.25">
      <c r="A8765" s="22" t="s">
        <v>7704</v>
      </c>
      <c r="B8765" s="22" t="s">
        <v>7705</v>
      </c>
      <c r="C8765" s="22" t="s">
        <v>7705</v>
      </c>
      <c r="D8765" s="24">
        <v>43829</v>
      </c>
      <c r="E8765" s="22" t="s">
        <v>5285</v>
      </c>
      <c r="F8765" s="22" t="s">
        <v>10728</v>
      </c>
      <c r="G8765">
        <f t="shared" si="272"/>
        <v>4508</v>
      </c>
      <c r="H8765" s="9">
        <f t="shared" si="273"/>
        <v>43829</v>
      </c>
    </row>
    <row r="8766" spans="1:8" x14ac:dyDescent="0.25">
      <c r="A8766" s="22" t="s">
        <v>3844</v>
      </c>
      <c r="B8766" s="22" t="s">
        <v>7720</v>
      </c>
      <c r="C8766" s="22" t="s">
        <v>7720</v>
      </c>
      <c r="D8766" s="24">
        <v>43829</v>
      </c>
      <c r="E8766" s="22" t="s">
        <v>5285</v>
      </c>
      <c r="F8766" s="22" t="s">
        <v>10728</v>
      </c>
      <c r="G8766">
        <f t="shared" si="272"/>
        <v>4508</v>
      </c>
      <c r="H8766" s="9">
        <f t="shared" si="273"/>
        <v>43829</v>
      </c>
    </row>
    <row r="8767" spans="1:8" x14ac:dyDescent="0.25">
      <c r="A8767" s="22" t="s">
        <v>7735</v>
      </c>
      <c r="B8767" s="22" t="s">
        <v>7736</v>
      </c>
      <c r="C8767" s="22" t="s">
        <v>7736</v>
      </c>
      <c r="D8767" s="24">
        <v>43913</v>
      </c>
      <c r="E8767" s="22" t="s">
        <v>5285</v>
      </c>
      <c r="F8767" s="22" t="s">
        <v>10728</v>
      </c>
      <c r="G8767">
        <f t="shared" si="272"/>
        <v>4508</v>
      </c>
      <c r="H8767" s="9">
        <f t="shared" si="273"/>
        <v>43913</v>
      </c>
    </row>
    <row r="8768" spans="1:8" x14ac:dyDescent="0.25">
      <c r="A8768" s="22" t="s">
        <v>7761</v>
      </c>
      <c r="B8768" s="22" t="s">
        <v>7762</v>
      </c>
      <c r="C8768" s="22" t="s">
        <v>7762</v>
      </c>
      <c r="D8768" s="24">
        <v>43851</v>
      </c>
      <c r="E8768" s="22" t="s">
        <v>5285</v>
      </c>
      <c r="F8768" s="22" t="s">
        <v>10728</v>
      </c>
      <c r="G8768">
        <f t="shared" si="272"/>
        <v>4508</v>
      </c>
      <c r="H8768" s="9">
        <f t="shared" si="273"/>
        <v>43851</v>
      </c>
    </row>
    <row r="8769" spans="1:8" x14ac:dyDescent="0.25">
      <c r="A8769" s="22" t="s">
        <v>8054</v>
      </c>
      <c r="B8769" s="22" t="s">
        <v>8055</v>
      </c>
      <c r="C8769" s="22" t="s">
        <v>8055</v>
      </c>
      <c r="D8769" s="24">
        <v>44081</v>
      </c>
      <c r="E8769" s="22" t="s">
        <v>5285</v>
      </c>
      <c r="F8769" s="22" t="s">
        <v>10728</v>
      </c>
      <c r="G8769">
        <f t="shared" si="272"/>
        <v>4508</v>
      </c>
      <c r="H8769" s="9">
        <f t="shared" si="273"/>
        <v>44081</v>
      </c>
    </row>
    <row r="8770" spans="1:8" x14ac:dyDescent="0.25">
      <c r="A8770" s="22" t="s">
        <v>10729</v>
      </c>
      <c r="B8770" s="22" t="s">
        <v>10730</v>
      </c>
      <c r="C8770" s="22" t="s">
        <v>10730</v>
      </c>
      <c r="D8770" s="24">
        <v>44076</v>
      </c>
      <c r="E8770" s="22" t="s">
        <v>5285</v>
      </c>
      <c r="F8770" s="22" t="s">
        <v>10728</v>
      </c>
      <c r="G8770">
        <f t="shared" si="272"/>
        <v>4508</v>
      </c>
      <c r="H8770" s="9">
        <f t="shared" si="273"/>
        <v>44076</v>
      </c>
    </row>
    <row r="8771" spans="1:8" x14ac:dyDescent="0.25">
      <c r="A8771" s="22" t="s">
        <v>8526</v>
      </c>
      <c r="B8771" s="22" t="s">
        <v>8527</v>
      </c>
      <c r="C8771" s="22" t="s">
        <v>8527</v>
      </c>
      <c r="D8771" s="24">
        <v>44012</v>
      </c>
      <c r="E8771" s="22" t="s">
        <v>5285</v>
      </c>
      <c r="F8771" s="22" t="s">
        <v>10728</v>
      </c>
      <c r="G8771">
        <f t="shared" si="272"/>
        <v>4508</v>
      </c>
      <c r="H8771" s="9">
        <f t="shared" si="273"/>
        <v>44012</v>
      </c>
    </row>
    <row r="8772" spans="1:8" x14ac:dyDescent="0.25">
      <c r="A8772" s="22" t="s">
        <v>8573</v>
      </c>
      <c r="B8772" s="22" t="s">
        <v>8574</v>
      </c>
      <c r="C8772" s="22" t="s">
        <v>8574</v>
      </c>
      <c r="D8772" s="24">
        <v>44200</v>
      </c>
      <c r="E8772" s="22" t="s">
        <v>5285</v>
      </c>
      <c r="F8772" s="22" t="s">
        <v>10728</v>
      </c>
      <c r="G8772">
        <f t="shared" si="272"/>
        <v>4508</v>
      </c>
      <c r="H8772" s="9">
        <f t="shared" si="273"/>
        <v>44200</v>
      </c>
    </row>
    <row r="8773" spans="1:8" x14ac:dyDescent="0.25">
      <c r="A8773" s="22"/>
      <c r="B8773" s="22"/>
      <c r="C8773" s="22"/>
      <c r="D8773" s="24">
        <v>43927</v>
      </c>
      <c r="E8773" s="22" t="s">
        <v>2438</v>
      </c>
      <c r="F8773" s="22" t="s">
        <v>10731</v>
      </c>
      <c r="G8773">
        <f t="shared" si="272"/>
        <v>9817</v>
      </c>
      <c r="H8773" s="9">
        <f t="shared" si="273"/>
        <v>43927</v>
      </c>
    </row>
    <row r="8774" spans="1:8" x14ac:dyDescent="0.25">
      <c r="A8774" s="22" t="s">
        <v>8019</v>
      </c>
      <c r="B8774" s="22" t="s">
        <v>8020</v>
      </c>
      <c r="C8774" s="22" t="s">
        <v>8020</v>
      </c>
      <c r="D8774" s="24">
        <v>43997</v>
      </c>
      <c r="E8774" s="22" t="s">
        <v>2438</v>
      </c>
      <c r="F8774" s="22" t="s">
        <v>10731</v>
      </c>
      <c r="G8774">
        <f t="shared" ref="G8774:G8837" si="274">IFERROR(E8774*1,E8774)</f>
        <v>9817</v>
      </c>
      <c r="H8774" s="9">
        <f t="shared" ref="H8774:H8837" si="275">D8774</f>
        <v>43997</v>
      </c>
    </row>
    <row r="8775" spans="1:8" x14ac:dyDescent="0.25">
      <c r="A8775" s="22" t="s">
        <v>8082</v>
      </c>
      <c r="B8775" s="22" t="s">
        <v>8083</v>
      </c>
      <c r="C8775" s="22" t="s">
        <v>8083</v>
      </c>
      <c r="D8775" s="24">
        <v>43829</v>
      </c>
      <c r="E8775" s="22" t="s">
        <v>2438</v>
      </c>
      <c r="F8775" s="22" t="s">
        <v>10731</v>
      </c>
      <c r="G8775">
        <f t="shared" si="274"/>
        <v>9817</v>
      </c>
      <c r="H8775" s="9">
        <f t="shared" si="275"/>
        <v>43829</v>
      </c>
    </row>
    <row r="8776" spans="1:8" x14ac:dyDescent="0.25">
      <c r="A8776" s="22" t="s">
        <v>8305</v>
      </c>
      <c r="B8776" s="22" t="s">
        <v>8306</v>
      </c>
      <c r="C8776" s="22" t="s">
        <v>8306</v>
      </c>
      <c r="D8776" s="24">
        <v>43904</v>
      </c>
      <c r="E8776" s="22" t="s">
        <v>2438</v>
      </c>
      <c r="F8776" s="22" t="s">
        <v>10731</v>
      </c>
      <c r="G8776">
        <f t="shared" si="274"/>
        <v>9817</v>
      </c>
      <c r="H8776" s="9">
        <f t="shared" si="275"/>
        <v>43904</v>
      </c>
    </row>
    <row r="8777" spans="1:8" x14ac:dyDescent="0.25">
      <c r="A8777" s="22"/>
      <c r="B8777" s="22"/>
      <c r="C8777" s="22"/>
      <c r="D8777" s="24">
        <v>44156</v>
      </c>
      <c r="E8777" s="22" t="s">
        <v>2999</v>
      </c>
      <c r="F8777" s="22" t="s">
        <v>10732</v>
      </c>
      <c r="G8777">
        <f t="shared" si="274"/>
        <v>11565</v>
      </c>
      <c r="H8777" s="9">
        <f t="shared" si="275"/>
        <v>44156</v>
      </c>
    </row>
    <row r="8778" spans="1:8" x14ac:dyDescent="0.25">
      <c r="A8778" s="22" t="s">
        <v>7722</v>
      </c>
      <c r="B8778" s="22" t="s">
        <v>7723</v>
      </c>
      <c r="C8778" s="22" t="s">
        <v>7723</v>
      </c>
      <c r="D8778" s="24">
        <v>43829</v>
      </c>
      <c r="E8778" s="22" t="s">
        <v>2999</v>
      </c>
      <c r="F8778" s="22" t="s">
        <v>10732</v>
      </c>
      <c r="G8778">
        <f t="shared" si="274"/>
        <v>11565</v>
      </c>
      <c r="H8778" s="9">
        <f t="shared" si="275"/>
        <v>43829</v>
      </c>
    </row>
    <row r="8779" spans="1:8" x14ac:dyDescent="0.25">
      <c r="A8779" s="22" t="s">
        <v>7852</v>
      </c>
      <c r="B8779" s="22" t="s">
        <v>7853</v>
      </c>
      <c r="C8779" s="22" t="s">
        <v>7853</v>
      </c>
      <c r="D8779" s="24">
        <v>44034</v>
      </c>
      <c r="E8779" s="22" t="s">
        <v>2999</v>
      </c>
      <c r="F8779" s="22" t="s">
        <v>10732</v>
      </c>
      <c r="G8779">
        <f t="shared" si="274"/>
        <v>11565</v>
      </c>
      <c r="H8779" s="9">
        <f t="shared" si="275"/>
        <v>44034</v>
      </c>
    </row>
    <row r="8780" spans="1:8" x14ac:dyDescent="0.25">
      <c r="A8780" s="22" t="s">
        <v>7963</v>
      </c>
      <c r="B8780" s="22" t="s">
        <v>7964</v>
      </c>
      <c r="C8780" s="22" t="s">
        <v>7964</v>
      </c>
      <c r="D8780" s="24">
        <v>44151</v>
      </c>
      <c r="E8780" s="22" t="s">
        <v>2999</v>
      </c>
      <c r="F8780" s="22" t="s">
        <v>10732</v>
      </c>
      <c r="G8780">
        <f t="shared" si="274"/>
        <v>11565</v>
      </c>
      <c r="H8780" s="9">
        <f t="shared" si="275"/>
        <v>44151</v>
      </c>
    </row>
    <row r="8781" spans="1:8" x14ac:dyDescent="0.25">
      <c r="A8781" s="22"/>
      <c r="B8781" s="22"/>
      <c r="C8781" s="22"/>
      <c r="D8781" s="24">
        <v>43866</v>
      </c>
      <c r="E8781" s="22" t="s">
        <v>156</v>
      </c>
      <c r="F8781" s="22" t="s">
        <v>6746</v>
      </c>
      <c r="G8781">
        <f t="shared" si="274"/>
        <v>12246</v>
      </c>
      <c r="H8781" s="9">
        <f t="shared" si="275"/>
        <v>43866</v>
      </c>
    </row>
    <row r="8782" spans="1:8" x14ac:dyDescent="0.25">
      <c r="A8782" s="22" t="s">
        <v>7767</v>
      </c>
      <c r="B8782" s="22" t="s">
        <v>7768</v>
      </c>
      <c r="C8782" s="22" t="s">
        <v>7768</v>
      </c>
      <c r="D8782" s="24">
        <v>43829</v>
      </c>
      <c r="E8782" s="22" t="s">
        <v>156</v>
      </c>
      <c r="F8782" s="22" t="s">
        <v>6746</v>
      </c>
      <c r="G8782">
        <f t="shared" si="274"/>
        <v>12246</v>
      </c>
      <c r="H8782" s="9">
        <f t="shared" si="275"/>
        <v>43829</v>
      </c>
    </row>
    <row r="8783" spans="1:8" x14ac:dyDescent="0.25">
      <c r="A8783" s="22" t="s">
        <v>8082</v>
      </c>
      <c r="B8783" s="22" t="s">
        <v>8083</v>
      </c>
      <c r="C8783" s="22" t="s">
        <v>8083</v>
      </c>
      <c r="D8783" s="24">
        <v>43916</v>
      </c>
      <c r="E8783" s="22" t="s">
        <v>156</v>
      </c>
      <c r="F8783" s="22" t="s">
        <v>6746</v>
      </c>
      <c r="G8783">
        <f t="shared" si="274"/>
        <v>12246</v>
      </c>
      <c r="H8783" s="9">
        <f t="shared" si="275"/>
        <v>43916</v>
      </c>
    </row>
    <row r="8784" spans="1:8" x14ac:dyDescent="0.25">
      <c r="A8784" s="22" t="s">
        <v>8454</v>
      </c>
      <c r="B8784" s="22" t="s">
        <v>8455</v>
      </c>
      <c r="C8784" s="22" t="s">
        <v>8455</v>
      </c>
      <c r="D8784" s="24">
        <v>44085</v>
      </c>
      <c r="E8784" s="22" t="s">
        <v>156</v>
      </c>
      <c r="F8784" s="22" t="s">
        <v>6746</v>
      </c>
      <c r="G8784">
        <f t="shared" si="274"/>
        <v>12246</v>
      </c>
      <c r="H8784" s="9">
        <f t="shared" si="275"/>
        <v>44085</v>
      </c>
    </row>
    <row r="8785" spans="1:8" x14ac:dyDescent="0.25">
      <c r="A8785" s="22" t="s">
        <v>8671</v>
      </c>
      <c r="B8785" s="22" t="s">
        <v>8672</v>
      </c>
      <c r="C8785" s="22" t="s">
        <v>8672</v>
      </c>
      <c r="D8785" s="24">
        <v>44158</v>
      </c>
      <c r="E8785" s="22" t="s">
        <v>156</v>
      </c>
      <c r="F8785" s="22" t="s">
        <v>6746</v>
      </c>
      <c r="G8785">
        <f t="shared" si="274"/>
        <v>12246</v>
      </c>
      <c r="H8785" s="9">
        <f t="shared" si="275"/>
        <v>44158</v>
      </c>
    </row>
    <row r="8786" spans="1:8" x14ac:dyDescent="0.25">
      <c r="A8786" s="22" t="s">
        <v>116</v>
      </c>
      <c r="B8786" s="22" t="s">
        <v>117</v>
      </c>
      <c r="C8786" s="22" t="s">
        <v>117</v>
      </c>
      <c r="D8786" s="24">
        <v>44259</v>
      </c>
      <c r="E8786" s="22" t="s">
        <v>156</v>
      </c>
      <c r="F8786" s="22" t="s">
        <v>6746</v>
      </c>
      <c r="G8786">
        <f t="shared" si="274"/>
        <v>12246</v>
      </c>
      <c r="H8786" s="9">
        <f t="shared" si="275"/>
        <v>44259</v>
      </c>
    </row>
    <row r="8787" spans="1:8" x14ac:dyDescent="0.25">
      <c r="A8787" s="22" t="s">
        <v>8775</v>
      </c>
      <c r="B8787" s="22" t="s">
        <v>8776</v>
      </c>
      <c r="C8787" s="22" t="s">
        <v>8776</v>
      </c>
      <c r="D8787" s="24">
        <v>44037</v>
      </c>
      <c r="E8787" s="22" t="s">
        <v>156</v>
      </c>
      <c r="F8787" s="22" t="s">
        <v>6746</v>
      </c>
      <c r="G8787">
        <f t="shared" si="274"/>
        <v>12246</v>
      </c>
      <c r="H8787" s="9">
        <f t="shared" si="275"/>
        <v>44037</v>
      </c>
    </row>
    <row r="8788" spans="1:8" x14ac:dyDescent="0.25">
      <c r="A8788" s="22"/>
      <c r="B8788" s="22"/>
      <c r="C8788" s="22"/>
      <c r="D8788" s="24">
        <v>44160</v>
      </c>
      <c r="E8788" s="22" t="s">
        <v>3758</v>
      </c>
      <c r="F8788" s="22" t="s">
        <v>10733</v>
      </c>
      <c r="G8788">
        <f t="shared" si="274"/>
        <v>10294</v>
      </c>
      <c r="H8788" s="9">
        <f t="shared" si="275"/>
        <v>44160</v>
      </c>
    </row>
    <row r="8789" spans="1:8" x14ac:dyDescent="0.25">
      <c r="A8789" s="22" t="s">
        <v>7676</v>
      </c>
      <c r="B8789" s="22" t="s">
        <v>7677</v>
      </c>
      <c r="C8789" s="22" t="s">
        <v>7677</v>
      </c>
      <c r="D8789" s="24">
        <v>44193</v>
      </c>
      <c r="E8789" s="22" t="s">
        <v>3758</v>
      </c>
      <c r="F8789" s="22" t="s">
        <v>10733</v>
      </c>
      <c r="G8789">
        <f t="shared" si="274"/>
        <v>10294</v>
      </c>
      <c r="H8789" s="9">
        <f t="shared" si="275"/>
        <v>44193</v>
      </c>
    </row>
    <row r="8790" spans="1:8" x14ac:dyDescent="0.25">
      <c r="A8790" s="22" t="s">
        <v>7684</v>
      </c>
      <c r="B8790" s="22" t="s">
        <v>7685</v>
      </c>
      <c r="C8790" s="22" t="s">
        <v>7685</v>
      </c>
      <c r="D8790" s="24">
        <v>44003</v>
      </c>
      <c r="E8790" s="22" t="s">
        <v>3758</v>
      </c>
      <c r="F8790" s="22" t="s">
        <v>10733</v>
      </c>
      <c r="G8790">
        <f t="shared" si="274"/>
        <v>10294</v>
      </c>
      <c r="H8790" s="9">
        <f t="shared" si="275"/>
        <v>44003</v>
      </c>
    </row>
    <row r="8791" spans="1:8" x14ac:dyDescent="0.25">
      <c r="A8791" s="22" t="s">
        <v>7834</v>
      </c>
      <c r="B8791" s="22" t="s">
        <v>7835</v>
      </c>
      <c r="C8791" s="22" t="s">
        <v>7835</v>
      </c>
      <c r="D8791" s="24">
        <v>44077</v>
      </c>
      <c r="E8791" s="22" t="s">
        <v>3758</v>
      </c>
      <c r="F8791" s="22" t="s">
        <v>10733</v>
      </c>
      <c r="G8791">
        <f t="shared" si="274"/>
        <v>10294</v>
      </c>
      <c r="H8791" s="9">
        <f t="shared" si="275"/>
        <v>44077</v>
      </c>
    </row>
    <row r="8792" spans="1:8" x14ac:dyDescent="0.25">
      <c r="A8792" s="22" t="s">
        <v>8132</v>
      </c>
      <c r="B8792" s="22" t="s">
        <v>8133</v>
      </c>
      <c r="C8792" s="22" t="s">
        <v>8133</v>
      </c>
      <c r="D8792" s="24">
        <v>44046</v>
      </c>
      <c r="E8792" s="22" t="s">
        <v>3758</v>
      </c>
      <c r="F8792" s="22" t="s">
        <v>10733</v>
      </c>
      <c r="G8792">
        <f t="shared" si="274"/>
        <v>10294</v>
      </c>
      <c r="H8792" s="9">
        <f t="shared" si="275"/>
        <v>44046</v>
      </c>
    </row>
    <row r="8793" spans="1:8" x14ac:dyDescent="0.25">
      <c r="A8793" s="22" t="s">
        <v>8182</v>
      </c>
      <c r="B8793" s="22" t="s">
        <v>8183</v>
      </c>
      <c r="C8793" s="22" t="s">
        <v>8183</v>
      </c>
      <c r="D8793" s="24">
        <v>44098</v>
      </c>
      <c r="E8793" s="22" t="s">
        <v>3758</v>
      </c>
      <c r="F8793" s="22" t="s">
        <v>10733</v>
      </c>
      <c r="G8793">
        <f t="shared" si="274"/>
        <v>10294</v>
      </c>
      <c r="H8793" s="9">
        <f t="shared" si="275"/>
        <v>44098</v>
      </c>
    </row>
    <row r="8794" spans="1:8" x14ac:dyDescent="0.25">
      <c r="A8794" s="22" t="s">
        <v>8535</v>
      </c>
      <c r="B8794" s="22" t="s">
        <v>8536</v>
      </c>
      <c r="C8794" s="22" t="s">
        <v>8536</v>
      </c>
      <c r="D8794" s="24">
        <v>43918</v>
      </c>
      <c r="E8794" s="22" t="s">
        <v>3758</v>
      </c>
      <c r="F8794" s="22" t="s">
        <v>10733</v>
      </c>
      <c r="G8794">
        <f t="shared" si="274"/>
        <v>10294</v>
      </c>
      <c r="H8794" s="9">
        <f t="shared" si="275"/>
        <v>43918</v>
      </c>
    </row>
    <row r="8795" spans="1:8" x14ac:dyDescent="0.25">
      <c r="A8795" s="22" t="s">
        <v>8655</v>
      </c>
      <c r="B8795" s="22" t="s">
        <v>8656</v>
      </c>
      <c r="C8795" s="22" t="s">
        <v>8656</v>
      </c>
      <c r="D8795" s="24">
        <v>43829</v>
      </c>
      <c r="E8795" s="22" t="s">
        <v>3758</v>
      </c>
      <c r="F8795" s="22" t="s">
        <v>10733</v>
      </c>
      <c r="G8795">
        <f t="shared" si="274"/>
        <v>10294</v>
      </c>
      <c r="H8795" s="9">
        <f t="shared" si="275"/>
        <v>43829</v>
      </c>
    </row>
    <row r="8796" spans="1:8" x14ac:dyDescent="0.25">
      <c r="A8796" s="22" t="s">
        <v>8677</v>
      </c>
      <c r="B8796" s="22" t="s">
        <v>8678</v>
      </c>
      <c r="C8796" s="22" t="s">
        <v>8678</v>
      </c>
      <c r="D8796" s="24">
        <v>43832</v>
      </c>
      <c r="E8796" s="22" t="s">
        <v>3758</v>
      </c>
      <c r="F8796" s="22" t="s">
        <v>10733</v>
      </c>
      <c r="G8796">
        <f t="shared" si="274"/>
        <v>10294</v>
      </c>
      <c r="H8796" s="9">
        <f t="shared" si="275"/>
        <v>43832</v>
      </c>
    </row>
    <row r="8797" spans="1:8" x14ac:dyDescent="0.25">
      <c r="A8797" s="22" t="s">
        <v>8761</v>
      </c>
      <c r="B8797" s="22" t="s">
        <v>8762</v>
      </c>
      <c r="C8797" s="22" t="s">
        <v>8762</v>
      </c>
      <c r="D8797" s="24">
        <v>44169</v>
      </c>
      <c r="E8797" s="22" t="s">
        <v>3758</v>
      </c>
      <c r="F8797" s="22" t="s">
        <v>10733</v>
      </c>
      <c r="G8797">
        <f t="shared" si="274"/>
        <v>10294</v>
      </c>
      <c r="H8797" s="9">
        <f t="shared" si="275"/>
        <v>44169</v>
      </c>
    </row>
    <row r="8798" spans="1:8" x14ac:dyDescent="0.25">
      <c r="A8798" s="22" t="s">
        <v>8789</v>
      </c>
      <c r="B8798" s="22" t="s">
        <v>8790</v>
      </c>
      <c r="C8798" s="22" t="s">
        <v>8790</v>
      </c>
      <c r="D8798" s="24">
        <v>44064</v>
      </c>
      <c r="E8798" s="22" t="s">
        <v>3758</v>
      </c>
      <c r="F8798" s="22" t="s">
        <v>10733</v>
      </c>
      <c r="G8798">
        <f t="shared" si="274"/>
        <v>10294</v>
      </c>
      <c r="H8798" s="9">
        <f t="shared" si="275"/>
        <v>44064</v>
      </c>
    </row>
    <row r="8799" spans="1:8" x14ac:dyDescent="0.25">
      <c r="A8799" s="22" t="s">
        <v>8797</v>
      </c>
      <c r="B8799" s="22" t="s">
        <v>8798</v>
      </c>
      <c r="C8799" s="22" t="s">
        <v>8798</v>
      </c>
      <c r="D8799" s="24">
        <v>44067</v>
      </c>
      <c r="E8799" s="22" t="s">
        <v>3758</v>
      </c>
      <c r="F8799" s="22" t="s">
        <v>10733</v>
      </c>
      <c r="G8799">
        <f t="shared" si="274"/>
        <v>10294</v>
      </c>
      <c r="H8799" s="9">
        <f t="shared" si="275"/>
        <v>44067</v>
      </c>
    </row>
    <row r="8800" spans="1:8" x14ac:dyDescent="0.25">
      <c r="A8800" s="22" t="s">
        <v>8799</v>
      </c>
      <c r="B8800" s="22" t="s">
        <v>8800</v>
      </c>
      <c r="C8800" s="22" t="s">
        <v>8800</v>
      </c>
      <c r="D8800" s="24">
        <v>44214</v>
      </c>
      <c r="E8800" s="22" t="s">
        <v>3758</v>
      </c>
      <c r="F8800" s="22" t="s">
        <v>10733</v>
      </c>
      <c r="G8800">
        <f t="shared" si="274"/>
        <v>10294</v>
      </c>
      <c r="H8800" s="9">
        <f t="shared" si="275"/>
        <v>44214</v>
      </c>
    </row>
    <row r="8801" spans="1:8" x14ac:dyDescent="0.25">
      <c r="A8801" s="22" t="s">
        <v>7688</v>
      </c>
      <c r="B8801" s="22" t="s">
        <v>7689</v>
      </c>
      <c r="C8801" s="22" t="s">
        <v>7689</v>
      </c>
      <c r="D8801" s="24">
        <v>43829</v>
      </c>
      <c r="E8801" s="22" t="s">
        <v>5082</v>
      </c>
      <c r="F8801" s="22" t="s">
        <v>10734</v>
      </c>
      <c r="G8801">
        <f t="shared" si="274"/>
        <v>4158</v>
      </c>
      <c r="H8801" s="9">
        <f t="shared" si="275"/>
        <v>43829</v>
      </c>
    </row>
    <row r="8802" spans="1:8" x14ac:dyDescent="0.25">
      <c r="A8802" s="22" t="s">
        <v>7686</v>
      </c>
      <c r="B8802" s="22" t="s">
        <v>7687</v>
      </c>
      <c r="C8802" s="22" t="s">
        <v>7687</v>
      </c>
      <c r="D8802" s="24">
        <v>44389</v>
      </c>
      <c r="E8802" s="22" t="s">
        <v>10735</v>
      </c>
      <c r="F8802" s="22" t="s">
        <v>10736</v>
      </c>
      <c r="G8802">
        <f t="shared" si="274"/>
        <v>9117749</v>
      </c>
      <c r="H8802" s="9">
        <f t="shared" si="275"/>
        <v>44389</v>
      </c>
    </row>
    <row r="8803" spans="1:8" x14ac:dyDescent="0.25">
      <c r="A8803" s="22" t="s">
        <v>8789</v>
      </c>
      <c r="B8803" s="22" t="s">
        <v>8790</v>
      </c>
      <c r="C8803" s="22" t="s">
        <v>8790</v>
      </c>
      <c r="D8803" s="24">
        <v>44382</v>
      </c>
      <c r="E8803" s="22" t="s">
        <v>10735</v>
      </c>
      <c r="F8803" s="22" t="s">
        <v>10736</v>
      </c>
      <c r="G8803">
        <f t="shared" si="274"/>
        <v>9117749</v>
      </c>
      <c r="H8803" s="9">
        <f t="shared" si="275"/>
        <v>44382</v>
      </c>
    </row>
    <row r="8804" spans="1:8" x14ac:dyDescent="0.25">
      <c r="A8804" s="22" t="s">
        <v>8797</v>
      </c>
      <c r="B8804" s="22" t="s">
        <v>8798</v>
      </c>
      <c r="C8804" s="22" t="s">
        <v>8798</v>
      </c>
      <c r="D8804" s="24">
        <v>43997</v>
      </c>
      <c r="E8804" s="22" t="s">
        <v>10735</v>
      </c>
      <c r="F8804" s="22" t="s">
        <v>10736</v>
      </c>
      <c r="G8804">
        <f t="shared" si="274"/>
        <v>9117749</v>
      </c>
      <c r="H8804" s="9">
        <f t="shared" si="275"/>
        <v>43997</v>
      </c>
    </row>
    <row r="8805" spans="1:8" x14ac:dyDescent="0.25">
      <c r="A8805" s="22" t="s">
        <v>8757</v>
      </c>
      <c r="B8805" s="22" t="s">
        <v>8758</v>
      </c>
      <c r="C8805" s="22" t="s">
        <v>8758</v>
      </c>
      <c r="D8805" s="24">
        <v>43999</v>
      </c>
      <c r="E8805" s="22" t="s">
        <v>5624</v>
      </c>
      <c r="F8805" s="22" t="s">
        <v>10737</v>
      </c>
      <c r="G8805">
        <f t="shared" si="274"/>
        <v>9205561</v>
      </c>
      <c r="H8805" s="9">
        <f t="shared" si="275"/>
        <v>43999</v>
      </c>
    </row>
    <row r="8806" spans="1:8" x14ac:dyDescent="0.25">
      <c r="A8806" s="22" t="s">
        <v>8076</v>
      </c>
      <c r="B8806" s="22" t="s">
        <v>8077</v>
      </c>
      <c r="C8806" s="22" t="s">
        <v>8077</v>
      </c>
      <c r="D8806" s="24">
        <v>43829</v>
      </c>
      <c r="E8806" s="22" t="s">
        <v>2460</v>
      </c>
      <c r="F8806" s="22" t="s">
        <v>10738</v>
      </c>
      <c r="G8806">
        <f t="shared" si="274"/>
        <v>9066</v>
      </c>
      <c r="H8806" s="9">
        <f t="shared" si="275"/>
        <v>43829</v>
      </c>
    </row>
    <row r="8807" spans="1:8" x14ac:dyDescent="0.25">
      <c r="A8807" s="22" t="s">
        <v>7644</v>
      </c>
      <c r="B8807" s="22" t="s">
        <v>7645</v>
      </c>
      <c r="C8807" s="22" t="s">
        <v>7645</v>
      </c>
      <c r="D8807" s="24">
        <v>44120</v>
      </c>
      <c r="E8807" s="22" t="s">
        <v>121</v>
      </c>
      <c r="F8807" s="22" t="s">
        <v>10739</v>
      </c>
      <c r="G8807">
        <f t="shared" si="274"/>
        <v>209065</v>
      </c>
      <c r="H8807" s="9">
        <f t="shared" si="275"/>
        <v>44120</v>
      </c>
    </row>
    <row r="8808" spans="1:8" x14ac:dyDescent="0.25">
      <c r="A8808" s="22" t="s">
        <v>7648</v>
      </c>
      <c r="B8808" s="22" t="s">
        <v>7649</v>
      </c>
      <c r="C8808" s="22" t="s">
        <v>7649</v>
      </c>
      <c r="D8808" s="24">
        <v>44252</v>
      </c>
      <c r="E8808" s="22" t="s">
        <v>121</v>
      </c>
      <c r="F8808" s="22" t="s">
        <v>10739</v>
      </c>
      <c r="G8808">
        <f t="shared" si="274"/>
        <v>209065</v>
      </c>
      <c r="H8808" s="9">
        <f t="shared" si="275"/>
        <v>44252</v>
      </c>
    </row>
    <row r="8809" spans="1:8" x14ac:dyDescent="0.25">
      <c r="A8809" s="22" t="s">
        <v>7654</v>
      </c>
      <c r="B8809" s="22" t="s">
        <v>7655</v>
      </c>
      <c r="C8809" s="22" t="s">
        <v>7655</v>
      </c>
      <c r="D8809" s="24">
        <v>44255</v>
      </c>
      <c r="E8809" s="22" t="s">
        <v>121</v>
      </c>
      <c r="F8809" s="22" t="s">
        <v>10739</v>
      </c>
      <c r="G8809">
        <f t="shared" si="274"/>
        <v>209065</v>
      </c>
      <c r="H8809" s="9">
        <f t="shared" si="275"/>
        <v>44255</v>
      </c>
    </row>
    <row r="8810" spans="1:8" x14ac:dyDescent="0.25">
      <c r="A8810" s="22" t="s">
        <v>7672</v>
      </c>
      <c r="B8810" s="22" t="s">
        <v>7673</v>
      </c>
      <c r="C8810" s="22" t="s">
        <v>7673</v>
      </c>
      <c r="D8810" s="24">
        <v>44234</v>
      </c>
      <c r="E8810" s="22" t="s">
        <v>121</v>
      </c>
      <c r="F8810" s="22" t="s">
        <v>10739</v>
      </c>
      <c r="G8810">
        <f t="shared" si="274"/>
        <v>209065</v>
      </c>
      <c r="H8810" s="9">
        <f t="shared" si="275"/>
        <v>44234</v>
      </c>
    </row>
    <row r="8811" spans="1:8" x14ac:dyDescent="0.25">
      <c r="A8811" s="22" t="s">
        <v>7676</v>
      </c>
      <c r="B8811" s="22" t="s">
        <v>7677</v>
      </c>
      <c r="C8811" s="22" t="s">
        <v>7677</v>
      </c>
      <c r="D8811" s="24">
        <v>44273</v>
      </c>
      <c r="E8811" s="22" t="s">
        <v>121</v>
      </c>
      <c r="F8811" s="22" t="s">
        <v>10739</v>
      </c>
      <c r="G8811">
        <f t="shared" si="274"/>
        <v>209065</v>
      </c>
      <c r="H8811" s="9">
        <f t="shared" si="275"/>
        <v>44273</v>
      </c>
    </row>
    <row r="8812" spans="1:8" x14ac:dyDescent="0.25">
      <c r="A8812" s="22" t="s">
        <v>7686</v>
      </c>
      <c r="B8812" s="22" t="s">
        <v>7687</v>
      </c>
      <c r="C8812" s="22" t="s">
        <v>7687</v>
      </c>
      <c r="D8812" s="24">
        <v>44308</v>
      </c>
      <c r="E8812" s="22" t="s">
        <v>121</v>
      </c>
      <c r="F8812" s="22" t="s">
        <v>10739</v>
      </c>
      <c r="G8812">
        <f t="shared" si="274"/>
        <v>209065</v>
      </c>
      <c r="H8812" s="9">
        <f t="shared" si="275"/>
        <v>44308</v>
      </c>
    </row>
    <row r="8813" spans="1:8" x14ac:dyDescent="0.25">
      <c r="A8813" s="22" t="s">
        <v>7688</v>
      </c>
      <c r="B8813" s="22" t="s">
        <v>7689</v>
      </c>
      <c r="C8813" s="22" t="s">
        <v>7689</v>
      </c>
      <c r="D8813" s="24">
        <v>44228</v>
      </c>
      <c r="E8813" s="22" t="s">
        <v>121</v>
      </c>
      <c r="F8813" s="22" t="s">
        <v>10739</v>
      </c>
      <c r="G8813">
        <f t="shared" si="274"/>
        <v>209065</v>
      </c>
      <c r="H8813" s="9">
        <f t="shared" si="275"/>
        <v>44228</v>
      </c>
    </row>
    <row r="8814" spans="1:8" x14ac:dyDescent="0.25">
      <c r="A8814" s="22" t="s">
        <v>7715</v>
      </c>
      <c r="B8814" s="22" t="s">
        <v>7716</v>
      </c>
      <c r="C8814" s="22" t="s">
        <v>7716</v>
      </c>
      <c r="D8814" s="24">
        <v>44227</v>
      </c>
      <c r="E8814" s="22" t="s">
        <v>121</v>
      </c>
      <c r="F8814" s="22" t="s">
        <v>10739</v>
      </c>
      <c r="G8814">
        <f t="shared" si="274"/>
        <v>209065</v>
      </c>
      <c r="H8814" s="9">
        <f t="shared" si="275"/>
        <v>44227</v>
      </c>
    </row>
    <row r="8815" spans="1:8" x14ac:dyDescent="0.25">
      <c r="A8815" s="22" t="s">
        <v>7728</v>
      </c>
      <c r="B8815" s="22" t="s">
        <v>7729</v>
      </c>
      <c r="C8815" s="22" t="s">
        <v>7729</v>
      </c>
      <c r="D8815" s="24">
        <v>44311</v>
      </c>
      <c r="E8815" s="22" t="s">
        <v>121</v>
      </c>
      <c r="F8815" s="22" t="s">
        <v>10739</v>
      </c>
      <c r="G8815">
        <f t="shared" si="274"/>
        <v>209065</v>
      </c>
      <c r="H8815" s="9">
        <f t="shared" si="275"/>
        <v>44311</v>
      </c>
    </row>
    <row r="8816" spans="1:8" x14ac:dyDescent="0.25">
      <c r="A8816" s="22" t="s">
        <v>7730</v>
      </c>
      <c r="B8816" s="22" t="s">
        <v>7731</v>
      </c>
      <c r="C8816" s="22" t="s">
        <v>7731</v>
      </c>
      <c r="D8816" s="24">
        <v>44364</v>
      </c>
      <c r="E8816" s="22" t="s">
        <v>121</v>
      </c>
      <c r="F8816" s="22" t="s">
        <v>10739</v>
      </c>
      <c r="G8816">
        <f t="shared" si="274"/>
        <v>209065</v>
      </c>
      <c r="H8816" s="9">
        <f t="shared" si="275"/>
        <v>44364</v>
      </c>
    </row>
    <row r="8817" spans="1:8" x14ac:dyDescent="0.25">
      <c r="A8817" s="22" t="s">
        <v>7739</v>
      </c>
      <c r="B8817" s="22" t="s">
        <v>7740</v>
      </c>
      <c r="C8817" s="22" t="s">
        <v>7740</v>
      </c>
      <c r="D8817" s="24">
        <v>44326</v>
      </c>
      <c r="E8817" s="22" t="s">
        <v>121</v>
      </c>
      <c r="F8817" s="22" t="s">
        <v>10739</v>
      </c>
      <c r="G8817">
        <f t="shared" si="274"/>
        <v>209065</v>
      </c>
      <c r="H8817" s="9">
        <f t="shared" si="275"/>
        <v>44326</v>
      </c>
    </row>
    <row r="8818" spans="1:8" x14ac:dyDescent="0.25">
      <c r="A8818" s="22" t="s">
        <v>7741</v>
      </c>
      <c r="B8818" s="22" t="s">
        <v>7742</v>
      </c>
      <c r="C8818" s="22" t="s">
        <v>7742</v>
      </c>
      <c r="D8818" s="24">
        <v>44366</v>
      </c>
      <c r="E8818" s="22" t="s">
        <v>121</v>
      </c>
      <c r="F8818" s="22" t="s">
        <v>10739</v>
      </c>
      <c r="G8818">
        <f t="shared" si="274"/>
        <v>209065</v>
      </c>
      <c r="H8818" s="9">
        <f t="shared" si="275"/>
        <v>44366</v>
      </c>
    </row>
    <row r="8819" spans="1:8" x14ac:dyDescent="0.25">
      <c r="A8819" s="22" t="s">
        <v>7747</v>
      </c>
      <c r="B8819" s="22" t="s">
        <v>7748</v>
      </c>
      <c r="C8819" s="22" t="s">
        <v>7748</v>
      </c>
      <c r="D8819" s="24">
        <v>44287</v>
      </c>
      <c r="E8819" s="22" t="s">
        <v>121</v>
      </c>
      <c r="F8819" s="22" t="s">
        <v>10739</v>
      </c>
      <c r="G8819">
        <f t="shared" si="274"/>
        <v>209065</v>
      </c>
      <c r="H8819" s="9">
        <f t="shared" si="275"/>
        <v>44287</v>
      </c>
    </row>
    <row r="8820" spans="1:8" x14ac:dyDescent="0.25">
      <c r="A8820" s="22" t="s">
        <v>7749</v>
      </c>
      <c r="B8820" s="22" t="s">
        <v>7750</v>
      </c>
      <c r="C8820" s="22" t="s">
        <v>7750</v>
      </c>
      <c r="D8820" s="24">
        <v>44374</v>
      </c>
      <c r="E8820" s="22" t="s">
        <v>121</v>
      </c>
      <c r="F8820" s="22" t="s">
        <v>10739</v>
      </c>
      <c r="G8820">
        <f t="shared" si="274"/>
        <v>209065</v>
      </c>
      <c r="H8820" s="9">
        <f t="shared" si="275"/>
        <v>44374</v>
      </c>
    </row>
    <row r="8821" spans="1:8" x14ac:dyDescent="0.25">
      <c r="A8821" s="22" t="s">
        <v>7751</v>
      </c>
      <c r="B8821" s="22" t="s">
        <v>7752</v>
      </c>
      <c r="C8821" s="22" t="s">
        <v>7752</v>
      </c>
      <c r="D8821" s="24">
        <v>44237</v>
      </c>
      <c r="E8821" s="22" t="s">
        <v>121</v>
      </c>
      <c r="F8821" s="22" t="s">
        <v>10739</v>
      </c>
      <c r="G8821">
        <f t="shared" si="274"/>
        <v>209065</v>
      </c>
      <c r="H8821" s="9">
        <f t="shared" si="275"/>
        <v>44237</v>
      </c>
    </row>
    <row r="8822" spans="1:8" x14ac:dyDescent="0.25">
      <c r="A8822" s="22" t="s">
        <v>7755</v>
      </c>
      <c r="B8822" s="22" t="s">
        <v>7756</v>
      </c>
      <c r="C8822" s="22" t="s">
        <v>7756</v>
      </c>
      <c r="D8822" s="24">
        <v>44285</v>
      </c>
      <c r="E8822" s="22" t="s">
        <v>121</v>
      </c>
      <c r="F8822" s="22" t="s">
        <v>10739</v>
      </c>
      <c r="G8822">
        <f t="shared" si="274"/>
        <v>209065</v>
      </c>
      <c r="H8822" s="9">
        <f t="shared" si="275"/>
        <v>44285</v>
      </c>
    </row>
    <row r="8823" spans="1:8" x14ac:dyDescent="0.25">
      <c r="A8823" s="22" t="s">
        <v>7763</v>
      </c>
      <c r="B8823" s="22" t="s">
        <v>7764</v>
      </c>
      <c r="C8823" s="22" t="s">
        <v>7764</v>
      </c>
      <c r="D8823" s="24">
        <v>44251</v>
      </c>
      <c r="E8823" s="22" t="s">
        <v>121</v>
      </c>
      <c r="F8823" s="22" t="s">
        <v>10739</v>
      </c>
      <c r="G8823">
        <f t="shared" si="274"/>
        <v>209065</v>
      </c>
      <c r="H8823" s="9">
        <f t="shared" si="275"/>
        <v>44251</v>
      </c>
    </row>
    <row r="8824" spans="1:8" x14ac:dyDescent="0.25">
      <c r="A8824" s="22" t="s">
        <v>7765</v>
      </c>
      <c r="B8824" s="22" t="s">
        <v>7766</v>
      </c>
      <c r="C8824" s="22" t="s">
        <v>7766</v>
      </c>
      <c r="D8824" s="24">
        <v>44372</v>
      </c>
      <c r="E8824" s="22" t="s">
        <v>121</v>
      </c>
      <c r="F8824" s="22" t="s">
        <v>10739</v>
      </c>
      <c r="G8824">
        <f t="shared" si="274"/>
        <v>209065</v>
      </c>
      <c r="H8824" s="9">
        <f t="shared" si="275"/>
        <v>44372</v>
      </c>
    </row>
    <row r="8825" spans="1:8" x14ac:dyDescent="0.25">
      <c r="A8825" s="22" t="s">
        <v>7767</v>
      </c>
      <c r="B8825" s="22" t="s">
        <v>7768</v>
      </c>
      <c r="C8825" s="22" t="s">
        <v>7768</v>
      </c>
      <c r="D8825" s="24">
        <v>44228</v>
      </c>
      <c r="E8825" s="22" t="s">
        <v>121</v>
      </c>
      <c r="F8825" s="22" t="s">
        <v>10739</v>
      </c>
      <c r="G8825">
        <f t="shared" si="274"/>
        <v>209065</v>
      </c>
      <c r="H8825" s="9">
        <f t="shared" si="275"/>
        <v>44228</v>
      </c>
    </row>
    <row r="8826" spans="1:8" x14ac:dyDescent="0.25">
      <c r="A8826" s="22" t="s">
        <v>7769</v>
      </c>
      <c r="B8826" s="22" t="s">
        <v>7770</v>
      </c>
      <c r="C8826" s="22" t="s">
        <v>7770</v>
      </c>
      <c r="D8826" s="24">
        <v>44293</v>
      </c>
      <c r="E8826" s="22" t="s">
        <v>121</v>
      </c>
      <c r="F8826" s="22" t="s">
        <v>10739</v>
      </c>
      <c r="G8826">
        <f t="shared" si="274"/>
        <v>209065</v>
      </c>
      <c r="H8826" s="9">
        <f t="shared" si="275"/>
        <v>44293</v>
      </c>
    </row>
    <row r="8827" spans="1:8" x14ac:dyDescent="0.25">
      <c r="A8827" s="22" t="s">
        <v>7775</v>
      </c>
      <c r="B8827" s="22" t="s">
        <v>7776</v>
      </c>
      <c r="C8827" s="22" t="s">
        <v>7776</v>
      </c>
      <c r="D8827" s="24">
        <v>44227</v>
      </c>
      <c r="E8827" s="22" t="s">
        <v>121</v>
      </c>
      <c r="F8827" s="22" t="s">
        <v>10739</v>
      </c>
      <c r="G8827">
        <f t="shared" si="274"/>
        <v>209065</v>
      </c>
      <c r="H8827" s="9">
        <f t="shared" si="275"/>
        <v>44227</v>
      </c>
    </row>
    <row r="8828" spans="1:8" x14ac:dyDescent="0.25">
      <c r="A8828" s="22" t="s">
        <v>7781</v>
      </c>
      <c r="B8828" s="22" t="s">
        <v>7782</v>
      </c>
      <c r="C8828" s="22" t="s">
        <v>7782</v>
      </c>
      <c r="D8828" s="24">
        <v>44214</v>
      </c>
      <c r="E8828" s="22" t="s">
        <v>121</v>
      </c>
      <c r="F8828" s="22" t="s">
        <v>10739</v>
      </c>
      <c r="G8828">
        <f t="shared" si="274"/>
        <v>209065</v>
      </c>
      <c r="H8828" s="9">
        <f t="shared" si="275"/>
        <v>44214</v>
      </c>
    </row>
    <row r="8829" spans="1:8" x14ac:dyDescent="0.25">
      <c r="A8829" s="22" t="s">
        <v>7783</v>
      </c>
      <c r="B8829" s="22" t="s">
        <v>7784</v>
      </c>
      <c r="C8829" s="22" t="s">
        <v>7784</v>
      </c>
      <c r="D8829" s="24">
        <v>44205</v>
      </c>
      <c r="E8829" s="22" t="s">
        <v>121</v>
      </c>
      <c r="F8829" s="22" t="s">
        <v>10739</v>
      </c>
      <c r="G8829">
        <f t="shared" si="274"/>
        <v>209065</v>
      </c>
      <c r="H8829" s="9">
        <f t="shared" si="275"/>
        <v>44205</v>
      </c>
    </row>
    <row r="8830" spans="1:8" x14ac:dyDescent="0.25">
      <c r="A8830" s="22" t="s">
        <v>7787</v>
      </c>
      <c r="B8830" s="22" t="s">
        <v>7788</v>
      </c>
      <c r="C8830" s="22" t="s">
        <v>7788</v>
      </c>
      <c r="D8830" s="24">
        <v>44231</v>
      </c>
      <c r="E8830" s="22" t="s">
        <v>121</v>
      </c>
      <c r="F8830" s="22" t="s">
        <v>10739</v>
      </c>
      <c r="G8830">
        <f t="shared" si="274"/>
        <v>209065</v>
      </c>
      <c r="H8830" s="9">
        <f t="shared" si="275"/>
        <v>44231</v>
      </c>
    </row>
    <row r="8831" spans="1:8" x14ac:dyDescent="0.25">
      <c r="A8831" s="22" t="s">
        <v>7795</v>
      </c>
      <c r="B8831" s="22" t="s">
        <v>7796</v>
      </c>
      <c r="C8831" s="22" t="s">
        <v>7796</v>
      </c>
      <c r="D8831" s="24">
        <v>44367</v>
      </c>
      <c r="E8831" s="22" t="s">
        <v>121</v>
      </c>
      <c r="F8831" s="22" t="s">
        <v>10739</v>
      </c>
      <c r="G8831">
        <f t="shared" si="274"/>
        <v>209065</v>
      </c>
      <c r="H8831" s="9">
        <f t="shared" si="275"/>
        <v>44367</v>
      </c>
    </row>
    <row r="8832" spans="1:8" x14ac:dyDescent="0.25">
      <c r="A8832" s="22" t="s">
        <v>7813</v>
      </c>
      <c r="B8832" s="22" t="s">
        <v>7814</v>
      </c>
      <c r="C8832" s="22" t="s">
        <v>7814</v>
      </c>
      <c r="D8832" s="24">
        <v>44272</v>
      </c>
      <c r="E8832" s="22" t="s">
        <v>121</v>
      </c>
      <c r="F8832" s="22" t="s">
        <v>10739</v>
      </c>
      <c r="G8832">
        <f t="shared" si="274"/>
        <v>209065</v>
      </c>
      <c r="H8832" s="9">
        <f t="shared" si="275"/>
        <v>44272</v>
      </c>
    </row>
    <row r="8833" spans="1:8" x14ac:dyDescent="0.25">
      <c r="A8833" s="22" t="s">
        <v>7816</v>
      </c>
      <c r="B8833" s="22" t="s">
        <v>7817</v>
      </c>
      <c r="C8833" s="22" t="s">
        <v>7817</v>
      </c>
      <c r="D8833" s="24">
        <v>44275</v>
      </c>
      <c r="E8833" s="22" t="s">
        <v>121</v>
      </c>
      <c r="F8833" s="22" t="s">
        <v>10739</v>
      </c>
      <c r="G8833">
        <f t="shared" si="274"/>
        <v>209065</v>
      </c>
      <c r="H8833" s="9">
        <f t="shared" si="275"/>
        <v>44275</v>
      </c>
    </row>
    <row r="8834" spans="1:8" x14ac:dyDescent="0.25">
      <c r="A8834" s="22" t="s">
        <v>7832</v>
      </c>
      <c r="B8834" s="22" t="s">
        <v>7833</v>
      </c>
      <c r="C8834" s="22" t="s">
        <v>7833</v>
      </c>
      <c r="D8834" s="24">
        <v>44227</v>
      </c>
      <c r="E8834" s="22" t="s">
        <v>121</v>
      </c>
      <c r="F8834" s="22" t="s">
        <v>10739</v>
      </c>
      <c r="G8834">
        <f t="shared" si="274"/>
        <v>209065</v>
      </c>
      <c r="H8834" s="9">
        <f t="shared" si="275"/>
        <v>44227</v>
      </c>
    </row>
    <row r="8835" spans="1:8" x14ac:dyDescent="0.25">
      <c r="A8835" s="22" t="s">
        <v>5991</v>
      </c>
      <c r="B8835" s="22" t="s">
        <v>7840</v>
      </c>
      <c r="C8835" s="22" t="s">
        <v>7840</v>
      </c>
      <c r="D8835" s="24">
        <v>44200</v>
      </c>
      <c r="E8835" s="22" t="s">
        <v>121</v>
      </c>
      <c r="F8835" s="22" t="s">
        <v>10739</v>
      </c>
      <c r="G8835">
        <f t="shared" si="274"/>
        <v>209065</v>
      </c>
      <c r="H8835" s="9">
        <f t="shared" si="275"/>
        <v>44200</v>
      </c>
    </row>
    <row r="8836" spans="1:8" x14ac:dyDescent="0.25">
      <c r="A8836" s="22" t="s">
        <v>7864</v>
      </c>
      <c r="B8836" s="22" t="s">
        <v>7865</v>
      </c>
      <c r="C8836" s="22" t="s">
        <v>7865</v>
      </c>
      <c r="D8836" s="24">
        <v>44227</v>
      </c>
      <c r="E8836" s="22" t="s">
        <v>121</v>
      </c>
      <c r="F8836" s="22" t="s">
        <v>10739</v>
      </c>
      <c r="G8836">
        <f t="shared" si="274"/>
        <v>209065</v>
      </c>
      <c r="H8836" s="9">
        <f t="shared" si="275"/>
        <v>44227</v>
      </c>
    </row>
    <row r="8837" spans="1:8" x14ac:dyDescent="0.25">
      <c r="A8837" s="22" t="s">
        <v>7866</v>
      </c>
      <c r="B8837" s="22" t="s">
        <v>7867</v>
      </c>
      <c r="C8837" s="22" t="s">
        <v>7867</v>
      </c>
      <c r="D8837" s="24">
        <v>44254</v>
      </c>
      <c r="E8837" s="22" t="s">
        <v>121</v>
      </c>
      <c r="F8837" s="22" t="s">
        <v>10739</v>
      </c>
      <c r="G8837">
        <f t="shared" si="274"/>
        <v>209065</v>
      </c>
      <c r="H8837" s="9">
        <f t="shared" si="275"/>
        <v>44254</v>
      </c>
    </row>
    <row r="8838" spans="1:8" x14ac:dyDescent="0.25">
      <c r="A8838" s="22" t="s">
        <v>7874</v>
      </c>
      <c r="B8838" s="22" t="s">
        <v>7875</v>
      </c>
      <c r="C8838" s="22" t="s">
        <v>7875</v>
      </c>
      <c r="D8838" s="24">
        <v>44196</v>
      </c>
      <c r="E8838" s="22" t="s">
        <v>121</v>
      </c>
      <c r="F8838" s="22" t="s">
        <v>10739</v>
      </c>
      <c r="G8838">
        <f t="shared" ref="G8838:G8901" si="276">IFERROR(E8838*1,E8838)</f>
        <v>209065</v>
      </c>
      <c r="H8838" s="9">
        <f t="shared" ref="H8838:H8901" si="277">D8838</f>
        <v>44196</v>
      </c>
    </row>
    <row r="8839" spans="1:8" x14ac:dyDescent="0.25">
      <c r="A8839" s="22" t="s">
        <v>7878</v>
      </c>
      <c r="B8839" s="22" t="s">
        <v>7879</v>
      </c>
      <c r="C8839" s="22" t="s">
        <v>7879</v>
      </c>
      <c r="D8839" s="24">
        <v>44222</v>
      </c>
      <c r="E8839" s="22" t="s">
        <v>121</v>
      </c>
      <c r="F8839" s="22" t="s">
        <v>10739</v>
      </c>
      <c r="G8839">
        <f t="shared" si="276"/>
        <v>209065</v>
      </c>
      <c r="H8839" s="9">
        <f t="shared" si="277"/>
        <v>44222</v>
      </c>
    </row>
    <row r="8840" spans="1:8" x14ac:dyDescent="0.25">
      <c r="A8840" s="22" t="s">
        <v>7963</v>
      </c>
      <c r="B8840" s="22" t="s">
        <v>7964</v>
      </c>
      <c r="C8840" s="22" t="s">
        <v>7964</v>
      </c>
      <c r="D8840" s="24">
        <v>44221</v>
      </c>
      <c r="E8840" s="22" t="s">
        <v>121</v>
      </c>
      <c r="F8840" s="22" t="s">
        <v>10739</v>
      </c>
      <c r="G8840">
        <f t="shared" si="276"/>
        <v>209065</v>
      </c>
      <c r="H8840" s="9">
        <f t="shared" si="277"/>
        <v>44221</v>
      </c>
    </row>
    <row r="8841" spans="1:8" x14ac:dyDescent="0.25">
      <c r="A8841" s="22" t="s">
        <v>7971</v>
      </c>
      <c r="B8841" s="22" t="s">
        <v>7972</v>
      </c>
      <c r="C8841" s="22" t="s">
        <v>7972</v>
      </c>
      <c r="D8841" s="24">
        <v>44223</v>
      </c>
      <c r="E8841" s="22" t="s">
        <v>121</v>
      </c>
      <c r="F8841" s="22" t="s">
        <v>10739</v>
      </c>
      <c r="G8841">
        <f t="shared" si="276"/>
        <v>209065</v>
      </c>
      <c r="H8841" s="9">
        <f t="shared" si="277"/>
        <v>44223</v>
      </c>
    </row>
    <row r="8842" spans="1:8" x14ac:dyDescent="0.25">
      <c r="A8842" s="22" t="s">
        <v>7973</v>
      </c>
      <c r="B8842" s="22" t="s">
        <v>7974</v>
      </c>
      <c r="C8842" s="22" t="s">
        <v>7974</v>
      </c>
      <c r="D8842" s="24">
        <v>44280</v>
      </c>
      <c r="E8842" s="22" t="s">
        <v>121</v>
      </c>
      <c r="F8842" s="22" t="s">
        <v>10739</v>
      </c>
      <c r="G8842">
        <f t="shared" si="276"/>
        <v>209065</v>
      </c>
      <c r="H8842" s="9">
        <f t="shared" si="277"/>
        <v>44280</v>
      </c>
    </row>
    <row r="8843" spans="1:8" x14ac:dyDescent="0.25">
      <c r="A8843" s="22" t="s">
        <v>7975</v>
      </c>
      <c r="B8843" s="22" t="s">
        <v>7976</v>
      </c>
      <c r="C8843" s="22" t="s">
        <v>7976</v>
      </c>
      <c r="D8843" s="24">
        <v>44307</v>
      </c>
      <c r="E8843" s="22" t="s">
        <v>121</v>
      </c>
      <c r="F8843" s="22" t="s">
        <v>10739</v>
      </c>
      <c r="G8843">
        <f t="shared" si="276"/>
        <v>209065</v>
      </c>
      <c r="H8843" s="9">
        <f t="shared" si="277"/>
        <v>44307</v>
      </c>
    </row>
    <row r="8844" spans="1:8" x14ac:dyDescent="0.25">
      <c r="A8844" s="22" t="s">
        <v>7981</v>
      </c>
      <c r="B8844" s="22" t="s">
        <v>7982</v>
      </c>
      <c r="C8844" s="22" t="s">
        <v>7982</v>
      </c>
      <c r="D8844" s="24">
        <v>44227</v>
      </c>
      <c r="E8844" s="22" t="s">
        <v>121</v>
      </c>
      <c r="F8844" s="22" t="s">
        <v>10739</v>
      </c>
      <c r="G8844">
        <f t="shared" si="276"/>
        <v>209065</v>
      </c>
      <c r="H8844" s="9">
        <f t="shared" si="277"/>
        <v>44227</v>
      </c>
    </row>
    <row r="8845" spans="1:8" x14ac:dyDescent="0.25">
      <c r="A8845" s="22" t="s">
        <v>7989</v>
      </c>
      <c r="B8845" s="22" t="s">
        <v>7990</v>
      </c>
      <c r="C8845" s="22" t="s">
        <v>7990</v>
      </c>
      <c r="D8845" s="24">
        <v>44227</v>
      </c>
      <c r="E8845" s="22" t="s">
        <v>121</v>
      </c>
      <c r="F8845" s="22" t="s">
        <v>10739</v>
      </c>
      <c r="G8845">
        <f t="shared" si="276"/>
        <v>209065</v>
      </c>
      <c r="H8845" s="9">
        <f t="shared" si="277"/>
        <v>44227</v>
      </c>
    </row>
    <row r="8846" spans="1:8" x14ac:dyDescent="0.25">
      <c r="A8846" s="22" t="s">
        <v>7993</v>
      </c>
      <c r="B8846" s="22" t="s">
        <v>7994</v>
      </c>
      <c r="C8846" s="22" t="s">
        <v>7994</v>
      </c>
      <c r="D8846" s="24">
        <v>44301</v>
      </c>
      <c r="E8846" s="22" t="s">
        <v>121</v>
      </c>
      <c r="F8846" s="22" t="s">
        <v>10739</v>
      </c>
      <c r="G8846">
        <f t="shared" si="276"/>
        <v>209065</v>
      </c>
      <c r="H8846" s="9">
        <f t="shared" si="277"/>
        <v>44301</v>
      </c>
    </row>
    <row r="8847" spans="1:8" x14ac:dyDescent="0.25">
      <c r="A8847" s="22" t="s">
        <v>7999</v>
      </c>
      <c r="B8847" s="22" t="s">
        <v>8000</v>
      </c>
      <c r="C8847" s="22" t="s">
        <v>8000</v>
      </c>
      <c r="D8847" s="24">
        <v>44228</v>
      </c>
      <c r="E8847" s="22" t="s">
        <v>121</v>
      </c>
      <c r="F8847" s="22" t="s">
        <v>10739</v>
      </c>
      <c r="G8847">
        <f t="shared" si="276"/>
        <v>209065</v>
      </c>
      <c r="H8847" s="9">
        <f t="shared" si="277"/>
        <v>44228</v>
      </c>
    </row>
    <row r="8848" spans="1:8" x14ac:dyDescent="0.25">
      <c r="A8848" s="22" t="s">
        <v>8033</v>
      </c>
      <c r="B8848" s="22" t="s">
        <v>8034</v>
      </c>
      <c r="C8848" s="22" t="s">
        <v>8034</v>
      </c>
      <c r="D8848" s="24">
        <v>44225</v>
      </c>
      <c r="E8848" s="22" t="s">
        <v>121</v>
      </c>
      <c r="F8848" s="22" t="s">
        <v>10739</v>
      </c>
      <c r="G8848">
        <f t="shared" si="276"/>
        <v>209065</v>
      </c>
      <c r="H8848" s="9">
        <f t="shared" si="277"/>
        <v>44225</v>
      </c>
    </row>
    <row r="8849" spans="1:8" x14ac:dyDescent="0.25">
      <c r="A8849" s="22" t="s">
        <v>8045</v>
      </c>
      <c r="B8849" s="22" t="s">
        <v>8046</v>
      </c>
      <c r="C8849" s="22" t="s">
        <v>8046</v>
      </c>
      <c r="D8849" s="24">
        <v>44227</v>
      </c>
      <c r="E8849" s="22" t="s">
        <v>121</v>
      </c>
      <c r="F8849" s="22" t="s">
        <v>10739</v>
      </c>
      <c r="G8849">
        <f t="shared" si="276"/>
        <v>209065</v>
      </c>
      <c r="H8849" s="9">
        <f t="shared" si="277"/>
        <v>44227</v>
      </c>
    </row>
    <row r="8850" spans="1:8" x14ac:dyDescent="0.25">
      <c r="A8850" s="22" t="s">
        <v>8125</v>
      </c>
      <c r="B8850" s="22" t="s">
        <v>8126</v>
      </c>
      <c r="C8850" s="22" t="s">
        <v>8126</v>
      </c>
      <c r="D8850" s="24">
        <v>44227</v>
      </c>
      <c r="E8850" s="22" t="s">
        <v>121</v>
      </c>
      <c r="F8850" s="22" t="s">
        <v>10739</v>
      </c>
      <c r="G8850">
        <f t="shared" si="276"/>
        <v>209065</v>
      </c>
      <c r="H8850" s="9">
        <f t="shared" si="277"/>
        <v>44227</v>
      </c>
    </row>
    <row r="8851" spans="1:8" x14ac:dyDescent="0.25">
      <c r="A8851" s="22" t="s">
        <v>8129</v>
      </c>
      <c r="B8851" s="22" t="s">
        <v>8130</v>
      </c>
      <c r="C8851" s="22" t="s">
        <v>8130</v>
      </c>
      <c r="D8851" s="24">
        <v>44227</v>
      </c>
      <c r="E8851" s="22" t="s">
        <v>121</v>
      </c>
      <c r="F8851" s="22" t="s">
        <v>10739</v>
      </c>
      <c r="G8851">
        <f t="shared" si="276"/>
        <v>209065</v>
      </c>
      <c r="H8851" s="9">
        <f t="shared" si="277"/>
        <v>44227</v>
      </c>
    </row>
    <row r="8852" spans="1:8" x14ac:dyDescent="0.25">
      <c r="A8852" s="22" t="s">
        <v>4685</v>
      </c>
      <c r="B8852" s="22" t="s">
        <v>8131</v>
      </c>
      <c r="C8852" s="22" t="s">
        <v>8131</v>
      </c>
      <c r="D8852" s="24">
        <v>44278</v>
      </c>
      <c r="E8852" s="22" t="s">
        <v>121</v>
      </c>
      <c r="F8852" s="22" t="s">
        <v>10739</v>
      </c>
      <c r="G8852">
        <f t="shared" si="276"/>
        <v>209065</v>
      </c>
      <c r="H8852" s="9">
        <f t="shared" si="277"/>
        <v>44278</v>
      </c>
    </row>
    <row r="8853" spans="1:8" x14ac:dyDescent="0.25">
      <c r="A8853" s="22" t="s">
        <v>8132</v>
      </c>
      <c r="B8853" s="22" t="s">
        <v>8133</v>
      </c>
      <c r="C8853" s="22" t="s">
        <v>8133</v>
      </c>
      <c r="D8853" s="24">
        <v>44180</v>
      </c>
      <c r="E8853" s="22" t="s">
        <v>121</v>
      </c>
      <c r="F8853" s="22" t="s">
        <v>10739</v>
      </c>
      <c r="G8853">
        <f t="shared" si="276"/>
        <v>209065</v>
      </c>
      <c r="H8853" s="9">
        <f t="shared" si="277"/>
        <v>44180</v>
      </c>
    </row>
    <row r="8854" spans="1:8" x14ac:dyDescent="0.25">
      <c r="A8854" s="22" t="s">
        <v>8138</v>
      </c>
      <c r="B8854" s="22" t="s">
        <v>8139</v>
      </c>
      <c r="C8854" s="22" t="s">
        <v>8139</v>
      </c>
      <c r="D8854" s="24">
        <v>44215</v>
      </c>
      <c r="E8854" s="22" t="s">
        <v>121</v>
      </c>
      <c r="F8854" s="22" t="s">
        <v>10739</v>
      </c>
      <c r="G8854">
        <f t="shared" si="276"/>
        <v>209065</v>
      </c>
      <c r="H8854" s="9">
        <f t="shared" si="277"/>
        <v>44215</v>
      </c>
    </row>
    <row r="8855" spans="1:8" x14ac:dyDescent="0.25">
      <c r="A8855" s="22" t="s">
        <v>8140</v>
      </c>
      <c r="B8855" s="22" t="s">
        <v>8141</v>
      </c>
      <c r="C8855" s="22" t="s">
        <v>8141</v>
      </c>
      <c r="D8855" s="24">
        <v>44196</v>
      </c>
      <c r="E8855" s="22" t="s">
        <v>121</v>
      </c>
      <c r="F8855" s="22" t="s">
        <v>10739</v>
      </c>
      <c r="G8855">
        <f t="shared" si="276"/>
        <v>209065</v>
      </c>
      <c r="H8855" s="9">
        <f t="shared" si="277"/>
        <v>44196</v>
      </c>
    </row>
    <row r="8856" spans="1:8" x14ac:dyDescent="0.25">
      <c r="A8856" s="22" t="s">
        <v>8144</v>
      </c>
      <c r="B8856" s="22" t="s">
        <v>8145</v>
      </c>
      <c r="C8856" s="22" t="s">
        <v>8145</v>
      </c>
      <c r="D8856" s="24">
        <v>44196</v>
      </c>
      <c r="E8856" s="22" t="s">
        <v>121</v>
      </c>
      <c r="F8856" s="22" t="s">
        <v>10739</v>
      </c>
      <c r="G8856">
        <f t="shared" si="276"/>
        <v>209065</v>
      </c>
      <c r="H8856" s="9">
        <f t="shared" si="277"/>
        <v>44196</v>
      </c>
    </row>
    <row r="8857" spans="1:8" x14ac:dyDescent="0.25">
      <c r="A8857" s="22" t="s">
        <v>8146</v>
      </c>
      <c r="B8857" s="22" t="s">
        <v>8147</v>
      </c>
      <c r="C8857" s="22" t="s">
        <v>8147</v>
      </c>
      <c r="D8857" s="24">
        <v>44252</v>
      </c>
      <c r="E8857" s="22" t="s">
        <v>121</v>
      </c>
      <c r="F8857" s="22" t="s">
        <v>10739</v>
      </c>
      <c r="G8857">
        <f t="shared" si="276"/>
        <v>209065</v>
      </c>
      <c r="H8857" s="9">
        <f t="shared" si="277"/>
        <v>44252</v>
      </c>
    </row>
    <row r="8858" spans="1:8" x14ac:dyDescent="0.25">
      <c r="A8858" s="22" t="s">
        <v>8148</v>
      </c>
      <c r="B8858" s="22" t="s">
        <v>8149</v>
      </c>
      <c r="C8858" s="22" t="s">
        <v>8149</v>
      </c>
      <c r="D8858" s="24">
        <v>44227</v>
      </c>
      <c r="E8858" s="22" t="s">
        <v>121</v>
      </c>
      <c r="F8858" s="22" t="s">
        <v>10739</v>
      </c>
      <c r="G8858">
        <f t="shared" si="276"/>
        <v>209065</v>
      </c>
      <c r="H8858" s="9">
        <f t="shared" si="277"/>
        <v>44227</v>
      </c>
    </row>
    <row r="8859" spans="1:8" x14ac:dyDescent="0.25">
      <c r="A8859" s="22" t="s">
        <v>8170</v>
      </c>
      <c r="B8859" s="22" t="s">
        <v>8171</v>
      </c>
      <c r="C8859" s="22" t="s">
        <v>8171</v>
      </c>
      <c r="D8859" s="24">
        <v>44196</v>
      </c>
      <c r="E8859" s="22" t="s">
        <v>121</v>
      </c>
      <c r="F8859" s="22" t="s">
        <v>10739</v>
      </c>
      <c r="G8859">
        <f t="shared" si="276"/>
        <v>209065</v>
      </c>
      <c r="H8859" s="9">
        <f t="shared" si="277"/>
        <v>44196</v>
      </c>
    </row>
    <row r="8860" spans="1:8" x14ac:dyDescent="0.25">
      <c r="A8860" s="22" t="s">
        <v>8174</v>
      </c>
      <c r="B8860" s="22" t="s">
        <v>8175</v>
      </c>
      <c r="C8860" s="22" t="s">
        <v>8175</v>
      </c>
      <c r="D8860" s="24">
        <v>44244</v>
      </c>
      <c r="E8860" s="22" t="s">
        <v>121</v>
      </c>
      <c r="F8860" s="22" t="s">
        <v>10739</v>
      </c>
      <c r="G8860">
        <f t="shared" si="276"/>
        <v>209065</v>
      </c>
      <c r="H8860" s="9">
        <f t="shared" si="277"/>
        <v>44244</v>
      </c>
    </row>
    <row r="8861" spans="1:8" x14ac:dyDescent="0.25">
      <c r="A8861" s="22" t="s">
        <v>8180</v>
      </c>
      <c r="B8861" s="22" t="s">
        <v>8181</v>
      </c>
      <c r="C8861" s="22" t="s">
        <v>8181</v>
      </c>
      <c r="D8861" s="24">
        <v>44230</v>
      </c>
      <c r="E8861" s="22" t="s">
        <v>121</v>
      </c>
      <c r="F8861" s="22" t="s">
        <v>10739</v>
      </c>
      <c r="G8861">
        <f t="shared" si="276"/>
        <v>209065</v>
      </c>
      <c r="H8861" s="9">
        <f t="shared" si="277"/>
        <v>44230</v>
      </c>
    </row>
    <row r="8862" spans="1:8" x14ac:dyDescent="0.25">
      <c r="A8862" s="22" t="s">
        <v>8182</v>
      </c>
      <c r="B8862" s="22" t="s">
        <v>8183</v>
      </c>
      <c r="C8862" s="22" t="s">
        <v>8183</v>
      </c>
      <c r="D8862" s="24">
        <v>44238</v>
      </c>
      <c r="E8862" s="22" t="s">
        <v>121</v>
      </c>
      <c r="F8862" s="22" t="s">
        <v>10739</v>
      </c>
      <c r="G8862">
        <f t="shared" si="276"/>
        <v>209065</v>
      </c>
      <c r="H8862" s="9">
        <f t="shared" si="277"/>
        <v>44238</v>
      </c>
    </row>
    <row r="8863" spans="1:8" x14ac:dyDescent="0.25">
      <c r="A8863" s="22" t="s">
        <v>8184</v>
      </c>
      <c r="B8863" s="22" t="s">
        <v>8185</v>
      </c>
      <c r="C8863" s="22" t="s">
        <v>8185</v>
      </c>
      <c r="D8863" s="24">
        <v>44197</v>
      </c>
      <c r="E8863" s="22" t="s">
        <v>121</v>
      </c>
      <c r="F8863" s="22" t="s">
        <v>10739</v>
      </c>
      <c r="G8863">
        <f t="shared" si="276"/>
        <v>209065</v>
      </c>
      <c r="H8863" s="9">
        <f t="shared" si="277"/>
        <v>44197</v>
      </c>
    </row>
    <row r="8864" spans="1:8" x14ac:dyDescent="0.25">
      <c r="A8864" s="22" t="s">
        <v>8198</v>
      </c>
      <c r="B8864" s="22" t="s">
        <v>8199</v>
      </c>
      <c r="C8864" s="22" t="s">
        <v>8199</v>
      </c>
      <c r="D8864" s="24">
        <v>44200</v>
      </c>
      <c r="E8864" s="22" t="s">
        <v>121</v>
      </c>
      <c r="F8864" s="22" t="s">
        <v>10739</v>
      </c>
      <c r="G8864">
        <f t="shared" si="276"/>
        <v>209065</v>
      </c>
      <c r="H8864" s="9">
        <f t="shared" si="277"/>
        <v>44200</v>
      </c>
    </row>
    <row r="8865" spans="1:8" x14ac:dyDescent="0.25">
      <c r="A8865" s="22" t="s">
        <v>8200</v>
      </c>
      <c r="B8865" s="22" t="s">
        <v>8201</v>
      </c>
      <c r="C8865" s="22" t="s">
        <v>8201</v>
      </c>
      <c r="D8865" s="24">
        <v>44230</v>
      </c>
      <c r="E8865" s="22" t="s">
        <v>121</v>
      </c>
      <c r="F8865" s="22" t="s">
        <v>10739</v>
      </c>
      <c r="G8865">
        <f t="shared" si="276"/>
        <v>209065</v>
      </c>
      <c r="H8865" s="9">
        <f t="shared" si="277"/>
        <v>44230</v>
      </c>
    </row>
    <row r="8866" spans="1:8" x14ac:dyDescent="0.25">
      <c r="A8866" s="22" t="s">
        <v>8212</v>
      </c>
      <c r="B8866" s="22" t="s">
        <v>8213</v>
      </c>
      <c r="C8866" s="22" t="s">
        <v>8213</v>
      </c>
      <c r="D8866" s="24">
        <v>44283</v>
      </c>
      <c r="E8866" s="22" t="s">
        <v>121</v>
      </c>
      <c r="F8866" s="22" t="s">
        <v>10739</v>
      </c>
      <c r="G8866">
        <f t="shared" si="276"/>
        <v>209065</v>
      </c>
      <c r="H8866" s="9">
        <f t="shared" si="277"/>
        <v>44283</v>
      </c>
    </row>
    <row r="8867" spans="1:8" x14ac:dyDescent="0.25">
      <c r="A8867" s="22" t="s">
        <v>8220</v>
      </c>
      <c r="B8867" s="22" t="s">
        <v>8221</v>
      </c>
      <c r="C8867" s="22" t="s">
        <v>8221</v>
      </c>
      <c r="D8867" s="24">
        <v>44227</v>
      </c>
      <c r="E8867" s="22" t="s">
        <v>121</v>
      </c>
      <c r="F8867" s="22" t="s">
        <v>10739</v>
      </c>
      <c r="G8867">
        <f t="shared" si="276"/>
        <v>209065</v>
      </c>
      <c r="H8867" s="9">
        <f t="shared" si="277"/>
        <v>44227</v>
      </c>
    </row>
    <row r="8868" spans="1:8" x14ac:dyDescent="0.25">
      <c r="A8868" s="22" t="s">
        <v>8226</v>
      </c>
      <c r="B8868" s="22" t="s">
        <v>7814</v>
      </c>
      <c r="C8868" s="22" t="s">
        <v>7814</v>
      </c>
      <c r="D8868" s="24">
        <v>44224</v>
      </c>
      <c r="E8868" s="22" t="s">
        <v>121</v>
      </c>
      <c r="F8868" s="22" t="s">
        <v>10739</v>
      </c>
      <c r="G8868">
        <f t="shared" si="276"/>
        <v>209065</v>
      </c>
      <c r="H8868" s="9">
        <f t="shared" si="277"/>
        <v>44224</v>
      </c>
    </row>
    <row r="8869" spans="1:8" x14ac:dyDescent="0.25">
      <c r="A8869" s="22" t="s">
        <v>8227</v>
      </c>
      <c r="B8869" s="22" t="s">
        <v>8228</v>
      </c>
      <c r="C8869" s="22" t="s">
        <v>8228</v>
      </c>
      <c r="D8869" s="24">
        <v>44196</v>
      </c>
      <c r="E8869" s="22" t="s">
        <v>121</v>
      </c>
      <c r="F8869" s="22" t="s">
        <v>10739</v>
      </c>
      <c r="G8869">
        <f t="shared" si="276"/>
        <v>209065</v>
      </c>
      <c r="H8869" s="9">
        <f t="shared" si="277"/>
        <v>44196</v>
      </c>
    </row>
    <row r="8870" spans="1:8" x14ac:dyDescent="0.25">
      <c r="A8870" s="22" t="s">
        <v>8231</v>
      </c>
      <c r="B8870" s="22" t="s">
        <v>8232</v>
      </c>
      <c r="C8870" s="22" t="s">
        <v>8232</v>
      </c>
      <c r="D8870" s="24">
        <v>44227</v>
      </c>
      <c r="E8870" s="22" t="s">
        <v>121</v>
      </c>
      <c r="F8870" s="22" t="s">
        <v>10739</v>
      </c>
      <c r="G8870">
        <f t="shared" si="276"/>
        <v>209065</v>
      </c>
      <c r="H8870" s="9">
        <f t="shared" si="277"/>
        <v>44227</v>
      </c>
    </row>
    <row r="8871" spans="1:8" x14ac:dyDescent="0.25">
      <c r="A8871" s="22" t="s">
        <v>8238</v>
      </c>
      <c r="B8871" s="22" t="s">
        <v>8239</v>
      </c>
      <c r="C8871" s="22" t="s">
        <v>8239</v>
      </c>
      <c r="D8871" s="24">
        <v>44249</v>
      </c>
      <c r="E8871" s="22" t="s">
        <v>121</v>
      </c>
      <c r="F8871" s="22" t="s">
        <v>10739</v>
      </c>
      <c r="G8871">
        <f t="shared" si="276"/>
        <v>209065</v>
      </c>
      <c r="H8871" s="9">
        <f t="shared" si="277"/>
        <v>44249</v>
      </c>
    </row>
    <row r="8872" spans="1:8" x14ac:dyDescent="0.25">
      <c r="A8872" s="22" t="s">
        <v>8264</v>
      </c>
      <c r="B8872" s="22" t="s">
        <v>8265</v>
      </c>
      <c r="C8872" s="22" t="s">
        <v>8265</v>
      </c>
      <c r="D8872" s="24">
        <v>44237</v>
      </c>
      <c r="E8872" s="22" t="s">
        <v>121</v>
      </c>
      <c r="F8872" s="22" t="s">
        <v>10739</v>
      </c>
      <c r="G8872">
        <f t="shared" si="276"/>
        <v>209065</v>
      </c>
      <c r="H8872" s="9">
        <f t="shared" si="277"/>
        <v>44237</v>
      </c>
    </row>
    <row r="8873" spans="1:8" x14ac:dyDescent="0.25">
      <c r="A8873" s="22" t="s">
        <v>8270</v>
      </c>
      <c r="B8873" s="22" t="s">
        <v>8271</v>
      </c>
      <c r="C8873" s="22" t="s">
        <v>8271</v>
      </c>
      <c r="D8873" s="24">
        <v>44255</v>
      </c>
      <c r="E8873" s="22" t="s">
        <v>121</v>
      </c>
      <c r="F8873" s="22" t="s">
        <v>10739</v>
      </c>
      <c r="G8873">
        <f t="shared" si="276"/>
        <v>209065</v>
      </c>
      <c r="H8873" s="9">
        <f t="shared" si="277"/>
        <v>44255</v>
      </c>
    </row>
    <row r="8874" spans="1:8" x14ac:dyDescent="0.25">
      <c r="A8874" s="22" t="s">
        <v>8272</v>
      </c>
      <c r="B8874" s="22" t="s">
        <v>8273</v>
      </c>
      <c r="C8874" s="22" t="s">
        <v>8273</v>
      </c>
      <c r="D8874" s="24">
        <v>44235</v>
      </c>
      <c r="E8874" s="22" t="s">
        <v>121</v>
      </c>
      <c r="F8874" s="22" t="s">
        <v>10739</v>
      </c>
      <c r="G8874">
        <f t="shared" si="276"/>
        <v>209065</v>
      </c>
      <c r="H8874" s="9">
        <f t="shared" si="277"/>
        <v>44235</v>
      </c>
    </row>
    <row r="8875" spans="1:8" x14ac:dyDescent="0.25">
      <c r="A8875" s="22" t="s">
        <v>8274</v>
      </c>
      <c r="B8875" s="22" t="s">
        <v>8275</v>
      </c>
      <c r="C8875" s="22" t="s">
        <v>8275</v>
      </c>
      <c r="D8875" s="24">
        <v>44386</v>
      </c>
      <c r="E8875" s="22" t="s">
        <v>121</v>
      </c>
      <c r="F8875" s="22" t="s">
        <v>10739</v>
      </c>
      <c r="G8875">
        <f t="shared" si="276"/>
        <v>209065</v>
      </c>
      <c r="H8875" s="9">
        <f t="shared" si="277"/>
        <v>44386</v>
      </c>
    </row>
    <row r="8876" spans="1:8" x14ac:dyDescent="0.25">
      <c r="A8876" s="22" t="s">
        <v>8276</v>
      </c>
      <c r="B8876" s="22" t="s">
        <v>8277</v>
      </c>
      <c r="C8876" s="22" t="s">
        <v>8277</v>
      </c>
      <c r="D8876" s="24">
        <v>44200</v>
      </c>
      <c r="E8876" s="22" t="s">
        <v>121</v>
      </c>
      <c r="F8876" s="22" t="s">
        <v>10739</v>
      </c>
      <c r="G8876">
        <f t="shared" si="276"/>
        <v>209065</v>
      </c>
      <c r="H8876" s="9">
        <f t="shared" si="277"/>
        <v>44200</v>
      </c>
    </row>
    <row r="8877" spans="1:8" x14ac:dyDescent="0.25">
      <c r="A8877" s="22" t="s">
        <v>8278</v>
      </c>
      <c r="B8877" s="22" t="s">
        <v>8279</v>
      </c>
      <c r="C8877" s="22" t="s">
        <v>8279</v>
      </c>
      <c r="D8877" s="24">
        <v>44219</v>
      </c>
      <c r="E8877" s="22" t="s">
        <v>121</v>
      </c>
      <c r="F8877" s="22" t="s">
        <v>10739</v>
      </c>
      <c r="G8877">
        <f t="shared" si="276"/>
        <v>209065</v>
      </c>
      <c r="H8877" s="9">
        <f t="shared" si="277"/>
        <v>44219</v>
      </c>
    </row>
    <row r="8878" spans="1:8" x14ac:dyDescent="0.25">
      <c r="A8878" s="22" t="s">
        <v>8280</v>
      </c>
      <c r="B8878" s="22" t="s">
        <v>8281</v>
      </c>
      <c r="C8878" s="22" t="s">
        <v>8281</v>
      </c>
      <c r="D8878" s="24">
        <v>44386</v>
      </c>
      <c r="E8878" s="22" t="s">
        <v>121</v>
      </c>
      <c r="F8878" s="22" t="s">
        <v>10739</v>
      </c>
      <c r="G8878">
        <f t="shared" si="276"/>
        <v>209065</v>
      </c>
      <c r="H8878" s="9">
        <f t="shared" si="277"/>
        <v>44386</v>
      </c>
    </row>
    <row r="8879" spans="1:8" x14ac:dyDescent="0.25">
      <c r="A8879" s="22" t="s">
        <v>8283</v>
      </c>
      <c r="B8879" s="22" t="s">
        <v>8284</v>
      </c>
      <c r="C8879" s="22" t="s">
        <v>8284</v>
      </c>
      <c r="D8879" s="24">
        <v>44235</v>
      </c>
      <c r="E8879" s="22" t="s">
        <v>121</v>
      </c>
      <c r="F8879" s="22" t="s">
        <v>10739</v>
      </c>
      <c r="G8879">
        <f t="shared" si="276"/>
        <v>209065</v>
      </c>
      <c r="H8879" s="9">
        <f t="shared" si="277"/>
        <v>44235</v>
      </c>
    </row>
    <row r="8880" spans="1:8" x14ac:dyDescent="0.25">
      <c r="A8880" s="22" t="s">
        <v>8285</v>
      </c>
      <c r="B8880" s="22" t="s">
        <v>8286</v>
      </c>
      <c r="C8880" s="22" t="s">
        <v>8286</v>
      </c>
      <c r="D8880" s="24">
        <v>44200</v>
      </c>
      <c r="E8880" s="22" t="s">
        <v>121</v>
      </c>
      <c r="F8880" s="22" t="s">
        <v>10739</v>
      </c>
      <c r="G8880">
        <f t="shared" si="276"/>
        <v>209065</v>
      </c>
      <c r="H8880" s="9">
        <f t="shared" si="277"/>
        <v>44200</v>
      </c>
    </row>
    <row r="8881" spans="1:8" x14ac:dyDescent="0.25">
      <c r="A8881" s="22" t="s">
        <v>8287</v>
      </c>
      <c r="B8881" s="22" t="s">
        <v>8288</v>
      </c>
      <c r="C8881" s="22" t="s">
        <v>8288</v>
      </c>
      <c r="D8881" s="24">
        <v>44386</v>
      </c>
      <c r="E8881" s="22" t="s">
        <v>121</v>
      </c>
      <c r="F8881" s="22" t="s">
        <v>10739</v>
      </c>
      <c r="G8881">
        <f t="shared" si="276"/>
        <v>209065</v>
      </c>
      <c r="H8881" s="9">
        <f t="shared" si="277"/>
        <v>44386</v>
      </c>
    </row>
    <row r="8882" spans="1:8" x14ac:dyDescent="0.25">
      <c r="A8882" s="22" t="s">
        <v>8289</v>
      </c>
      <c r="B8882" s="22" t="s">
        <v>8290</v>
      </c>
      <c r="C8882" s="22" t="s">
        <v>8290</v>
      </c>
      <c r="D8882" s="24">
        <v>44175</v>
      </c>
      <c r="E8882" s="22" t="s">
        <v>121</v>
      </c>
      <c r="F8882" s="22" t="s">
        <v>10739</v>
      </c>
      <c r="G8882">
        <f t="shared" si="276"/>
        <v>209065</v>
      </c>
      <c r="H8882" s="9">
        <f t="shared" si="277"/>
        <v>44175</v>
      </c>
    </row>
    <row r="8883" spans="1:8" x14ac:dyDescent="0.25">
      <c r="A8883" s="22" t="s">
        <v>8291</v>
      </c>
      <c r="B8883" s="22" t="s">
        <v>8292</v>
      </c>
      <c r="C8883" s="22" t="s">
        <v>8292</v>
      </c>
      <c r="D8883" s="24">
        <v>44200</v>
      </c>
      <c r="E8883" s="22" t="s">
        <v>121</v>
      </c>
      <c r="F8883" s="22" t="s">
        <v>10739</v>
      </c>
      <c r="G8883">
        <f t="shared" si="276"/>
        <v>209065</v>
      </c>
      <c r="H8883" s="9">
        <f t="shared" si="277"/>
        <v>44200</v>
      </c>
    </row>
    <row r="8884" spans="1:8" x14ac:dyDescent="0.25">
      <c r="A8884" s="22" t="s">
        <v>8293</v>
      </c>
      <c r="B8884" s="22" t="s">
        <v>8294</v>
      </c>
      <c r="C8884" s="22" t="s">
        <v>8294</v>
      </c>
      <c r="D8884" s="24">
        <v>44200</v>
      </c>
      <c r="E8884" s="22" t="s">
        <v>121</v>
      </c>
      <c r="F8884" s="22" t="s">
        <v>10739</v>
      </c>
      <c r="G8884">
        <f t="shared" si="276"/>
        <v>209065</v>
      </c>
      <c r="H8884" s="9">
        <f t="shared" si="277"/>
        <v>44200</v>
      </c>
    </row>
    <row r="8885" spans="1:8" x14ac:dyDescent="0.25">
      <c r="A8885" s="22" t="s">
        <v>8303</v>
      </c>
      <c r="B8885" s="22" t="s">
        <v>8304</v>
      </c>
      <c r="C8885" s="22" t="s">
        <v>8304</v>
      </c>
      <c r="D8885" s="24">
        <v>44325</v>
      </c>
      <c r="E8885" s="22" t="s">
        <v>121</v>
      </c>
      <c r="F8885" s="22" t="s">
        <v>10739</v>
      </c>
      <c r="G8885">
        <f t="shared" si="276"/>
        <v>209065</v>
      </c>
      <c r="H8885" s="9">
        <f t="shared" si="277"/>
        <v>44325</v>
      </c>
    </row>
    <row r="8886" spans="1:8" x14ac:dyDescent="0.25">
      <c r="A8886" s="22" t="s">
        <v>8317</v>
      </c>
      <c r="B8886" s="22" t="s">
        <v>8318</v>
      </c>
      <c r="C8886" s="22" t="s">
        <v>8318</v>
      </c>
      <c r="D8886" s="24">
        <v>44261</v>
      </c>
      <c r="E8886" s="22" t="s">
        <v>121</v>
      </c>
      <c r="F8886" s="22" t="s">
        <v>10739</v>
      </c>
      <c r="G8886">
        <f t="shared" si="276"/>
        <v>209065</v>
      </c>
      <c r="H8886" s="9">
        <f t="shared" si="277"/>
        <v>44261</v>
      </c>
    </row>
    <row r="8887" spans="1:8" x14ac:dyDescent="0.25">
      <c r="A8887" s="22" t="s">
        <v>8321</v>
      </c>
      <c r="B8887" s="22" t="s">
        <v>8322</v>
      </c>
      <c r="C8887" s="22" t="s">
        <v>8322</v>
      </c>
      <c r="D8887" s="24">
        <v>44255</v>
      </c>
      <c r="E8887" s="22" t="s">
        <v>121</v>
      </c>
      <c r="F8887" s="22" t="s">
        <v>10739</v>
      </c>
      <c r="G8887">
        <f t="shared" si="276"/>
        <v>209065</v>
      </c>
      <c r="H8887" s="9">
        <f t="shared" si="277"/>
        <v>44255</v>
      </c>
    </row>
    <row r="8888" spans="1:8" x14ac:dyDescent="0.25">
      <c r="A8888" s="22" t="s">
        <v>8327</v>
      </c>
      <c r="B8888" s="22" t="s">
        <v>8328</v>
      </c>
      <c r="C8888" s="22" t="s">
        <v>8328</v>
      </c>
      <c r="D8888" s="24">
        <v>44227</v>
      </c>
      <c r="E8888" s="22" t="s">
        <v>121</v>
      </c>
      <c r="F8888" s="22" t="s">
        <v>10739</v>
      </c>
      <c r="G8888">
        <f t="shared" si="276"/>
        <v>209065</v>
      </c>
      <c r="H8888" s="9">
        <f t="shared" si="277"/>
        <v>44227</v>
      </c>
    </row>
    <row r="8889" spans="1:8" x14ac:dyDescent="0.25">
      <c r="A8889" s="22" t="s">
        <v>8329</v>
      </c>
      <c r="B8889" s="22" t="s">
        <v>8330</v>
      </c>
      <c r="C8889" s="22" t="s">
        <v>8330</v>
      </c>
      <c r="D8889" s="24">
        <v>44232</v>
      </c>
      <c r="E8889" s="22" t="s">
        <v>121</v>
      </c>
      <c r="F8889" s="22" t="s">
        <v>10739</v>
      </c>
      <c r="G8889">
        <f t="shared" si="276"/>
        <v>209065</v>
      </c>
      <c r="H8889" s="9">
        <f t="shared" si="277"/>
        <v>44232</v>
      </c>
    </row>
    <row r="8890" spans="1:8" x14ac:dyDescent="0.25">
      <c r="A8890" s="22" t="s">
        <v>8338</v>
      </c>
      <c r="B8890" s="22" t="s">
        <v>8339</v>
      </c>
      <c r="C8890" s="22" t="s">
        <v>8339</v>
      </c>
      <c r="D8890" s="24">
        <v>44227</v>
      </c>
      <c r="E8890" s="22" t="s">
        <v>121</v>
      </c>
      <c r="F8890" s="22" t="s">
        <v>10739</v>
      </c>
      <c r="G8890">
        <f t="shared" si="276"/>
        <v>209065</v>
      </c>
      <c r="H8890" s="9">
        <f t="shared" si="277"/>
        <v>44227</v>
      </c>
    </row>
    <row r="8891" spans="1:8" x14ac:dyDescent="0.25">
      <c r="A8891" s="22" t="s">
        <v>8344</v>
      </c>
      <c r="B8891" s="22" t="s">
        <v>8345</v>
      </c>
      <c r="C8891" s="22" t="s">
        <v>8345</v>
      </c>
      <c r="D8891" s="24">
        <v>44227</v>
      </c>
      <c r="E8891" s="22" t="s">
        <v>121</v>
      </c>
      <c r="F8891" s="22" t="s">
        <v>10739</v>
      </c>
      <c r="G8891">
        <f t="shared" si="276"/>
        <v>209065</v>
      </c>
      <c r="H8891" s="9">
        <f t="shared" si="277"/>
        <v>44227</v>
      </c>
    </row>
    <row r="8892" spans="1:8" x14ac:dyDescent="0.25">
      <c r="A8892" s="22" t="s">
        <v>8346</v>
      </c>
      <c r="B8892" s="22" t="s">
        <v>8347</v>
      </c>
      <c r="C8892" s="22" t="s">
        <v>8347</v>
      </c>
      <c r="D8892" s="24">
        <v>44227</v>
      </c>
      <c r="E8892" s="22" t="s">
        <v>121</v>
      </c>
      <c r="F8892" s="22" t="s">
        <v>10739</v>
      </c>
      <c r="G8892">
        <f t="shared" si="276"/>
        <v>209065</v>
      </c>
      <c r="H8892" s="9">
        <f t="shared" si="277"/>
        <v>44227</v>
      </c>
    </row>
    <row r="8893" spans="1:8" x14ac:dyDescent="0.25">
      <c r="A8893" s="22" t="s">
        <v>8350</v>
      </c>
      <c r="B8893" s="22" t="s">
        <v>8351</v>
      </c>
      <c r="C8893" s="22" t="s">
        <v>8351</v>
      </c>
      <c r="D8893" s="24">
        <v>44368</v>
      </c>
      <c r="E8893" s="22" t="s">
        <v>121</v>
      </c>
      <c r="F8893" s="22" t="s">
        <v>10739</v>
      </c>
      <c r="G8893">
        <f t="shared" si="276"/>
        <v>209065</v>
      </c>
      <c r="H8893" s="9">
        <f t="shared" si="277"/>
        <v>44368</v>
      </c>
    </row>
    <row r="8894" spans="1:8" x14ac:dyDescent="0.25">
      <c r="A8894" s="22" t="s">
        <v>8352</v>
      </c>
      <c r="B8894" s="22" t="s">
        <v>8353</v>
      </c>
      <c r="C8894" s="22" t="s">
        <v>8353</v>
      </c>
      <c r="D8894" s="24">
        <v>44283</v>
      </c>
      <c r="E8894" s="22" t="s">
        <v>121</v>
      </c>
      <c r="F8894" s="22" t="s">
        <v>10739</v>
      </c>
      <c r="G8894">
        <f t="shared" si="276"/>
        <v>209065</v>
      </c>
      <c r="H8894" s="9">
        <f t="shared" si="277"/>
        <v>44283</v>
      </c>
    </row>
    <row r="8895" spans="1:8" x14ac:dyDescent="0.25">
      <c r="A8895" s="22" t="s">
        <v>8378</v>
      </c>
      <c r="B8895" s="22" t="s">
        <v>8379</v>
      </c>
      <c r="C8895" s="22" t="s">
        <v>8379</v>
      </c>
      <c r="D8895" s="24">
        <v>44235</v>
      </c>
      <c r="E8895" s="22" t="s">
        <v>121</v>
      </c>
      <c r="F8895" s="22" t="s">
        <v>10739</v>
      </c>
      <c r="G8895">
        <f t="shared" si="276"/>
        <v>209065</v>
      </c>
      <c r="H8895" s="9">
        <f t="shared" si="277"/>
        <v>44235</v>
      </c>
    </row>
    <row r="8896" spans="1:8" x14ac:dyDescent="0.25">
      <c r="A8896" s="22" t="s">
        <v>8386</v>
      </c>
      <c r="B8896" s="22" t="s">
        <v>8387</v>
      </c>
      <c r="C8896" s="22" t="s">
        <v>8387</v>
      </c>
      <c r="D8896" s="24">
        <v>44311</v>
      </c>
      <c r="E8896" s="22" t="s">
        <v>121</v>
      </c>
      <c r="F8896" s="22" t="s">
        <v>10739</v>
      </c>
      <c r="G8896">
        <f t="shared" si="276"/>
        <v>209065</v>
      </c>
      <c r="H8896" s="9">
        <f t="shared" si="277"/>
        <v>44311</v>
      </c>
    </row>
    <row r="8897" spans="1:8" x14ac:dyDescent="0.25">
      <c r="A8897" s="22" t="s">
        <v>8388</v>
      </c>
      <c r="B8897" s="22" t="s">
        <v>8389</v>
      </c>
      <c r="C8897" s="22" t="s">
        <v>8389</v>
      </c>
      <c r="D8897" s="24">
        <v>44256</v>
      </c>
      <c r="E8897" s="22" t="s">
        <v>121</v>
      </c>
      <c r="F8897" s="22" t="s">
        <v>10739</v>
      </c>
      <c r="G8897">
        <f t="shared" si="276"/>
        <v>209065</v>
      </c>
      <c r="H8897" s="9">
        <f t="shared" si="277"/>
        <v>44256</v>
      </c>
    </row>
    <row r="8898" spans="1:8" x14ac:dyDescent="0.25">
      <c r="A8898" s="22" t="s">
        <v>8398</v>
      </c>
      <c r="B8898" s="22" t="s">
        <v>8399</v>
      </c>
      <c r="C8898" s="22" t="s">
        <v>8399</v>
      </c>
      <c r="D8898" s="24">
        <v>44260</v>
      </c>
      <c r="E8898" s="22" t="s">
        <v>121</v>
      </c>
      <c r="F8898" s="22" t="s">
        <v>10739</v>
      </c>
      <c r="G8898">
        <f t="shared" si="276"/>
        <v>209065</v>
      </c>
      <c r="H8898" s="9">
        <f t="shared" si="277"/>
        <v>44260</v>
      </c>
    </row>
    <row r="8899" spans="1:8" x14ac:dyDescent="0.25">
      <c r="A8899" s="22" t="s">
        <v>8400</v>
      </c>
      <c r="B8899" s="22" t="s">
        <v>8401</v>
      </c>
      <c r="C8899" s="22" t="s">
        <v>8401</v>
      </c>
      <c r="D8899" s="24">
        <v>44302</v>
      </c>
      <c r="E8899" s="22" t="s">
        <v>121</v>
      </c>
      <c r="F8899" s="22" t="s">
        <v>10739</v>
      </c>
      <c r="G8899">
        <f t="shared" si="276"/>
        <v>209065</v>
      </c>
      <c r="H8899" s="9">
        <f t="shared" si="277"/>
        <v>44302</v>
      </c>
    </row>
    <row r="8900" spans="1:8" x14ac:dyDescent="0.25">
      <c r="A8900" s="22" t="s">
        <v>8402</v>
      </c>
      <c r="B8900" s="22" t="s">
        <v>8403</v>
      </c>
      <c r="C8900" s="22" t="s">
        <v>8403</v>
      </c>
      <c r="D8900" s="24">
        <v>44252</v>
      </c>
      <c r="E8900" s="22" t="s">
        <v>121</v>
      </c>
      <c r="F8900" s="22" t="s">
        <v>10739</v>
      </c>
      <c r="G8900">
        <f t="shared" si="276"/>
        <v>209065</v>
      </c>
      <c r="H8900" s="9">
        <f t="shared" si="277"/>
        <v>44252</v>
      </c>
    </row>
    <row r="8901" spans="1:8" x14ac:dyDescent="0.25">
      <c r="A8901" s="22" t="s">
        <v>8404</v>
      </c>
      <c r="B8901" s="22" t="s">
        <v>8405</v>
      </c>
      <c r="C8901" s="22" t="s">
        <v>8405</v>
      </c>
      <c r="D8901" s="24">
        <v>44252</v>
      </c>
      <c r="E8901" s="22" t="s">
        <v>121</v>
      </c>
      <c r="F8901" s="22" t="s">
        <v>10739</v>
      </c>
      <c r="G8901">
        <f t="shared" si="276"/>
        <v>209065</v>
      </c>
      <c r="H8901" s="9">
        <f t="shared" si="277"/>
        <v>44252</v>
      </c>
    </row>
    <row r="8902" spans="1:8" x14ac:dyDescent="0.25">
      <c r="A8902" s="22" t="s">
        <v>8408</v>
      </c>
      <c r="B8902" s="22" t="s">
        <v>8409</v>
      </c>
      <c r="C8902" s="22" t="s">
        <v>8409</v>
      </c>
      <c r="D8902" s="24">
        <v>44252</v>
      </c>
      <c r="E8902" s="22" t="s">
        <v>121</v>
      </c>
      <c r="F8902" s="22" t="s">
        <v>10739</v>
      </c>
      <c r="G8902">
        <f t="shared" ref="G8902:G8965" si="278">IFERROR(E8902*1,E8902)</f>
        <v>209065</v>
      </c>
      <c r="H8902" s="9">
        <f t="shared" ref="H8902:H8965" si="279">D8902</f>
        <v>44252</v>
      </c>
    </row>
    <row r="8903" spans="1:8" x14ac:dyDescent="0.25">
      <c r="A8903" s="22" t="s">
        <v>8414</v>
      </c>
      <c r="B8903" s="22" t="s">
        <v>8415</v>
      </c>
      <c r="C8903" s="22" t="s">
        <v>8415</v>
      </c>
      <c r="D8903" s="24">
        <v>44256</v>
      </c>
      <c r="E8903" s="22" t="s">
        <v>121</v>
      </c>
      <c r="F8903" s="22" t="s">
        <v>10739</v>
      </c>
      <c r="G8903">
        <f t="shared" si="278"/>
        <v>209065</v>
      </c>
      <c r="H8903" s="9">
        <f t="shared" si="279"/>
        <v>44256</v>
      </c>
    </row>
    <row r="8904" spans="1:8" x14ac:dyDescent="0.25">
      <c r="A8904" s="22" t="s">
        <v>8416</v>
      </c>
      <c r="B8904" s="22" t="s">
        <v>8417</v>
      </c>
      <c r="C8904" s="22" t="s">
        <v>8417</v>
      </c>
      <c r="D8904" s="24">
        <v>44255</v>
      </c>
      <c r="E8904" s="22" t="s">
        <v>121</v>
      </c>
      <c r="F8904" s="22" t="s">
        <v>10739</v>
      </c>
      <c r="G8904">
        <f t="shared" si="278"/>
        <v>209065</v>
      </c>
      <c r="H8904" s="9">
        <f t="shared" si="279"/>
        <v>44255</v>
      </c>
    </row>
    <row r="8905" spans="1:8" x14ac:dyDescent="0.25">
      <c r="A8905" s="22" t="s">
        <v>8418</v>
      </c>
      <c r="B8905" s="22" t="s">
        <v>8419</v>
      </c>
      <c r="C8905" s="22" t="s">
        <v>8419</v>
      </c>
      <c r="D8905" s="24">
        <v>44229</v>
      </c>
      <c r="E8905" s="22" t="s">
        <v>121</v>
      </c>
      <c r="F8905" s="22" t="s">
        <v>10739</v>
      </c>
      <c r="G8905">
        <f t="shared" si="278"/>
        <v>209065</v>
      </c>
      <c r="H8905" s="9">
        <f t="shared" si="279"/>
        <v>44229</v>
      </c>
    </row>
    <row r="8906" spans="1:8" x14ac:dyDescent="0.25">
      <c r="A8906" s="22" t="s">
        <v>8420</v>
      </c>
      <c r="B8906" s="22" t="s">
        <v>8421</v>
      </c>
      <c r="C8906" s="22" t="s">
        <v>8421</v>
      </c>
      <c r="D8906" s="24">
        <v>44239</v>
      </c>
      <c r="E8906" s="22" t="s">
        <v>121</v>
      </c>
      <c r="F8906" s="22" t="s">
        <v>10739</v>
      </c>
      <c r="G8906">
        <f t="shared" si="278"/>
        <v>209065</v>
      </c>
      <c r="H8906" s="9">
        <f t="shared" si="279"/>
        <v>44239</v>
      </c>
    </row>
    <row r="8907" spans="1:8" x14ac:dyDescent="0.25">
      <c r="A8907" s="22" t="s">
        <v>8423</v>
      </c>
      <c r="B8907" s="22" t="s">
        <v>8424</v>
      </c>
      <c r="C8907" s="22" t="s">
        <v>8424</v>
      </c>
      <c r="D8907" s="24">
        <v>44196</v>
      </c>
      <c r="E8907" s="22" t="s">
        <v>121</v>
      </c>
      <c r="F8907" s="22" t="s">
        <v>10739</v>
      </c>
      <c r="G8907">
        <f t="shared" si="278"/>
        <v>209065</v>
      </c>
      <c r="H8907" s="9">
        <f t="shared" si="279"/>
        <v>44196</v>
      </c>
    </row>
    <row r="8908" spans="1:8" x14ac:dyDescent="0.25">
      <c r="A8908" s="22" t="s">
        <v>5789</v>
      </c>
      <c r="B8908" s="22" t="s">
        <v>8427</v>
      </c>
      <c r="C8908" s="22" t="s">
        <v>8427</v>
      </c>
      <c r="D8908" s="24">
        <v>44283</v>
      </c>
      <c r="E8908" s="22" t="s">
        <v>121</v>
      </c>
      <c r="F8908" s="22" t="s">
        <v>10739</v>
      </c>
      <c r="G8908">
        <f t="shared" si="278"/>
        <v>209065</v>
      </c>
      <c r="H8908" s="9">
        <f t="shared" si="279"/>
        <v>44283</v>
      </c>
    </row>
    <row r="8909" spans="1:8" x14ac:dyDescent="0.25">
      <c r="A8909" s="22" t="s">
        <v>8428</v>
      </c>
      <c r="B8909" s="22" t="s">
        <v>8429</v>
      </c>
      <c r="C8909" s="22" t="s">
        <v>8429</v>
      </c>
      <c r="D8909" s="24">
        <v>44306</v>
      </c>
      <c r="E8909" s="22" t="s">
        <v>121</v>
      </c>
      <c r="F8909" s="22" t="s">
        <v>10739</v>
      </c>
      <c r="G8909">
        <f t="shared" si="278"/>
        <v>209065</v>
      </c>
      <c r="H8909" s="9">
        <f t="shared" si="279"/>
        <v>44306</v>
      </c>
    </row>
    <row r="8910" spans="1:8" x14ac:dyDescent="0.25">
      <c r="A8910" s="22" t="s">
        <v>8438</v>
      </c>
      <c r="B8910" s="22" t="s">
        <v>8439</v>
      </c>
      <c r="C8910" s="22" t="s">
        <v>8439</v>
      </c>
      <c r="D8910" s="24">
        <v>44227</v>
      </c>
      <c r="E8910" s="22" t="s">
        <v>121</v>
      </c>
      <c r="F8910" s="22" t="s">
        <v>10739</v>
      </c>
      <c r="G8910">
        <f t="shared" si="278"/>
        <v>209065</v>
      </c>
      <c r="H8910" s="9">
        <f t="shared" si="279"/>
        <v>44227</v>
      </c>
    </row>
    <row r="8911" spans="1:8" x14ac:dyDescent="0.25">
      <c r="A8911" s="22" t="s">
        <v>8440</v>
      </c>
      <c r="B8911" s="22" t="s">
        <v>8441</v>
      </c>
      <c r="C8911" s="22" t="s">
        <v>8441</v>
      </c>
      <c r="D8911" s="24">
        <v>44308</v>
      </c>
      <c r="E8911" s="22" t="s">
        <v>121</v>
      </c>
      <c r="F8911" s="22" t="s">
        <v>10739</v>
      </c>
      <c r="G8911">
        <f t="shared" si="278"/>
        <v>209065</v>
      </c>
      <c r="H8911" s="9">
        <f t="shared" si="279"/>
        <v>44308</v>
      </c>
    </row>
    <row r="8912" spans="1:8" x14ac:dyDescent="0.25">
      <c r="A8912" s="22" t="s">
        <v>8446</v>
      </c>
      <c r="B8912" s="22" t="s">
        <v>8447</v>
      </c>
      <c r="C8912" s="22" t="s">
        <v>8447</v>
      </c>
      <c r="D8912" s="24">
        <v>44227</v>
      </c>
      <c r="E8912" s="22" t="s">
        <v>121</v>
      </c>
      <c r="F8912" s="22" t="s">
        <v>10739</v>
      </c>
      <c r="G8912">
        <f t="shared" si="278"/>
        <v>209065</v>
      </c>
      <c r="H8912" s="9">
        <f t="shared" si="279"/>
        <v>44227</v>
      </c>
    </row>
    <row r="8913" spans="1:8" x14ac:dyDescent="0.25">
      <c r="A8913" s="22" t="s">
        <v>8454</v>
      </c>
      <c r="B8913" s="22" t="s">
        <v>8455</v>
      </c>
      <c r="C8913" s="22" t="s">
        <v>8455</v>
      </c>
      <c r="D8913" s="24">
        <v>44309</v>
      </c>
      <c r="E8913" s="22" t="s">
        <v>121</v>
      </c>
      <c r="F8913" s="22" t="s">
        <v>10739</v>
      </c>
      <c r="G8913">
        <f t="shared" si="278"/>
        <v>209065</v>
      </c>
      <c r="H8913" s="9">
        <f t="shared" si="279"/>
        <v>44309</v>
      </c>
    </row>
    <row r="8914" spans="1:8" x14ac:dyDescent="0.25">
      <c r="A8914" s="22" t="s">
        <v>8458</v>
      </c>
      <c r="B8914" s="22" t="s">
        <v>8459</v>
      </c>
      <c r="C8914" s="22" t="s">
        <v>8459</v>
      </c>
      <c r="D8914" s="24">
        <v>44293</v>
      </c>
      <c r="E8914" s="22" t="s">
        <v>121</v>
      </c>
      <c r="F8914" s="22" t="s">
        <v>10739</v>
      </c>
      <c r="G8914">
        <f t="shared" si="278"/>
        <v>209065</v>
      </c>
      <c r="H8914" s="9">
        <f t="shared" si="279"/>
        <v>44293</v>
      </c>
    </row>
    <row r="8915" spans="1:8" x14ac:dyDescent="0.25">
      <c r="A8915" s="22" t="s">
        <v>8460</v>
      </c>
      <c r="B8915" s="22" t="s">
        <v>8461</v>
      </c>
      <c r="C8915" s="22" t="s">
        <v>8461</v>
      </c>
      <c r="D8915" s="24">
        <v>44227</v>
      </c>
      <c r="E8915" s="22" t="s">
        <v>121</v>
      </c>
      <c r="F8915" s="22" t="s">
        <v>10739</v>
      </c>
      <c r="G8915">
        <f t="shared" si="278"/>
        <v>209065</v>
      </c>
      <c r="H8915" s="9">
        <f t="shared" si="279"/>
        <v>44227</v>
      </c>
    </row>
    <row r="8916" spans="1:8" x14ac:dyDescent="0.25">
      <c r="A8916" s="22" t="s">
        <v>8464</v>
      </c>
      <c r="B8916" s="22" t="s">
        <v>8465</v>
      </c>
      <c r="C8916" s="22" t="s">
        <v>8465</v>
      </c>
      <c r="D8916" s="24">
        <v>44227</v>
      </c>
      <c r="E8916" s="22" t="s">
        <v>121</v>
      </c>
      <c r="F8916" s="22" t="s">
        <v>10739</v>
      </c>
      <c r="G8916">
        <f t="shared" si="278"/>
        <v>209065</v>
      </c>
      <c r="H8916" s="9">
        <f t="shared" si="279"/>
        <v>44227</v>
      </c>
    </row>
    <row r="8917" spans="1:8" x14ac:dyDescent="0.25">
      <c r="A8917" s="22" t="s">
        <v>8466</v>
      </c>
      <c r="B8917" s="22" t="s">
        <v>8467</v>
      </c>
      <c r="C8917" s="22" t="s">
        <v>8467</v>
      </c>
      <c r="D8917" s="24">
        <v>44307</v>
      </c>
      <c r="E8917" s="22" t="s">
        <v>121</v>
      </c>
      <c r="F8917" s="22" t="s">
        <v>10739</v>
      </c>
      <c r="G8917">
        <f t="shared" si="278"/>
        <v>209065</v>
      </c>
      <c r="H8917" s="9">
        <f t="shared" si="279"/>
        <v>44307</v>
      </c>
    </row>
    <row r="8918" spans="1:8" x14ac:dyDescent="0.25">
      <c r="A8918" s="22" t="s">
        <v>8468</v>
      </c>
      <c r="B8918" s="22" t="s">
        <v>8469</v>
      </c>
      <c r="C8918" s="22" t="s">
        <v>8469</v>
      </c>
      <c r="D8918" s="24">
        <v>44265</v>
      </c>
      <c r="E8918" s="22" t="s">
        <v>121</v>
      </c>
      <c r="F8918" s="22" t="s">
        <v>10739</v>
      </c>
      <c r="G8918">
        <f t="shared" si="278"/>
        <v>209065</v>
      </c>
      <c r="H8918" s="9">
        <f t="shared" si="279"/>
        <v>44265</v>
      </c>
    </row>
    <row r="8919" spans="1:8" x14ac:dyDescent="0.25">
      <c r="A8919" s="22" t="s">
        <v>8470</v>
      </c>
      <c r="B8919" s="22" t="s">
        <v>8471</v>
      </c>
      <c r="C8919" s="22" t="s">
        <v>8471</v>
      </c>
      <c r="D8919" s="24">
        <v>44367</v>
      </c>
      <c r="E8919" s="22" t="s">
        <v>121</v>
      </c>
      <c r="F8919" s="22" t="s">
        <v>10739</v>
      </c>
      <c r="G8919">
        <f t="shared" si="278"/>
        <v>209065</v>
      </c>
      <c r="H8919" s="9">
        <f t="shared" si="279"/>
        <v>44367</v>
      </c>
    </row>
    <row r="8920" spans="1:8" x14ac:dyDescent="0.25">
      <c r="A8920" s="22" t="s">
        <v>8478</v>
      </c>
      <c r="B8920" s="22" t="s">
        <v>8479</v>
      </c>
      <c r="C8920" s="22" t="s">
        <v>8479</v>
      </c>
      <c r="D8920" s="24">
        <v>44367</v>
      </c>
      <c r="E8920" s="22" t="s">
        <v>121</v>
      </c>
      <c r="F8920" s="22" t="s">
        <v>10739</v>
      </c>
      <c r="G8920">
        <f t="shared" si="278"/>
        <v>209065</v>
      </c>
      <c r="H8920" s="9">
        <f t="shared" si="279"/>
        <v>44367</v>
      </c>
    </row>
    <row r="8921" spans="1:8" x14ac:dyDescent="0.25">
      <c r="A8921" s="22" t="s">
        <v>8482</v>
      </c>
      <c r="B8921" s="22" t="s">
        <v>8483</v>
      </c>
      <c r="C8921" s="22" t="s">
        <v>8483</v>
      </c>
      <c r="D8921" s="24">
        <v>44298</v>
      </c>
      <c r="E8921" s="22" t="s">
        <v>121</v>
      </c>
      <c r="F8921" s="22" t="s">
        <v>10739</v>
      </c>
      <c r="G8921">
        <f t="shared" si="278"/>
        <v>209065</v>
      </c>
      <c r="H8921" s="9">
        <f t="shared" si="279"/>
        <v>44298</v>
      </c>
    </row>
    <row r="8922" spans="1:8" x14ac:dyDescent="0.25">
      <c r="A8922" s="22" t="s">
        <v>8484</v>
      </c>
      <c r="B8922" s="22" t="s">
        <v>8485</v>
      </c>
      <c r="C8922" s="22" t="s">
        <v>8485</v>
      </c>
      <c r="D8922" s="24">
        <v>44367</v>
      </c>
      <c r="E8922" s="22" t="s">
        <v>121</v>
      </c>
      <c r="F8922" s="22" t="s">
        <v>10739</v>
      </c>
      <c r="G8922">
        <f t="shared" si="278"/>
        <v>209065</v>
      </c>
      <c r="H8922" s="9">
        <f t="shared" si="279"/>
        <v>44367</v>
      </c>
    </row>
    <row r="8923" spans="1:8" x14ac:dyDescent="0.25">
      <c r="A8923" s="22" t="s">
        <v>8490</v>
      </c>
      <c r="B8923" s="22" t="s">
        <v>8491</v>
      </c>
      <c r="C8923" s="22" t="s">
        <v>8491</v>
      </c>
      <c r="D8923" s="24">
        <v>44196</v>
      </c>
      <c r="E8923" s="22" t="s">
        <v>121</v>
      </c>
      <c r="F8923" s="22" t="s">
        <v>10739</v>
      </c>
      <c r="G8923">
        <f t="shared" si="278"/>
        <v>209065</v>
      </c>
      <c r="H8923" s="9">
        <f t="shared" si="279"/>
        <v>44196</v>
      </c>
    </row>
    <row r="8924" spans="1:8" x14ac:dyDescent="0.25">
      <c r="A8924" s="22" t="s">
        <v>5054</v>
      </c>
      <c r="B8924" s="22" t="s">
        <v>8496</v>
      </c>
      <c r="C8924" s="22" t="s">
        <v>8496</v>
      </c>
      <c r="D8924" s="24">
        <v>44222</v>
      </c>
      <c r="E8924" s="22" t="s">
        <v>121</v>
      </c>
      <c r="F8924" s="22" t="s">
        <v>10739</v>
      </c>
      <c r="G8924">
        <f t="shared" si="278"/>
        <v>209065</v>
      </c>
      <c r="H8924" s="9">
        <f t="shared" si="279"/>
        <v>44222</v>
      </c>
    </row>
    <row r="8925" spans="1:8" x14ac:dyDescent="0.25">
      <c r="A8925" s="22" t="s">
        <v>8506</v>
      </c>
      <c r="B8925" s="22" t="s">
        <v>8507</v>
      </c>
      <c r="C8925" s="22" t="s">
        <v>8507</v>
      </c>
      <c r="D8925" s="24">
        <v>44227</v>
      </c>
      <c r="E8925" s="22" t="s">
        <v>121</v>
      </c>
      <c r="F8925" s="22" t="s">
        <v>10739</v>
      </c>
      <c r="G8925">
        <f t="shared" si="278"/>
        <v>209065</v>
      </c>
      <c r="H8925" s="9">
        <f t="shared" si="279"/>
        <v>44227</v>
      </c>
    </row>
    <row r="8926" spans="1:8" x14ac:dyDescent="0.25">
      <c r="A8926" s="22" t="s">
        <v>8508</v>
      </c>
      <c r="B8926" s="22" t="s">
        <v>8509</v>
      </c>
      <c r="C8926" s="22" t="s">
        <v>8509</v>
      </c>
      <c r="D8926" s="24">
        <v>44228</v>
      </c>
      <c r="E8926" s="22" t="s">
        <v>121</v>
      </c>
      <c r="F8926" s="22" t="s">
        <v>10739</v>
      </c>
      <c r="G8926">
        <f t="shared" si="278"/>
        <v>209065</v>
      </c>
      <c r="H8926" s="9">
        <f t="shared" si="279"/>
        <v>44228</v>
      </c>
    </row>
    <row r="8927" spans="1:8" x14ac:dyDescent="0.25">
      <c r="A8927" s="22" t="s">
        <v>8510</v>
      </c>
      <c r="B8927" s="22" t="s">
        <v>8511</v>
      </c>
      <c r="C8927" s="22" t="s">
        <v>8511</v>
      </c>
      <c r="D8927" s="24">
        <v>44255</v>
      </c>
      <c r="E8927" s="22" t="s">
        <v>121</v>
      </c>
      <c r="F8927" s="22" t="s">
        <v>10739</v>
      </c>
      <c r="G8927">
        <f t="shared" si="278"/>
        <v>209065</v>
      </c>
      <c r="H8927" s="9">
        <f t="shared" si="279"/>
        <v>44255</v>
      </c>
    </row>
    <row r="8928" spans="1:8" x14ac:dyDescent="0.25">
      <c r="A8928" s="22" t="s">
        <v>8512</v>
      </c>
      <c r="B8928" s="22" t="s">
        <v>8513</v>
      </c>
      <c r="C8928" s="22" t="s">
        <v>8513</v>
      </c>
      <c r="D8928" s="24">
        <v>44238</v>
      </c>
      <c r="E8928" s="22" t="s">
        <v>121</v>
      </c>
      <c r="F8928" s="22" t="s">
        <v>10739</v>
      </c>
      <c r="G8928">
        <f t="shared" si="278"/>
        <v>209065</v>
      </c>
      <c r="H8928" s="9">
        <f t="shared" si="279"/>
        <v>44238</v>
      </c>
    </row>
    <row r="8929" spans="1:8" x14ac:dyDescent="0.25">
      <c r="A8929" s="22" t="s">
        <v>8514</v>
      </c>
      <c r="B8929" s="22" t="s">
        <v>8515</v>
      </c>
      <c r="C8929" s="22" t="s">
        <v>8515</v>
      </c>
      <c r="D8929" s="24">
        <v>44227</v>
      </c>
      <c r="E8929" s="22" t="s">
        <v>121</v>
      </c>
      <c r="F8929" s="22" t="s">
        <v>10739</v>
      </c>
      <c r="G8929">
        <f t="shared" si="278"/>
        <v>209065</v>
      </c>
      <c r="H8929" s="9">
        <f t="shared" si="279"/>
        <v>44227</v>
      </c>
    </row>
    <row r="8930" spans="1:8" x14ac:dyDescent="0.25">
      <c r="A8930" s="22" t="s">
        <v>8537</v>
      </c>
      <c r="B8930" s="22" t="s">
        <v>8538</v>
      </c>
      <c r="C8930" s="22" t="s">
        <v>8538</v>
      </c>
      <c r="D8930" s="24">
        <v>44283</v>
      </c>
      <c r="E8930" s="22" t="s">
        <v>121</v>
      </c>
      <c r="F8930" s="22" t="s">
        <v>10739</v>
      </c>
      <c r="G8930">
        <f t="shared" si="278"/>
        <v>209065</v>
      </c>
      <c r="H8930" s="9">
        <f t="shared" si="279"/>
        <v>44283</v>
      </c>
    </row>
    <row r="8931" spans="1:8" x14ac:dyDescent="0.25">
      <c r="A8931" s="22" t="s">
        <v>8541</v>
      </c>
      <c r="B8931" s="22" t="s">
        <v>8542</v>
      </c>
      <c r="C8931" s="22" t="s">
        <v>8542</v>
      </c>
      <c r="D8931" s="24">
        <v>44232</v>
      </c>
      <c r="E8931" s="22" t="s">
        <v>121</v>
      </c>
      <c r="F8931" s="22" t="s">
        <v>10739</v>
      </c>
      <c r="G8931">
        <f t="shared" si="278"/>
        <v>209065</v>
      </c>
      <c r="H8931" s="9">
        <f t="shared" si="279"/>
        <v>44232</v>
      </c>
    </row>
    <row r="8932" spans="1:8" x14ac:dyDescent="0.25">
      <c r="A8932" s="22" t="s">
        <v>8548</v>
      </c>
      <c r="B8932" s="22" t="s">
        <v>8549</v>
      </c>
      <c r="C8932" s="22" t="s">
        <v>8549</v>
      </c>
      <c r="D8932" s="24">
        <v>44196</v>
      </c>
      <c r="E8932" s="22" t="s">
        <v>121</v>
      </c>
      <c r="F8932" s="22" t="s">
        <v>10739</v>
      </c>
      <c r="G8932">
        <f t="shared" si="278"/>
        <v>209065</v>
      </c>
      <c r="H8932" s="9">
        <f t="shared" si="279"/>
        <v>44196</v>
      </c>
    </row>
    <row r="8933" spans="1:8" x14ac:dyDescent="0.25">
      <c r="A8933" s="22" t="s">
        <v>3530</v>
      </c>
      <c r="B8933" s="22" t="s">
        <v>8550</v>
      </c>
      <c r="C8933" s="22" t="s">
        <v>8550</v>
      </c>
      <c r="D8933" s="24">
        <v>44245</v>
      </c>
      <c r="E8933" s="22" t="s">
        <v>121</v>
      </c>
      <c r="F8933" s="22" t="s">
        <v>10739</v>
      </c>
      <c r="G8933">
        <f t="shared" si="278"/>
        <v>209065</v>
      </c>
      <c r="H8933" s="9">
        <f t="shared" si="279"/>
        <v>44245</v>
      </c>
    </row>
    <row r="8934" spans="1:8" x14ac:dyDescent="0.25">
      <c r="A8934" s="22" t="s">
        <v>8553</v>
      </c>
      <c r="B8934" s="22" t="s">
        <v>8554</v>
      </c>
      <c r="C8934" s="22" t="s">
        <v>8554</v>
      </c>
      <c r="D8934" s="24">
        <v>44269</v>
      </c>
      <c r="E8934" s="22" t="s">
        <v>121</v>
      </c>
      <c r="F8934" s="22" t="s">
        <v>10739</v>
      </c>
      <c r="G8934">
        <f t="shared" si="278"/>
        <v>209065</v>
      </c>
      <c r="H8934" s="9">
        <f t="shared" si="279"/>
        <v>44269</v>
      </c>
    </row>
    <row r="8935" spans="1:8" x14ac:dyDescent="0.25">
      <c r="A8935" s="22" t="s">
        <v>8557</v>
      </c>
      <c r="B8935" s="22" t="s">
        <v>8558</v>
      </c>
      <c r="C8935" s="22" t="s">
        <v>8558</v>
      </c>
      <c r="D8935" s="24">
        <v>44253</v>
      </c>
      <c r="E8935" s="22" t="s">
        <v>121</v>
      </c>
      <c r="F8935" s="22" t="s">
        <v>10739</v>
      </c>
      <c r="G8935">
        <f t="shared" si="278"/>
        <v>209065</v>
      </c>
      <c r="H8935" s="9">
        <f t="shared" si="279"/>
        <v>44253</v>
      </c>
    </row>
    <row r="8936" spans="1:8" x14ac:dyDescent="0.25">
      <c r="A8936" s="22" t="s">
        <v>8565</v>
      </c>
      <c r="B8936" s="22" t="s">
        <v>8566</v>
      </c>
      <c r="C8936" s="22" t="s">
        <v>8566</v>
      </c>
      <c r="D8936" s="24">
        <v>44227</v>
      </c>
      <c r="E8936" s="22" t="s">
        <v>121</v>
      </c>
      <c r="F8936" s="22" t="s">
        <v>10739</v>
      </c>
      <c r="G8936">
        <f t="shared" si="278"/>
        <v>209065</v>
      </c>
      <c r="H8936" s="9">
        <f t="shared" si="279"/>
        <v>44227</v>
      </c>
    </row>
    <row r="8937" spans="1:8" x14ac:dyDescent="0.25">
      <c r="A8937" s="22" t="s">
        <v>8575</v>
      </c>
      <c r="B8937" s="22" t="s">
        <v>8576</v>
      </c>
      <c r="C8937" s="22" t="s">
        <v>8576</v>
      </c>
      <c r="D8937" s="24">
        <v>44257</v>
      </c>
      <c r="E8937" s="22" t="s">
        <v>121</v>
      </c>
      <c r="F8937" s="22" t="s">
        <v>10739</v>
      </c>
      <c r="G8937">
        <f t="shared" si="278"/>
        <v>209065</v>
      </c>
      <c r="H8937" s="9">
        <f t="shared" si="279"/>
        <v>44257</v>
      </c>
    </row>
    <row r="8938" spans="1:8" x14ac:dyDescent="0.25">
      <c r="A8938" s="22" t="s">
        <v>8577</v>
      </c>
      <c r="B8938" s="22" t="s">
        <v>8578</v>
      </c>
      <c r="C8938" s="22" t="s">
        <v>8578</v>
      </c>
      <c r="D8938" s="24">
        <v>44173</v>
      </c>
      <c r="E8938" s="22" t="s">
        <v>121</v>
      </c>
      <c r="F8938" s="22" t="s">
        <v>10739</v>
      </c>
      <c r="G8938">
        <f t="shared" si="278"/>
        <v>209065</v>
      </c>
      <c r="H8938" s="9">
        <f t="shared" si="279"/>
        <v>44173</v>
      </c>
    </row>
    <row r="8939" spans="1:8" x14ac:dyDescent="0.25">
      <c r="A8939" s="22" t="s">
        <v>8583</v>
      </c>
      <c r="B8939" s="22" t="s">
        <v>8584</v>
      </c>
      <c r="C8939" s="22" t="s">
        <v>8584</v>
      </c>
      <c r="D8939" s="24">
        <v>44200</v>
      </c>
      <c r="E8939" s="22" t="s">
        <v>121</v>
      </c>
      <c r="F8939" s="22" t="s">
        <v>10739</v>
      </c>
      <c r="G8939">
        <f t="shared" si="278"/>
        <v>209065</v>
      </c>
      <c r="H8939" s="9">
        <f t="shared" si="279"/>
        <v>44200</v>
      </c>
    </row>
    <row r="8940" spans="1:8" x14ac:dyDescent="0.25">
      <c r="A8940" s="22" t="s">
        <v>8589</v>
      </c>
      <c r="B8940" s="22" t="s">
        <v>8590</v>
      </c>
      <c r="C8940" s="22" t="s">
        <v>8590</v>
      </c>
      <c r="D8940" s="24">
        <v>44279</v>
      </c>
      <c r="E8940" s="22" t="s">
        <v>121</v>
      </c>
      <c r="F8940" s="22" t="s">
        <v>10739</v>
      </c>
      <c r="G8940">
        <f t="shared" si="278"/>
        <v>209065</v>
      </c>
      <c r="H8940" s="9">
        <f t="shared" si="279"/>
        <v>44279</v>
      </c>
    </row>
    <row r="8941" spans="1:8" x14ac:dyDescent="0.25">
      <c r="A8941" s="22" t="s">
        <v>8597</v>
      </c>
      <c r="B8941" s="22" t="s">
        <v>8598</v>
      </c>
      <c r="C8941" s="22" t="s">
        <v>8598</v>
      </c>
      <c r="D8941" s="24">
        <v>44232</v>
      </c>
      <c r="E8941" s="22" t="s">
        <v>121</v>
      </c>
      <c r="F8941" s="22" t="s">
        <v>10739</v>
      </c>
      <c r="G8941">
        <f t="shared" si="278"/>
        <v>209065</v>
      </c>
      <c r="H8941" s="9">
        <f t="shared" si="279"/>
        <v>44232</v>
      </c>
    </row>
    <row r="8942" spans="1:8" x14ac:dyDescent="0.25">
      <c r="A8942" s="22" t="s">
        <v>8599</v>
      </c>
      <c r="B8942" s="22" t="s">
        <v>8600</v>
      </c>
      <c r="C8942" s="22" t="s">
        <v>8600</v>
      </c>
      <c r="D8942" s="24">
        <v>44283</v>
      </c>
      <c r="E8942" s="22" t="s">
        <v>121</v>
      </c>
      <c r="F8942" s="22" t="s">
        <v>10739</v>
      </c>
      <c r="G8942">
        <f t="shared" si="278"/>
        <v>209065</v>
      </c>
      <c r="H8942" s="9">
        <f t="shared" si="279"/>
        <v>44283</v>
      </c>
    </row>
    <row r="8943" spans="1:8" x14ac:dyDescent="0.25">
      <c r="A8943" s="22" t="s">
        <v>8603</v>
      </c>
      <c r="B8943" s="22" t="s">
        <v>8604</v>
      </c>
      <c r="C8943" s="22" t="s">
        <v>8604</v>
      </c>
      <c r="D8943" s="24">
        <v>44284</v>
      </c>
      <c r="E8943" s="22" t="s">
        <v>121</v>
      </c>
      <c r="F8943" s="22" t="s">
        <v>10739</v>
      </c>
      <c r="G8943">
        <f t="shared" si="278"/>
        <v>209065</v>
      </c>
      <c r="H8943" s="9">
        <f t="shared" si="279"/>
        <v>44284</v>
      </c>
    </row>
    <row r="8944" spans="1:8" x14ac:dyDescent="0.25">
      <c r="A8944" s="22" t="s">
        <v>8605</v>
      </c>
      <c r="B8944" s="22" t="s">
        <v>8606</v>
      </c>
      <c r="C8944" s="22" t="s">
        <v>8606</v>
      </c>
      <c r="D8944" s="24">
        <v>44287</v>
      </c>
      <c r="E8944" s="22" t="s">
        <v>121</v>
      </c>
      <c r="F8944" s="22" t="s">
        <v>10739</v>
      </c>
      <c r="G8944">
        <f t="shared" si="278"/>
        <v>209065</v>
      </c>
      <c r="H8944" s="9">
        <f t="shared" si="279"/>
        <v>44287</v>
      </c>
    </row>
    <row r="8945" spans="1:8" x14ac:dyDescent="0.25">
      <c r="A8945" s="22" t="s">
        <v>8615</v>
      </c>
      <c r="B8945" s="22" t="s">
        <v>8616</v>
      </c>
      <c r="C8945" s="22" t="s">
        <v>8616</v>
      </c>
      <c r="D8945" s="24">
        <v>44317</v>
      </c>
      <c r="E8945" s="22" t="s">
        <v>121</v>
      </c>
      <c r="F8945" s="22" t="s">
        <v>10739</v>
      </c>
      <c r="G8945">
        <f t="shared" si="278"/>
        <v>209065</v>
      </c>
      <c r="H8945" s="9">
        <f t="shared" si="279"/>
        <v>44317</v>
      </c>
    </row>
    <row r="8946" spans="1:8" x14ac:dyDescent="0.25">
      <c r="A8946" s="22" t="s">
        <v>8631</v>
      </c>
      <c r="B8946" s="22" t="s">
        <v>8632</v>
      </c>
      <c r="C8946" s="22" t="s">
        <v>8632</v>
      </c>
      <c r="D8946" s="24">
        <v>44208</v>
      </c>
      <c r="E8946" s="22" t="s">
        <v>121</v>
      </c>
      <c r="F8946" s="22" t="s">
        <v>10739</v>
      </c>
      <c r="G8946">
        <f t="shared" si="278"/>
        <v>209065</v>
      </c>
      <c r="H8946" s="9">
        <f t="shared" si="279"/>
        <v>44208</v>
      </c>
    </row>
    <row r="8947" spans="1:8" x14ac:dyDescent="0.25">
      <c r="A8947" s="22" t="s">
        <v>8637</v>
      </c>
      <c r="B8947" s="22" t="s">
        <v>8638</v>
      </c>
      <c r="C8947" s="22" t="s">
        <v>8638</v>
      </c>
      <c r="D8947" s="24">
        <v>44252</v>
      </c>
      <c r="E8947" s="22" t="s">
        <v>121</v>
      </c>
      <c r="F8947" s="22" t="s">
        <v>10739</v>
      </c>
      <c r="G8947">
        <f t="shared" si="278"/>
        <v>209065</v>
      </c>
      <c r="H8947" s="9">
        <f t="shared" si="279"/>
        <v>44252</v>
      </c>
    </row>
    <row r="8948" spans="1:8" x14ac:dyDescent="0.25">
      <c r="A8948" s="22" t="s">
        <v>8643</v>
      </c>
      <c r="B8948" s="22" t="s">
        <v>8644</v>
      </c>
      <c r="C8948" s="22" t="s">
        <v>8644</v>
      </c>
      <c r="D8948" s="24">
        <v>44299</v>
      </c>
      <c r="E8948" s="22" t="s">
        <v>121</v>
      </c>
      <c r="F8948" s="22" t="s">
        <v>10739</v>
      </c>
      <c r="G8948">
        <f t="shared" si="278"/>
        <v>209065</v>
      </c>
      <c r="H8948" s="9">
        <f t="shared" si="279"/>
        <v>44299</v>
      </c>
    </row>
    <row r="8949" spans="1:8" x14ac:dyDescent="0.25">
      <c r="A8949" s="22" t="s">
        <v>8651</v>
      </c>
      <c r="B8949" s="22" t="s">
        <v>8652</v>
      </c>
      <c r="C8949" s="22" t="s">
        <v>8652</v>
      </c>
      <c r="D8949" s="24">
        <v>44309</v>
      </c>
      <c r="E8949" s="22" t="s">
        <v>121</v>
      </c>
      <c r="F8949" s="22" t="s">
        <v>10739</v>
      </c>
      <c r="G8949">
        <f t="shared" si="278"/>
        <v>209065</v>
      </c>
      <c r="H8949" s="9">
        <f t="shared" si="279"/>
        <v>44309</v>
      </c>
    </row>
    <row r="8950" spans="1:8" x14ac:dyDescent="0.25">
      <c r="A8950" s="22" t="s">
        <v>8653</v>
      </c>
      <c r="B8950" s="22" t="s">
        <v>8654</v>
      </c>
      <c r="C8950" s="22" t="s">
        <v>8654</v>
      </c>
      <c r="D8950" s="24">
        <v>44255</v>
      </c>
      <c r="E8950" s="22" t="s">
        <v>121</v>
      </c>
      <c r="F8950" s="22" t="s">
        <v>10739</v>
      </c>
      <c r="G8950">
        <f t="shared" si="278"/>
        <v>209065</v>
      </c>
      <c r="H8950" s="9">
        <f t="shared" si="279"/>
        <v>44255</v>
      </c>
    </row>
    <row r="8951" spans="1:8" x14ac:dyDescent="0.25">
      <c r="A8951" s="22" t="s">
        <v>8655</v>
      </c>
      <c r="B8951" s="22" t="s">
        <v>8656</v>
      </c>
      <c r="C8951" s="22" t="s">
        <v>8656</v>
      </c>
      <c r="D8951" s="24">
        <v>44305</v>
      </c>
      <c r="E8951" s="22" t="s">
        <v>121</v>
      </c>
      <c r="F8951" s="22" t="s">
        <v>10739</v>
      </c>
      <c r="G8951">
        <f t="shared" si="278"/>
        <v>209065</v>
      </c>
      <c r="H8951" s="9">
        <f t="shared" si="279"/>
        <v>44305</v>
      </c>
    </row>
    <row r="8952" spans="1:8" x14ac:dyDescent="0.25">
      <c r="A8952" s="22" t="s">
        <v>8659</v>
      </c>
      <c r="B8952" s="22" t="s">
        <v>8660</v>
      </c>
      <c r="C8952" s="22" t="s">
        <v>8660</v>
      </c>
      <c r="D8952" s="24">
        <v>44246</v>
      </c>
      <c r="E8952" s="22" t="s">
        <v>121</v>
      </c>
      <c r="F8952" s="22" t="s">
        <v>10739</v>
      </c>
      <c r="G8952">
        <f t="shared" si="278"/>
        <v>209065</v>
      </c>
      <c r="H8952" s="9">
        <f t="shared" si="279"/>
        <v>44246</v>
      </c>
    </row>
    <row r="8953" spans="1:8" x14ac:dyDescent="0.25">
      <c r="A8953" s="22" t="s">
        <v>8661</v>
      </c>
      <c r="B8953" s="22" t="s">
        <v>8662</v>
      </c>
      <c r="C8953" s="22" t="s">
        <v>8662</v>
      </c>
      <c r="D8953" s="24">
        <v>44378</v>
      </c>
      <c r="E8953" s="22" t="s">
        <v>121</v>
      </c>
      <c r="F8953" s="22" t="s">
        <v>10739</v>
      </c>
      <c r="G8953">
        <f t="shared" si="278"/>
        <v>209065</v>
      </c>
      <c r="H8953" s="9">
        <f t="shared" si="279"/>
        <v>44378</v>
      </c>
    </row>
    <row r="8954" spans="1:8" x14ac:dyDescent="0.25">
      <c r="A8954" s="22" t="s">
        <v>8665</v>
      </c>
      <c r="B8954" s="22" t="s">
        <v>8666</v>
      </c>
      <c r="C8954" s="22" t="s">
        <v>8666</v>
      </c>
      <c r="D8954" s="24">
        <v>44210</v>
      </c>
      <c r="E8954" s="22" t="s">
        <v>121</v>
      </c>
      <c r="F8954" s="22" t="s">
        <v>10739</v>
      </c>
      <c r="G8954">
        <f t="shared" si="278"/>
        <v>209065</v>
      </c>
      <c r="H8954" s="9">
        <f t="shared" si="279"/>
        <v>44210</v>
      </c>
    </row>
    <row r="8955" spans="1:8" x14ac:dyDescent="0.25">
      <c r="A8955" s="22" t="s">
        <v>116</v>
      </c>
      <c r="B8955" s="22" t="s">
        <v>117</v>
      </c>
      <c r="C8955" s="22" t="s">
        <v>117</v>
      </c>
      <c r="D8955" s="24">
        <v>44219</v>
      </c>
      <c r="E8955" s="22" t="s">
        <v>121</v>
      </c>
      <c r="F8955" s="22" t="s">
        <v>10739</v>
      </c>
      <c r="G8955">
        <f t="shared" si="278"/>
        <v>209065</v>
      </c>
      <c r="H8955" s="9">
        <f t="shared" si="279"/>
        <v>44219</v>
      </c>
    </row>
    <row r="8956" spans="1:8" x14ac:dyDescent="0.25">
      <c r="A8956" s="22" t="s">
        <v>8677</v>
      </c>
      <c r="B8956" s="22" t="s">
        <v>8678</v>
      </c>
      <c r="C8956" s="22" t="s">
        <v>8678</v>
      </c>
      <c r="D8956" s="24">
        <v>44225</v>
      </c>
      <c r="E8956" s="22" t="s">
        <v>121</v>
      </c>
      <c r="F8956" s="22" t="s">
        <v>10739</v>
      </c>
      <c r="G8956">
        <f t="shared" si="278"/>
        <v>209065</v>
      </c>
      <c r="H8956" s="9">
        <f t="shared" si="279"/>
        <v>44225</v>
      </c>
    </row>
    <row r="8957" spans="1:8" x14ac:dyDescent="0.25">
      <c r="A8957" s="22" t="s">
        <v>8679</v>
      </c>
      <c r="B8957" s="22" t="s">
        <v>8680</v>
      </c>
      <c r="C8957" s="22" t="s">
        <v>8680</v>
      </c>
      <c r="D8957" s="24">
        <v>44242</v>
      </c>
      <c r="E8957" s="22" t="s">
        <v>121</v>
      </c>
      <c r="F8957" s="22" t="s">
        <v>10739</v>
      </c>
      <c r="G8957">
        <f t="shared" si="278"/>
        <v>209065</v>
      </c>
      <c r="H8957" s="9">
        <f t="shared" si="279"/>
        <v>44242</v>
      </c>
    </row>
    <row r="8958" spans="1:8" x14ac:dyDescent="0.25">
      <c r="A8958" s="22" t="s">
        <v>8685</v>
      </c>
      <c r="B8958" s="22" t="s">
        <v>8686</v>
      </c>
      <c r="C8958" s="22" t="s">
        <v>8686</v>
      </c>
      <c r="D8958" s="24">
        <v>44266</v>
      </c>
      <c r="E8958" s="22" t="s">
        <v>121</v>
      </c>
      <c r="F8958" s="22" t="s">
        <v>10739</v>
      </c>
      <c r="G8958">
        <f t="shared" si="278"/>
        <v>209065</v>
      </c>
      <c r="H8958" s="9">
        <f t="shared" si="279"/>
        <v>44266</v>
      </c>
    </row>
    <row r="8959" spans="1:8" x14ac:dyDescent="0.25">
      <c r="A8959" s="22" t="s">
        <v>8687</v>
      </c>
      <c r="B8959" s="22" t="s">
        <v>8688</v>
      </c>
      <c r="C8959" s="22" t="s">
        <v>8688</v>
      </c>
      <c r="D8959" s="24">
        <v>44266</v>
      </c>
      <c r="E8959" s="22" t="s">
        <v>121</v>
      </c>
      <c r="F8959" s="22" t="s">
        <v>10739</v>
      </c>
      <c r="G8959">
        <f t="shared" si="278"/>
        <v>209065</v>
      </c>
      <c r="H8959" s="9">
        <f t="shared" si="279"/>
        <v>44266</v>
      </c>
    </row>
    <row r="8960" spans="1:8" x14ac:dyDescent="0.25">
      <c r="A8960" s="22" t="s">
        <v>8689</v>
      </c>
      <c r="B8960" s="22" t="s">
        <v>8690</v>
      </c>
      <c r="C8960" s="22" t="s">
        <v>8690</v>
      </c>
      <c r="D8960" s="24">
        <v>44266</v>
      </c>
      <c r="E8960" s="22" t="s">
        <v>121</v>
      </c>
      <c r="F8960" s="22" t="s">
        <v>10739</v>
      </c>
      <c r="G8960">
        <f t="shared" si="278"/>
        <v>209065</v>
      </c>
      <c r="H8960" s="9">
        <f t="shared" si="279"/>
        <v>44266</v>
      </c>
    </row>
    <row r="8961" spans="1:8" x14ac:dyDescent="0.25">
      <c r="A8961" s="22" t="s">
        <v>8693</v>
      </c>
      <c r="B8961" s="22" t="s">
        <v>8694</v>
      </c>
      <c r="C8961" s="22" t="s">
        <v>8694</v>
      </c>
      <c r="D8961" s="24">
        <v>44236</v>
      </c>
      <c r="E8961" s="22" t="s">
        <v>121</v>
      </c>
      <c r="F8961" s="22" t="s">
        <v>10739</v>
      </c>
      <c r="G8961">
        <f t="shared" si="278"/>
        <v>209065</v>
      </c>
      <c r="H8961" s="9">
        <f t="shared" si="279"/>
        <v>44236</v>
      </c>
    </row>
    <row r="8962" spans="1:8" x14ac:dyDescent="0.25">
      <c r="A8962" s="22" t="s">
        <v>8701</v>
      </c>
      <c r="B8962" s="22" t="s">
        <v>8702</v>
      </c>
      <c r="C8962" s="22" t="s">
        <v>8702</v>
      </c>
      <c r="D8962" s="24">
        <v>44243</v>
      </c>
      <c r="E8962" s="22" t="s">
        <v>121</v>
      </c>
      <c r="F8962" s="22" t="s">
        <v>10739</v>
      </c>
      <c r="G8962">
        <f t="shared" si="278"/>
        <v>209065</v>
      </c>
      <c r="H8962" s="9">
        <f t="shared" si="279"/>
        <v>44243</v>
      </c>
    </row>
    <row r="8963" spans="1:8" x14ac:dyDescent="0.25">
      <c r="A8963" s="22" t="s">
        <v>8709</v>
      </c>
      <c r="B8963" s="22" t="s">
        <v>8710</v>
      </c>
      <c r="C8963" s="22" t="s">
        <v>8710</v>
      </c>
      <c r="D8963" s="24">
        <v>44257</v>
      </c>
      <c r="E8963" s="22" t="s">
        <v>121</v>
      </c>
      <c r="F8963" s="22" t="s">
        <v>10739</v>
      </c>
      <c r="G8963">
        <f t="shared" si="278"/>
        <v>209065</v>
      </c>
      <c r="H8963" s="9">
        <f t="shared" si="279"/>
        <v>44257</v>
      </c>
    </row>
    <row r="8964" spans="1:8" x14ac:dyDescent="0.25">
      <c r="A8964" s="22" t="s">
        <v>8711</v>
      </c>
      <c r="B8964" s="22" t="s">
        <v>8712</v>
      </c>
      <c r="C8964" s="22" t="s">
        <v>8712</v>
      </c>
      <c r="D8964" s="24">
        <v>44242</v>
      </c>
      <c r="E8964" s="22" t="s">
        <v>121</v>
      </c>
      <c r="F8964" s="22" t="s">
        <v>10739</v>
      </c>
      <c r="G8964">
        <f t="shared" si="278"/>
        <v>209065</v>
      </c>
      <c r="H8964" s="9">
        <f t="shared" si="279"/>
        <v>44242</v>
      </c>
    </row>
    <row r="8965" spans="1:8" x14ac:dyDescent="0.25">
      <c r="A8965" s="22" t="s">
        <v>8713</v>
      </c>
      <c r="B8965" s="22" t="s">
        <v>8714</v>
      </c>
      <c r="C8965" s="22" t="s">
        <v>8714</v>
      </c>
      <c r="D8965" s="24">
        <v>44266</v>
      </c>
      <c r="E8965" s="22" t="s">
        <v>121</v>
      </c>
      <c r="F8965" s="22" t="s">
        <v>10739</v>
      </c>
      <c r="G8965">
        <f t="shared" si="278"/>
        <v>209065</v>
      </c>
      <c r="H8965" s="9">
        <f t="shared" si="279"/>
        <v>44266</v>
      </c>
    </row>
    <row r="8966" spans="1:8" x14ac:dyDescent="0.25">
      <c r="A8966" s="22" t="s">
        <v>8715</v>
      </c>
      <c r="B8966" s="22" t="s">
        <v>8716</v>
      </c>
      <c r="C8966" s="22" t="s">
        <v>8716</v>
      </c>
      <c r="D8966" s="24">
        <v>44166</v>
      </c>
      <c r="E8966" s="22" t="s">
        <v>121</v>
      </c>
      <c r="F8966" s="22" t="s">
        <v>10739</v>
      </c>
      <c r="G8966">
        <f t="shared" ref="G8966:G9029" si="280">IFERROR(E8966*1,E8966)</f>
        <v>209065</v>
      </c>
      <c r="H8966" s="9">
        <f t="shared" ref="H8966:H9029" si="281">D8966</f>
        <v>44166</v>
      </c>
    </row>
    <row r="8967" spans="1:8" x14ac:dyDescent="0.25">
      <c r="A8967" s="22" t="s">
        <v>8717</v>
      </c>
      <c r="B8967" s="22" t="s">
        <v>8718</v>
      </c>
      <c r="C8967" s="22" t="s">
        <v>8718</v>
      </c>
      <c r="D8967" s="24">
        <v>44265</v>
      </c>
      <c r="E8967" s="22" t="s">
        <v>121</v>
      </c>
      <c r="F8967" s="22" t="s">
        <v>10739</v>
      </c>
      <c r="G8967">
        <f t="shared" si="280"/>
        <v>209065</v>
      </c>
      <c r="H8967" s="9">
        <f t="shared" si="281"/>
        <v>44265</v>
      </c>
    </row>
    <row r="8968" spans="1:8" x14ac:dyDescent="0.25">
      <c r="A8968" s="22" t="s">
        <v>8725</v>
      </c>
      <c r="B8968" s="22" t="s">
        <v>8726</v>
      </c>
      <c r="C8968" s="22" t="s">
        <v>8726</v>
      </c>
      <c r="D8968" s="24">
        <v>44339</v>
      </c>
      <c r="E8968" s="22" t="s">
        <v>121</v>
      </c>
      <c r="F8968" s="22" t="s">
        <v>10739</v>
      </c>
      <c r="G8968">
        <f t="shared" si="280"/>
        <v>209065</v>
      </c>
      <c r="H8968" s="9">
        <f t="shared" si="281"/>
        <v>44339</v>
      </c>
    </row>
    <row r="8969" spans="1:8" x14ac:dyDescent="0.25">
      <c r="A8969" s="22" t="s">
        <v>8729</v>
      </c>
      <c r="B8969" s="22" t="s">
        <v>8730</v>
      </c>
      <c r="C8969" s="22" t="s">
        <v>8730</v>
      </c>
      <c r="D8969" s="24">
        <v>44311</v>
      </c>
      <c r="E8969" s="22" t="s">
        <v>121</v>
      </c>
      <c r="F8969" s="22" t="s">
        <v>10739</v>
      </c>
      <c r="G8969">
        <f t="shared" si="280"/>
        <v>209065</v>
      </c>
      <c r="H8969" s="9">
        <f t="shared" si="281"/>
        <v>44311</v>
      </c>
    </row>
    <row r="8970" spans="1:8" x14ac:dyDescent="0.25">
      <c r="A8970" s="22" t="s">
        <v>8735</v>
      </c>
      <c r="B8970" s="22" t="s">
        <v>8736</v>
      </c>
      <c r="C8970" s="22" t="s">
        <v>8736</v>
      </c>
      <c r="D8970" s="24">
        <v>44196</v>
      </c>
      <c r="E8970" s="22" t="s">
        <v>121</v>
      </c>
      <c r="F8970" s="22" t="s">
        <v>10739</v>
      </c>
      <c r="G8970">
        <f t="shared" si="280"/>
        <v>209065</v>
      </c>
      <c r="H8970" s="9">
        <f t="shared" si="281"/>
        <v>44196</v>
      </c>
    </row>
    <row r="8971" spans="1:8" x14ac:dyDescent="0.25">
      <c r="A8971" s="22" t="s">
        <v>8737</v>
      </c>
      <c r="B8971" s="22" t="s">
        <v>8738</v>
      </c>
      <c r="C8971" s="22" t="s">
        <v>8738</v>
      </c>
      <c r="D8971" s="24">
        <v>44196</v>
      </c>
      <c r="E8971" s="22" t="s">
        <v>121</v>
      </c>
      <c r="F8971" s="22" t="s">
        <v>10739</v>
      </c>
      <c r="G8971">
        <f t="shared" si="280"/>
        <v>209065</v>
      </c>
      <c r="H8971" s="9">
        <f t="shared" si="281"/>
        <v>44196</v>
      </c>
    </row>
    <row r="8972" spans="1:8" x14ac:dyDescent="0.25">
      <c r="A8972" s="22" t="s">
        <v>8747</v>
      </c>
      <c r="B8972" s="22" t="s">
        <v>8748</v>
      </c>
      <c r="C8972" s="22" t="s">
        <v>8748</v>
      </c>
      <c r="D8972" s="24">
        <v>44266</v>
      </c>
      <c r="E8972" s="22" t="s">
        <v>121</v>
      </c>
      <c r="F8972" s="22" t="s">
        <v>10739</v>
      </c>
      <c r="G8972">
        <f t="shared" si="280"/>
        <v>209065</v>
      </c>
      <c r="H8972" s="9">
        <f t="shared" si="281"/>
        <v>44266</v>
      </c>
    </row>
    <row r="8973" spans="1:8" x14ac:dyDescent="0.25">
      <c r="A8973" s="22" t="s">
        <v>8757</v>
      </c>
      <c r="B8973" s="22" t="s">
        <v>8758</v>
      </c>
      <c r="C8973" s="22" t="s">
        <v>8758</v>
      </c>
      <c r="D8973" s="24">
        <v>44265</v>
      </c>
      <c r="E8973" s="22" t="s">
        <v>121</v>
      </c>
      <c r="F8973" s="22" t="s">
        <v>10739</v>
      </c>
      <c r="G8973">
        <f t="shared" si="280"/>
        <v>209065</v>
      </c>
      <c r="H8973" s="9">
        <f t="shared" si="281"/>
        <v>44265</v>
      </c>
    </row>
    <row r="8974" spans="1:8" x14ac:dyDescent="0.25">
      <c r="A8974" s="22" t="s">
        <v>8759</v>
      </c>
      <c r="B8974" s="22" t="s">
        <v>8760</v>
      </c>
      <c r="C8974" s="22" t="s">
        <v>8760</v>
      </c>
      <c r="D8974" s="24">
        <v>44196</v>
      </c>
      <c r="E8974" s="22" t="s">
        <v>121</v>
      </c>
      <c r="F8974" s="22" t="s">
        <v>10739</v>
      </c>
      <c r="G8974">
        <f t="shared" si="280"/>
        <v>209065</v>
      </c>
      <c r="H8974" s="9">
        <f t="shared" si="281"/>
        <v>44196</v>
      </c>
    </row>
    <row r="8975" spans="1:8" x14ac:dyDescent="0.25">
      <c r="A8975" s="22" t="s">
        <v>8761</v>
      </c>
      <c r="B8975" s="22" t="s">
        <v>8762</v>
      </c>
      <c r="C8975" s="22" t="s">
        <v>8762</v>
      </c>
      <c r="D8975" s="24">
        <v>44196</v>
      </c>
      <c r="E8975" s="22" t="s">
        <v>121</v>
      </c>
      <c r="F8975" s="22" t="s">
        <v>10739</v>
      </c>
      <c r="G8975">
        <f t="shared" si="280"/>
        <v>209065</v>
      </c>
      <c r="H8975" s="9">
        <f t="shared" si="281"/>
        <v>44196</v>
      </c>
    </row>
    <row r="8976" spans="1:8" x14ac:dyDescent="0.25">
      <c r="A8976" s="22" t="s">
        <v>8763</v>
      </c>
      <c r="B8976" s="22" t="s">
        <v>8764</v>
      </c>
      <c r="C8976" s="22" t="s">
        <v>8764</v>
      </c>
      <c r="D8976" s="24">
        <v>44344</v>
      </c>
      <c r="E8976" s="22" t="s">
        <v>121</v>
      </c>
      <c r="F8976" s="22" t="s">
        <v>10739</v>
      </c>
      <c r="G8976">
        <f t="shared" si="280"/>
        <v>209065</v>
      </c>
      <c r="H8976" s="9">
        <f t="shared" si="281"/>
        <v>44344</v>
      </c>
    </row>
    <row r="8977" spans="1:8" x14ac:dyDescent="0.25">
      <c r="A8977" s="22" t="s">
        <v>8793</v>
      </c>
      <c r="B8977" s="22" t="s">
        <v>8794</v>
      </c>
      <c r="C8977" s="22" t="s">
        <v>8794</v>
      </c>
      <c r="D8977" s="24">
        <v>44335</v>
      </c>
      <c r="E8977" s="22" t="s">
        <v>121</v>
      </c>
      <c r="F8977" s="22" t="s">
        <v>10739</v>
      </c>
      <c r="G8977">
        <f t="shared" si="280"/>
        <v>209065</v>
      </c>
      <c r="H8977" s="9">
        <f t="shared" si="281"/>
        <v>44335</v>
      </c>
    </row>
    <row r="8978" spans="1:8" x14ac:dyDescent="0.25">
      <c r="A8978" s="22" t="s">
        <v>8797</v>
      </c>
      <c r="B8978" s="22" t="s">
        <v>8798</v>
      </c>
      <c r="C8978" s="22" t="s">
        <v>8798</v>
      </c>
      <c r="D8978" s="24">
        <v>44243</v>
      </c>
      <c r="E8978" s="22" t="s">
        <v>121</v>
      </c>
      <c r="F8978" s="22" t="s">
        <v>10739</v>
      </c>
      <c r="G8978">
        <f t="shared" si="280"/>
        <v>209065</v>
      </c>
      <c r="H8978" s="9">
        <f t="shared" si="281"/>
        <v>44243</v>
      </c>
    </row>
    <row r="8979" spans="1:8" x14ac:dyDescent="0.25">
      <c r="A8979" s="22" t="s">
        <v>8805</v>
      </c>
      <c r="B8979" s="22" t="s">
        <v>8806</v>
      </c>
      <c r="C8979" s="22" t="s">
        <v>8806</v>
      </c>
      <c r="D8979" s="24">
        <v>44272</v>
      </c>
      <c r="E8979" s="22" t="s">
        <v>121</v>
      </c>
      <c r="F8979" s="22" t="s">
        <v>10739</v>
      </c>
      <c r="G8979">
        <f t="shared" si="280"/>
        <v>209065</v>
      </c>
      <c r="H8979" s="9">
        <f t="shared" si="281"/>
        <v>44272</v>
      </c>
    </row>
    <row r="8980" spans="1:8" x14ac:dyDescent="0.25">
      <c r="A8980" s="22" t="s">
        <v>8817</v>
      </c>
      <c r="B8980" s="22" t="s">
        <v>8818</v>
      </c>
      <c r="C8980" s="22" t="s">
        <v>8818</v>
      </c>
      <c r="D8980" s="24">
        <v>44196</v>
      </c>
      <c r="E8980" s="22" t="s">
        <v>121</v>
      </c>
      <c r="F8980" s="22" t="s">
        <v>10739</v>
      </c>
      <c r="G8980">
        <f t="shared" si="280"/>
        <v>209065</v>
      </c>
      <c r="H8980" s="9">
        <f t="shared" si="281"/>
        <v>44196</v>
      </c>
    </row>
    <row r="8981" spans="1:8" x14ac:dyDescent="0.25">
      <c r="A8981" s="22" t="s">
        <v>8819</v>
      </c>
      <c r="B8981" s="22" t="s">
        <v>8820</v>
      </c>
      <c r="C8981" s="22" t="s">
        <v>8820</v>
      </c>
      <c r="D8981" s="24">
        <v>44227</v>
      </c>
      <c r="E8981" s="22" t="s">
        <v>121</v>
      </c>
      <c r="F8981" s="22" t="s">
        <v>10739</v>
      </c>
      <c r="G8981">
        <f t="shared" si="280"/>
        <v>209065</v>
      </c>
      <c r="H8981" s="9">
        <f t="shared" si="281"/>
        <v>44227</v>
      </c>
    </row>
    <row r="8982" spans="1:8" x14ac:dyDescent="0.25">
      <c r="A8982" s="22" t="s">
        <v>8827</v>
      </c>
      <c r="B8982" s="22" t="s">
        <v>8828</v>
      </c>
      <c r="C8982" s="22" t="s">
        <v>8828</v>
      </c>
      <c r="D8982" s="24">
        <v>44285</v>
      </c>
      <c r="E8982" s="22" t="s">
        <v>121</v>
      </c>
      <c r="F8982" s="22" t="s">
        <v>10739</v>
      </c>
      <c r="G8982">
        <f t="shared" si="280"/>
        <v>209065</v>
      </c>
      <c r="H8982" s="9">
        <f t="shared" si="281"/>
        <v>44285</v>
      </c>
    </row>
    <row r="8983" spans="1:8" x14ac:dyDescent="0.25">
      <c r="A8983" s="22" t="s">
        <v>8837</v>
      </c>
      <c r="B8983" s="22" t="s">
        <v>8838</v>
      </c>
      <c r="C8983" s="22" t="s">
        <v>8838</v>
      </c>
      <c r="D8983" s="24">
        <v>44300</v>
      </c>
      <c r="E8983" s="22" t="s">
        <v>121</v>
      </c>
      <c r="F8983" s="22" t="s">
        <v>10739</v>
      </c>
      <c r="G8983">
        <f t="shared" si="280"/>
        <v>209065</v>
      </c>
      <c r="H8983" s="9">
        <f t="shared" si="281"/>
        <v>44300</v>
      </c>
    </row>
    <row r="8984" spans="1:8" x14ac:dyDescent="0.25">
      <c r="A8984" s="22" t="s">
        <v>8845</v>
      </c>
      <c r="B8984" s="22" t="s">
        <v>8846</v>
      </c>
      <c r="C8984" s="22" t="s">
        <v>8846</v>
      </c>
      <c r="D8984" s="24">
        <v>44351</v>
      </c>
      <c r="E8984" s="22" t="s">
        <v>121</v>
      </c>
      <c r="F8984" s="22" t="s">
        <v>10739</v>
      </c>
      <c r="G8984">
        <f t="shared" si="280"/>
        <v>209065</v>
      </c>
      <c r="H8984" s="9">
        <f t="shared" si="281"/>
        <v>44351</v>
      </c>
    </row>
    <row r="8985" spans="1:8" x14ac:dyDescent="0.25">
      <c r="A8985" s="22" t="s">
        <v>8849</v>
      </c>
      <c r="B8985" s="22" t="s">
        <v>8850</v>
      </c>
      <c r="C8985" s="22" t="s">
        <v>8850</v>
      </c>
      <c r="D8985" s="24">
        <v>44273</v>
      </c>
      <c r="E8985" s="22" t="s">
        <v>121</v>
      </c>
      <c r="F8985" s="22" t="s">
        <v>10739</v>
      </c>
      <c r="G8985">
        <f t="shared" si="280"/>
        <v>209065</v>
      </c>
      <c r="H8985" s="9">
        <f t="shared" si="281"/>
        <v>44273</v>
      </c>
    </row>
    <row r="8986" spans="1:8" x14ac:dyDescent="0.25">
      <c r="A8986" s="22" t="s">
        <v>8853</v>
      </c>
      <c r="B8986" s="22" t="s">
        <v>8854</v>
      </c>
      <c r="C8986" s="22" t="s">
        <v>8854</v>
      </c>
      <c r="D8986" s="24">
        <v>44196</v>
      </c>
      <c r="E8986" s="22" t="s">
        <v>121</v>
      </c>
      <c r="F8986" s="22" t="s">
        <v>10739</v>
      </c>
      <c r="G8986">
        <f t="shared" si="280"/>
        <v>209065</v>
      </c>
      <c r="H8986" s="9">
        <f t="shared" si="281"/>
        <v>44196</v>
      </c>
    </row>
    <row r="8987" spans="1:8" x14ac:dyDescent="0.25">
      <c r="A8987" s="22" t="s">
        <v>8855</v>
      </c>
      <c r="B8987" s="22" t="s">
        <v>8856</v>
      </c>
      <c r="C8987" s="22" t="s">
        <v>8856</v>
      </c>
      <c r="D8987" s="24">
        <v>44196</v>
      </c>
      <c r="E8987" s="22" t="s">
        <v>121</v>
      </c>
      <c r="F8987" s="22" t="s">
        <v>10739</v>
      </c>
      <c r="G8987">
        <f t="shared" si="280"/>
        <v>209065</v>
      </c>
      <c r="H8987" s="9">
        <f t="shared" si="281"/>
        <v>44196</v>
      </c>
    </row>
    <row r="8988" spans="1:8" x14ac:dyDescent="0.25">
      <c r="A8988" s="22" t="s">
        <v>8861</v>
      </c>
      <c r="B8988" s="22" t="s">
        <v>8862</v>
      </c>
      <c r="C8988" s="22" t="s">
        <v>8862</v>
      </c>
      <c r="D8988" s="24">
        <v>44242</v>
      </c>
      <c r="E8988" s="22" t="s">
        <v>121</v>
      </c>
      <c r="F8988" s="22" t="s">
        <v>10739</v>
      </c>
      <c r="G8988">
        <f t="shared" si="280"/>
        <v>209065</v>
      </c>
      <c r="H8988" s="9">
        <f t="shared" si="281"/>
        <v>44242</v>
      </c>
    </row>
    <row r="8989" spans="1:8" x14ac:dyDescent="0.25">
      <c r="A8989" s="22" t="s">
        <v>7739</v>
      </c>
      <c r="B8989" s="22" t="s">
        <v>7740</v>
      </c>
      <c r="C8989" s="22" t="s">
        <v>7740</v>
      </c>
      <c r="D8989" s="24">
        <v>43830</v>
      </c>
      <c r="E8989" s="22" t="s">
        <v>2336</v>
      </c>
      <c r="F8989" s="22" t="s">
        <v>6523</v>
      </c>
      <c r="G8989">
        <f t="shared" si="280"/>
        <v>2123</v>
      </c>
      <c r="H8989" s="9">
        <f t="shared" si="281"/>
        <v>43830</v>
      </c>
    </row>
    <row r="8990" spans="1:8" x14ac:dyDescent="0.25">
      <c r="A8990" s="22" t="s">
        <v>7806</v>
      </c>
      <c r="B8990" s="22" t="s">
        <v>7740</v>
      </c>
      <c r="C8990" s="22" t="s">
        <v>7740</v>
      </c>
      <c r="D8990" s="24">
        <v>43832</v>
      </c>
      <c r="E8990" s="22" t="s">
        <v>2336</v>
      </c>
      <c r="F8990" s="22" t="s">
        <v>6523</v>
      </c>
      <c r="G8990">
        <f t="shared" si="280"/>
        <v>2123</v>
      </c>
      <c r="H8990" s="9">
        <f t="shared" si="281"/>
        <v>43832</v>
      </c>
    </row>
    <row r="8991" spans="1:8" x14ac:dyDescent="0.25">
      <c r="A8991" s="22" t="s">
        <v>7858</v>
      </c>
      <c r="B8991" s="22" t="s">
        <v>7859</v>
      </c>
      <c r="C8991" s="22" t="s">
        <v>7859</v>
      </c>
      <c r="D8991" s="24">
        <v>44236</v>
      </c>
      <c r="E8991" s="22" t="s">
        <v>2336</v>
      </c>
      <c r="F8991" s="22" t="s">
        <v>6523</v>
      </c>
      <c r="G8991">
        <f t="shared" si="280"/>
        <v>2123</v>
      </c>
      <c r="H8991" s="9">
        <f t="shared" si="281"/>
        <v>44236</v>
      </c>
    </row>
    <row r="8992" spans="1:8" x14ac:dyDescent="0.25">
      <c r="A8992" s="22" t="s">
        <v>8248</v>
      </c>
      <c r="B8992" s="22" t="s">
        <v>8249</v>
      </c>
      <c r="C8992" s="22" t="s">
        <v>8249</v>
      </c>
      <c r="D8992" s="24">
        <v>44291</v>
      </c>
      <c r="E8992" s="22" t="s">
        <v>2336</v>
      </c>
      <c r="F8992" s="22" t="s">
        <v>6523</v>
      </c>
      <c r="G8992">
        <f t="shared" si="280"/>
        <v>2123</v>
      </c>
      <c r="H8992" s="9">
        <f t="shared" si="281"/>
        <v>44291</v>
      </c>
    </row>
    <row r="8993" spans="1:8" x14ac:dyDescent="0.25">
      <c r="A8993" s="22" t="s">
        <v>8605</v>
      </c>
      <c r="B8993" s="22" t="s">
        <v>8606</v>
      </c>
      <c r="C8993" s="22" t="s">
        <v>8606</v>
      </c>
      <c r="D8993" s="24">
        <v>44319</v>
      </c>
      <c r="E8993" s="22" t="s">
        <v>2336</v>
      </c>
      <c r="F8993" s="22" t="s">
        <v>6523</v>
      </c>
      <c r="G8993">
        <f t="shared" si="280"/>
        <v>2123</v>
      </c>
      <c r="H8993" s="9">
        <f t="shared" si="281"/>
        <v>44319</v>
      </c>
    </row>
    <row r="8994" spans="1:8" x14ac:dyDescent="0.25">
      <c r="A8994" s="22" t="s">
        <v>7678</v>
      </c>
      <c r="B8994" s="22" t="s">
        <v>7679</v>
      </c>
      <c r="C8994" s="22" t="s">
        <v>7679</v>
      </c>
      <c r="D8994" s="24">
        <v>44067</v>
      </c>
      <c r="E8994" s="22" t="s">
        <v>6105</v>
      </c>
      <c r="F8994" s="22" t="s">
        <v>6957</v>
      </c>
      <c r="G8994">
        <f t="shared" si="280"/>
        <v>9557</v>
      </c>
      <c r="H8994" s="9">
        <f t="shared" si="281"/>
        <v>44067</v>
      </c>
    </row>
    <row r="8995" spans="1:8" x14ac:dyDescent="0.25">
      <c r="A8995" s="22" t="s">
        <v>8152</v>
      </c>
      <c r="B8995" s="22" t="s">
        <v>8153</v>
      </c>
      <c r="C8995" s="22" t="s">
        <v>8153</v>
      </c>
      <c r="D8995" s="24">
        <v>43829</v>
      </c>
      <c r="E8995" s="22" t="s">
        <v>6105</v>
      </c>
      <c r="F8995" s="22" t="s">
        <v>6957</v>
      </c>
      <c r="G8995">
        <f t="shared" si="280"/>
        <v>9557</v>
      </c>
      <c r="H8995" s="9">
        <f t="shared" si="281"/>
        <v>43829</v>
      </c>
    </row>
    <row r="8996" spans="1:8" x14ac:dyDescent="0.25">
      <c r="A8996" s="22" t="s">
        <v>8248</v>
      </c>
      <c r="B8996" s="22" t="s">
        <v>8249</v>
      </c>
      <c r="C8996" s="22" t="s">
        <v>8249</v>
      </c>
      <c r="D8996" s="24">
        <v>44074</v>
      </c>
      <c r="E8996" s="22" t="s">
        <v>6105</v>
      </c>
      <c r="F8996" s="22" t="s">
        <v>6957</v>
      </c>
      <c r="G8996">
        <f t="shared" si="280"/>
        <v>9557</v>
      </c>
      <c r="H8996" s="9">
        <f t="shared" si="281"/>
        <v>44074</v>
      </c>
    </row>
    <row r="8997" spans="1:8" x14ac:dyDescent="0.25">
      <c r="A8997" s="22" t="s">
        <v>8635</v>
      </c>
      <c r="B8997" s="22" t="s">
        <v>8636</v>
      </c>
      <c r="C8997" s="22" t="s">
        <v>8636</v>
      </c>
      <c r="D8997" s="24">
        <v>44103</v>
      </c>
      <c r="E8997" s="22" t="s">
        <v>6105</v>
      </c>
      <c r="F8997" s="22" t="s">
        <v>6957</v>
      </c>
      <c r="G8997">
        <f t="shared" si="280"/>
        <v>9557</v>
      </c>
      <c r="H8997" s="9">
        <f t="shared" si="281"/>
        <v>44103</v>
      </c>
    </row>
    <row r="8998" spans="1:8" x14ac:dyDescent="0.25">
      <c r="A8998" s="22" t="s">
        <v>7852</v>
      </c>
      <c r="B8998" s="22" t="s">
        <v>7853</v>
      </c>
      <c r="C8998" s="22" t="s">
        <v>7853</v>
      </c>
      <c r="D8998" s="24">
        <v>43829</v>
      </c>
      <c r="E8998" s="22" t="s">
        <v>2596</v>
      </c>
      <c r="F8998" s="22" t="s">
        <v>10740</v>
      </c>
      <c r="G8998">
        <f t="shared" si="280"/>
        <v>8093</v>
      </c>
      <c r="H8998" s="9">
        <f t="shared" si="281"/>
        <v>43829</v>
      </c>
    </row>
    <row r="8999" spans="1:8" x14ac:dyDescent="0.25">
      <c r="A8999" s="22"/>
      <c r="B8999" s="22"/>
      <c r="C8999" s="22"/>
      <c r="D8999" s="24">
        <v>44088</v>
      </c>
      <c r="E8999" s="22" t="s">
        <v>3130</v>
      </c>
      <c r="F8999" s="22" t="s">
        <v>7218</v>
      </c>
      <c r="G8999">
        <f t="shared" si="280"/>
        <v>6716</v>
      </c>
      <c r="H8999" s="9">
        <f t="shared" si="281"/>
        <v>44088</v>
      </c>
    </row>
    <row r="9000" spans="1:8" x14ac:dyDescent="0.25">
      <c r="A9000" s="22" t="s">
        <v>7820</v>
      </c>
      <c r="B9000" s="22" t="s">
        <v>7821</v>
      </c>
      <c r="C9000" s="22" t="s">
        <v>7821</v>
      </c>
      <c r="D9000" s="24">
        <v>43829</v>
      </c>
      <c r="E9000" s="22" t="s">
        <v>3130</v>
      </c>
      <c r="F9000" s="22" t="s">
        <v>7218</v>
      </c>
      <c r="G9000">
        <f t="shared" si="280"/>
        <v>6716</v>
      </c>
      <c r="H9000" s="9">
        <f t="shared" si="281"/>
        <v>43829</v>
      </c>
    </row>
    <row r="9001" spans="1:8" x14ac:dyDescent="0.25">
      <c r="A9001" s="22" t="s">
        <v>7822</v>
      </c>
      <c r="B9001" s="22" t="s">
        <v>7823</v>
      </c>
      <c r="C9001" s="22" t="s">
        <v>7823</v>
      </c>
      <c r="D9001" s="24">
        <v>44026</v>
      </c>
      <c r="E9001" s="22" t="s">
        <v>3130</v>
      </c>
      <c r="F9001" s="22" t="s">
        <v>7218</v>
      </c>
      <c r="G9001">
        <f t="shared" si="280"/>
        <v>6716</v>
      </c>
      <c r="H9001" s="9">
        <f t="shared" si="281"/>
        <v>44026</v>
      </c>
    </row>
    <row r="9002" spans="1:8" x14ac:dyDescent="0.25">
      <c r="A9002" s="22" t="s">
        <v>7852</v>
      </c>
      <c r="B9002" s="22" t="s">
        <v>7853</v>
      </c>
      <c r="C9002" s="22" t="s">
        <v>7853</v>
      </c>
      <c r="D9002" s="24">
        <v>43969</v>
      </c>
      <c r="E9002" s="22" t="s">
        <v>3130</v>
      </c>
      <c r="F9002" s="22" t="s">
        <v>7218</v>
      </c>
      <c r="G9002">
        <f t="shared" si="280"/>
        <v>6716</v>
      </c>
      <c r="H9002" s="9">
        <f t="shared" si="281"/>
        <v>43969</v>
      </c>
    </row>
    <row r="9003" spans="1:8" x14ac:dyDescent="0.25">
      <c r="A9003" s="22" t="s">
        <v>8436</v>
      </c>
      <c r="B9003" s="22" t="s">
        <v>8437</v>
      </c>
      <c r="C9003" s="22" t="s">
        <v>8437</v>
      </c>
      <c r="D9003" s="24">
        <v>44278</v>
      </c>
      <c r="E9003" s="22" t="s">
        <v>3130</v>
      </c>
      <c r="F9003" s="22" t="s">
        <v>7218</v>
      </c>
      <c r="G9003">
        <f t="shared" si="280"/>
        <v>6716</v>
      </c>
      <c r="H9003" s="9">
        <f t="shared" si="281"/>
        <v>44278</v>
      </c>
    </row>
    <row r="9004" spans="1:8" x14ac:dyDescent="0.25">
      <c r="A9004" s="22" t="s">
        <v>8605</v>
      </c>
      <c r="B9004" s="22" t="s">
        <v>8606</v>
      </c>
      <c r="C9004" s="22" t="s">
        <v>8606</v>
      </c>
      <c r="D9004" s="24">
        <v>44319</v>
      </c>
      <c r="E9004" s="22" t="s">
        <v>2151</v>
      </c>
      <c r="F9004" s="22" t="s">
        <v>10741</v>
      </c>
      <c r="G9004">
        <f t="shared" si="280"/>
        <v>209321</v>
      </c>
      <c r="H9004" s="9">
        <f t="shared" si="281"/>
        <v>44319</v>
      </c>
    </row>
    <row r="9005" spans="1:8" x14ac:dyDescent="0.25">
      <c r="A9005" s="22" t="s">
        <v>8797</v>
      </c>
      <c r="B9005" s="22" t="s">
        <v>8798</v>
      </c>
      <c r="C9005" s="22" t="s">
        <v>8798</v>
      </c>
      <c r="D9005" s="24">
        <v>43998</v>
      </c>
      <c r="E9005" s="22" t="s">
        <v>10742</v>
      </c>
      <c r="F9005" s="22" t="s">
        <v>10743</v>
      </c>
      <c r="G9005">
        <f t="shared" si="280"/>
        <v>9117873</v>
      </c>
      <c r="H9005" s="9">
        <f t="shared" si="281"/>
        <v>43998</v>
      </c>
    </row>
    <row r="9006" spans="1:8" x14ac:dyDescent="0.25">
      <c r="A9006" s="22" t="s">
        <v>7816</v>
      </c>
      <c r="B9006" s="22" t="s">
        <v>7817</v>
      </c>
      <c r="C9006" s="22" t="s">
        <v>7817</v>
      </c>
      <c r="D9006" s="24">
        <v>43829</v>
      </c>
      <c r="E9006" s="22" t="s">
        <v>1021</v>
      </c>
      <c r="F9006" s="22" t="s">
        <v>10744</v>
      </c>
      <c r="G9006">
        <f t="shared" si="280"/>
        <v>6608</v>
      </c>
      <c r="H9006" s="9">
        <f t="shared" si="281"/>
        <v>43829</v>
      </c>
    </row>
    <row r="9007" spans="1:8" x14ac:dyDescent="0.25">
      <c r="A9007" s="22"/>
      <c r="B9007" s="22"/>
      <c r="C9007" s="22"/>
      <c r="D9007" s="24">
        <v>44158</v>
      </c>
      <c r="E9007" s="22" t="s">
        <v>3294</v>
      </c>
      <c r="F9007" s="22" t="s">
        <v>6976</v>
      </c>
      <c r="G9007">
        <f t="shared" si="280"/>
        <v>12569</v>
      </c>
      <c r="H9007" s="9">
        <f t="shared" si="281"/>
        <v>44158</v>
      </c>
    </row>
    <row r="9008" spans="1:8" x14ac:dyDescent="0.25">
      <c r="A9008" s="22" t="s">
        <v>7755</v>
      </c>
      <c r="B9008" s="22" t="s">
        <v>7756</v>
      </c>
      <c r="C9008" s="22" t="s">
        <v>7756</v>
      </c>
      <c r="D9008" s="24">
        <v>43829</v>
      </c>
      <c r="E9008" s="22" t="s">
        <v>3294</v>
      </c>
      <c r="F9008" s="22" t="s">
        <v>6976</v>
      </c>
      <c r="G9008">
        <f t="shared" si="280"/>
        <v>12569</v>
      </c>
      <c r="H9008" s="9">
        <f t="shared" si="281"/>
        <v>43829</v>
      </c>
    </row>
    <row r="9009" spans="1:8" x14ac:dyDescent="0.25">
      <c r="A9009" s="22" t="s">
        <v>7989</v>
      </c>
      <c r="B9009" s="22" t="s">
        <v>7990</v>
      </c>
      <c r="C9009" s="22" t="s">
        <v>7990</v>
      </c>
      <c r="D9009" s="24">
        <v>44081</v>
      </c>
      <c r="E9009" s="22" t="s">
        <v>3294</v>
      </c>
      <c r="F9009" s="22" t="s">
        <v>6976</v>
      </c>
      <c r="G9009">
        <f t="shared" si="280"/>
        <v>12569</v>
      </c>
      <c r="H9009" s="9">
        <f t="shared" si="281"/>
        <v>44081</v>
      </c>
    </row>
    <row r="9010" spans="1:8" x14ac:dyDescent="0.25">
      <c r="A9010" s="22" t="s">
        <v>8342</v>
      </c>
      <c r="B9010" s="22" t="s">
        <v>8343</v>
      </c>
      <c r="C9010" s="22" t="s">
        <v>8343</v>
      </c>
      <c r="D9010" s="24">
        <v>44102</v>
      </c>
      <c r="E9010" s="22" t="s">
        <v>3294</v>
      </c>
      <c r="F9010" s="22" t="s">
        <v>6976</v>
      </c>
      <c r="G9010">
        <f t="shared" si="280"/>
        <v>12569</v>
      </c>
      <c r="H9010" s="9">
        <f t="shared" si="281"/>
        <v>44102</v>
      </c>
    </row>
    <row r="9011" spans="1:8" x14ac:dyDescent="0.25">
      <c r="A9011" s="22" t="s">
        <v>8344</v>
      </c>
      <c r="B9011" s="22" t="s">
        <v>8345</v>
      </c>
      <c r="C9011" s="22" t="s">
        <v>8345</v>
      </c>
      <c r="D9011" s="24">
        <v>44015</v>
      </c>
      <c r="E9011" s="22" t="s">
        <v>3294</v>
      </c>
      <c r="F9011" s="22" t="s">
        <v>6976</v>
      </c>
      <c r="G9011">
        <f t="shared" si="280"/>
        <v>12569</v>
      </c>
      <c r="H9011" s="9">
        <f t="shared" si="281"/>
        <v>44015</v>
      </c>
    </row>
    <row r="9012" spans="1:8" x14ac:dyDescent="0.25">
      <c r="A9012" s="22" t="s">
        <v>8346</v>
      </c>
      <c r="B9012" s="22" t="s">
        <v>8347</v>
      </c>
      <c r="C9012" s="22" t="s">
        <v>8347</v>
      </c>
      <c r="D9012" s="24">
        <v>44062</v>
      </c>
      <c r="E9012" s="22" t="s">
        <v>3294</v>
      </c>
      <c r="F9012" s="22" t="s">
        <v>6976</v>
      </c>
      <c r="G9012">
        <f t="shared" si="280"/>
        <v>12569</v>
      </c>
      <c r="H9012" s="9">
        <f t="shared" si="281"/>
        <v>44062</v>
      </c>
    </row>
    <row r="9013" spans="1:8" x14ac:dyDescent="0.25">
      <c r="A9013" s="22" t="s">
        <v>8412</v>
      </c>
      <c r="B9013" s="22" t="s">
        <v>8413</v>
      </c>
      <c r="C9013" s="22" t="s">
        <v>8413</v>
      </c>
      <c r="D9013" s="24">
        <v>44160</v>
      </c>
      <c r="E9013" s="22" t="s">
        <v>3294</v>
      </c>
      <c r="F9013" s="22" t="s">
        <v>6976</v>
      </c>
      <c r="G9013">
        <f t="shared" si="280"/>
        <v>12569</v>
      </c>
      <c r="H9013" s="9">
        <f t="shared" si="281"/>
        <v>44160</v>
      </c>
    </row>
    <row r="9014" spans="1:8" x14ac:dyDescent="0.25">
      <c r="A9014" s="22" t="s">
        <v>8865</v>
      </c>
      <c r="B9014" s="22" t="s">
        <v>8866</v>
      </c>
      <c r="C9014" s="22" t="s">
        <v>8866</v>
      </c>
      <c r="D9014" s="24">
        <v>44357</v>
      </c>
      <c r="E9014" s="22" t="s">
        <v>478</v>
      </c>
      <c r="F9014" s="22" t="s">
        <v>10745</v>
      </c>
      <c r="G9014">
        <f t="shared" si="280"/>
        <v>209803</v>
      </c>
      <c r="H9014" s="9">
        <f t="shared" si="281"/>
        <v>44357</v>
      </c>
    </row>
    <row r="9015" spans="1:8" x14ac:dyDescent="0.25">
      <c r="A9015" s="22"/>
      <c r="B9015" s="22"/>
      <c r="C9015" s="22"/>
      <c r="D9015" s="24">
        <v>44140</v>
      </c>
      <c r="E9015" s="22" t="s">
        <v>5578</v>
      </c>
      <c r="F9015" s="22" t="s">
        <v>10746</v>
      </c>
      <c r="G9015">
        <f t="shared" si="280"/>
        <v>12401</v>
      </c>
      <c r="H9015" s="9">
        <f t="shared" si="281"/>
        <v>44140</v>
      </c>
    </row>
    <row r="9016" spans="1:8" x14ac:dyDescent="0.25">
      <c r="A9016" s="22" t="s">
        <v>7834</v>
      </c>
      <c r="B9016" s="22" t="s">
        <v>7835</v>
      </c>
      <c r="C9016" s="22" t="s">
        <v>7835</v>
      </c>
      <c r="D9016" s="24">
        <v>44129</v>
      </c>
      <c r="E9016" s="22" t="s">
        <v>5578</v>
      </c>
      <c r="F9016" s="22" t="s">
        <v>10746</v>
      </c>
      <c r="G9016">
        <f t="shared" si="280"/>
        <v>12401</v>
      </c>
      <c r="H9016" s="9">
        <f t="shared" si="281"/>
        <v>44129</v>
      </c>
    </row>
    <row r="9017" spans="1:8" x14ac:dyDescent="0.25">
      <c r="A9017" s="22" t="s">
        <v>8146</v>
      </c>
      <c r="B9017" s="22" t="s">
        <v>8147</v>
      </c>
      <c r="C9017" s="22" t="s">
        <v>8147</v>
      </c>
      <c r="D9017" s="24">
        <v>44095</v>
      </c>
      <c r="E9017" s="22" t="s">
        <v>5578</v>
      </c>
      <c r="F9017" s="22" t="s">
        <v>10746</v>
      </c>
      <c r="G9017">
        <f t="shared" si="280"/>
        <v>12401</v>
      </c>
      <c r="H9017" s="9">
        <f t="shared" si="281"/>
        <v>44095</v>
      </c>
    </row>
    <row r="9018" spans="1:8" x14ac:dyDescent="0.25">
      <c r="A9018" s="22" t="s">
        <v>8414</v>
      </c>
      <c r="B9018" s="22" t="s">
        <v>8415</v>
      </c>
      <c r="C9018" s="22" t="s">
        <v>8415</v>
      </c>
      <c r="D9018" s="24">
        <v>43830</v>
      </c>
      <c r="E9018" s="22" t="s">
        <v>5578</v>
      </c>
      <c r="F9018" s="22" t="s">
        <v>10746</v>
      </c>
      <c r="G9018">
        <f t="shared" si="280"/>
        <v>12401</v>
      </c>
      <c r="H9018" s="9">
        <f t="shared" si="281"/>
        <v>43830</v>
      </c>
    </row>
    <row r="9019" spans="1:8" x14ac:dyDescent="0.25">
      <c r="A9019" s="22" t="s">
        <v>8539</v>
      </c>
      <c r="B9019" s="22" t="s">
        <v>8540</v>
      </c>
      <c r="C9019" s="22" t="s">
        <v>8540</v>
      </c>
      <c r="D9019" s="24">
        <v>43925</v>
      </c>
      <c r="E9019" s="22" t="s">
        <v>5578</v>
      </c>
      <c r="F9019" s="22" t="s">
        <v>10746</v>
      </c>
      <c r="G9019">
        <f t="shared" si="280"/>
        <v>12401</v>
      </c>
      <c r="H9019" s="9">
        <f t="shared" si="281"/>
        <v>43925</v>
      </c>
    </row>
    <row r="9020" spans="1:8" x14ac:dyDescent="0.25">
      <c r="A9020" s="22" t="s">
        <v>8751</v>
      </c>
      <c r="B9020" s="22" t="s">
        <v>8752</v>
      </c>
      <c r="C9020" s="22" t="s">
        <v>8752</v>
      </c>
      <c r="D9020" s="24">
        <v>44305</v>
      </c>
      <c r="E9020" s="22" t="s">
        <v>1420</v>
      </c>
      <c r="F9020" s="22" t="s">
        <v>10747</v>
      </c>
      <c r="G9020">
        <f t="shared" si="280"/>
        <v>209311</v>
      </c>
      <c r="H9020" s="9">
        <f t="shared" si="281"/>
        <v>44305</v>
      </c>
    </row>
    <row r="9021" spans="1:8" x14ac:dyDescent="0.25">
      <c r="A9021" s="22" t="s">
        <v>7816</v>
      </c>
      <c r="B9021" s="22" t="s">
        <v>7817</v>
      </c>
      <c r="C9021" s="22" t="s">
        <v>7817</v>
      </c>
      <c r="D9021" s="24">
        <v>43836</v>
      </c>
      <c r="E9021" s="22" t="s">
        <v>5167</v>
      </c>
      <c r="F9021" s="22" t="s">
        <v>10748</v>
      </c>
      <c r="G9021">
        <f t="shared" si="280"/>
        <v>200047</v>
      </c>
      <c r="H9021" s="9">
        <f t="shared" si="281"/>
        <v>43836</v>
      </c>
    </row>
    <row r="9022" spans="1:8" x14ac:dyDescent="0.25">
      <c r="A9022" s="22" t="s">
        <v>8297</v>
      </c>
      <c r="B9022" s="22" t="s">
        <v>8298</v>
      </c>
      <c r="C9022" s="22" t="s">
        <v>8298</v>
      </c>
      <c r="D9022" s="24">
        <v>44349</v>
      </c>
      <c r="E9022" s="22" t="s">
        <v>4213</v>
      </c>
      <c r="F9022" s="22" t="s">
        <v>10749</v>
      </c>
      <c r="G9022">
        <f t="shared" si="280"/>
        <v>209771</v>
      </c>
      <c r="H9022" s="9">
        <f t="shared" si="281"/>
        <v>44349</v>
      </c>
    </row>
    <row r="9023" spans="1:8" x14ac:dyDescent="0.25">
      <c r="A9023" s="22" t="s">
        <v>8414</v>
      </c>
      <c r="B9023" s="22" t="s">
        <v>8415</v>
      </c>
      <c r="C9023" s="22" t="s">
        <v>8415</v>
      </c>
      <c r="D9023" s="24">
        <v>44365</v>
      </c>
      <c r="E9023" s="22" t="s">
        <v>6169</v>
      </c>
      <c r="F9023" s="22" t="s">
        <v>10750</v>
      </c>
      <c r="G9023">
        <f t="shared" si="280"/>
        <v>210033</v>
      </c>
      <c r="H9023" s="9">
        <f t="shared" si="281"/>
        <v>44365</v>
      </c>
    </row>
    <row r="9024" spans="1:8" x14ac:dyDescent="0.25">
      <c r="A9024" s="22" t="s">
        <v>7755</v>
      </c>
      <c r="B9024" s="22" t="s">
        <v>7756</v>
      </c>
      <c r="C9024" s="22" t="s">
        <v>7756</v>
      </c>
      <c r="D9024" s="24">
        <v>44377</v>
      </c>
      <c r="E9024" s="22" t="s">
        <v>1011</v>
      </c>
      <c r="F9024" s="22" t="s">
        <v>10751</v>
      </c>
      <c r="G9024">
        <f t="shared" si="280"/>
        <v>210142</v>
      </c>
      <c r="H9024" s="9">
        <f t="shared" si="281"/>
        <v>44377</v>
      </c>
    </row>
    <row r="9025" spans="1:8" x14ac:dyDescent="0.25">
      <c r="A9025" s="22" t="s">
        <v>7997</v>
      </c>
      <c r="B9025" s="22" t="s">
        <v>7998</v>
      </c>
      <c r="C9025" s="22" t="s">
        <v>7998</v>
      </c>
      <c r="D9025" s="24">
        <v>43829</v>
      </c>
      <c r="E9025" s="22" t="s">
        <v>308</v>
      </c>
      <c r="F9025" s="22" t="s">
        <v>10752</v>
      </c>
      <c r="G9025">
        <f t="shared" si="280"/>
        <v>200166</v>
      </c>
      <c r="H9025" s="9">
        <f t="shared" si="281"/>
        <v>43829</v>
      </c>
    </row>
    <row r="9026" spans="1:8" x14ac:dyDescent="0.25">
      <c r="A9026" s="22" t="s">
        <v>8422</v>
      </c>
      <c r="B9026" s="22" t="s">
        <v>7809</v>
      </c>
      <c r="C9026" s="22" t="s">
        <v>7809</v>
      </c>
      <c r="D9026" s="24">
        <v>43854</v>
      </c>
      <c r="E9026" s="22" t="s">
        <v>308</v>
      </c>
      <c r="F9026" s="22" t="s">
        <v>10752</v>
      </c>
      <c r="G9026">
        <f t="shared" si="280"/>
        <v>200166</v>
      </c>
      <c r="H9026" s="9">
        <f t="shared" si="281"/>
        <v>43854</v>
      </c>
    </row>
    <row r="9027" spans="1:8" x14ac:dyDescent="0.25">
      <c r="A9027" s="22" t="s">
        <v>2955</v>
      </c>
      <c r="B9027" s="22" t="s">
        <v>7734</v>
      </c>
      <c r="C9027" s="22" t="s">
        <v>7734</v>
      </c>
      <c r="D9027" s="24">
        <v>43830</v>
      </c>
      <c r="E9027" s="22" t="s">
        <v>1269</v>
      </c>
      <c r="F9027" s="22" t="s">
        <v>10753</v>
      </c>
      <c r="G9027">
        <f t="shared" si="280"/>
        <v>13064</v>
      </c>
      <c r="H9027" s="9">
        <f t="shared" si="281"/>
        <v>43830</v>
      </c>
    </row>
    <row r="9028" spans="1:8" x14ac:dyDescent="0.25">
      <c r="A9028" s="22" t="s">
        <v>7787</v>
      </c>
      <c r="B9028" s="22" t="s">
        <v>7788</v>
      </c>
      <c r="C9028" s="22" t="s">
        <v>7788</v>
      </c>
      <c r="D9028" s="24">
        <v>44150</v>
      </c>
      <c r="E9028" s="22" t="s">
        <v>1269</v>
      </c>
      <c r="F9028" s="22" t="s">
        <v>10753</v>
      </c>
      <c r="G9028">
        <f t="shared" si="280"/>
        <v>13064</v>
      </c>
      <c r="H9028" s="9">
        <f t="shared" si="281"/>
        <v>44150</v>
      </c>
    </row>
    <row r="9029" spans="1:8" x14ac:dyDescent="0.25">
      <c r="A9029" s="22" t="s">
        <v>7686</v>
      </c>
      <c r="B9029" s="22" t="s">
        <v>7687</v>
      </c>
      <c r="C9029" s="22" t="s">
        <v>7687</v>
      </c>
      <c r="D9029" s="24">
        <v>44027</v>
      </c>
      <c r="E9029" s="22" t="s">
        <v>3132</v>
      </c>
      <c r="F9029" s="22" t="s">
        <v>6356</v>
      </c>
      <c r="G9029">
        <f t="shared" si="280"/>
        <v>13072</v>
      </c>
      <c r="H9029" s="9">
        <f t="shared" si="281"/>
        <v>44027</v>
      </c>
    </row>
    <row r="9030" spans="1:8" x14ac:dyDescent="0.25">
      <c r="A9030" s="22" t="s">
        <v>7834</v>
      </c>
      <c r="B9030" s="22" t="s">
        <v>7835</v>
      </c>
      <c r="C9030" s="22" t="s">
        <v>7835</v>
      </c>
      <c r="D9030" s="24">
        <v>44074</v>
      </c>
      <c r="E9030" s="22" t="s">
        <v>3132</v>
      </c>
      <c r="F9030" s="22" t="s">
        <v>6356</v>
      </c>
      <c r="G9030">
        <f t="shared" ref="G9030:G9093" si="282">IFERROR(E9030*1,E9030)</f>
        <v>13072</v>
      </c>
      <c r="H9030" s="9">
        <f t="shared" ref="H9030:H9093" si="283">D9030</f>
        <v>44074</v>
      </c>
    </row>
    <row r="9031" spans="1:8" x14ac:dyDescent="0.25">
      <c r="A9031" s="22" t="s">
        <v>8182</v>
      </c>
      <c r="B9031" s="22" t="s">
        <v>8183</v>
      </c>
      <c r="C9031" s="22" t="s">
        <v>8183</v>
      </c>
      <c r="D9031" s="24">
        <v>43829</v>
      </c>
      <c r="E9031" s="22" t="s">
        <v>3132</v>
      </c>
      <c r="F9031" s="22" t="s">
        <v>6356</v>
      </c>
      <c r="G9031">
        <f t="shared" si="282"/>
        <v>13072</v>
      </c>
      <c r="H9031" s="9">
        <f t="shared" si="283"/>
        <v>43829</v>
      </c>
    </row>
    <row r="9032" spans="1:8" x14ac:dyDescent="0.25">
      <c r="A9032" s="22" t="s">
        <v>8522</v>
      </c>
      <c r="B9032" s="22" t="s">
        <v>8523</v>
      </c>
      <c r="C9032" s="22" t="s">
        <v>8523</v>
      </c>
      <c r="D9032" s="24">
        <v>43918</v>
      </c>
      <c r="E9032" s="22" t="s">
        <v>3132</v>
      </c>
      <c r="F9032" s="22" t="s">
        <v>6356</v>
      </c>
      <c r="G9032">
        <f t="shared" si="282"/>
        <v>13072</v>
      </c>
      <c r="H9032" s="9">
        <f t="shared" si="283"/>
        <v>43918</v>
      </c>
    </row>
    <row r="9033" spans="1:8" x14ac:dyDescent="0.25">
      <c r="A9033" s="22" t="s">
        <v>8937</v>
      </c>
      <c r="B9033" s="22" t="s">
        <v>8938</v>
      </c>
      <c r="C9033" s="22" t="s">
        <v>8938</v>
      </c>
      <c r="D9033" s="24">
        <v>43881</v>
      </c>
      <c r="E9033" s="22" t="s">
        <v>3132</v>
      </c>
      <c r="F9033" s="22" t="s">
        <v>6356</v>
      </c>
      <c r="G9033">
        <f t="shared" si="282"/>
        <v>13072</v>
      </c>
      <c r="H9033" s="9">
        <f t="shared" si="283"/>
        <v>43881</v>
      </c>
    </row>
    <row r="9034" spans="1:8" x14ac:dyDescent="0.25">
      <c r="A9034" s="22"/>
      <c r="B9034" s="22"/>
      <c r="C9034" s="22"/>
      <c r="D9034" s="24">
        <v>44077</v>
      </c>
      <c r="E9034" s="22" t="s">
        <v>5112</v>
      </c>
      <c r="F9034" s="22" t="s">
        <v>10754</v>
      </c>
      <c r="G9034">
        <f t="shared" si="282"/>
        <v>6637</v>
      </c>
      <c r="H9034" s="9">
        <f t="shared" si="283"/>
        <v>44077</v>
      </c>
    </row>
    <row r="9035" spans="1:8" x14ac:dyDescent="0.25">
      <c r="A9035" s="22" t="s">
        <v>7662</v>
      </c>
      <c r="B9035" s="22" t="s">
        <v>7663</v>
      </c>
      <c r="C9035" s="22" t="s">
        <v>7663</v>
      </c>
      <c r="D9035" s="24">
        <v>44024</v>
      </c>
      <c r="E9035" s="22" t="s">
        <v>5112</v>
      </c>
      <c r="F9035" s="22" t="s">
        <v>10754</v>
      </c>
      <c r="G9035">
        <f t="shared" si="282"/>
        <v>6637</v>
      </c>
      <c r="H9035" s="9">
        <f t="shared" si="283"/>
        <v>44024</v>
      </c>
    </row>
    <row r="9036" spans="1:8" x14ac:dyDescent="0.25">
      <c r="A9036" s="22" t="s">
        <v>7755</v>
      </c>
      <c r="B9036" s="22" t="s">
        <v>7756</v>
      </c>
      <c r="C9036" s="22" t="s">
        <v>7756</v>
      </c>
      <c r="D9036" s="24">
        <v>43829</v>
      </c>
      <c r="E9036" s="22" t="s">
        <v>5112</v>
      </c>
      <c r="F9036" s="22" t="s">
        <v>10754</v>
      </c>
      <c r="G9036">
        <f t="shared" si="282"/>
        <v>6637</v>
      </c>
      <c r="H9036" s="9">
        <f t="shared" si="283"/>
        <v>43829</v>
      </c>
    </row>
    <row r="9037" spans="1:8" x14ac:dyDescent="0.25">
      <c r="A9037" s="22" t="s">
        <v>8234</v>
      </c>
      <c r="B9037" s="22" t="s">
        <v>8235</v>
      </c>
      <c r="C9037" s="22" t="s">
        <v>8235</v>
      </c>
      <c r="D9037" s="24">
        <v>43831</v>
      </c>
      <c r="E9037" s="22" t="s">
        <v>5112</v>
      </c>
      <c r="F9037" s="22" t="s">
        <v>10754</v>
      </c>
      <c r="G9037">
        <f t="shared" si="282"/>
        <v>6637</v>
      </c>
      <c r="H9037" s="9">
        <f t="shared" si="283"/>
        <v>43831</v>
      </c>
    </row>
    <row r="9038" spans="1:8" x14ac:dyDescent="0.25">
      <c r="A9038" s="22" t="s">
        <v>8146</v>
      </c>
      <c r="B9038" s="22" t="s">
        <v>8147</v>
      </c>
      <c r="C9038" s="22" t="s">
        <v>8147</v>
      </c>
      <c r="D9038" s="24">
        <v>44386</v>
      </c>
      <c r="E9038" s="22" t="s">
        <v>1561</v>
      </c>
      <c r="F9038" s="22" t="s">
        <v>10755</v>
      </c>
      <c r="G9038">
        <f t="shared" si="282"/>
        <v>210243</v>
      </c>
      <c r="H9038" s="9">
        <f t="shared" si="283"/>
        <v>44386</v>
      </c>
    </row>
    <row r="9039" spans="1:8" x14ac:dyDescent="0.25">
      <c r="A9039" s="22" t="s">
        <v>8342</v>
      </c>
      <c r="B9039" s="22" t="s">
        <v>8343</v>
      </c>
      <c r="C9039" s="22" t="s">
        <v>8343</v>
      </c>
      <c r="D9039" s="24">
        <v>43891</v>
      </c>
      <c r="E9039" s="22" t="s">
        <v>3380</v>
      </c>
      <c r="F9039" s="22" t="s">
        <v>7328</v>
      </c>
      <c r="G9039">
        <f t="shared" si="282"/>
        <v>200886</v>
      </c>
      <c r="H9039" s="9">
        <f t="shared" si="283"/>
        <v>43891</v>
      </c>
    </row>
    <row r="9040" spans="1:8" x14ac:dyDescent="0.25">
      <c r="A9040" s="22" t="s">
        <v>8344</v>
      </c>
      <c r="B9040" s="22" t="s">
        <v>8345</v>
      </c>
      <c r="C9040" s="22" t="s">
        <v>8345</v>
      </c>
      <c r="D9040" s="24">
        <v>43903</v>
      </c>
      <c r="E9040" s="22" t="s">
        <v>3380</v>
      </c>
      <c r="F9040" s="22" t="s">
        <v>7328</v>
      </c>
      <c r="G9040">
        <f t="shared" si="282"/>
        <v>200886</v>
      </c>
      <c r="H9040" s="9">
        <f t="shared" si="283"/>
        <v>43903</v>
      </c>
    </row>
    <row r="9041" spans="1:8" x14ac:dyDescent="0.25">
      <c r="A9041" s="22" t="s">
        <v>8346</v>
      </c>
      <c r="B9041" s="22" t="s">
        <v>8347</v>
      </c>
      <c r="C9041" s="22" t="s">
        <v>8347</v>
      </c>
      <c r="D9041" s="24">
        <v>43904</v>
      </c>
      <c r="E9041" s="22" t="s">
        <v>3380</v>
      </c>
      <c r="F9041" s="22" t="s">
        <v>7328</v>
      </c>
      <c r="G9041">
        <f t="shared" si="282"/>
        <v>200886</v>
      </c>
      <c r="H9041" s="9">
        <f t="shared" si="283"/>
        <v>43904</v>
      </c>
    </row>
    <row r="9042" spans="1:8" x14ac:dyDescent="0.25">
      <c r="A9042" s="22" t="s">
        <v>7993</v>
      </c>
      <c r="B9042" s="22" t="s">
        <v>7994</v>
      </c>
      <c r="C9042" s="22" t="s">
        <v>7994</v>
      </c>
      <c r="D9042" s="24">
        <v>43829</v>
      </c>
      <c r="E9042" s="22" t="s">
        <v>6132</v>
      </c>
      <c r="F9042" s="22" t="s">
        <v>10756</v>
      </c>
      <c r="G9042">
        <f t="shared" si="282"/>
        <v>12644</v>
      </c>
      <c r="H9042" s="9">
        <f t="shared" si="283"/>
        <v>43829</v>
      </c>
    </row>
    <row r="9043" spans="1:8" x14ac:dyDescent="0.25">
      <c r="A9043" s="22"/>
      <c r="B9043" s="22"/>
      <c r="C9043" s="22"/>
      <c r="D9043" s="24">
        <v>44175</v>
      </c>
      <c r="E9043" s="22" t="s">
        <v>10757</v>
      </c>
      <c r="F9043" s="22" t="s">
        <v>10758</v>
      </c>
      <c r="G9043">
        <f t="shared" si="282"/>
        <v>9120743</v>
      </c>
      <c r="H9043" s="9">
        <f t="shared" si="283"/>
        <v>44175</v>
      </c>
    </row>
    <row r="9044" spans="1:8" x14ac:dyDescent="0.25">
      <c r="A9044" s="22" t="s">
        <v>8739</v>
      </c>
      <c r="B9044" s="22" t="s">
        <v>8740</v>
      </c>
      <c r="C9044" s="22" t="s">
        <v>8740</v>
      </c>
      <c r="D9044" s="24">
        <v>44032</v>
      </c>
      <c r="E9044" s="22" t="s">
        <v>10757</v>
      </c>
      <c r="F9044" s="22" t="s">
        <v>10758</v>
      </c>
      <c r="G9044">
        <f t="shared" si="282"/>
        <v>9120743</v>
      </c>
      <c r="H9044" s="9">
        <f t="shared" si="283"/>
        <v>44032</v>
      </c>
    </row>
    <row r="9045" spans="1:8" x14ac:dyDescent="0.25">
      <c r="A9045" s="22" t="s">
        <v>8819</v>
      </c>
      <c r="B9045" s="22" t="s">
        <v>8820</v>
      </c>
      <c r="C9045" s="22" t="s">
        <v>8820</v>
      </c>
      <c r="D9045" s="24">
        <v>43997</v>
      </c>
      <c r="E9045" s="22" t="s">
        <v>10757</v>
      </c>
      <c r="F9045" s="22" t="s">
        <v>10758</v>
      </c>
      <c r="G9045">
        <f t="shared" si="282"/>
        <v>9120743</v>
      </c>
      <c r="H9045" s="9">
        <f t="shared" si="283"/>
        <v>43997</v>
      </c>
    </row>
    <row r="9046" spans="1:8" x14ac:dyDescent="0.25">
      <c r="A9046" s="22" t="s">
        <v>8733</v>
      </c>
      <c r="B9046" s="22" t="s">
        <v>8734</v>
      </c>
      <c r="C9046" s="22" t="s">
        <v>8734</v>
      </c>
      <c r="D9046" s="24">
        <v>44368</v>
      </c>
      <c r="E9046" s="22" t="s">
        <v>1103</v>
      </c>
      <c r="F9046" s="22" t="s">
        <v>10759</v>
      </c>
      <c r="G9046">
        <f t="shared" si="282"/>
        <v>209960</v>
      </c>
      <c r="H9046" s="9">
        <f t="shared" si="283"/>
        <v>44368</v>
      </c>
    </row>
    <row r="9047" spans="1:8" x14ac:dyDescent="0.25">
      <c r="A9047" s="22" t="s">
        <v>8651</v>
      </c>
      <c r="B9047" s="22" t="s">
        <v>8652</v>
      </c>
      <c r="C9047" s="22" t="s">
        <v>8652</v>
      </c>
      <c r="D9047" s="24">
        <v>44348</v>
      </c>
      <c r="E9047" s="22" t="s">
        <v>3326</v>
      </c>
      <c r="F9047" s="22" t="s">
        <v>10760</v>
      </c>
      <c r="G9047">
        <f t="shared" si="282"/>
        <v>209753</v>
      </c>
      <c r="H9047" s="9">
        <f t="shared" si="283"/>
        <v>44348</v>
      </c>
    </row>
    <row r="9048" spans="1:8" x14ac:dyDescent="0.25">
      <c r="A9048" s="22" t="s">
        <v>8781</v>
      </c>
      <c r="B9048" s="22" t="s">
        <v>8782</v>
      </c>
      <c r="C9048" s="22" t="s">
        <v>8782</v>
      </c>
      <c r="D9048" s="24">
        <v>44352</v>
      </c>
      <c r="E9048" s="22" t="s">
        <v>3326</v>
      </c>
      <c r="F9048" s="22" t="s">
        <v>10760</v>
      </c>
      <c r="G9048">
        <f t="shared" si="282"/>
        <v>209753</v>
      </c>
      <c r="H9048" s="9">
        <f t="shared" si="283"/>
        <v>44352</v>
      </c>
    </row>
    <row r="9049" spans="1:8" x14ac:dyDescent="0.25">
      <c r="A9049" s="22" t="s">
        <v>8152</v>
      </c>
      <c r="B9049" s="22" t="s">
        <v>8153</v>
      </c>
      <c r="C9049" s="22" t="s">
        <v>8153</v>
      </c>
      <c r="D9049" s="24">
        <v>43830</v>
      </c>
      <c r="E9049" s="22" t="s">
        <v>5014</v>
      </c>
      <c r="F9049" s="22" t="s">
        <v>6947</v>
      </c>
      <c r="G9049">
        <f t="shared" si="282"/>
        <v>11384</v>
      </c>
      <c r="H9049" s="9">
        <f t="shared" si="283"/>
        <v>43830</v>
      </c>
    </row>
    <row r="9050" spans="1:8" x14ac:dyDescent="0.25">
      <c r="A9050" s="22" t="s">
        <v>8342</v>
      </c>
      <c r="B9050" s="22" t="s">
        <v>8343</v>
      </c>
      <c r="C9050" s="22" t="s">
        <v>8343</v>
      </c>
      <c r="D9050" s="24">
        <v>44056</v>
      </c>
      <c r="E9050" s="22" t="s">
        <v>5014</v>
      </c>
      <c r="F9050" s="22" t="s">
        <v>6947</v>
      </c>
      <c r="G9050">
        <f t="shared" si="282"/>
        <v>11384</v>
      </c>
      <c r="H9050" s="9">
        <f t="shared" si="283"/>
        <v>44056</v>
      </c>
    </row>
    <row r="9051" spans="1:8" x14ac:dyDescent="0.25">
      <c r="A9051" s="22" t="s">
        <v>8344</v>
      </c>
      <c r="B9051" s="22" t="s">
        <v>8345</v>
      </c>
      <c r="C9051" s="22" t="s">
        <v>8345</v>
      </c>
      <c r="D9051" s="24">
        <v>44036</v>
      </c>
      <c r="E9051" s="22" t="s">
        <v>5014</v>
      </c>
      <c r="F9051" s="22" t="s">
        <v>6947</v>
      </c>
      <c r="G9051">
        <f t="shared" si="282"/>
        <v>11384</v>
      </c>
      <c r="H9051" s="9">
        <f t="shared" si="283"/>
        <v>44036</v>
      </c>
    </row>
    <row r="9052" spans="1:8" x14ac:dyDescent="0.25">
      <c r="A9052" s="22" t="s">
        <v>8346</v>
      </c>
      <c r="B9052" s="22" t="s">
        <v>8347</v>
      </c>
      <c r="C9052" s="22" t="s">
        <v>8347</v>
      </c>
      <c r="D9052" s="24">
        <v>44006</v>
      </c>
      <c r="E9052" s="22" t="s">
        <v>5014</v>
      </c>
      <c r="F9052" s="22" t="s">
        <v>6947</v>
      </c>
      <c r="G9052">
        <f t="shared" si="282"/>
        <v>11384</v>
      </c>
      <c r="H9052" s="9">
        <f t="shared" si="283"/>
        <v>44006</v>
      </c>
    </row>
    <row r="9053" spans="1:8" x14ac:dyDescent="0.25">
      <c r="A9053" s="22" t="s">
        <v>8412</v>
      </c>
      <c r="B9053" s="22" t="s">
        <v>8413</v>
      </c>
      <c r="C9053" s="22" t="s">
        <v>8413</v>
      </c>
      <c r="D9053" s="24">
        <v>44160</v>
      </c>
      <c r="E9053" s="22" t="s">
        <v>5014</v>
      </c>
      <c r="F9053" s="22" t="s">
        <v>6947</v>
      </c>
      <c r="G9053">
        <f t="shared" si="282"/>
        <v>11384</v>
      </c>
      <c r="H9053" s="9">
        <f t="shared" si="283"/>
        <v>44160</v>
      </c>
    </row>
    <row r="9054" spans="1:8" x14ac:dyDescent="0.25">
      <c r="A9054" s="22" t="s">
        <v>8418</v>
      </c>
      <c r="B9054" s="22" t="s">
        <v>8419</v>
      </c>
      <c r="C9054" s="22" t="s">
        <v>8419</v>
      </c>
      <c r="D9054" s="24">
        <v>44312</v>
      </c>
      <c r="E9054" s="22" t="s">
        <v>4020</v>
      </c>
      <c r="F9054" s="22" t="s">
        <v>10761</v>
      </c>
      <c r="G9054">
        <f t="shared" si="282"/>
        <v>209366</v>
      </c>
      <c r="H9054" s="9">
        <f t="shared" si="283"/>
        <v>44312</v>
      </c>
    </row>
    <row r="9055" spans="1:8" x14ac:dyDescent="0.25">
      <c r="A9055" s="22" t="s">
        <v>8729</v>
      </c>
      <c r="B9055" s="22" t="s">
        <v>8730</v>
      </c>
      <c r="C9055" s="22" t="s">
        <v>8730</v>
      </c>
      <c r="D9055" s="24">
        <v>43997</v>
      </c>
      <c r="E9055" s="22" t="s">
        <v>4064</v>
      </c>
      <c r="F9055" s="22" t="s">
        <v>10762</v>
      </c>
      <c r="G9055">
        <f t="shared" si="282"/>
        <v>9202584</v>
      </c>
      <c r="H9055" s="9">
        <f t="shared" si="283"/>
        <v>43997</v>
      </c>
    </row>
    <row r="9056" spans="1:8" x14ac:dyDescent="0.25">
      <c r="A9056" s="22" t="s">
        <v>8466</v>
      </c>
      <c r="B9056" s="22" t="s">
        <v>8467</v>
      </c>
      <c r="C9056" s="22" t="s">
        <v>8467</v>
      </c>
      <c r="D9056" s="24">
        <v>44284</v>
      </c>
      <c r="E9056" s="22" t="s">
        <v>6037</v>
      </c>
      <c r="F9056" s="22" t="s">
        <v>10763</v>
      </c>
      <c r="G9056">
        <f t="shared" si="282"/>
        <v>209239</v>
      </c>
      <c r="H9056" s="9">
        <f t="shared" si="283"/>
        <v>44284</v>
      </c>
    </row>
    <row r="9057" spans="1:8" x14ac:dyDescent="0.25">
      <c r="A9057" s="22" t="s">
        <v>8200</v>
      </c>
      <c r="B9057" s="22" t="s">
        <v>8201</v>
      </c>
      <c r="C9057" s="22" t="s">
        <v>8201</v>
      </c>
      <c r="D9057" s="24">
        <v>44111</v>
      </c>
      <c r="E9057" s="22" t="s">
        <v>4905</v>
      </c>
      <c r="F9057" s="22" t="s">
        <v>10764</v>
      </c>
      <c r="G9057">
        <f t="shared" si="282"/>
        <v>203356</v>
      </c>
      <c r="H9057" s="9">
        <f t="shared" si="283"/>
        <v>44111</v>
      </c>
    </row>
    <row r="9058" spans="1:8" x14ac:dyDescent="0.25">
      <c r="A9058" s="22" t="s">
        <v>8444</v>
      </c>
      <c r="B9058" s="22" t="s">
        <v>8445</v>
      </c>
      <c r="C9058" s="22" t="s">
        <v>8445</v>
      </c>
      <c r="D9058" s="24">
        <v>44196</v>
      </c>
      <c r="E9058" s="22" t="s">
        <v>4905</v>
      </c>
      <c r="F9058" s="22" t="s">
        <v>10764</v>
      </c>
      <c r="G9058">
        <f t="shared" si="282"/>
        <v>203356</v>
      </c>
      <c r="H9058" s="9">
        <f t="shared" si="283"/>
        <v>44196</v>
      </c>
    </row>
    <row r="9059" spans="1:8" x14ac:dyDescent="0.25">
      <c r="A9059" s="22" t="s">
        <v>8765</v>
      </c>
      <c r="B9059" s="22" t="s">
        <v>8766</v>
      </c>
      <c r="C9059" s="22" t="s">
        <v>8766</v>
      </c>
      <c r="D9059" s="24">
        <v>44331</v>
      </c>
      <c r="E9059" s="22" t="s">
        <v>1968</v>
      </c>
      <c r="F9059" s="22" t="s">
        <v>10765</v>
      </c>
      <c r="G9059">
        <f t="shared" si="282"/>
        <v>209543</v>
      </c>
      <c r="H9059" s="9">
        <f t="shared" si="283"/>
        <v>44331</v>
      </c>
    </row>
    <row r="9060" spans="1:8" x14ac:dyDescent="0.25">
      <c r="A9060" s="22"/>
      <c r="B9060" s="22"/>
      <c r="C9060" s="22"/>
      <c r="D9060" s="24">
        <v>44316</v>
      </c>
      <c r="E9060" s="22" t="s">
        <v>3816</v>
      </c>
      <c r="F9060" s="22" t="s">
        <v>6717</v>
      </c>
      <c r="G9060">
        <f t="shared" si="282"/>
        <v>10095</v>
      </c>
      <c r="H9060" s="9">
        <f t="shared" si="283"/>
        <v>44316</v>
      </c>
    </row>
    <row r="9061" spans="1:8" x14ac:dyDescent="0.25">
      <c r="A9061" s="22" t="s">
        <v>7726</v>
      </c>
      <c r="B9061" s="22" t="s">
        <v>7727</v>
      </c>
      <c r="C9061" s="22" t="s">
        <v>7727</v>
      </c>
      <c r="D9061" s="24">
        <v>43830</v>
      </c>
      <c r="E9061" s="22" t="s">
        <v>3816</v>
      </c>
      <c r="F9061" s="22" t="s">
        <v>6717</v>
      </c>
      <c r="G9061">
        <f t="shared" si="282"/>
        <v>10095</v>
      </c>
      <c r="H9061" s="9">
        <f t="shared" si="283"/>
        <v>43830</v>
      </c>
    </row>
    <row r="9062" spans="1:8" x14ac:dyDescent="0.25">
      <c r="A9062" s="22" t="s">
        <v>8535</v>
      </c>
      <c r="B9062" s="22" t="s">
        <v>8536</v>
      </c>
      <c r="C9062" s="22" t="s">
        <v>8536</v>
      </c>
      <c r="D9062" s="24">
        <v>43924</v>
      </c>
      <c r="E9062" s="22" t="s">
        <v>3816</v>
      </c>
      <c r="F9062" s="22" t="s">
        <v>6717</v>
      </c>
      <c r="G9062">
        <f t="shared" si="282"/>
        <v>10095</v>
      </c>
      <c r="H9062" s="9">
        <f t="shared" si="283"/>
        <v>43924</v>
      </c>
    </row>
    <row r="9063" spans="1:8" x14ac:dyDescent="0.25">
      <c r="A9063" s="22" t="s">
        <v>8655</v>
      </c>
      <c r="B9063" s="22" t="s">
        <v>8656</v>
      </c>
      <c r="C9063" s="22" t="s">
        <v>8656</v>
      </c>
      <c r="D9063" s="24">
        <v>44312</v>
      </c>
      <c r="E9063" s="22" t="s">
        <v>3816</v>
      </c>
      <c r="F9063" s="22" t="s">
        <v>6717</v>
      </c>
      <c r="G9063">
        <f t="shared" si="282"/>
        <v>10095</v>
      </c>
      <c r="H9063" s="9">
        <f t="shared" si="283"/>
        <v>44312</v>
      </c>
    </row>
    <row r="9064" spans="1:8" x14ac:dyDescent="0.25">
      <c r="A9064" s="22" t="s">
        <v>8677</v>
      </c>
      <c r="B9064" s="22" t="s">
        <v>8678</v>
      </c>
      <c r="C9064" s="22" t="s">
        <v>8678</v>
      </c>
      <c r="D9064" s="24">
        <v>44319</v>
      </c>
      <c r="E9064" s="22" t="s">
        <v>3816</v>
      </c>
      <c r="F9064" s="22" t="s">
        <v>6717</v>
      </c>
      <c r="G9064">
        <f t="shared" si="282"/>
        <v>10095</v>
      </c>
      <c r="H9064" s="9">
        <f t="shared" si="283"/>
        <v>44319</v>
      </c>
    </row>
    <row r="9065" spans="1:8" x14ac:dyDescent="0.25">
      <c r="A9065" s="22" t="s">
        <v>8164</v>
      </c>
      <c r="B9065" s="22" t="s">
        <v>8165</v>
      </c>
      <c r="C9065" s="22" t="s">
        <v>8165</v>
      </c>
      <c r="D9065" s="24">
        <v>44389</v>
      </c>
      <c r="E9065" s="22" t="s">
        <v>5530</v>
      </c>
      <c r="F9065" s="22" t="s">
        <v>10766</v>
      </c>
      <c r="G9065">
        <f t="shared" si="282"/>
        <v>210250</v>
      </c>
      <c r="H9065" s="9">
        <f t="shared" si="283"/>
        <v>44389</v>
      </c>
    </row>
    <row r="9066" spans="1:8" x14ac:dyDescent="0.25">
      <c r="A9066" s="22"/>
      <c r="B9066" s="22"/>
      <c r="C9066" s="22"/>
      <c r="D9066" s="24">
        <v>44088</v>
      </c>
      <c r="E9066" s="22" t="s">
        <v>6906</v>
      </c>
      <c r="F9066" s="22" t="s">
        <v>6907</v>
      </c>
      <c r="G9066">
        <f t="shared" si="282"/>
        <v>9116229</v>
      </c>
      <c r="H9066" s="9">
        <f t="shared" si="283"/>
        <v>44088</v>
      </c>
    </row>
    <row r="9067" spans="1:8" x14ac:dyDescent="0.25">
      <c r="A9067" s="22" t="s">
        <v>7787</v>
      </c>
      <c r="B9067" s="22" t="s">
        <v>7788</v>
      </c>
      <c r="C9067" s="22" t="s">
        <v>7788</v>
      </c>
      <c r="D9067" s="24">
        <v>44066</v>
      </c>
      <c r="E9067" s="22" t="s">
        <v>6906</v>
      </c>
      <c r="F9067" s="22" t="s">
        <v>6907</v>
      </c>
      <c r="G9067">
        <f t="shared" si="282"/>
        <v>9116229</v>
      </c>
      <c r="H9067" s="9">
        <f t="shared" si="283"/>
        <v>44066</v>
      </c>
    </row>
    <row r="9068" spans="1:8" x14ac:dyDescent="0.25">
      <c r="A9068" s="22" t="s">
        <v>7789</v>
      </c>
      <c r="B9068" s="22" t="s">
        <v>7790</v>
      </c>
      <c r="C9068" s="22" t="s">
        <v>7790</v>
      </c>
      <c r="D9068" s="24">
        <v>44096</v>
      </c>
      <c r="E9068" s="22" t="s">
        <v>6906</v>
      </c>
      <c r="F9068" s="22" t="s">
        <v>6907</v>
      </c>
      <c r="G9068">
        <f t="shared" si="282"/>
        <v>9116229</v>
      </c>
      <c r="H9068" s="9">
        <f t="shared" si="283"/>
        <v>44096</v>
      </c>
    </row>
    <row r="9069" spans="1:8" x14ac:dyDescent="0.25">
      <c r="A9069" s="22" t="s">
        <v>7804</v>
      </c>
      <c r="B9069" s="22" t="s">
        <v>7736</v>
      </c>
      <c r="C9069" s="22" t="s">
        <v>7736</v>
      </c>
      <c r="D9069" s="24">
        <v>44082</v>
      </c>
      <c r="E9069" s="22" t="s">
        <v>6906</v>
      </c>
      <c r="F9069" s="22" t="s">
        <v>6907</v>
      </c>
      <c r="G9069">
        <f t="shared" si="282"/>
        <v>9116229</v>
      </c>
      <c r="H9069" s="9">
        <f t="shared" si="283"/>
        <v>44082</v>
      </c>
    </row>
    <row r="9070" spans="1:8" x14ac:dyDescent="0.25">
      <c r="A9070" s="22" t="s">
        <v>7843</v>
      </c>
      <c r="B9070" s="22" t="s">
        <v>7844</v>
      </c>
      <c r="C9070" s="22" t="s">
        <v>7844</v>
      </c>
      <c r="D9070" s="24">
        <v>44094</v>
      </c>
      <c r="E9070" s="22" t="s">
        <v>6906</v>
      </c>
      <c r="F9070" s="22" t="s">
        <v>6907</v>
      </c>
      <c r="G9070">
        <f t="shared" si="282"/>
        <v>9116229</v>
      </c>
      <c r="H9070" s="9">
        <f t="shared" si="283"/>
        <v>44094</v>
      </c>
    </row>
    <row r="9071" spans="1:8" x14ac:dyDescent="0.25">
      <c r="A9071" s="22" t="s">
        <v>8200</v>
      </c>
      <c r="B9071" s="22" t="s">
        <v>8201</v>
      </c>
      <c r="C9071" s="22" t="s">
        <v>8201</v>
      </c>
      <c r="D9071" s="24">
        <v>44095</v>
      </c>
      <c r="E9071" s="22" t="s">
        <v>6906</v>
      </c>
      <c r="F9071" s="22" t="s">
        <v>6907</v>
      </c>
      <c r="G9071">
        <f t="shared" si="282"/>
        <v>9116229</v>
      </c>
      <c r="H9071" s="9">
        <f t="shared" si="283"/>
        <v>44095</v>
      </c>
    </row>
    <row r="9072" spans="1:8" x14ac:dyDescent="0.25">
      <c r="A9072" s="22" t="s">
        <v>8270</v>
      </c>
      <c r="B9072" s="22" t="s">
        <v>8271</v>
      </c>
      <c r="C9072" s="22" t="s">
        <v>8271</v>
      </c>
      <c r="D9072" s="24">
        <v>44098</v>
      </c>
      <c r="E9072" s="22" t="s">
        <v>6906</v>
      </c>
      <c r="F9072" s="22" t="s">
        <v>6907</v>
      </c>
      <c r="G9072">
        <f t="shared" si="282"/>
        <v>9116229</v>
      </c>
      <c r="H9072" s="9">
        <f t="shared" si="283"/>
        <v>44098</v>
      </c>
    </row>
    <row r="9073" spans="1:8" x14ac:dyDescent="0.25">
      <c r="A9073" s="22" t="s">
        <v>8299</v>
      </c>
      <c r="B9073" s="22" t="s">
        <v>8300</v>
      </c>
      <c r="C9073" s="22" t="s">
        <v>8300</v>
      </c>
      <c r="D9073" s="24">
        <v>44381</v>
      </c>
      <c r="E9073" s="22" t="s">
        <v>6906</v>
      </c>
      <c r="F9073" s="22" t="s">
        <v>6907</v>
      </c>
      <c r="G9073">
        <f t="shared" si="282"/>
        <v>9116229</v>
      </c>
      <c r="H9073" s="9">
        <f t="shared" si="283"/>
        <v>44381</v>
      </c>
    </row>
    <row r="9074" spans="1:8" x14ac:dyDescent="0.25">
      <c r="A9074" s="22" t="s">
        <v>8428</v>
      </c>
      <c r="B9074" s="22" t="s">
        <v>8429</v>
      </c>
      <c r="C9074" s="22" t="s">
        <v>8429</v>
      </c>
      <c r="D9074" s="24">
        <v>44088</v>
      </c>
      <c r="E9074" s="22" t="s">
        <v>6906</v>
      </c>
      <c r="F9074" s="22" t="s">
        <v>6907</v>
      </c>
      <c r="G9074">
        <f t="shared" si="282"/>
        <v>9116229</v>
      </c>
      <c r="H9074" s="9">
        <f t="shared" si="283"/>
        <v>44088</v>
      </c>
    </row>
    <row r="9075" spans="1:8" x14ac:dyDescent="0.25">
      <c r="A9075" s="22" t="s">
        <v>8573</v>
      </c>
      <c r="B9075" s="22" t="s">
        <v>8574</v>
      </c>
      <c r="C9075" s="22" t="s">
        <v>8574</v>
      </c>
      <c r="D9075" s="24">
        <v>44314</v>
      </c>
      <c r="E9075" s="22" t="s">
        <v>6906</v>
      </c>
      <c r="F9075" s="22" t="s">
        <v>6907</v>
      </c>
      <c r="G9075">
        <f t="shared" si="282"/>
        <v>9116229</v>
      </c>
      <c r="H9075" s="9">
        <f t="shared" si="283"/>
        <v>44314</v>
      </c>
    </row>
    <row r="9076" spans="1:8" x14ac:dyDescent="0.25">
      <c r="A9076" s="22" t="s">
        <v>8633</v>
      </c>
      <c r="B9076" s="22" t="s">
        <v>8634</v>
      </c>
      <c r="C9076" s="22" t="s">
        <v>8634</v>
      </c>
      <c r="D9076" s="24">
        <v>44105</v>
      </c>
      <c r="E9076" s="22" t="s">
        <v>6906</v>
      </c>
      <c r="F9076" s="22" t="s">
        <v>6907</v>
      </c>
      <c r="G9076">
        <f t="shared" si="282"/>
        <v>9116229</v>
      </c>
      <c r="H9076" s="9">
        <f t="shared" si="283"/>
        <v>44105</v>
      </c>
    </row>
    <row r="9077" spans="1:8" x14ac:dyDescent="0.25">
      <c r="A9077" s="22" t="s">
        <v>8739</v>
      </c>
      <c r="B9077" s="22" t="s">
        <v>8740</v>
      </c>
      <c r="C9077" s="22" t="s">
        <v>8740</v>
      </c>
      <c r="D9077" s="24">
        <v>44072</v>
      </c>
      <c r="E9077" s="22" t="s">
        <v>6906</v>
      </c>
      <c r="F9077" s="22" t="s">
        <v>6907</v>
      </c>
      <c r="G9077">
        <f t="shared" si="282"/>
        <v>9116229</v>
      </c>
      <c r="H9077" s="9">
        <f t="shared" si="283"/>
        <v>44072</v>
      </c>
    </row>
    <row r="9078" spans="1:8" x14ac:dyDescent="0.25">
      <c r="A9078" s="22" t="s">
        <v>8777</v>
      </c>
      <c r="B9078" s="22" t="s">
        <v>8778</v>
      </c>
      <c r="C9078" s="22" t="s">
        <v>8778</v>
      </c>
      <c r="D9078" s="24">
        <v>43997</v>
      </c>
      <c r="E9078" s="22" t="s">
        <v>6906</v>
      </c>
      <c r="F9078" s="22" t="s">
        <v>6907</v>
      </c>
      <c r="G9078">
        <f t="shared" si="282"/>
        <v>9116229</v>
      </c>
      <c r="H9078" s="9">
        <f t="shared" si="283"/>
        <v>43997</v>
      </c>
    </row>
    <row r="9079" spans="1:8" x14ac:dyDescent="0.25">
      <c r="A9079" s="22" t="s">
        <v>8785</v>
      </c>
      <c r="B9079" s="22" t="s">
        <v>8786</v>
      </c>
      <c r="C9079" s="22" t="s">
        <v>8786</v>
      </c>
      <c r="D9079" s="24">
        <v>44033</v>
      </c>
      <c r="E9079" s="22" t="s">
        <v>6906</v>
      </c>
      <c r="F9079" s="22" t="s">
        <v>6907</v>
      </c>
      <c r="G9079">
        <f t="shared" si="282"/>
        <v>9116229</v>
      </c>
      <c r="H9079" s="9">
        <f t="shared" si="283"/>
        <v>44033</v>
      </c>
    </row>
    <row r="9080" spans="1:8" x14ac:dyDescent="0.25">
      <c r="A9080" s="22" t="s">
        <v>8789</v>
      </c>
      <c r="B9080" s="22" t="s">
        <v>8790</v>
      </c>
      <c r="C9080" s="22" t="s">
        <v>8790</v>
      </c>
      <c r="D9080" s="24">
        <v>44031</v>
      </c>
      <c r="E9080" s="22" t="s">
        <v>6906</v>
      </c>
      <c r="F9080" s="22" t="s">
        <v>6907</v>
      </c>
      <c r="G9080">
        <f t="shared" si="282"/>
        <v>9116229</v>
      </c>
      <c r="H9080" s="9">
        <f t="shared" si="283"/>
        <v>44031</v>
      </c>
    </row>
    <row r="9081" spans="1:8" x14ac:dyDescent="0.25">
      <c r="A9081" s="22" t="s">
        <v>8797</v>
      </c>
      <c r="B9081" s="22" t="s">
        <v>8798</v>
      </c>
      <c r="C9081" s="22" t="s">
        <v>8798</v>
      </c>
      <c r="D9081" s="24">
        <v>44072</v>
      </c>
      <c r="E9081" s="22" t="s">
        <v>6906</v>
      </c>
      <c r="F9081" s="22" t="s">
        <v>6907</v>
      </c>
      <c r="G9081">
        <f t="shared" si="282"/>
        <v>9116229</v>
      </c>
      <c r="H9081" s="9">
        <f t="shared" si="283"/>
        <v>44072</v>
      </c>
    </row>
    <row r="9082" spans="1:8" x14ac:dyDescent="0.25">
      <c r="A9082" s="22" t="s">
        <v>8799</v>
      </c>
      <c r="B9082" s="22" t="s">
        <v>8800</v>
      </c>
      <c r="C9082" s="22" t="s">
        <v>8800</v>
      </c>
      <c r="D9082" s="24">
        <v>44006</v>
      </c>
      <c r="E9082" s="22" t="s">
        <v>6906</v>
      </c>
      <c r="F9082" s="22" t="s">
        <v>6907</v>
      </c>
      <c r="G9082">
        <f t="shared" si="282"/>
        <v>9116229</v>
      </c>
      <c r="H9082" s="9">
        <f t="shared" si="283"/>
        <v>44006</v>
      </c>
    </row>
    <row r="9083" spans="1:8" x14ac:dyDescent="0.25">
      <c r="A9083" s="22" t="s">
        <v>8807</v>
      </c>
      <c r="B9083" s="22" t="s">
        <v>8808</v>
      </c>
      <c r="C9083" s="22" t="s">
        <v>8808</v>
      </c>
      <c r="D9083" s="24">
        <v>44032</v>
      </c>
      <c r="E9083" s="22" t="s">
        <v>6906</v>
      </c>
      <c r="F9083" s="22" t="s">
        <v>6907</v>
      </c>
      <c r="G9083">
        <f t="shared" si="282"/>
        <v>9116229</v>
      </c>
      <c r="H9083" s="9">
        <f t="shared" si="283"/>
        <v>44032</v>
      </c>
    </row>
    <row r="9084" spans="1:8" x14ac:dyDescent="0.25">
      <c r="A9084" s="22" t="s">
        <v>8813</v>
      </c>
      <c r="B9084" s="22" t="s">
        <v>8814</v>
      </c>
      <c r="C9084" s="22" t="s">
        <v>8814</v>
      </c>
      <c r="D9084" s="24">
        <v>44102</v>
      </c>
      <c r="E9084" s="22" t="s">
        <v>6906</v>
      </c>
      <c r="F9084" s="22" t="s">
        <v>6907</v>
      </c>
      <c r="G9084">
        <f t="shared" si="282"/>
        <v>9116229</v>
      </c>
      <c r="H9084" s="9">
        <f t="shared" si="283"/>
        <v>44102</v>
      </c>
    </row>
    <row r="9085" spans="1:8" x14ac:dyDescent="0.25">
      <c r="A9085" s="22" t="s">
        <v>8765</v>
      </c>
      <c r="B9085" s="22" t="s">
        <v>8766</v>
      </c>
      <c r="C9085" s="22" t="s">
        <v>8766</v>
      </c>
      <c r="D9085" s="24">
        <v>44376</v>
      </c>
      <c r="E9085" s="22" t="s">
        <v>4294</v>
      </c>
      <c r="F9085" s="22" t="s">
        <v>10767</v>
      </c>
      <c r="G9085">
        <f t="shared" si="282"/>
        <v>210077</v>
      </c>
      <c r="H9085" s="9">
        <f t="shared" si="283"/>
        <v>44376</v>
      </c>
    </row>
    <row r="9086" spans="1:8" x14ac:dyDescent="0.25">
      <c r="A9086" s="22" t="s">
        <v>7728</v>
      </c>
      <c r="B9086" s="22" t="s">
        <v>7729</v>
      </c>
      <c r="C9086" s="22" t="s">
        <v>7729</v>
      </c>
      <c r="D9086" s="24">
        <v>43829</v>
      </c>
      <c r="E9086" s="22" t="s">
        <v>5612</v>
      </c>
      <c r="F9086" s="22" t="s">
        <v>10768</v>
      </c>
      <c r="G9086">
        <f t="shared" si="282"/>
        <v>10676</v>
      </c>
      <c r="H9086" s="9">
        <f t="shared" si="283"/>
        <v>43829</v>
      </c>
    </row>
    <row r="9087" spans="1:8" x14ac:dyDescent="0.25">
      <c r="A9087" s="22" t="s">
        <v>7801</v>
      </c>
      <c r="B9087" s="22" t="s">
        <v>7729</v>
      </c>
      <c r="C9087" s="22" t="s">
        <v>7729</v>
      </c>
      <c r="D9087" s="24">
        <v>43900</v>
      </c>
      <c r="E9087" s="22" t="s">
        <v>5612</v>
      </c>
      <c r="F9087" s="22" t="s">
        <v>10768</v>
      </c>
      <c r="G9087">
        <f t="shared" si="282"/>
        <v>10676</v>
      </c>
      <c r="H9087" s="9">
        <f t="shared" si="283"/>
        <v>43900</v>
      </c>
    </row>
    <row r="9088" spans="1:8" x14ac:dyDescent="0.25">
      <c r="A9088" s="22" t="s">
        <v>7728</v>
      </c>
      <c r="B9088" s="22" t="s">
        <v>7729</v>
      </c>
      <c r="C9088" s="22" t="s">
        <v>7729</v>
      </c>
      <c r="D9088" s="24">
        <v>43829</v>
      </c>
      <c r="E9088" s="22" t="s">
        <v>926</v>
      </c>
      <c r="F9088" s="22" t="s">
        <v>10769</v>
      </c>
      <c r="G9088">
        <f t="shared" si="282"/>
        <v>5047</v>
      </c>
      <c r="H9088" s="9">
        <f t="shared" si="283"/>
        <v>43829</v>
      </c>
    </row>
    <row r="9089" spans="1:8" x14ac:dyDescent="0.25">
      <c r="A9089" s="22" t="s">
        <v>7801</v>
      </c>
      <c r="B9089" s="22" t="s">
        <v>7729</v>
      </c>
      <c r="C9089" s="22" t="s">
        <v>7729</v>
      </c>
      <c r="D9089" s="24">
        <v>43829</v>
      </c>
      <c r="E9089" s="22" t="s">
        <v>926</v>
      </c>
      <c r="F9089" s="22" t="s">
        <v>10769</v>
      </c>
      <c r="G9089">
        <f t="shared" si="282"/>
        <v>5047</v>
      </c>
      <c r="H9089" s="9">
        <f t="shared" si="283"/>
        <v>43829</v>
      </c>
    </row>
    <row r="9090" spans="1:8" x14ac:dyDescent="0.25">
      <c r="A9090" s="22" t="s">
        <v>8619</v>
      </c>
      <c r="B9090" s="22" t="s">
        <v>8620</v>
      </c>
      <c r="C9090" s="22" t="s">
        <v>8620</v>
      </c>
      <c r="D9090" s="24">
        <v>44378</v>
      </c>
      <c r="E9090" s="22" t="s">
        <v>1852</v>
      </c>
      <c r="F9090" s="22" t="s">
        <v>10770</v>
      </c>
      <c r="G9090">
        <f t="shared" si="282"/>
        <v>210129</v>
      </c>
      <c r="H9090" s="9">
        <f t="shared" si="283"/>
        <v>44378</v>
      </c>
    </row>
    <row r="9091" spans="1:8" x14ac:dyDescent="0.25">
      <c r="A9091" s="22"/>
      <c r="B9091" s="22"/>
      <c r="C9091" s="22"/>
      <c r="D9091" s="24">
        <v>44083</v>
      </c>
      <c r="E9091" s="22" t="s">
        <v>6823</v>
      </c>
      <c r="F9091" s="22" t="s">
        <v>6824</v>
      </c>
      <c r="G9091">
        <f t="shared" si="282"/>
        <v>9116546</v>
      </c>
      <c r="H9091" s="9">
        <f t="shared" si="283"/>
        <v>44083</v>
      </c>
    </row>
    <row r="9092" spans="1:8" x14ac:dyDescent="0.25">
      <c r="A9092" s="22" t="s">
        <v>7787</v>
      </c>
      <c r="B9092" s="22" t="s">
        <v>7788</v>
      </c>
      <c r="C9092" s="22" t="s">
        <v>7788</v>
      </c>
      <c r="D9092" s="24">
        <v>44121</v>
      </c>
      <c r="E9092" s="22" t="s">
        <v>6823</v>
      </c>
      <c r="F9092" s="22" t="s">
        <v>6824</v>
      </c>
      <c r="G9092">
        <f t="shared" si="282"/>
        <v>9116546</v>
      </c>
      <c r="H9092" s="9">
        <f t="shared" si="283"/>
        <v>44121</v>
      </c>
    </row>
    <row r="9093" spans="1:8" x14ac:dyDescent="0.25">
      <c r="A9093" s="22" t="s">
        <v>8144</v>
      </c>
      <c r="B9093" s="22" t="s">
        <v>8145</v>
      </c>
      <c r="C9093" s="22" t="s">
        <v>8145</v>
      </c>
      <c r="D9093" s="24">
        <v>44130</v>
      </c>
      <c r="E9093" s="22" t="s">
        <v>6823</v>
      </c>
      <c r="F9093" s="22" t="s">
        <v>6824</v>
      </c>
      <c r="G9093">
        <f t="shared" si="282"/>
        <v>9116546</v>
      </c>
      <c r="H9093" s="9">
        <f t="shared" si="283"/>
        <v>44130</v>
      </c>
    </row>
    <row r="9094" spans="1:8" x14ac:dyDescent="0.25">
      <c r="A9094" s="22" t="s">
        <v>8285</v>
      </c>
      <c r="B9094" s="22" t="s">
        <v>8286</v>
      </c>
      <c r="C9094" s="22" t="s">
        <v>8286</v>
      </c>
      <c r="D9094" s="24">
        <v>44138</v>
      </c>
      <c r="E9094" s="22" t="s">
        <v>6823</v>
      </c>
      <c r="F9094" s="22" t="s">
        <v>6824</v>
      </c>
      <c r="G9094">
        <f t="shared" ref="G9094:G9157" si="284">IFERROR(E9094*1,E9094)</f>
        <v>9116546</v>
      </c>
      <c r="H9094" s="9">
        <f t="shared" ref="H9094:H9157" si="285">D9094</f>
        <v>44138</v>
      </c>
    </row>
    <row r="9095" spans="1:8" x14ac:dyDescent="0.25">
      <c r="A9095" s="22" t="s">
        <v>8813</v>
      </c>
      <c r="B9095" s="22" t="s">
        <v>8814</v>
      </c>
      <c r="C9095" s="22" t="s">
        <v>8814</v>
      </c>
      <c r="D9095" s="24">
        <v>44177</v>
      </c>
      <c r="E9095" s="22" t="s">
        <v>6823</v>
      </c>
      <c r="F9095" s="22" t="s">
        <v>6824</v>
      </c>
      <c r="G9095">
        <f t="shared" si="284"/>
        <v>9116546</v>
      </c>
      <c r="H9095" s="9">
        <f t="shared" si="285"/>
        <v>44177</v>
      </c>
    </row>
    <row r="9096" spans="1:8" x14ac:dyDescent="0.25">
      <c r="A9096" s="22" t="s">
        <v>8817</v>
      </c>
      <c r="B9096" s="22" t="s">
        <v>8818</v>
      </c>
      <c r="C9096" s="22" t="s">
        <v>8818</v>
      </c>
      <c r="D9096" s="24">
        <v>44083</v>
      </c>
      <c r="E9096" s="22" t="s">
        <v>6823</v>
      </c>
      <c r="F9096" s="22" t="s">
        <v>6824</v>
      </c>
      <c r="G9096">
        <f t="shared" si="284"/>
        <v>9116546</v>
      </c>
      <c r="H9096" s="9">
        <f t="shared" si="285"/>
        <v>44083</v>
      </c>
    </row>
    <row r="9097" spans="1:8" x14ac:dyDescent="0.25">
      <c r="A9097" s="22" t="s">
        <v>8841</v>
      </c>
      <c r="B9097" s="22" t="s">
        <v>8842</v>
      </c>
      <c r="C9097" s="22" t="s">
        <v>8842</v>
      </c>
      <c r="D9097" s="24">
        <v>44024</v>
      </c>
      <c r="E9097" s="22" t="s">
        <v>6823</v>
      </c>
      <c r="F9097" s="22" t="s">
        <v>6824</v>
      </c>
      <c r="G9097">
        <f t="shared" si="284"/>
        <v>9116546</v>
      </c>
      <c r="H9097" s="9">
        <f t="shared" si="285"/>
        <v>44024</v>
      </c>
    </row>
    <row r="9098" spans="1:8" x14ac:dyDescent="0.25">
      <c r="A9098" s="22" t="s">
        <v>8843</v>
      </c>
      <c r="B9098" s="22" t="s">
        <v>8844</v>
      </c>
      <c r="C9098" s="22" t="s">
        <v>8844</v>
      </c>
      <c r="D9098" s="24">
        <v>43997</v>
      </c>
      <c r="E9098" s="22" t="s">
        <v>6823</v>
      </c>
      <c r="F9098" s="22" t="s">
        <v>6824</v>
      </c>
      <c r="G9098">
        <f t="shared" si="284"/>
        <v>9116546</v>
      </c>
      <c r="H9098" s="9">
        <f t="shared" si="285"/>
        <v>43997</v>
      </c>
    </row>
    <row r="9099" spans="1:8" x14ac:dyDescent="0.25">
      <c r="A9099" s="22" t="s">
        <v>7724</v>
      </c>
      <c r="B9099" s="22" t="s">
        <v>7725</v>
      </c>
      <c r="C9099" s="22" t="s">
        <v>7725</v>
      </c>
      <c r="D9099" s="24">
        <v>43830</v>
      </c>
      <c r="E9099" s="22" t="s">
        <v>1493</v>
      </c>
      <c r="F9099" s="22" t="s">
        <v>10771</v>
      </c>
      <c r="G9099">
        <f t="shared" si="284"/>
        <v>13249</v>
      </c>
      <c r="H9099" s="9">
        <f t="shared" si="285"/>
        <v>43830</v>
      </c>
    </row>
    <row r="9100" spans="1:8" x14ac:dyDescent="0.25">
      <c r="A9100" s="22" t="s">
        <v>8751</v>
      </c>
      <c r="B9100" s="22" t="s">
        <v>8752</v>
      </c>
      <c r="C9100" s="22" t="s">
        <v>8752</v>
      </c>
      <c r="D9100" s="24">
        <v>44049</v>
      </c>
      <c r="E9100" s="22" t="s">
        <v>1493</v>
      </c>
      <c r="F9100" s="22" t="s">
        <v>10771</v>
      </c>
      <c r="G9100">
        <f t="shared" si="284"/>
        <v>13249</v>
      </c>
      <c r="H9100" s="9">
        <f t="shared" si="285"/>
        <v>44049</v>
      </c>
    </row>
    <row r="9101" spans="1:8" x14ac:dyDescent="0.25">
      <c r="A9101" s="22" t="s">
        <v>8418</v>
      </c>
      <c r="B9101" s="22" t="s">
        <v>8419</v>
      </c>
      <c r="C9101" s="22" t="s">
        <v>8419</v>
      </c>
      <c r="D9101" s="24">
        <v>44393</v>
      </c>
      <c r="E9101" s="22" t="s">
        <v>2718</v>
      </c>
      <c r="F9101" s="22" t="s">
        <v>10772</v>
      </c>
      <c r="G9101">
        <f t="shared" si="284"/>
        <v>210329</v>
      </c>
      <c r="H9101" s="9">
        <f t="shared" si="285"/>
        <v>44393</v>
      </c>
    </row>
    <row r="9102" spans="1:8" x14ac:dyDescent="0.25">
      <c r="A9102" s="22" t="s">
        <v>7718</v>
      </c>
      <c r="B9102" s="22" t="s">
        <v>7719</v>
      </c>
      <c r="C9102" s="22" t="s">
        <v>7719</v>
      </c>
      <c r="D9102" s="24">
        <v>43829</v>
      </c>
      <c r="E9102" s="22" t="s">
        <v>4487</v>
      </c>
      <c r="F9102" s="22" t="s">
        <v>10773</v>
      </c>
      <c r="G9102">
        <f t="shared" si="284"/>
        <v>10874</v>
      </c>
      <c r="H9102" s="9">
        <f t="shared" si="285"/>
        <v>43829</v>
      </c>
    </row>
    <row r="9103" spans="1:8" x14ac:dyDescent="0.25">
      <c r="A9103" s="22" t="s">
        <v>7995</v>
      </c>
      <c r="B9103" s="22" t="s">
        <v>7996</v>
      </c>
      <c r="C9103" s="22" t="s">
        <v>7996</v>
      </c>
      <c r="D9103" s="24">
        <v>43866</v>
      </c>
      <c r="E9103" s="22" t="s">
        <v>4487</v>
      </c>
      <c r="F9103" s="22" t="s">
        <v>10773</v>
      </c>
      <c r="G9103">
        <f t="shared" si="284"/>
        <v>10874</v>
      </c>
      <c r="H9103" s="9">
        <f t="shared" si="285"/>
        <v>43866</v>
      </c>
    </row>
    <row r="9104" spans="1:8" x14ac:dyDescent="0.25">
      <c r="A9104" s="22" t="s">
        <v>8548</v>
      </c>
      <c r="B9104" s="22" t="s">
        <v>8549</v>
      </c>
      <c r="C9104" s="22" t="s">
        <v>8549</v>
      </c>
      <c r="D9104" s="24">
        <v>43983</v>
      </c>
      <c r="E9104" s="22" t="s">
        <v>978</v>
      </c>
      <c r="F9104" s="22" t="s">
        <v>10774</v>
      </c>
      <c r="G9104">
        <f t="shared" si="284"/>
        <v>202151</v>
      </c>
      <c r="H9104" s="9">
        <f t="shared" si="285"/>
        <v>43983</v>
      </c>
    </row>
    <row r="9105" spans="1:8" x14ac:dyDescent="0.25">
      <c r="A9105" s="22" t="s">
        <v>8567</v>
      </c>
      <c r="B9105" s="22" t="s">
        <v>8568</v>
      </c>
      <c r="C9105" s="22" t="s">
        <v>8568</v>
      </c>
      <c r="D9105" s="24">
        <v>44290</v>
      </c>
      <c r="E9105" s="22" t="s">
        <v>3090</v>
      </c>
      <c r="F9105" s="22" t="s">
        <v>10775</v>
      </c>
      <c r="G9105">
        <f t="shared" si="284"/>
        <v>209246</v>
      </c>
      <c r="H9105" s="9">
        <f t="shared" si="285"/>
        <v>44290</v>
      </c>
    </row>
    <row r="9106" spans="1:8" x14ac:dyDescent="0.25">
      <c r="A9106" s="22" t="s">
        <v>8569</v>
      </c>
      <c r="B9106" s="22" t="s">
        <v>8570</v>
      </c>
      <c r="C9106" s="22" t="s">
        <v>8570</v>
      </c>
      <c r="D9106" s="24">
        <v>44290</v>
      </c>
      <c r="E9106" s="22" t="s">
        <v>3090</v>
      </c>
      <c r="F9106" s="22" t="s">
        <v>10775</v>
      </c>
      <c r="G9106">
        <f t="shared" si="284"/>
        <v>209246</v>
      </c>
      <c r="H9106" s="9">
        <f t="shared" si="285"/>
        <v>44290</v>
      </c>
    </row>
    <row r="9107" spans="1:8" x14ac:dyDescent="0.25">
      <c r="A9107" s="22" t="s">
        <v>8871</v>
      </c>
      <c r="B9107" s="22" t="s">
        <v>8872</v>
      </c>
      <c r="C9107" s="22" t="s">
        <v>8872</v>
      </c>
      <c r="D9107" s="24">
        <v>43856</v>
      </c>
      <c r="E9107" s="22" t="s">
        <v>2141</v>
      </c>
      <c r="F9107" s="22" t="s">
        <v>10776</v>
      </c>
      <c r="G9107">
        <f t="shared" si="284"/>
        <v>4945</v>
      </c>
      <c r="H9107" s="9">
        <f t="shared" si="285"/>
        <v>43856</v>
      </c>
    </row>
    <row r="9108" spans="1:8" x14ac:dyDescent="0.25">
      <c r="A9108" s="22" t="s">
        <v>8877</v>
      </c>
      <c r="B9108" s="22" t="s">
        <v>8878</v>
      </c>
      <c r="C9108" s="22" t="s">
        <v>8878</v>
      </c>
      <c r="D9108" s="24">
        <v>44199</v>
      </c>
      <c r="E9108" s="22" t="s">
        <v>2141</v>
      </c>
      <c r="F9108" s="22" t="s">
        <v>10776</v>
      </c>
      <c r="G9108">
        <f t="shared" si="284"/>
        <v>4945</v>
      </c>
      <c r="H9108" s="9">
        <f t="shared" si="285"/>
        <v>44199</v>
      </c>
    </row>
    <row r="9109" spans="1:8" x14ac:dyDescent="0.25">
      <c r="A9109" s="22" t="s">
        <v>8763</v>
      </c>
      <c r="B9109" s="22" t="s">
        <v>8764</v>
      </c>
      <c r="C9109" s="22" t="s">
        <v>8764</v>
      </c>
      <c r="D9109" s="24">
        <v>43997</v>
      </c>
      <c r="E9109" s="22" t="s">
        <v>5594</v>
      </c>
      <c r="F9109" s="22" t="s">
        <v>10777</v>
      </c>
      <c r="G9109">
        <f t="shared" si="284"/>
        <v>9204987</v>
      </c>
      <c r="H9109" s="9">
        <f t="shared" si="285"/>
        <v>43997</v>
      </c>
    </row>
    <row r="9110" spans="1:8" x14ac:dyDescent="0.25">
      <c r="A9110" s="22"/>
      <c r="B9110" s="22"/>
      <c r="C9110" s="22"/>
      <c r="D9110" s="24">
        <v>44022</v>
      </c>
      <c r="E9110" s="22" t="s">
        <v>10778</v>
      </c>
      <c r="F9110" s="22" t="s">
        <v>10779</v>
      </c>
      <c r="G9110">
        <f t="shared" si="284"/>
        <v>9118741</v>
      </c>
      <c r="H9110" s="9">
        <f t="shared" si="285"/>
        <v>44022</v>
      </c>
    </row>
    <row r="9111" spans="1:8" x14ac:dyDescent="0.25">
      <c r="A9111" s="22" t="s">
        <v>8813</v>
      </c>
      <c r="B9111" s="22" t="s">
        <v>8814</v>
      </c>
      <c r="C9111" s="22" t="s">
        <v>8814</v>
      </c>
      <c r="D9111" s="24">
        <v>43997</v>
      </c>
      <c r="E9111" s="22" t="s">
        <v>10778</v>
      </c>
      <c r="F9111" s="22" t="s">
        <v>10779</v>
      </c>
      <c r="G9111">
        <f t="shared" si="284"/>
        <v>9118741</v>
      </c>
      <c r="H9111" s="9">
        <f t="shared" si="285"/>
        <v>43997</v>
      </c>
    </row>
    <row r="9112" spans="1:8" x14ac:dyDescent="0.25">
      <c r="A9112" s="22"/>
      <c r="B9112" s="22"/>
      <c r="C9112" s="22"/>
      <c r="D9112" s="24">
        <v>44134</v>
      </c>
      <c r="E9112" s="22" t="s">
        <v>361</v>
      </c>
      <c r="F9112" s="22" t="s">
        <v>10780</v>
      </c>
      <c r="G9112">
        <f t="shared" si="284"/>
        <v>12291</v>
      </c>
      <c r="H9112" s="9">
        <f t="shared" si="285"/>
        <v>44134</v>
      </c>
    </row>
    <row r="9113" spans="1:8" x14ac:dyDescent="0.25">
      <c r="A9113" s="22" t="s">
        <v>7783</v>
      </c>
      <c r="B9113" s="22" t="s">
        <v>7784</v>
      </c>
      <c r="C9113" s="22" t="s">
        <v>7784</v>
      </c>
      <c r="D9113" s="24">
        <v>43834</v>
      </c>
      <c r="E9113" s="22" t="s">
        <v>361</v>
      </c>
      <c r="F9113" s="22" t="s">
        <v>10780</v>
      </c>
      <c r="G9113">
        <f t="shared" si="284"/>
        <v>12291</v>
      </c>
      <c r="H9113" s="9">
        <f t="shared" si="285"/>
        <v>43834</v>
      </c>
    </row>
    <row r="9114" spans="1:8" x14ac:dyDescent="0.25">
      <c r="A9114" s="22" t="s">
        <v>7852</v>
      </c>
      <c r="B9114" s="22" t="s">
        <v>7853</v>
      </c>
      <c r="C9114" s="22" t="s">
        <v>7853</v>
      </c>
      <c r="D9114" s="24">
        <v>44141</v>
      </c>
      <c r="E9114" s="22" t="s">
        <v>361</v>
      </c>
      <c r="F9114" s="22" t="s">
        <v>10780</v>
      </c>
      <c r="G9114">
        <f t="shared" si="284"/>
        <v>12291</v>
      </c>
      <c r="H9114" s="9">
        <f t="shared" si="285"/>
        <v>44141</v>
      </c>
    </row>
    <row r="9115" spans="1:8" x14ac:dyDescent="0.25">
      <c r="A9115" s="22" t="s">
        <v>7995</v>
      </c>
      <c r="B9115" s="22" t="s">
        <v>7996</v>
      </c>
      <c r="C9115" s="22" t="s">
        <v>7996</v>
      </c>
      <c r="D9115" s="24">
        <v>44136</v>
      </c>
      <c r="E9115" s="22" t="s">
        <v>361</v>
      </c>
      <c r="F9115" s="22" t="s">
        <v>10780</v>
      </c>
      <c r="G9115">
        <f t="shared" si="284"/>
        <v>12291</v>
      </c>
      <c r="H9115" s="9">
        <f t="shared" si="285"/>
        <v>44136</v>
      </c>
    </row>
    <row r="9116" spans="1:8" x14ac:dyDescent="0.25">
      <c r="A9116" s="22" t="s">
        <v>8168</v>
      </c>
      <c r="B9116" s="22" t="s">
        <v>8169</v>
      </c>
      <c r="C9116" s="22" t="s">
        <v>8169</v>
      </c>
      <c r="D9116" s="24">
        <v>44121</v>
      </c>
      <c r="E9116" s="22" t="s">
        <v>361</v>
      </c>
      <c r="F9116" s="22" t="s">
        <v>10780</v>
      </c>
      <c r="G9116">
        <f t="shared" si="284"/>
        <v>12291</v>
      </c>
      <c r="H9116" s="9">
        <f t="shared" si="285"/>
        <v>44121</v>
      </c>
    </row>
    <row r="9117" spans="1:8" x14ac:dyDescent="0.25">
      <c r="A9117" s="22" t="s">
        <v>8837</v>
      </c>
      <c r="B9117" s="22" t="s">
        <v>8838</v>
      </c>
      <c r="C9117" s="22" t="s">
        <v>8838</v>
      </c>
      <c r="D9117" s="24">
        <v>44296</v>
      </c>
      <c r="E9117" s="22" t="s">
        <v>361</v>
      </c>
      <c r="F9117" s="22" t="s">
        <v>10780</v>
      </c>
      <c r="G9117">
        <f t="shared" si="284"/>
        <v>12291</v>
      </c>
      <c r="H9117" s="9">
        <f t="shared" si="285"/>
        <v>44296</v>
      </c>
    </row>
    <row r="9118" spans="1:8" x14ac:dyDescent="0.25">
      <c r="A9118" s="22" t="s">
        <v>8759</v>
      </c>
      <c r="B9118" s="22" t="s">
        <v>8760</v>
      </c>
      <c r="C9118" s="22" t="s">
        <v>8760</v>
      </c>
      <c r="D9118" s="24">
        <v>43997</v>
      </c>
      <c r="E9118" s="22" t="s">
        <v>10781</v>
      </c>
      <c r="F9118" s="22" t="s">
        <v>10782</v>
      </c>
      <c r="G9118">
        <f t="shared" si="284"/>
        <v>9115652</v>
      </c>
      <c r="H9118" s="9">
        <f t="shared" si="285"/>
        <v>43997</v>
      </c>
    </row>
    <row r="9119" spans="1:8" x14ac:dyDescent="0.25">
      <c r="A9119" s="22" t="s">
        <v>8799</v>
      </c>
      <c r="B9119" s="22" t="s">
        <v>8800</v>
      </c>
      <c r="C9119" s="22" t="s">
        <v>8800</v>
      </c>
      <c r="D9119" s="24">
        <v>44021</v>
      </c>
      <c r="E9119" s="22" t="s">
        <v>10781</v>
      </c>
      <c r="F9119" s="22" t="s">
        <v>10782</v>
      </c>
      <c r="G9119">
        <f t="shared" si="284"/>
        <v>9115652</v>
      </c>
      <c r="H9119" s="9">
        <f t="shared" si="285"/>
        <v>44021</v>
      </c>
    </row>
    <row r="9120" spans="1:8" x14ac:dyDescent="0.25">
      <c r="A9120" s="22"/>
      <c r="B9120" s="22"/>
      <c r="C9120" s="22"/>
      <c r="D9120" s="24">
        <v>43938</v>
      </c>
      <c r="E9120" s="22" t="s">
        <v>4505</v>
      </c>
      <c r="F9120" s="22" t="s">
        <v>10783</v>
      </c>
      <c r="G9120">
        <f t="shared" si="284"/>
        <v>5298</v>
      </c>
      <c r="H9120" s="9">
        <f t="shared" si="285"/>
        <v>43938</v>
      </c>
    </row>
    <row r="9121" spans="1:8" x14ac:dyDescent="0.25">
      <c r="A9121" s="22" t="s">
        <v>7753</v>
      </c>
      <c r="B9121" s="22" t="s">
        <v>7754</v>
      </c>
      <c r="C9121" s="22" t="s">
        <v>7754</v>
      </c>
      <c r="D9121" s="24">
        <v>43829</v>
      </c>
      <c r="E9121" s="22" t="s">
        <v>4505</v>
      </c>
      <c r="F9121" s="22" t="s">
        <v>10783</v>
      </c>
      <c r="G9121">
        <f t="shared" si="284"/>
        <v>5298</v>
      </c>
      <c r="H9121" s="9">
        <f t="shared" si="285"/>
        <v>43829</v>
      </c>
    </row>
    <row r="9122" spans="1:8" x14ac:dyDescent="0.25">
      <c r="A9122" s="22" t="s">
        <v>7787</v>
      </c>
      <c r="B9122" s="22" t="s">
        <v>7788</v>
      </c>
      <c r="C9122" s="22" t="s">
        <v>7788</v>
      </c>
      <c r="D9122" s="24">
        <v>44074</v>
      </c>
      <c r="E9122" s="22" t="s">
        <v>4505</v>
      </c>
      <c r="F9122" s="22" t="s">
        <v>10783</v>
      </c>
      <c r="G9122">
        <f t="shared" si="284"/>
        <v>5298</v>
      </c>
      <c r="H9122" s="9">
        <f t="shared" si="285"/>
        <v>44074</v>
      </c>
    </row>
    <row r="9123" spans="1:8" x14ac:dyDescent="0.25">
      <c r="A9123" s="22" t="s">
        <v>7789</v>
      </c>
      <c r="B9123" s="22" t="s">
        <v>7790</v>
      </c>
      <c r="C9123" s="22" t="s">
        <v>7790</v>
      </c>
      <c r="D9123" s="24">
        <v>44098</v>
      </c>
      <c r="E9123" s="22" t="s">
        <v>4505</v>
      </c>
      <c r="F9123" s="22" t="s">
        <v>10783</v>
      </c>
      <c r="G9123">
        <f t="shared" si="284"/>
        <v>5298</v>
      </c>
      <c r="H9123" s="9">
        <f t="shared" si="285"/>
        <v>44098</v>
      </c>
    </row>
    <row r="9124" spans="1:8" x14ac:dyDescent="0.25">
      <c r="A9124" s="22" t="s">
        <v>7843</v>
      </c>
      <c r="B9124" s="22" t="s">
        <v>7844</v>
      </c>
      <c r="C9124" s="22" t="s">
        <v>7844</v>
      </c>
      <c r="D9124" s="24">
        <v>44034</v>
      </c>
      <c r="E9124" s="22" t="s">
        <v>4505</v>
      </c>
      <c r="F9124" s="22" t="s">
        <v>10783</v>
      </c>
      <c r="G9124">
        <f t="shared" si="284"/>
        <v>5298</v>
      </c>
      <c r="H9124" s="9">
        <f t="shared" si="285"/>
        <v>44034</v>
      </c>
    </row>
    <row r="9125" spans="1:8" x14ac:dyDescent="0.25">
      <c r="A9125" s="22" t="s">
        <v>7846</v>
      </c>
      <c r="B9125" s="22" t="s">
        <v>7847</v>
      </c>
      <c r="C9125" s="22" t="s">
        <v>7847</v>
      </c>
      <c r="D9125" s="24">
        <v>44172</v>
      </c>
      <c r="E9125" s="22" t="s">
        <v>4505</v>
      </c>
      <c r="F9125" s="22" t="s">
        <v>10783</v>
      </c>
      <c r="G9125">
        <f t="shared" si="284"/>
        <v>5298</v>
      </c>
      <c r="H9125" s="9">
        <f t="shared" si="285"/>
        <v>44172</v>
      </c>
    </row>
    <row r="9126" spans="1:8" x14ac:dyDescent="0.25">
      <c r="A9126" s="22" t="s">
        <v>7931</v>
      </c>
      <c r="B9126" s="22" t="s">
        <v>7932</v>
      </c>
      <c r="C9126" s="22" t="s">
        <v>7932</v>
      </c>
      <c r="D9126" s="24">
        <v>44107</v>
      </c>
      <c r="E9126" s="22" t="s">
        <v>4505</v>
      </c>
      <c r="F9126" s="22" t="s">
        <v>10783</v>
      </c>
      <c r="G9126">
        <f t="shared" si="284"/>
        <v>5298</v>
      </c>
      <c r="H9126" s="9">
        <f t="shared" si="285"/>
        <v>44107</v>
      </c>
    </row>
    <row r="9127" spans="1:8" x14ac:dyDescent="0.25">
      <c r="A9127" s="22" t="s">
        <v>8178</v>
      </c>
      <c r="B9127" s="22" t="s">
        <v>8179</v>
      </c>
      <c r="C9127" s="22" t="s">
        <v>8179</v>
      </c>
      <c r="D9127" s="24">
        <v>44032</v>
      </c>
      <c r="E9127" s="22" t="s">
        <v>4505</v>
      </c>
      <c r="F9127" s="22" t="s">
        <v>10783</v>
      </c>
      <c r="G9127">
        <f t="shared" si="284"/>
        <v>5298</v>
      </c>
      <c r="H9127" s="9">
        <f t="shared" si="285"/>
        <v>44032</v>
      </c>
    </row>
    <row r="9128" spans="1:8" x14ac:dyDescent="0.25">
      <c r="A9128" s="22" t="s">
        <v>8270</v>
      </c>
      <c r="B9128" s="22" t="s">
        <v>8271</v>
      </c>
      <c r="C9128" s="22" t="s">
        <v>8271</v>
      </c>
      <c r="D9128" s="24">
        <v>44083</v>
      </c>
      <c r="E9128" s="22" t="s">
        <v>4505</v>
      </c>
      <c r="F9128" s="22" t="s">
        <v>10783</v>
      </c>
      <c r="G9128">
        <f t="shared" si="284"/>
        <v>5298</v>
      </c>
      <c r="H9128" s="9">
        <f t="shared" si="285"/>
        <v>44083</v>
      </c>
    </row>
    <row r="9129" spans="1:8" x14ac:dyDescent="0.25">
      <c r="A9129" s="22" t="s">
        <v>8526</v>
      </c>
      <c r="B9129" s="22" t="s">
        <v>8527</v>
      </c>
      <c r="C9129" s="22" t="s">
        <v>8527</v>
      </c>
      <c r="D9129" s="24">
        <v>43937</v>
      </c>
      <c r="E9129" s="22" t="s">
        <v>4505</v>
      </c>
      <c r="F9129" s="22" t="s">
        <v>10783</v>
      </c>
      <c r="G9129">
        <f t="shared" si="284"/>
        <v>5298</v>
      </c>
      <c r="H9129" s="9">
        <f t="shared" si="285"/>
        <v>43937</v>
      </c>
    </row>
    <row r="9130" spans="1:8" x14ac:dyDescent="0.25">
      <c r="A9130" s="22" t="s">
        <v>8829</v>
      </c>
      <c r="B9130" s="22" t="s">
        <v>8830</v>
      </c>
      <c r="C9130" s="22" t="s">
        <v>8830</v>
      </c>
      <c r="D9130" s="24">
        <v>44367</v>
      </c>
      <c r="E9130" s="22" t="s">
        <v>4725</v>
      </c>
      <c r="F9130" s="22" t="s">
        <v>10784</v>
      </c>
      <c r="G9130">
        <f t="shared" si="284"/>
        <v>209939</v>
      </c>
      <c r="H9130" s="9">
        <f t="shared" si="285"/>
        <v>44367</v>
      </c>
    </row>
    <row r="9131" spans="1:8" x14ac:dyDescent="0.25">
      <c r="A9131" s="22" t="s">
        <v>8182</v>
      </c>
      <c r="B9131" s="22" t="s">
        <v>8183</v>
      </c>
      <c r="C9131" s="22" t="s">
        <v>8183</v>
      </c>
      <c r="D9131" s="24">
        <v>44339</v>
      </c>
      <c r="E9131" s="22" t="s">
        <v>2907</v>
      </c>
      <c r="F9131" s="22" t="s">
        <v>10785</v>
      </c>
      <c r="G9131">
        <f t="shared" si="284"/>
        <v>209565</v>
      </c>
      <c r="H9131" s="9">
        <f t="shared" si="285"/>
        <v>44339</v>
      </c>
    </row>
    <row r="9132" spans="1:8" x14ac:dyDescent="0.25">
      <c r="A9132" s="22" t="s">
        <v>7730</v>
      </c>
      <c r="B9132" s="22" t="s">
        <v>7731</v>
      </c>
      <c r="C9132" s="22" t="s">
        <v>7731</v>
      </c>
      <c r="D9132" s="24">
        <v>43829</v>
      </c>
      <c r="E9132" s="22" t="s">
        <v>3926</v>
      </c>
      <c r="F9132" s="22" t="s">
        <v>10786</v>
      </c>
      <c r="G9132">
        <f t="shared" si="284"/>
        <v>12415</v>
      </c>
      <c r="H9132" s="9">
        <f t="shared" si="285"/>
        <v>43829</v>
      </c>
    </row>
    <row r="9133" spans="1:8" x14ac:dyDescent="0.25">
      <c r="A9133" s="22" t="s">
        <v>8466</v>
      </c>
      <c r="B9133" s="22" t="s">
        <v>8467</v>
      </c>
      <c r="C9133" s="22" t="s">
        <v>8467</v>
      </c>
      <c r="D9133" s="24">
        <v>44362</v>
      </c>
      <c r="E9133" s="22" t="s">
        <v>777</v>
      </c>
      <c r="F9133" s="22" t="s">
        <v>10787</v>
      </c>
      <c r="G9133">
        <f t="shared" si="284"/>
        <v>209919</v>
      </c>
      <c r="H9133" s="9">
        <f t="shared" si="285"/>
        <v>44362</v>
      </c>
    </row>
    <row r="9134" spans="1:8" x14ac:dyDescent="0.25">
      <c r="A9134" s="22" t="s">
        <v>8637</v>
      </c>
      <c r="B9134" s="22" t="s">
        <v>8638</v>
      </c>
      <c r="C9134" s="22" t="s">
        <v>8638</v>
      </c>
      <c r="D9134" s="24">
        <v>44361</v>
      </c>
      <c r="E9134" s="22" t="s">
        <v>5486</v>
      </c>
      <c r="F9134" s="22" t="s">
        <v>10788</v>
      </c>
      <c r="G9134">
        <f t="shared" si="284"/>
        <v>209809</v>
      </c>
      <c r="H9134" s="9">
        <f t="shared" si="285"/>
        <v>44361</v>
      </c>
    </row>
    <row r="9135" spans="1:8" x14ac:dyDescent="0.25">
      <c r="A9135" s="22" t="s">
        <v>7852</v>
      </c>
      <c r="B9135" s="22" t="s">
        <v>7853</v>
      </c>
      <c r="C9135" s="22" t="s">
        <v>7853</v>
      </c>
      <c r="D9135" s="24">
        <v>43829</v>
      </c>
      <c r="E9135" s="22" t="s">
        <v>1810</v>
      </c>
      <c r="F9135" s="22" t="s">
        <v>10789</v>
      </c>
      <c r="G9135">
        <f t="shared" si="284"/>
        <v>7537</v>
      </c>
      <c r="H9135" s="9">
        <f t="shared" si="285"/>
        <v>43829</v>
      </c>
    </row>
    <row r="9136" spans="1:8" x14ac:dyDescent="0.25">
      <c r="A9136" s="22" t="s">
        <v>8751</v>
      </c>
      <c r="B9136" s="22" t="s">
        <v>8752</v>
      </c>
      <c r="C9136" s="22" t="s">
        <v>8752</v>
      </c>
      <c r="D9136" s="24">
        <v>43999</v>
      </c>
      <c r="E9136" s="22" t="s">
        <v>10790</v>
      </c>
      <c r="F9136" s="22" t="s">
        <v>10791</v>
      </c>
      <c r="G9136">
        <f t="shared" si="284"/>
        <v>9119947</v>
      </c>
      <c r="H9136" s="9">
        <f t="shared" si="285"/>
        <v>43999</v>
      </c>
    </row>
    <row r="9137" spans="1:8" x14ac:dyDescent="0.25">
      <c r="A9137" s="22" t="s">
        <v>8847</v>
      </c>
      <c r="B9137" s="22" t="s">
        <v>8848</v>
      </c>
      <c r="C9137" s="22" t="s">
        <v>8848</v>
      </c>
      <c r="D9137" s="24">
        <v>44333</v>
      </c>
      <c r="E9137" s="22" t="s">
        <v>10790</v>
      </c>
      <c r="F9137" s="22" t="s">
        <v>10791</v>
      </c>
      <c r="G9137">
        <f t="shared" si="284"/>
        <v>9119947</v>
      </c>
      <c r="H9137" s="9">
        <f t="shared" si="285"/>
        <v>44333</v>
      </c>
    </row>
    <row r="9138" spans="1:8" x14ac:dyDescent="0.25">
      <c r="A9138" s="22" t="s">
        <v>8733</v>
      </c>
      <c r="B9138" s="22" t="s">
        <v>8734</v>
      </c>
      <c r="C9138" s="22" t="s">
        <v>8734</v>
      </c>
      <c r="D9138" s="24">
        <v>43997</v>
      </c>
      <c r="E9138" s="22" t="s">
        <v>10792</v>
      </c>
      <c r="F9138" s="22" t="s">
        <v>10793</v>
      </c>
      <c r="G9138">
        <f t="shared" si="284"/>
        <v>9117645</v>
      </c>
      <c r="H9138" s="9">
        <f t="shared" si="285"/>
        <v>43997</v>
      </c>
    </row>
    <row r="9139" spans="1:8" x14ac:dyDescent="0.25">
      <c r="A9139" s="22" t="s">
        <v>8809</v>
      </c>
      <c r="B9139" s="22" t="s">
        <v>8810</v>
      </c>
      <c r="C9139" s="22" t="s">
        <v>8810</v>
      </c>
      <c r="D9139" s="24">
        <v>44001</v>
      </c>
      <c r="E9139" s="22" t="s">
        <v>10792</v>
      </c>
      <c r="F9139" s="22" t="s">
        <v>10793</v>
      </c>
      <c r="G9139">
        <f t="shared" si="284"/>
        <v>9117645</v>
      </c>
      <c r="H9139" s="9">
        <f t="shared" si="285"/>
        <v>44001</v>
      </c>
    </row>
    <row r="9140" spans="1:8" x14ac:dyDescent="0.25">
      <c r="A9140" s="22" t="s">
        <v>8825</v>
      </c>
      <c r="B9140" s="22" t="s">
        <v>8826</v>
      </c>
      <c r="C9140" s="22" t="s">
        <v>8826</v>
      </c>
      <c r="D9140" s="24">
        <v>44058</v>
      </c>
      <c r="E9140" s="22" t="s">
        <v>10792</v>
      </c>
      <c r="F9140" s="22" t="s">
        <v>10793</v>
      </c>
      <c r="G9140">
        <f t="shared" si="284"/>
        <v>9117645</v>
      </c>
      <c r="H9140" s="9">
        <f t="shared" si="285"/>
        <v>44058</v>
      </c>
    </row>
    <row r="9141" spans="1:8" x14ac:dyDescent="0.25">
      <c r="A9141" s="22" t="s">
        <v>8775</v>
      </c>
      <c r="B9141" s="22" t="s">
        <v>8776</v>
      </c>
      <c r="C9141" s="22" t="s">
        <v>8776</v>
      </c>
      <c r="D9141" s="24">
        <v>44334</v>
      </c>
      <c r="E9141" s="22" t="s">
        <v>4511</v>
      </c>
      <c r="F9141" s="22" t="s">
        <v>10794</v>
      </c>
      <c r="G9141">
        <f t="shared" si="284"/>
        <v>209456</v>
      </c>
      <c r="H9141" s="9">
        <f t="shared" si="285"/>
        <v>44334</v>
      </c>
    </row>
    <row r="9142" spans="1:8" x14ac:dyDescent="0.25">
      <c r="A9142" s="22" t="s">
        <v>8751</v>
      </c>
      <c r="B9142" s="22" t="s">
        <v>8752</v>
      </c>
      <c r="C9142" s="22" t="s">
        <v>8752</v>
      </c>
      <c r="D9142" s="24">
        <v>43999</v>
      </c>
      <c r="E9142" s="22" t="s">
        <v>10795</v>
      </c>
      <c r="F9142" s="22" t="s">
        <v>10796</v>
      </c>
      <c r="G9142">
        <f t="shared" si="284"/>
        <v>9121654</v>
      </c>
      <c r="H9142" s="9">
        <f t="shared" si="285"/>
        <v>43999</v>
      </c>
    </row>
    <row r="9143" spans="1:8" x14ac:dyDescent="0.25">
      <c r="A9143" s="22" t="s">
        <v>8847</v>
      </c>
      <c r="B9143" s="22" t="s">
        <v>8848</v>
      </c>
      <c r="C9143" s="22" t="s">
        <v>8848</v>
      </c>
      <c r="D9143" s="24">
        <v>44333</v>
      </c>
      <c r="E9143" s="22" t="s">
        <v>10795</v>
      </c>
      <c r="F9143" s="22" t="s">
        <v>10796</v>
      </c>
      <c r="G9143">
        <f t="shared" si="284"/>
        <v>9121654</v>
      </c>
      <c r="H9143" s="9">
        <f t="shared" si="285"/>
        <v>44333</v>
      </c>
    </row>
    <row r="9144" spans="1:8" x14ac:dyDescent="0.25">
      <c r="A9144" s="22" t="s">
        <v>8797</v>
      </c>
      <c r="B9144" s="22" t="s">
        <v>8798</v>
      </c>
      <c r="C9144" s="22" t="s">
        <v>8798</v>
      </c>
      <c r="D9144" s="24">
        <v>44389</v>
      </c>
      <c r="E9144" s="22" t="s">
        <v>4529</v>
      </c>
      <c r="F9144" s="22" t="s">
        <v>10797</v>
      </c>
      <c r="G9144">
        <f t="shared" si="284"/>
        <v>210044</v>
      </c>
      <c r="H9144" s="9">
        <f t="shared" si="285"/>
        <v>44389</v>
      </c>
    </row>
    <row r="9145" spans="1:8" x14ac:dyDescent="0.25">
      <c r="A9145" s="22"/>
      <c r="B9145" s="22"/>
      <c r="C9145" s="22"/>
      <c r="D9145" s="24">
        <v>43872</v>
      </c>
      <c r="E9145" s="22" t="s">
        <v>1832</v>
      </c>
      <c r="F9145" s="22" t="s">
        <v>10798</v>
      </c>
      <c r="G9145">
        <f t="shared" si="284"/>
        <v>9446</v>
      </c>
      <c r="H9145" s="9">
        <f t="shared" si="285"/>
        <v>43872</v>
      </c>
    </row>
    <row r="9146" spans="1:8" x14ac:dyDescent="0.25">
      <c r="A9146" s="22" t="s">
        <v>7779</v>
      </c>
      <c r="B9146" s="22" t="s">
        <v>7780</v>
      </c>
      <c r="C9146" s="22" t="s">
        <v>7780</v>
      </c>
      <c r="D9146" s="24">
        <v>43829</v>
      </c>
      <c r="E9146" s="22" t="s">
        <v>1832</v>
      </c>
      <c r="F9146" s="22" t="s">
        <v>10798</v>
      </c>
      <c r="G9146">
        <f t="shared" si="284"/>
        <v>9446</v>
      </c>
      <c r="H9146" s="9">
        <f t="shared" si="285"/>
        <v>43829</v>
      </c>
    </row>
    <row r="9147" spans="1:8" x14ac:dyDescent="0.25">
      <c r="A9147" s="22" t="s">
        <v>8041</v>
      </c>
      <c r="B9147" s="22" t="s">
        <v>8042</v>
      </c>
      <c r="C9147" s="22" t="s">
        <v>8042</v>
      </c>
      <c r="D9147" s="24">
        <v>43829</v>
      </c>
      <c r="E9147" s="22" t="s">
        <v>1832</v>
      </c>
      <c r="F9147" s="22" t="s">
        <v>10798</v>
      </c>
      <c r="G9147">
        <f t="shared" si="284"/>
        <v>9446</v>
      </c>
      <c r="H9147" s="9">
        <f t="shared" si="285"/>
        <v>43829</v>
      </c>
    </row>
    <row r="9148" spans="1:8" x14ac:dyDescent="0.25">
      <c r="A9148" s="22" t="s">
        <v>8054</v>
      </c>
      <c r="B9148" s="22" t="s">
        <v>8055</v>
      </c>
      <c r="C9148" s="22" t="s">
        <v>8055</v>
      </c>
      <c r="D9148" s="24">
        <v>43829</v>
      </c>
      <c r="E9148" s="22" t="s">
        <v>1832</v>
      </c>
      <c r="F9148" s="22" t="s">
        <v>10798</v>
      </c>
      <c r="G9148">
        <f t="shared" si="284"/>
        <v>9446</v>
      </c>
      <c r="H9148" s="9">
        <f t="shared" si="285"/>
        <v>43829</v>
      </c>
    </row>
    <row r="9149" spans="1:8" x14ac:dyDescent="0.25">
      <c r="A9149" s="22" t="s">
        <v>8056</v>
      </c>
      <c r="B9149" s="22" t="s">
        <v>8057</v>
      </c>
      <c r="C9149" s="22" t="s">
        <v>8057</v>
      </c>
      <c r="D9149" s="24">
        <v>43829</v>
      </c>
      <c r="E9149" s="22" t="s">
        <v>1832</v>
      </c>
      <c r="F9149" s="22" t="s">
        <v>10798</v>
      </c>
      <c r="G9149">
        <f t="shared" si="284"/>
        <v>9446</v>
      </c>
      <c r="H9149" s="9">
        <f t="shared" si="285"/>
        <v>43829</v>
      </c>
    </row>
    <row r="9150" spans="1:8" x14ac:dyDescent="0.25">
      <c r="A9150" s="22" t="s">
        <v>8070</v>
      </c>
      <c r="B9150" s="22" t="s">
        <v>8071</v>
      </c>
      <c r="C9150" s="22" t="s">
        <v>8071</v>
      </c>
      <c r="D9150" s="24">
        <v>43830</v>
      </c>
      <c r="E9150" s="22" t="s">
        <v>1832</v>
      </c>
      <c r="F9150" s="22" t="s">
        <v>10798</v>
      </c>
      <c r="G9150">
        <f t="shared" si="284"/>
        <v>9446</v>
      </c>
      <c r="H9150" s="9">
        <f t="shared" si="285"/>
        <v>43830</v>
      </c>
    </row>
    <row r="9151" spans="1:8" x14ac:dyDescent="0.25">
      <c r="A9151" s="22" t="s">
        <v>8089</v>
      </c>
      <c r="B9151" s="22" t="s">
        <v>8090</v>
      </c>
      <c r="C9151" s="22" t="s">
        <v>8090</v>
      </c>
      <c r="D9151" s="24">
        <v>43831</v>
      </c>
      <c r="E9151" s="22" t="s">
        <v>1832</v>
      </c>
      <c r="F9151" s="22" t="s">
        <v>10798</v>
      </c>
      <c r="G9151">
        <f t="shared" si="284"/>
        <v>9446</v>
      </c>
      <c r="H9151" s="9">
        <f t="shared" si="285"/>
        <v>43831</v>
      </c>
    </row>
    <row r="9152" spans="1:8" x14ac:dyDescent="0.25">
      <c r="A9152" s="22" t="s">
        <v>8101</v>
      </c>
      <c r="B9152" s="22" t="s">
        <v>8102</v>
      </c>
      <c r="C9152" s="22" t="s">
        <v>8102</v>
      </c>
      <c r="D9152" s="24">
        <v>44191</v>
      </c>
      <c r="E9152" s="22" t="s">
        <v>1832</v>
      </c>
      <c r="F9152" s="22" t="s">
        <v>10798</v>
      </c>
      <c r="G9152">
        <f t="shared" si="284"/>
        <v>9446</v>
      </c>
      <c r="H9152" s="9">
        <f t="shared" si="285"/>
        <v>44191</v>
      </c>
    </row>
    <row r="9153" spans="1:8" x14ac:dyDescent="0.25">
      <c r="A9153" s="22" t="s">
        <v>8715</v>
      </c>
      <c r="B9153" s="22" t="s">
        <v>8716</v>
      </c>
      <c r="C9153" s="22" t="s">
        <v>8716</v>
      </c>
      <c r="D9153" s="24">
        <v>44072</v>
      </c>
      <c r="E9153" s="22" t="s">
        <v>2115</v>
      </c>
      <c r="F9153" s="22" t="s">
        <v>10799</v>
      </c>
      <c r="G9153">
        <f t="shared" si="284"/>
        <v>9205399</v>
      </c>
      <c r="H9153" s="9">
        <f t="shared" si="285"/>
        <v>44072</v>
      </c>
    </row>
    <row r="9154" spans="1:8" x14ac:dyDescent="0.25">
      <c r="A9154" s="22" t="s">
        <v>8721</v>
      </c>
      <c r="B9154" s="22" t="s">
        <v>8722</v>
      </c>
      <c r="C9154" s="22" t="s">
        <v>8722</v>
      </c>
      <c r="D9154" s="24">
        <v>44325</v>
      </c>
      <c r="E9154" s="22" t="s">
        <v>2115</v>
      </c>
      <c r="F9154" s="22" t="s">
        <v>10799</v>
      </c>
      <c r="G9154">
        <f t="shared" si="284"/>
        <v>9205399</v>
      </c>
      <c r="H9154" s="9">
        <f t="shared" si="285"/>
        <v>44325</v>
      </c>
    </row>
    <row r="9155" spans="1:8" x14ac:dyDescent="0.25">
      <c r="A9155" s="22" t="s">
        <v>8729</v>
      </c>
      <c r="B9155" s="22" t="s">
        <v>8730</v>
      </c>
      <c r="C9155" s="22" t="s">
        <v>8730</v>
      </c>
      <c r="D9155" s="24">
        <v>44149</v>
      </c>
      <c r="E9155" s="22" t="s">
        <v>2115</v>
      </c>
      <c r="F9155" s="22" t="s">
        <v>10799</v>
      </c>
      <c r="G9155">
        <f t="shared" si="284"/>
        <v>9205399</v>
      </c>
      <c r="H9155" s="9">
        <f t="shared" si="285"/>
        <v>44149</v>
      </c>
    </row>
    <row r="9156" spans="1:8" x14ac:dyDescent="0.25">
      <c r="A9156" s="22" t="s">
        <v>8737</v>
      </c>
      <c r="B9156" s="22" t="s">
        <v>8738</v>
      </c>
      <c r="C9156" s="22" t="s">
        <v>8738</v>
      </c>
      <c r="D9156" s="24">
        <v>44129</v>
      </c>
      <c r="E9156" s="22" t="s">
        <v>2115</v>
      </c>
      <c r="F9156" s="22" t="s">
        <v>10799</v>
      </c>
      <c r="G9156">
        <f t="shared" si="284"/>
        <v>9205399</v>
      </c>
      <c r="H9156" s="9">
        <f t="shared" si="285"/>
        <v>44129</v>
      </c>
    </row>
    <row r="9157" spans="1:8" x14ac:dyDescent="0.25">
      <c r="A9157" s="22" t="s">
        <v>8745</v>
      </c>
      <c r="B9157" s="22" t="s">
        <v>8746</v>
      </c>
      <c r="C9157" s="22" t="s">
        <v>8746</v>
      </c>
      <c r="D9157" s="24">
        <v>44037</v>
      </c>
      <c r="E9157" s="22" t="s">
        <v>2115</v>
      </c>
      <c r="F9157" s="22" t="s">
        <v>10799</v>
      </c>
      <c r="G9157">
        <f t="shared" si="284"/>
        <v>9205399</v>
      </c>
      <c r="H9157" s="9">
        <f t="shared" si="285"/>
        <v>44037</v>
      </c>
    </row>
    <row r="9158" spans="1:8" x14ac:dyDescent="0.25">
      <c r="A9158" s="22" t="s">
        <v>8755</v>
      </c>
      <c r="B9158" s="22" t="s">
        <v>8756</v>
      </c>
      <c r="C9158" s="22" t="s">
        <v>8756</v>
      </c>
      <c r="D9158" s="24">
        <v>43997</v>
      </c>
      <c r="E9158" s="22" t="s">
        <v>2115</v>
      </c>
      <c r="F9158" s="22" t="s">
        <v>10799</v>
      </c>
      <c r="G9158">
        <f t="shared" ref="G9158:G9221" si="286">IFERROR(E9158*1,E9158)</f>
        <v>9205399</v>
      </c>
      <c r="H9158" s="9">
        <f t="shared" ref="H9158:H9221" si="287">D9158</f>
        <v>43997</v>
      </c>
    </row>
    <row r="9159" spans="1:8" x14ac:dyDescent="0.25">
      <c r="A9159" s="22" t="s">
        <v>8763</v>
      </c>
      <c r="B9159" s="22" t="s">
        <v>8764</v>
      </c>
      <c r="C9159" s="22" t="s">
        <v>8764</v>
      </c>
      <c r="D9159" s="24">
        <v>44031</v>
      </c>
      <c r="E9159" s="22" t="s">
        <v>2115</v>
      </c>
      <c r="F9159" s="22" t="s">
        <v>10799</v>
      </c>
      <c r="G9159">
        <f t="shared" si="286"/>
        <v>9205399</v>
      </c>
      <c r="H9159" s="9">
        <f t="shared" si="287"/>
        <v>44031</v>
      </c>
    </row>
    <row r="9160" spans="1:8" x14ac:dyDescent="0.25">
      <c r="A9160" s="22" t="s">
        <v>8853</v>
      </c>
      <c r="B9160" s="22" t="s">
        <v>8854</v>
      </c>
      <c r="C9160" s="22" t="s">
        <v>8854</v>
      </c>
      <c r="D9160" s="24">
        <v>44044</v>
      </c>
      <c r="E9160" s="22" t="s">
        <v>2115</v>
      </c>
      <c r="F9160" s="22" t="s">
        <v>10799</v>
      </c>
      <c r="G9160">
        <f t="shared" si="286"/>
        <v>9205399</v>
      </c>
      <c r="H9160" s="9">
        <f t="shared" si="287"/>
        <v>44044</v>
      </c>
    </row>
    <row r="9161" spans="1:8" x14ac:dyDescent="0.25">
      <c r="A9161" s="22"/>
      <c r="B9161" s="22"/>
      <c r="C9161" s="22"/>
      <c r="D9161" s="24">
        <v>44388</v>
      </c>
      <c r="E9161" s="22" t="s">
        <v>6849</v>
      </c>
      <c r="F9161" s="22" t="s">
        <v>6850</v>
      </c>
      <c r="G9161">
        <f t="shared" si="286"/>
        <v>9119391</v>
      </c>
      <c r="H9161" s="9">
        <f t="shared" si="287"/>
        <v>44388</v>
      </c>
    </row>
    <row r="9162" spans="1:8" x14ac:dyDescent="0.25">
      <c r="A9162" s="22" t="s">
        <v>5789</v>
      </c>
      <c r="B9162" s="22" t="s">
        <v>8427</v>
      </c>
      <c r="C9162" s="22" t="s">
        <v>8427</v>
      </c>
      <c r="D9162" s="24">
        <v>44199</v>
      </c>
      <c r="E9162" s="22" t="s">
        <v>6849</v>
      </c>
      <c r="F9162" s="22" t="s">
        <v>6850</v>
      </c>
      <c r="G9162">
        <f t="shared" si="286"/>
        <v>9119391</v>
      </c>
      <c r="H9162" s="9">
        <f t="shared" si="287"/>
        <v>44199</v>
      </c>
    </row>
    <row r="9163" spans="1:8" x14ac:dyDescent="0.25">
      <c r="A9163" s="22" t="s">
        <v>8428</v>
      </c>
      <c r="B9163" s="22" t="s">
        <v>8429</v>
      </c>
      <c r="C9163" s="22" t="s">
        <v>8429</v>
      </c>
      <c r="D9163" s="24">
        <v>44136</v>
      </c>
      <c r="E9163" s="22" t="s">
        <v>6849</v>
      </c>
      <c r="F9163" s="22" t="s">
        <v>6850</v>
      </c>
      <c r="G9163">
        <f t="shared" si="286"/>
        <v>9119391</v>
      </c>
      <c r="H9163" s="9">
        <f t="shared" si="287"/>
        <v>44136</v>
      </c>
    </row>
    <row r="9164" spans="1:8" x14ac:dyDescent="0.25">
      <c r="A9164" s="22" t="s">
        <v>8783</v>
      </c>
      <c r="B9164" s="22" t="s">
        <v>8784</v>
      </c>
      <c r="C9164" s="22" t="s">
        <v>8784</v>
      </c>
      <c r="D9164" s="24">
        <v>43932</v>
      </c>
      <c r="E9164" s="22" t="s">
        <v>6849</v>
      </c>
      <c r="F9164" s="22" t="s">
        <v>6850</v>
      </c>
      <c r="G9164">
        <f t="shared" si="286"/>
        <v>9119391</v>
      </c>
      <c r="H9164" s="9">
        <f t="shared" si="287"/>
        <v>43932</v>
      </c>
    </row>
    <row r="9165" spans="1:8" x14ac:dyDescent="0.25">
      <c r="A9165" s="22" t="s">
        <v>8827</v>
      </c>
      <c r="B9165" s="22" t="s">
        <v>8828</v>
      </c>
      <c r="C9165" s="22" t="s">
        <v>8828</v>
      </c>
      <c r="D9165" s="24">
        <v>44136</v>
      </c>
      <c r="E9165" s="22" t="s">
        <v>6849</v>
      </c>
      <c r="F9165" s="22" t="s">
        <v>6850</v>
      </c>
      <c r="G9165">
        <f t="shared" si="286"/>
        <v>9119391</v>
      </c>
      <c r="H9165" s="9">
        <f t="shared" si="287"/>
        <v>44136</v>
      </c>
    </row>
    <row r="9166" spans="1:8" x14ac:dyDescent="0.25">
      <c r="A9166" s="22" t="s">
        <v>8799</v>
      </c>
      <c r="B9166" s="22" t="s">
        <v>8800</v>
      </c>
      <c r="C9166" s="22" t="s">
        <v>8800</v>
      </c>
      <c r="D9166" s="24">
        <v>44369</v>
      </c>
      <c r="E9166" s="22" t="s">
        <v>456</v>
      </c>
      <c r="F9166" s="22" t="s">
        <v>10800</v>
      </c>
      <c r="G9166">
        <f t="shared" si="286"/>
        <v>209984</v>
      </c>
      <c r="H9166" s="9">
        <f t="shared" si="287"/>
        <v>44369</v>
      </c>
    </row>
    <row r="9167" spans="1:8" x14ac:dyDescent="0.25">
      <c r="A9167" s="22" t="s">
        <v>7874</v>
      </c>
      <c r="B9167" s="22" t="s">
        <v>7875</v>
      </c>
      <c r="C9167" s="22" t="s">
        <v>7875</v>
      </c>
      <c r="D9167" s="24">
        <v>43833</v>
      </c>
      <c r="E9167" s="22" t="s">
        <v>5510</v>
      </c>
      <c r="F9167" s="22" t="s">
        <v>10801</v>
      </c>
      <c r="G9167">
        <f t="shared" si="286"/>
        <v>7914</v>
      </c>
      <c r="H9167" s="9">
        <f t="shared" si="287"/>
        <v>43833</v>
      </c>
    </row>
    <row r="9168" spans="1:8" x14ac:dyDescent="0.25">
      <c r="A9168" s="22" t="s">
        <v>2955</v>
      </c>
      <c r="B9168" s="22" t="s">
        <v>7734</v>
      </c>
      <c r="C9168" s="22" t="s">
        <v>7734</v>
      </c>
      <c r="D9168" s="24">
        <v>43829</v>
      </c>
      <c r="E9168" s="22" t="s">
        <v>5774</v>
      </c>
      <c r="F9168" s="22" t="s">
        <v>10802</v>
      </c>
      <c r="G9168">
        <f t="shared" si="286"/>
        <v>6792</v>
      </c>
      <c r="H9168" s="9">
        <f t="shared" si="287"/>
        <v>43829</v>
      </c>
    </row>
    <row r="9169" spans="1:8" x14ac:dyDescent="0.25">
      <c r="A9169" s="22" t="s">
        <v>8717</v>
      </c>
      <c r="B9169" s="22" t="s">
        <v>8718</v>
      </c>
      <c r="C9169" s="22" t="s">
        <v>8718</v>
      </c>
      <c r="D9169" s="24">
        <v>44359</v>
      </c>
      <c r="E9169" s="22" t="s">
        <v>1644</v>
      </c>
      <c r="F9169" s="22" t="s">
        <v>10803</v>
      </c>
      <c r="G9169">
        <f t="shared" si="286"/>
        <v>209835</v>
      </c>
      <c r="H9169" s="9">
        <f t="shared" si="287"/>
        <v>44359</v>
      </c>
    </row>
    <row r="9170" spans="1:8" x14ac:dyDescent="0.25">
      <c r="A9170" s="22" t="s">
        <v>8739</v>
      </c>
      <c r="B9170" s="22" t="s">
        <v>8740</v>
      </c>
      <c r="C9170" s="22" t="s">
        <v>8740</v>
      </c>
      <c r="D9170" s="24">
        <v>44011</v>
      </c>
      <c r="E9170" s="22" t="s">
        <v>10804</v>
      </c>
      <c r="F9170" s="22" t="s">
        <v>10805</v>
      </c>
      <c r="G9170">
        <f t="shared" si="286"/>
        <v>9122056</v>
      </c>
      <c r="H9170" s="9">
        <f t="shared" si="287"/>
        <v>44011</v>
      </c>
    </row>
    <row r="9171" spans="1:8" x14ac:dyDescent="0.25">
      <c r="A9171" s="22" t="s">
        <v>8829</v>
      </c>
      <c r="B9171" s="22" t="s">
        <v>8830</v>
      </c>
      <c r="C9171" s="22" t="s">
        <v>8830</v>
      </c>
      <c r="D9171" s="24">
        <v>43997</v>
      </c>
      <c r="E9171" s="22" t="s">
        <v>10804</v>
      </c>
      <c r="F9171" s="22" t="s">
        <v>10805</v>
      </c>
      <c r="G9171">
        <f t="shared" si="286"/>
        <v>9122056</v>
      </c>
      <c r="H9171" s="9">
        <f t="shared" si="287"/>
        <v>43997</v>
      </c>
    </row>
    <row r="9172" spans="1:8" x14ac:dyDescent="0.25">
      <c r="A9172" s="22" t="s">
        <v>7644</v>
      </c>
      <c r="B9172" s="22" t="s">
        <v>7645</v>
      </c>
      <c r="C9172" s="22" t="s">
        <v>7645</v>
      </c>
      <c r="D9172" s="24">
        <v>43830</v>
      </c>
      <c r="E9172" s="22" t="s">
        <v>387</v>
      </c>
      <c r="F9172" s="22" t="s">
        <v>10806</v>
      </c>
      <c r="G9172">
        <f t="shared" si="286"/>
        <v>8747</v>
      </c>
      <c r="H9172" s="9">
        <f t="shared" si="287"/>
        <v>43830</v>
      </c>
    </row>
    <row r="9173" spans="1:8" x14ac:dyDescent="0.25">
      <c r="A9173" s="22" t="s">
        <v>7874</v>
      </c>
      <c r="B9173" s="22" t="s">
        <v>7875</v>
      </c>
      <c r="C9173" s="22" t="s">
        <v>7875</v>
      </c>
      <c r="D9173" s="24">
        <v>44394</v>
      </c>
      <c r="E9173" s="22" t="s">
        <v>387</v>
      </c>
      <c r="F9173" s="22" t="s">
        <v>10806</v>
      </c>
      <c r="G9173">
        <f t="shared" si="286"/>
        <v>8747</v>
      </c>
      <c r="H9173" s="9">
        <f t="shared" si="287"/>
        <v>44394</v>
      </c>
    </row>
    <row r="9174" spans="1:8" x14ac:dyDescent="0.25">
      <c r="A9174" s="22" t="s">
        <v>8138</v>
      </c>
      <c r="B9174" s="22" t="s">
        <v>8139</v>
      </c>
      <c r="C9174" s="22" t="s">
        <v>8139</v>
      </c>
      <c r="D9174" s="24">
        <v>44092</v>
      </c>
      <c r="E9174" s="22" t="s">
        <v>387</v>
      </c>
      <c r="F9174" s="22" t="s">
        <v>10806</v>
      </c>
      <c r="G9174">
        <f t="shared" si="286"/>
        <v>8747</v>
      </c>
      <c r="H9174" s="9">
        <f t="shared" si="287"/>
        <v>44092</v>
      </c>
    </row>
    <row r="9175" spans="1:8" x14ac:dyDescent="0.25">
      <c r="A9175" s="22" t="s">
        <v>8198</v>
      </c>
      <c r="B9175" s="22" t="s">
        <v>8199</v>
      </c>
      <c r="C9175" s="22" t="s">
        <v>8199</v>
      </c>
      <c r="D9175" s="24">
        <v>44041</v>
      </c>
      <c r="E9175" s="22" t="s">
        <v>387</v>
      </c>
      <c r="F9175" s="22" t="s">
        <v>10806</v>
      </c>
      <c r="G9175">
        <f t="shared" si="286"/>
        <v>8747</v>
      </c>
      <c r="H9175" s="9">
        <f t="shared" si="287"/>
        <v>44041</v>
      </c>
    </row>
    <row r="9176" spans="1:8" x14ac:dyDescent="0.25">
      <c r="A9176" s="22" t="s">
        <v>8295</v>
      </c>
      <c r="B9176" s="22" t="s">
        <v>8296</v>
      </c>
      <c r="C9176" s="22" t="s">
        <v>8296</v>
      </c>
      <c r="D9176" s="24">
        <v>44049</v>
      </c>
      <c r="E9176" s="22" t="s">
        <v>387</v>
      </c>
      <c r="F9176" s="22" t="s">
        <v>10806</v>
      </c>
      <c r="G9176">
        <f t="shared" si="286"/>
        <v>8747</v>
      </c>
      <c r="H9176" s="9">
        <f t="shared" si="287"/>
        <v>44049</v>
      </c>
    </row>
    <row r="9177" spans="1:8" x14ac:dyDescent="0.25">
      <c r="A9177" s="22" t="s">
        <v>8412</v>
      </c>
      <c r="B9177" s="22" t="s">
        <v>8413</v>
      </c>
      <c r="C9177" s="22" t="s">
        <v>8413</v>
      </c>
      <c r="D9177" s="24">
        <v>44333</v>
      </c>
      <c r="E9177" s="22" t="s">
        <v>387</v>
      </c>
      <c r="F9177" s="22" t="s">
        <v>10806</v>
      </c>
      <c r="G9177">
        <f t="shared" si="286"/>
        <v>8747</v>
      </c>
      <c r="H9177" s="9">
        <f t="shared" si="287"/>
        <v>44333</v>
      </c>
    </row>
    <row r="9178" spans="1:8" x14ac:dyDescent="0.25">
      <c r="A9178" s="22" t="s">
        <v>8587</v>
      </c>
      <c r="B9178" s="22" t="s">
        <v>8588</v>
      </c>
      <c r="C9178" s="22" t="s">
        <v>8588</v>
      </c>
      <c r="D9178" s="24">
        <v>44294</v>
      </c>
      <c r="E9178" s="22" t="s">
        <v>387</v>
      </c>
      <c r="F9178" s="22" t="s">
        <v>10806</v>
      </c>
      <c r="G9178">
        <f t="shared" si="286"/>
        <v>8747</v>
      </c>
      <c r="H9178" s="9">
        <f t="shared" si="287"/>
        <v>44294</v>
      </c>
    </row>
    <row r="9179" spans="1:8" x14ac:dyDescent="0.25">
      <c r="A9179" s="22"/>
      <c r="B9179" s="22"/>
      <c r="C9179" s="22"/>
      <c r="D9179" s="24">
        <v>44004</v>
      </c>
      <c r="E9179" s="22" t="s">
        <v>5977</v>
      </c>
      <c r="F9179" s="22" t="s">
        <v>10807</v>
      </c>
      <c r="G9179">
        <f t="shared" si="286"/>
        <v>11511</v>
      </c>
      <c r="H9179" s="9">
        <f t="shared" si="287"/>
        <v>44004</v>
      </c>
    </row>
    <row r="9180" spans="1:8" x14ac:dyDescent="0.25">
      <c r="A9180" s="22" t="s">
        <v>8297</v>
      </c>
      <c r="B9180" s="22" t="s">
        <v>8298</v>
      </c>
      <c r="C9180" s="22" t="s">
        <v>8298</v>
      </c>
      <c r="D9180" s="24">
        <v>43829</v>
      </c>
      <c r="E9180" s="22" t="s">
        <v>5977</v>
      </c>
      <c r="F9180" s="22" t="s">
        <v>10807</v>
      </c>
      <c r="G9180">
        <f t="shared" si="286"/>
        <v>11511</v>
      </c>
      <c r="H9180" s="9">
        <f t="shared" si="287"/>
        <v>43829</v>
      </c>
    </row>
    <row r="9181" spans="1:8" x14ac:dyDescent="0.25">
      <c r="A9181" s="22" t="s">
        <v>8303</v>
      </c>
      <c r="B9181" s="22" t="s">
        <v>8304</v>
      </c>
      <c r="C9181" s="22" t="s">
        <v>8304</v>
      </c>
      <c r="D9181" s="24">
        <v>43843</v>
      </c>
      <c r="E9181" s="22" t="s">
        <v>5977</v>
      </c>
      <c r="F9181" s="22" t="s">
        <v>10807</v>
      </c>
      <c r="G9181">
        <f t="shared" si="286"/>
        <v>11511</v>
      </c>
      <c r="H9181" s="9">
        <f t="shared" si="287"/>
        <v>43843</v>
      </c>
    </row>
    <row r="9182" spans="1:8" x14ac:dyDescent="0.25">
      <c r="A9182" s="22" t="s">
        <v>8546</v>
      </c>
      <c r="B9182" s="22" t="s">
        <v>8547</v>
      </c>
      <c r="C9182" s="22" t="s">
        <v>8547</v>
      </c>
      <c r="D9182" s="24">
        <v>43987</v>
      </c>
      <c r="E9182" s="22" t="s">
        <v>5977</v>
      </c>
      <c r="F9182" s="22" t="s">
        <v>10807</v>
      </c>
      <c r="G9182">
        <f t="shared" si="286"/>
        <v>11511</v>
      </c>
      <c r="H9182" s="9">
        <f t="shared" si="287"/>
        <v>43987</v>
      </c>
    </row>
    <row r="9183" spans="1:8" x14ac:dyDescent="0.25">
      <c r="A9183" s="22" t="s">
        <v>8074</v>
      </c>
      <c r="B9183" s="22" t="s">
        <v>8075</v>
      </c>
      <c r="C9183" s="22" t="s">
        <v>8075</v>
      </c>
      <c r="D9183" s="24">
        <v>43829</v>
      </c>
      <c r="E9183" s="22" t="s">
        <v>4986</v>
      </c>
      <c r="F9183" s="22" t="s">
        <v>10808</v>
      </c>
      <c r="G9183">
        <f t="shared" si="286"/>
        <v>9103</v>
      </c>
      <c r="H9183" s="9">
        <f t="shared" si="287"/>
        <v>43829</v>
      </c>
    </row>
    <row r="9184" spans="1:8" x14ac:dyDescent="0.25">
      <c r="A9184" s="22" t="s">
        <v>7676</v>
      </c>
      <c r="B9184" s="22" t="s">
        <v>7677</v>
      </c>
      <c r="C9184" s="22" t="s">
        <v>7677</v>
      </c>
      <c r="D9184" s="24">
        <v>43830</v>
      </c>
      <c r="E9184" s="22" t="s">
        <v>3892</v>
      </c>
      <c r="F9184" s="22" t="s">
        <v>10809</v>
      </c>
      <c r="G9184">
        <f t="shared" si="286"/>
        <v>11825</v>
      </c>
      <c r="H9184" s="9">
        <f t="shared" si="287"/>
        <v>43830</v>
      </c>
    </row>
    <row r="9185" spans="1:8" x14ac:dyDescent="0.25">
      <c r="A9185" s="22" t="s">
        <v>7715</v>
      </c>
      <c r="B9185" s="22" t="s">
        <v>7716</v>
      </c>
      <c r="C9185" s="22" t="s">
        <v>7716</v>
      </c>
      <c r="D9185" s="24">
        <v>43829</v>
      </c>
      <c r="E9185" s="22" t="s">
        <v>5293</v>
      </c>
      <c r="F9185" s="22" t="s">
        <v>10810</v>
      </c>
      <c r="G9185">
        <f t="shared" si="286"/>
        <v>4578</v>
      </c>
      <c r="H9185" s="9">
        <f t="shared" si="287"/>
        <v>43829</v>
      </c>
    </row>
    <row r="9186" spans="1:8" x14ac:dyDescent="0.25">
      <c r="A9186" s="22" t="s">
        <v>7676</v>
      </c>
      <c r="B9186" s="22" t="s">
        <v>7677</v>
      </c>
      <c r="C9186" s="22" t="s">
        <v>7677</v>
      </c>
      <c r="D9186" s="24">
        <v>43957</v>
      </c>
      <c r="E9186" s="22" t="s">
        <v>2040</v>
      </c>
      <c r="F9186" s="22" t="s">
        <v>6879</v>
      </c>
      <c r="G9186">
        <f t="shared" si="286"/>
        <v>12226</v>
      </c>
      <c r="H9186" s="9">
        <f t="shared" si="287"/>
        <v>43957</v>
      </c>
    </row>
    <row r="9187" spans="1:8" x14ac:dyDescent="0.25">
      <c r="A9187" s="22" t="s">
        <v>8182</v>
      </c>
      <c r="B9187" s="22" t="s">
        <v>8183</v>
      </c>
      <c r="C9187" s="22" t="s">
        <v>8183</v>
      </c>
      <c r="D9187" s="24">
        <v>43898</v>
      </c>
      <c r="E9187" s="22" t="s">
        <v>2040</v>
      </c>
      <c r="F9187" s="22" t="s">
        <v>6879</v>
      </c>
      <c r="G9187">
        <f t="shared" si="286"/>
        <v>12226</v>
      </c>
      <c r="H9187" s="9">
        <f t="shared" si="287"/>
        <v>43898</v>
      </c>
    </row>
    <row r="9188" spans="1:8" x14ac:dyDescent="0.25">
      <c r="A9188" s="22" t="s">
        <v>8394</v>
      </c>
      <c r="B9188" s="22" t="s">
        <v>8395</v>
      </c>
      <c r="C9188" s="22" t="s">
        <v>8395</v>
      </c>
      <c r="D9188" s="24">
        <v>43829</v>
      </c>
      <c r="E9188" s="22" t="s">
        <v>2040</v>
      </c>
      <c r="F9188" s="22" t="s">
        <v>6879</v>
      </c>
      <c r="G9188">
        <f t="shared" si="286"/>
        <v>12226</v>
      </c>
      <c r="H9188" s="9">
        <f t="shared" si="287"/>
        <v>43829</v>
      </c>
    </row>
    <row r="9189" spans="1:8" x14ac:dyDescent="0.25">
      <c r="A9189" s="22" t="s">
        <v>7718</v>
      </c>
      <c r="B9189" s="22" t="s">
        <v>7719</v>
      </c>
      <c r="C9189" s="22" t="s">
        <v>7719</v>
      </c>
      <c r="D9189" s="24">
        <v>44072</v>
      </c>
      <c r="E9189" s="22" t="s">
        <v>3703</v>
      </c>
      <c r="F9189" s="22" t="s">
        <v>7236</v>
      </c>
      <c r="G9189">
        <f t="shared" si="286"/>
        <v>11211</v>
      </c>
      <c r="H9189" s="9">
        <f t="shared" si="287"/>
        <v>44072</v>
      </c>
    </row>
    <row r="9190" spans="1:8" x14ac:dyDescent="0.25">
      <c r="A9190" s="22" t="s">
        <v>8021</v>
      </c>
      <c r="B9190" s="22" t="s">
        <v>8022</v>
      </c>
      <c r="C9190" s="22" t="s">
        <v>8022</v>
      </c>
      <c r="D9190" s="24">
        <v>43834</v>
      </c>
      <c r="E9190" s="22" t="s">
        <v>3703</v>
      </c>
      <c r="F9190" s="22" t="s">
        <v>7236</v>
      </c>
      <c r="G9190">
        <f t="shared" si="286"/>
        <v>11211</v>
      </c>
      <c r="H9190" s="9">
        <f t="shared" si="287"/>
        <v>43834</v>
      </c>
    </row>
    <row r="9191" spans="1:8" x14ac:dyDescent="0.25">
      <c r="A9191" s="22" t="s">
        <v>8023</v>
      </c>
      <c r="B9191" s="22" t="s">
        <v>8024</v>
      </c>
      <c r="C9191" s="22" t="s">
        <v>8024</v>
      </c>
      <c r="D9191" s="24">
        <v>43834</v>
      </c>
      <c r="E9191" s="22" t="s">
        <v>3703</v>
      </c>
      <c r="F9191" s="22" t="s">
        <v>7236</v>
      </c>
      <c r="G9191">
        <f t="shared" si="286"/>
        <v>11211</v>
      </c>
      <c r="H9191" s="9">
        <f t="shared" si="287"/>
        <v>43834</v>
      </c>
    </row>
    <row r="9192" spans="1:8" x14ac:dyDescent="0.25">
      <c r="A9192" s="22" t="s">
        <v>8685</v>
      </c>
      <c r="B9192" s="22" t="s">
        <v>8686</v>
      </c>
      <c r="C9192" s="22" t="s">
        <v>8686</v>
      </c>
      <c r="D9192" s="24">
        <v>43829</v>
      </c>
      <c r="E9192" s="22" t="s">
        <v>4851</v>
      </c>
      <c r="F9192" s="22" t="s">
        <v>10811</v>
      </c>
      <c r="G9192">
        <f t="shared" si="286"/>
        <v>8986</v>
      </c>
      <c r="H9192" s="9">
        <f t="shared" si="287"/>
        <v>43829</v>
      </c>
    </row>
    <row r="9193" spans="1:8" x14ac:dyDescent="0.25">
      <c r="A9193" s="22" t="s">
        <v>8857</v>
      </c>
      <c r="B9193" s="22" t="s">
        <v>8858</v>
      </c>
      <c r="C9193" s="22" t="s">
        <v>8858</v>
      </c>
      <c r="D9193" s="24">
        <v>43997</v>
      </c>
      <c r="E9193" s="22" t="s">
        <v>1791</v>
      </c>
      <c r="F9193" s="22" t="s">
        <v>6423</v>
      </c>
      <c r="G9193">
        <f t="shared" si="286"/>
        <v>9205165</v>
      </c>
      <c r="H9193" s="9">
        <f t="shared" si="287"/>
        <v>43997</v>
      </c>
    </row>
    <row r="9194" spans="1:8" x14ac:dyDescent="0.25">
      <c r="A9194" s="22" t="s">
        <v>7702</v>
      </c>
      <c r="B9194" s="22" t="s">
        <v>7703</v>
      </c>
      <c r="C9194" s="22" t="s">
        <v>7703</v>
      </c>
      <c r="D9194" s="24">
        <v>43829</v>
      </c>
      <c r="E9194" s="22" t="s">
        <v>620</v>
      </c>
      <c r="F9194" s="22" t="s">
        <v>10812</v>
      </c>
      <c r="G9194">
        <f t="shared" si="286"/>
        <v>5471</v>
      </c>
      <c r="H9194" s="9">
        <f t="shared" si="287"/>
        <v>43829</v>
      </c>
    </row>
    <row r="9195" spans="1:8" x14ac:dyDescent="0.25">
      <c r="A9195" s="22" t="s">
        <v>8140</v>
      </c>
      <c r="B9195" s="22" t="s">
        <v>8141</v>
      </c>
      <c r="C9195" s="22" t="s">
        <v>8141</v>
      </c>
      <c r="D9195" s="24">
        <v>43830</v>
      </c>
      <c r="E9195" s="22" t="s">
        <v>5616</v>
      </c>
      <c r="F9195" s="22" t="s">
        <v>10813</v>
      </c>
      <c r="G9195">
        <f t="shared" si="286"/>
        <v>11844</v>
      </c>
      <c r="H9195" s="9">
        <f t="shared" si="287"/>
        <v>43830</v>
      </c>
    </row>
    <row r="9196" spans="1:8" x14ac:dyDescent="0.25">
      <c r="A9196" s="22" t="s">
        <v>8693</v>
      </c>
      <c r="B9196" s="22" t="s">
        <v>8694</v>
      </c>
      <c r="C9196" s="22" t="s">
        <v>8694</v>
      </c>
      <c r="D9196" s="24">
        <v>44329</v>
      </c>
      <c r="E9196" s="22" t="s">
        <v>5616</v>
      </c>
      <c r="F9196" s="22" t="s">
        <v>10813</v>
      </c>
      <c r="G9196">
        <f t="shared" si="286"/>
        <v>11844</v>
      </c>
      <c r="H9196" s="9">
        <f t="shared" si="287"/>
        <v>44329</v>
      </c>
    </row>
    <row r="9197" spans="1:8" x14ac:dyDescent="0.25">
      <c r="A9197" s="22"/>
      <c r="B9197" s="22"/>
      <c r="C9197" s="22"/>
      <c r="D9197" s="24">
        <v>44118</v>
      </c>
      <c r="E9197" s="22" t="s">
        <v>5729</v>
      </c>
      <c r="F9197" s="22" t="s">
        <v>10814</v>
      </c>
      <c r="G9197">
        <f t="shared" si="286"/>
        <v>4570</v>
      </c>
      <c r="H9197" s="9">
        <f t="shared" si="287"/>
        <v>44118</v>
      </c>
    </row>
    <row r="9198" spans="1:8" x14ac:dyDescent="0.25">
      <c r="A9198" s="22" t="s">
        <v>7715</v>
      </c>
      <c r="B9198" s="22" t="s">
        <v>7716</v>
      </c>
      <c r="C9198" s="22" t="s">
        <v>7716</v>
      </c>
      <c r="D9198" s="24">
        <v>43829</v>
      </c>
      <c r="E9198" s="22" t="s">
        <v>5729</v>
      </c>
      <c r="F9198" s="22" t="s">
        <v>10814</v>
      </c>
      <c r="G9198">
        <f t="shared" si="286"/>
        <v>4570</v>
      </c>
      <c r="H9198" s="9">
        <f t="shared" si="287"/>
        <v>43829</v>
      </c>
    </row>
    <row r="9199" spans="1:8" x14ac:dyDescent="0.25">
      <c r="A9199" s="22" t="s">
        <v>7852</v>
      </c>
      <c r="B9199" s="22" t="s">
        <v>7853</v>
      </c>
      <c r="C9199" s="22" t="s">
        <v>7853</v>
      </c>
      <c r="D9199" s="24">
        <v>44032</v>
      </c>
      <c r="E9199" s="22" t="s">
        <v>5729</v>
      </c>
      <c r="F9199" s="22" t="s">
        <v>10814</v>
      </c>
      <c r="G9199">
        <f t="shared" si="286"/>
        <v>4570</v>
      </c>
      <c r="H9199" s="9">
        <f t="shared" si="287"/>
        <v>44032</v>
      </c>
    </row>
    <row r="9200" spans="1:8" x14ac:dyDescent="0.25">
      <c r="A9200" s="22"/>
      <c r="B9200" s="22"/>
      <c r="C9200" s="22"/>
      <c r="D9200" s="24">
        <v>44094</v>
      </c>
      <c r="E9200" s="22" t="s">
        <v>4427</v>
      </c>
      <c r="F9200" s="22" t="s">
        <v>10815</v>
      </c>
      <c r="G9200">
        <f t="shared" si="286"/>
        <v>4576</v>
      </c>
      <c r="H9200" s="9">
        <f t="shared" si="287"/>
        <v>44094</v>
      </c>
    </row>
    <row r="9201" spans="1:8" x14ac:dyDescent="0.25">
      <c r="A9201" s="22" t="s">
        <v>7722</v>
      </c>
      <c r="B9201" s="22" t="s">
        <v>7723</v>
      </c>
      <c r="C9201" s="22" t="s">
        <v>7723</v>
      </c>
      <c r="D9201" s="24">
        <v>43829</v>
      </c>
      <c r="E9201" s="22" t="s">
        <v>4427</v>
      </c>
      <c r="F9201" s="22" t="s">
        <v>10815</v>
      </c>
      <c r="G9201">
        <f t="shared" si="286"/>
        <v>4576</v>
      </c>
      <c r="H9201" s="9">
        <f t="shared" si="287"/>
        <v>43829</v>
      </c>
    </row>
    <row r="9202" spans="1:8" x14ac:dyDescent="0.25">
      <c r="A9202" s="22" t="s">
        <v>7852</v>
      </c>
      <c r="B9202" s="22" t="s">
        <v>7853</v>
      </c>
      <c r="C9202" s="22" t="s">
        <v>7853</v>
      </c>
      <c r="D9202" s="24">
        <v>44060</v>
      </c>
      <c r="E9202" s="22" t="s">
        <v>4427</v>
      </c>
      <c r="F9202" s="22" t="s">
        <v>10815</v>
      </c>
      <c r="G9202">
        <f t="shared" si="286"/>
        <v>4576</v>
      </c>
      <c r="H9202" s="9">
        <f t="shared" si="287"/>
        <v>44060</v>
      </c>
    </row>
    <row r="9203" spans="1:8" x14ac:dyDescent="0.25">
      <c r="A9203" s="22" t="s">
        <v>8436</v>
      </c>
      <c r="B9203" s="22" t="s">
        <v>8437</v>
      </c>
      <c r="C9203" s="22" t="s">
        <v>8437</v>
      </c>
      <c r="D9203" s="24">
        <v>44223</v>
      </c>
      <c r="E9203" s="22" t="s">
        <v>4427</v>
      </c>
      <c r="F9203" s="22" t="s">
        <v>10815</v>
      </c>
      <c r="G9203">
        <f t="shared" si="286"/>
        <v>4576</v>
      </c>
      <c r="H9203" s="9">
        <f t="shared" si="287"/>
        <v>44223</v>
      </c>
    </row>
    <row r="9204" spans="1:8" x14ac:dyDescent="0.25">
      <c r="A9204" s="22"/>
      <c r="B9204" s="22"/>
      <c r="C9204" s="22"/>
      <c r="D9204" s="24">
        <v>43815</v>
      </c>
      <c r="E9204" s="22" t="s">
        <v>3588</v>
      </c>
      <c r="F9204" s="22" t="s">
        <v>6769</v>
      </c>
      <c r="G9204">
        <f t="shared" si="286"/>
        <v>6581</v>
      </c>
      <c r="H9204" s="9">
        <f t="shared" si="287"/>
        <v>43815</v>
      </c>
    </row>
    <row r="9205" spans="1:8" x14ac:dyDescent="0.25">
      <c r="A9205" s="22" t="s">
        <v>7783</v>
      </c>
      <c r="B9205" s="22" t="s">
        <v>7784</v>
      </c>
      <c r="C9205" s="22" t="s">
        <v>7784</v>
      </c>
      <c r="D9205" s="24">
        <v>43829</v>
      </c>
      <c r="E9205" s="22" t="s">
        <v>3588</v>
      </c>
      <c r="F9205" s="22" t="s">
        <v>6769</v>
      </c>
      <c r="G9205">
        <f t="shared" si="286"/>
        <v>6581</v>
      </c>
      <c r="H9205" s="9">
        <f t="shared" si="287"/>
        <v>43829</v>
      </c>
    </row>
    <row r="9206" spans="1:8" x14ac:dyDescent="0.25">
      <c r="A9206" s="22" t="s">
        <v>8168</v>
      </c>
      <c r="B9206" s="22" t="s">
        <v>8169</v>
      </c>
      <c r="C9206" s="22" t="s">
        <v>8169</v>
      </c>
      <c r="D9206" s="24">
        <v>43829</v>
      </c>
      <c r="E9206" s="22" t="s">
        <v>3588</v>
      </c>
      <c r="F9206" s="22" t="s">
        <v>6769</v>
      </c>
      <c r="G9206">
        <f t="shared" si="286"/>
        <v>6581</v>
      </c>
      <c r="H9206" s="9">
        <f t="shared" si="287"/>
        <v>43829</v>
      </c>
    </row>
    <row r="9207" spans="1:8" x14ac:dyDescent="0.25">
      <c r="A9207" s="22"/>
      <c r="B9207" s="22"/>
      <c r="C9207" s="22"/>
      <c r="D9207" s="24">
        <v>44147</v>
      </c>
      <c r="E9207" s="22" t="s">
        <v>7016</v>
      </c>
      <c r="F9207" s="22" t="s">
        <v>7017</v>
      </c>
      <c r="G9207">
        <f t="shared" si="286"/>
        <v>9116002</v>
      </c>
      <c r="H9207" s="9">
        <f t="shared" si="287"/>
        <v>44147</v>
      </c>
    </row>
    <row r="9208" spans="1:8" x14ac:dyDescent="0.25">
      <c r="A9208" s="22" t="s">
        <v>8739</v>
      </c>
      <c r="B9208" s="22" t="s">
        <v>8740</v>
      </c>
      <c r="C9208" s="22" t="s">
        <v>8740</v>
      </c>
      <c r="D9208" s="24">
        <v>44023</v>
      </c>
      <c r="E9208" s="22" t="s">
        <v>7016</v>
      </c>
      <c r="F9208" s="22" t="s">
        <v>7017</v>
      </c>
      <c r="G9208">
        <f t="shared" si="286"/>
        <v>9116002</v>
      </c>
      <c r="H9208" s="9">
        <f t="shared" si="287"/>
        <v>44023</v>
      </c>
    </row>
    <row r="9209" spans="1:8" x14ac:dyDescent="0.25">
      <c r="A9209" s="22" t="s">
        <v>8741</v>
      </c>
      <c r="B9209" s="22" t="s">
        <v>8742</v>
      </c>
      <c r="C9209" s="22" t="s">
        <v>8742</v>
      </c>
      <c r="D9209" s="24">
        <v>43997</v>
      </c>
      <c r="E9209" s="22" t="s">
        <v>7016</v>
      </c>
      <c r="F9209" s="22" t="s">
        <v>7017</v>
      </c>
      <c r="G9209">
        <f t="shared" si="286"/>
        <v>9116002</v>
      </c>
      <c r="H9209" s="9">
        <f t="shared" si="287"/>
        <v>43997</v>
      </c>
    </row>
    <row r="9210" spans="1:8" x14ac:dyDescent="0.25">
      <c r="A9210" s="22" t="s">
        <v>8781</v>
      </c>
      <c r="B9210" s="22" t="s">
        <v>8782</v>
      </c>
      <c r="C9210" s="22" t="s">
        <v>8782</v>
      </c>
      <c r="D9210" s="24">
        <v>43999</v>
      </c>
      <c r="E9210" s="22" t="s">
        <v>7016</v>
      </c>
      <c r="F9210" s="22" t="s">
        <v>7017</v>
      </c>
      <c r="G9210">
        <f t="shared" si="286"/>
        <v>9116002</v>
      </c>
      <c r="H9210" s="9">
        <f t="shared" si="287"/>
        <v>43999</v>
      </c>
    </row>
    <row r="9211" spans="1:8" x14ac:dyDescent="0.25">
      <c r="A9211" s="22" t="s">
        <v>8831</v>
      </c>
      <c r="B9211" s="22" t="s">
        <v>8832</v>
      </c>
      <c r="C9211" s="22" t="s">
        <v>8832</v>
      </c>
      <c r="D9211" s="24">
        <v>43997</v>
      </c>
      <c r="E9211" s="22" t="s">
        <v>7016</v>
      </c>
      <c r="F9211" s="22" t="s">
        <v>7017</v>
      </c>
      <c r="G9211">
        <f t="shared" si="286"/>
        <v>9116002</v>
      </c>
      <c r="H9211" s="9">
        <f t="shared" si="287"/>
        <v>43997</v>
      </c>
    </row>
    <row r="9212" spans="1:8" x14ac:dyDescent="0.25">
      <c r="A9212" s="22" t="s">
        <v>8837</v>
      </c>
      <c r="B9212" s="22" t="s">
        <v>8838</v>
      </c>
      <c r="C9212" s="22" t="s">
        <v>8838</v>
      </c>
      <c r="D9212" s="24">
        <v>44135</v>
      </c>
      <c r="E9212" s="22" t="s">
        <v>7016</v>
      </c>
      <c r="F9212" s="22" t="s">
        <v>7017</v>
      </c>
      <c r="G9212">
        <f t="shared" si="286"/>
        <v>9116002</v>
      </c>
      <c r="H9212" s="9">
        <f t="shared" si="287"/>
        <v>44135</v>
      </c>
    </row>
    <row r="9213" spans="1:8" x14ac:dyDescent="0.25">
      <c r="A9213" s="22" t="s">
        <v>8857</v>
      </c>
      <c r="B9213" s="22" t="s">
        <v>8858</v>
      </c>
      <c r="C9213" s="22" t="s">
        <v>8858</v>
      </c>
      <c r="D9213" s="24">
        <v>44040</v>
      </c>
      <c r="E9213" s="22" t="s">
        <v>1479</v>
      </c>
      <c r="F9213" s="22" t="s">
        <v>6921</v>
      </c>
      <c r="G9213">
        <f t="shared" si="286"/>
        <v>9202845</v>
      </c>
      <c r="H9213" s="9">
        <f t="shared" si="287"/>
        <v>44040</v>
      </c>
    </row>
    <row r="9214" spans="1:8" x14ac:dyDescent="0.25">
      <c r="A9214" s="22" t="s">
        <v>8861</v>
      </c>
      <c r="B9214" s="22" t="s">
        <v>8862</v>
      </c>
      <c r="C9214" s="22" t="s">
        <v>8862</v>
      </c>
      <c r="D9214" s="24">
        <v>43829</v>
      </c>
      <c r="E9214" s="22" t="s">
        <v>1479</v>
      </c>
      <c r="F9214" s="22" t="s">
        <v>6921</v>
      </c>
      <c r="G9214">
        <f t="shared" si="286"/>
        <v>9202845</v>
      </c>
      <c r="H9214" s="9">
        <f t="shared" si="287"/>
        <v>43829</v>
      </c>
    </row>
    <row r="9215" spans="1:8" x14ac:dyDescent="0.25">
      <c r="A9215" s="22" t="s">
        <v>8813</v>
      </c>
      <c r="B9215" s="22" t="s">
        <v>8814</v>
      </c>
      <c r="C9215" s="22" t="s">
        <v>8814</v>
      </c>
      <c r="D9215" s="24">
        <v>44326</v>
      </c>
      <c r="E9215" s="22" t="s">
        <v>879</v>
      </c>
      <c r="F9215" s="22" t="s">
        <v>10816</v>
      </c>
      <c r="G9215">
        <f t="shared" si="286"/>
        <v>9121540</v>
      </c>
      <c r="H9215" s="9">
        <f t="shared" si="287"/>
        <v>44326</v>
      </c>
    </row>
    <row r="9216" spans="1:8" x14ac:dyDescent="0.25">
      <c r="A9216" s="22" t="s">
        <v>8841</v>
      </c>
      <c r="B9216" s="22" t="s">
        <v>8842</v>
      </c>
      <c r="C9216" s="22" t="s">
        <v>8842</v>
      </c>
      <c r="D9216" s="24">
        <v>43997</v>
      </c>
      <c r="E9216" s="22" t="s">
        <v>879</v>
      </c>
      <c r="F9216" s="22" t="s">
        <v>10816</v>
      </c>
      <c r="G9216">
        <f t="shared" si="286"/>
        <v>9121540</v>
      </c>
      <c r="H9216" s="9">
        <f t="shared" si="287"/>
        <v>43997</v>
      </c>
    </row>
    <row r="9217" spans="1:8" x14ac:dyDescent="0.25">
      <c r="A9217" s="22"/>
      <c r="B9217" s="22"/>
      <c r="C9217" s="22"/>
      <c r="D9217" s="24">
        <v>44098</v>
      </c>
      <c r="E9217" s="22" t="s">
        <v>733</v>
      </c>
      <c r="F9217" s="22" t="s">
        <v>6713</v>
      </c>
      <c r="G9217">
        <f t="shared" si="286"/>
        <v>9886</v>
      </c>
      <c r="H9217" s="9">
        <f t="shared" si="287"/>
        <v>44098</v>
      </c>
    </row>
    <row r="9218" spans="1:8" x14ac:dyDescent="0.25">
      <c r="A9218" s="22" t="s">
        <v>8140</v>
      </c>
      <c r="B9218" s="22" t="s">
        <v>8141</v>
      </c>
      <c r="C9218" s="22" t="s">
        <v>8141</v>
      </c>
      <c r="D9218" s="24">
        <v>44122</v>
      </c>
      <c r="E9218" s="22" t="s">
        <v>733</v>
      </c>
      <c r="F9218" s="22" t="s">
        <v>6713</v>
      </c>
      <c r="G9218">
        <f t="shared" si="286"/>
        <v>9886</v>
      </c>
      <c r="H9218" s="9">
        <f t="shared" si="287"/>
        <v>44122</v>
      </c>
    </row>
    <row r="9219" spans="1:8" x14ac:dyDescent="0.25">
      <c r="A9219" s="22" t="s">
        <v>8164</v>
      </c>
      <c r="B9219" s="22" t="s">
        <v>8165</v>
      </c>
      <c r="C9219" s="22" t="s">
        <v>8165</v>
      </c>
      <c r="D9219" s="24">
        <v>43830</v>
      </c>
      <c r="E9219" s="22" t="s">
        <v>733</v>
      </c>
      <c r="F9219" s="22" t="s">
        <v>6713</v>
      </c>
      <c r="G9219">
        <f t="shared" si="286"/>
        <v>9886</v>
      </c>
      <c r="H9219" s="9">
        <f t="shared" si="287"/>
        <v>43830</v>
      </c>
    </row>
    <row r="9220" spans="1:8" x14ac:dyDescent="0.25">
      <c r="A9220" s="22" t="s">
        <v>8329</v>
      </c>
      <c r="B9220" s="22" t="s">
        <v>8330</v>
      </c>
      <c r="C9220" s="22" t="s">
        <v>8330</v>
      </c>
      <c r="D9220" s="24">
        <v>44124</v>
      </c>
      <c r="E9220" s="22" t="s">
        <v>733</v>
      </c>
      <c r="F9220" s="22" t="s">
        <v>6713</v>
      </c>
      <c r="G9220">
        <f t="shared" si="286"/>
        <v>9886</v>
      </c>
      <c r="H9220" s="9">
        <f t="shared" si="287"/>
        <v>44124</v>
      </c>
    </row>
    <row r="9221" spans="1:8" x14ac:dyDescent="0.25">
      <c r="A9221" s="22" t="s">
        <v>8414</v>
      </c>
      <c r="B9221" s="22" t="s">
        <v>8415</v>
      </c>
      <c r="C9221" s="22" t="s">
        <v>8415</v>
      </c>
      <c r="D9221" s="24">
        <v>44090</v>
      </c>
      <c r="E9221" s="22" t="s">
        <v>733</v>
      </c>
      <c r="F9221" s="22" t="s">
        <v>6713</v>
      </c>
      <c r="G9221">
        <f t="shared" si="286"/>
        <v>9886</v>
      </c>
      <c r="H9221" s="9">
        <f t="shared" si="287"/>
        <v>44090</v>
      </c>
    </row>
    <row r="9222" spans="1:8" x14ac:dyDescent="0.25">
      <c r="A9222" s="22" t="s">
        <v>8565</v>
      </c>
      <c r="B9222" s="22" t="s">
        <v>8566</v>
      </c>
      <c r="C9222" s="22" t="s">
        <v>8566</v>
      </c>
      <c r="D9222" s="24">
        <v>44162</v>
      </c>
      <c r="E9222" s="22" t="s">
        <v>733</v>
      </c>
      <c r="F9222" s="22" t="s">
        <v>6713</v>
      </c>
      <c r="G9222">
        <f t="shared" ref="G9222:G9285" si="288">IFERROR(E9222*1,E9222)</f>
        <v>9886</v>
      </c>
      <c r="H9222" s="9">
        <f t="shared" ref="H9222:H9285" si="289">D9222</f>
        <v>44162</v>
      </c>
    </row>
    <row r="9223" spans="1:8" x14ac:dyDescent="0.25">
      <c r="A9223" s="22" t="s">
        <v>8617</v>
      </c>
      <c r="B9223" s="22" t="s">
        <v>8618</v>
      </c>
      <c r="C9223" s="22" t="s">
        <v>8618</v>
      </c>
      <c r="D9223" s="24">
        <v>44306</v>
      </c>
      <c r="E9223" s="22" t="s">
        <v>733</v>
      </c>
      <c r="F9223" s="22" t="s">
        <v>6713</v>
      </c>
      <c r="G9223">
        <f t="shared" si="288"/>
        <v>9886</v>
      </c>
      <c r="H9223" s="9">
        <f t="shared" si="289"/>
        <v>44306</v>
      </c>
    </row>
    <row r="9224" spans="1:8" x14ac:dyDescent="0.25">
      <c r="A9224" s="22" t="s">
        <v>7688</v>
      </c>
      <c r="B9224" s="22" t="s">
        <v>7689</v>
      </c>
      <c r="C9224" s="22" t="s">
        <v>7689</v>
      </c>
      <c r="D9224" s="24">
        <v>43829</v>
      </c>
      <c r="E9224" s="22" t="s">
        <v>4126</v>
      </c>
      <c r="F9224" s="22" t="s">
        <v>6846</v>
      </c>
      <c r="G9224">
        <f t="shared" si="288"/>
        <v>7047</v>
      </c>
      <c r="H9224" s="9">
        <f t="shared" si="289"/>
        <v>43829</v>
      </c>
    </row>
    <row r="9225" spans="1:8" x14ac:dyDescent="0.25">
      <c r="A9225" s="22" t="s">
        <v>7989</v>
      </c>
      <c r="B9225" s="22" t="s">
        <v>7990</v>
      </c>
      <c r="C9225" s="22" t="s">
        <v>7990</v>
      </c>
      <c r="D9225" s="24">
        <v>43830</v>
      </c>
      <c r="E9225" s="22" t="s">
        <v>4126</v>
      </c>
      <c r="F9225" s="22" t="s">
        <v>6846</v>
      </c>
      <c r="G9225">
        <f t="shared" si="288"/>
        <v>7047</v>
      </c>
      <c r="H9225" s="9">
        <f t="shared" si="289"/>
        <v>43830</v>
      </c>
    </row>
    <row r="9226" spans="1:8" x14ac:dyDescent="0.25">
      <c r="A9226" s="22" t="s">
        <v>8490</v>
      </c>
      <c r="B9226" s="22" t="s">
        <v>8491</v>
      </c>
      <c r="C9226" s="22" t="s">
        <v>8491</v>
      </c>
      <c r="D9226" s="24">
        <v>43839</v>
      </c>
      <c r="E9226" s="22" t="s">
        <v>4126</v>
      </c>
      <c r="F9226" s="22" t="s">
        <v>6846</v>
      </c>
      <c r="G9226">
        <f t="shared" si="288"/>
        <v>7047</v>
      </c>
      <c r="H9226" s="9">
        <f t="shared" si="289"/>
        <v>43839</v>
      </c>
    </row>
    <row r="9227" spans="1:8" x14ac:dyDescent="0.25">
      <c r="A9227" s="22" t="s">
        <v>8615</v>
      </c>
      <c r="B9227" s="22" t="s">
        <v>8616</v>
      </c>
      <c r="C9227" s="22" t="s">
        <v>8616</v>
      </c>
      <c r="D9227" s="24">
        <v>44311</v>
      </c>
      <c r="E9227" s="22" t="s">
        <v>10817</v>
      </c>
      <c r="F9227" s="22" t="s">
        <v>10818</v>
      </c>
      <c r="G9227">
        <f t="shared" si="288"/>
        <v>9116207</v>
      </c>
      <c r="H9227" s="9">
        <f t="shared" si="289"/>
        <v>44311</v>
      </c>
    </row>
    <row r="9228" spans="1:8" x14ac:dyDescent="0.25">
      <c r="A9228" s="22" t="s">
        <v>8695</v>
      </c>
      <c r="B9228" s="22" t="s">
        <v>8696</v>
      </c>
      <c r="C9228" s="22" t="s">
        <v>8696</v>
      </c>
      <c r="D9228" s="24">
        <v>44227</v>
      </c>
      <c r="E9228" s="22" t="s">
        <v>10817</v>
      </c>
      <c r="F9228" s="22" t="s">
        <v>10818</v>
      </c>
      <c r="G9228">
        <f t="shared" si="288"/>
        <v>9116207</v>
      </c>
      <c r="H9228" s="9">
        <f t="shared" si="289"/>
        <v>44227</v>
      </c>
    </row>
    <row r="9229" spans="1:8" x14ac:dyDescent="0.25">
      <c r="A9229" s="22" t="s">
        <v>8703</v>
      </c>
      <c r="B9229" s="22" t="s">
        <v>8704</v>
      </c>
      <c r="C9229" s="22" t="s">
        <v>8704</v>
      </c>
      <c r="D9229" s="24">
        <v>44002</v>
      </c>
      <c r="E9229" s="22" t="s">
        <v>10817</v>
      </c>
      <c r="F9229" s="22" t="s">
        <v>10818</v>
      </c>
      <c r="G9229">
        <f t="shared" si="288"/>
        <v>9116207</v>
      </c>
      <c r="H9229" s="9">
        <f t="shared" si="289"/>
        <v>44002</v>
      </c>
    </row>
    <row r="9230" spans="1:8" ht="150" x14ac:dyDescent="0.25">
      <c r="A9230" s="22" t="s">
        <v>8839</v>
      </c>
      <c r="B9230" s="29" t="s">
        <v>8840</v>
      </c>
      <c r="C9230" s="29" t="s">
        <v>8840</v>
      </c>
      <c r="D9230" s="24">
        <v>44109</v>
      </c>
      <c r="E9230" s="22" t="s">
        <v>10817</v>
      </c>
      <c r="F9230" s="22" t="s">
        <v>10818</v>
      </c>
      <c r="G9230">
        <f t="shared" si="288"/>
        <v>9116207</v>
      </c>
      <c r="H9230" s="9">
        <f t="shared" si="289"/>
        <v>44109</v>
      </c>
    </row>
    <row r="9231" spans="1:8" x14ac:dyDescent="0.25">
      <c r="A9231" s="22" t="s">
        <v>8847</v>
      </c>
      <c r="B9231" s="22" t="s">
        <v>8848</v>
      </c>
      <c r="C9231" s="22" t="s">
        <v>8848</v>
      </c>
      <c r="D9231" s="24">
        <v>44158</v>
      </c>
      <c r="E9231" s="22" t="s">
        <v>10817</v>
      </c>
      <c r="F9231" s="22" t="s">
        <v>10818</v>
      </c>
      <c r="G9231">
        <f t="shared" si="288"/>
        <v>9116207</v>
      </c>
      <c r="H9231" s="9">
        <f t="shared" si="289"/>
        <v>44158</v>
      </c>
    </row>
    <row r="9232" spans="1:8" x14ac:dyDescent="0.25">
      <c r="A9232" s="22" t="s">
        <v>8655</v>
      </c>
      <c r="B9232" s="22" t="s">
        <v>8656</v>
      </c>
      <c r="C9232" s="22" t="s">
        <v>8656</v>
      </c>
      <c r="D9232" s="24">
        <v>44357</v>
      </c>
      <c r="E9232" s="22" t="s">
        <v>6223</v>
      </c>
      <c r="F9232" s="22" t="s">
        <v>10819</v>
      </c>
      <c r="G9232">
        <f t="shared" si="288"/>
        <v>209559</v>
      </c>
      <c r="H9232" s="9">
        <f t="shared" si="289"/>
        <v>44357</v>
      </c>
    </row>
    <row r="9233" spans="1:8" x14ac:dyDescent="0.25">
      <c r="A9233" s="22" t="s">
        <v>8677</v>
      </c>
      <c r="B9233" s="22" t="s">
        <v>8678</v>
      </c>
      <c r="C9233" s="22" t="s">
        <v>8678</v>
      </c>
      <c r="D9233" s="24">
        <v>44368</v>
      </c>
      <c r="E9233" s="22" t="s">
        <v>6223</v>
      </c>
      <c r="F9233" s="22" t="s">
        <v>10819</v>
      </c>
      <c r="G9233">
        <f t="shared" si="288"/>
        <v>209559</v>
      </c>
      <c r="H9233" s="9">
        <f t="shared" si="289"/>
        <v>44368</v>
      </c>
    </row>
    <row r="9234" spans="1:8" x14ac:dyDescent="0.25">
      <c r="A9234" s="22"/>
      <c r="B9234" s="22"/>
      <c r="C9234" s="22"/>
      <c r="D9234" s="24">
        <v>44305</v>
      </c>
      <c r="E9234" s="22" t="s">
        <v>5526</v>
      </c>
      <c r="F9234" s="22" t="s">
        <v>10820</v>
      </c>
      <c r="G9234">
        <f t="shared" si="288"/>
        <v>9204470</v>
      </c>
      <c r="H9234" s="9">
        <f t="shared" si="289"/>
        <v>44305</v>
      </c>
    </row>
    <row r="9235" spans="1:8" x14ac:dyDescent="0.25">
      <c r="A9235" s="22" t="s">
        <v>7700</v>
      </c>
      <c r="B9235" s="22" t="s">
        <v>7701</v>
      </c>
      <c r="C9235" s="22" t="s">
        <v>7701</v>
      </c>
      <c r="D9235" s="24">
        <v>44235</v>
      </c>
      <c r="E9235" s="22" t="s">
        <v>5526</v>
      </c>
      <c r="F9235" s="22" t="s">
        <v>10820</v>
      </c>
      <c r="G9235">
        <f t="shared" si="288"/>
        <v>9204470</v>
      </c>
      <c r="H9235" s="9">
        <f t="shared" si="289"/>
        <v>44235</v>
      </c>
    </row>
    <row r="9236" spans="1:8" x14ac:dyDescent="0.25">
      <c r="A9236" s="22" t="s">
        <v>8693</v>
      </c>
      <c r="B9236" s="22" t="s">
        <v>8694</v>
      </c>
      <c r="C9236" s="22" t="s">
        <v>8694</v>
      </c>
      <c r="D9236" s="24">
        <v>44395</v>
      </c>
      <c r="E9236" s="22" t="s">
        <v>5526</v>
      </c>
      <c r="F9236" s="22" t="s">
        <v>10820</v>
      </c>
      <c r="G9236">
        <f t="shared" si="288"/>
        <v>9204470</v>
      </c>
      <c r="H9236" s="9">
        <f t="shared" si="289"/>
        <v>44395</v>
      </c>
    </row>
    <row r="9237" spans="1:8" x14ac:dyDescent="0.25">
      <c r="A9237" s="22" t="s">
        <v>8701</v>
      </c>
      <c r="B9237" s="22" t="s">
        <v>8702</v>
      </c>
      <c r="C9237" s="22" t="s">
        <v>8702</v>
      </c>
      <c r="D9237" s="24">
        <v>43997</v>
      </c>
      <c r="E9237" s="22" t="s">
        <v>5526</v>
      </c>
      <c r="F9237" s="22" t="s">
        <v>10820</v>
      </c>
      <c r="G9237">
        <f t="shared" si="288"/>
        <v>9204470</v>
      </c>
      <c r="H9237" s="9">
        <f t="shared" si="289"/>
        <v>43997</v>
      </c>
    </row>
    <row r="9238" spans="1:8" x14ac:dyDescent="0.25">
      <c r="A9238" s="22" t="s">
        <v>8727</v>
      </c>
      <c r="B9238" s="22" t="s">
        <v>8728</v>
      </c>
      <c r="C9238" s="22" t="s">
        <v>8728</v>
      </c>
      <c r="D9238" s="24">
        <v>44344</v>
      </c>
      <c r="E9238" s="22" t="s">
        <v>5526</v>
      </c>
      <c r="F9238" s="22" t="s">
        <v>10820</v>
      </c>
      <c r="G9238">
        <f t="shared" si="288"/>
        <v>9204470</v>
      </c>
      <c r="H9238" s="9">
        <f t="shared" si="289"/>
        <v>44344</v>
      </c>
    </row>
    <row r="9239" spans="1:8" x14ac:dyDescent="0.25">
      <c r="A9239" s="22" t="s">
        <v>8767</v>
      </c>
      <c r="B9239" s="22" t="s">
        <v>8768</v>
      </c>
      <c r="C9239" s="22" t="s">
        <v>8768</v>
      </c>
      <c r="D9239" s="24">
        <v>44249</v>
      </c>
      <c r="E9239" s="22" t="s">
        <v>5526</v>
      </c>
      <c r="F9239" s="22" t="s">
        <v>10820</v>
      </c>
      <c r="G9239">
        <f t="shared" si="288"/>
        <v>9204470</v>
      </c>
      <c r="H9239" s="9">
        <f t="shared" si="289"/>
        <v>44249</v>
      </c>
    </row>
    <row r="9240" spans="1:8" x14ac:dyDescent="0.25">
      <c r="A9240" s="22" t="s">
        <v>8853</v>
      </c>
      <c r="B9240" s="22" t="s">
        <v>8854</v>
      </c>
      <c r="C9240" s="22" t="s">
        <v>8854</v>
      </c>
      <c r="D9240" s="24">
        <v>44382</v>
      </c>
      <c r="E9240" s="22" t="s">
        <v>5526</v>
      </c>
      <c r="F9240" s="22" t="s">
        <v>10820</v>
      </c>
      <c r="G9240">
        <f t="shared" si="288"/>
        <v>9204470</v>
      </c>
      <c r="H9240" s="9">
        <f t="shared" si="289"/>
        <v>44382</v>
      </c>
    </row>
    <row r="9241" spans="1:8" x14ac:dyDescent="0.25">
      <c r="A9241" s="22" t="s">
        <v>8865</v>
      </c>
      <c r="B9241" s="22" t="s">
        <v>8866</v>
      </c>
      <c r="C9241" s="22" t="s">
        <v>8866</v>
      </c>
      <c r="D9241" s="24">
        <v>44067</v>
      </c>
      <c r="E9241" s="22" t="s">
        <v>5526</v>
      </c>
      <c r="F9241" s="22" t="s">
        <v>10820</v>
      </c>
      <c r="G9241">
        <f t="shared" si="288"/>
        <v>9204470</v>
      </c>
      <c r="H9241" s="9">
        <f t="shared" si="289"/>
        <v>44067</v>
      </c>
    </row>
    <row r="9242" spans="1:8" x14ac:dyDescent="0.25">
      <c r="A9242" s="22" t="s">
        <v>8567</v>
      </c>
      <c r="B9242" s="22" t="s">
        <v>8568</v>
      </c>
      <c r="C9242" s="22" t="s">
        <v>8568</v>
      </c>
      <c r="D9242" s="24">
        <v>44323</v>
      </c>
      <c r="E9242" s="22" t="s">
        <v>1962</v>
      </c>
      <c r="F9242" s="22" t="s">
        <v>10821</v>
      </c>
      <c r="G9242">
        <f t="shared" si="288"/>
        <v>209227</v>
      </c>
      <c r="H9242" s="9">
        <f t="shared" si="289"/>
        <v>44323</v>
      </c>
    </row>
    <row r="9243" spans="1:8" x14ac:dyDescent="0.25">
      <c r="A9243" s="22" t="s">
        <v>8615</v>
      </c>
      <c r="B9243" s="22" t="s">
        <v>8616</v>
      </c>
      <c r="C9243" s="22" t="s">
        <v>8616</v>
      </c>
      <c r="D9243" s="24">
        <v>44323</v>
      </c>
      <c r="E9243" s="22" t="s">
        <v>1962</v>
      </c>
      <c r="F9243" s="22" t="s">
        <v>10821</v>
      </c>
      <c r="G9243">
        <f t="shared" si="288"/>
        <v>209227</v>
      </c>
      <c r="H9243" s="9">
        <f t="shared" si="289"/>
        <v>44323</v>
      </c>
    </row>
    <row r="9244" spans="1:8" x14ac:dyDescent="0.25">
      <c r="A9244" s="22"/>
      <c r="B9244" s="22"/>
      <c r="C9244" s="22"/>
      <c r="D9244" s="24">
        <v>44039</v>
      </c>
      <c r="E9244" s="22" t="s">
        <v>10822</v>
      </c>
      <c r="F9244" s="22" t="s">
        <v>10823</v>
      </c>
      <c r="G9244">
        <f t="shared" si="288"/>
        <v>9121309</v>
      </c>
      <c r="H9244" s="9">
        <f t="shared" si="289"/>
        <v>44039</v>
      </c>
    </row>
    <row r="9245" spans="1:8" x14ac:dyDescent="0.25">
      <c r="A9245" s="22" t="s">
        <v>8739</v>
      </c>
      <c r="B9245" s="22" t="s">
        <v>8740</v>
      </c>
      <c r="C9245" s="22" t="s">
        <v>8740</v>
      </c>
      <c r="D9245" s="24">
        <v>43997</v>
      </c>
      <c r="E9245" s="22" t="s">
        <v>10822</v>
      </c>
      <c r="F9245" s="22" t="s">
        <v>10823</v>
      </c>
      <c r="G9245">
        <f t="shared" si="288"/>
        <v>9121309</v>
      </c>
      <c r="H9245" s="9">
        <f t="shared" si="289"/>
        <v>43997</v>
      </c>
    </row>
    <row r="9246" spans="1:8" x14ac:dyDescent="0.25">
      <c r="A9246" s="22" t="s">
        <v>8829</v>
      </c>
      <c r="B9246" s="22" t="s">
        <v>8830</v>
      </c>
      <c r="C9246" s="22" t="s">
        <v>8830</v>
      </c>
      <c r="D9246" s="24">
        <v>43997</v>
      </c>
      <c r="E9246" s="22" t="s">
        <v>10822</v>
      </c>
      <c r="F9246" s="22" t="s">
        <v>10823</v>
      </c>
      <c r="G9246">
        <f t="shared" si="288"/>
        <v>9121309</v>
      </c>
      <c r="H9246" s="9">
        <f t="shared" si="289"/>
        <v>43997</v>
      </c>
    </row>
    <row r="9247" spans="1:8" x14ac:dyDescent="0.25">
      <c r="A9247" s="22" t="s">
        <v>7759</v>
      </c>
      <c r="B9247" s="22" t="s">
        <v>7760</v>
      </c>
      <c r="C9247" s="22" t="s">
        <v>7760</v>
      </c>
      <c r="D9247" s="24">
        <v>44310</v>
      </c>
      <c r="E9247" s="22" t="s">
        <v>1761</v>
      </c>
      <c r="F9247" s="22" t="s">
        <v>7184</v>
      </c>
      <c r="G9247">
        <f t="shared" si="288"/>
        <v>209302</v>
      </c>
      <c r="H9247" s="9">
        <f t="shared" si="289"/>
        <v>44310</v>
      </c>
    </row>
    <row r="9248" spans="1:8" x14ac:dyDescent="0.25">
      <c r="A9248" s="22" t="s">
        <v>8615</v>
      </c>
      <c r="B9248" s="22" t="s">
        <v>8616</v>
      </c>
      <c r="C9248" s="22" t="s">
        <v>8616</v>
      </c>
      <c r="D9248" s="24">
        <v>44314</v>
      </c>
      <c r="E9248" s="22" t="s">
        <v>1761</v>
      </c>
      <c r="F9248" s="22" t="s">
        <v>7184</v>
      </c>
      <c r="G9248">
        <f t="shared" si="288"/>
        <v>209302</v>
      </c>
      <c r="H9248" s="9">
        <f t="shared" si="289"/>
        <v>44314</v>
      </c>
    </row>
    <row r="9249" spans="1:8" x14ac:dyDescent="0.25">
      <c r="A9249" s="22" t="s">
        <v>8847</v>
      </c>
      <c r="B9249" s="22" t="s">
        <v>8848</v>
      </c>
      <c r="C9249" s="22" t="s">
        <v>8848</v>
      </c>
      <c r="D9249" s="24">
        <v>44310</v>
      </c>
      <c r="E9249" s="22" t="s">
        <v>1761</v>
      </c>
      <c r="F9249" s="22" t="s">
        <v>7184</v>
      </c>
      <c r="G9249">
        <f t="shared" si="288"/>
        <v>209302</v>
      </c>
      <c r="H9249" s="9">
        <f t="shared" si="289"/>
        <v>44310</v>
      </c>
    </row>
    <row r="9250" spans="1:8" x14ac:dyDescent="0.25">
      <c r="A9250" s="22" t="s">
        <v>8144</v>
      </c>
      <c r="B9250" s="22" t="s">
        <v>8145</v>
      </c>
      <c r="C9250" s="22" t="s">
        <v>8145</v>
      </c>
      <c r="D9250" s="24">
        <v>43829</v>
      </c>
      <c r="E9250" s="22" t="s">
        <v>4266</v>
      </c>
      <c r="F9250" s="22" t="s">
        <v>6701</v>
      </c>
      <c r="G9250">
        <f t="shared" si="288"/>
        <v>9402</v>
      </c>
      <c r="H9250" s="9">
        <f t="shared" si="289"/>
        <v>43829</v>
      </c>
    </row>
    <row r="9251" spans="1:8" x14ac:dyDescent="0.25">
      <c r="A9251" s="22" t="s">
        <v>8462</v>
      </c>
      <c r="B9251" s="22" t="s">
        <v>8463</v>
      </c>
      <c r="C9251" s="22" t="s">
        <v>8463</v>
      </c>
      <c r="D9251" s="24">
        <v>43829</v>
      </c>
      <c r="E9251" s="22" t="s">
        <v>4266</v>
      </c>
      <c r="F9251" s="22" t="s">
        <v>6701</v>
      </c>
      <c r="G9251">
        <f t="shared" si="288"/>
        <v>9402</v>
      </c>
      <c r="H9251" s="9">
        <f t="shared" si="289"/>
        <v>43829</v>
      </c>
    </row>
    <row r="9252" spans="1:8" x14ac:dyDescent="0.25">
      <c r="A9252" s="22" t="s">
        <v>8757</v>
      </c>
      <c r="B9252" s="22" t="s">
        <v>8758</v>
      </c>
      <c r="C9252" s="22" t="s">
        <v>8758</v>
      </c>
      <c r="D9252" s="24">
        <v>44323</v>
      </c>
      <c r="E9252" s="22" t="s">
        <v>2147</v>
      </c>
      <c r="F9252" s="22" t="s">
        <v>10824</v>
      </c>
      <c r="G9252">
        <f t="shared" si="288"/>
        <v>9206623</v>
      </c>
      <c r="H9252" s="9">
        <f t="shared" si="289"/>
        <v>44323</v>
      </c>
    </row>
    <row r="9253" spans="1:8" x14ac:dyDescent="0.25">
      <c r="A9253" s="22" t="s">
        <v>8855</v>
      </c>
      <c r="B9253" s="22" t="s">
        <v>8856</v>
      </c>
      <c r="C9253" s="22" t="s">
        <v>8856</v>
      </c>
      <c r="D9253" s="24">
        <v>43997</v>
      </c>
      <c r="E9253" s="22" t="s">
        <v>2147</v>
      </c>
      <c r="F9253" s="22" t="s">
        <v>10824</v>
      </c>
      <c r="G9253">
        <f t="shared" si="288"/>
        <v>9206623</v>
      </c>
      <c r="H9253" s="9">
        <f t="shared" si="289"/>
        <v>43997</v>
      </c>
    </row>
    <row r="9254" spans="1:8" x14ac:dyDescent="0.25">
      <c r="A9254" s="22" t="s">
        <v>7755</v>
      </c>
      <c r="B9254" s="22" t="s">
        <v>7756</v>
      </c>
      <c r="C9254" s="22" t="s">
        <v>7756</v>
      </c>
      <c r="D9254" s="24">
        <v>44355</v>
      </c>
      <c r="E9254" s="22" t="s">
        <v>6198</v>
      </c>
      <c r="F9254" s="22" t="s">
        <v>10825</v>
      </c>
      <c r="G9254">
        <f t="shared" si="288"/>
        <v>209860</v>
      </c>
      <c r="H9254" s="9">
        <f t="shared" si="289"/>
        <v>44355</v>
      </c>
    </row>
    <row r="9255" spans="1:8" x14ac:dyDescent="0.25">
      <c r="A9255" s="22" t="s">
        <v>8152</v>
      </c>
      <c r="B9255" s="22" t="s">
        <v>8153</v>
      </c>
      <c r="C9255" s="22" t="s">
        <v>8153</v>
      </c>
      <c r="D9255" s="24">
        <v>44377</v>
      </c>
      <c r="E9255" s="22" t="s">
        <v>6198</v>
      </c>
      <c r="F9255" s="22" t="s">
        <v>10825</v>
      </c>
      <c r="G9255">
        <f t="shared" si="288"/>
        <v>209860</v>
      </c>
      <c r="H9255" s="9">
        <f t="shared" si="289"/>
        <v>44377</v>
      </c>
    </row>
    <row r="9256" spans="1:8" x14ac:dyDescent="0.25">
      <c r="A9256" s="22" t="s">
        <v>8430</v>
      </c>
      <c r="B9256" s="22" t="s">
        <v>8431</v>
      </c>
      <c r="C9256" s="22" t="s">
        <v>8431</v>
      </c>
      <c r="D9256" s="24">
        <v>44383</v>
      </c>
      <c r="E9256" s="22" t="s">
        <v>6198</v>
      </c>
      <c r="F9256" s="22" t="s">
        <v>10825</v>
      </c>
      <c r="G9256">
        <f t="shared" si="288"/>
        <v>209860</v>
      </c>
      <c r="H9256" s="9">
        <f t="shared" si="289"/>
        <v>44383</v>
      </c>
    </row>
    <row r="9257" spans="1:8" x14ac:dyDescent="0.25">
      <c r="A9257" s="22" t="s">
        <v>8693</v>
      </c>
      <c r="B9257" s="22" t="s">
        <v>8694</v>
      </c>
      <c r="C9257" s="22" t="s">
        <v>8694</v>
      </c>
      <c r="D9257" s="24">
        <v>44360</v>
      </c>
      <c r="E9257" s="22" t="s">
        <v>6198</v>
      </c>
      <c r="F9257" s="22" t="s">
        <v>10825</v>
      </c>
      <c r="G9257">
        <f t="shared" si="288"/>
        <v>209860</v>
      </c>
      <c r="H9257" s="9">
        <f t="shared" si="289"/>
        <v>44360</v>
      </c>
    </row>
    <row r="9258" spans="1:8" x14ac:dyDescent="0.25">
      <c r="A9258" s="22"/>
      <c r="B9258" s="22"/>
      <c r="C9258" s="22"/>
      <c r="D9258" s="24">
        <v>43903</v>
      </c>
      <c r="E9258" s="22" t="s">
        <v>2191</v>
      </c>
      <c r="F9258" s="22" t="s">
        <v>6808</v>
      </c>
      <c r="G9258">
        <f t="shared" si="288"/>
        <v>9611</v>
      </c>
      <c r="H9258" s="9">
        <f t="shared" si="289"/>
        <v>43903</v>
      </c>
    </row>
    <row r="9259" spans="1:8" x14ac:dyDescent="0.25">
      <c r="A9259" s="22" t="s">
        <v>7989</v>
      </c>
      <c r="B9259" s="22" t="s">
        <v>7990</v>
      </c>
      <c r="C9259" s="22" t="s">
        <v>7990</v>
      </c>
      <c r="D9259" s="24">
        <v>43829</v>
      </c>
      <c r="E9259" s="22" t="s">
        <v>2191</v>
      </c>
      <c r="F9259" s="22" t="s">
        <v>6808</v>
      </c>
      <c r="G9259">
        <f t="shared" si="288"/>
        <v>9611</v>
      </c>
      <c r="H9259" s="9">
        <f t="shared" si="289"/>
        <v>43829</v>
      </c>
    </row>
    <row r="9260" spans="1:8" x14ac:dyDescent="0.25">
      <c r="A9260" s="22" t="s">
        <v>8148</v>
      </c>
      <c r="B9260" s="22" t="s">
        <v>8149</v>
      </c>
      <c r="C9260" s="22" t="s">
        <v>8149</v>
      </c>
      <c r="D9260" s="24">
        <v>44342</v>
      </c>
      <c r="E9260" s="22" t="s">
        <v>2191</v>
      </c>
      <c r="F9260" s="22" t="s">
        <v>6808</v>
      </c>
      <c r="G9260">
        <f t="shared" si="288"/>
        <v>9611</v>
      </c>
      <c r="H9260" s="9">
        <f t="shared" si="289"/>
        <v>44342</v>
      </c>
    </row>
    <row r="9261" spans="1:8" x14ac:dyDescent="0.25">
      <c r="A9261" s="22" t="s">
        <v>8295</v>
      </c>
      <c r="B9261" s="22" t="s">
        <v>8296</v>
      </c>
      <c r="C9261" s="22" t="s">
        <v>8296</v>
      </c>
      <c r="D9261" s="24">
        <v>43913</v>
      </c>
      <c r="E9261" s="22" t="s">
        <v>2191</v>
      </c>
      <c r="F9261" s="22" t="s">
        <v>6808</v>
      </c>
      <c r="G9261">
        <f t="shared" si="288"/>
        <v>9611</v>
      </c>
      <c r="H9261" s="9">
        <f t="shared" si="289"/>
        <v>43913</v>
      </c>
    </row>
    <row r="9262" spans="1:8" x14ac:dyDescent="0.25">
      <c r="A9262" s="22" t="s">
        <v>8342</v>
      </c>
      <c r="B9262" s="22" t="s">
        <v>8343</v>
      </c>
      <c r="C9262" s="22" t="s">
        <v>8343</v>
      </c>
      <c r="D9262" s="24">
        <v>44368</v>
      </c>
      <c r="E9262" s="22" t="s">
        <v>2191</v>
      </c>
      <c r="F9262" s="22" t="s">
        <v>6808</v>
      </c>
      <c r="G9262">
        <f t="shared" si="288"/>
        <v>9611</v>
      </c>
      <c r="H9262" s="9">
        <f t="shared" si="289"/>
        <v>44368</v>
      </c>
    </row>
    <row r="9263" spans="1:8" x14ac:dyDescent="0.25">
      <c r="A9263" s="22" t="s">
        <v>8508</v>
      </c>
      <c r="B9263" s="22" t="s">
        <v>8509</v>
      </c>
      <c r="C9263" s="22" t="s">
        <v>8509</v>
      </c>
      <c r="D9263" s="24">
        <v>43891</v>
      </c>
      <c r="E9263" s="22" t="s">
        <v>2191</v>
      </c>
      <c r="F9263" s="22" t="s">
        <v>6808</v>
      </c>
      <c r="G9263">
        <f t="shared" si="288"/>
        <v>9611</v>
      </c>
      <c r="H9263" s="9">
        <f t="shared" si="289"/>
        <v>43891</v>
      </c>
    </row>
    <row r="9264" spans="1:8" x14ac:dyDescent="0.25">
      <c r="A9264" s="22" t="s">
        <v>8937</v>
      </c>
      <c r="B9264" s="22" t="s">
        <v>8938</v>
      </c>
      <c r="C9264" s="22" t="s">
        <v>8938</v>
      </c>
      <c r="D9264" s="24">
        <v>44082</v>
      </c>
      <c r="E9264" s="22" t="s">
        <v>2191</v>
      </c>
      <c r="F9264" s="22" t="s">
        <v>6808</v>
      </c>
      <c r="G9264">
        <f t="shared" si="288"/>
        <v>9611</v>
      </c>
      <c r="H9264" s="9">
        <f t="shared" si="289"/>
        <v>44082</v>
      </c>
    </row>
    <row r="9265" spans="1:8" x14ac:dyDescent="0.25">
      <c r="A9265" s="22"/>
      <c r="B9265" s="22"/>
      <c r="C9265" s="22"/>
      <c r="D9265" s="24">
        <v>44167</v>
      </c>
      <c r="E9265" s="22" t="s">
        <v>10826</v>
      </c>
      <c r="F9265" s="22" t="s">
        <v>10827</v>
      </c>
      <c r="G9265">
        <f t="shared" si="288"/>
        <v>9121822</v>
      </c>
      <c r="H9265" s="9">
        <f t="shared" si="289"/>
        <v>44167</v>
      </c>
    </row>
    <row r="9266" spans="1:8" x14ac:dyDescent="0.25">
      <c r="A9266" s="22" t="s">
        <v>7686</v>
      </c>
      <c r="B9266" s="22" t="s">
        <v>7687</v>
      </c>
      <c r="C9266" s="22" t="s">
        <v>7687</v>
      </c>
      <c r="D9266" s="24">
        <v>44171</v>
      </c>
      <c r="E9266" s="22" t="s">
        <v>10826</v>
      </c>
      <c r="F9266" s="22" t="s">
        <v>10827</v>
      </c>
      <c r="G9266">
        <f t="shared" si="288"/>
        <v>9121822</v>
      </c>
      <c r="H9266" s="9">
        <f t="shared" si="289"/>
        <v>44171</v>
      </c>
    </row>
    <row r="9267" spans="1:8" x14ac:dyDescent="0.25">
      <c r="A9267" s="22" t="s">
        <v>8182</v>
      </c>
      <c r="B9267" s="22" t="s">
        <v>8183</v>
      </c>
      <c r="C9267" s="22" t="s">
        <v>8183</v>
      </c>
      <c r="D9267" s="24">
        <v>44159</v>
      </c>
      <c r="E9267" s="22" t="s">
        <v>10826</v>
      </c>
      <c r="F9267" s="22" t="s">
        <v>10827</v>
      </c>
      <c r="G9267">
        <f t="shared" si="288"/>
        <v>9121822</v>
      </c>
      <c r="H9267" s="9">
        <f t="shared" si="289"/>
        <v>44159</v>
      </c>
    </row>
    <row r="9268" spans="1:8" x14ac:dyDescent="0.25">
      <c r="A9268" s="22" t="s">
        <v>8789</v>
      </c>
      <c r="B9268" s="22" t="s">
        <v>8790</v>
      </c>
      <c r="C9268" s="22" t="s">
        <v>8790</v>
      </c>
      <c r="D9268" s="24">
        <v>43997</v>
      </c>
      <c r="E9268" s="22" t="s">
        <v>10826</v>
      </c>
      <c r="F9268" s="22" t="s">
        <v>10827</v>
      </c>
      <c r="G9268">
        <f t="shared" si="288"/>
        <v>9121822</v>
      </c>
      <c r="H9268" s="9">
        <f t="shared" si="289"/>
        <v>43997</v>
      </c>
    </row>
    <row r="9269" spans="1:8" x14ac:dyDescent="0.25">
      <c r="A9269" s="22" t="s">
        <v>8344</v>
      </c>
      <c r="B9269" s="22" t="s">
        <v>8345</v>
      </c>
      <c r="C9269" s="22" t="s">
        <v>8345</v>
      </c>
      <c r="D9269" s="24">
        <v>44090</v>
      </c>
      <c r="E9269" s="22" t="s">
        <v>3874</v>
      </c>
      <c r="F9269" s="22" t="s">
        <v>7324</v>
      </c>
      <c r="G9269">
        <f t="shared" si="288"/>
        <v>10243</v>
      </c>
      <c r="H9269" s="9">
        <f t="shared" si="289"/>
        <v>44090</v>
      </c>
    </row>
    <row r="9270" spans="1:8" x14ac:dyDescent="0.25">
      <c r="A9270" s="22" t="s">
        <v>8346</v>
      </c>
      <c r="B9270" s="22" t="s">
        <v>8347</v>
      </c>
      <c r="C9270" s="22" t="s">
        <v>8347</v>
      </c>
      <c r="D9270" s="24">
        <v>44074</v>
      </c>
      <c r="E9270" s="22" t="s">
        <v>3874</v>
      </c>
      <c r="F9270" s="22" t="s">
        <v>7324</v>
      </c>
      <c r="G9270">
        <f t="shared" si="288"/>
        <v>10243</v>
      </c>
      <c r="H9270" s="9">
        <f t="shared" si="289"/>
        <v>44074</v>
      </c>
    </row>
    <row r="9271" spans="1:8" x14ac:dyDescent="0.25">
      <c r="A9271" s="22" t="s">
        <v>8412</v>
      </c>
      <c r="B9271" s="22" t="s">
        <v>8413</v>
      </c>
      <c r="C9271" s="22" t="s">
        <v>8413</v>
      </c>
      <c r="D9271" s="24">
        <v>43829</v>
      </c>
      <c r="E9271" s="22" t="s">
        <v>3874</v>
      </c>
      <c r="F9271" s="22" t="s">
        <v>7324</v>
      </c>
      <c r="G9271">
        <f t="shared" si="288"/>
        <v>10243</v>
      </c>
      <c r="H9271" s="9">
        <f t="shared" si="289"/>
        <v>43829</v>
      </c>
    </row>
    <row r="9272" spans="1:8" x14ac:dyDescent="0.25">
      <c r="A9272" s="22" t="s">
        <v>8937</v>
      </c>
      <c r="B9272" s="22" t="s">
        <v>8938</v>
      </c>
      <c r="C9272" s="22" t="s">
        <v>8938</v>
      </c>
      <c r="D9272" s="24">
        <v>43853</v>
      </c>
      <c r="E9272" s="22" t="s">
        <v>3874</v>
      </c>
      <c r="F9272" s="22" t="s">
        <v>7324</v>
      </c>
      <c r="G9272">
        <f t="shared" si="288"/>
        <v>10243</v>
      </c>
      <c r="H9272" s="9">
        <f t="shared" si="289"/>
        <v>43853</v>
      </c>
    </row>
    <row r="9273" spans="1:8" x14ac:dyDescent="0.25">
      <c r="A9273" s="22"/>
      <c r="B9273" s="22"/>
      <c r="C9273" s="22"/>
      <c r="D9273" s="24">
        <v>44035</v>
      </c>
      <c r="E9273" s="22" t="s">
        <v>188</v>
      </c>
      <c r="F9273" s="22" t="s">
        <v>7162</v>
      </c>
      <c r="G9273">
        <f t="shared" si="288"/>
        <v>9205375</v>
      </c>
      <c r="H9273" s="9">
        <f t="shared" si="289"/>
        <v>44035</v>
      </c>
    </row>
    <row r="9274" spans="1:8" x14ac:dyDescent="0.25">
      <c r="A9274" s="22" t="s">
        <v>7650</v>
      </c>
      <c r="B9274" s="22" t="s">
        <v>7651</v>
      </c>
      <c r="C9274" s="22" t="s">
        <v>7651</v>
      </c>
      <c r="D9274" s="24">
        <v>44095</v>
      </c>
      <c r="E9274" s="22" t="s">
        <v>188</v>
      </c>
      <c r="F9274" s="22" t="s">
        <v>7162</v>
      </c>
      <c r="G9274">
        <f t="shared" si="288"/>
        <v>9205375</v>
      </c>
      <c r="H9274" s="9">
        <f t="shared" si="289"/>
        <v>44095</v>
      </c>
    </row>
    <row r="9275" spans="1:8" x14ac:dyDescent="0.25">
      <c r="A9275" s="22" t="s">
        <v>7864</v>
      </c>
      <c r="B9275" s="22" t="s">
        <v>7865</v>
      </c>
      <c r="C9275" s="22" t="s">
        <v>7865</v>
      </c>
      <c r="D9275" s="24">
        <v>44029</v>
      </c>
      <c r="E9275" s="22" t="s">
        <v>188</v>
      </c>
      <c r="F9275" s="22" t="s">
        <v>7162</v>
      </c>
      <c r="G9275">
        <f t="shared" si="288"/>
        <v>9205375</v>
      </c>
      <c r="H9275" s="9">
        <f t="shared" si="289"/>
        <v>44029</v>
      </c>
    </row>
    <row r="9276" spans="1:8" x14ac:dyDescent="0.25">
      <c r="A9276" s="22" t="s">
        <v>8575</v>
      </c>
      <c r="B9276" s="22" t="s">
        <v>8576</v>
      </c>
      <c r="C9276" s="22" t="s">
        <v>8576</v>
      </c>
      <c r="D9276" s="24">
        <v>44200</v>
      </c>
      <c r="E9276" s="22" t="s">
        <v>188</v>
      </c>
      <c r="F9276" s="22" t="s">
        <v>7162</v>
      </c>
      <c r="G9276">
        <f t="shared" si="288"/>
        <v>9205375</v>
      </c>
      <c r="H9276" s="9">
        <f t="shared" si="289"/>
        <v>44200</v>
      </c>
    </row>
    <row r="9277" spans="1:8" x14ac:dyDescent="0.25">
      <c r="A9277" s="22" t="s">
        <v>8721</v>
      </c>
      <c r="B9277" s="22" t="s">
        <v>8722</v>
      </c>
      <c r="C9277" s="22" t="s">
        <v>8722</v>
      </c>
      <c r="D9277" s="24">
        <v>44319</v>
      </c>
      <c r="E9277" s="22" t="s">
        <v>188</v>
      </c>
      <c r="F9277" s="22" t="s">
        <v>7162</v>
      </c>
      <c r="G9277">
        <f t="shared" si="288"/>
        <v>9205375</v>
      </c>
      <c r="H9277" s="9">
        <f t="shared" si="289"/>
        <v>44319</v>
      </c>
    </row>
    <row r="9278" spans="1:8" x14ac:dyDescent="0.25">
      <c r="A9278" s="22" t="s">
        <v>8727</v>
      </c>
      <c r="B9278" s="22" t="s">
        <v>8728</v>
      </c>
      <c r="C9278" s="22" t="s">
        <v>8728</v>
      </c>
      <c r="D9278" s="24">
        <v>44376</v>
      </c>
      <c r="E9278" s="22" t="s">
        <v>188</v>
      </c>
      <c r="F9278" s="22" t="s">
        <v>7162</v>
      </c>
      <c r="G9278">
        <f t="shared" si="288"/>
        <v>9205375</v>
      </c>
      <c r="H9278" s="9">
        <f t="shared" si="289"/>
        <v>44376</v>
      </c>
    </row>
    <row r="9279" spans="1:8" x14ac:dyDescent="0.25">
      <c r="A9279" s="22" t="s">
        <v>8737</v>
      </c>
      <c r="B9279" s="22" t="s">
        <v>8738</v>
      </c>
      <c r="C9279" s="22" t="s">
        <v>8738</v>
      </c>
      <c r="D9279" s="24">
        <v>44024</v>
      </c>
      <c r="E9279" s="22" t="s">
        <v>188</v>
      </c>
      <c r="F9279" s="22" t="s">
        <v>7162</v>
      </c>
      <c r="G9279">
        <f t="shared" si="288"/>
        <v>9205375</v>
      </c>
      <c r="H9279" s="9">
        <f t="shared" si="289"/>
        <v>44024</v>
      </c>
    </row>
    <row r="9280" spans="1:8" x14ac:dyDescent="0.25">
      <c r="A9280" s="22" t="s">
        <v>8755</v>
      </c>
      <c r="B9280" s="22" t="s">
        <v>8756</v>
      </c>
      <c r="C9280" s="22" t="s">
        <v>8756</v>
      </c>
      <c r="D9280" s="24">
        <v>43997</v>
      </c>
      <c r="E9280" s="22" t="s">
        <v>188</v>
      </c>
      <c r="F9280" s="22" t="s">
        <v>7162</v>
      </c>
      <c r="G9280">
        <f t="shared" si="288"/>
        <v>9205375</v>
      </c>
      <c r="H9280" s="9">
        <f t="shared" si="289"/>
        <v>43997</v>
      </c>
    </row>
    <row r="9281" spans="1:8" x14ac:dyDescent="0.25">
      <c r="A9281" s="22" t="s">
        <v>8763</v>
      </c>
      <c r="B9281" s="22" t="s">
        <v>8764</v>
      </c>
      <c r="C9281" s="22" t="s">
        <v>8764</v>
      </c>
      <c r="D9281" s="24">
        <v>44059</v>
      </c>
      <c r="E9281" s="22" t="s">
        <v>188</v>
      </c>
      <c r="F9281" s="22" t="s">
        <v>7162</v>
      </c>
      <c r="G9281">
        <f t="shared" si="288"/>
        <v>9205375</v>
      </c>
      <c r="H9281" s="9">
        <f t="shared" si="289"/>
        <v>44059</v>
      </c>
    </row>
    <row r="9282" spans="1:8" x14ac:dyDescent="0.25">
      <c r="A9282" s="22" t="s">
        <v>8853</v>
      </c>
      <c r="B9282" s="22" t="s">
        <v>8854</v>
      </c>
      <c r="C9282" s="22" t="s">
        <v>8854</v>
      </c>
      <c r="D9282" s="24">
        <v>44306</v>
      </c>
      <c r="E9282" s="22" t="s">
        <v>188</v>
      </c>
      <c r="F9282" s="22" t="s">
        <v>7162</v>
      </c>
      <c r="G9282">
        <f t="shared" si="288"/>
        <v>9205375</v>
      </c>
      <c r="H9282" s="9">
        <f t="shared" si="289"/>
        <v>44306</v>
      </c>
    </row>
    <row r="9283" spans="1:8" x14ac:dyDescent="0.25">
      <c r="A9283" s="22" t="s">
        <v>9064</v>
      </c>
      <c r="B9283" s="22" t="s">
        <v>9065</v>
      </c>
      <c r="C9283" s="22" t="s">
        <v>9065</v>
      </c>
      <c r="D9283" s="24">
        <v>44004</v>
      </c>
      <c r="E9283" s="22" t="s">
        <v>188</v>
      </c>
      <c r="F9283" s="22" t="s">
        <v>7162</v>
      </c>
      <c r="G9283">
        <f t="shared" si="288"/>
        <v>9205375</v>
      </c>
      <c r="H9283" s="9">
        <f t="shared" si="289"/>
        <v>44004</v>
      </c>
    </row>
    <row r="9284" spans="1:8" x14ac:dyDescent="0.25">
      <c r="A9284" s="22" t="s">
        <v>8329</v>
      </c>
      <c r="B9284" s="22" t="s">
        <v>8330</v>
      </c>
      <c r="C9284" s="22" t="s">
        <v>8330</v>
      </c>
      <c r="D9284" s="24">
        <v>43829</v>
      </c>
      <c r="E9284" s="22" t="s">
        <v>4481</v>
      </c>
      <c r="F9284" s="22" t="s">
        <v>10828</v>
      </c>
      <c r="G9284">
        <f t="shared" si="288"/>
        <v>11673</v>
      </c>
      <c r="H9284" s="9">
        <f t="shared" si="289"/>
        <v>43829</v>
      </c>
    </row>
    <row r="9285" spans="1:8" x14ac:dyDescent="0.25">
      <c r="A9285" s="22" t="s">
        <v>7728</v>
      </c>
      <c r="B9285" s="22" t="s">
        <v>7729</v>
      </c>
      <c r="C9285" s="22" t="s">
        <v>7729</v>
      </c>
      <c r="D9285" s="24">
        <v>43829</v>
      </c>
      <c r="E9285" s="22" t="s">
        <v>845</v>
      </c>
      <c r="F9285" s="22" t="s">
        <v>10829</v>
      </c>
      <c r="G9285">
        <f t="shared" si="288"/>
        <v>5038</v>
      </c>
      <c r="H9285" s="9">
        <f t="shared" si="289"/>
        <v>43829</v>
      </c>
    </row>
    <row r="9286" spans="1:8" x14ac:dyDescent="0.25">
      <c r="A9286" s="22" t="s">
        <v>8212</v>
      </c>
      <c r="B9286" s="22" t="s">
        <v>8213</v>
      </c>
      <c r="C9286" s="22" t="s">
        <v>8213</v>
      </c>
      <c r="D9286" s="24">
        <v>43830</v>
      </c>
      <c r="E9286" s="22" t="s">
        <v>507</v>
      </c>
      <c r="F9286" s="22" t="s">
        <v>10830</v>
      </c>
      <c r="G9286">
        <f t="shared" ref="G9286:G9349" si="290">IFERROR(E9286*1,E9286)</f>
        <v>10941</v>
      </c>
      <c r="H9286" s="9">
        <f t="shared" ref="H9286:H9349" si="291">D9286</f>
        <v>43830</v>
      </c>
    </row>
    <row r="9287" spans="1:8" x14ac:dyDescent="0.25">
      <c r="A9287" s="22"/>
      <c r="B9287" s="22"/>
      <c r="C9287" s="22"/>
      <c r="D9287" s="24">
        <v>44102</v>
      </c>
      <c r="E9287" s="22" t="s">
        <v>4947</v>
      </c>
      <c r="F9287" s="22" t="s">
        <v>7187</v>
      </c>
      <c r="G9287">
        <f t="shared" si="290"/>
        <v>10177</v>
      </c>
      <c r="H9287" s="9">
        <f t="shared" si="291"/>
        <v>44102</v>
      </c>
    </row>
    <row r="9288" spans="1:8" x14ac:dyDescent="0.25">
      <c r="A9288" s="22" t="s">
        <v>7688</v>
      </c>
      <c r="B9288" s="22" t="s">
        <v>7689</v>
      </c>
      <c r="C9288" s="22" t="s">
        <v>7689</v>
      </c>
      <c r="D9288" s="24">
        <v>44368</v>
      </c>
      <c r="E9288" s="22" t="s">
        <v>4947</v>
      </c>
      <c r="F9288" s="22" t="s">
        <v>7187</v>
      </c>
      <c r="G9288">
        <f t="shared" si="290"/>
        <v>10177</v>
      </c>
      <c r="H9288" s="9">
        <f t="shared" si="291"/>
        <v>44368</v>
      </c>
    </row>
    <row r="9289" spans="1:8" x14ac:dyDescent="0.25">
      <c r="A9289" s="22" t="s">
        <v>7971</v>
      </c>
      <c r="B9289" s="22" t="s">
        <v>7972</v>
      </c>
      <c r="C9289" s="22" t="s">
        <v>7972</v>
      </c>
      <c r="D9289" s="24">
        <v>44291</v>
      </c>
      <c r="E9289" s="22" t="s">
        <v>4947</v>
      </c>
      <c r="F9289" s="22" t="s">
        <v>7187</v>
      </c>
      <c r="G9289">
        <f t="shared" si="290"/>
        <v>10177</v>
      </c>
      <c r="H9289" s="9">
        <f t="shared" si="291"/>
        <v>44291</v>
      </c>
    </row>
    <row r="9290" spans="1:8" x14ac:dyDescent="0.25">
      <c r="A9290" s="22" t="s">
        <v>7979</v>
      </c>
      <c r="B9290" s="22" t="s">
        <v>7980</v>
      </c>
      <c r="C9290" s="22" t="s">
        <v>7980</v>
      </c>
      <c r="D9290" s="24">
        <v>43829</v>
      </c>
      <c r="E9290" s="22" t="s">
        <v>4947</v>
      </c>
      <c r="F9290" s="22" t="s">
        <v>7187</v>
      </c>
      <c r="G9290">
        <f t="shared" si="290"/>
        <v>10177</v>
      </c>
      <c r="H9290" s="9">
        <f t="shared" si="291"/>
        <v>43829</v>
      </c>
    </row>
    <row r="9291" spans="1:8" x14ac:dyDescent="0.25">
      <c r="A9291" s="22" t="s">
        <v>7989</v>
      </c>
      <c r="B9291" s="22" t="s">
        <v>7990</v>
      </c>
      <c r="C9291" s="22" t="s">
        <v>7990</v>
      </c>
      <c r="D9291" s="24">
        <v>44008</v>
      </c>
      <c r="E9291" s="22" t="s">
        <v>4947</v>
      </c>
      <c r="F9291" s="22" t="s">
        <v>7187</v>
      </c>
      <c r="G9291">
        <f t="shared" si="290"/>
        <v>10177</v>
      </c>
      <c r="H9291" s="9">
        <f t="shared" si="291"/>
        <v>44008</v>
      </c>
    </row>
    <row r="9292" spans="1:8" x14ac:dyDescent="0.25">
      <c r="A9292" s="22" t="s">
        <v>8127</v>
      </c>
      <c r="B9292" s="22" t="s">
        <v>8128</v>
      </c>
      <c r="C9292" s="22" t="s">
        <v>8128</v>
      </c>
      <c r="D9292" s="24">
        <v>43892</v>
      </c>
      <c r="E9292" s="22" t="s">
        <v>4947</v>
      </c>
      <c r="F9292" s="22" t="s">
        <v>7187</v>
      </c>
      <c r="G9292">
        <f t="shared" si="290"/>
        <v>10177</v>
      </c>
      <c r="H9292" s="9">
        <f t="shared" si="291"/>
        <v>43892</v>
      </c>
    </row>
    <row r="9293" spans="1:8" x14ac:dyDescent="0.25">
      <c r="A9293" s="22" t="s">
        <v>8129</v>
      </c>
      <c r="B9293" s="22" t="s">
        <v>8130</v>
      </c>
      <c r="C9293" s="22" t="s">
        <v>8130</v>
      </c>
      <c r="D9293" s="24">
        <v>43867</v>
      </c>
      <c r="E9293" s="22" t="s">
        <v>4947</v>
      </c>
      <c r="F9293" s="22" t="s">
        <v>7187</v>
      </c>
      <c r="G9293">
        <f t="shared" si="290"/>
        <v>10177</v>
      </c>
      <c r="H9293" s="9">
        <f t="shared" si="291"/>
        <v>43867</v>
      </c>
    </row>
    <row r="9294" spans="1:8" x14ac:dyDescent="0.25">
      <c r="A9294" s="22" t="s">
        <v>8148</v>
      </c>
      <c r="B9294" s="22" t="s">
        <v>8149</v>
      </c>
      <c r="C9294" s="22" t="s">
        <v>8149</v>
      </c>
      <c r="D9294" s="24">
        <v>44103</v>
      </c>
      <c r="E9294" s="22" t="s">
        <v>4947</v>
      </c>
      <c r="F9294" s="22" t="s">
        <v>7187</v>
      </c>
      <c r="G9294">
        <f t="shared" si="290"/>
        <v>10177</v>
      </c>
      <c r="H9294" s="9">
        <f t="shared" si="291"/>
        <v>44103</v>
      </c>
    </row>
    <row r="9295" spans="1:8" x14ac:dyDescent="0.25">
      <c r="A9295" s="22" t="s">
        <v>8248</v>
      </c>
      <c r="B9295" s="22" t="s">
        <v>8249</v>
      </c>
      <c r="C9295" s="22" t="s">
        <v>8249</v>
      </c>
      <c r="D9295" s="24">
        <v>44179</v>
      </c>
      <c r="E9295" s="22" t="s">
        <v>4947</v>
      </c>
      <c r="F9295" s="22" t="s">
        <v>7187</v>
      </c>
      <c r="G9295">
        <f t="shared" si="290"/>
        <v>10177</v>
      </c>
      <c r="H9295" s="9">
        <f t="shared" si="291"/>
        <v>44179</v>
      </c>
    </row>
    <row r="9296" spans="1:8" x14ac:dyDescent="0.25">
      <c r="A9296" s="22" t="s">
        <v>8344</v>
      </c>
      <c r="B9296" s="22" t="s">
        <v>8345</v>
      </c>
      <c r="C9296" s="22" t="s">
        <v>8345</v>
      </c>
      <c r="D9296" s="24">
        <v>44000</v>
      </c>
      <c r="E9296" s="22" t="s">
        <v>4947</v>
      </c>
      <c r="F9296" s="22" t="s">
        <v>7187</v>
      </c>
      <c r="G9296">
        <f t="shared" si="290"/>
        <v>10177</v>
      </c>
      <c r="H9296" s="9">
        <f t="shared" si="291"/>
        <v>44000</v>
      </c>
    </row>
    <row r="9297" spans="1:8" x14ac:dyDescent="0.25">
      <c r="A9297" s="22" t="s">
        <v>8390</v>
      </c>
      <c r="B9297" s="22" t="s">
        <v>8391</v>
      </c>
      <c r="C9297" s="22" t="s">
        <v>8391</v>
      </c>
      <c r="D9297" s="24">
        <v>43945</v>
      </c>
      <c r="E9297" s="22" t="s">
        <v>4947</v>
      </c>
      <c r="F9297" s="22" t="s">
        <v>7187</v>
      </c>
      <c r="G9297">
        <f t="shared" si="290"/>
        <v>10177</v>
      </c>
      <c r="H9297" s="9">
        <f t="shared" si="291"/>
        <v>43945</v>
      </c>
    </row>
    <row r="9298" spans="1:8" x14ac:dyDescent="0.25">
      <c r="A9298" s="22" t="s">
        <v>8490</v>
      </c>
      <c r="B9298" s="22" t="s">
        <v>8491</v>
      </c>
      <c r="C9298" s="22" t="s">
        <v>8491</v>
      </c>
      <c r="D9298" s="24">
        <v>44179</v>
      </c>
      <c r="E9298" s="22" t="s">
        <v>4947</v>
      </c>
      <c r="F9298" s="22" t="s">
        <v>7187</v>
      </c>
      <c r="G9298">
        <f t="shared" si="290"/>
        <v>10177</v>
      </c>
      <c r="H9298" s="9">
        <f t="shared" si="291"/>
        <v>44179</v>
      </c>
    </row>
    <row r="9299" spans="1:8" x14ac:dyDescent="0.25">
      <c r="A9299" s="22" t="s">
        <v>8541</v>
      </c>
      <c r="B9299" s="22" t="s">
        <v>8542</v>
      </c>
      <c r="C9299" s="22" t="s">
        <v>8542</v>
      </c>
      <c r="D9299" s="24">
        <v>44127</v>
      </c>
      <c r="E9299" s="22" t="s">
        <v>4947</v>
      </c>
      <c r="F9299" s="22" t="s">
        <v>7187</v>
      </c>
      <c r="G9299">
        <f t="shared" si="290"/>
        <v>10177</v>
      </c>
      <c r="H9299" s="9">
        <f t="shared" si="291"/>
        <v>44127</v>
      </c>
    </row>
    <row r="9300" spans="1:8" x14ac:dyDescent="0.25">
      <c r="A9300" s="22" t="s">
        <v>8553</v>
      </c>
      <c r="B9300" s="22" t="s">
        <v>8554</v>
      </c>
      <c r="C9300" s="22" t="s">
        <v>8554</v>
      </c>
      <c r="D9300" s="24">
        <v>44343</v>
      </c>
      <c r="E9300" s="22" t="s">
        <v>4947</v>
      </c>
      <c r="F9300" s="22" t="s">
        <v>7187</v>
      </c>
      <c r="G9300">
        <f t="shared" si="290"/>
        <v>10177</v>
      </c>
      <c r="H9300" s="9">
        <f t="shared" si="291"/>
        <v>44343</v>
      </c>
    </row>
    <row r="9301" spans="1:8" x14ac:dyDescent="0.25">
      <c r="A9301" s="22" t="s">
        <v>8739</v>
      </c>
      <c r="B9301" s="22" t="s">
        <v>8740</v>
      </c>
      <c r="C9301" s="22" t="s">
        <v>8740</v>
      </c>
      <c r="D9301" s="24">
        <v>44097</v>
      </c>
      <c r="E9301" s="22" t="s">
        <v>4947</v>
      </c>
      <c r="F9301" s="22" t="s">
        <v>7187</v>
      </c>
      <c r="G9301">
        <f t="shared" si="290"/>
        <v>10177</v>
      </c>
      <c r="H9301" s="9">
        <f t="shared" si="291"/>
        <v>44097</v>
      </c>
    </row>
    <row r="9302" spans="1:8" x14ac:dyDescent="0.25">
      <c r="A9302" s="22"/>
      <c r="B9302" s="22"/>
      <c r="C9302" s="22"/>
      <c r="D9302" s="24">
        <v>43845</v>
      </c>
      <c r="E9302" s="22" t="s">
        <v>2410</v>
      </c>
      <c r="F9302" s="22" t="s">
        <v>6269</v>
      </c>
      <c r="G9302">
        <f t="shared" si="290"/>
        <v>4605</v>
      </c>
      <c r="H9302" s="9">
        <f t="shared" si="291"/>
        <v>43845</v>
      </c>
    </row>
    <row r="9303" spans="1:8" x14ac:dyDescent="0.25">
      <c r="A9303" s="22" t="s">
        <v>8106</v>
      </c>
      <c r="B9303" s="22" t="s">
        <v>8107</v>
      </c>
      <c r="C9303" s="22" t="s">
        <v>8107</v>
      </c>
      <c r="D9303" s="24">
        <v>43829</v>
      </c>
      <c r="E9303" s="22" t="s">
        <v>2410</v>
      </c>
      <c r="F9303" s="22" t="s">
        <v>6269</v>
      </c>
      <c r="G9303">
        <f t="shared" si="290"/>
        <v>4605</v>
      </c>
      <c r="H9303" s="9">
        <f t="shared" si="291"/>
        <v>43829</v>
      </c>
    </row>
    <row r="9304" spans="1:8" x14ac:dyDescent="0.25">
      <c r="A9304" s="22" t="s">
        <v>2728</v>
      </c>
      <c r="B9304" s="22" t="s">
        <v>8108</v>
      </c>
      <c r="C9304" s="22" t="s">
        <v>8108</v>
      </c>
      <c r="D9304" s="24">
        <v>43831</v>
      </c>
      <c r="E9304" s="22" t="s">
        <v>2410</v>
      </c>
      <c r="F9304" s="22" t="s">
        <v>6269</v>
      </c>
      <c r="G9304">
        <f t="shared" si="290"/>
        <v>4605</v>
      </c>
      <c r="H9304" s="9">
        <f t="shared" si="291"/>
        <v>43831</v>
      </c>
    </row>
    <row r="9305" spans="1:8" x14ac:dyDescent="0.25">
      <c r="A9305" s="22" t="s">
        <v>6126</v>
      </c>
      <c r="B9305" s="22" t="s">
        <v>8109</v>
      </c>
      <c r="C9305" s="22" t="s">
        <v>8109</v>
      </c>
      <c r="D9305" s="24">
        <v>43852</v>
      </c>
      <c r="E9305" s="22" t="s">
        <v>2410</v>
      </c>
      <c r="F9305" s="22" t="s">
        <v>6269</v>
      </c>
      <c r="G9305">
        <f t="shared" si="290"/>
        <v>4605</v>
      </c>
      <c r="H9305" s="9">
        <f t="shared" si="291"/>
        <v>43852</v>
      </c>
    </row>
    <row r="9306" spans="1:8" x14ac:dyDescent="0.25">
      <c r="A9306" s="22" t="s">
        <v>8110</v>
      </c>
      <c r="B9306" s="22" t="s">
        <v>8111</v>
      </c>
      <c r="C9306" s="22" t="s">
        <v>8111</v>
      </c>
      <c r="D9306" s="24">
        <v>43831</v>
      </c>
      <c r="E9306" s="22" t="s">
        <v>2410</v>
      </c>
      <c r="F9306" s="22" t="s">
        <v>6269</v>
      </c>
      <c r="G9306">
        <f t="shared" si="290"/>
        <v>4605</v>
      </c>
      <c r="H9306" s="9">
        <f t="shared" si="291"/>
        <v>43831</v>
      </c>
    </row>
    <row r="9307" spans="1:8" x14ac:dyDescent="0.25">
      <c r="A9307" s="22" t="s">
        <v>8315</v>
      </c>
      <c r="B9307" s="22" t="s">
        <v>8316</v>
      </c>
      <c r="C9307" s="22" t="s">
        <v>8316</v>
      </c>
      <c r="D9307" s="24">
        <v>43829</v>
      </c>
      <c r="E9307" s="22" t="s">
        <v>2410</v>
      </c>
      <c r="F9307" s="22" t="s">
        <v>6269</v>
      </c>
      <c r="G9307">
        <f t="shared" si="290"/>
        <v>4605</v>
      </c>
      <c r="H9307" s="9">
        <f t="shared" si="291"/>
        <v>43829</v>
      </c>
    </row>
    <row r="9308" spans="1:8" x14ac:dyDescent="0.25">
      <c r="A9308" s="22" t="s">
        <v>3736</v>
      </c>
      <c r="B9308" s="22" t="s">
        <v>7712</v>
      </c>
      <c r="C9308" s="22" t="s">
        <v>7712</v>
      </c>
      <c r="D9308" s="24">
        <v>43829</v>
      </c>
      <c r="E9308" s="22" t="s">
        <v>875</v>
      </c>
      <c r="F9308" s="22" t="s">
        <v>6642</v>
      </c>
      <c r="G9308">
        <f t="shared" si="290"/>
        <v>2523</v>
      </c>
      <c r="H9308" s="9">
        <f t="shared" si="291"/>
        <v>43829</v>
      </c>
    </row>
    <row r="9309" spans="1:8" x14ac:dyDescent="0.25">
      <c r="A9309" s="22" t="s">
        <v>906</v>
      </c>
      <c r="B9309" s="22" t="s">
        <v>7721</v>
      </c>
      <c r="C9309" s="22" t="s">
        <v>7721</v>
      </c>
      <c r="D9309" s="24">
        <v>43829</v>
      </c>
      <c r="E9309" s="22" t="s">
        <v>875</v>
      </c>
      <c r="F9309" s="22" t="s">
        <v>6642</v>
      </c>
      <c r="G9309">
        <f t="shared" si="290"/>
        <v>2523</v>
      </c>
      <c r="H9309" s="9">
        <f t="shared" si="291"/>
        <v>43829</v>
      </c>
    </row>
    <row r="9310" spans="1:8" x14ac:dyDescent="0.25">
      <c r="A9310" s="22" t="s">
        <v>7749</v>
      </c>
      <c r="B9310" s="22" t="s">
        <v>7750</v>
      </c>
      <c r="C9310" s="22" t="s">
        <v>7750</v>
      </c>
      <c r="D9310" s="24">
        <v>43892</v>
      </c>
      <c r="E9310" s="22" t="s">
        <v>875</v>
      </c>
      <c r="F9310" s="22" t="s">
        <v>6642</v>
      </c>
      <c r="G9310">
        <f t="shared" si="290"/>
        <v>2523</v>
      </c>
      <c r="H9310" s="9">
        <f t="shared" si="291"/>
        <v>43892</v>
      </c>
    </row>
    <row r="9311" spans="1:8" x14ac:dyDescent="0.25">
      <c r="A9311" s="22" t="s">
        <v>8360</v>
      </c>
      <c r="B9311" s="22" t="s">
        <v>8361</v>
      </c>
      <c r="C9311" s="22" t="s">
        <v>8361</v>
      </c>
      <c r="D9311" s="24">
        <v>43837</v>
      </c>
      <c r="E9311" s="22" t="s">
        <v>875</v>
      </c>
      <c r="F9311" s="22" t="s">
        <v>6642</v>
      </c>
      <c r="G9311">
        <f t="shared" si="290"/>
        <v>2523</v>
      </c>
      <c r="H9311" s="9">
        <f t="shared" si="291"/>
        <v>43837</v>
      </c>
    </row>
    <row r="9312" spans="1:8" x14ac:dyDescent="0.25">
      <c r="A9312" s="22" t="s">
        <v>8553</v>
      </c>
      <c r="B9312" s="22" t="s">
        <v>8554</v>
      </c>
      <c r="C9312" s="22" t="s">
        <v>8554</v>
      </c>
      <c r="D9312" s="24">
        <v>44130</v>
      </c>
      <c r="E9312" s="22" t="s">
        <v>2995</v>
      </c>
      <c r="F9312" s="22" t="s">
        <v>10831</v>
      </c>
      <c r="G9312">
        <f t="shared" si="290"/>
        <v>203298</v>
      </c>
      <c r="H9312" s="9">
        <f t="shared" si="291"/>
        <v>44130</v>
      </c>
    </row>
    <row r="9313" spans="1:8" x14ac:dyDescent="0.25">
      <c r="A9313" s="22" t="s">
        <v>8635</v>
      </c>
      <c r="B9313" s="22" t="s">
        <v>8636</v>
      </c>
      <c r="C9313" s="22" t="s">
        <v>8636</v>
      </c>
      <c r="D9313" s="24">
        <v>44109</v>
      </c>
      <c r="E9313" s="22" t="s">
        <v>2995</v>
      </c>
      <c r="F9313" s="22" t="s">
        <v>10831</v>
      </c>
      <c r="G9313">
        <f t="shared" si="290"/>
        <v>203298</v>
      </c>
      <c r="H9313" s="9">
        <f t="shared" si="291"/>
        <v>44109</v>
      </c>
    </row>
    <row r="9314" spans="1:8" x14ac:dyDescent="0.25">
      <c r="A9314" s="22"/>
      <c r="B9314" s="22"/>
      <c r="C9314" s="22"/>
      <c r="D9314" s="24">
        <v>43860</v>
      </c>
      <c r="E9314" s="22" t="s">
        <v>4555</v>
      </c>
      <c r="F9314" s="22" t="s">
        <v>10832</v>
      </c>
      <c r="G9314">
        <f t="shared" si="290"/>
        <v>9900075</v>
      </c>
      <c r="H9314" s="9">
        <f t="shared" si="291"/>
        <v>43860</v>
      </c>
    </row>
    <row r="9315" spans="1:8" x14ac:dyDescent="0.25">
      <c r="A9315" s="22"/>
      <c r="B9315" s="22"/>
      <c r="C9315" s="22"/>
      <c r="D9315" s="24">
        <v>44129</v>
      </c>
      <c r="E9315" s="22" t="s">
        <v>1113</v>
      </c>
      <c r="F9315" s="22" t="s">
        <v>10833</v>
      </c>
      <c r="G9315">
        <f t="shared" si="290"/>
        <v>203301</v>
      </c>
      <c r="H9315" s="9">
        <f t="shared" si="291"/>
        <v>44129</v>
      </c>
    </row>
    <row r="9316" spans="1:8" x14ac:dyDescent="0.25">
      <c r="A9316" s="22" t="s">
        <v>8553</v>
      </c>
      <c r="B9316" s="22" t="s">
        <v>8554</v>
      </c>
      <c r="C9316" s="22" t="s">
        <v>8554</v>
      </c>
      <c r="D9316" s="24">
        <v>44130</v>
      </c>
      <c r="E9316" s="22" t="s">
        <v>1113</v>
      </c>
      <c r="F9316" s="22" t="s">
        <v>10833</v>
      </c>
      <c r="G9316">
        <f t="shared" si="290"/>
        <v>203301</v>
      </c>
      <c r="H9316" s="9">
        <f t="shared" si="291"/>
        <v>44130</v>
      </c>
    </row>
    <row r="9317" spans="1:8" x14ac:dyDescent="0.25">
      <c r="A9317" s="22" t="s">
        <v>8635</v>
      </c>
      <c r="B9317" s="22" t="s">
        <v>8636</v>
      </c>
      <c r="C9317" s="22" t="s">
        <v>8636</v>
      </c>
      <c r="D9317" s="24">
        <v>44109</v>
      </c>
      <c r="E9317" s="22" t="s">
        <v>1113</v>
      </c>
      <c r="F9317" s="22" t="s">
        <v>10833</v>
      </c>
      <c r="G9317">
        <f t="shared" si="290"/>
        <v>203301</v>
      </c>
      <c r="H9317" s="9">
        <f t="shared" si="291"/>
        <v>44109</v>
      </c>
    </row>
    <row r="9318" spans="1:8" x14ac:dyDescent="0.25">
      <c r="A9318" s="22"/>
      <c r="B9318" s="22"/>
      <c r="C9318" s="22"/>
      <c r="D9318" s="24">
        <v>44236</v>
      </c>
      <c r="E9318" s="22" t="s">
        <v>4455</v>
      </c>
      <c r="F9318" s="22" t="s">
        <v>10834</v>
      </c>
      <c r="G9318">
        <f t="shared" si="290"/>
        <v>11764</v>
      </c>
      <c r="H9318" s="9">
        <f t="shared" si="291"/>
        <v>44236</v>
      </c>
    </row>
    <row r="9319" spans="1:8" x14ac:dyDescent="0.25">
      <c r="A9319" s="22" t="s">
        <v>8140</v>
      </c>
      <c r="B9319" s="22" t="s">
        <v>8141</v>
      </c>
      <c r="C9319" s="22" t="s">
        <v>8141</v>
      </c>
      <c r="D9319" s="24">
        <v>43829</v>
      </c>
      <c r="E9319" s="22" t="s">
        <v>4455</v>
      </c>
      <c r="F9319" s="22" t="s">
        <v>10834</v>
      </c>
      <c r="G9319">
        <f t="shared" si="290"/>
        <v>11764</v>
      </c>
      <c r="H9319" s="9">
        <f t="shared" si="291"/>
        <v>43829</v>
      </c>
    </row>
    <row r="9320" spans="1:8" x14ac:dyDescent="0.25">
      <c r="A9320" s="22" t="s">
        <v>8146</v>
      </c>
      <c r="B9320" s="22" t="s">
        <v>8147</v>
      </c>
      <c r="C9320" s="22" t="s">
        <v>8147</v>
      </c>
      <c r="D9320" s="24">
        <v>43892</v>
      </c>
      <c r="E9320" s="22" t="s">
        <v>4455</v>
      </c>
      <c r="F9320" s="22" t="s">
        <v>10834</v>
      </c>
      <c r="G9320">
        <f t="shared" si="290"/>
        <v>11764</v>
      </c>
      <c r="H9320" s="9">
        <f t="shared" si="291"/>
        <v>43892</v>
      </c>
    </row>
    <row r="9321" spans="1:8" x14ac:dyDescent="0.25">
      <c r="A9321" s="22" t="s">
        <v>8268</v>
      </c>
      <c r="B9321" s="22" t="s">
        <v>8269</v>
      </c>
      <c r="C9321" s="22" t="s">
        <v>8269</v>
      </c>
      <c r="D9321" s="24">
        <v>43838</v>
      </c>
      <c r="E9321" s="22" t="s">
        <v>4455</v>
      </c>
      <c r="F9321" s="22" t="s">
        <v>10834</v>
      </c>
      <c r="G9321">
        <f t="shared" si="290"/>
        <v>11764</v>
      </c>
      <c r="H9321" s="9">
        <f t="shared" si="291"/>
        <v>43838</v>
      </c>
    </row>
    <row r="9322" spans="1:8" x14ac:dyDescent="0.25">
      <c r="A9322" s="22" t="s">
        <v>8440</v>
      </c>
      <c r="B9322" s="22" t="s">
        <v>8441</v>
      </c>
      <c r="C9322" s="22" t="s">
        <v>8441</v>
      </c>
      <c r="D9322" s="24">
        <v>44211</v>
      </c>
      <c r="E9322" s="22" t="s">
        <v>4455</v>
      </c>
      <c r="F9322" s="22" t="s">
        <v>10834</v>
      </c>
      <c r="G9322">
        <f t="shared" si="290"/>
        <v>11764</v>
      </c>
      <c r="H9322" s="9">
        <f t="shared" si="291"/>
        <v>44211</v>
      </c>
    </row>
    <row r="9323" spans="1:8" x14ac:dyDescent="0.25">
      <c r="A9323" s="22" t="s">
        <v>8937</v>
      </c>
      <c r="B9323" s="22" t="s">
        <v>8938</v>
      </c>
      <c r="C9323" s="22" t="s">
        <v>8938</v>
      </c>
      <c r="D9323" s="24">
        <v>43838</v>
      </c>
      <c r="E9323" s="22" t="s">
        <v>4455</v>
      </c>
      <c r="F9323" s="22" t="s">
        <v>10834</v>
      </c>
      <c r="G9323">
        <f t="shared" si="290"/>
        <v>11764</v>
      </c>
      <c r="H9323" s="9">
        <f t="shared" si="291"/>
        <v>43838</v>
      </c>
    </row>
    <row r="9324" spans="1:8" x14ac:dyDescent="0.25">
      <c r="A9324" s="22" t="s">
        <v>8797</v>
      </c>
      <c r="B9324" s="22" t="s">
        <v>8798</v>
      </c>
      <c r="C9324" s="22" t="s">
        <v>8798</v>
      </c>
      <c r="D9324" s="24">
        <v>44373</v>
      </c>
      <c r="E9324" s="22" t="s">
        <v>3848</v>
      </c>
      <c r="F9324" s="22" t="s">
        <v>10835</v>
      </c>
      <c r="G9324">
        <f t="shared" si="290"/>
        <v>210043</v>
      </c>
      <c r="H9324" s="9">
        <f t="shared" si="291"/>
        <v>44373</v>
      </c>
    </row>
    <row r="9325" spans="1:8" x14ac:dyDescent="0.25">
      <c r="A9325" s="22" t="s">
        <v>7858</v>
      </c>
      <c r="B9325" s="22" t="s">
        <v>7859</v>
      </c>
      <c r="C9325" s="22" t="s">
        <v>7859</v>
      </c>
      <c r="D9325" s="24">
        <v>43829</v>
      </c>
      <c r="E9325" s="22" t="s">
        <v>1928</v>
      </c>
      <c r="F9325" s="22" t="s">
        <v>10836</v>
      </c>
      <c r="G9325">
        <f t="shared" si="290"/>
        <v>12299</v>
      </c>
      <c r="H9325" s="9">
        <f t="shared" si="291"/>
        <v>43829</v>
      </c>
    </row>
    <row r="9326" spans="1:8" x14ac:dyDescent="0.25">
      <c r="A9326" s="22" t="s">
        <v>7874</v>
      </c>
      <c r="B9326" s="22" t="s">
        <v>7875</v>
      </c>
      <c r="C9326" s="22" t="s">
        <v>7875</v>
      </c>
      <c r="D9326" s="24">
        <v>43848</v>
      </c>
      <c r="E9326" s="22" t="s">
        <v>1928</v>
      </c>
      <c r="F9326" s="22" t="s">
        <v>10836</v>
      </c>
      <c r="G9326">
        <f t="shared" si="290"/>
        <v>12299</v>
      </c>
      <c r="H9326" s="9">
        <f t="shared" si="291"/>
        <v>43848</v>
      </c>
    </row>
    <row r="9327" spans="1:8" x14ac:dyDescent="0.25">
      <c r="A9327" s="22" t="s">
        <v>8597</v>
      </c>
      <c r="B9327" s="22" t="s">
        <v>8598</v>
      </c>
      <c r="C9327" s="22" t="s">
        <v>8598</v>
      </c>
      <c r="D9327" s="24">
        <v>44228</v>
      </c>
      <c r="E9327" s="22" t="s">
        <v>2476</v>
      </c>
      <c r="F9327" s="22" t="s">
        <v>10837</v>
      </c>
      <c r="G9327">
        <f t="shared" si="290"/>
        <v>209077</v>
      </c>
      <c r="H9327" s="9">
        <f t="shared" si="291"/>
        <v>44228</v>
      </c>
    </row>
    <row r="9328" spans="1:8" x14ac:dyDescent="0.25">
      <c r="A9328" s="22" t="s">
        <v>7795</v>
      </c>
      <c r="B9328" s="22" t="s">
        <v>7796</v>
      </c>
      <c r="C9328" s="22" t="s">
        <v>7796</v>
      </c>
      <c r="D9328" s="24">
        <v>43829</v>
      </c>
      <c r="E9328" s="22" t="s">
        <v>5348</v>
      </c>
      <c r="F9328" s="22" t="s">
        <v>10838</v>
      </c>
      <c r="G9328">
        <f t="shared" si="290"/>
        <v>12596</v>
      </c>
      <c r="H9328" s="9">
        <f t="shared" si="291"/>
        <v>43829</v>
      </c>
    </row>
    <row r="9329" spans="1:8" x14ac:dyDescent="0.25">
      <c r="A9329" s="22" t="s">
        <v>7816</v>
      </c>
      <c r="B9329" s="22" t="s">
        <v>7817</v>
      </c>
      <c r="C9329" s="22" t="s">
        <v>7817</v>
      </c>
      <c r="D9329" s="24">
        <v>43829</v>
      </c>
      <c r="E9329" s="22" t="s">
        <v>5348</v>
      </c>
      <c r="F9329" s="22" t="s">
        <v>10838</v>
      </c>
      <c r="G9329">
        <f t="shared" si="290"/>
        <v>12596</v>
      </c>
      <c r="H9329" s="9">
        <f t="shared" si="291"/>
        <v>43829</v>
      </c>
    </row>
    <row r="9330" spans="1:8" x14ac:dyDescent="0.25">
      <c r="A9330" s="22" t="s">
        <v>8719</v>
      </c>
      <c r="B9330" s="22" t="s">
        <v>8720</v>
      </c>
      <c r="C9330" s="22" t="s">
        <v>8720</v>
      </c>
      <c r="D9330" s="24">
        <v>43997</v>
      </c>
      <c r="E9330" s="22" t="s">
        <v>3422</v>
      </c>
      <c r="F9330" s="22" t="s">
        <v>10839</v>
      </c>
      <c r="G9330">
        <f t="shared" si="290"/>
        <v>9203449</v>
      </c>
      <c r="H9330" s="9">
        <f t="shared" si="291"/>
        <v>43997</v>
      </c>
    </row>
    <row r="9331" spans="1:8" x14ac:dyDescent="0.25">
      <c r="A9331" s="22"/>
      <c r="B9331" s="22"/>
      <c r="C9331" s="22"/>
      <c r="D9331" s="24">
        <v>44091</v>
      </c>
      <c r="E9331" s="22" t="s">
        <v>5030</v>
      </c>
      <c r="F9331" s="22" t="s">
        <v>6584</v>
      </c>
      <c r="G9331">
        <f t="shared" si="290"/>
        <v>7026</v>
      </c>
      <c r="H9331" s="9">
        <f t="shared" si="291"/>
        <v>44091</v>
      </c>
    </row>
    <row r="9332" spans="1:8" x14ac:dyDescent="0.25">
      <c r="A9332" s="22" t="s">
        <v>7783</v>
      </c>
      <c r="B9332" s="22" t="s">
        <v>7784</v>
      </c>
      <c r="C9332" s="22" t="s">
        <v>7784</v>
      </c>
      <c r="D9332" s="24">
        <v>44082</v>
      </c>
      <c r="E9332" s="22" t="s">
        <v>5030</v>
      </c>
      <c r="F9332" s="22" t="s">
        <v>6584</v>
      </c>
      <c r="G9332">
        <f t="shared" si="290"/>
        <v>7026</v>
      </c>
      <c r="H9332" s="9">
        <f t="shared" si="291"/>
        <v>44082</v>
      </c>
    </row>
    <row r="9333" spans="1:8" x14ac:dyDescent="0.25">
      <c r="A9333" s="22" t="s">
        <v>7820</v>
      </c>
      <c r="B9333" s="22" t="s">
        <v>7821</v>
      </c>
      <c r="C9333" s="22" t="s">
        <v>7821</v>
      </c>
      <c r="D9333" s="24">
        <v>43829</v>
      </c>
      <c r="E9333" s="22" t="s">
        <v>5030</v>
      </c>
      <c r="F9333" s="22" t="s">
        <v>6584</v>
      </c>
      <c r="G9333">
        <f t="shared" si="290"/>
        <v>7026</v>
      </c>
      <c r="H9333" s="9">
        <f t="shared" si="291"/>
        <v>43829</v>
      </c>
    </row>
    <row r="9334" spans="1:8" x14ac:dyDescent="0.25">
      <c r="A9334" s="22" t="s">
        <v>7822</v>
      </c>
      <c r="B9334" s="22" t="s">
        <v>7823</v>
      </c>
      <c r="C9334" s="22" t="s">
        <v>7823</v>
      </c>
      <c r="D9334" s="24">
        <v>44028</v>
      </c>
      <c r="E9334" s="22" t="s">
        <v>5030</v>
      </c>
      <c r="F9334" s="22" t="s">
        <v>6584</v>
      </c>
      <c r="G9334">
        <f t="shared" si="290"/>
        <v>7026</v>
      </c>
      <c r="H9334" s="9">
        <f t="shared" si="291"/>
        <v>44028</v>
      </c>
    </row>
    <row r="9335" spans="1:8" x14ac:dyDescent="0.25">
      <c r="A9335" s="22" t="s">
        <v>7852</v>
      </c>
      <c r="B9335" s="22" t="s">
        <v>7853</v>
      </c>
      <c r="C9335" s="22" t="s">
        <v>7853</v>
      </c>
      <c r="D9335" s="24">
        <v>43910</v>
      </c>
      <c r="E9335" s="22" t="s">
        <v>5030</v>
      </c>
      <c r="F9335" s="22" t="s">
        <v>6584</v>
      </c>
      <c r="G9335">
        <f t="shared" si="290"/>
        <v>7026</v>
      </c>
      <c r="H9335" s="9">
        <f t="shared" si="291"/>
        <v>43910</v>
      </c>
    </row>
    <row r="9336" spans="1:8" x14ac:dyDescent="0.25">
      <c r="A9336" s="22" t="s">
        <v>8150</v>
      </c>
      <c r="B9336" s="22" t="s">
        <v>8151</v>
      </c>
      <c r="C9336" s="22" t="s">
        <v>8151</v>
      </c>
      <c r="D9336" s="24">
        <v>44016</v>
      </c>
      <c r="E9336" s="22" t="s">
        <v>5030</v>
      </c>
      <c r="F9336" s="22" t="s">
        <v>6584</v>
      </c>
      <c r="G9336">
        <f t="shared" si="290"/>
        <v>7026</v>
      </c>
      <c r="H9336" s="9">
        <f t="shared" si="291"/>
        <v>44016</v>
      </c>
    </row>
    <row r="9337" spans="1:8" x14ac:dyDescent="0.25">
      <c r="A9337" s="22" t="s">
        <v>8406</v>
      </c>
      <c r="B9337" s="22" t="s">
        <v>8407</v>
      </c>
      <c r="C9337" s="22" t="s">
        <v>8407</v>
      </c>
      <c r="D9337" s="24">
        <v>44022</v>
      </c>
      <c r="E9337" s="22" t="s">
        <v>5030</v>
      </c>
      <c r="F9337" s="22" t="s">
        <v>6584</v>
      </c>
      <c r="G9337">
        <f t="shared" si="290"/>
        <v>7026</v>
      </c>
      <c r="H9337" s="9">
        <f t="shared" si="291"/>
        <v>44022</v>
      </c>
    </row>
    <row r="9338" spans="1:8" x14ac:dyDescent="0.25">
      <c r="A9338" s="22" t="s">
        <v>8488</v>
      </c>
      <c r="B9338" s="22" t="s">
        <v>8489</v>
      </c>
      <c r="C9338" s="22" t="s">
        <v>8489</v>
      </c>
      <c r="D9338" s="24">
        <v>44102</v>
      </c>
      <c r="E9338" s="22" t="s">
        <v>5030</v>
      </c>
      <c r="F9338" s="22" t="s">
        <v>6584</v>
      </c>
      <c r="G9338">
        <f t="shared" si="290"/>
        <v>7026</v>
      </c>
      <c r="H9338" s="9">
        <f t="shared" si="291"/>
        <v>44102</v>
      </c>
    </row>
    <row r="9339" spans="1:8" x14ac:dyDescent="0.25">
      <c r="A9339" s="22" t="s">
        <v>8739</v>
      </c>
      <c r="B9339" s="22" t="s">
        <v>8740</v>
      </c>
      <c r="C9339" s="22" t="s">
        <v>8740</v>
      </c>
      <c r="D9339" s="24">
        <v>44092</v>
      </c>
      <c r="E9339" s="22" t="s">
        <v>5030</v>
      </c>
      <c r="F9339" s="22" t="s">
        <v>6584</v>
      </c>
      <c r="G9339">
        <f t="shared" si="290"/>
        <v>7026</v>
      </c>
      <c r="H9339" s="9">
        <f t="shared" si="291"/>
        <v>44092</v>
      </c>
    </row>
    <row r="9340" spans="1:8" x14ac:dyDescent="0.25">
      <c r="A9340" s="22" t="s">
        <v>8829</v>
      </c>
      <c r="B9340" s="22" t="s">
        <v>8830</v>
      </c>
      <c r="C9340" s="22" t="s">
        <v>8830</v>
      </c>
      <c r="D9340" s="24">
        <v>44082</v>
      </c>
      <c r="E9340" s="22" t="s">
        <v>5030</v>
      </c>
      <c r="F9340" s="22" t="s">
        <v>6584</v>
      </c>
      <c r="G9340">
        <f t="shared" si="290"/>
        <v>7026</v>
      </c>
      <c r="H9340" s="9">
        <f t="shared" si="291"/>
        <v>44082</v>
      </c>
    </row>
    <row r="9341" spans="1:8" x14ac:dyDescent="0.25">
      <c r="A9341" s="22" t="s">
        <v>7722</v>
      </c>
      <c r="B9341" s="22" t="s">
        <v>7723</v>
      </c>
      <c r="C9341" s="22" t="s">
        <v>7723</v>
      </c>
      <c r="D9341" s="24">
        <v>43831</v>
      </c>
      <c r="E9341" s="22" t="s">
        <v>1247</v>
      </c>
      <c r="F9341" s="22" t="s">
        <v>10840</v>
      </c>
      <c r="G9341">
        <f t="shared" si="290"/>
        <v>13496</v>
      </c>
      <c r="H9341" s="9">
        <f t="shared" si="291"/>
        <v>43831</v>
      </c>
    </row>
    <row r="9342" spans="1:8" x14ac:dyDescent="0.25">
      <c r="A9342" s="22" t="s">
        <v>7732</v>
      </c>
      <c r="B9342" s="22" t="s">
        <v>7733</v>
      </c>
      <c r="C9342" s="22" t="s">
        <v>7733</v>
      </c>
      <c r="D9342" s="24">
        <v>43962</v>
      </c>
      <c r="E9342" s="22" t="s">
        <v>1247</v>
      </c>
      <c r="F9342" s="22" t="s">
        <v>10840</v>
      </c>
      <c r="G9342">
        <f t="shared" si="290"/>
        <v>13496</v>
      </c>
      <c r="H9342" s="9">
        <f t="shared" si="291"/>
        <v>43962</v>
      </c>
    </row>
    <row r="9343" spans="1:8" x14ac:dyDescent="0.25">
      <c r="A9343" s="22" t="s">
        <v>7803</v>
      </c>
      <c r="B9343" s="22" t="s">
        <v>7733</v>
      </c>
      <c r="C9343" s="22" t="s">
        <v>7733</v>
      </c>
      <c r="D9343" s="24">
        <v>43831</v>
      </c>
      <c r="E9343" s="22" t="s">
        <v>1247</v>
      </c>
      <c r="F9343" s="22" t="s">
        <v>10840</v>
      </c>
      <c r="G9343">
        <f t="shared" si="290"/>
        <v>13496</v>
      </c>
      <c r="H9343" s="9">
        <f t="shared" si="291"/>
        <v>43831</v>
      </c>
    </row>
    <row r="9344" spans="1:8" x14ac:dyDescent="0.25">
      <c r="A9344" s="22" t="s">
        <v>8797</v>
      </c>
      <c r="B9344" s="22" t="s">
        <v>8798</v>
      </c>
      <c r="C9344" s="22" t="s">
        <v>8798</v>
      </c>
      <c r="D9344" s="24">
        <v>44093</v>
      </c>
      <c r="E9344" s="22" t="s">
        <v>3242</v>
      </c>
      <c r="F9344" s="22" t="s">
        <v>10841</v>
      </c>
      <c r="G9344">
        <f t="shared" si="290"/>
        <v>203281</v>
      </c>
      <c r="H9344" s="9">
        <f t="shared" si="291"/>
        <v>44093</v>
      </c>
    </row>
    <row r="9345" spans="1:8" x14ac:dyDescent="0.25">
      <c r="A9345" s="22" t="s">
        <v>7852</v>
      </c>
      <c r="B9345" s="22" t="s">
        <v>7853</v>
      </c>
      <c r="C9345" s="22" t="s">
        <v>7853</v>
      </c>
      <c r="D9345" s="24">
        <v>44377</v>
      </c>
      <c r="E9345" s="22" t="s">
        <v>5819</v>
      </c>
      <c r="F9345" s="22" t="s">
        <v>10842</v>
      </c>
      <c r="G9345">
        <f t="shared" si="290"/>
        <v>210162</v>
      </c>
      <c r="H9345" s="9">
        <f t="shared" si="291"/>
        <v>44377</v>
      </c>
    </row>
    <row r="9346" spans="1:8" x14ac:dyDescent="0.25">
      <c r="A9346" s="22" t="s">
        <v>8621</v>
      </c>
      <c r="B9346" s="22" t="s">
        <v>8622</v>
      </c>
      <c r="C9346" s="22" t="s">
        <v>8622</v>
      </c>
      <c r="D9346" s="24">
        <v>44368</v>
      </c>
      <c r="E9346" s="22" t="s">
        <v>1675</v>
      </c>
      <c r="F9346" s="22" t="s">
        <v>10843</v>
      </c>
      <c r="G9346">
        <f t="shared" si="290"/>
        <v>210039</v>
      </c>
      <c r="H9346" s="9">
        <f t="shared" si="291"/>
        <v>44368</v>
      </c>
    </row>
    <row r="9347" spans="1:8" x14ac:dyDescent="0.25">
      <c r="A9347" s="22"/>
      <c r="B9347" s="22"/>
      <c r="C9347" s="22"/>
      <c r="D9347" s="24">
        <v>43851</v>
      </c>
      <c r="E9347" s="22" t="s">
        <v>2502</v>
      </c>
      <c r="F9347" s="22" t="s">
        <v>10844</v>
      </c>
      <c r="G9347">
        <f t="shared" si="290"/>
        <v>12431</v>
      </c>
      <c r="H9347" s="9">
        <f t="shared" si="291"/>
        <v>43851</v>
      </c>
    </row>
    <row r="9348" spans="1:8" x14ac:dyDescent="0.25">
      <c r="A9348" s="22" t="s">
        <v>7834</v>
      </c>
      <c r="B9348" s="22" t="s">
        <v>7835</v>
      </c>
      <c r="C9348" s="22" t="s">
        <v>7835</v>
      </c>
      <c r="D9348" s="24">
        <v>44116</v>
      </c>
      <c r="E9348" s="22" t="s">
        <v>2502</v>
      </c>
      <c r="F9348" s="22" t="s">
        <v>10844</v>
      </c>
      <c r="G9348">
        <f t="shared" si="290"/>
        <v>12431</v>
      </c>
      <c r="H9348" s="9">
        <f t="shared" si="291"/>
        <v>44116</v>
      </c>
    </row>
    <row r="9349" spans="1:8" x14ac:dyDescent="0.25">
      <c r="A9349" s="22" t="s">
        <v>8414</v>
      </c>
      <c r="B9349" s="22" t="s">
        <v>8415</v>
      </c>
      <c r="C9349" s="22" t="s">
        <v>8415</v>
      </c>
      <c r="D9349" s="24">
        <v>43829</v>
      </c>
      <c r="E9349" s="22" t="s">
        <v>2502</v>
      </c>
      <c r="F9349" s="22" t="s">
        <v>10844</v>
      </c>
      <c r="G9349">
        <f t="shared" si="290"/>
        <v>12431</v>
      </c>
      <c r="H9349" s="9">
        <f t="shared" si="291"/>
        <v>43829</v>
      </c>
    </row>
    <row r="9350" spans="1:8" x14ac:dyDescent="0.25">
      <c r="A9350" s="22" t="s">
        <v>8539</v>
      </c>
      <c r="B9350" s="22" t="s">
        <v>8540</v>
      </c>
      <c r="C9350" s="22" t="s">
        <v>8540</v>
      </c>
      <c r="D9350" s="24">
        <v>43966</v>
      </c>
      <c r="E9350" s="22" t="s">
        <v>2502</v>
      </c>
      <c r="F9350" s="22" t="s">
        <v>10844</v>
      </c>
      <c r="G9350">
        <f t="shared" ref="G9350:G9413" si="292">IFERROR(E9350*1,E9350)</f>
        <v>12431</v>
      </c>
      <c r="H9350" s="9">
        <f t="shared" ref="H9350:H9413" si="293">D9350</f>
        <v>43966</v>
      </c>
    </row>
    <row r="9351" spans="1:8" x14ac:dyDescent="0.25">
      <c r="A9351" s="22" t="s">
        <v>8603</v>
      </c>
      <c r="B9351" s="22" t="s">
        <v>8604</v>
      </c>
      <c r="C9351" s="22" t="s">
        <v>8604</v>
      </c>
      <c r="D9351" s="24">
        <v>44266</v>
      </c>
      <c r="E9351" s="22" t="s">
        <v>2502</v>
      </c>
      <c r="F9351" s="22" t="s">
        <v>10844</v>
      </c>
      <c r="G9351">
        <f t="shared" si="292"/>
        <v>12431</v>
      </c>
      <c r="H9351" s="9">
        <f t="shared" si="293"/>
        <v>44266</v>
      </c>
    </row>
    <row r="9352" spans="1:8" x14ac:dyDescent="0.25">
      <c r="A9352" s="22"/>
      <c r="B9352" s="22"/>
      <c r="C9352" s="22"/>
      <c r="D9352" s="24">
        <v>44032</v>
      </c>
      <c r="E9352" s="22" t="s">
        <v>1205</v>
      </c>
      <c r="F9352" s="22" t="s">
        <v>10845</v>
      </c>
      <c r="G9352">
        <f t="shared" si="292"/>
        <v>13497</v>
      </c>
      <c r="H9352" s="9">
        <f t="shared" si="293"/>
        <v>44032</v>
      </c>
    </row>
    <row r="9353" spans="1:8" x14ac:dyDescent="0.25">
      <c r="A9353" s="22" t="s">
        <v>7715</v>
      </c>
      <c r="B9353" s="22" t="s">
        <v>7716</v>
      </c>
      <c r="C9353" s="22" t="s">
        <v>7716</v>
      </c>
      <c r="D9353" s="24">
        <v>43829</v>
      </c>
      <c r="E9353" s="22" t="s">
        <v>1205</v>
      </c>
      <c r="F9353" s="22" t="s">
        <v>10845</v>
      </c>
      <c r="G9353">
        <f t="shared" si="292"/>
        <v>13497</v>
      </c>
      <c r="H9353" s="9">
        <f t="shared" si="293"/>
        <v>43829</v>
      </c>
    </row>
    <row r="9354" spans="1:8" x14ac:dyDescent="0.25">
      <c r="A9354" s="22" t="s">
        <v>7854</v>
      </c>
      <c r="B9354" s="22" t="s">
        <v>7855</v>
      </c>
      <c r="C9354" s="22" t="s">
        <v>7855</v>
      </c>
      <c r="D9354" s="24">
        <v>44028</v>
      </c>
      <c r="E9354" s="22" t="s">
        <v>1205</v>
      </c>
      <c r="F9354" s="22" t="s">
        <v>10845</v>
      </c>
      <c r="G9354">
        <f t="shared" si="292"/>
        <v>13497</v>
      </c>
      <c r="H9354" s="9">
        <f t="shared" si="293"/>
        <v>44028</v>
      </c>
    </row>
    <row r="9355" spans="1:8" x14ac:dyDescent="0.25">
      <c r="A9355" s="22" t="s">
        <v>8317</v>
      </c>
      <c r="B9355" s="22" t="s">
        <v>8318</v>
      </c>
      <c r="C9355" s="22" t="s">
        <v>8318</v>
      </c>
      <c r="D9355" s="24">
        <v>43829</v>
      </c>
      <c r="E9355" s="22" t="s">
        <v>5275</v>
      </c>
      <c r="F9355" s="22" t="s">
        <v>10846</v>
      </c>
      <c r="G9355">
        <f t="shared" si="292"/>
        <v>12008</v>
      </c>
      <c r="H9355" s="9">
        <f t="shared" si="293"/>
        <v>43829</v>
      </c>
    </row>
    <row r="9356" spans="1:8" x14ac:dyDescent="0.25">
      <c r="A9356" s="22" t="s">
        <v>7737</v>
      </c>
      <c r="B9356" s="22" t="s">
        <v>7738</v>
      </c>
      <c r="C9356" s="22" t="s">
        <v>7738</v>
      </c>
      <c r="D9356" s="24">
        <v>44038</v>
      </c>
      <c r="E9356" s="22" t="s">
        <v>5672</v>
      </c>
      <c r="F9356" s="22" t="s">
        <v>6974</v>
      </c>
      <c r="G9356">
        <f t="shared" si="292"/>
        <v>12640</v>
      </c>
      <c r="H9356" s="9">
        <f t="shared" si="293"/>
        <v>44038</v>
      </c>
    </row>
    <row r="9357" spans="1:8" x14ac:dyDescent="0.25">
      <c r="A9357" s="22" t="s">
        <v>7747</v>
      </c>
      <c r="B9357" s="22" t="s">
        <v>7748</v>
      </c>
      <c r="C9357" s="22" t="s">
        <v>7748</v>
      </c>
      <c r="D9357" s="24">
        <v>43829</v>
      </c>
      <c r="E9357" s="22" t="s">
        <v>5672</v>
      </c>
      <c r="F9357" s="22" t="s">
        <v>6974</v>
      </c>
      <c r="G9357">
        <f t="shared" si="292"/>
        <v>12640</v>
      </c>
      <c r="H9357" s="9">
        <f t="shared" si="293"/>
        <v>43829</v>
      </c>
    </row>
    <row r="9358" spans="1:8" x14ac:dyDescent="0.25">
      <c r="A9358" s="22" t="s">
        <v>8180</v>
      </c>
      <c r="B9358" s="22" t="s">
        <v>8181</v>
      </c>
      <c r="C9358" s="22" t="s">
        <v>8181</v>
      </c>
      <c r="D9358" s="24">
        <v>43862</v>
      </c>
      <c r="E9358" s="22" t="s">
        <v>5672</v>
      </c>
      <c r="F9358" s="22" t="s">
        <v>6974</v>
      </c>
      <c r="G9358">
        <f t="shared" si="292"/>
        <v>12640</v>
      </c>
      <c r="H9358" s="9">
        <f t="shared" si="293"/>
        <v>43862</v>
      </c>
    </row>
    <row r="9359" spans="1:8" x14ac:dyDescent="0.25">
      <c r="A9359" s="22" t="s">
        <v>8635</v>
      </c>
      <c r="B9359" s="22" t="s">
        <v>8636</v>
      </c>
      <c r="C9359" s="22" t="s">
        <v>8636</v>
      </c>
      <c r="D9359" s="24">
        <v>44046</v>
      </c>
      <c r="E9359" s="22" t="s">
        <v>5672</v>
      </c>
      <c r="F9359" s="22" t="s">
        <v>6974</v>
      </c>
      <c r="G9359">
        <f t="shared" si="292"/>
        <v>12640</v>
      </c>
      <c r="H9359" s="9">
        <f t="shared" si="293"/>
        <v>44046</v>
      </c>
    </row>
    <row r="9360" spans="1:8" x14ac:dyDescent="0.25">
      <c r="A9360" s="22" t="s">
        <v>8749</v>
      </c>
      <c r="B9360" s="22" t="s">
        <v>8750</v>
      </c>
      <c r="C9360" s="22" t="s">
        <v>8750</v>
      </c>
      <c r="D9360" s="24">
        <v>44368</v>
      </c>
      <c r="E9360" s="22" t="s">
        <v>6120</v>
      </c>
      <c r="F9360" s="22" t="s">
        <v>10847</v>
      </c>
      <c r="G9360">
        <f t="shared" si="292"/>
        <v>209991</v>
      </c>
      <c r="H9360" s="9">
        <f t="shared" si="293"/>
        <v>44368</v>
      </c>
    </row>
    <row r="9361" spans="1:8" x14ac:dyDescent="0.25">
      <c r="A9361" s="22" t="s">
        <v>7644</v>
      </c>
      <c r="B9361" s="22" t="s">
        <v>7645</v>
      </c>
      <c r="C9361" s="22" t="s">
        <v>7645</v>
      </c>
      <c r="D9361" s="24">
        <v>44362</v>
      </c>
      <c r="E9361" s="22" t="s">
        <v>420</v>
      </c>
      <c r="F9361" s="22" t="s">
        <v>10848</v>
      </c>
      <c r="G9361">
        <f t="shared" si="292"/>
        <v>209986</v>
      </c>
      <c r="H9361" s="9">
        <f t="shared" si="293"/>
        <v>44362</v>
      </c>
    </row>
    <row r="9362" spans="1:8" x14ac:dyDescent="0.25">
      <c r="A9362" s="22" t="s">
        <v>8603</v>
      </c>
      <c r="B9362" s="22" t="s">
        <v>8604</v>
      </c>
      <c r="C9362" s="22" t="s">
        <v>8604</v>
      </c>
      <c r="D9362" s="24">
        <v>44362</v>
      </c>
      <c r="E9362" s="22" t="s">
        <v>420</v>
      </c>
      <c r="F9362" s="22" t="s">
        <v>10848</v>
      </c>
      <c r="G9362">
        <f t="shared" si="292"/>
        <v>209986</v>
      </c>
      <c r="H9362" s="9">
        <f t="shared" si="293"/>
        <v>44362</v>
      </c>
    </row>
    <row r="9363" spans="1:8" x14ac:dyDescent="0.25">
      <c r="A9363" s="22" t="s">
        <v>7989</v>
      </c>
      <c r="B9363" s="22" t="s">
        <v>7990</v>
      </c>
      <c r="C9363" s="22" t="s">
        <v>7990</v>
      </c>
      <c r="D9363" s="24">
        <v>43829</v>
      </c>
      <c r="E9363" s="22" t="s">
        <v>2350</v>
      </c>
      <c r="F9363" s="22" t="s">
        <v>7250</v>
      </c>
      <c r="G9363">
        <f t="shared" si="292"/>
        <v>11897</v>
      </c>
      <c r="H9363" s="9">
        <f t="shared" si="293"/>
        <v>43829</v>
      </c>
    </row>
    <row r="9364" spans="1:8" x14ac:dyDescent="0.25">
      <c r="A9364" s="22" t="s">
        <v>8148</v>
      </c>
      <c r="B9364" s="22" t="s">
        <v>8149</v>
      </c>
      <c r="C9364" s="22" t="s">
        <v>8149</v>
      </c>
      <c r="D9364" s="24">
        <v>43980</v>
      </c>
      <c r="E9364" s="22" t="s">
        <v>2350</v>
      </c>
      <c r="F9364" s="22" t="s">
        <v>7250</v>
      </c>
      <c r="G9364">
        <f t="shared" si="292"/>
        <v>11897</v>
      </c>
      <c r="H9364" s="9">
        <f t="shared" si="293"/>
        <v>43980</v>
      </c>
    </row>
    <row r="9365" spans="1:8" x14ac:dyDescent="0.25">
      <c r="A9365" s="22" t="s">
        <v>8297</v>
      </c>
      <c r="B9365" s="22" t="s">
        <v>8298</v>
      </c>
      <c r="C9365" s="22" t="s">
        <v>8298</v>
      </c>
      <c r="D9365" s="24">
        <v>44367</v>
      </c>
      <c r="E9365" s="22" t="s">
        <v>2350</v>
      </c>
      <c r="F9365" s="22" t="s">
        <v>7250</v>
      </c>
      <c r="G9365">
        <f t="shared" si="292"/>
        <v>11897</v>
      </c>
      <c r="H9365" s="9">
        <f t="shared" si="293"/>
        <v>44367</v>
      </c>
    </row>
    <row r="9366" spans="1:8" x14ac:dyDescent="0.25">
      <c r="A9366" s="22" t="s">
        <v>8605</v>
      </c>
      <c r="B9366" s="22" t="s">
        <v>8606</v>
      </c>
      <c r="C9366" s="22" t="s">
        <v>8606</v>
      </c>
      <c r="D9366" s="24">
        <v>44361</v>
      </c>
      <c r="E9366" s="22" t="s">
        <v>2350</v>
      </c>
      <c r="F9366" s="22" t="s">
        <v>7250</v>
      </c>
      <c r="G9366">
        <f t="shared" si="292"/>
        <v>11897</v>
      </c>
      <c r="H9366" s="9">
        <f t="shared" si="293"/>
        <v>44361</v>
      </c>
    </row>
    <row r="9367" spans="1:8" x14ac:dyDescent="0.25">
      <c r="A9367" s="22" t="s">
        <v>8611</v>
      </c>
      <c r="B9367" s="22" t="s">
        <v>8612</v>
      </c>
      <c r="C9367" s="22" t="s">
        <v>8612</v>
      </c>
      <c r="D9367" s="24">
        <v>44317</v>
      </c>
      <c r="E9367" s="22" t="s">
        <v>2123</v>
      </c>
      <c r="F9367" s="22" t="s">
        <v>10849</v>
      </c>
      <c r="G9367">
        <f t="shared" si="292"/>
        <v>209375</v>
      </c>
      <c r="H9367" s="9">
        <f t="shared" si="293"/>
        <v>44317</v>
      </c>
    </row>
    <row r="9368" spans="1:8" x14ac:dyDescent="0.25">
      <c r="A9368" s="22"/>
      <c r="B9368" s="22"/>
      <c r="C9368" s="22"/>
      <c r="D9368" s="24">
        <v>44202</v>
      </c>
      <c r="E9368" s="22" t="s">
        <v>1777</v>
      </c>
      <c r="F9368" s="22" t="s">
        <v>10850</v>
      </c>
      <c r="G9368">
        <f t="shared" si="292"/>
        <v>6656</v>
      </c>
      <c r="H9368" s="9">
        <f t="shared" si="293"/>
        <v>44202</v>
      </c>
    </row>
    <row r="9369" spans="1:8" x14ac:dyDescent="0.25">
      <c r="A9369" s="22" t="s">
        <v>7644</v>
      </c>
      <c r="B9369" s="22" t="s">
        <v>7645</v>
      </c>
      <c r="C9369" s="22" t="s">
        <v>7645</v>
      </c>
      <c r="D9369" s="24">
        <v>43829</v>
      </c>
      <c r="E9369" s="22" t="s">
        <v>1777</v>
      </c>
      <c r="F9369" s="22" t="s">
        <v>10850</v>
      </c>
      <c r="G9369">
        <f t="shared" si="292"/>
        <v>6656</v>
      </c>
      <c r="H9369" s="9">
        <f t="shared" si="293"/>
        <v>43829</v>
      </c>
    </row>
    <row r="9370" spans="1:8" x14ac:dyDescent="0.25">
      <c r="A9370" s="22" t="s">
        <v>8138</v>
      </c>
      <c r="B9370" s="22" t="s">
        <v>8139</v>
      </c>
      <c r="C9370" s="22" t="s">
        <v>8139</v>
      </c>
      <c r="D9370" s="24">
        <v>44283</v>
      </c>
      <c r="E9370" s="22" t="s">
        <v>1777</v>
      </c>
      <c r="F9370" s="22" t="s">
        <v>10850</v>
      </c>
      <c r="G9370">
        <f t="shared" si="292"/>
        <v>6656</v>
      </c>
      <c r="H9370" s="9">
        <f t="shared" si="293"/>
        <v>44283</v>
      </c>
    </row>
    <row r="9371" spans="1:8" x14ac:dyDescent="0.25">
      <c r="A9371" s="22" t="s">
        <v>8412</v>
      </c>
      <c r="B9371" s="22" t="s">
        <v>8413</v>
      </c>
      <c r="C9371" s="22" t="s">
        <v>8413</v>
      </c>
      <c r="D9371" s="24">
        <v>44186</v>
      </c>
      <c r="E9371" s="22" t="s">
        <v>1777</v>
      </c>
      <c r="F9371" s="22" t="s">
        <v>10850</v>
      </c>
      <c r="G9371">
        <f t="shared" si="292"/>
        <v>6656</v>
      </c>
      <c r="H9371" s="9">
        <f t="shared" si="293"/>
        <v>44186</v>
      </c>
    </row>
    <row r="9372" spans="1:8" x14ac:dyDescent="0.25">
      <c r="A9372" s="22" t="s">
        <v>8665</v>
      </c>
      <c r="B9372" s="22" t="s">
        <v>8666</v>
      </c>
      <c r="C9372" s="22" t="s">
        <v>8666</v>
      </c>
      <c r="D9372" s="24">
        <v>44062</v>
      </c>
      <c r="E9372" s="22" t="s">
        <v>128</v>
      </c>
      <c r="F9372" s="22" t="s">
        <v>10851</v>
      </c>
      <c r="G9372">
        <f t="shared" si="292"/>
        <v>12526</v>
      </c>
      <c r="H9372" s="9">
        <f t="shared" si="293"/>
        <v>44062</v>
      </c>
    </row>
    <row r="9373" spans="1:8" x14ac:dyDescent="0.25">
      <c r="A9373" s="22" t="s">
        <v>116</v>
      </c>
      <c r="B9373" s="22" t="s">
        <v>117</v>
      </c>
      <c r="C9373" s="22" t="s">
        <v>117</v>
      </c>
      <c r="D9373" s="24">
        <v>43856</v>
      </c>
      <c r="E9373" s="22" t="s">
        <v>128</v>
      </c>
      <c r="F9373" s="22" t="s">
        <v>10851</v>
      </c>
      <c r="G9373">
        <f t="shared" si="292"/>
        <v>12526</v>
      </c>
      <c r="H9373" s="9">
        <f t="shared" si="293"/>
        <v>43856</v>
      </c>
    </row>
    <row r="9374" spans="1:8" x14ac:dyDescent="0.25">
      <c r="A9374" s="22" t="s">
        <v>8685</v>
      </c>
      <c r="B9374" s="22" t="s">
        <v>8686</v>
      </c>
      <c r="C9374" s="22" t="s">
        <v>8686</v>
      </c>
      <c r="D9374" s="24">
        <v>43903</v>
      </c>
      <c r="E9374" s="22" t="s">
        <v>128</v>
      </c>
      <c r="F9374" s="22" t="s">
        <v>10851</v>
      </c>
      <c r="G9374">
        <f t="shared" si="292"/>
        <v>12526</v>
      </c>
      <c r="H9374" s="9">
        <f t="shared" si="293"/>
        <v>43903</v>
      </c>
    </row>
    <row r="9375" spans="1:8" x14ac:dyDescent="0.25">
      <c r="A9375" s="22" t="s">
        <v>7700</v>
      </c>
      <c r="B9375" s="22" t="s">
        <v>7701</v>
      </c>
      <c r="C9375" s="22" t="s">
        <v>7701</v>
      </c>
      <c r="D9375" s="24">
        <v>44039</v>
      </c>
      <c r="E9375" s="22" t="s">
        <v>5618</v>
      </c>
      <c r="F9375" s="22" t="s">
        <v>10852</v>
      </c>
      <c r="G9375">
        <f t="shared" si="292"/>
        <v>12113</v>
      </c>
      <c r="H9375" s="9">
        <f t="shared" si="293"/>
        <v>44039</v>
      </c>
    </row>
    <row r="9376" spans="1:8" x14ac:dyDescent="0.25">
      <c r="A9376" s="22" t="s">
        <v>5991</v>
      </c>
      <c r="B9376" s="22" t="s">
        <v>7840</v>
      </c>
      <c r="C9376" s="22" t="s">
        <v>7840</v>
      </c>
      <c r="D9376" s="24">
        <v>43829</v>
      </c>
      <c r="E9376" s="22" t="s">
        <v>5618</v>
      </c>
      <c r="F9376" s="22" t="s">
        <v>10852</v>
      </c>
      <c r="G9376">
        <f t="shared" si="292"/>
        <v>12113</v>
      </c>
      <c r="H9376" s="9">
        <f t="shared" si="293"/>
        <v>43829</v>
      </c>
    </row>
    <row r="9377" spans="1:8" x14ac:dyDescent="0.25">
      <c r="A9377" s="22" t="s">
        <v>8937</v>
      </c>
      <c r="B9377" s="22" t="s">
        <v>8938</v>
      </c>
      <c r="C9377" s="22" t="s">
        <v>8938</v>
      </c>
      <c r="D9377" s="24">
        <v>44293</v>
      </c>
      <c r="E9377" s="22" t="s">
        <v>5618</v>
      </c>
      <c r="F9377" s="22" t="s">
        <v>10852</v>
      </c>
      <c r="G9377">
        <f t="shared" si="292"/>
        <v>12113</v>
      </c>
      <c r="H9377" s="9">
        <f t="shared" si="293"/>
        <v>44293</v>
      </c>
    </row>
    <row r="9378" spans="1:8" x14ac:dyDescent="0.25">
      <c r="A9378" s="22" t="s">
        <v>7672</v>
      </c>
      <c r="B9378" s="22" t="s">
        <v>7673</v>
      </c>
      <c r="C9378" s="22" t="s">
        <v>7673</v>
      </c>
      <c r="D9378" s="24">
        <v>43997</v>
      </c>
      <c r="E9378" s="22" t="s">
        <v>5344</v>
      </c>
      <c r="F9378" s="22" t="s">
        <v>10853</v>
      </c>
      <c r="G9378">
        <f t="shared" si="292"/>
        <v>9208</v>
      </c>
      <c r="H9378" s="9">
        <f t="shared" si="293"/>
        <v>43997</v>
      </c>
    </row>
    <row r="9379" spans="1:8" x14ac:dyDescent="0.25">
      <c r="A9379" s="22" t="s">
        <v>7864</v>
      </c>
      <c r="B9379" s="22" t="s">
        <v>7865</v>
      </c>
      <c r="C9379" s="22" t="s">
        <v>7865</v>
      </c>
      <c r="D9379" s="24">
        <v>43829</v>
      </c>
      <c r="E9379" s="22" t="s">
        <v>5344</v>
      </c>
      <c r="F9379" s="22" t="s">
        <v>10853</v>
      </c>
      <c r="G9379">
        <f t="shared" si="292"/>
        <v>9208</v>
      </c>
      <c r="H9379" s="9">
        <f t="shared" si="293"/>
        <v>43829</v>
      </c>
    </row>
    <row r="9380" spans="1:8" x14ac:dyDescent="0.25">
      <c r="A9380" s="22" t="s">
        <v>8853</v>
      </c>
      <c r="B9380" s="22" t="s">
        <v>8854</v>
      </c>
      <c r="C9380" s="22" t="s">
        <v>8854</v>
      </c>
      <c r="D9380" s="24">
        <v>44392</v>
      </c>
      <c r="E9380" s="22" t="s">
        <v>5344</v>
      </c>
      <c r="F9380" s="22" t="s">
        <v>10853</v>
      </c>
      <c r="G9380">
        <f t="shared" si="292"/>
        <v>9208</v>
      </c>
      <c r="H9380" s="9">
        <f t="shared" si="293"/>
        <v>44392</v>
      </c>
    </row>
    <row r="9381" spans="1:8" x14ac:dyDescent="0.25">
      <c r="A9381" s="22" t="s">
        <v>8132</v>
      </c>
      <c r="B9381" s="22" t="s">
        <v>8133</v>
      </c>
      <c r="C9381" s="22" t="s">
        <v>8133</v>
      </c>
      <c r="D9381" s="24">
        <v>43829</v>
      </c>
      <c r="E9381" s="22" t="s">
        <v>1005</v>
      </c>
      <c r="F9381" s="22" t="s">
        <v>10854</v>
      </c>
      <c r="G9381">
        <f t="shared" si="292"/>
        <v>13584</v>
      </c>
      <c r="H9381" s="9">
        <f t="shared" si="293"/>
        <v>43829</v>
      </c>
    </row>
    <row r="9382" spans="1:8" x14ac:dyDescent="0.25">
      <c r="A9382" s="22" t="s">
        <v>8655</v>
      </c>
      <c r="B9382" s="22" t="s">
        <v>8656</v>
      </c>
      <c r="C9382" s="22" t="s">
        <v>8656</v>
      </c>
      <c r="D9382" s="24">
        <v>43852</v>
      </c>
      <c r="E9382" s="22" t="s">
        <v>1005</v>
      </c>
      <c r="F9382" s="22" t="s">
        <v>10854</v>
      </c>
      <c r="G9382">
        <f t="shared" si="292"/>
        <v>13584</v>
      </c>
      <c r="H9382" s="9">
        <f t="shared" si="293"/>
        <v>43852</v>
      </c>
    </row>
    <row r="9383" spans="1:8" x14ac:dyDescent="0.25">
      <c r="A9383" s="22" t="s">
        <v>8663</v>
      </c>
      <c r="B9383" s="22" t="s">
        <v>8664</v>
      </c>
      <c r="C9383" s="22" t="s">
        <v>8664</v>
      </c>
      <c r="D9383" s="24">
        <v>43829</v>
      </c>
      <c r="E9383" s="22" t="s">
        <v>1005</v>
      </c>
      <c r="F9383" s="22" t="s">
        <v>10854</v>
      </c>
      <c r="G9383">
        <f t="shared" si="292"/>
        <v>13584</v>
      </c>
      <c r="H9383" s="9">
        <f t="shared" si="293"/>
        <v>43829</v>
      </c>
    </row>
    <row r="9384" spans="1:8" x14ac:dyDescent="0.25">
      <c r="A9384" s="22" t="s">
        <v>8677</v>
      </c>
      <c r="B9384" s="22" t="s">
        <v>8678</v>
      </c>
      <c r="C9384" s="22" t="s">
        <v>8678</v>
      </c>
      <c r="D9384" s="24">
        <v>43832</v>
      </c>
      <c r="E9384" s="22" t="s">
        <v>1005</v>
      </c>
      <c r="F9384" s="22" t="s">
        <v>10854</v>
      </c>
      <c r="G9384">
        <f t="shared" si="292"/>
        <v>13584</v>
      </c>
      <c r="H9384" s="9">
        <f t="shared" si="293"/>
        <v>43832</v>
      </c>
    </row>
    <row r="9385" spans="1:8" x14ac:dyDescent="0.25">
      <c r="A9385" s="22" t="s">
        <v>8789</v>
      </c>
      <c r="B9385" s="22" t="s">
        <v>8790</v>
      </c>
      <c r="C9385" s="22" t="s">
        <v>8790</v>
      </c>
      <c r="D9385" s="24">
        <v>44356</v>
      </c>
      <c r="E9385" s="22" t="s">
        <v>1005</v>
      </c>
      <c r="F9385" s="22" t="s">
        <v>10854</v>
      </c>
      <c r="G9385">
        <f t="shared" si="292"/>
        <v>13584</v>
      </c>
      <c r="H9385" s="9">
        <f t="shared" si="293"/>
        <v>44356</v>
      </c>
    </row>
    <row r="9386" spans="1:8" x14ac:dyDescent="0.25">
      <c r="A9386" s="22" t="s">
        <v>8937</v>
      </c>
      <c r="B9386" s="22" t="s">
        <v>8938</v>
      </c>
      <c r="C9386" s="22" t="s">
        <v>8938</v>
      </c>
      <c r="D9386" s="24">
        <v>43859</v>
      </c>
      <c r="E9386" s="22" t="s">
        <v>1005</v>
      </c>
      <c r="F9386" s="22" t="s">
        <v>10854</v>
      </c>
      <c r="G9386">
        <f t="shared" si="292"/>
        <v>13584</v>
      </c>
      <c r="H9386" s="9">
        <f t="shared" si="293"/>
        <v>43859</v>
      </c>
    </row>
    <row r="9387" spans="1:8" x14ac:dyDescent="0.25">
      <c r="A9387" s="22" t="s">
        <v>8687</v>
      </c>
      <c r="B9387" s="22" t="s">
        <v>8688</v>
      </c>
      <c r="C9387" s="22" t="s">
        <v>8688</v>
      </c>
      <c r="D9387" s="24">
        <v>43829</v>
      </c>
      <c r="E9387" s="22" t="s">
        <v>2396</v>
      </c>
      <c r="F9387" s="22" t="s">
        <v>10855</v>
      </c>
      <c r="G9387">
        <f t="shared" si="292"/>
        <v>2925</v>
      </c>
      <c r="H9387" s="9">
        <f t="shared" si="293"/>
        <v>43829</v>
      </c>
    </row>
    <row r="9388" spans="1:8" x14ac:dyDescent="0.25">
      <c r="A9388" s="22" t="s">
        <v>7793</v>
      </c>
      <c r="B9388" s="22" t="s">
        <v>7794</v>
      </c>
      <c r="C9388" s="22" t="s">
        <v>7794</v>
      </c>
      <c r="D9388" s="24">
        <v>44032</v>
      </c>
      <c r="E9388" s="22" t="s">
        <v>2080</v>
      </c>
      <c r="F9388" s="22" t="s">
        <v>10856</v>
      </c>
      <c r="G9388">
        <f t="shared" si="292"/>
        <v>6603</v>
      </c>
      <c r="H9388" s="9">
        <f t="shared" si="293"/>
        <v>44032</v>
      </c>
    </row>
    <row r="9389" spans="1:8" x14ac:dyDescent="0.25">
      <c r="A9389" s="22" t="s">
        <v>7816</v>
      </c>
      <c r="B9389" s="22" t="s">
        <v>7817</v>
      </c>
      <c r="C9389" s="22" t="s">
        <v>7817</v>
      </c>
      <c r="D9389" s="24">
        <v>43829</v>
      </c>
      <c r="E9389" s="22" t="s">
        <v>2080</v>
      </c>
      <c r="F9389" s="22" t="s">
        <v>10856</v>
      </c>
      <c r="G9389">
        <f t="shared" si="292"/>
        <v>6603</v>
      </c>
      <c r="H9389" s="9">
        <f t="shared" si="293"/>
        <v>43829</v>
      </c>
    </row>
    <row r="9390" spans="1:8" x14ac:dyDescent="0.25">
      <c r="A9390" s="22"/>
      <c r="B9390" s="22"/>
      <c r="C9390" s="22"/>
      <c r="D9390" s="24">
        <v>44116</v>
      </c>
      <c r="E9390" s="22" t="s">
        <v>10857</v>
      </c>
      <c r="F9390" s="22" t="s">
        <v>10858</v>
      </c>
      <c r="G9390">
        <f t="shared" si="292"/>
        <v>9116026</v>
      </c>
      <c r="H9390" s="9">
        <f t="shared" si="293"/>
        <v>44116</v>
      </c>
    </row>
    <row r="9391" spans="1:8" x14ac:dyDescent="0.25">
      <c r="A9391" s="22" t="s">
        <v>8927</v>
      </c>
      <c r="B9391" s="22" t="s">
        <v>8928</v>
      </c>
      <c r="C9391" s="22" t="s">
        <v>8928</v>
      </c>
      <c r="D9391" s="24">
        <v>43997</v>
      </c>
      <c r="E9391" s="22" t="s">
        <v>10857</v>
      </c>
      <c r="F9391" s="22" t="s">
        <v>10858</v>
      </c>
      <c r="G9391">
        <f t="shared" si="292"/>
        <v>9116026</v>
      </c>
      <c r="H9391" s="9">
        <f t="shared" si="293"/>
        <v>43997</v>
      </c>
    </row>
    <row r="9392" spans="1:8" x14ac:dyDescent="0.25">
      <c r="A9392" s="22" t="s">
        <v>8454</v>
      </c>
      <c r="B9392" s="22" t="s">
        <v>8455</v>
      </c>
      <c r="C9392" s="22" t="s">
        <v>8455</v>
      </c>
      <c r="D9392" s="24">
        <v>43829</v>
      </c>
      <c r="E9392" s="22" t="s">
        <v>5450</v>
      </c>
      <c r="F9392" s="22" t="s">
        <v>10859</v>
      </c>
      <c r="G9392">
        <f t="shared" si="292"/>
        <v>12991</v>
      </c>
      <c r="H9392" s="9">
        <f t="shared" si="293"/>
        <v>43829</v>
      </c>
    </row>
    <row r="9393" spans="1:8" x14ac:dyDescent="0.25">
      <c r="A9393" s="22" t="s">
        <v>5991</v>
      </c>
      <c r="B9393" s="22" t="s">
        <v>7840</v>
      </c>
      <c r="C9393" s="22" t="s">
        <v>7840</v>
      </c>
      <c r="D9393" s="24">
        <v>43829</v>
      </c>
      <c r="E9393" s="22" t="s">
        <v>3878</v>
      </c>
      <c r="F9393" s="22" t="s">
        <v>10860</v>
      </c>
      <c r="G9393">
        <f t="shared" si="292"/>
        <v>7341</v>
      </c>
      <c r="H9393" s="9">
        <f t="shared" si="293"/>
        <v>43829</v>
      </c>
    </row>
    <row r="9394" spans="1:8" x14ac:dyDescent="0.25">
      <c r="A9394" s="22"/>
      <c r="B9394" s="22"/>
      <c r="C9394" s="22"/>
      <c r="D9394" s="24">
        <v>43854</v>
      </c>
      <c r="E9394" s="22" t="s">
        <v>5949</v>
      </c>
      <c r="F9394" s="22" t="s">
        <v>6303</v>
      </c>
      <c r="G9394">
        <f t="shared" si="292"/>
        <v>7881</v>
      </c>
      <c r="H9394" s="9">
        <f t="shared" si="293"/>
        <v>43854</v>
      </c>
    </row>
    <row r="9395" spans="1:8" x14ac:dyDescent="0.25">
      <c r="A9395" s="22" t="s">
        <v>7791</v>
      </c>
      <c r="B9395" s="22" t="s">
        <v>7792</v>
      </c>
      <c r="C9395" s="22" t="s">
        <v>7792</v>
      </c>
      <c r="D9395" s="24">
        <v>43829</v>
      </c>
      <c r="E9395" s="22" t="s">
        <v>5949</v>
      </c>
      <c r="F9395" s="22" t="s">
        <v>6303</v>
      </c>
      <c r="G9395">
        <f t="shared" si="292"/>
        <v>7881</v>
      </c>
      <c r="H9395" s="9">
        <f t="shared" si="293"/>
        <v>43829</v>
      </c>
    </row>
    <row r="9396" spans="1:8" x14ac:dyDescent="0.25">
      <c r="A9396" s="22" t="s">
        <v>7843</v>
      </c>
      <c r="B9396" s="22" t="s">
        <v>7844</v>
      </c>
      <c r="C9396" s="22" t="s">
        <v>7844</v>
      </c>
      <c r="D9396" s="24">
        <v>44053</v>
      </c>
      <c r="E9396" s="22" t="s">
        <v>5949</v>
      </c>
      <c r="F9396" s="22" t="s">
        <v>6303</v>
      </c>
      <c r="G9396">
        <f t="shared" si="292"/>
        <v>7881</v>
      </c>
      <c r="H9396" s="9">
        <f t="shared" si="293"/>
        <v>44053</v>
      </c>
    </row>
    <row r="9397" spans="1:8" x14ac:dyDescent="0.25">
      <c r="A9397" s="22" t="s">
        <v>8270</v>
      </c>
      <c r="B9397" s="22" t="s">
        <v>8271</v>
      </c>
      <c r="C9397" s="22" t="s">
        <v>8271</v>
      </c>
      <c r="D9397" s="24">
        <v>44198</v>
      </c>
      <c r="E9397" s="22" t="s">
        <v>5949</v>
      </c>
      <c r="F9397" s="22" t="s">
        <v>6303</v>
      </c>
      <c r="G9397">
        <f t="shared" si="292"/>
        <v>7881</v>
      </c>
      <c r="H9397" s="9">
        <f t="shared" si="293"/>
        <v>44198</v>
      </c>
    </row>
    <row r="9398" spans="1:8" x14ac:dyDescent="0.25">
      <c r="A9398" s="22" t="s">
        <v>8460</v>
      </c>
      <c r="B9398" s="22" t="s">
        <v>8461</v>
      </c>
      <c r="C9398" s="22" t="s">
        <v>8461</v>
      </c>
      <c r="D9398" s="24">
        <v>43900</v>
      </c>
      <c r="E9398" s="22" t="s">
        <v>5949</v>
      </c>
      <c r="F9398" s="22" t="s">
        <v>6303</v>
      </c>
      <c r="G9398">
        <f t="shared" si="292"/>
        <v>7881</v>
      </c>
      <c r="H9398" s="9">
        <f t="shared" si="293"/>
        <v>43900</v>
      </c>
    </row>
    <row r="9399" spans="1:8" x14ac:dyDescent="0.25">
      <c r="A9399" s="22"/>
      <c r="B9399" s="22"/>
      <c r="C9399" s="22"/>
      <c r="D9399" s="24">
        <v>43999</v>
      </c>
      <c r="E9399" s="22" t="s">
        <v>6816</v>
      </c>
      <c r="F9399" s="22" t="s">
        <v>6817</v>
      </c>
      <c r="G9399">
        <f t="shared" si="292"/>
        <v>9120942</v>
      </c>
      <c r="H9399" s="9">
        <f t="shared" si="293"/>
        <v>43999</v>
      </c>
    </row>
    <row r="9400" spans="1:8" x14ac:dyDescent="0.25">
      <c r="A9400" s="22" t="s">
        <v>8811</v>
      </c>
      <c r="B9400" s="22" t="s">
        <v>8812</v>
      </c>
      <c r="C9400" s="22" t="s">
        <v>8812</v>
      </c>
      <c r="D9400" s="24">
        <v>43997</v>
      </c>
      <c r="E9400" s="22" t="s">
        <v>6816</v>
      </c>
      <c r="F9400" s="22" t="s">
        <v>6817</v>
      </c>
      <c r="G9400">
        <f t="shared" si="292"/>
        <v>9120942</v>
      </c>
      <c r="H9400" s="9">
        <f t="shared" si="293"/>
        <v>43997</v>
      </c>
    </row>
    <row r="9401" spans="1:8" x14ac:dyDescent="0.25">
      <c r="A9401" s="22" t="s">
        <v>8937</v>
      </c>
      <c r="B9401" s="22" t="s">
        <v>8938</v>
      </c>
      <c r="C9401" s="22" t="s">
        <v>8938</v>
      </c>
      <c r="D9401" s="24">
        <v>44336</v>
      </c>
      <c r="E9401" s="22" t="s">
        <v>6816</v>
      </c>
      <c r="F9401" s="22" t="s">
        <v>6817</v>
      </c>
      <c r="G9401">
        <f t="shared" si="292"/>
        <v>9120942</v>
      </c>
      <c r="H9401" s="9">
        <f t="shared" si="293"/>
        <v>44336</v>
      </c>
    </row>
    <row r="9402" spans="1:8" x14ac:dyDescent="0.25">
      <c r="A9402" s="22"/>
      <c r="B9402" s="22"/>
      <c r="C9402" s="22"/>
      <c r="D9402" s="24">
        <v>43829</v>
      </c>
      <c r="E9402" s="22" t="s">
        <v>1465</v>
      </c>
      <c r="F9402" s="22" t="s">
        <v>10861</v>
      </c>
      <c r="G9402">
        <f t="shared" si="292"/>
        <v>9900162</v>
      </c>
      <c r="H9402" s="9">
        <f t="shared" si="293"/>
        <v>43829</v>
      </c>
    </row>
    <row r="9403" spans="1:8" x14ac:dyDescent="0.25">
      <c r="A9403" s="22" t="s">
        <v>9050</v>
      </c>
      <c r="B9403" s="22" t="s">
        <v>9051</v>
      </c>
      <c r="C9403" s="22" t="s">
        <v>9051</v>
      </c>
      <c r="D9403" s="24">
        <v>43861</v>
      </c>
      <c r="E9403" s="22" t="s">
        <v>1465</v>
      </c>
      <c r="F9403" s="22" t="s">
        <v>10861</v>
      </c>
      <c r="G9403">
        <f t="shared" si="292"/>
        <v>9900162</v>
      </c>
      <c r="H9403" s="9">
        <f t="shared" si="293"/>
        <v>43861</v>
      </c>
    </row>
    <row r="9404" spans="1:8" x14ac:dyDescent="0.25">
      <c r="A9404" s="22" t="s">
        <v>8138</v>
      </c>
      <c r="B9404" s="22" t="s">
        <v>8139</v>
      </c>
      <c r="C9404" s="22" t="s">
        <v>8139</v>
      </c>
      <c r="D9404" s="24">
        <v>44341</v>
      </c>
      <c r="E9404" s="22" t="s">
        <v>6207</v>
      </c>
      <c r="F9404" s="22" t="s">
        <v>10862</v>
      </c>
      <c r="G9404">
        <f t="shared" si="292"/>
        <v>209701</v>
      </c>
      <c r="H9404" s="9">
        <f t="shared" si="293"/>
        <v>44341</v>
      </c>
    </row>
    <row r="9405" spans="1:8" x14ac:dyDescent="0.25">
      <c r="A9405" s="22" t="s">
        <v>8430</v>
      </c>
      <c r="B9405" s="22" t="s">
        <v>8431</v>
      </c>
      <c r="C9405" s="22" t="s">
        <v>8431</v>
      </c>
      <c r="D9405" s="24">
        <v>44381</v>
      </c>
      <c r="E9405" s="22" t="s">
        <v>6207</v>
      </c>
      <c r="F9405" s="22" t="s">
        <v>10862</v>
      </c>
      <c r="G9405">
        <f t="shared" si="292"/>
        <v>209701</v>
      </c>
      <c r="H9405" s="9">
        <f t="shared" si="293"/>
        <v>44381</v>
      </c>
    </row>
    <row r="9406" spans="1:8" x14ac:dyDescent="0.25">
      <c r="A9406" s="22" t="s">
        <v>8248</v>
      </c>
      <c r="B9406" s="22" t="s">
        <v>8249</v>
      </c>
      <c r="C9406" s="22" t="s">
        <v>8249</v>
      </c>
      <c r="D9406" s="24">
        <v>43829</v>
      </c>
      <c r="E9406" s="22" t="s">
        <v>1471</v>
      </c>
      <c r="F9406" s="22" t="s">
        <v>10863</v>
      </c>
      <c r="G9406">
        <f t="shared" si="292"/>
        <v>11303</v>
      </c>
      <c r="H9406" s="9">
        <f t="shared" si="293"/>
        <v>43829</v>
      </c>
    </row>
    <row r="9407" spans="1:8" x14ac:dyDescent="0.25">
      <c r="A9407" s="22"/>
      <c r="B9407" s="22"/>
      <c r="C9407" s="22"/>
      <c r="D9407" s="24">
        <v>44010</v>
      </c>
      <c r="E9407" s="22" t="s">
        <v>10864</v>
      </c>
      <c r="F9407" s="22" t="s">
        <v>10865</v>
      </c>
      <c r="G9407">
        <f t="shared" si="292"/>
        <v>9122207</v>
      </c>
      <c r="H9407" s="9">
        <f t="shared" si="293"/>
        <v>44010</v>
      </c>
    </row>
    <row r="9408" spans="1:8" x14ac:dyDescent="0.25">
      <c r="A9408" s="22" t="s">
        <v>8739</v>
      </c>
      <c r="B9408" s="22" t="s">
        <v>8740</v>
      </c>
      <c r="C9408" s="22" t="s">
        <v>8740</v>
      </c>
      <c r="D9408" s="24">
        <v>43997</v>
      </c>
      <c r="E9408" s="22" t="s">
        <v>10864</v>
      </c>
      <c r="F9408" s="22" t="s">
        <v>10865</v>
      </c>
      <c r="G9408">
        <f t="shared" si="292"/>
        <v>9122207</v>
      </c>
      <c r="H9408" s="9">
        <f t="shared" si="293"/>
        <v>43997</v>
      </c>
    </row>
    <row r="9409" spans="1:8" x14ac:dyDescent="0.25">
      <c r="A9409" s="22" t="s">
        <v>8829</v>
      </c>
      <c r="B9409" s="22" t="s">
        <v>8830</v>
      </c>
      <c r="C9409" s="22" t="s">
        <v>8830</v>
      </c>
      <c r="D9409" s="24">
        <v>43997</v>
      </c>
      <c r="E9409" s="22" t="s">
        <v>10864</v>
      </c>
      <c r="F9409" s="22" t="s">
        <v>10865</v>
      </c>
      <c r="G9409">
        <f t="shared" si="292"/>
        <v>9122207</v>
      </c>
      <c r="H9409" s="9">
        <f t="shared" si="293"/>
        <v>43997</v>
      </c>
    </row>
    <row r="9410" spans="1:8" x14ac:dyDescent="0.25">
      <c r="A9410" s="22" t="s">
        <v>8779</v>
      </c>
      <c r="B9410" s="22" t="s">
        <v>8780</v>
      </c>
      <c r="C9410" s="22" t="s">
        <v>8780</v>
      </c>
      <c r="D9410" s="24">
        <v>43997</v>
      </c>
      <c r="E9410" s="22" t="s">
        <v>10866</v>
      </c>
      <c r="F9410" s="22" t="s">
        <v>10867</v>
      </c>
      <c r="G9410">
        <f t="shared" si="292"/>
        <v>9121433</v>
      </c>
      <c r="H9410" s="9">
        <f t="shared" si="293"/>
        <v>43997</v>
      </c>
    </row>
    <row r="9411" spans="1:8" x14ac:dyDescent="0.25">
      <c r="A9411" s="22" t="s">
        <v>8813</v>
      </c>
      <c r="B9411" s="22" t="s">
        <v>8814</v>
      </c>
      <c r="C9411" s="22" t="s">
        <v>8814</v>
      </c>
      <c r="D9411" s="24">
        <v>44032</v>
      </c>
      <c r="E9411" s="22" t="s">
        <v>10866</v>
      </c>
      <c r="F9411" s="22" t="s">
        <v>10867</v>
      </c>
      <c r="G9411">
        <f t="shared" si="292"/>
        <v>9121433</v>
      </c>
      <c r="H9411" s="9">
        <f t="shared" si="293"/>
        <v>44032</v>
      </c>
    </row>
    <row r="9412" spans="1:8" x14ac:dyDescent="0.25">
      <c r="A9412" s="22" t="s">
        <v>8843</v>
      </c>
      <c r="B9412" s="22" t="s">
        <v>8844</v>
      </c>
      <c r="C9412" s="22" t="s">
        <v>8844</v>
      </c>
      <c r="D9412" s="24">
        <v>44040</v>
      </c>
      <c r="E9412" s="22" t="s">
        <v>10866</v>
      </c>
      <c r="F9412" s="22" t="s">
        <v>10867</v>
      </c>
      <c r="G9412">
        <f t="shared" si="292"/>
        <v>9121433</v>
      </c>
      <c r="H9412" s="9">
        <f t="shared" si="293"/>
        <v>44040</v>
      </c>
    </row>
    <row r="9413" spans="1:8" x14ac:dyDescent="0.25">
      <c r="A9413" s="22" t="s">
        <v>7739</v>
      </c>
      <c r="B9413" s="22" t="s">
        <v>7740</v>
      </c>
      <c r="C9413" s="22" t="s">
        <v>7740</v>
      </c>
      <c r="D9413" s="24">
        <v>43829</v>
      </c>
      <c r="E9413" s="22" t="s">
        <v>707</v>
      </c>
      <c r="F9413" s="22" t="s">
        <v>10868</v>
      </c>
      <c r="G9413">
        <f t="shared" si="292"/>
        <v>922</v>
      </c>
      <c r="H9413" s="9">
        <f t="shared" si="293"/>
        <v>43829</v>
      </c>
    </row>
    <row r="9414" spans="1:8" x14ac:dyDescent="0.25">
      <c r="A9414" s="22"/>
      <c r="B9414" s="22"/>
      <c r="C9414" s="22"/>
      <c r="D9414" s="24">
        <v>43880</v>
      </c>
      <c r="E9414" s="22" t="s">
        <v>4409</v>
      </c>
      <c r="F9414" s="22" t="s">
        <v>7233</v>
      </c>
      <c r="G9414">
        <f t="shared" ref="G9414:G9477" si="294">IFERROR(E9414*1,E9414)</f>
        <v>13498</v>
      </c>
      <c r="H9414" s="9">
        <f t="shared" ref="H9414:H9477" si="295">D9414</f>
        <v>43880</v>
      </c>
    </row>
    <row r="9415" spans="1:8" x14ac:dyDescent="0.25">
      <c r="A9415" s="22" t="s">
        <v>3736</v>
      </c>
      <c r="B9415" s="22" t="s">
        <v>7712</v>
      </c>
      <c r="C9415" s="22" t="s">
        <v>7712</v>
      </c>
      <c r="D9415" s="24">
        <v>43843</v>
      </c>
      <c r="E9415" s="22" t="s">
        <v>4409</v>
      </c>
      <c r="F9415" s="22" t="s">
        <v>7233</v>
      </c>
      <c r="G9415">
        <f t="shared" si="294"/>
        <v>13498</v>
      </c>
      <c r="H9415" s="9">
        <f t="shared" si="295"/>
        <v>43843</v>
      </c>
    </row>
    <row r="9416" spans="1:8" x14ac:dyDescent="0.25">
      <c r="A9416" s="22" t="s">
        <v>7715</v>
      </c>
      <c r="B9416" s="22" t="s">
        <v>7716</v>
      </c>
      <c r="C9416" s="22" t="s">
        <v>7716</v>
      </c>
      <c r="D9416" s="24">
        <v>43843</v>
      </c>
      <c r="E9416" s="22" t="s">
        <v>4409</v>
      </c>
      <c r="F9416" s="22" t="s">
        <v>7233</v>
      </c>
      <c r="G9416">
        <f t="shared" si="294"/>
        <v>13498</v>
      </c>
      <c r="H9416" s="9">
        <f t="shared" si="295"/>
        <v>43843</v>
      </c>
    </row>
    <row r="9417" spans="1:8" x14ac:dyDescent="0.25">
      <c r="A9417" s="22" t="s">
        <v>5748</v>
      </c>
      <c r="B9417" s="22" t="s">
        <v>7717</v>
      </c>
      <c r="C9417" s="22" t="s">
        <v>7717</v>
      </c>
      <c r="D9417" s="24">
        <v>44067</v>
      </c>
      <c r="E9417" s="22" t="s">
        <v>4409</v>
      </c>
      <c r="F9417" s="22" t="s">
        <v>7233</v>
      </c>
      <c r="G9417">
        <f t="shared" si="294"/>
        <v>13498</v>
      </c>
      <c r="H9417" s="9">
        <f t="shared" si="295"/>
        <v>44067</v>
      </c>
    </row>
    <row r="9418" spans="1:8" x14ac:dyDescent="0.25">
      <c r="A9418" s="22" t="s">
        <v>7722</v>
      </c>
      <c r="B9418" s="22" t="s">
        <v>7723</v>
      </c>
      <c r="C9418" s="22" t="s">
        <v>7723</v>
      </c>
      <c r="D9418" s="24">
        <v>43850</v>
      </c>
      <c r="E9418" s="22" t="s">
        <v>4409</v>
      </c>
      <c r="F9418" s="22" t="s">
        <v>7233</v>
      </c>
      <c r="G9418">
        <f t="shared" si="294"/>
        <v>13498</v>
      </c>
      <c r="H9418" s="9">
        <f t="shared" si="295"/>
        <v>43850</v>
      </c>
    </row>
    <row r="9419" spans="1:8" x14ac:dyDescent="0.25">
      <c r="A9419" s="22" t="s">
        <v>7749</v>
      </c>
      <c r="B9419" s="22" t="s">
        <v>7750</v>
      </c>
      <c r="C9419" s="22" t="s">
        <v>7750</v>
      </c>
      <c r="D9419" s="24">
        <v>43858</v>
      </c>
      <c r="E9419" s="22" t="s">
        <v>4409</v>
      </c>
      <c r="F9419" s="22" t="s">
        <v>7233</v>
      </c>
      <c r="G9419">
        <f t="shared" si="294"/>
        <v>13498</v>
      </c>
      <c r="H9419" s="9">
        <f t="shared" si="295"/>
        <v>43858</v>
      </c>
    </row>
    <row r="9420" spans="1:8" x14ac:dyDescent="0.25">
      <c r="A9420" s="22" t="s">
        <v>8360</v>
      </c>
      <c r="B9420" s="22" t="s">
        <v>8361</v>
      </c>
      <c r="C9420" s="22" t="s">
        <v>8361</v>
      </c>
      <c r="D9420" s="24">
        <v>43853</v>
      </c>
      <c r="E9420" s="22" t="s">
        <v>4409</v>
      </c>
      <c r="F9420" s="22" t="s">
        <v>7233</v>
      </c>
      <c r="G9420">
        <f t="shared" si="294"/>
        <v>13498</v>
      </c>
      <c r="H9420" s="9">
        <f t="shared" si="295"/>
        <v>43853</v>
      </c>
    </row>
    <row r="9421" spans="1:8" x14ac:dyDescent="0.25">
      <c r="A9421" s="22" t="s">
        <v>8565</v>
      </c>
      <c r="B9421" s="22" t="s">
        <v>8566</v>
      </c>
      <c r="C9421" s="22" t="s">
        <v>8566</v>
      </c>
      <c r="D9421" s="24">
        <v>44326</v>
      </c>
      <c r="E9421" s="22" t="s">
        <v>4409</v>
      </c>
      <c r="F9421" s="22" t="s">
        <v>7233</v>
      </c>
      <c r="G9421">
        <f t="shared" si="294"/>
        <v>13498</v>
      </c>
      <c r="H9421" s="9">
        <f t="shared" si="295"/>
        <v>44326</v>
      </c>
    </row>
    <row r="9422" spans="1:8" x14ac:dyDescent="0.25">
      <c r="A9422" s="22" t="s">
        <v>8937</v>
      </c>
      <c r="B9422" s="22" t="s">
        <v>8938</v>
      </c>
      <c r="C9422" s="22" t="s">
        <v>8938</v>
      </c>
      <c r="D9422" s="24">
        <v>43844</v>
      </c>
      <c r="E9422" s="22" t="s">
        <v>4409</v>
      </c>
      <c r="F9422" s="22" t="s">
        <v>7233</v>
      </c>
      <c r="G9422">
        <f t="shared" si="294"/>
        <v>13498</v>
      </c>
      <c r="H9422" s="9">
        <f t="shared" si="295"/>
        <v>43844</v>
      </c>
    </row>
    <row r="9423" spans="1:8" x14ac:dyDescent="0.25">
      <c r="A9423" s="22"/>
      <c r="B9423" s="22"/>
      <c r="C9423" s="22"/>
      <c r="D9423" s="24">
        <v>44026</v>
      </c>
      <c r="E9423" s="22" t="s">
        <v>10869</v>
      </c>
      <c r="F9423" s="22" t="s">
        <v>10870</v>
      </c>
      <c r="G9423">
        <f t="shared" si="294"/>
        <v>9116561</v>
      </c>
      <c r="H9423" s="9">
        <f t="shared" si="295"/>
        <v>44026</v>
      </c>
    </row>
    <row r="9424" spans="1:8" x14ac:dyDescent="0.25">
      <c r="A9424" s="22" t="s">
        <v>7931</v>
      </c>
      <c r="B9424" s="22" t="s">
        <v>7932</v>
      </c>
      <c r="C9424" s="22" t="s">
        <v>7932</v>
      </c>
      <c r="D9424" s="24">
        <v>44138</v>
      </c>
      <c r="E9424" s="22" t="s">
        <v>10869</v>
      </c>
      <c r="F9424" s="22" t="s">
        <v>10870</v>
      </c>
      <c r="G9424">
        <f t="shared" si="294"/>
        <v>9116561</v>
      </c>
      <c r="H9424" s="9">
        <f t="shared" si="295"/>
        <v>44138</v>
      </c>
    </row>
    <row r="9425" spans="1:8" x14ac:dyDescent="0.25">
      <c r="A9425" s="22" t="s">
        <v>8200</v>
      </c>
      <c r="B9425" s="22" t="s">
        <v>8201</v>
      </c>
      <c r="C9425" s="22" t="s">
        <v>8201</v>
      </c>
      <c r="D9425" s="24">
        <v>44046</v>
      </c>
      <c r="E9425" s="22" t="s">
        <v>10869</v>
      </c>
      <c r="F9425" s="22" t="s">
        <v>10870</v>
      </c>
      <c r="G9425">
        <f t="shared" si="294"/>
        <v>9116561</v>
      </c>
      <c r="H9425" s="9">
        <f t="shared" si="295"/>
        <v>44046</v>
      </c>
    </row>
    <row r="9426" spans="1:8" x14ac:dyDescent="0.25">
      <c r="A9426" s="22" t="s">
        <v>8270</v>
      </c>
      <c r="B9426" s="22" t="s">
        <v>8271</v>
      </c>
      <c r="C9426" s="22" t="s">
        <v>8271</v>
      </c>
      <c r="D9426" s="24">
        <v>44246</v>
      </c>
      <c r="E9426" s="22" t="s">
        <v>10869</v>
      </c>
      <c r="F9426" s="22" t="s">
        <v>10870</v>
      </c>
      <c r="G9426">
        <f t="shared" si="294"/>
        <v>9116561</v>
      </c>
      <c r="H9426" s="9">
        <f t="shared" si="295"/>
        <v>44246</v>
      </c>
    </row>
    <row r="9427" spans="1:8" x14ac:dyDescent="0.25">
      <c r="A9427" s="22" t="s">
        <v>5789</v>
      </c>
      <c r="B9427" s="22" t="s">
        <v>8427</v>
      </c>
      <c r="C9427" s="22" t="s">
        <v>8427</v>
      </c>
      <c r="D9427" s="24">
        <v>43997</v>
      </c>
      <c r="E9427" s="22" t="s">
        <v>10869</v>
      </c>
      <c r="F9427" s="22" t="s">
        <v>10870</v>
      </c>
      <c r="G9427">
        <f t="shared" si="294"/>
        <v>9116561</v>
      </c>
      <c r="H9427" s="9">
        <f t="shared" si="295"/>
        <v>43997</v>
      </c>
    </row>
    <row r="9428" spans="1:8" x14ac:dyDescent="0.25">
      <c r="A9428" s="22" t="s">
        <v>8783</v>
      </c>
      <c r="B9428" s="22" t="s">
        <v>8784</v>
      </c>
      <c r="C9428" s="22" t="s">
        <v>8784</v>
      </c>
      <c r="D9428" s="24">
        <v>43997</v>
      </c>
      <c r="E9428" s="22" t="s">
        <v>10869</v>
      </c>
      <c r="F9428" s="22" t="s">
        <v>10870</v>
      </c>
      <c r="G9428">
        <f t="shared" si="294"/>
        <v>9116561</v>
      </c>
      <c r="H9428" s="9">
        <f t="shared" si="295"/>
        <v>43997</v>
      </c>
    </row>
    <row r="9429" spans="1:8" x14ac:dyDescent="0.25">
      <c r="A9429" s="22" t="s">
        <v>8817</v>
      </c>
      <c r="B9429" s="22" t="s">
        <v>8818</v>
      </c>
      <c r="C9429" s="22" t="s">
        <v>8818</v>
      </c>
      <c r="D9429" s="24">
        <v>44076</v>
      </c>
      <c r="E9429" s="22" t="s">
        <v>10869</v>
      </c>
      <c r="F9429" s="22" t="s">
        <v>10870</v>
      </c>
      <c r="G9429">
        <f t="shared" si="294"/>
        <v>9116561</v>
      </c>
      <c r="H9429" s="9">
        <f t="shared" si="295"/>
        <v>44076</v>
      </c>
    </row>
    <row r="9430" spans="1:8" x14ac:dyDescent="0.25">
      <c r="A9430" s="22" t="s">
        <v>7979</v>
      </c>
      <c r="B9430" s="22" t="s">
        <v>7980</v>
      </c>
      <c r="C9430" s="22" t="s">
        <v>7980</v>
      </c>
      <c r="D9430" s="24">
        <v>43831</v>
      </c>
      <c r="E9430" s="22" t="s">
        <v>3598</v>
      </c>
      <c r="F9430" s="22" t="s">
        <v>7276</v>
      </c>
      <c r="G9430">
        <f t="shared" si="294"/>
        <v>10241</v>
      </c>
      <c r="H9430" s="9">
        <f t="shared" si="295"/>
        <v>43831</v>
      </c>
    </row>
    <row r="9431" spans="1:8" x14ac:dyDescent="0.25">
      <c r="A9431" s="22" t="s">
        <v>8127</v>
      </c>
      <c r="B9431" s="22" t="s">
        <v>8128</v>
      </c>
      <c r="C9431" s="22" t="s">
        <v>8128</v>
      </c>
      <c r="D9431" s="24">
        <v>44145</v>
      </c>
      <c r="E9431" s="22" t="s">
        <v>3598</v>
      </c>
      <c r="F9431" s="22" t="s">
        <v>7276</v>
      </c>
      <c r="G9431">
        <f t="shared" si="294"/>
        <v>10241</v>
      </c>
      <c r="H9431" s="9">
        <f t="shared" si="295"/>
        <v>44145</v>
      </c>
    </row>
    <row r="9432" spans="1:8" x14ac:dyDescent="0.25">
      <c r="A9432" s="22" t="s">
        <v>8129</v>
      </c>
      <c r="B9432" s="22" t="s">
        <v>8130</v>
      </c>
      <c r="C9432" s="22" t="s">
        <v>8130</v>
      </c>
      <c r="D9432" s="24">
        <v>43831</v>
      </c>
      <c r="E9432" s="22" t="s">
        <v>3598</v>
      </c>
      <c r="F9432" s="22" t="s">
        <v>7276</v>
      </c>
      <c r="G9432">
        <f t="shared" si="294"/>
        <v>10241</v>
      </c>
      <c r="H9432" s="9">
        <f t="shared" si="295"/>
        <v>43831</v>
      </c>
    </row>
    <row r="9433" spans="1:8" x14ac:dyDescent="0.25">
      <c r="A9433" s="22" t="s">
        <v>8303</v>
      </c>
      <c r="B9433" s="22" t="s">
        <v>8304</v>
      </c>
      <c r="C9433" s="22" t="s">
        <v>8304</v>
      </c>
      <c r="D9433" s="24">
        <v>44335</v>
      </c>
      <c r="E9433" s="22" t="s">
        <v>3598</v>
      </c>
      <c r="F9433" s="22" t="s">
        <v>7276</v>
      </c>
      <c r="G9433">
        <f t="shared" si="294"/>
        <v>10241</v>
      </c>
      <c r="H9433" s="9">
        <f t="shared" si="295"/>
        <v>44335</v>
      </c>
    </row>
    <row r="9434" spans="1:8" x14ac:dyDescent="0.25">
      <c r="A9434" s="22" t="s">
        <v>7735</v>
      </c>
      <c r="B9434" s="22" t="s">
        <v>7736</v>
      </c>
      <c r="C9434" s="22" t="s">
        <v>7736</v>
      </c>
      <c r="D9434" s="24">
        <v>43829</v>
      </c>
      <c r="E9434" s="22" t="s">
        <v>1701</v>
      </c>
      <c r="F9434" s="22" t="s">
        <v>10871</v>
      </c>
      <c r="G9434">
        <f t="shared" si="294"/>
        <v>12418</v>
      </c>
      <c r="H9434" s="9">
        <f t="shared" si="295"/>
        <v>43829</v>
      </c>
    </row>
    <row r="9435" spans="1:8" x14ac:dyDescent="0.25">
      <c r="A9435" s="22" t="s">
        <v>7953</v>
      </c>
      <c r="B9435" s="22" t="s">
        <v>7954</v>
      </c>
      <c r="C9435" s="22" t="s">
        <v>7954</v>
      </c>
      <c r="D9435" s="24">
        <v>43829</v>
      </c>
      <c r="E9435" s="22" t="s">
        <v>3486</v>
      </c>
      <c r="F9435" s="22" t="s">
        <v>7093</v>
      </c>
      <c r="G9435">
        <f t="shared" si="294"/>
        <v>10502</v>
      </c>
      <c r="H9435" s="9">
        <f t="shared" si="295"/>
        <v>43829</v>
      </c>
    </row>
    <row r="9436" spans="1:8" x14ac:dyDescent="0.25">
      <c r="A9436" s="22" t="s">
        <v>8801</v>
      </c>
      <c r="B9436" s="22" t="s">
        <v>8802</v>
      </c>
      <c r="C9436" s="22" t="s">
        <v>8802</v>
      </c>
      <c r="D9436" s="24">
        <v>44199</v>
      </c>
      <c r="E9436" s="22" t="s">
        <v>3486</v>
      </c>
      <c r="F9436" s="22" t="s">
        <v>7093</v>
      </c>
      <c r="G9436">
        <f t="shared" si="294"/>
        <v>10502</v>
      </c>
      <c r="H9436" s="9">
        <f t="shared" si="295"/>
        <v>44199</v>
      </c>
    </row>
    <row r="9437" spans="1:8" x14ac:dyDescent="0.25">
      <c r="A9437" s="22" t="s">
        <v>8430</v>
      </c>
      <c r="B9437" s="22" t="s">
        <v>8431</v>
      </c>
      <c r="C9437" s="22" t="s">
        <v>8431</v>
      </c>
      <c r="D9437" s="24">
        <v>44386</v>
      </c>
      <c r="E9437" s="22" t="s">
        <v>3628</v>
      </c>
      <c r="F9437" s="22" t="s">
        <v>10872</v>
      </c>
      <c r="G9437">
        <f t="shared" si="294"/>
        <v>210229</v>
      </c>
      <c r="H9437" s="9">
        <f t="shared" si="295"/>
        <v>44386</v>
      </c>
    </row>
    <row r="9438" spans="1:8" x14ac:dyDescent="0.25">
      <c r="A9438" s="22" t="s">
        <v>8819</v>
      </c>
      <c r="B9438" s="22" t="s">
        <v>8820</v>
      </c>
      <c r="C9438" s="22" t="s">
        <v>8820</v>
      </c>
      <c r="D9438" s="24">
        <v>44368</v>
      </c>
      <c r="E9438" s="22" t="s">
        <v>4068</v>
      </c>
      <c r="F9438" s="22" t="s">
        <v>10873</v>
      </c>
      <c r="G9438">
        <f t="shared" si="294"/>
        <v>209440</v>
      </c>
      <c r="H9438" s="9">
        <f t="shared" si="295"/>
        <v>44368</v>
      </c>
    </row>
    <row r="9439" spans="1:8" x14ac:dyDescent="0.25">
      <c r="A9439" s="22"/>
      <c r="B9439" s="22"/>
      <c r="C9439" s="22"/>
      <c r="D9439" s="24">
        <v>44237</v>
      </c>
      <c r="E9439" s="22" t="s">
        <v>5760</v>
      </c>
      <c r="F9439" s="22" t="s">
        <v>10874</v>
      </c>
      <c r="G9439">
        <f t="shared" si="294"/>
        <v>12651</v>
      </c>
      <c r="H9439" s="9">
        <f t="shared" si="295"/>
        <v>44237</v>
      </c>
    </row>
    <row r="9440" spans="1:8" x14ac:dyDescent="0.25">
      <c r="A9440" s="22" t="s">
        <v>7852</v>
      </c>
      <c r="B9440" s="22" t="s">
        <v>7853</v>
      </c>
      <c r="C9440" s="22" t="s">
        <v>7853</v>
      </c>
      <c r="D9440" s="24">
        <v>43829</v>
      </c>
      <c r="E9440" s="22" t="s">
        <v>5760</v>
      </c>
      <c r="F9440" s="22" t="s">
        <v>10874</v>
      </c>
      <c r="G9440">
        <f t="shared" si="294"/>
        <v>12651</v>
      </c>
      <c r="H9440" s="9">
        <f t="shared" si="295"/>
        <v>43829</v>
      </c>
    </row>
    <row r="9441" spans="1:8" x14ac:dyDescent="0.25">
      <c r="A9441" s="22" t="s">
        <v>8436</v>
      </c>
      <c r="B9441" s="22" t="s">
        <v>8437</v>
      </c>
      <c r="C9441" s="22" t="s">
        <v>8437</v>
      </c>
      <c r="D9441" s="24">
        <v>44242</v>
      </c>
      <c r="E9441" s="22" t="s">
        <v>5760</v>
      </c>
      <c r="F9441" s="22" t="s">
        <v>10874</v>
      </c>
      <c r="G9441">
        <f t="shared" si="294"/>
        <v>12651</v>
      </c>
      <c r="H9441" s="9">
        <f t="shared" si="295"/>
        <v>44242</v>
      </c>
    </row>
    <row r="9442" spans="1:8" x14ac:dyDescent="0.25">
      <c r="A9442" s="22"/>
      <c r="B9442" s="22"/>
      <c r="C9442" s="22"/>
      <c r="D9442" s="24">
        <v>44372</v>
      </c>
      <c r="E9442" s="22" t="s">
        <v>389</v>
      </c>
      <c r="F9442" s="22" t="s">
        <v>6763</v>
      </c>
      <c r="G9442">
        <f t="shared" si="294"/>
        <v>5482</v>
      </c>
      <c r="H9442" s="9">
        <f t="shared" si="295"/>
        <v>44372</v>
      </c>
    </row>
    <row r="9443" spans="1:8" x14ac:dyDescent="0.25">
      <c r="A9443" s="22" t="s">
        <v>7678</v>
      </c>
      <c r="B9443" s="22" t="s">
        <v>7679</v>
      </c>
      <c r="C9443" s="22" t="s">
        <v>7679</v>
      </c>
      <c r="D9443" s="24">
        <v>43829</v>
      </c>
      <c r="E9443" s="22" t="s">
        <v>389</v>
      </c>
      <c r="F9443" s="22" t="s">
        <v>6763</v>
      </c>
      <c r="G9443">
        <f t="shared" si="294"/>
        <v>5482</v>
      </c>
      <c r="H9443" s="9">
        <f t="shared" si="295"/>
        <v>43829</v>
      </c>
    </row>
    <row r="9444" spans="1:8" x14ac:dyDescent="0.25">
      <c r="A9444" s="22" t="s">
        <v>8033</v>
      </c>
      <c r="B9444" s="22" t="s">
        <v>8034</v>
      </c>
      <c r="C9444" s="22" t="s">
        <v>8034</v>
      </c>
      <c r="D9444" s="24">
        <v>44284</v>
      </c>
      <c r="E9444" s="22" t="s">
        <v>389</v>
      </c>
      <c r="F9444" s="22" t="s">
        <v>6763</v>
      </c>
      <c r="G9444">
        <f t="shared" si="294"/>
        <v>5482</v>
      </c>
      <c r="H9444" s="9">
        <f t="shared" si="295"/>
        <v>44284</v>
      </c>
    </row>
    <row r="9445" spans="1:8" x14ac:dyDescent="0.25">
      <c r="A9445" s="22" t="s">
        <v>8099</v>
      </c>
      <c r="B9445" s="22" t="s">
        <v>8100</v>
      </c>
      <c r="C9445" s="22" t="s">
        <v>8100</v>
      </c>
      <c r="D9445" s="24">
        <v>44176</v>
      </c>
      <c r="E9445" s="22" t="s">
        <v>389</v>
      </c>
      <c r="F9445" s="22" t="s">
        <v>6763</v>
      </c>
      <c r="G9445">
        <f t="shared" si="294"/>
        <v>5482</v>
      </c>
      <c r="H9445" s="9">
        <f t="shared" si="295"/>
        <v>44176</v>
      </c>
    </row>
    <row r="9446" spans="1:8" x14ac:dyDescent="0.25">
      <c r="A9446" s="22" t="s">
        <v>8162</v>
      </c>
      <c r="B9446" s="22" t="s">
        <v>8163</v>
      </c>
      <c r="C9446" s="22" t="s">
        <v>8163</v>
      </c>
      <c r="D9446" s="24">
        <v>44123</v>
      </c>
      <c r="E9446" s="22" t="s">
        <v>389</v>
      </c>
      <c r="F9446" s="22" t="s">
        <v>6763</v>
      </c>
      <c r="G9446">
        <f t="shared" si="294"/>
        <v>5482</v>
      </c>
      <c r="H9446" s="9">
        <f t="shared" si="295"/>
        <v>44123</v>
      </c>
    </row>
    <row r="9447" spans="1:8" x14ac:dyDescent="0.25">
      <c r="A9447" s="22" t="s">
        <v>8323</v>
      </c>
      <c r="B9447" s="22" t="s">
        <v>8324</v>
      </c>
      <c r="C9447" s="22" t="s">
        <v>8324</v>
      </c>
      <c r="D9447" s="24">
        <v>43829</v>
      </c>
      <c r="E9447" s="22" t="s">
        <v>389</v>
      </c>
      <c r="F9447" s="22" t="s">
        <v>6763</v>
      </c>
      <c r="G9447">
        <f t="shared" si="294"/>
        <v>5482</v>
      </c>
      <c r="H9447" s="9">
        <f t="shared" si="295"/>
        <v>43829</v>
      </c>
    </row>
    <row r="9448" spans="1:8" x14ac:dyDescent="0.25">
      <c r="A9448" s="22" t="s">
        <v>8334</v>
      </c>
      <c r="B9448" s="22" t="s">
        <v>8335</v>
      </c>
      <c r="C9448" s="22" t="s">
        <v>8335</v>
      </c>
      <c r="D9448" s="24">
        <v>44123</v>
      </c>
      <c r="E9448" s="22" t="s">
        <v>389</v>
      </c>
      <c r="F9448" s="22" t="s">
        <v>6763</v>
      </c>
      <c r="G9448">
        <f t="shared" si="294"/>
        <v>5482</v>
      </c>
      <c r="H9448" s="9">
        <f t="shared" si="295"/>
        <v>44123</v>
      </c>
    </row>
    <row r="9449" spans="1:8" x14ac:dyDescent="0.25">
      <c r="A9449" s="22" t="s">
        <v>8400</v>
      </c>
      <c r="B9449" s="22" t="s">
        <v>8401</v>
      </c>
      <c r="C9449" s="22" t="s">
        <v>8401</v>
      </c>
      <c r="D9449" s="24">
        <v>44109</v>
      </c>
      <c r="E9449" s="22" t="s">
        <v>389</v>
      </c>
      <c r="F9449" s="22" t="s">
        <v>6763</v>
      </c>
      <c r="G9449">
        <f t="shared" si="294"/>
        <v>5482</v>
      </c>
      <c r="H9449" s="9">
        <f t="shared" si="295"/>
        <v>44109</v>
      </c>
    </row>
    <row r="9450" spans="1:8" x14ac:dyDescent="0.25">
      <c r="A9450" s="22" t="s">
        <v>8420</v>
      </c>
      <c r="B9450" s="22" t="s">
        <v>8421</v>
      </c>
      <c r="C9450" s="22" t="s">
        <v>8421</v>
      </c>
      <c r="D9450" s="24">
        <v>44368</v>
      </c>
      <c r="E9450" s="22" t="s">
        <v>389</v>
      </c>
      <c r="F9450" s="22" t="s">
        <v>6763</v>
      </c>
      <c r="G9450">
        <f t="shared" si="294"/>
        <v>5482</v>
      </c>
      <c r="H9450" s="9">
        <f t="shared" si="295"/>
        <v>44368</v>
      </c>
    </row>
    <row r="9451" spans="1:8" x14ac:dyDescent="0.25">
      <c r="A9451" s="22" t="s">
        <v>8490</v>
      </c>
      <c r="B9451" s="22" t="s">
        <v>8491</v>
      </c>
      <c r="C9451" s="22" t="s">
        <v>8491</v>
      </c>
      <c r="D9451" s="24">
        <v>44165</v>
      </c>
      <c r="E9451" s="22" t="s">
        <v>389</v>
      </c>
      <c r="F9451" s="22" t="s">
        <v>6763</v>
      </c>
      <c r="G9451">
        <f t="shared" si="294"/>
        <v>5482</v>
      </c>
      <c r="H9451" s="9">
        <f t="shared" si="295"/>
        <v>44165</v>
      </c>
    </row>
    <row r="9452" spans="1:8" x14ac:dyDescent="0.25">
      <c r="A9452" s="22" t="s">
        <v>8553</v>
      </c>
      <c r="B9452" s="22" t="s">
        <v>8554</v>
      </c>
      <c r="C9452" s="22" t="s">
        <v>8554</v>
      </c>
      <c r="D9452" s="24">
        <v>44378</v>
      </c>
      <c r="E9452" s="22" t="s">
        <v>389</v>
      </c>
      <c r="F9452" s="22" t="s">
        <v>6763</v>
      </c>
      <c r="G9452">
        <f t="shared" si="294"/>
        <v>5482</v>
      </c>
      <c r="H9452" s="9">
        <f t="shared" si="295"/>
        <v>44378</v>
      </c>
    </row>
    <row r="9453" spans="1:8" x14ac:dyDescent="0.25">
      <c r="A9453" s="22" t="s">
        <v>7678</v>
      </c>
      <c r="B9453" s="22" t="s">
        <v>7679</v>
      </c>
      <c r="C9453" s="22" t="s">
        <v>7679</v>
      </c>
      <c r="D9453" s="24">
        <v>43829</v>
      </c>
      <c r="E9453" s="22" t="s">
        <v>5939</v>
      </c>
      <c r="F9453" s="22" t="s">
        <v>7047</v>
      </c>
      <c r="G9453">
        <f t="shared" si="294"/>
        <v>5013</v>
      </c>
      <c r="H9453" s="9">
        <f t="shared" si="295"/>
        <v>43829</v>
      </c>
    </row>
    <row r="9454" spans="1:8" x14ac:dyDescent="0.25">
      <c r="A9454" s="22" t="s">
        <v>7690</v>
      </c>
      <c r="B9454" s="22" t="s">
        <v>7691</v>
      </c>
      <c r="C9454" s="22" t="s">
        <v>7691</v>
      </c>
      <c r="D9454" s="24">
        <v>43829</v>
      </c>
      <c r="E9454" s="22" t="s">
        <v>5939</v>
      </c>
      <c r="F9454" s="22" t="s">
        <v>7047</v>
      </c>
      <c r="G9454">
        <f t="shared" si="294"/>
        <v>5013</v>
      </c>
      <c r="H9454" s="9">
        <f t="shared" si="295"/>
        <v>43829</v>
      </c>
    </row>
    <row r="9455" spans="1:8" x14ac:dyDescent="0.25">
      <c r="A9455" s="22" t="s">
        <v>8158</v>
      </c>
      <c r="B9455" s="22" t="s">
        <v>8159</v>
      </c>
      <c r="C9455" s="22" t="s">
        <v>8159</v>
      </c>
      <c r="D9455" s="24">
        <v>43829</v>
      </c>
      <c r="E9455" s="22" t="s">
        <v>5939</v>
      </c>
      <c r="F9455" s="22" t="s">
        <v>7047</v>
      </c>
      <c r="G9455">
        <f t="shared" si="294"/>
        <v>5013</v>
      </c>
      <c r="H9455" s="9">
        <f t="shared" si="295"/>
        <v>43829</v>
      </c>
    </row>
    <row r="9456" spans="1:8" x14ac:dyDescent="0.25">
      <c r="A9456" s="22" t="s">
        <v>8420</v>
      </c>
      <c r="B9456" s="22" t="s">
        <v>8421</v>
      </c>
      <c r="C9456" s="22" t="s">
        <v>8421</v>
      </c>
      <c r="D9456" s="24">
        <v>44292</v>
      </c>
      <c r="E9456" s="22" t="s">
        <v>5939</v>
      </c>
      <c r="F9456" s="22" t="s">
        <v>7047</v>
      </c>
      <c r="G9456">
        <f t="shared" si="294"/>
        <v>5013</v>
      </c>
      <c r="H9456" s="9">
        <f t="shared" si="295"/>
        <v>44292</v>
      </c>
    </row>
    <row r="9457" spans="1:8" x14ac:dyDescent="0.25">
      <c r="A9457" s="22" t="s">
        <v>8490</v>
      </c>
      <c r="B9457" s="22" t="s">
        <v>8491</v>
      </c>
      <c r="C9457" s="22" t="s">
        <v>8491</v>
      </c>
      <c r="D9457" s="24">
        <v>44165</v>
      </c>
      <c r="E9457" s="22" t="s">
        <v>5939</v>
      </c>
      <c r="F9457" s="22" t="s">
        <v>7047</v>
      </c>
      <c r="G9457">
        <f t="shared" si="294"/>
        <v>5013</v>
      </c>
      <c r="H9457" s="9">
        <f t="shared" si="295"/>
        <v>44165</v>
      </c>
    </row>
    <row r="9458" spans="1:8" x14ac:dyDescent="0.25">
      <c r="A9458" s="22" t="s">
        <v>7989</v>
      </c>
      <c r="B9458" s="22" t="s">
        <v>7990</v>
      </c>
      <c r="C9458" s="22" t="s">
        <v>7990</v>
      </c>
      <c r="D9458" s="24">
        <v>44350</v>
      </c>
      <c r="E9458" s="22" t="s">
        <v>830</v>
      </c>
      <c r="F9458" s="22" t="s">
        <v>10875</v>
      </c>
      <c r="G9458">
        <f t="shared" si="294"/>
        <v>209734</v>
      </c>
      <c r="H9458" s="9">
        <f t="shared" si="295"/>
        <v>44350</v>
      </c>
    </row>
    <row r="9459" spans="1:8" x14ac:dyDescent="0.25">
      <c r="A9459" s="22" t="s">
        <v>3844</v>
      </c>
      <c r="B9459" s="22" t="s">
        <v>7720</v>
      </c>
      <c r="C9459" s="22" t="s">
        <v>7720</v>
      </c>
      <c r="D9459" s="24">
        <v>43829</v>
      </c>
      <c r="E9459" s="22" t="s">
        <v>3568</v>
      </c>
      <c r="F9459" s="22" t="s">
        <v>6267</v>
      </c>
      <c r="G9459">
        <f t="shared" si="294"/>
        <v>4544</v>
      </c>
      <c r="H9459" s="9">
        <f t="shared" si="295"/>
        <v>43829</v>
      </c>
    </row>
    <row r="9460" spans="1:8" x14ac:dyDescent="0.25">
      <c r="A9460" s="22" t="s">
        <v>7793</v>
      </c>
      <c r="B9460" s="22" t="s">
        <v>7794</v>
      </c>
      <c r="C9460" s="22" t="s">
        <v>7794</v>
      </c>
      <c r="D9460" s="24">
        <v>43829</v>
      </c>
      <c r="E9460" s="22" t="s">
        <v>4755</v>
      </c>
      <c r="F9460" s="22" t="s">
        <v>6678</v>
      </c>
      <c r="G9460">
        <f t="shared" si="294"/>
        <v>6494</v>
      </c>
      <c r="H9460" s="9">
        <f t="shared" si="295"/>
        <v>43829</v>
      </c>
    </row>
    <row r="9461" spans="1:8" x14ac:dyDescent="0.25">
      <c r="A9461" s="22"/>
      <c r="B9461" s="22"/>
      <c r="C9461" s="22"/>
      <c r="D9461" s="24">
        <v>43969</v>
      </c>
      <c r="E9461" s="22" t="s">
        <v>3530</v>
      </c>
      <c r="F9461" s="22" t="s">
        <v>6521</v>
      </c>
      <c r="G9461">
        <f t="shared" si="294"/>
        <v>1984</v>
      </c>
      <c r="H9461" s="9">
        <f t="shared" si="295"/>
        <v>43969</v>
      </c>
    </row>
    <row r="9462" spans="1:8" x14ac:dyDescent="0.25">
      <c r="A9462" s="22" t="s">
        <v>7650</v>
      </c>
      <c r="B9462" s="22" t="s">
        <v>7651</v>
      </c>
      <c r="C9462" s="22" t="s">
        <v>7651</v>
      </c>
      <c r="D9462" s="24">
        <v>44292</v>
      </c>
      <c r="E9462" s="22" t="s">
        <v>3530</v>
      </c>
      <c r="F9462" s="22" t="s">
        <v>6521</v>
      </c>
      <c r="G9462">
        <f t="shared" si="294"/>
        <v>1984</v>
      </c>
      <c r="H9462" s="9">
        <f t="shared" si="295"/>
        <v>44292</v>
      </c>
    </row>
    <row r="9463" spans="1:8" x14ac:dyDescent="0.25">
      <c r="A9463" s="22" t="s">
        <v>7741</v>
      </c>
      <c r="B9463" s="22" t="s">
        <v>7742</v>
      </c>
      <c r="C9463" s="22" t="s">
        <v>7742</v>
      </c>
      <c r="D9463" s="24">
        <v>43829</v>
      </c>
      <c r="E9463" s="22" t="s">
        <v>3530</v>
      </c>
      <c r="F9463" s="22" t="s">
        <v>6521</v>
      </c>
      <c r="G9463">
        <f t="shared" si="294"/>
        <v>1984</v>
      </c>
      <c r="H9463" s="9">
        <f t="shared" si="295"/>
        <v>43829</v>
      </c>
    </row>
    <row r="9464" spans="1:8" x14ac:dyDescent="0.25">
      <c r="A9464" s="22" t="s">
        <v>8526</v>
      </c>
      <c r="B9464" s="22" t="s">
        <v>8527</v>
      </c>
      <c r="C9464" s="22" t="s">
        <v>8527</v>
      </c>
      <c r="D9464" s="24">
        <v>43969</v>
      </c>
      <c r="E9464" s="22" t="s">
        <v>3530</v>
      </c>
      <c r="F9464" s="22" t="s">
        <v>6521</v>
      </c>
      <c r="G9464">
        <f t="shared" si="294"/>
        <v>1984</v>
      </c>
      <c r="H9464" s="9">
        <f t="shared" si="295"/>
        <v>43969</v>
      </c>
    </row>
    <row r="9465" spans="1:8" x14ac:dyDescent="0.25">
      <c r="A9465" s="22" t="s">
        <v>8609</v>
      </c>
      <c r="B9465" s="22" t="s">
        <v>8610</v>
      </c>
      <c r="C9465" s="22" t="s">
        <v>8610</v>
      </c>
      <c r="D9465" s="24">
        <v>44332</v>
      </c>
      <c r="E9465" s="22" t="s">
        <v>3530</v>
      </c>
      <c r="F9465" s="22" t="s">
        <v>6521</v>
      </c>
      <c r="G9465">
        <f t="shared" si="294"/>
        <v>1984</v>
      </c>
      <c r="H9465" s="9">
        <f t="shared" si="295"/>
        <v>44332</v>
      </c>
    </row>
    <row r="9466" spans="1:8" x14ac:dyDescent="0.25">
      <c r="A9466" s="22" t="s">
        <v>7735</v>
      </c>
      <c r="B9466" s="22" t="s">
        <v>7736</v>
      </c>
      <c r="C9466" s="22" t="s">
        <v>7736</v>
      </c>
      <c r="D9466" s="24">
        <v>43829</v>
      </c>
      <c r="E9466" s="22" t="s">
        <v>721</v>
      </c>
      <c r="F9466" s="22" t="s">
        <v>10876</v>
      </c>
      <c r="G9466">
        <f t="shared" si="294"/>
        <v>4821</v>
      </c>
      <c r="H9466" s="9">
        <f t="shared" si="295"/>
        <v>43829</v>
      </c>
    </row>
    <row r="9467" spans="1:8" x14ac:dyDescent="0.25">
      <c r="A9467" s="22" t="s">
        <v>8533</v>
      </c>
      <c r="B9467" s="22" t="s">
        <v>8534</v>
      </c>
      <c r="C9467" s="22" t="s">
        <v>8534</v>
      </c>
      <c r="D9467" s="24">
        <v>43927</v>
      </c>
      <c r="E9467" s="22" t="s">
        <v>721</v>
      </c>
      <c r="F9467" s="22" t="s">
        <v>10876</v>
      </c>
      <c r="G9467">
        <f t="shared" si="294"/>
        <v>4821</v>
      </c>
      <c r="H9467" s="9">
        <f t="shared" si="295"/>
        <v>43927</v>
      </c>
    </row>
    <row r="9468" spans="1:8" x14ac:dyDescent="0.25">
      <c r="A9468" s="22"/>
      <c r="B9468" s="22"/>
      <c r="C9468" s="22"/>
      <c r="D9468" s="24">
        <v>43904</v>
      </c>
      <c r="E9468" s="22" t="s">
        <v>1792</v>
      </c>
      <c r="F9468" s="22" t="s">
        <v>7032</v>
      </c>
      <c r="G9468">
        <f t="shared" si="294"/>
        <v>13060</v>
      </c>
      <c r="H9468" s="9">
        <f t="shared" si="295"/>
        <v>43904</v>
      </c>
    </row>
    <row r="9469" spans="1:8" x14ac:dyDescent="0.25">
      <c r="A9469" s="22" t="s">
        <v>7820</v>
      </c>
      <c r="B9469" s="22" t="s">
        <v>7821</v>
      </c>
      <c r="C9469" s="22" t="s">
        <v>7821</v>
      </c>
      <c r="D9469" s="24">
        <v>44145</v>
      </c>
      <c r="E9469" s="22" t="s">
        <v>1792</v>
      </c>
      <c r="F9469" s="22" t="s">
        <v>7032</v>
      </c>
      <c r="G9469">
        <f t="shared" si="294"/>
        <v>13060</v>
      </c>
      <c r="H9469" s="9">
        <f t="shared" si="295"/>
        <v>44145</v>
      </c>
    </row>
    <row r="9470" spans="1:8" x14ac:dyDescent="0.25">
      <c r="A9470" s="22" t="s">
        <v>7822</v>
      </c>
      <c r="B9470" s="22" t="s">
        <v>7823</v>
      </c>
      <c r="C9470" s="22" t="s">
        <v>7823</v>
      </c>
      <c r="D9470" s="24">
        <v>43857</v>
      </c>
      <c r="E9470" s="22" t="s">
        <v>1792</v>
      </c>
      <c r="F9470" s="22" t="s">
        <v>7032</v>
      </c>
      <c r="G9470">
        <f t="shared" si="294"/>
        <v>13060</v>
      </c>
      <c r="H9470" s="9">
        <f t="shared" si="295"/>
        <v>43857</v>
      </c>
    </row>
    <row r="9471" spans="1:8" x14ac:dyDescent="0.25">
      <c r="A9471" s="22" t="s">
        <v>7852</v>
      </c>
      <c r="B9471" s="22" t="s">
        <v>7853</v>
      </c>
      <c r="C9471" s="22" t="s">
        <v>7853</v>
      </c>
      <c r="D9471" s="24">
        <v>43916</v>
      </c>
      <c r="E9471" s="22" t="s">
        <v>1792</v>
      </c>
      <c r="F9471" s="22" t="s">
        <v>7032</v>
      </c>
      <c r="G9471">
        <f t="shared" si="294"/>
        <v>13060</v>
      </c>
      <c r="H9471" s="9">
        <f t="shared" si="295"/>
        <v>43916</v>
      </c>
    </row>
    <row r="9472" spans="1:8" x14ac:dyDescent="0.25">
      <c r="A9472" s="22" t="s">
        <v>8301</v>
      </c>
      <c r="B9472" s="22" t="s">
        <v>8302</v>
      </c>
      <c r="C9472" s="22" t="s">
        <v>8302</v>
      </c>
      <c r="D9472" s="24">
        <v>43829</v>
      </c>
      <c r="E9472" s="22" t="s">
        <v>1792</v>
      </c>
      <c r="F9472" s="22" t="s">
        <v>7032</v>
      </c>
      <c r="G9472">
        <f t="shared" si="294"/>
        <v>13060</v>
      </c>
      <c r="H9472" s="9">
        <f t="shared" si="295"/>
        <v>43829</v>
      </c>
    </row>
    <row r="9473" spans="1:8" x14ac:dyDescent="0.25">
      <c r="A9473" s="22" t="s">
        <v>8739</v>
      </c>
      <c r="B9473" s="22" t="s">
        <v>8740</v>
      </c>
      <c r="C9473" s="22" t="s">
        <v>8740</v>
      </c>
      <c r="D9473" s="24">
        <v>44039</v>
      </c>
      <c r="E9473" s="22" t="s">
        <v>1792</v>
      </c>
      <c r="F9473" s="22" t="s">
        <v>7032</v>
      </c>
      <c r="G9473">
        <f t="shared" si="294"/>
        <v>13060</v>
      </c>
      <c r="H9473" s="9">
        <f t="shared" si="295"/>
        <v>44039</v>
      </c>
    </row>
    <row r="9474" spans="1:8" x14ac:dyDescent="0.25">
      <c r="A9474" s="22" t="s">
        <v>8837</v>
      </c>
      <c r="B9474" s="22" t="s">
        <v>8838</v>
      </c>
      <c r="C9474" s="22" t="s">
        <v>8838</v>
      </c>
      <c r="D9474" s="24">
        <v>44137</v>
      </c>
      <c r="E9474" s="22" t="s">
        <v>1792</v>
      </c>
      <c r="F9474" s="22" t="s">
        <v>7032</v>
      </c>
      <c r="G9474">
        <f t="shared" si="294"/>
        <v>13060</v>
      </c>
      <c r="H9474" s="9">
        <f t="shared" si="295"/>
        <v>44137</v>
      </c>
    </row>
    <row r="9475" spans="1:8" x14ac:dyDescent="0.25">
      <c r="A9475" s="22" t="s">
        <v>8937</v>
      </c>
      <c r="B9475" s="22" t="s">
        <v>8938</v>
      </c>
      <c r="C9475" s="22" t="s">
        <v>8938</v>
      </c>
      <c r="D9475" s="24">
        <v>43853</v>
      </c>
      <c r="E9475" s="22" t="s">
        <v>1792</v>
      </c>
      <c r="F9475" s="22" t="s">
        <v>7032</v>
      </c>
      <c r="G9475">
        <f t="shared" si="294"/>
        <v>13060</v>
      </c>
      <c r="H9475" s="9">
        <f t="shared" si="295"/>
        <v>43853</v>
      </c>
    </row>
    <row r="9476" spans="1:8" x14ac:dyDescent="0.25">
      <c r="A9476" s="22"/>
      <c r="B9476" s="22"/>
      <c r="C9476" s="22"/>
      <c r="D9476" s="24">
        <v>43833</v>
      </c>
      <c r="E9476" s="22" t="s">
        <v>2504</v>
      </c>
      <c r="F9476" s="22" t="s">
        <v>6716</v>
      </c>
      <c r="G9476">
        <f t="shared" si="294"/>
        <v>10082</v>
      </c>
      <c r="H9476" s="9">
        <f t="shared" si="295"/>
        <v>43833</v>
      </c>
    </row>
    <row r="9477" spans="1:8" x14ac:dyDescent="0.25">
      <c r="A9477" s="22" t="s">
        <v>7981</v>
      </c>
      <c r="B9477" s="22" t="s">
        <v>7982</v>
      </c>
      <c r="C9477" s="22" t="s">
        <v>7982</v>
      </c>
      <c r="D9477" s="24">
        <v>43990</v>
      </c>
      <c r="E9477" s="22" t="s">
        <v>2504</v>
      </c>
      <c r="F9477" s="22" t="s">
        <v>6716</v>
      </c>
      <c r="G9477">
        <f t="shared" si="294"/>
        <v>10082</v>
      </c>
      <c r="H9477" s="9">
        <f t="shared" si="295"/>
        <v>43990</v>
      </c>
    </row>
    <row r="9478" spans="1:8" x14ac:dyDescent="0.25">
      <c r="A9478" s="22" t="s">
        <v>8182</v>
      </c>
      <c r="B9478" s="22" t="s">
        <v>8183</v>
      </c>
      <c r="C9478" s="22" t="s">
        <v>8183</v>
      </c>
      <c r="D9478" s="24">
        <v>43829</v>
      </c>
      <c r="E9478" s="22" t="s">
        <v>2504</v>
      </c>
      <c r="F9478" s="22" t="s">
        <v>6716</v>
      </c>
      <c r="G9478">
        <f t="shared" ref="G9478:G9541" si="296">IFERROR(E9478*1,E9478)</f>
        <v>10082</v>
      </c>
      <c r="H9478" s="9">
        <f t="shared" ref="H9478:H9541" si="297">D9478</f>
        <v>43829</v>
      </c>
    </row>
    <row r="9479" spans="1:8" x14ac:dyDescent="0.25">
      <c r="A9479" s="22" t="s">
        <v>8192</v>
      </c>
      <c r="B9479" s="22" t="s">
        <v>8193</v>
      </c>
      <c r="C9479" s="22" t="s">
        <v>8193</v>
      </c>
      <c r="D9479" s="24">
        <v>43829</v>
      </c>
      <c r="E9479" s="22" t="s">
        <v>2504</v>
      </c>
      <c r="F9479" s="22" t="s">
        <v>6716</v>
      </c>
      <c r="G9479">
        <f t="shared" si="296"/>
        <v>10082</v>
      </c>
      <c r="H9479" s="9">
        <f t="shared" si="297"/>
        <v>43829</v>
      </c>
    </row>
    <row r="9480" spans="1:8" x14ac:dyDescent="0.25">
      <c r="A9480" s="22" t="s">
        <v>8194</v>
      </c>
      <c r="B9480" s="22" t="s">
        <v>8195</v>
      </c>
      <c r="C9480" s="22" t="s">
        <v>8195</v>
      </c>
      <c r="D9480" s="24">
        <v>43829</v>
      </c>
      <c r="E9480" s="22" t="s">
        <v>2504</v>
      </c>
      <c r="F9480" s="22" t="s">
        <v>6716</v>
      </c>
      <c r="G9480">
        <f t="shared" si="296"/>
        <v>10082</v>
      </c>
      <c r="H9480" s="9">
        <f t="shared" si="297"/>
        <v>43829</v>
      </c>
    </row>
    <row r="9481" spans="1:8" x14ac:dyDescent="0.25">
      <c r="A9481" s="22"/>
      <c r="B9481" s="22"/>
      <c r="C9481" s="22"/>
      <c r="D9481" s="24">
        <v>43924</v>
      </c>
      <c r="E9481" s="22" t="s">
        <v>972</v>
      </c>
      <c r="F9481" s="22" t="s">
        <v>6327</v>
      </c>
      <c r="G9481">
        <f t="shared" si="296"/>
        <v>11534</v>
      </c>
      <c r="H9481" s="9">
        <f t="shared" si="297"/>
        <v>43924</v>
      </c>
    </row>
    <row r="9482" spans="1:8" x14ac:dyDescent="0.25">
      <c r="A9482" s="22" t="s">
        <v>7650</v>
      </c>
      <c r="B9482" s="22" t="s">
        <v>7651</v>
      </c>
      <c r="C9482" s="22" t="s">
        <v>7651</v>
      </c>
      <c r="D9482" s="24">
        <v>43864</v>
      </c>
      <c r="E9482" s="22" t="s">
        <v>972</v>
      </c>
      <c r="F9482" s="22" t="s">
        <v>6327</v>
      </c>
      <c r="G9482">
        <f t="shared" si="296"/>
        <v>11534</v>
      </c>
      <c r="H9482" s="9">
        <f t="shared" si="297"/>
        <v>43864</v>
      </c>
    </row>
    <row r="9483" spans="1:8" x14ac:dyDescent="0.25">
      <c r="A9483" s="22" t="s">
        <v>8210</v>
      </c>
      <c r="B9483" s="22" t="s">
        <v>8211</v>
      </c>
      <c r="C9483" s="22" t="s">
        <v>8211</v>
      </c>
      <c r="D9483" s="24">
        <v>43829</v>
      </c>
      <c r="E9483" s="22" t="s">
        <v>972</v>
      </c>
      <c r="F9483" s="22" t="s">
        <v>6327</v>
      </c>
      <c r="G9483">
        <f t="shared" si="296"/>
        <v>11534</v>
      </c>
      <c r="H9483" s="9">
        <f t="shared" si="297"/>
        <v>43829</v>
      </c>
    </row>
    <row r="9484" spans="1:8" x14ac:dyDescent="0.25">
      <c r="A9484" s="22" t="s">
        <v>8329</v>
      </c>
      <c r="B9484" s="22" t="s">
        <v>8330</v>
      </c>
      <c r="C9484" s="22" t="s">
        <v>8330</v>
      </c>
      <c r="D9484" s="24">
        <v>43864</v>
      </c>
      <c r="E9484" s="22" t="s">
        <v>972</v>
      </c>
      <c r="F9484" s="22" t="s">
        <v>6327</v>
      </c>
      <c r="G9484">
        <f t="shared" si="296"/>
        <v>11534</v>
      </c>
      <c r="H9484" s="9">
        <f t="shared" si="297"/>
        <v>43864</v>
      </c>
    </row>
    <row r="9485" spans="1:8" x14ac:dyDescent="0.25">
      <c r="A9485" s="22" t="s">
        <v>8510</v>
      </c>
      <c r="B9485" s="22" t="s">
        <v>8511</v>
      </c>
      <c r="C9485" s="22" t="s">
        <v>8511</v>
      </c>
      <c r="D9485" s="24">
        <v>43922</v>
      </c>
      <c r="E9485" s="22" t="s">
        <v>972</v>
      </c>
      <c r="F9485" s="22" t="s">
        <v>6327</v>
      </c>
      <c r="G9485">
        <f t="shared" si="296"/>
        <v>11534</v>
      </c>
      <c r="H9485" s="9">
        <f t="shared" si="297"/>
        <v>43922</v>
      </c>
    </row>
    <row r="9486" spans="1:8" x14ac:dyDescent="0.25">
      <c r="A9486" s="22" t="s">
        <v>8565</v>
      </c>
      <c r="B9486" s="22" t="s">
        <v>8566</v>
      </c>
      <c r="C9486" s="22" t="s">
        <v>8566</v>
      </c>
      <c r="D9486" s="24">
        <v>44240</v>
      </c>
      <c r="E9486" s="22" t="s">
        <v>972</v>
      </c>
      <c r="F9486" s="22" t="s">
        <v>6327</v>
      </c>
      <c r="G9486">
        <f t="shared" si="296"/>
        <v>11534</v>
      </c>
      <c r="H9486" s="9">
        <f t="shared" si="297"/>
        <v>44240</v>
      </c>
    </row>
    <row r="9487" spans="1:8" x14ac:dyDescent="0.25">
      <c r="A9487" s="22" t="s">
        <v>8937</v>
      </c>
      <c r="B9487" s="22" t="s">
        <v>8938</v>
      </c>
      <c r="C9487" s="22" t="s">
        <v>8938</v>
      </c>
      <c r="D9487" s="24">
        <v>44111</v>
      </c>
      <c r="E9487" s="22" t="s">
        <v>972</v>
      </c>
      <c r="F9487" s="22" t="s">
        <v>6327</v>
      </c>
      <c r="G9487">
        <f t="shared" si="296"/>
        <v>11534</v>
      </c>
      <c r="H9487" s="9">
        <f t="shared" si="297"/>
        <v>44111</v>
      </c>
    </row>
    <row r="9488" spans="1:8" x14ac:dyDescent="0.25">
      <c r="A9488" s="22" t="s">
        <v>7650</v>
      </c>
      <c r="B9488" s="22" t="s">
        <v>7651</v>
      </c>
      <c r="C9488" s="22" t="s">
        <v>7651</v>
      </c>
      <c r="D9488" s="24">
        <v>44305</v>
      </c>
      <c r="E9488" s="22" t="s">
        <v>4397</v>
      </c>
      <c r="F9488" s="22" t="s">
        <v>10877</v>
      </c>
      <c r="G9488">
        <f t="shared" si="296"/>
        <v>7988</v>
      </c>
      <c r="H9488" s="9">
        <f t="shared" si="297"/>
        <v>44305</v>
      </c>
    </row>
    <row r="9489" spans="1:8" x14ac:dyDescent="0.25">
      <c r="A9489" s="22" t="s">
        <v>7741</v>
      </c>
      <c r="B9489" s="22" t="s">
        <v>7742</v>
      </c>
      <c r="C9489" s="22" t="s">
        <v>7742</v>
      </c>
      <c r="D9489" s="24">
        <v>43829</v>
      </c>
      <c r="E9489" s="22" t="s">
        <v>4397</v>
      </c>
      <c r="F9489" s="22" t="s">
        <v>10877</v>
      </c>
      <c r="G9489">
        <f t="shared" si="296"/>
        <v>7988</v>
      </c>
      <c r="H9489" s="9">
        <f t="shared" si="297"/>
        <v>43829</v>
      </c>
    </row>
    <row r="9490" spans="1:8" x14ac:dyDescent="0.25">
      <c r="A9490" s="22" t="s">
        <v>8526</v>
      </c>
      <c r="B9490" s="22" t="s">
        <v>8527</v>
      </c>
      <c r="C9490" s="22" t="s">
        <v>8527</v>
      </c>
      <c r="D9490" s="24">
        <v>43970</v>
      </c>
      <c r="E9490" s="22" t="s">
        <v>4397</v>
      </c>
      <c r="F9490" s="22" t="s">
        <v>10877</v>
      </c>
      <c r="G9490">
        <f t="shared" si="296"/>
        <v>7988</v>
      </c>
      <c r="H9490" s="9">
        <f t="shared" si="297"/>
        <v>43970</v>
      </c>
    </row>
    <row r="9491" spans="1:8" x14ac:dyDescent="0.25">
      <c r="A9491" s="22" t="s">
        <v>7728</v>
      </c>
      <c r="B9491" s="22" t="s">
        <v>7729</v>
      </c>
      <c r="C9491" s="22" t="s">
        <v>7729</v>
      </c>
      <c r="D9491" s="24">
        <v>43829</v>
      </c>
      <c r="E9491" s="22" t="s">
        <v>2028</v>
      </c>
      <c r="F9491" s="22" t="s">
        <v>10878</v>
      </c>
      <c r="G9491">
        <f t="shared" si="296"/>
        <v>7282</v>
      </c>
      <c r="H9491" s="9">
        <f t="shared" si="297"/>
        <v>43829</v>
      </c>
    </row>
    <row r="9492" spans="1:8" x14ac:dyDescent="0.25">
      <c r="A9492" s="22" t="s">
        <v>7743</v>
      </c>
      <c r="B9492" s="22" t="s">
        <v>7744</v>
      </c>
      <c r="C9492" s="22" t="s">
        <v>7744</v>
      </c>
      <c r="D9492" s="24">
        <v>43835</v>
      </c>
      <c r="E9492" s="22" t="s">
        <v>495</v>
      </c>
      <c r="F9492" s="22" t="s">
        <v>10879</v>
      </c>
      <c r="G9492">
        <f t="shared" si="296"/>
        <v>4964</v>
      </c>
      <c r="H9492" s="9">
        <f t="shared" si="297"/>
        <v>43835</v>
      </c>
    </row>
    <row r="9493" spans="1:8" x14ac:dyDescent="0.25">
      <c r="A9493" s="22" t="s">
        <v>7805</v>
      </c>
      <c r="B9493" s="22" t="s">
        <v>7738</v>
      </c>
      <c r="C9493" s="22" t="s">
        <v>7738</v>
      </c>
      <c r="D9493" s="24">
        <v>44172</v>
      </c>
      <c r="E9493" s="22" t="s">
        <v>3096</v>
      </c>
      <c r="F9493" s="22" t="s">
        <v>10880</v>
      </c>
      <c r="G9493">
        <f t="shared" si="296"/>
        <v>140235</v>
      </c>
      <c r="H9493" s="9">
        <f t="shared" si="297"/>
        <v>44172</v>
      </c>
    </row>
    <row r="9494" spans="1:8" x14ac:dyDescent="0.25">
      <c r="A9494" s="22" t="s">
        <v>7806</v>
      </c>
      <c r="B9494" s="22" t="s">
        <v>7740</v>
      </c>
      <c r="C9494" s="22" t="s">
        <v>7740</v>
      </c>
      <c r="D9494" s="24">
        <v>43829</v>
      </c>
      <c r="E9494" s="22" t="s">
        <v>3096</v>
      </c>
      <c r="F9494" s="22" t="s">
        <v>10880</v>
      </c>
      <c r="G9494">
        <f t="shared" si="296"/>
        <v>140235</v>
      </c>
      <c r="H9494" s="9">
        <f t="shared" si="297"/>
        <v>43829</v>
      </c>
    </row>
    <row r="9495" spans="1:8" x14ac:dyDescent="0.25">
      <c r="A9495" s="22" t="s">
        <v>7813</v>
      </c>
      <c r="B9495" s="22" t="s">
        <v>7814</v>
      </c>
      <c r="C9495" s="22" t="s">
        <v>7814</v>
      </c>
      <c r="D9495" s="24">
        <v>44029</v>
      </c>
      <c r="E9495" s="22" t="s">
        <v>3096</v>
      </c>
      <c r="F9495" s="22" t="s">
        <v>10880</v>
      </c>
      <c r="G9495">
        <f t="shared" si="296"/>
        <v>140235</v>
      </c>
      <c r="H9495" s="9">
        <f t="shared" si="297"/>
        <v>44029</v>
      </c>
    </row>
    <row r="9496" spans="1:8" x14ac:dyDescent="0.25">
      <c r="A9496" s="22" t="s">
        <v>3844</v>
      </c>
      <c r="B9496" s="22" t="s">
        <v>7720</v>
      </c>
      <c r="C9496" s="22" t="s">
        <v>7720</v>
      </c>
      <c r="D9496" s="24">
        <v>43830</v>
      </c>
      <c r="E9496" s="22" t="s">
        <v>642</v>
      </c>
      <c r="F9496" s="22" t="s">
        <v>6539</v>
      </c>
      <c r="G9496">
        <f t="shared" si="296"/>
        <v>4550</v>
      </c>
      <c r="H9496" s="9">
        <f t="shared" si="297"/>
        <v>43830</v>
      </c>
    </row>
    <row r="9497" spans="1:8" x14ac:dyDescent="0.25">
      <c r="A9497" s="22"/>
      <c r="B9497" s="22"/>
      <c r="C9497" s="22"/>
      <c r="D9497" s="24">
        <v>43858</v>
      </c>
      <c r="E9497" s="22" t="s">
        <v>139</v>
      </c>
      <c r="F9497" s="22" t="s">
        <v>10881</v>
      </c>
      <c r="G9497">
        <f t="shared" si="296"/>
        <v>4442</v>
      </c>
      <c r="H9497" s="9">
        <f t="shared" si="297"/>
        <v>43858</v>
      </c>
    </row>
    <row r="9498" spans="1:8" x14ac:dyDescent="0.25">
      <c r="A9498" s="22" t="s">
        <v>116</v>
      </c>
      <c r="B9498" s="22" t="s">
        <v>117</v>
      </c>
      <c r="C9498" s="22" t="s">
        <v>117</v>
      </c>
      <c r="D9498" s="24">
        <v>43829</v>
      </c>
      <c r="E9498" s="22" t="s">
        <v>139</v>
      </c>
      <c r="F9498" s="22" t="s">
        <v>10881</v>
      </c>
      <c r="G9498">
        <f t="shared" si="296"/>
        <v>4442</v>
      </c>
      <c r="H9498" s="9">
        <f t="shared" si="297"/>
        <v>43829</v>
      </c>
    </row>
    <row r="9499" spans="1:8" x14ac:dyDescent="0.25">
      <c r="A9499" s="22" t="s">
        <v>7995</v>
      </c>
      <c r="B9499" s="22" t="s">
        <v>7996</v>
      </c>
      <c r="C9499" s="22" t="s">
        <v>7996</v>
      </c>
      <c r="D9499" s="24">
        <v>43830</v>
      </c>
      <c r="E9499" s="22" t="s">
        <v>2642</v>
      </c>
      <c r="F9499" s="22" t="s">
        <v>10882</v>
      </c>
      <c r="G9499">
        <f t="shared" si="296"/>
        <v>12123</v>
      </c>
      <c r="H9499" s="9">
        <f t="shared" si="297"/>
        <v>43830</v>
      </c>
    </row>
    <row r="9500" spans="1:8" x14ac:dyDescent="0.25">
      <c r="A9500" s="22" t="s">
        <v>8212</v>
      </c>
      <c r="B9500" s="22" t="s">
        <v>8213</v>
      </c>
      <c r="C9500" s="22" t="s">
        <v>8213</v>
      </c>
      <c r="D9500" s="24">
        <v>43829</v>
      </c>
      <c r="E9500" s="22" t="s">
        <v>813</v>
      </c>
      <c r="F9500" s="22" t="s">
        <v>10883</v>
      </c>
      <c r="G9500">
        <f t="shared" si="296"/>
        <v>10952</v>
      </c>
      <c r="H9500" s="9">
        <f t="shared" si="297"/>
        <v>43829</v>
      </c>
    </row>
    <row r="9501" spans="1:8" x14ac:dyDescent="0.25">
      <c r="A9501" s="22" t="s">
        <v>8297</v>
      </c>
      <c r="B9501" s="22" t="s">
        <v>8298</v>
      </c>
      <c r="C9501" s="22" t="s">
        <v>8298</v>
      </c>
      <c r="D9501" s="24">
        <v>44348</v>
      </c>
      <c r="E9501" s="22" t="s">
        <v>4988</v>
      </c>
      <c r="F9501" s="22" t="s">
        <v>10884</v>
      </c>
      <c r="G9501">
        <f t="shared" si="296"/>
        <v>209743</v>
      </c>
      <c r="H9501" s="9">
        <f t="shared" si="297"/>
        <v>44348</v>
      </c>
    </row>
    <row r="9502" spans="1:8" x14ac:dyDescent="0.25">
      <c r="A9502" s="22" t="s">
        <v>8303</v>
      </c>
      <c r="B9502" s="22" t="s">
        <v>8304</v>
      </c>
      <c r="C9502" s="22" t="s">
        <v>8304</v>
      </c>
      <c r="D9502" s="24">
        <v>44359</v>
      </c>
      <c r="E9502" s="22" t="s">
        <v>4988</v>
      </c>
      <c r="F9502" s="22" t="s">
        <v>10884</v>
      </c>
      <c r="G9502">
        <f t="shared" si="296"/>
        <v>209743</v>
      </c>
      <c r="H9502" s="9">
        <f t="shared" si="297"/>
        <v>44359</v>
      </c>
    </row>
    <row r="9503" spans="1:8" x14ac:dyDescent="0.25">
      <c r="A9503" s="22"/>
      <c r="B9503" s="22"/>
      <c r="C9503" s="22"/>
      <c r="D9503" s="24">
        <v>44024</v>
      </c>
      <c r="E9503" s="22" t="s">
        <v>2959</v>
      </c>
      <c r="F9503" s="22" t="s">
        <v>7181</v>
      </c>
      <c r="G9503">
        <f t="shared" si="296"/>
        <v>9205211</v>
      </c>
      <c r="H9503" s="9">
        <f t="shared" si="297"/>
        <v>44024</v>
      </c>
    </row>
    <row r="9504" spans="1:8" x14ac:dyDescent="0.25">
      <c r="A9504" s="22" t="s">
        <v>8723</v>
      </c>
      <c r="B9504" s="22" t="s">
        <v>8724</v>
      </c>
      <c r="C9504" s="22" t="s">
        <v>8724</v>
      </c>
      <c r="D9504" s="24">
        <v>44172</v>
      </c>
      <c r="E9504" s="22" t="s">
        <v>2959</v>
      </c>
      <c r="F9504" s="22" t="s">
        <v>7181</v>
      </c>
      <c r="G9504">
        <f t="shared" si="296"/>
        <v>9205211</v>
      </c>
      <c r="H9504" s="9">
        <f t="shared" si="297"/>
        <v>44172</v>
      </c>
    </row>
    <row r="9505" spans="1:8" x14ac:dyDescent="0.25">
      <c r="A9505" s="22" t="s">
        <v>8745</v>
      </c>
      <c r="B9505" s="22" t="s">
        <v>8746</v>
      </c>
      <c r="C9505" s="22" t="s">
        <v>8746</v>
      </c>
      <c r="D9505" s="24">
        <v>44223</v>
      </c>
      <c r="E9505" s="22" t="s">
        <v>2959</v>
      </c>
      <c r="F9505" s="22" t="s">
        <v>7181</v>
      </c>
      <c r="G9505">
        <f t="shared" si="296"/>
        <v>9205211</v>
      </c>
      <c r="H9505" s="9">
        <f t="shared" si="297"/>
        <v>44223</v>
      </c>
    </row>
    <row r="9506" spans="1:8" x14ac:dyDescent="0.25">
      <c r="A9506" s="22" t="s">
        <v>8749</v>
      </c>
      <c r="B9506" s="22" t="s">
        <v>8750</v>
      </c>
      <c r="C9506" s="22" t="s">
        <v>8750</v>
      </c>
      <c r="D9506" s="24">
        <v>43997</v>
      </c>
      <c r="E9506" s="22" t="s">
        <v>2959</v>
      </c>
      <c r="F9506" s="22" t="s">
        <v>7181</v>
      </c>
      <c r="G9506">
        <f t="shared" si="296"/>
        <v>9205211</v>
      </c>
      <c r="H9506" s="9">
        <f t="shared" si="297"/>
        <v>43997</v>
      </c>
    </row>
    <row r="9507" spans="1:8" x14ac:dyDescent="0.25">
      <c r="A9507" s="22" t="s">
        <v>8757</v>
      </c>
      <c r="B9507" s="22" t="s">
        <v>8758</v>
      </c>
      <c r="C9507" s="22" t="s">
        <v>8758</v>
      </c>
      <c r="D9507" s="24">
        <v>44016</v>
      </c>
      <c r="E9507" s="22" t="s">
        <v>2959</v>
      </c>
      <c r="F9507" s="22" t="s">
        <v>7181</v>
      </c>
      <c r="G9507">
        <f t="shared" si="296"/>
        <v>9205211</v>
      </c>
      <c r="H9507" s="9">
        <f t="shared" si="297"/>
        <v>44016</v>
      </c>
    </row>
    <row r="9508" spans="1:8" x14ac:dyDescent="0.25">
      <c r="A9508" s="22" t="s">
        <v>8771</v>
      </c>
      <c r="B9508" s="22" t="s">
        <v>8772</v>
      </c>
      <c r="C9508" s="22" t="s">
        <v>8772</v>
      </c>
      <c r="D9508" s="24">
        <v>44387</v>
      </c>
      <c r="E9508" s="22" t="s">
        <v>2959</v>
      </c>
      <c r="F9508" s="22" t="s">
        <v>7181</v>
      </c>
      <c r="G9508">
        <f t="shared" si="296"/>
        <v>9205211</v>
      </c>
      <c r="H9508" s="9">
        <f t="shared" si="297"/>
        <v>44387</v>
      </c>
    </row>
    <row r="9509" spans="1:8" x14ac:dyDescent="0.25">
      <c r="A9509" s="22" t="s">
        <v>8859</v>
      </c>
      <c r="B9509" s="22" t="s">
        <v>8860</v>
      </c>
      <c r="C9509" s="22" t="s">
        <v>8860</v>
      </c>
      <c r="D9509" s="24">
        <v>44111</v>
      </c>
      <c r="E9509" s="22" t="s">
        <v>2959</v>
      </c>
      <c r="F9509" s="22" t="s">
        <v>7181</v>
      </c>
      <c r="G9509">
        <f t="shared" si="296"/>
        <v>9205211</v>
      </c>
      <c r="H9509" s="9">
        <f t="shared" si="297"/>
        <v>44111</v>
      </c>
    </row>
    <row r="9510" spans="1:8" x14ac:dyDescent="0.25">
      <c r="A9510" s="22" t="s">
        <v>8719</v>
      </c>
      <c r="B9510" s="22" t="s">
        <v>8720</v>
      </c>
      <c r="C9510" s="22" t="s">
        <v>8720</v>
      </c>
      <c r="D9510" s="24">
        <v>43997</v>
      </c>
      <c r="E9510" s="22" t="s">
        <v>749</v>
      </c>
      <c r="F9510" s="22" t="s">
        <v>10885</v>
      </c>
      <c r="G9510">
        <f t="shared" si="296"/>
        <v>9206201</v>
      </c>
      <c r="H9510" s="9">
        <f t="shared" si="297"/>
        <v>43997</v>
      </c>
    </row>
    <row r="9511" spans="1:8" x14ac:dyDescent="0.25">
      <c r="A9511" s="22" t="s">
        <v>8651</v>
      </c>
      <c r="B9511" s="22" t="s">
        <v>8652</v>
      </c>
      <c r="C9511" s="22" t="s">
        <v>8652</v>
      </c>
      <c r="D9511" s="24">
        <v>44378</v>
      </c>
      <c r="E9511" s="22" t="s">
        <v>4219</v>
      </c>
      <c r="F9511" s="22" t="s">
        <v>10886</v>
      </c>
      <c r="G9511">
        <f t="shared" si="296"/>
        <v>210176</v>
      </c>
      <c r="H9511" s="9">
        <f t="shared" si="297"/>
        <v>44378</v>
      </c>
    </row>
    <row r="9512" spans="1:8" x14ac:dyDescent="0.25">
      <c r="A9512" s="22" t="s">
        <v>7745</v>
      </c>
      <c r="B9512" s="22" t="s">
        <v>7746</v>
      </c>
      <c r="C9512" s="22" t="s">
        <v>7746</v>
      </c>
      <c r="D9512" s="24">
        <v>43832</v>
      </c>
      <c r="E9512" s="22" t="s">
        <v>900</v>
      </c>
      <c r="F9512" s="22" t="s">
        <v>10887</v>
      </c>
      <c r="G9512">
        <f t="shared" si="296"/>
        <v>5757</v>
      </c>
      <c r="H9512" s="9">
        <f t="shared" si="297"/>
        <v>43832</v>
      </c>
    </row>
    <row r="9513" spans="1:8" x14ac:dyDescent="0.25">
      <c r="A9513" s="22"/>
      <c r="B9513" s="22"/>
      <c r="C9513" s="22"/>
      <c r="D9513" s="24">
        <v>44228</v>
      </c>
      <c r="E9513" s="22" t="s">
        <v>2167</v>
      </c>
      <c r="F9513" s="22" t="s">
        <v>6905</v>
      </c>
      <c r="G9513">
        <f t="shared" si="296"/>
        <v>9203067</v>
      </c>
      <c r="H9513" s="9">
        <f t="shared" si="297"/>
        <v>44228</v>
      </c>
    </row>
    <row r="9514" spans="1:8" x14ac:dyDescent="0.25">
      <c r="A9514" s="22" t="s">
        <v>8701</v>
      </c>
      <c r="B9514" s="22" t="s">
        <v>8702</v>
      </c>
      <c r="C9514" s="22" t="s">
        <v>8702</v>
      </c>
      <c r="D9514" s="24">
        <v>43997</v>
      </c>
      <c r="E9514" s="22" t="s">
        <v>2167</v>
      </c>
      <c r="F9514" s="22" t="s">
        <v>6905</v>
      </c>
      <c r="G9514">
        <f t="shared" si="296"/>
        <v>9203067</v>
      </c>
      <c r="H9514" s="9">
        <f t="shared" si="297"/>
        <v>43997</v>
      </c>
    </row>
    <row r="9515" spans="1:8" x14ac:dyDescent="0.25">
      <c r="A9515" s="22" t="s">
        <v>8727</v>
      </c>
      <c r="B9515" s="22" t="s">
        <v>8728</v>
      </c>
      <c r="C9515" s="22" t="s">
        <v>8728</v>
      </c>
      <c r="D9515" s="24">
        <v>43997</v>
      </c>
      <c r="E9515" s="22" t="s">
        <v>2167</v>
      </c>
      <c r="F9515" s="22" t="s">
        <v>6905</v>
      </c>
      <c r="G9515">
        <f t="shared" si="296"/>
        <v>9203067</v>
      </c>
      <c r="H9515" s="9">
        <f t="shared" si="297"/>
        <v>43997</v>
      </c>
    </row>
    <row r="9516" spans="1:8" x14ac:dyDescent="0.25">
      <c r="A9516" s="22" t="s">
        <v>7732</v>
      </c>
      <c r="B9516" s="22" t="s">
        <v>7733</v>
      </c>
      <c r="C9516" s="22" t="s">
        <v>7733</v>
      </c>
      <c r="D9516" s="24">
        <v>43829</v>
      </c>
      <c r="E9516" s="22" t="s">
        <v>1605</v>
      </c>
      <c r="F9516" s="22" t="s">
        <v>6271</v>
      </c>
      <c r="G9516">
        <f t="shared" si="296"/>
        <v>4856</v>
      </c>
      <c r="H9516" s="9">
        <f t="shared" si="297"/>
        <v>43829</v>
      </c>
    </row>
    <row r="9517" spans="1:8" x14ac:dyDescent="0.25">
      <c r="A9517" s="22" t="s">
        <v>7803</v>
      </c>
      <c r="B9517" s="22" t="s">
        <v>7733</v>
      </c>
      <c r="C9517" s="22" t="s">
        <v>7733</v>
      </c>
      <c r="D9517" s="24">
        <v>43829</v>
      </c>
      <c r="E9517" s="22" t="s">
        <v>1605</v>
      </c>
      <c r="F9517" s="22" t="s">
        <v>6271</v>
      </c>
      <c r="G9517">
        <f t="shared" si="296"/>
        <v>4856</v>
      </c>
      <c r="H9517" s="9">
        <f t="shared" si="297"/>
        <v>43829</v>
      </c>
    </row>
    <row r="9518" spans="1:8" x14ac:dyDescent="0.25">
      <c r="A9518" s="22" t="s">
        <v>7852</v>
      </c>
      <c r="B9518" s="22" t="s">
        <v>7853</v>
      </c>
      <c r="C9518" s="22" t="s">
        <v>7853</v>
      </c>
      <c r="D9518" s="24">
        <v>43906</v>
      </c>
      <c r="E9518" s="22" t="s">
        <v>1605</v>
      </c>
      <c r="F9518" s="22" t="s">
        <v>6271</v>
      </c>
      <c r="G9518">
        <f t="shared" si="296"/>
        <v>4856</v>
      </c>
      <c r="H9518" s="9">
        <f t="shared" si="297"/>
        <v>43906</v>
      </c>
    </row>
    <row r="9519" spans="1:8" x14ac:dyDescent="0.25">
      <c r="A9519" s="22" t="s">
        <v>7644</v>
      </c>
      <c r="B9519" s="22" t="s">
        <v>7645</v>
      </c>
      <c r="C9519" s="22" t="s">
        <v>7645</v>
      </c>
      <c r="D9519" s="24">
        <v>43829</v>
      </c>
      <c r="E9519" s="22" t="s">
        <v>3350</v>
      </c>
      <c r="F9519" s="22" t="s">
        <v>10888</v>
      </c>
      <c r="G9519">
        <f t="shared" si="296"/>
        <v>3154</v>
      </c>
      <c r="H9519" s="9">
        <f t="shared" si="297"/>
        <v>43829</v>
      </c>
    </row>
    <row r="9520" spans="1:8" x14ac:dyDescent="0.25">
      <c r="A9520" s="22" t="s">
        <v>8043</v>
      </c>
      <c r="B9520" s="22" t="s">
        <v>8044</v>
      </c>
      <c r="C9520" s="22" t="s">
        <v>8044</v>
      </c>
      <c r="D9520" s="24">
        <v>43829</v>
      </c>
      <c r="E9520" s="22" t="s">
        <v>436</v>
      </c>
      <c r="F9520" s="22" t="s">
        <v>10889</v>
      </c>
      <c r="G9520">
        <f t="shared" si="296"/>
        <v>9055</v>
      </c>
      <c r="H9520" s="9">
        <f t="shared" si="297"/>
        <v>43829</v>
      </c>
    </row>
    <row r="9521" spans="1:8" x14ac:dyDescent="0.25">
      <c r="A9521" s="22" t="s">
        <v>8729</v>
      </c>
      <c r="B9521" s="22" t="s">
        <v>8730</v>
      </c>
      <c r="C9521" s="22" t="s">
        <v>8730</v>
      </c>
      <c r="D9521" s="24">
        <v>44352</v>
      </c>
      <c r="E9521" s="22" t="s">
        <v>5245</v>
      </c>
      <c r="F9521" s="22" t="s">
        <v>10890</v>
      </c>
      <c r="G9521">
        <f t="shared" si="296"/>
        <v>209663</v>
      </c>
      <c r="H9521" s="9">
        <f t="shared" si="297"/>
        <v>44352</v>
      </c>
    </row>
    <row r="9522" spans="1:8" x14ac:dyDescent="0.25">
      <c r="A9522" s="22"/>
      <c r="B9522" s="22"/>
      <c r="C9522" s="22"/>
      <c r="D9522" s="24">
        <v>44022</v>
      </c>
      <c r="E9522" s="22" t="s">
        <v>4903</v>
      </c>
      <c r="F9522" s="22" t="s">
        <v>6442</v>
      </c>
      <c r="G9522">
        <f t="shared" si="296"/>
        <v>5677</v>
      </c>
      <c r="H9522" s="9">
        <f t="shared" si="297"/>
        <v>44022</v>
      </c>
    </row>
    <row r="9523" spans="1:8" x14ac:dyDescent="0.25">
      <c r="A9523" s="22" t="s">
        <v>7704</v>
      </c>
      <c r="B9523" s="22" t="s">
        <v>7705</v>
      </c>
      <c r="C9523" s="22" t="s">
        <v>7705</v>
      </c>
      <c r="D9523" s="24">
        <v>43829</v>
      </c>
      <c r="E9523" s="22" t="s">
        <v>4903</v>
      </c>
      <c r="F9523" s="22" t="s">
        <v>6442</v>
      </c>
      <c r="G9523">
        <f t="shared" si="296"/>
        <v>5677</v>
      </c>
      <c r="H9523" s="9">
        <f t="shared" si="297"/>
        <v>43829</v>
      </c>
    </row>
    <row r="9524" spans="1:8" x14ac:dyDescent="0.25">
      <c r="A9524" s="22" t="s">
        <v>10729</v>
      </c>
      <c r="B9524" s="22" t="s">
        <v>10730</v>
      </c>
      <c r="C9524" s="22" t="s">
        <v>10730</v>
      </c>
      <c r="D9524" s="24">
        <v>44075</v>
      </c>
      <c r="E9524" s="22" t="s">
        <v>4903</v>
      </c>
      <c r="F9524" s="22" t="s">
        <v>6442</v>
      </c>
      <c r="G9524">
        <f t="shared" si="296"/>
        <v>5677</v>
      </c>
      <c r="H9524" s="9">
        <f t="shared" si="297"/>
        <v>44075</v>
      </c>
    </row>
    <row r="9525" spans="1:8" x14ac:dyDescent="0.25">
      <c r="A9525" s="22" t="s">
        <v>8573</v>
      </c>
      <c r="B9525" s="22" t="s">
        <v>8574</v>
      </c>
      <c r="C9525" s="22" t="s">
        <v>8574</v>
      </c>
      <c r="D9525" s="24">
        <v>44200</v>
      </c>
      <c r="E9525" s="22" t="s">
        <v>4903</v>
      </c>
      <c r="F9525" s="22" t="s">
        <v>6442</v>
      </c>
      <c r="G9525">
        <f t="shared" si="296"/>
        <v>5677</v>
      </c>
      <c r="H9525" s="9">
        <f t="shared" si="297"/>
        <v>44200</v>
      </c>
    </row>
    <row r="9526" spans="1:8" x14ac:dyDescent="0.25">
      <c r="A9526" s="22" t="s">
        <v>8937</v>
      </c>
      <c r="B9526" s="22" t="s">
        <v>8938</v>
      </c>
      <c r="C9526" s="22" t="s">
        <v>8938</v>
      </c>
      <c r="D9526" s="24">
        <v>43900</v>
      </c>
      <c r="E9526" s="22" t="s">
        <v>4903</v>
      </c>
      <c r="F9526" s="22" t="s">
        <v>6442</v>
      </c>
      <c r="G9526">
        <f t="shared" si="296"/>
        <v>5677</v>
      </c>
      <c r="H9526" s="9">
        <f t="shared" si="297"/>
        <v>43900</v>
      </c>
    </row>
    <row r="9527" spans="1:8" x14ac:dyDescent="0.25">
      <c r="A9527" s="22"/>
      <c r="B9527" s="22"/>
      <c r="C9527" s="22"/>
      <c r="D9527" s="24">
        <v>44396</v>
      </c>
      <c r="E9527" s="22" t="s">
        <v>1822</v>
      </c>
      <c r="F9527" s="22" t="s">
        <v>10891</v>
      </c>
      <c r="G9527">
        <f t="shared" si="296"/>
        <v>209744</v>
      </c>
      <c r="H9527" s="9">
        <f t="shared" si="297"/>
        <v>44396</v>
      </c>
    </row>
    <row r="9528" spans="1:8" x14ac:dyDescent="0.25">
      <c r="A9528" s="22" t="s">
        <v>8374</v>
      </c>
      <c r="B9528" s="22" t="s">
        <v>8375</v>
      </c>
      <c r="C9528" s="22" t="s">
        <v>8375</v>
      </c>
      <c r="D9528" s="24">
        <v>44367</v>
      </c>
      <c r="E9528" s="22" t="s">
        <v>1822</v>
      </c>
      <c r="F9528" s="22" t="s">
        <v>10891</v>
      </c>
      <c r="G9528">
        <f t="shared" si="296"/>
        <v>209744</v>
      </c>
      <c r="H9528" s="9">
        <f t="shared" si="297"/>
        <v>44367</v>
      </c>
    </row>
    <row r="9529" spans="1:8" x14ac:dyDescent="0.25">
      <c r="A9529" s="22" t="s">
        <v>8444</v>
      </c>
      <c r="B9529" s="22" t="s">
        <v>8445</v>
      </c>
      <c r="C9529" s="22" t="s">
        <v>8445</v>
      </c>
      <c r="D9529" s="24">
        <v>44362</v>
      </c>
      <c r="E9529" s="22" t="s">
        <v>1822</v>
      </c>
      <c r="F9529" s="22" t="s">
        <v>10891</v>
      </c>
      <c r="G9529">
        <f t="shared" si="296"/>
        <v>209744</v>
      </c>
      <c r="H9529" s="9">
        <f t="shared" si="297"/>
        <v>44362</v>
      </c>
    </row>
    <row r="9530" spans="1:8" x14ac:dyDescent="0.25">
      <c r="A9530" s="22" t="s">
        <v>8460</v>
      </c>
      <c r="B9530" s="22" t="s">
        <v>8461</v>
      </c>
      <c r="C9530" s="22" t="s">
        <v>8461</v>
      </c>
      <c r="D9530" s="24">
        <v>44351</v>
      </c>
      <c r="E9530" s="22" t="s">
        <v>1822</v>
      </c>
      <c r="F9530" s="22" t="s">
        <v>10891</v>
      </c>
      <c r="G9530">
        <f t="shared" si="296"/>
        <v>209744</v>
      </c>
      <c r="H9530" s="9">
        <f t="shared" si="297"/>
        <v>44351</v>
      </c>
    </row>
    <row r="9531" spans="1:8" x14ac:dyDescent="0.25">
      <c r="A9531" s="22" t="s">
        <v>8783</v>
      </c>
      <c r="B9531" s="22" t="s">
        <v>8784</v>
      </c>
      <c r="C9531" s="22" t="s">
        <v>8784</v>
      </c>
      <c r="D9531" s="24">
        <v>44355</v>
      </c>
      <c r="E9531" s="22" t="s">
        <v>1822</v>
      </c>
      <c r="F9531" s="22" t="s">
        <v>10891</v>
      </c>
      <c r="G9531">
        <f t="shared" si="296"/>
        <v>209744</v>
      </c>
      <c r="H9531" s="9">
        <f t="shared" si="297"/>
        <v>44355</v>
      </c>
    </row>
    <row r="9532" spans="1:8" x14ac:dyDescent="0.25">
      <c r="A9532" s="22" t="s">
        <v>8811</v>
      </c>
      <c r="B9532" s="22" t="s">
        <v>8812</v>
      </c>
      <c r="C9532" s="22" t="s">
        <v>8812</v>
      </c>
      <c r="D9532" s="24">
        <v>44370</v>
      </c>
      <c r="E9532" s="22" t="s">
        <v>1822</v>
      </c>
      <c r="F9532" s="22" t="s">
        <v>10891</v>
      </c>
      <c r="G9532">
        <f t="shared" si="296"/>
        <v>209744</v>
      </c>
      <c r="H9532" s="9">
        <f t="shared" si="297"/>
        <v>44370</v>
      </c>
    </row>
    <row r="9533" spans="1:8" x14ac:dyDescent="0.25">
      <c r="A9533" s="22" t="s">
        <v>7838</v>
      </c>
      <c r="B9533" s="22" t="s">
        <v>7839</v>
      </c>
      <c r="C9533" s="22" t="s">
        <v>7839</v>
      </c>
      <c r="D9533" s="24">
        <v>44390</v>
      </c>
      <c r="E9533" s="22" t="s">
        <v>3936</v>
      </c>
      <c r="F9533" s="22" t="s">
        <v>10892</v>
      </c>
      <c r="G9533">
        <f t="shared" si="296"/>
        <v>210262</v>
      </c>
      <c r="H9533" s="9">
        <f t="shared" si="297"/>
        <v>44390</v>
      </c>
    </row>
    <row r="9534" spans="1:8" x14ac:dyDescent="0.25">
      <c r="A9534" s="22" t="s">
        <v>7832</v>
      </c>
      <c r="B9534" s="22" t="s">
        <v>7833</v>
      </c>
      <c r="C9534" s="22" t="s">
        <v>7833</v>
      </c>
      <c r="D9534" s="24">
        <v>43829</v>
      </c>
      <c r="E9534" s="22" t="s">
        <v>3092</v>
      </c>
      <c r="F9534" s="22" t="s">
        <v>10893</v>
      </c>
      <c r="G9534">
        <f t="shared" si="296"/>
        <v>12916</v>
      </c>
      <c r="H9534" s="9">
        <f t="shared" si="297"/>
        <v>43829</v>
      </c>
    </row>
    <row r="9535" spans="1:8" x14ac:dyDescent="0.25">
      <c r="A9535" s="22" t="s">
        <v>7852</v>
      </c>
      <c r="B9535" s="22" t="s">
        <v>7853</v>
      </c>
      <c r="C9535" s="22" t="s">
        <v>7853</v>
      </c>
      <c r="D9535" s="24">
        <v>44116</v>
      </c>
      <c r="E9535" s="22" t="s">
        <v>3092</v>
      </c>
      <c r="F9535" s="22" t="s">
        <v>10893</v>
      </c>
      <c r="G9535">
        <f t="shared" si="296"/>
        <v>12916</v>
      </c>
      <c r="H9535" s="9">
        <f t="shared" si="297"/>
        <v>44116</v>
      </c>
    </row>
    <row r="9536" spans="1:8" x14ac:dyDescent="0.25">
      <c r="A9536" s="22" t="s">
        <v>8260</v>
      </c>
      <c r="B9536" s="22" t="s">
        <v>8261</v>
      </c>
      <c r="C9536" s="22" t="s">
        <v>8261</v>
      </c>
      <c r="D9536" s="24">
        <v>43830</v>
      </c>
      <c r="E9536" s="22" t="s">
        <v>3092</v>
      </c>
      <c r="F9536" s="22" t="s">
        <v>10893</v>
      </c>
      <c r="G9536">
        <f t="shared" si="296"/>
        <v>12916</v>
      </c>
      <c r="H9536" s="9">
        <f t="shared" si="297"/>
        <v>43830</v>
      </c>
    </row>
    <row r="9537" spans="1:8" x14ac:dyDescent="0.25">
      <c r="A9537" s="22" t="s">
        <v>8301</v>
      </c>
      <c r="B9537" s="22" t="s">
        <v>8302</v>
      </c>
      <c r="C9537" s="22" t="s">
        <v>8302</v>
      </c>
      <c r="D9537" s="24">
        <v>43831</v>
      </c>
      <c r="E9537" s="22" t="s">
        <v>3092</v>
      </c>
      <c r="F9537" s="22" t="s">
        <v>10893</v>
      </c>
      <c r="G9537">
        <f t="shared" si="296"/>
        <v>12916</v>
      </c>
      <c r="H9537" s="9">
        <f t="shared" si="297"/>
        <v>43831</v>
      </c>
    </row>
    <row r="9538" spans="1:8" x14ac:dyDescent="0.25">
      <c r="A9538" s="22" t="s">
        <v>8354</v>
      </c>
      <c r="B9538" s="22" t="s">
        <v>8355</v>
      </c>
      <c r="C9538" s="22" t="s">
        <v>8355</v>
      </c>
      <c r="D9538" s="24">
        <v>43829</v>
      </c>
      <c r="E9538" s="22" t="s">
        <v>3092</v>
      </c>
      <c r="F9538" s="22" t="s">
        <v>10893</v>
      </c>
      <c r="G9538">
        <f t="shared" si="296"/>
        <v>12916</v>
      </c>
      <c r="H9538" s="9">
        <f t="shared" si="297"/>
        <v>43829</v>
      </c>
    </row>
    <row r="9539" spans="1:8" x14ac:dyDescent="0.25">
      <c r="A9539" s="22" t="s">
        <v>8406</v>
      </c>
      <c r="B9539" s="22" t="s">
        <v>8407</v>
      </c>
      <c r="C9539" s="22" t="s">
        <v>8407</v>
      </c>
      <c r="D9539" s="24">
        <v>43959</v>
      </c>
      <c r="E9539" s="22" t="s">
        <v>3092</v>
      </c>
      <c r="F9539" s="22" t="s">
        <v>10893</v>
      </c>
      <c r="G9539">
        <f t="shared" si="296"/>
        <v>12916</v>
      </c>
      <c r="H9539" s="9">
        <f t="shared" si="297"/>
        <v>43959</v>
      </c>
    </row>
    <row r="9540" spans="1:8" x14ac:dyDescent="0.25">
      <c r="A9540" s="22" t="s">
        <v>8440</v>
      </c>
      <c r="B9540" s="22" t="s">
        <v>8441</v>
      </c>
      <c r="C9540" s="22" t="s">
        <v>8441</v>
      </c>
      <c r="D9540" s="24">
        <v>43860</v>
      </c>
      <c r="E9540" s="22" t="s">
        <v>3092</v>
      </c>
      <c r="F9540" s="22" t="s">
        <v>10893</v>
      </c>
      <c r="G9540">
        <f t="shared" si="296"/>
        <v>12916</v>
      </c>
      <c r="H9540" s="9">
        <f t="shared" si="297"/>
        <v>43860</v>
      </c>
    </row>
    <row r="9541" spans="1:8" x14ac:dyDescent="0.25">
      <c r="A9541" s="22" t="s">
        <v>8488</v>
      </c>
      <c r="B9541" s="22" t="s">
        <v>8489</v>
      </c>
      <c r="C9541" s="22" t="s">
        <v>8489</v>
      </c>
      <c r="D9541" s="24">
        <v>43836</v>
      </c>
      <c r="E9541" s="22" t="s">
        <v>3092</v>
      </c>
      <c r="F9541" s="22" t="s">
        <v>10893</v>
      </c>
      <c r="G9541">
        <f t="shared" si="296"/>
        <v>12916</v>
      </c>
      <c r="H9541" s="9">
        <f t="shared" si="297"/>
        <v>43836</v>
      </c>
    </row>
    <row r="9542" spans="1:8" x14ac:dyDescent="0.25">
      <c r="A9542" s="22" t="s">
        <v>8615</v>
      </c>
      <c r="B9542" s="22" t="s">
        <v>8616</v>
      </c>
      <c r="C9542" s="22" t="s">
        <v>8616</v>
      </c>
      <c r="D9542" s="24">
        <v>44392</v>
      </c>
      <c r="E9542" s="22" t="s">
        <v>405</v>
      </c>
      <c r="F9542" s="22" t="s">
        <v>10894</v>
      </c>
      <c r="G9542">
        <f t="shared" ref="G9542:G9605" si="298">IFERROR(E9542*1,E9542)</f>
        <v>210303</v>
      </c>
      <c r="H9542" s="9">
        <f t="shared" ref="H9542:H9605" si="299">D9542</f>
        <v>44392</v>
      </c>
    </row>
    <row r="9543" spans="1:8" x14ac:dyDescent="0.25">
      <c r="A9543" s="22" t="s">
        <v>8695</v>
      </c>
      <c r="B9543" s="22" t="s">
        <v>8696</v>
      </c>
      <c r="C9543" s="22" t="s">
        <v>8696</v>
      </c>
      <c r="D9543" s="24">
        <v>44394</v>
      </c>
      <c r="E9543" s="22" t="s">
        <v>405</v>
      </c>
      <c r="F9543" s="22" t="s">
        <v>10894</v>
      </c>
      <c r="G9543">
        <f t="shared" si="298"/>
        <v>210303</v>
      </c>
      <c r="H9543" s="9">
        <f t="shared" si="299"/>
        <v>44394</v>
      </c>
    </row>
    <row r="9544" spans="1:8" x14ac:dyDescent="0.25">
      <c r="A9544" s="22" t="s">
        <v>8619</v>
      </c>
      <c r="B9544" s="22" t="s">
        <v>8620</v>
      </c>
      <c r="C9544" s="22" t="s">
        <v>8620</v>
      </c>
      <c r="D9544" s="24">
        <v>44348</v>
      </c>
      <c r="E9544" s="22" t="s">
        <v>5756</v>
      </c>
      <c r="F9544" s="22" t="s">
        <v>10895</v>
      </c>
      <c r="G9544">
        <f t="shared" si="298"/>
        <v>209510</v>
      </c>
      <c r="H9544" s="9">
        <f t="shared" si="299"/>
        <v>44348</v>
      </c>
    </row>
    <row r="9545" spans="1:8" x14ac:dyDescent="0.25">
      <c r="A9545" s="22" t="s">
        <v>7820</v>
      </c>
      <c r="B9545" s="22" t="s">
        <v>7821</v>
      </c>
      <c r="C9545" s="22" t="s">
        <v>7821</v>
      </c>
      <c r="D9545" s="24">
        <v>43829</v>
      </c>
      <c r="E9545" s="22" t="s">
        <v>1019</v>
      </c>
      <c r="F9545" s="22" t="s">
        <v>10896</v>
      </c>
      <c r="G9545">
        <f t="shared" si="298"/>
        <v>10896</v>
      </c>
      <c r="H9545" s="9">
        <f t="shared" si="299"/>
        <v>43829</v>
      </c>
    </row>
    <row r="9546" spans="1:8" x14ac:dyDescent="0.25">
      <c r="A9546" s="22" t="s">
        <v>2728</v>
      </c>
      <c r="B9546" s="22" t="s">
        <v>8108</v>
      </c>
      <c r="C9546" s="22" t="s">
        <v>8108</v>
      </c>
      <c r="D9546" s="24">
        <v>44006</v>
      </c>
      <c r="E9546" s="22" t="s">
        <v>1019</v>
      </c>
      <c r="F9546" s="22" t="s">
        <v>10896</v>
      </c>
      <c r="G9546">
        <f t="shared" si="298"/>
        <v>10896</v>
      </c>
      <c r="H9546" s="9">
        <f t="shared" si="299"/>
        <v>44006</v>
      </c>
    </row>
    <row r="9547" spans="1:8" x14ac:dyDescent="0.25">
      <c r="A9547" s="22" t="s">
        <v>6126</v>
      </c>
      <c r="B9547" s="22" t="s">
        <v>8109</v>
      </c>
      <c r="C9547" s="22" t="s">
        <v>8109</v>
      </c>
      <c r="D9547" s="24">
        <v>44039</v>
      </c>
      <c r="E9547" s="22" t="s">
        <v>1019</v>
      </c>
      <c r="F9547" s="22" t="s">
        <v>10896</v>
      </c>
      <c r="G9547">
        <f t="shared" si="298"/>
        <v>10896</v>
      </c>
      <c r="H9547" s="9">
        <f t="shared" si="299"/>
        <v>44039</v>
      </c>
    </row>
    <row r="9548" spans="1:8" x14ac:dyDescent="0.25">
      <c r="A9548" s="22" t="s">
        <v>8729</v>
      </c>
      <c r="B9548" s="22" t="s">
        <v>8730</v>
      </c>
      <c r="C9548" s="22" t="s">
        <v>8730</v>
      </c>
      <c r="D9548" s="24">
        <v>44378</v>
      </c>
      <c r="E9548" s="22" t="s">
        <v>3314</v>
      </c>
      <c r="F9548" s="22" t="s">
        <v>10897</v>
      </c>
      <c r="G9548">
        <f t="shared" si="298"/>
        <v>210109</v>
      </c>
      <c r="H9548" s="9">
        <f t="shared" si="299"/>
        <v>44378</v>
      </c>
    </row>
    <row r="9549" spans="1:8" x14ac:dyDescent="0.25">
      <c r="A9549" s="22" t="s">
        <v>8837</v>
      </c>
      <c r="B9549" s="22" t="s">
        <v>8838</v>
      </c>
      <c r="C9549" s="22" t="s">
        <v>8838</v>
      </c>
      <c r="D9549" s="24">
        <v>44328</v>
      </c>
      <c r="E9549" s="22" t="s">
        <v>2032</v>
      </c>
      <c r="F9549" s="22" t="s">
        <v>10898</v>
      </c>
      <c r="G9549">
        <f t="shared" si="298"/>
        <v>209487</v>
      </c>
      <c r="H9549" s="9">
        <f t="shared" si="299"/>
        <v>44328</v>
      </c>
    </row>
    <row r="9550" spans="1:8" x14ac:dyDescent="0.25">
      <c r="A9550" s="22" t="s">
        <v>8743</v>
      </c>
      <c r="B9550" s="22" t="s">
        <v>8744</v>
      </c>
      <c r="C9550" s="22" t="s">
        <v>8744</v>
      </c>
      <c r="D9550" s="24">
        <v>44227</v>
      </c>
      <c r="E9550" s="22" t="s">
        <v>818</v>
      </c>
      <c r="F9550" s="22" t="s">
        <v>6409</v>
      </c>
      <c r="G9550">
        <f t="shared" si="298"/>
        <v>9201388</v>
      </c>
      <c r="H9550" s="9">
        <f t="shared" si="299"/>
        <v>44227</v>
      </c>
    </row>
    <row r="9551" spans="1:8" x14ac:dyDescent="0.25">
      <c r="A9551" s="22" t="s">
        <v>8757</v>
      </c>
      <c r="B9551" s="22" t="s">
        <v>8758</v>
      </c>
      <c r="C9551" s="22" t="s">
        <v>8758</v>
      </c>
      <c r="D9551" s="24">
        <v>44250</v>
      </c>
      <c r="E9551" s="22" t="s">
        <v>818</v>
      </c>
      <c r="F9551" s="22" t="s">
        <v>6409</v>
      </c>
      <c r="G9551">
        <f t="shared" si="298"/>
        <v>9201388</v>
      </c>
      <c r="H9551" s="9">
        <f t="shared" si="299"/>
        <v>44250</v>
      </c>
    </row>
    <row r="9552" spans="1:8" x14ac:dyDescent="0.25">
      <c r="A9552" s="22" t="s">
        <v>8857</v>
      </c>
      <c r="B9552" s="22" t="s">
        <v>8858</v>
      </c>
      <c r="C9552" s="22" t="s">
        <v>8858</v>
      </c>
      <c r="D9552" s="24">
        <v>43997</v>
      </c>
      <c r="E9552" s="22" t="s">
        <v>818</v>
      </c>
      <c r="F9552" s="22" t="s">
        <v>6409</v>
      </c>
      <c r="G9552">
        <f t="shared" si="298"/>
        <v>9201388</v>
      </c>
      <c r="H9552" s="9">
        <f t="shared" si="299"/>
        <v>43997</v>
      </c>
    </row>
    <row r="9553" spans="1:8" x14ac:dyDescent="0.25">
      <c r="A9553" s="22" t="s">
        <v>8937</v>
      </c>
      <c r="B9553" s="22" t="s">
        <v>8938</v>
      </c>
      <c r="C9553" s="22" t="s">
        <v>8938</v>
      </c>
      <c r="D9553" s="24">
        <v>44337</v>
      </c>
      <c r="E9553" s="22" t="s">
        <v>818</v>
      </c>
      <c r="F9553" s="22" t="s">
        <v>6409</v>
      </c>
      <c r="G9553">
        <f t="shared" si="298"/>
        <v>9201388</v>
      </c>
      <c r="H9553" s="9">
        <f t="shared" si="299"/>
        <v>44337</v>
      </c>
    </row>
    <row r="9554" spans="1:8" x14ac:dyDescent="0.25">
      <c r="A9554" s="22" t="s">
        <v>8064</v>
      </c>
      <c r="B9554" s="22" t="s">
        <v>8065</v>
      </c>
      <c r="C9554" s="22" t="s">
        <v>8065</v>
      </c>
      <c r="D9554" s="24">
        <v>43829</v>
      </c>
      <c r="E9554" s="22" t="s">
        <v>4168</v>
      </c>
      <c r="F9554" s="22" t="s">
        <v>10899</v>
      </c>
      <c r="G9554">
        <f t="shared" si="298"/>
        <v>11402</v>
      </c>
      <c r="H9554" s="9">
        <f t="shared" si="299"/>
        <v>43829</v>
      </c>
    </row>
    <row r="9555" spans="1:8" x14ac:dyDescent="0.25">
      <c r="A9555" s="22" t="s">
        <v>8440</v>
      </c>
      <c r="B9555" s="22" t="s">
        <v>8441</v>
      </c>
      <c r="C9555" s="22" t="s">
        <v>8441</v>
      </c>
      <c r="D9555" s="24">
        <v>44389</v>
      </c>
      <c r="E9555" s="22" t="s">
        <v>4168</v>
      </c>
      <c r="F9555" s="22" t="s">
        <v>10899</v>
      </c>
      <c r="G9555">
        <f t="shared" si="298"/>
        <v>11402</v>
      </c>
      <c r="H9555" s="9">
        <f t="shared" si="299"/>
        <v>44389</v>
      </c>
    </row>
    <row r="9556" spans="1:8" x14ac:dyDescent="0.25">
      <c r="A9556" s="22"/>
      <c r="B9556" s="22"/>
      <c r="C9556" s="22"/>
      <c r="D9556" s="24">
        <v>44159</v>
      </c>
      <c r="E9556" s="22" t="s">
        <v>298</v>
      </c>
      <c r="F9556" s="22" t="s">
        <v>6700</v>
      </c>
      <c r="G9556">
        <f t="shared" si="298"/>
        <v>9389</v>
      </c>
      <c r="H9556" s="9">
        <f t="shared" si="299"/>
        <v>44159</v>
      </c>
    </row>
    <row r="9557" spans="1:8" x14ac:dyDescent="0.25">
      <c r="A9557" s="22" t="s">
        <v>7644</v>
      </c>
      <c r="B9557" s="22" t="s">
        <v>7645</v>
      </c>
      <c r="C9557" s="22" t="s">
        <v>7645</v>
      </c>
      <c r="D9557" s="24">
        <v>43830</v>
      </c>
      <c r="E9557" s="22" t="s">
        <v>298</v>
      </c>
      <c r="F9557" s="22" t="s">
        <v>6700</v>
      </c>
      <c r="G9557">
        <f t="shared" si="298"/>
        <v>9389</v>
      </c>
      <c r="H9557" s="9">
        <f t="shared" si="299"/>
        <v>43830</v>
      </c>
    </row>
    <row r="9558" spans="1:8" x14ac:dyDescent="0.25">
      <c r="A9558" s="22" t="s">
        <v>8346</v>
      </c>
      <c r="B9558" s="22" t="s">
        <v>8347</v>
      </c>
      <c r="C9558" s="22" t="s">
        <v>8347</v>
      </c>
      <c r="D9558" s="24">
        <v>44274</v>
      </c>
      <c r="E9558" s="22" t="s">
        <v>298</v>
      </c>
      <c r="F9558" s="22" t="s">
        <v>6700</v>
      </c>
      <c r="G9558">
        <f t="shared" si="298"/>
        <v>9389</v>
      </c>
      <c r="H9558" s="9">
        <f t="shared" si="299"/>
        <v>44274</v>
      </c>
    </row>
    <row r="9559" spans="1:8" x14ac:dyDescent="0.25">
      <c r="A9559" s="22" t="s">
        <v>7644</v>
      </c>
      <c r="B9559" s="22" t="s">
        <v>7645</v>
      </c>
      <c r="C9559" s="22" t="s">
        <v>7645</v>
      </c>
      <c r="D9559" s="24">
        <v>43829</v>
      </c>
      <c r="E9559" s="22" t="s">
        <v>3436</v>
      </c>
      <c r="F9559" s="22" t="s">
        <v>10900</v>
      </c>
      <c r="G9559">
        <f t="shared" si="298"/>
        <v>6839</v>
      </c>
      <c r="H9559" s="9">
        <f t="shared" si="299"/>
        <v>43829</v>
      </c>
    </row>
    <row r="9560" spans="1:8" x14ac:dyDescent="0.25">
      <c r="A9560" s="22" t="s">
        <v>8138</v>
      </c>
      <c r="B9560" s="22" t="s">
        <v>8139</v>
      </c>
      <c r="C9560" s="22" t="s">
        <v>8139</v>
      </c>
      <c r="D9560" s="24">
        <v>43998</v>
      </c>
      <c r="E9560" s="22" t="s">
        <v>3436</v>
      </c>
      <c r="F9560" s="22" t="s">
        <v>10900</v>
      </c>
      <c r="G9560">
        <f t="shared" si="298"/>
        <v>6839</v>
      </c>
      <c r="H9560" s="9">
        <f t="shared" si="299"/>
        <v>43998</v>
      </c>
    </row>
    <row r="9561" spans="1:8" x14ac:dyDescent="0.25">
      <c r="A9561" s="22" t="s">
        <v>8198</v>
      </c>
      <c r="B9561" s="22" t="s">
        <v>8199</v>
      </c>
      <c r="C9561" s="22" t="s">
        <v>8199</v>
      </c>
      <c r="D9561" s="24">
        <v>44049</v>
      </c>
      <c r="E9561" s="22" t="s">
        <v>3436</v>
      </c>
      <c r="F9561" s="22" t="s">
        <v>10900</v>
      </c>
      <c r="G9561">
        <f t="shared" si="298"/>
        <v>6839</v>
      </c>
      <c r="H9561" s="9">
        <f t="shared" si="299"/>
        <v>44049</v>
      </c>
    </row>
    <row r="9562" spans="1:8" x14ac:dyDescent="0.25">
      <c r="A9562" s="22" t="s">
        <v>8303</v>
      </c>
      <c r="B9562" s="22" t="s">
        <v>8304</v>
      </c>
      <c r="C9562" s="22" t="s">
        <v>8304</v>
      </c>
      <c r="D9562" s="24">
        <v>44029</v>
      </c>
      <c r="E9562" s="22" t="s">
        <v>3436</v>
      </c>
      <c r="F9562" s="22" t="s">
        <v>10900</v>
      </c>
      <c r="G9562">
        <f t="shared" si="298"/>
        <v>6839</v>
      </c>
      <c r="H9562" s="9">
        <f t="shared" si="299"/>
        <v>44029</v>
      </c>
    </row>
    <row r="9563" spans="1:8" x14ac:dyDescent="0.25">
      <c r="A9563" s="22" t="s">
        <v>8342</v>
      </c>
      <c r="B9563" s="22" t="s">
        <v>8343</v>
      </c>
      <c r="C9563" s="22" t="s">
        <v>8343</v>
      </c>
      <c r="D9563" s="24">
        <v>44139</v>
      </c>
      <c r="E9563" s="22" t="s">
        <v>3436</v>
      </c>
      <c r="F9563" s="22" t="s">
        <v>10900</v>
      </c>
      <c r="G9563">
        <f t="shared" si="298"/>
        <v>6839</v>
      </c>
      <c r="H9563" s="9">
        <f t="shared" si="299"/>
        <v>44139</v>
      </c>
    </row>
    <row r="9564" spans="1:8" x14ac:dyDescent="0.25">
      <c r="A9564" s="22" t="s">
        <v>8344</v>
      </c>
      <c r="B9564" s="22" t="s">
        <v>8345</v>
      </c>
      <c r="C9564" s="22" t="s">
        <v>8345</v>
      </c>
      <c r="D9564" s="24">
        <v>44096</v>
      </c>
      <c r="E9564" s="22" t="s">
        <v>3436</v>
      </c>
      <c r="F9564" s="22" t="s">
        <v>10900</v>
      </c>
      <c r="G9564">
        <f t="shared" si="298"/>
        <v>6839</v>
      </c>
      <c r="H9564" s="9">
        <f t="shared" si="299"/>
        <v>44096</v>
      </c>
    </row>
    <row r="9565" spans="1:8" x14ac:dyDescent="0.25">
      <c r="A9565" s="22" t="s">
        <v>8390</v>
      </c>
      <c r="B9565" s="22" t="s">
        <v>8391</v>
      </c>
      <c r="C9565" s="22" t="s">
        <v>8391</v>
      </c>
      <c r="D9565" s="24">
        <v>44256</v>
      </c>
      <c r="E9565" s="22" t="s">
        <v>3436</v>
      </c>
      <c r="F9565" s="22" t="s">
        <v>10900</v>
      </c>
      <c r="G9565">
        <f t="shared" si="298"/>
        <v>6839</v>
      </c>
      <c r="H9565" s="9">
        <f t="shared" si="299"/>
        <v>44256</v>
      </c>
    </row>
    <row r="9566" spans="1:8" x14ac:dyDescent="0.25">
      <c r="A9566" s="22" t="s">
        <v>8693</v>
      </c>
      <c r="B9566" s="22" t="s">
        <v>8694</v>
      </c>
      <c r="C9566" s="22" t="s">
        <v>8694</v>
      </c>
      <c r="D9566" s="24">
        <v>44372</v>
      </c>
      <c r="E9566" s="22" t="s">
        <v>2787</v>
      </c>
      <c r="F9566" s="22" t="s">
        <v>10901</v>
      </c>
      <c r="G9566">
        <f t="shared" si="298"/>
        <v>210064</v>
      </c>
      <c r="H9566" s="9">
        <f t="shared" si="299"/>
        <v>44372</v>
      </c>
    </row>
    <row r="9567" spans="1:8" x14ac:dyDescent="0.25">
      <c r="A9567" s="22" t="s">
        <v>8717</v>
      </c>
      <c r="B9567" s="22" t="s">
        <v>8718</v>
      </c>
      <c r="C9567" s="22" t="s">
        <v>8718</v>
      </c>
      <c r="D9567" s="24">
        <v>44395</v>
      </c>
      <c r="E9567" s="22" t="s">
        <v>2787</v>
      </c>
      <c r="F9567" s="22" t="s">
        <v>10901</v>
      </c>
      <c r="G9567">
        <f t="shared" si="298"/>
        <v>210064</v>
      </c>
      <c r="H9567" s="9">
        <f t="shared" si="299"/>
        <v>44395</v>
      </c>
    </row>
    <row r="9568" spans="1:8" x14ac:dyDescent="0.25">
      <c r="A9568" s="22"/>
      <c r="B9568" s="22"/>
      <c r="C9568" s="22"/>
      <c r="D9568" s="24">
        <v>44132</v>
      </c>
      <c r="E9568" s="22" t="s">
        <v>3368</v>
      </c>
      <c r="F9568" s="22" t="s">
        <v>10902</v>
      </c>
      <c r="G9568">
        <f t="shared" si="298"/>
        <v>7936</v>
      </c>
      <c r="H9568" s="9">
        <f t="shared" si="299"/>
        <v>44132</v>
      </c>
    </row>
    <row r="9569" spans="1:8" x14ac:dyDescent="0.25">
      <c r="A9569" s="22" t="s">
        <v>8056</v>
      </c>
      <c r="B9569" s="22" t="s">
        <v>8057</v>
      </c>
      <c r="C9569" s="22" t="s">
        <v>8057</v>
      </c>
      <c r="D9569" s="24">
        <v>43829</v>
      </c>
      <c r="E9569" s="22" t="s">
        <v>3368</v>
      </c>
      <c r="F9569" s="22" t="s">
        <v>10902</v>
      </c>
      <c r="G9569">
        <f t="shared" si="298"/>
        <v>7936</v>
      </c>
      <c r="H9569" s="9">
        <f t="shared" si="299"/>
        <v>43829</v>
      </c>
    </row>
    <row r="9570" spans="1:8" x14ac:dyDescent="0.25">
      <c r="A9570" s="22" t="s">
        <v>8299</v>
      </c>
      <c r="B9570" s="22" t="s">
        <v>8300</v>
      </c>
      <c r="C9570" s="22" t="s">
        <v>8300</v>
      </c>
      <c r="D9570" s="24">
        <v>43829</v>
      </c>
      <c r="E9570" s="22" t="s">
        <v>3368</v>
      </c>
      <c r="F9570" s="22" t="s">
        <v>10902</v>
      </c>
      <c r="G9570">
        <f t="shared" si="298"/>
        <v>7936</v>
      </c>
      <c r="H9570" s="9">
        <f t="shared" si="299"/>
        <v>43829</v>
      </c>
    </row>
    <row r="9571" spans="1:8" x14ac:dyDescent="0.25">
      <c r="A9571" s="22" t="s">
        <v>8813</v>
      </c>
      <c r="B9571" s="22" t="s">
        <v>8814</v>
      </c>
      <c r="C9571" s="22" t="s">
        <v>8814</v>
      </c>
      <c r="D9571" s="24">
        <v>44193</v>
      </c>
      <c r="E9571" s="22" t="s">
        <v>3368</v>
      </c>
      <c r="F9571" s="22" t="s">
        <v>10902</v>
      </c>
      <c r="G9571">
        <f t="shared" si="298"/>
        <v>7936</v>
      </c>
      <c r="H9571" s="9">
        <f t="shared" si="299"/>
        <v>44193</v>
      </c>
    </row>
    <row r="9572" spans="1:8" x14ac:dyDescent="0.25">
      <c r="A9572" s="22" t="s">
        <v>8811</v>
      </c>
      <c r="B9572" s="22" t="s">
        <v>8812</v>
      </c>
      <c r="C9572" s="22" t="s">
        <v>8812</v>
      </c>
      <c r="D9572" s="24">
        <v>44333</v>
      </c>
      <c r="E9572" s="22" t="s">
        <v>1199</v>
      </c>
      <c r="F9572" s="22" t="s">
        <v>10903</v>
      </c>
      <c r="G9572">
        <f t="shared" si="298"/>
        <v>209574</v>
      </c>
      <c r="H9572" s="9">
        <f t="shared" si="299"/>
        <v>44333</v>
      </c>
    </row>
    <row r="9573" spans="1:8" x14ac:dyDescent="0.25">
      <c r="A9573" s="22"/>
      <c r="B9573" s="22"/>
      <c r="C9573" s="22"/>
      <c r="D9573" s="24">
        <v>43857</v>
      </c>
      <c r="E9573" s="22" t="s">
        <v>3691</v>
      </c>
      <c r="F9573" s="22" t="s">
        <v>6328</v>
      </c>
      <c r="G9573">
        <f t="shared" si="298"/>
        <v>11846</v>
      </c>
      <c r="H9573" s="9">
        <f t="shared" si="299"/>
        <v>43857</v>
      </c>
    </row>
    <row r="9574" spans="1:8" x14ac:dyDescent="0.25">
      <c r="A9574" s="22" t="s">
        <v>8031</v>
      </c>
      <c r="B9574" s="22" t="s">
        <v>8032</v>
      </c>
      <c r="C9574" s="22" t="s">
        <v>8032</v>
      </c>
      <c r="D9574" s="24">
        <v>43829</v>
      </c>
      <c r="E9574" s="22" t="s">
        <v>3691</v>
      </c>
      <c r="F9574" s="22" t="s">
        <v>6328</v>
      </c>
      <c r="G9574">
        <f t="shared" si="298"/>
        <v>11846</v>
      </c>
      <c r="H9574" s="9">
        <f t="shared" si="299"/>
        <v>43829</v>
      </c>
    </row>
    <row r="9575" spans="1:8" x14ac:dyDescent="0.25">
      <c r="A9575" s="22" t="s">
        <v>8033</v>
      </c>
      <c r="B9575" s="22" t="s">
        <v>8034</v>
      </c>
      <c r="C9575" s="22" t="s">
        <v>8034</v>
      </c>
      <c r="D9575" s="24">
        <v>43829</v>
      </c>
      <c r="E9575" s="22" t="s">
        <v>3691</v>
      </c>
      <c r="F9575" s="22" t="s">
        <v>6328</v>
      </c>
      <c r="G9575">
        <f t="shared" si="298"/>
        <v>11846</v>
      </c>
      <c r="H9575" s="9">
        <f t="shared" si="299"/>
        <v>43829</v>
      </c>
    </row>
    <row r="9576" spans="1:8" x14ac:dyDescent="0.25">
      <c r="A9576" s="22" t="s">
        <v>8158</v>
      </c>
      <c r="B9576" s="22" t="s">
        <v>8159</v>
      </c>
      <c r="C9576" s="22" t="s">
        <v>8159</v>
      </c>
      <c r="D9576" s="24">
        <v>43832</v>
      </c>
      <c r="E9576" s="22" t="s">
        <v>3691</v>
      </c>
      <c r="F9576" s="22" t="s">
        <v>6328</v>
      </c>
      <c r="G9576">
        <f t="shared" si="298"/>
        <v>11846</v>
      </c>
      <c r="H9576" s="9">
        <f t="shared" si="299"/>
        <v>43832</v>
      </c>
    </row>
    <row r="9577" spans="1:8" x14ac:dyDescent="0.25">
      <c r="A9577" s="22" t="s">
        <v>8262</v>
      </c>
      <c r="B9577" s="22" t="s">
        <v>8263</v>
      </c>
      <c r="C9577" s="22" t="s">
        <v>8263</v>
      </c>
      <c r="D9577" s="24">
        <v>43832</v>
      </c>
      <c r="E9577" s="22" t="s">
        <v>3691</v>
      </c>
      <c r="F9577" s="22" t="s">
        <v>6328</v>
      </c>
      <c r="G9577">
        <f t="shared" si="298"/>
        <v>11846</v>
      </c>
      <c r="H9577" s="9">
        <f t="shared" si="299"/>
        <v>43832</v>
      </c>
    </row>
    <row r="9578" spans="1:8" x14ac:dyDescent="0.25">
      <c r="A9578" s="22" t="s">
        <v>8272</v>
      </c>
      <c r="B9578" s="22" t="s">
        <v>8273</v>
      </c>
      <c r="C9578" s="22" t="s">
        <v>8273</v>
      </c>
      <c r="D9578" s="24">
        <v>43832</v>
      </c>
      <c r="E9578" s="22" t="s">
        <v>3691</v>
      </c>
      <c r="F9578" s="22" t="s">
        <v>6328</v>
      </c>
      <c r="G9578">
        <f t="shared" si="298"/>
        <v>11846</v>
      </c>
      <c r="H9578" s="9">
        <f t="shared" si="299"/>
        <v>43832</v>
      </c>
    </row>
    <row r="9579" spans="1:8" x14ac:dyDescent="0.25">
      <c r="A9579" s="22" t="s">
        <v>8323</v>
      </c>
      <c r="B9579" s="22" t="s">
        <v>8324</v>
      </c>
      <c r="C9579" s="22" t="s">
        <v>8324</v>
      </c>
      <c r="D9579" s="24">
        <v>43831</v>
      </c>
      <c r="E9579" s="22" t="s">
        <v>3691</v>
      </c>
      <c r="F9579" s="22" t="s">
        <v>6328</v>
      </c>
      <c r="G9579">
        <f t="shared" si="298"/>
        <v>11846</v>
      </c>
      <c r="H9579" s="9">
        <f t="shared" si="299"/>
        <v>43831</v>
      </c>
    </row>
    <row r="9580" spans="1:8" x14ac:dyDescent="0.25">
      <c r="A9580" s="22" t="s">
        <v>8400</v>
      </c>
      <c r="B9580" s="22" t="s">
        <v>8401</v>
      </c>
      <c r="C9580" s="22" t="s">
        <v>8401</v>
      </c>
      <c r="D9580" s="24">
        <v>43831</v>
      </c>
      <c r="E9580" s="22" t="s">
        <v>3691</v>
      </c>
      <c r="F9580" s="22" t="s">
        <v>6328</v>
      </c>
      <c r="G9580">
        <f t="shared" si="298"/>
        <v>11846</v>
      </c>
      <c r="H9580" s="9">
        <f t="shared" si="299"/>
        <v>43831</v>
      </c>
    </row>
    <row r="9581" spans="1:8" x14ac:dyDescent="0.25">
      <c r="A9581" s="22" t="s">
        <v>8416</v>
      </c>
      <c r="B9581" s="22" t="s">
        <v>8417</v>
      </c>
      <c r="C9581" s="22" t="s">
        <v>8417</v>
      </c>
      <c r="D9581" s="24">
        <v>43829</v>
      </c>
      <c r="E9581" s="22" t="s">
        <v>3691</v>
      </c>
      <c r="F9581" s="22" t="s">
        <v>6328</v>
      </c>
      <c r="G9581">
        <f t="shared" si="298"/>
        <v>11846</v>
      </c>
      <c r="H9581" s="9">
        <f t="shared" si="299"/>
        <v>43829</v>
      </c>
    </row>
    <row r="9582" spans="1:8" x14ac:dyDescent="0.25">
      <c r="A9582" s="22" t="s">
        <v>8420</v>
      </c>
      <c r="B9582" s="22" t="s">
        <v>8421</v>
      </c>
      <c r="C9582" s="22" t="s">
        <v>8421</v>
      </c>
      <c r="D9582" s="24">
        <v>43831</v>
      </c>
      <c r="E9582" s="22" t="s">
        <v>3691</v>
      </c>
      <c r="F9582" s="22" t="s">
        <v>6328</v>
      </c>
      <c r="G9582">
        <f t="shared" si="298"/>
        <v>11846</v>
      </c>
      <c r="H9582" s="9">
        <f t="shared" si="299"/>
        <v>43831</v>
      </c>
    </row>
    <row r="9583" spans="1:8" x14ac:dyDescent="0.25">
      <c r="A9583" s="22" t="s">
        <v>8438</v>
      </c>
      <c r="B9583" s="22" t="s">
        <v>8439</v>
      </c>
      <c r="C9583" s="22" t="s">
        <v>8439</v>
      </c>
      <c r="D9583" s="24">
        <v>43833</v>
      </c>
      <c r="E9583" s="22" t="s">
        <v>3691</v>
      </c>
      <c r="F9583" s="22" t="s">
        <v>6328</v>
      </c>
      <c r="G9583">
        <f t="shared" si="298"/>
        <v>11846</v>
      </c>
      <c r="H9583" s="9">
        <f t="shared" si="299"/>
        <v>43833</v>
      </c>
    </row>
    <row r="9584" spans="1:8" x14ac:dyDescent="0.25">
      <c r="A9584" s="22"/>
      <c r="B9584" s="22"/>
      <c r="C9584" s="22"/>
      <c r="D9584" s="24">
        <v>43803</v>
      </c>
      <c r="E9584" s="22" t="s">
        <v>1137</v>
      </c>
      <c r="F9584" s="22" t="s">
        <v>10904</v>
      </c>
      <c r="G9584">
        <f t="shared" si="298"/>
        <v>13223</v>
      </c>
      <c r="H9584" s="9">
        <f t="shared" si="299"/>
        <v>43803</v>
      </c>
    </row>
    <row r="9585" spans="1:8" x14ac:dyDescent="0.25">
      <c r="A9585" s="22" t="s">
        <v>7684</v>
      </c>
      <c r="B9585" s="22" t="s">
        <v>7685</v>
      </c>
      <c r="C9585" s="22" t="s">
        <v>7685</v>
      </c>
      <c r="D9585" s="24">
        <v>43997</v>
      </c>
      <c r="E9585" s="22" t="s">
        <v>1137</v>
      </c>
      <c r="F9585" s="22" t="s">
        <v>10904</v>
      </c>
      <c r="G9585">
        <f t="shared" si="298"/>
        <v>13223</v>
      </c>
      <c r="H9585" s="9">
        <f t="shared" si="299"/>
        <v>43997</v>
      </c>
    </row>
    <row r="9586" spans="1:8" x14ac:dyDescent="0.25">
      <c r="A9586" s="22" t="s">
        <v>7686</v>
      </c>
      <c r="B9586" s="22" t="s">
        <v>7687</v>
      </c>
      <c r="C9586" s="22" t="s">
        <v>7687</v>
      </c>
      <c r="D9586" s="24">
        <v>43829</v>
      </c>
      <c r="E9586" s="22" t="s">
        <v>1137</v>
      </c>
      <c r="F9586" s="22" t="s">
        <v>10904</v>
      </c>
      <c r="G9586">
        <f t="shared" si="298"/>
        <v>13223</v>
      </c>
      <c r="H9586" s="9">
        <f t="shared" si="299"/>
        <v>43829</v>
      </c>
    </row>
    <row r="9587" spans="1:8" x14ac:dyDescent="0.25">
      <c r="A9587" s="22" t="s">
        <v>7726</v>
      </c>
      <c r="B9587" s="22" t="s">
        <v>7727</v>
      </c>
      <c r="C9587" s="22" t="s">
        <v>7727</v>
      </c>
      <c r="D9587" s="24">
        <v>43829</v>
      </c>
      <c r="E9587" s="22" t="s">
        <v>1137</v>
      </c>
      <c r="F9587" s="22" t="s">
        <v>10904</v>
      </c>
      <c r="G9587">
        <f t="shared" si="298"/>
        <v>13223</v>
      </c>
      <c r="H9587" s="9">
        <f t="shared" si="299"/>
        <v>43829</v>
      </c>
    </row>
    <row r="9588" spans="1:8" x14ac:dyDescent="0.25">
      <c r="A9588" s="22" t="s">
        <v>7800</v>
      </c>
      <c r="B9588" s="22" t="s">
        <v>7727</v>
      </c>
      <c r="C9588" s="22" t="s">
        <v>7727</v>
      </c>
      <c r="D9588" s="24">
        <v>43829</v>
      </c>
      <c r="E9588" s="22" t="s">
        <v>1137</v>
      </c>
      <c r="F9588" s="22" t="s">
        <v>10904</v>
      </c>
      <c r="G9588">
        <f t="shared" si="298"/>
        <v>13223</v>
      </c>
      <c r="H9588" s="9">
        <f t="shared" si="299"/>
        <v>43829</v>
      </c>
    </row>
    <row r="9589" spans="1:8" x14ac:dyDescent="0.25">
      <c r="A9589" s="22" t="s">
        <v>7804</v>
      </c>
      <c r="B9589" s="22" t="s">
        <v>7736</v>
      </c>
      <c r="C9589" s="22" t="s">
        <v>7736</v>
      </c>
      <c r="D9589" s="24">
        <v>44074</v>
      </c>
      <c r="E9589" s="22" t="s">
        <v>1137</v>
      </c>
      <c r="F9589" s="22" t="s">
        <v>10904</v>
      </c>
      <c r="G9589">
        <f t="shared" si="298"/>
        <v>13223</v>
      </c>
      <c r="H9589" s="9">
        <f t="shared" si="299"/>
        <v>44074</v>
      </c>
    </row>
    <row r="9590" spans="1:8" x14ac:dyDescent="0.25">
      <c r="A9590" s="22" t="s">
        <v>8182</v>
      </c>
      <c r="B9590" s="22" t="s">
        <v>8183</v>
      </c>
      <c r="C9590" s="22" t="s">
        <v>8183</v>
      </c>
      <c r="D9590" s="24">
        <v>44149</v>
      </c>
      <c r="E9590" s="22" t="s">
        <v>1137</v>
      </c>
      <c r="F9590" s="22" t="s">
        <v>10904</v>
      </c>
      <c r="G9590">
        <f t="shared" si="298"/>
        <v>13223</v>
      </c>
      <c r="H9590" s="9">
        <f t="shared" si="299"/>
        <v>44149</v>
      </c>
    </row>
    <row r="9591" spans="1:8" x14ac:dyDescent="0.25">
      <c r="A9591" s="22" t="s">
        <v>8522</v>
      </c>
      <c r="B9591" s="22" t="s">
        <v>8523</v>
      </c>
      <c r="C9591" s="22" t="s">
        <v>8523</v>
      </c>
      <c r="D9591" s="24">
        <v>43922</v>
      </c>
      <c r="E9591" s="22" t="s">
        <v>1137</v>
      </c>
      <c r="F9591" s="22" t="s">
        <v>10904</v>
      </c>
      <c r="G9591">
        <f t="shared" si="298"/>
        <v>13223</v>
      </c>
      <c r="H9591" s="9">
        <f t="shared" si="299"/>
        <v>43922</v>
      </c>
    </row>
    <row r="9592" spans="1:8" x14ac:dyDescent="0.25">
      <c r="A9592" s="22"/>
      <c r="B9592" s="22"/>
      <c r="C9592" s="22"/>
      <c r="D9592" s="24">
        <v>44118</v>
      </c>
      <c r="E9592" s="22" t="s">
        <v>4421</v>
      </c>
      <c r="F9592" s="22" t="s">
        <v>6578</v>
      </c>
      <c r="G9592">
        <f t="shared" si="298"/>
        <v>6321</v>
      </c>
      <c r="H9592" s="9">
        <f t="shared" si="299"/>
        <v>44118</v>
      </c>
    </row>
    <row r="9593" spans="1:8" x14ac:dyDescent="0.25">
      <c r="A9593" s="22" t="s">
        <v>7783</v>
      </c>
      <c r="B9593" s="22" t="s">
        <v>7784</v>
      </c>
      <c r="C9593" s="22" t="s">
        <v>7784</v>
      </c>
      <c r="D9593" s="24">
        <v>43831</v>
      </c>
      <c r="E9593" s="22" t="s">
        <v>4421</v>
      </c>
      <c r="F9593" s="22" t="s">
        <v>6578</v>
      </c>
      <c r="G9593">
        <f t="shared" si="298"/>
        <v>6321</v>
      </c>
      <c r="H9593" s="9">
        <f t="shared" si="299"/>
        <v>43831</v>
      </c>
    </row>
    <row r="9594" spans="1:8" x14ac:dyDescent="0.25">
      <c r="A9594" s="22" t="s">
        <v>7854</v>
      </c>
      <c r="B9594" s="22" t="s">
        <v>7855</v>
      </c>
      <c r="C9594" s="22" t="s">
        <v>7855</v>
      </c>
      <c r="D9594" s="24">
        <v>43829</v>
      </c>
      <c r="E9594" s="22" t="s">
        <v>1699</v>
      </c>
      <c r="F9594" s="22" t="s">
        <v>10905</v>
      </c>
      <c r="G9594">
        <f t="shared" si="298"/>
        <v>7672</v>
      </c>
      <c r="H9594" s="9">
        <f t="shared" si="299"/>
        <v>43829</v>
      </c>
    </row>
    <row r="9595" spans="1:8" x14ac:dyDescent="0.25">
      <c r="A9595" s="22" t="s">
        <v>7856</v>
      </c>
      <c r="B9595" s="22" t="s">
        <v>7857</v>
      </c>
      <c r="C9595" s="22" t="s">
        <v>7857</v>
      </c>
      <c r="D9595" s="24">
        <v>44172</v>
      </c>
      <c r="E9595" s="22" t="s">
        <v>1699</v>
      </c>
      <c r="F9595" s="22" t="s">
        <v>10905</v>
      </c>
      <c r="G9595">
        <f t="shared" si="298"/>
        <v>7672</v>
      </c>
      <c r="H9595" s="9">
        <f t="shared" si="299"/>
        <v>44172</v>
      </c>
    </row>
    <row r="9596" spans="1:8" x14ac:dyDescent="0.25">
      <c r="A9596" s="22" t="s">
        <v>8293</v>
      </c>
      <c r="B9596" s="22" t="s">
        <v>8294</v>
      </c>
      <c r="C9596" s="22" t="s">
        <v>8294</v>
      </c>
      <c r="D9596" s="24">
        <v>44151</v>
      </c>
      <c r="E9596" s="22" t="s">
        <v>1699</v>
      </c>
      <c r="F9596" s="22" t="s">
        <v>10905</v>
      </c>
      <c r="G9596">
        <f t="shared" si="298"/>
        <v>7672</v>
      </c>
      <c r="H9596" s="9">
        <f t="shared" si="299"/>
        <v>44151</v>
      </c>
    </row>
    <row r="9597" spans="1:8" x14ac:dyDescent="0.25">
      <c r="A9597" s="22"/>
      <c r="B9597" s="22"/>
      <c r="C9597" s="22"/>
      <c r="D9597" s="24">
        <v>44132</v>
      </c>
      <c r="E9597" s="22" t="s">
        <v>4014</v>
      </c>
      <c r="F9597" s="22" t="s">
        <v>10906</v>
      </c>
      <c r="G9597">
        <f t="shared" si="298"/>
        <v>5082</v>
      </c>
      <c r="H9597" s="9">
        <f t="shared" si="299"/>
        <v>44132</v>
      </c>
    </row>
    <row r="9598" spans="1:8" x14ac:dyDescent="0.25">
      <c r="A9598" s="22" t="s">
        <v>906</v>
      </c>
      <c r="B9598" s="22" t="s">
        <v>7721</v>
      </c>
      <c r="C9598" s="22" t="s">
        <v>7721</v>
      </c>
      <c r="D9598" s="24">
        <v>43829</v>
      </c>
      <c r="E9598" s="22" t="s">
        <v>4014</v>
      </c>
      <c r="F9598" s="22" t="s">
        <v>10906</v>
      </c>
      <c r="G9598">
        <f t="shared" si="298"/>
        <v>5082</v>
      </c>
      <c r="H9598" s="9">
        <f t="shared" si="299"/>
        <v>43829</v>
      </c>
    </row>
    <row r="9599" spans="1:8" x14ac:dyDescent="0.25">
      <c r="A9599" s="22" t="s">
        <v>7749</v>
      </c>
      <c r="B9599" s="22" t="s">
        <v>7750</v>
      </c>
      <c r="C9599" s="22" t="s">
        <v>7750</v>
      </c>
      <c r="D9599" s="24">
        <v>43892</v>
      </c>
      <c r="E9599" s="22" t="s">
        <v>4014</v>
      </c>
      <c r="F9599" s="22" t="s">
        <v>10906</v>
      </c>
      <c r="G9599">
        <f t="shared" si="298"/>
        <v>5082</v>
      </c>
      <c r="H9599" s="9">
        <f t="shared" si="299"/>
        <v>43892</v>
      </c>
    </row>
    <row r="9600" spans="1:8" x14ac:dyDescent="0.25">
      <c r="A9600" s="22" t="s">
        <v>7803</v>
      </c>
      <c r="B9600" s="22" t="s">
        <v>7733</v>
      </c>
      <c r="C9600" s="22" t="s">
        <v>7733</v>
      </c>
      <c r="D9600" s="24">
        <v>44158</v>
      </c>
      <c r="E9600" s="22" t="s">
        <v>4014</v>
      </c>
      <c r="F9600" s="22" t="s">
        <v>10906</v>
      </c>
      <c r="G9600">
        <f t="shared" si="298"/>
        <v>5082</v>
      </c>
      <c r="H9600" s="9">
        <f t="shared" si="299"/>
        <v>44158</v>
      </c>
    </row>
    <row r="9601" spans="1:8" x14ac:dyDescent="0.25">
      <c r="A9601" s="22" t="s">
        <v>8579</v>
      </c>
      <c r="B9601" s="22" t="s">
        <v>8580</v>
      </c>
      <c r="C9601" s="22" t="s">
        <v>8580</v>
      </c>
      <c r="D9601" s="24">
        <v>44165</v>
      </c>
      <c r="E9601" s="22" t="s">
        <v>4014</v>
      </c>
      <c r="F9601" s="22" t="s">
        <v>10906</v>
      </c>
      <c r="G9601">
        <f t="shared" si="298"/>
        <v>5082</v>
      </c>
      <c r="H9601" s="9">
        <f t="shared" si="299"/>
        <v>44165</v>
      </c>
    </row>
    <row r="9602" spans="1:8" x14ac:dyDescent="0.25">
      <c r="A9602" s="22" t="s">
        <v>7739</v>
      </c>
      <c r="B9602" s="22" t="s">
        <v>7740</v>
      </c>
      <c r="C9602" s="22" t="s">
        <v>7740</v>
      </c>
      <c r="D9602" s="24">
        <v>43834</v>
      </c>
      <c r="E9602" s="22" t="s">
        <v>3138</v>
      </c>
      <c r="F9602" s="22" t="s">
        <v>10907</v>
      </c>
      <c r="G9602">
        <f t="shared" si="298"/>
        <v>38</v>
      </c>
      <c r="H9602" s="9">
        <f t="shared" si="299"/>
        <v>43834</v>
      </c>
    </row>
    <row r="9603" spans="1:8" x14ac:dyDescent="0.25">
      <c r="A9603" s="22" t="s">
        <v>8739</v>
      </c>
      <c r="B9603" s="22" t="s">
        <v>8740</v>
      </c>
      <c r="C9603" s="22" t="s">
        <v>8740</v>
      </c>
      <c r="D9603" s="24">
        <v>43997</v>
      </c>
      <c r="E9603" s="22" t="s">
        <v>10908</v>
      </c>
      <c r="F9603" s="22" t="s">
        <v>10909</v>
      </c>
      <c r="G9603">
        <f t="shared" si="298"/>
        <v>9121352</v>
      </c>
      <c r="H9603" s="9">
        <f t="shared" si="299"/>
        <v>43997</v>
      </c>
    </row>
    <row r="9604" spans="1:8" x14ac:dyDescent="0.25">
      <c r="A9604" s="22" t="s">
        <v>8829</v>
      </c>
      <c r="B9604" s="22" t="s">
        <v>8830</v>
      </c>
      <c r="C9604" s="22" t="s">
        <v>8830</v>
      </c>
      <c r="D9604" s="24">
        <v>43997</v>
      </c>
      <c r="E9604" s="22" t="s">
        <v>10908</v>
      </c>
      <c r="F9604" s="22" t="s">
        <v>10909</v>
      </c>
      <c r="G9604">
        <f t="shared" si="298"/>
        <v>9121352</v>
      </c>
      <c r="H9604" s="9">
        <f t="shared" si="299"/>
        <v>43997</v>
      </c>
    </row>
    <row r="9605" spans="1:8" x14ac:dyDescent="0.25">
      <c r="A9605" s="22"/>
      <c r="B9605" s="22"/>
      <c r="C9605" s="22"/>
      <c r="D9605" s="24">
        <v>44260</v>
      </c>
      <c r="E9605" s="22" t="s">
        <v>371</v>
      </c>
      <c r="F9605" s="22" t="s">
        <v>10910</v>
      </c>
      <c r="G9605">
        <f t="shared" si="298"/>
        <v>13101</v>
      </c>
      <c r="H9605" s="9">
        <f t="shared" si="299"/>
        <v>44260</v>
      </c>
    </row>
    <row r="9606" spans="1:8" x14ac:dyDescent="0.25">
      <c r="A9606" s="22" t="s">
        <v>8428</v>
      </c>
      <c r="B9606" s="22" t="s">
        <v>8429</v>
      </c>
      <c r="C9606" s="22" t="s">
        <v>8429</v>
      </c>
      <c r="D9606" s="24">
        <v>44239</v>
      </c>
      <c r="E9606" s="22" t="s">
        <v>371</v>
      </c>
      <c r="F9606" s="22" t="s">
        <v>10910</v>
      </c>
      <c r="G9606">
        <f t="shared" ref="G9606:G9669" si="300">IFERROR(E9606*1,E9606)</f>
        <v>13101</v>
      </c>
      <c r="H9606" s="9">
        <f t="shared" ref="H9606:H9669" si="301">D9606</f>
        <v>44239</v>
      </c>
    </row>
    <row r="9607" spans="1:8" x14ac:dyDescent="0.25">
      <c r="A9607" s="22" t="s">
        <v>8460</v>
      </c>
      <c r="B9607" s="22" t="s">
        <v>8461</v>
      </c>
      <c r="C9607" s="22" t="s">
        <v>8461</v>
      </c>
      <c r="D9607" s="24">
        <v>43831</v>
      </c>
      <c r="E9607" s="22" t="s">
        <v>371</v>
      </c>
      <c r="F9607" s="22" t="s">
        <v>10910</v>
      </c>
      <c r="G9607">
        <f t="shared" si="300"/>
        <v>13101</v>
      </c>
      <c r="H9607" s="9">
        <f t="shared" si="301"/>
        <v>43831</v>
      </c>
    </row>
    <row r="9608" spans="1:8" x14ac:dyDescent="0.25">
      <c r="A9608" s="22" t="s">
        <v>7997</v>
      </c>
      <c r="B9608" s="22" t="s">
        <v>7998</v>
      </c>
      <c r="C9608" s="22" t="s">
        <v>7998</v>
      </c>
      <c r="D9608" s="24">
        <v>43841</v>
      </c>
      <c r="E9608" s="22" t="s">
        <v>5251</v>
      </c>
      <c r="F9608" s="22" t="s">
        <v>10911</v>
      </c>
      <c r="G9608">
        <f t="shared" si="300"/>
        <v>8900</v>
      </c>
      <c r="H9608" s="9">
        <f t="shared" si="301"/>
        <v>43841</v>
      </c>
    </row>
    <row r="9609" spans="1:8" x14ac:dyDescent="0.25">
      <c r="A9609" s="22" t="s">
        <v>6126</v>
      </c>
      <c r="B9609" s="22" t="s">
        <v>8109</v>
      </c>
      <c r="C9609" s="22" t="s">
        <v>8109</v>
      </c>
      <c r="D9609" s="24">
        <v>44368</v>
      </c>
      <c r="E9609" s="22" t="s">
        <v>4076</v>
      </c>
      <c r="F9609" s="22" t="s">
        <v>10912</v>
      </c>
      <c r="G9609">
        <f t="shared" si="300"/>
        <v>210022</v>
      </c>
      <c r="H9609" s="9">
        <f t="shared" si="301"/>
        <v>44368</v>
      </c>
    </row>
    <row r="9610" spans="1:8" x14ac:dyDescent="0.25">
      <c r="A9610" s="22" t="s">
        <v>8406</v>
      </c>
      <c r="B9610" s="22" t="s">
        <v>8407</v>
      </c>
      <c r="C9610" s="22" t="s">
        <v>8407</v>
      </c>
      <c r="D9610" s="24">
        <v>44368</v>
      </c>
      <c r="E9610" s="22" t="s">
        <v>4076</v>
      </c>
      <c r="F9610" s="22" t="s">
        <v>10912</v>
      </c>
      <c r="G9610">
        <f t="shared" si="300"/>
        <v>210022</v>
      </c>
      <c r="H9610" s="9">
        <f t="shared" si="301"/>
        <v>44368</v>
      </c>
    </row>
    <row r="9611" spans="1:8" x14ac:dyDescent="0.25">
      <c r="A9611" s="22" t="s">
        <v>8015</v>
      </c>
      <c r="B9611" s="22" t="s">
        <v>8016</v>
      </c>
      <c r="C9611" s="22" t="s">
        <v>8016</v>
      </c>
      <c r="D9611" s="24">
        <v>44348</v>
      </c>
      <c r="E9611" s="22" t="s">
        <v>2664</v>
      </c>
      <c r="F9611" s="22" t="s">
        <v>10913</v>
      </c>
      <c r="G9611">
        <f t="shared" si="300"/>
        <v>209861</v>
      </c>
      <c r="H9611" s="9">
        <f t="shared" si="301"/>
        <v>44348</v>
      </c>
    </row>
    <row r="9612" spans="1:8" x14ac:dyDescent="0.25">
      <c r="A9612" s="22" t="s">
        <v>8029</v>
      </c>
      <c r="B9612" s="22" t="s">
        <v>8030</v>
      </c>
      <c r="C9612" s="22" t="s">
        <v>8030</v>
      </c>
      <c r="D9612" s="24">
        <v>44368</v>
      </c>
      <c r="E9612" s="22" t="s">
        <v>2664</v>
      </c>
      <c r="F9612" s="22" t="s">
        <v>10913</v>
      </c>
      <c r="G9612">
        <f t="shared" si="300"/>
        <v>209861</v>
      </c>
      <c r="H9612" s="9">
        <f t="shared" si="301"/>
        <v>44368</v>
      </c>
    </row>
    <row r="9613" spans="1:8" x14ac:dyDescent="0.25">
      <c r="A9613" s="22" t="s">
        <v>8033</v>
      </c>
      <c r="B9613" s="22" t="s">
        <v>8034</v>
      </c>
      <c r="C9613" s="22" t="s">
        <v>8034</v>
      </c>
      <c r="D9613" s="24">
        <v>44348</v>
      </c>
      <c r="E9613" s="22" t="s">
        <v>2664</v>
      </c>
      <c r="F9613" s="22" t="s">
        <v>10913</v>
      </c>
      <c r="G9613">
        <f t="shared" si="300"/>
        <v>209861</v>
      </c>
      <c r="H9613" s="9">
        <f t="shared" si="301"/>
        <v>44348</v>
      </c>
    </row>
    <row r="9614" spans="1:8" x14ac:dyDescent="0.25">
      <c r="A9614" s="22" t="s">
        <v>8058</v>
      </c>
      <c r="B9614" s="22" t="s">
        <v>8059</v>
      </c>
      <c r="C9614" s="22" t="s">
        <v>8059</v>
      </c>
      <c r="D9614" s="24">
        <v>44389</v>
      </c>
      <c r="E9614" s="22" t="s">
        <v>2664</v>
      </c>
      <c r="F9614" s="22" t="s">
        <v>10913</v>
      </c>
      <c r="G9614">
        <f t="shared" si="300"/>
        <v>209861</v>
      </c>
      <c r="H9614" s="9">
        <f t="shared" si="301"/>
        <v>44389</v>
      </c>
    </row>
    <row r="9615" spans="1:8" x14ac:dyDescent="0.25">
      <c r="A9615" s="22" t="s">
        <v>8076</v>
      </c>
      <c r="B9615" s="22" t="s">
        <v>8077</v>
      </c>
      <c r="C9615" s="22" t="s">
        <v>8077</v>
      </c>
      <c r="D9615" s="24">
        <v>44389</v>
      </c>
      <c r="E9615" s="22" t="s">
        <v>2664</v>
      </c>
      <c r="F9615" s="22" t="s">
        <v>10913</v>
      </c>
      <c r="G9615">
        <f t="shared" si="300"/>
        <v>209861</v>
      </c>
      <c r="H9615" s="9">
        <f t="shared" si="301"/>
        <v>44389</v>
      </c>
    </row>
    <row r="9616" spans="1:8" x14ac:dyDescent="0.25">
      <c r="A9616" s="22" t="s">
        <v>8434</v>
      </c>
      <c r="B9616" s="22" t="s">
        <v>8435</v>
      </c>
      <c r="C9616" s="22" t="s">
        <v>8435</v>
      </c>
      <c r="D9616" s="24">
        <v>44348</v>
      </c>
      <c r="E9616" s="22" t="s">
        <v>2664</v>
      </c>
      <c r="F9616" s="22" t="s">
        <v>10913</v>
      </c>
      <c r="G9616">
        <f t="shared" si="300"/>
        <v>209861</v>
      </c>
      <c r="H9616" s="9">
        <f t="shared" si="301"/>
        <v>44348</v>
      </c>
    </row>
    <row r="9617" spans="1:8" x14ac:dyDescent="0.25">
      <c r="A9617" s="22" t="s">
        <v>8200</v>
      </c>
      <c r="B9617" s="22" t="s">
        <v>8201</v>
      </c>
      <c r="C9617" s="22" t="s">
        <v>8201</v>
      </c>
      <c r="D9617" s="24">
        <v>44032</v>
      </c>
      <c r="E9617" s="22" t="s">
        <v>6376</v>
      </c>
      <c r="F9617" s="22" t="s">
        <v>6377</v>
      </c>
      <c r="G9617">
        <f t="shared" si="300"/>
        <v>9116065</v>
      </c>
      <c r="H9617" s="9">
        <f t="shared" si="301"/>
        <v>44032</v>
      </c>
    </row>
    <row r="9618" spans="1:8" x14ac:dyDescent="0.25">
      <c r="A9618" s="22" t="s">
        <v>8779</v>
      </c>
      <c r="B9618" s="22" t="s">
        <v>8780</v>
      </c>
      <c r="C9618" s="22" t="s">
        <v>8780</v>
      </c>
      <c r="D9618" s="24">
        <v>43997</v>
      </c>
      <c r="E9618" s="22" t="s">
        <v>6376</v>
      </c>
      <c r="F9618" s="22" t="s">
        <v>6377</v>
      </c>
      <c r="G9618">
        <f t="shared" si="300"/>
        <v>9116065</v>
      </c>
      <c r="H9618" s="9">
        <f t="shared" si="301"/>
        <v>43997</v>
      </c>
    </row>
    <row r="9619" spans="1:8" x14ac:dyDescent="0.25">
      <c r="A9619" s="22" t="s">
        <v>8811</v>
      </c>
      <c r="B9619" s="22" t="s">
        <v>8812</v>
      </c>
      <c r="C9619" s="22" t="s">
        <v>8812</v>
      </c>
      <c r="D9619" s="24">
        <v>44035</v>
      </c>
      <c r="E9619" s="22" t="s">
        <v>6376</v>
      </c>
      <c r="F9619" s="22" t="s">
        <v>6377</v>
      </c>
      <c r="G9619">
        <f t="shared" si="300"/>
        <v>9116065</v>
      </c>
      <c r="H9619" s="9">
        <f t="shared" si="301"/>
        <v>44035</v>
      </c>
    </row>
    <row r="9620" spans="1:8" x14ac:dyDescent="0.25">
      <c r="A9620" s="22" t="s">
        <v>8813</v>
      </c>
      <c r="B9620" s="22" t="s">
        <v>8814</v>
      </c>
      <c r="C9620" s="22" t="s">
        <v>8814</v>
      </c>
      <c r="D9620" s="24">
        <v>44082</v>
      </c>
      <c r="E9620" s="22" t="s">
        <v>6376</v>
      </c>
      <c r="F9620" s="22" t="s">
        <v>6377</v>
      </c>
      <c r="G9620">
        <f t="shared" si="300"/>
        <v>9116065</v>
      </c>
      <c r="H9620" s="9">
        <f t="shared" si="301"/>
        <v>44082</v>
      </c>
    </row>
    <row r="9621" spans="1:8" x14ac:dyDescent="0.25">
      <c r="A9621" s="22" t="s">
        <v>8841</v>
      </c>
      <c r="B9621" s="22" t="s">
        <v>8842</v>
      </c>
      <c r="C9621" s="22" t="s">
        <v>8842</v>
      </c>
      <c r="D9621" s="24">
        <v>44123</v>
      </c>
      <c r="E9621" s="22" t="s">
        <v>6376</v>
      </c>
      <c r="F9621" s="22" t="s">
        <v>6377</v>
      </c>
      <c r="G9621">
        <f t="shared" si="300"/>
        <v>9116065</v>
      </c>
      <c r="H9621" s="9">
        <f t="shared" si="301"/>
        <v>44123</v>
      </c>
    </row>
    <row r="9622" spans="1:8" x14ac:dyDescent="0.25">
      <c r="A9622" s="22" t="s">
        <v>8843</v>
      </c>
      <c r="B9622" s="22" t="s">
        <v>8844</v>
      </c>
      <c r="C9622" s="22" t="s">
        <v>8844</v>
      </c>
      <c r="D9622" s="24">
        <v>44036</v>
      </c>
      <c r="E9622" s="22" t="s">
        <v>6376</v>
      </c>
      <c r="F9622" s="22" t="s">
        <v>6377</v>
      </c>
      <c r="G9622">
        <f t="shared" si="300"/>
        <v>9116065</v>
      </c>
      <c r="H9622" s="9">
        <f t="shared" si="301"/>
        <v>44036</v>
      </c>
    </row>
    <row r="9623" spans="1:8" x14ac:dyDescent="0.25">
      <c r="A9623" s="22"/>
      <c r="B9623" s="22"/>
      <c r="C9623" s="22"/>
      <c r="D9623" s="24">
        <v>44052</v>
      </c>
      <c r="E9623" s="22" t="s">
        <v>3013</v>
      </c>
      <c r="F9623" s="22" t="s">
        <v>6399</v>
      </c>
      <c r="G9623">
        <f t="shared" si="300"/>
        <v>9200356</v>
      </c>
      <c r="H9623" s="9">
        <f t="shared" si="301"/>
        <v>44052</v>
      </c>
    </row>
    <row r="9624" spans="1:8" x14ac:dyDescent="0.25">
      <c r="A9624" s="22" t="s">
        <v>8709</v>
      </c>
      <c r="B9624" s="22" t="s">
        <v>8710</v>
      </c>
      <c r="C9624" s="22" t="s">
        <v>8710</v>
      </c>
      <c r="D9624" s="24">
        <v>43997</v>
      </c>
      <c r="E9624" s="22" t="s">
        <v>3013</v>
      </c>
      <c r="F9624" s="22" t="s">
        <v>6399</v>
      </c>
      <c r="G9624">
        <f t="shared" si="300"/>
        <v>9200356</v>
      </c>
      <c r="H9624" s="9">
        <f t="shared" si="301"/>
        <v>43997</v>
      </c>
    </row>
    <row r="9625" spans="1:8" x14ac:dyDescent="0.25">
      <c r="A9625" s="22" t="s">
        <v>8937</v>
      </c>
      <c r="B9625" s="22" t="s">
        <v>8938</v>
      </c>
      <c r="C9625" s="22" t="s">
        <v>8938</v>
      </c>
      <c r="D9625" s="24">
        <v>44375</v>
      </c>
      <c r="E9625" s="22" t="s">
        <v>3013</v>
      </c>
      <c r="F9625" s="22" t="s">
        <v>6399</v>
      </c>
      <c r="G9625">
        <f t="shared" si="300"/>
        <v>9200356</v>
      </c>
      <c r="H9625" s="9">
        <f t="shared" si="301"/>
        <v>44375</v>
      </c>
    </row>
    <row r="9626" spans="1:8" x14ac:dyDescent="0.25">
      <c r="A9626" s="22"/>
      <c r="B9626" s="22"/>
      <c r="C9626" s="22"/>
      <c r="D9626" s="24">
        <v>43838</v>
      </c>
      <c r="E9626" s="22" t="s">
        <v>2082</v>
      </c>
      <c r="F9626" s="22" t="s">
        <v>10914</v>
      </c>
      <c r="G9626">
        <f t="shared" si="300"/>
        <v>12532</v>
      </c>
      <c r="H9626" s="9">
        <f t="shared" si="301"/>
        <v>43838</v>
      </c>
    </row>
    <row r="9627" spans="1:8" x14ac:dyDescent="0.25">
      <c r="A9627" s="22" t="s">
        <v>7728</v>
      </c>
      <c r="B9627" s="22" t="s">
        <v>7729</v>
      </c>
      <c r="C9627" s="22" t="s">
        <v>7729</v>
      </c>
      <c r="D9627" s="24">
        <v>43829</v>
      </c>
      <c r="E9627" s="22" t="s">
        <v>2082</v>
      </c>
      <c r="F9627" s="22" t="s">
        <v>10914</v>
      </c>
      <c r="G9627">
        <f t="shared" si="300"/>
        <v>12532</v>
      </c>
      <c r="H9627" s="9">
        <f t="shared" si="301"/>
        <v>43829</v>
      </c>
    </row>
    <row r="9628" spans="1:8" x14ac:dyDescent="0.25">
      <c r="A9628" s="22" t="s">
        <v>8423</v>
      </c>
      <c r="B9628" s="22" t="s">
        <v>8424</v>
      </c>
      <c r="C9628" s="22" t="s">
        <v>8424</v>
      </c>
      <c r="D9628" s="24">
        <v>43829</v>
      </c>
      <c r="E9628" s="22" t="s">
        <v>2082</v>
      </c>
      <c r="F9628" s="22" t="s">
        <v>10914</v>
      </c>
      <c r="G9628">
        <f t="shared" si="300"/>
        <v>12532</v>
      </c>
      <c r="H9628" s="9">
        <f t="shared" si="301"/>
        <v>43829</v>
      </c>
    </row>
    <row r="9629" spans="1:8" x14ac:dyDescent="0.25">
      <c r="A9629" s="22" t="s">
        <v>8470</v>
      </c>
      <c r="B9629" s="22" t="s">
        <v>8471</v>
      </c>
      <c r="C9629" s="22" t="s">
        <v>8471</v>
      </c>
      <c r="D9629" s="24">
        <v>43836</v>
      </c>
      <c r="E9629" s="22" t="s">
        <v>2082</v>
      </c>
      <c r="F9629" s="22" t="s">
        <v>10914</v>
      </c>
      <c r="G9629">
        <f t="shared" si="300"/>
        <v>12532</v>
      </c>
      <c r="H9629" s="9">
        <f t="shared" si="301"/>
        <v>43836</v>
      </c>
    </row>
    <row r="9630" spans="1:8" x14ac:dyDescent="0.25">
      <c r="A9630" s="22" t="s">
        <v>8937</v>
      </c>
      <c r="B9630" s="22" t="s">
        <v>8938</v>
      </c>
      <c r="C9630" s="22" t="s">
        <v>8938</v>
      </c>
      <c r="D9630" s="24">
        <v>44077</v>
      </c>
      <c r="E9630" s="22" t="s">
        <v>2082</v>
      </c>
      <c r="F9630" s="22" t="s">
        <v>10914</v>
      </c>
      <c r="G9630">
        <f t="shared" si="300"/>
        <v>12532</v>
      </c>
      <c r="H9630" s="9">
        <f t="shared" si="301"/>
        <v>44077</v>
      </c>
    </row>
    <row r="9631" spans="1:8" x14ac:dyDescent="0.25">
      <c r="A9631" s="22" t="s">
        <v>7989</v>
      </c>
      <c r="B9631" s="22" t="s">
        <v>7990</v>
      </c>
      <c r="C9631" s="22" t="s">
        <v>7990</v>
      </c>
      <c r="D9631" s="24">
        <v>43948</v>
      </c>
      <c r="E9631" s="22" t="s">
        <v>2189</v>
      </c>
      <c r="F9631" s="22" t="s">
        <v>6847</v>
      </c>
      <c r="G9631">
        <f t="shared" si="300"/>
        <v>11517</v>
      </c>
      <c r="H9631" s="9">
        <f t="shared" si="301"/>
        <v>43948</v>
      </c>
    </row>
    <row r="9632" spans="1:8" x14ac:dyDescent="0.25">
      <c r="A9632" s="22" t="s">
        <v>8414</v>
      </c>
      <c r="B9632" s="22" t="s">
        <v>8415</v>
      </c>
      <c r="C9632" s="22" t="s">
        <v>8415</v>
      </c>
      <c r="D9632" s="24">
        <v>44384</v>
      </c>
      <c r="E9632" s="22" t="s">
        <v>2189</v>
      </c>
      <c r="F9632" s="22" t="s">
        <v>6847</v>
      </c>
      <c r="G9632">
        <f t="shared" si="300"/>
        <v>11517</v>
      </c>
      <c r="H9632" s="9">
        <f t="shared" si="301"/>
        <v>44384</v>
      </c>
    </row>
    <row r="9633" spans="1:8" x14ac:dyDescent="0.25">
      <c r="A9633" s="22" t="s">
        <v>8430</v>
      </c>
      <c r="B9633" s="22" t="s">
        <v>8431</v>
      </c>
      <c r="C9633" s="22" t="s">
        <v>8431</v>
      </c>
      <c r="D9633" s="24">
        <v>43829</v>
      </c>
      <c r="E9633" s="22" t="s">
        <v>2189</v>
      </c>
      <c r="F9633" s="22" t="s">
        <v>6847</v>
      </c>
      <c r="G9633">
        <f t="shared" si="300"/>
        <v>11517</v>
      </c>
      <c r="H9633" s="9">
        <f t="shared" si="301"/>
        <v>43829</v>
      </c>
    </row>
    <row r="9634" spans="1:8" x14ac:dyDescent="0.25">
      <c r="A9634" s="22" t="s">
        <v>8669</v>
      </c>
      <c r="B9634" s="22" t="s">
        <v>8670</v>
      </c>
      <c r="C9634" s="22" t="s">
        <v>8670</v>
      </c>
      <c r="D9634" s="24">
        <v>43829</v>
      </c>
      <c r="E9634" s="22" t="s">
        <v>2484</v>
      </c>
      <c r="F9634" s="22" t="s">
        <v>6774</v>
      </c>
      <c r="G9634">
        <f t="shared" si="300"/>
        <v>6621</v>
      </c>
      <c r="H9634" s="9">
        <f t="shared" si="301"/>
        <v>43829</v>
      </c>
    </row>
    <row r="9635" spans="1:8" x14ac:dyDescent="0.25">
      <c r="A9635" s="22" t="s">
        <v>8685</v>
      </c>
      <c r="B9635" s="22" t="s">
        <v>8686</v>
      </c>
      <c r="C9635" s="22" t="s">
        <v>8686</v>
      </c>
      <c r="D9635" s="24">
        <v>43829</v>
      </c>
      <c r="E9635" s="22" t="s">
        <v>2484</v>
      </c>
      <c r="F9635" s="22" t="s">
        <v>6774</v>
      </c>
      <c r="G9635">
        <f t="shared" si="300"/>
        <v>6621</v>
      </c>
      <c r="H9635" s="9">
        <f t="shared" si="301"/>
        <v>43829</v>
      </c>
    </row>
    <row r="9636" spans="1:8" x14ac:dyDescent="0.25">
      <c r="A9636" s="22"/>
      <c r="B9636" s="22"/>
      <c r="C9636" s="22"/>
      <c r="D9636" s="24">
        <v>44357</v>
      </c>
      <c r="E9636" s="22" t="s">
        <v>3870</v>
      </c>
      <c r="F9636" s="22" t="s">
        <v>10915</v>
      </c>
      <c r="G9636">
        <f t="shared" si="300"/>
        <v>6512</v>
      </c>
      <c r="H9636" s="9">
        <f t="shared" si="301"/>
        <v>44357</v>
      </c>
    </row>
    <row r="9637" spans="1:8" x14ac:dyDescent="0.25">
      <c r="A9637" s="22" t="s">
        <v>7644</v>
      </c>
      <c r="B9637" s="22" t="s">
        <v>7645</v>
      </c>
      <c r="C9637" s="22" t="s">
        <v>7645</v>
      </c>
      <c r="D9637" s="24">
        <v>43829</v>
      </c>
      <c r="E9637" s="22" t="s">
        <v>3870</v>
      </c>
      <c r="F9637" s="22" t="s">
        <v>10915</v>
      </c>
      <c r="G9637">
        <f t="shared" si="300"/>
        <v>6512</v>
      </c>
      <c r="H9637" s="9">
        <f t="shared" si="301"/>
        <v>43829</v>
      </c>
    </row>
    <row r="9638" spans="1:8" x14ac:dyDescent="0.25">
      <c r="A9638" s="22" t="s">
        <v>8198</v>
      </c>
      <c r="B9638" s="22" t="s">
        <v>8199</v>
      </c>
      <c r="C9638" s="22" t="s">
        <v>8199</v>
      </c>
      <c r="D9638" s="24">
        <v>44051</v>
      </c>
      <c r="E9638" s="22" t="s">
        <v>3870</v>
      </c>
      <c r="F9638" s="22" t="s">
        <v>10915</v>
      </c>
      <c r="G9638">
        <f t="shared" si="300"/>
        <v>6512</v>
      </c>
      <c r="H9638" s="9">
        <f t="shared" si="301"/>
        <v>44051</v>
      </c>
    </row>
    <row r="9639" spans="1:8" x14ac:dyDescent="0.25">
      <c r="A9639" s="22" t="s">
        <v>8303</v>
      </c>
      <c r="B9639" s="22" t="s">
        <v>8304</v>
      </c>
      <c r="C9639" s="22" t="s">
        <v>8304</v>
      </c>
      <c r="D9639" s="24">
        <v>44032</v>
      </c>
      <c r="E9639" s="22" t="s">
        <v>3870</v>
      </c>
      <c r="F9639" s="22" t="s">
        <v>10915</v>
      </c>
      <c r="G9639">
        <f t="shared" si="300"/>
        <v>6512</v>
      </c>
      <c r="H9639" s="9">
        <f t="shared" si="301"/>
        <v>44032</v>
      </c>
    </row>
    <row r="9640" spans="1:8" x14ac:dyDescent="0.25">
      <c r="A9640" s="22" t="s">
        <v>8412</v>
      </c>
      <c r="B9640" s="22" t="s">
        <v>8413</v>
      </c>
      <c r="C9640" s="22" t="s">
        <v>8413</v>
      </c>
      <c r="D9640" s="24">
        <v>44333</v>
      </c>
      <c r="E9640" s="22" t="s">
        <v>3870</v>
      </c>
      <c r="F9640" s="22" t="s">
        <v>10915</v>
      </c>
      <c r="G9640">
        <f t="shared" si="300"/>
        <v>6512</v>
      </c>
      <c r="H9640" s="9">
        <f t="shared" si="301"/>
        <v>44333</v>
      </c>
    </row>
    <row r="9641" spans="1:8" x14ac:dyDescent="0.25">
      <c r="A9641" s="22" t="s">
        <v>8721</v>
      </c>
      <c r="B9641" s="22" t="s">
        <v>8722</v>
      </c>
      <c r="C9641" s="22" t="s">
        <v>8722</v>
      </c>
      <c r="D9641" s="24">
        <v>43997</v>
      </c>
      <c r="E9641" s="22" t="s">
        <v>5316</v>
      </c>
      <c r="F9641" s="22" t="s">
        <v>10916</v>
      </c>
      <c r="G9641">
        <f t="shared" si="300"/>
        <v>9202468</v>
      </c>
      <c r="H9641" s="9">
        <f t="shared" si="301"/>
        <v>43997</v>
      </c>
    </row>
    <row r="9642" spans="1:8" x14ac:dyDescent="0.25">
      <c r="A9642" s="22" t="s">
        <v>8729</v>
      </c>
      <c r="B9642" s="22" t="s">
        <v>8730</v>
      </c>
      <c r="C9642" s="22" t="s">
        <v>8730</v>
      </c>
      <c r="D9642" s="24">
        <v>44033</v>
      </c>
      <c r="E9642" s="22" t="s">
        <v>5316</v>
      </c>
      <c r="F9642" s="22" t="s">
        <v>10916</v>
      </c>
      <c r="G9642">
        <f t="shared" si="300"/>
        <v>9202468</v>
      </c>
      <c r="H9642" s="9">
        <f t="shared" si="301"/>
        <v>44033</v>
      </c>
    </row>
    <row r="9643" spans="1:8" x14ac:dyDescent="0.25">
      <c r="A9643" s="22" t="s">
        <v>8737</v>
      </c>
      <c r="B9643" s="22" t="s">
        <v>8738</v>
      </c>
      <c r="C9643" s="22" t="s">
        <v>8738</v>
      </c>
      <c r="D9643" s="24">
        <v>44166</v>
      </c>
      <c r="E9643" s="22" t="s">
        <v>5316</v>
      </c>
      <c r="F9643" s="22" t="s">
        <v>10916</v>
      </c>
      <c r="G9643">
        <f t="shared" si="300"/>
        <v>9202468</v>
      </c>
      <c r="H9643" s="9">
        <f t="shared" si="301"/>
        <v>44166</v>
      </c>
    </row>
    <row r="9644" spans="1:8" x14ac:dyDescent="0.25">
      <c r="A9644" s="22" t="s">
        <v>8763</v>
      </c>
      <c r="B9644" s="22" t="s">
        <v>8764</v>
      </c>
      <c r="C9644" s="22" t="s">
        <v>8764</v>
      </c>
      <c r="D9644" s="24">
        <v>44036</v>
      </c>
      <c r="E9644" s="22" t="s">
        <v>5316</v>
      </c>
      <c r="F9644" s="22" t="s">
        <v>10916</v>
      </c>
      <c r="G9644">
        <f t="shared" si="300"/>
        <v>9202468</v>
      </c>
      <c r="H9644" s="9">
        <f t="shared" si="301"/>
        <v>44036</v>
      </c>
    </row>
    <row r="9645" spans="1:8" x14ac:dyDescent="0.25">
      <c r="A9645" s="22" t="s">
        <v>8767</v>
      </c>
      <c r="B9645" s="22" t="s">
        <v>8768</v>
      </c>
      <c r="C9645" s="22" t="s">
        <v>8768</v>
      </c>
      <c r="D9645" s="24">
        <v>44221</v>
      </c>
      <c r="E9645" s="22" t="s">
        <v>5316</v>
      </c>
      <c r="F9645" s="22" t="s">
        <v>10916</v>
      </c>
      <c r="G9645">
        <f t="shared" si="300"/>
        <v>9202468</v>
      </c>
      <c r="H9645" s="9">
        <f t="shared" si="301"/>
        <v>44221</v>
      </c>
    </row>
    <row r="9646" spans="1:8" x14ac:dyDescent="0.25">
      <c r="A9646" s="22" t="s">
        <v>7726</v>
      </c>
      <c r="B9646" s="22" t="s">
        <v>7727</v>
      </c>
      <c r="C9646" s="22" t="s">
        <v>7727</v>
      </c>
      <c r="D9646" s="24">
        <v>43830</v>
      </c>
      <c r="E9646" s="22" t="s">
        <v>4028</v>
      </c>
      <c r="F9646" s="22" t="s">
        <v>10917</v>
      </c>
      <c r="G9646">
        <f t="shared" si="300"/>
        <v>6619</v>
      </c>
      <c r="H9646" s="9">
        <f t="shared" si="301"/>
        <v>43830</v>
      </c>
    </row>
    <row r="9647" spans="1:8" x14ac:dyDescent="0.25">
      <c r="A9647" s="22" t="s">
        <v>7800</v>
      </c>
      <c r="B9647" s="22" t="s">
        <v>7727</v>
      </c>
      <c r="C9647" s="22" t="s">
        <v>7727</v>
      </c>
      <c r="D9647" s="24">
        <v>43831</v>
      </c>
      <c r="E9647" s="22" t="s">
        <v>4028</v>
      </c>
      <c r="F9647" s="22" t="s">
        <v>10917</v>
      </c>
      <c r="G9647">
        <f t="shared" si="300"/>
        <v>6619</v>
      </c>
      <c r="H9647" s="9">
        <f t="shared" si="301"/>
        <v>43831</v>
      </c>
    </row>
    <row r="9648" spans="1:8" x14ac:dyDescent="0.25">
      <c r="A9648" s="22" t="s">
        <v>8085</v>
      </c>
      <c r="B9648" s="22" t="s">
        <v>8086</v>
      </c>
      <c r="C9648" s="22" t="s">
        <v>8086</v>
      </c>
      <c r="D9648" s="24">
        <v>44309</v>
      </c>
      <c r="E9648" s="22" t="s">
        <v>4028</v>
      </c>
      <c r="F9648" s="22" t="s">
        <v>10917</v>
      </c>
      <c r="G9648">
        <f t="shared" si="300"/>
        <v>6619</v>
      </c>
      <c r="H9648" s="9">
        <f t="shared" si="301"/>
        <v>44309</v>
      </c>
    </row>
    <row r="9649" spans="1:8" x14ac:dyDescent="0.25">
      <c r="A9649" s="22" t="s">
        <v>8212</v>
      </c>
      <c r="B9649" s="22" t="s">
        <v>8213</v>
      </c>
      <c r="C9649" s="22" t="s">
        <v>8213</v>
      </c>
      <c r="D9649" s="24">
        <v>43834</v>
      </c>
      <c r="E9649" s="22" t="s">
        <v>4557</v>
      </c>
      <c r="F9649" s="22" t="s">
        <v>10918</v>
      </c>
      <c r="G9649">
        <f t="shared" si="300"/>
        <v>12104</v>
      </c>
      <c r="H9649" s="9">
        <f t="shared" si="301"/>
        <v>43834</v>
      </c>
    </row>
    <row r="9650" spans="1:8" x14ac:dyDescent="0.25">
      <c r="A9650" s="22" t="s">
        <v>7737</v>
      </c>
      <c r="B9650" s="22" t="s">
        <v>7738</v>
      </c>
      <c r="C9650" s="22" t="s">
        <v>7738</v>
      </c>
      <c r="D9650" s="24">
        <v>43829</v>
      </c>
      <c r="E9650" s="22" t="s">
        <v>4337</v>
      </c>
      <c r="F9650" s="22" t="s">
        <v>10919</v>
      </c>
      <c r="G9650">
        <f t="shared" si="300"/>
        <v>11905</v>
      </c>
      <c r="H9650" s="9">
        <f t="shared" si="301"/>
        <v>43829</v>
      </c>
    </row>
    <row r="9651" spans="1:8" x14ac:dyDescent="0.25">
      <c r="A9651" s="22" t="s">
        <v>8136</v>
      </c>
      <c r="B9651" s="22" t="s">
        <v>8137</v>
      </c>
      <c r="C9651" s="22" t="s">
        <v>8137</v>
      </c>
      <c r="D9651" s="24">
        <v>43859</v>
      </c>
      <c r="E9651" s="22" t="s">
        <v>4337</v>
      </c>
      <c r="F9651" s="22" t="s">
        <v>10919</v>
      </c>
      <c r="G9651">
        <f t="shared" si="300"/>
        <v>11905</v>
      </c>
      <c r="H9651" s="9">
        <f t="shared" si="301"/>
        <v>43859</v>
      </c>
    </row>
    <row r="9652" spans="1:8" x14ac:dyDescent="0.25">
      <c r="A9652" s="22" t="s">
        <v>8859</v>
      </c>
      <c r="B9652" s="22" t="s">
        <v>8860</v>
      </c>
      <c r="C9652" s="22" t="s">
        <v>8860</v>
      </c>
      <c r="D9652" s="24">
        <v>43997</v>
      </c>
      <c r="E9652" s="22" t="s">
        <v>4657</v>
      </c>
      <c r="F9652" s="22" t="s">
        <v>10920</v>
      </c>
      <c r="G9652">
        <f t="shared" si="300"/>
        <v>9204783</v>
      </c>
      <c r="H9652" s="9">
        <f t="shared" si="301"/>
        <v>43997</v>
      </c>
    </row>
    <row r="9653" spans="1:8" x14ac:dyDescent="0.25">
      <c r="A9653" s="22"/>
      <c r="B9653" s="22"/>
      <c r="C9653" s="22"/>
      <c r="D9653" s="24">
        <v>44023</v>
      </c>
      <c r="E9653" s="22" t="s">
        <v>4663</v>
      </c>
      <c r="F9653" s="22" t="s">
        <v>10921</v>
      </c>
      <c r="G9653">
        <f t="shared" si="300"/>
        <v>9207536</v>
      </c>
      <c r="H9653" s="9">
        <f t="shared" si="301"/>
        <v>44023</v>
      </c>
    </row>
    <row r="9654" spans="1:8" x14ac:dyDescent="0.25">
      <c r="A9654" s="22" t="s">
        <v>8691</v>
      </c>
      <c r="B9654" s="22" t="s">
        <v>8692</v>
      </c>
      <c r="C9654" s="22" t="s">
        <v>8692</v>
      </c>
      <c r="D9654" s="24">
        <v>43997</v>
      </c>
      <c r="E9654" s="22" t="s">
        <v>4663</v>
      </c>
      <c r="F9654" s="22" t="s">
        <v>10921</v>
      </c>
      <c r="G9654">
        <f t="shared" si="300"/>
        <v>9207536</v>
      </c>
      <c r="H9654" s="9">
        <f t="shared" si="301"/>
        <v>43997</v>
      </c>
    </row>
    <row r="9655" spans="1:8" x14ac:dyDescent="0.25">
      <c r="A9655" s="22" t="s">
        <v>8693</v>
      </c>
      <c r="B9655" s="22" t="s">
        <v>8694</v>
      </c>
      <c r="C9655" s="22" t="s">
        <v>8694</v>
      </c>
      <c r="D9655" s="24">
        <v>44009</v>
      </c>
      <c r="E9655" s="22" t="s">
        <v>4663</v>
      </c>
      <c r="F9655" s="22" t="s">
        <v>10921</v>
      </c>
      <c r="G9655">
        <f t="shared" si="300"/>
        <v>9207536</v>
      </c>
      <c r="H9655" s="9">
        <f t="shared" si="301"/>
        <v>44009</v>
      </c>
    </row>
    <row r="9656" spans="1:8" x14ac:dyDescent="0.25">
      <c r="A9656" s="22" t="s">
        <v>8717</v>
      </c>
      <c r="B9656" s="22" t="s">
        <v>8718</v>
      </c>
      <c r="C9656" s="22" t="s">
        <v>8718</v>
      </c>
      <c r="D9656" s="24">
        <v>43997</v>
      </c>
      <c r="E9656" s="22" t="s">
        <v>4663</v>
      </c>
      <c r="F9656" s="22" t="s">
        <v>10921</v>
      </c>
      <c r="G9656">
        <f t="shared" si="300"/>
        <v>9207536</v>
      </c>
      <c r="H9656" s="9">
        <f t="shared" si="301"/>
        <v>43997</v>
      </c>
    </row>
    <row r="9657" spans="1:8" x14ac:dyDescent="0.25">
      <c r="A9657" s="22" t="s">
        <v>8725</v>
      </c>
      <c r="B9657" s="22" t="s">
        <v>8726</v>
      </c>
      <c r="C9657" s="22" t="s">
        <v>8726</v>
      </c>
      <c r="D9657" s="24">
        <v>44005</v>
      </c>
      <c r="E9657" s="22" t="s">
        <v>4663</v>
      </c>
      <c r="F9657" s="22" t="s">
        <v>10921</v>
      </c>
      <c r="G9657">
        <f t="shared" si="300"/>
        <v>9207536</v>
      </c>
      <c r="H9657" s="9">
        <f t="shared" si="301"/>
        <v>44005</v>
      </c>
    </row>
    <row r="9658" spans="1:8" x14ac:dyDescent="0.25">
      <c r="A9658" s="22" t="s">
        <v>8849</v>
      </c>
      <c r="B9658" s="22" t="s">
        <v>8850</v>
      </c>
      <c r="C9658" s="22" t="s">
        <v>8850</v>
      </c>
      <c r="D9658" s="24">
        <v>44331</v>
      </c>
      <c r="E9658" s="22" t="s">
        <v>4663</v>
      </c>
      <c r="F9658" s="22" t="s">
        <v>10921</v>
      </c>
      <c r="G9658">
        <f t="shared" si="300"/>
        <v>9207536</v>
      </c>
      <c r="H9658" s="9">
        <f t="shared" si="301"/>
        <v>44331</v>
      </c>
    </row>
    <row r="9659" spans="1:8" x14ac:dyDescent="0.25">
      <c r="A9659" s="22"/>
      <c r="B9659" s="22"/>
      <c r="C9659" s="22"/>
      <c r="D9659" s="24">
        <v>43966</v>
      </c>
      <c r="E9659" s="22" t="s">
        <v>5887</v>
      </c>
      <c r="F9659" s="22" t="s">
        <v>6351</v>
      </c>
      <c r="G9659">
        <f t="shared" si="300"/>
        <v>12876</v>
      </c>
      <c r="H9659" s="9">
        <f t="shared" si="301"/>
        <v>43966</v>
      </c>
    </row>
    <row r="9660" spans="1:8" x14ac:dyDescent="0.25">
      <c r="A9660" s="22" t="s">
        <v>7652</v>
      </c>
      <c r="B9660" s="22" t="s">
        <v>7653</v>
      </c>
      <c r="C9660" s="22" t="s">
        <v>7653</v>
      </c>
      <c r="D9660" s="24">
        <v>44004</v>
      </c>
      <c r="E9660" s="22" t="s">
        <v>5887</v>
      </c>
      <c r="F9660" s="22" t="s">
        <v>6351</v>
      </c>
      <c r="G9660">
        <f t="shared" si="300"/>
        <v>12876</v>
      </c>
      <c r="H9660" s="9">
        <f t="shared" si="301"/>
        <v>44004</v>
      </c>
    </row>
    <row r="9661" spans="1:8" x14ac:dyDescent="0.25">
      <c r="A9661" s="22" t="s">
        <v>7666</v>
      </c>
      <c r="B9661" s="22" t="s">
        <v>7667</v>
      </c>
      <c r="C9661" s="22" t="s">
        <v>7667</v>
      </c>
      <c r="D9661" s="24">
        <v>44389</v>
      </c>
      <c r="E9661" s="22" t="s">
        <v>5887</v>
      </c>
      <c r="F9661" s="22" t="s">
        <v>6351</v>
      </c>
      <c r="G9661">
        <f t="shared" si="300"/>
        <v>12876</v>
      </c>
      <c r="H9661" s="9">
        <f t="shared" si="301"/>
        <v>44389</v>
      </c>
    </row>
    <row r="9662" spans="1:8" x14ac:dyDescent="0.25">
      <c r="A9662" s="22" t="s">
        <v>7755</v>
      </c>
      <c r="B9662" s="22" t="s">
        <v>7756</v>
      </c>
      <c r="C9662" s="22" t="s">
        <v>7756</v>
      </c>
      <c r="D9662" s="24">
        <v>43989</v>
      </c>
      <c r="E9662" s="22" t="s">
        <v>5887</v>
      </c>
      <c r="F9662" s="22" t="s">
        <v>6351</v>
      </c>
      <c r="G9662">
        <f t="shared" si="300"/>
        <v>12876</v>
      </c>
      <c r="H9662" s="9">
        <f t="shared" si="301"/>
        <v>43989</v>
      </c>
    </row>
    <row r="9663" spans="1:8" x14ac:dyDescent="0.25">
      <c r="A9663" s="22" t="s">
        <v>8295</v>
      </c>
      <c r="B9663" s="22" t="s">
        <v>8296</v>
      </c>
      <c r="C9663" s="22" t="s">
        <v>8296</v>
      </c>
      <c r="D9663" s="24">
        <v>44099</v>
      </c>
      <c r="E9663" s="22" t="s">
        <v>5887</v>
      </c>
      <c r="F9663" s="22" t="s">
        <v>6351</v>
      </c>
      <c r="G9663">
        <f t="shared" si="300"/>
        <v>12876</v>
      </c>
      <c r="H9663" s="9">
        <f t="shared" si="301"/>
        <v>44099</v>
      </c>
    </row>
    <row r="9664" spans="1:8" x14ac:dyDescent="0.25">
      <c r="A9664" s="22" t="s">
        <v>8303</v>
      </c>
      <c r="B9664" s="22" t="s">
        <v>8304</v>
      </c>
      <c r="C9664" s="22" t="s">
        <v>8304</v>
      </c>
      <c r="D9664" s="24">
        <v>44038</v>
      </c>
      <c r="E9664" s="22" t="s">
        <v>5887</v>
      </c>
      <c r="F9664" s="22" t="s">
        <v>6351</v>
      </c>
      <c r="G9664">
        <f t="shared" si="300"/>
        <v>12876</v>
      </c>
      <c r="H9664" s="9">
        <f t="shared" si="301"/>
        <v>44038</v>
      </c>
    </row>
    <row r="9665" spans="1:8" x14ac:dyDescent="0.25">
      <c r="A9665" s="22" t="s">
        <v>8442</v>
      </c>
      <c r="B9665" s="22" t="s">
        <v>8443</v>
      </c>
      <c r="C9665" s="22" t="s">
        <v>8443</v>
      </c>
      <c r="D9665" s="24">
        <v>43830</v>
      </c>
      <c r="E9665" s="22" t="s">
        <v>5887</v>
      </c>
      <c r="F9665" s="22" t="s">
        <v>6351</v>
      </c>
      <c r="G9665">
        <f t="shared" si="300"/>
        <v>12876</v>
      </c>
      <c r="H9665" s="9">
        <f t="shared" si="301"/>
        <v>43830</v>
      </c>
    </row>
    <row r="9666" spans="1:8" x14ac:dyDescent="0.25">
      <c r="A9666" s="22" t="s">
        <v>8508</v>
      </c>
      <c r="B9666" s="22" t="s">
        <v>8509</v>
      </c>
      <c r="C9666" s="22" t="s">
        <v>8509</v>
      </c>
      <c r="D9666" s="24">
        <v>44046</v>
      </c>
      <c r="E9666" s="22" t="s">
        <v>5887</v>
      </c>
      <c r="F9666" s="22" t="s">
        <v>6351</v>
      </c>
      <c r="G9666">
        <f t="shared" si="300"/>
        <v>12876</v>
      </c>
      <c r="H9666" s="9">
        <f t="shared" si="301"/>
        <v>44046</v>
      </c>
    </row>
    <row r="9667" spans="1:8" x14ac:dyDescent="0.25">
      <c r="A9667" s="22" t="s">
        <v>8546</v>
      </c>
      <c r="B9667" s="22" t="s">
        <v>8547</v>
      </c>
      <c r="C9667" s="22" t="s">
        <v>8547</v>
      </c>
      <c r="D9667" s="24">
        <v>43964</v>
      </c>
      <c r="E9667" s="22" t="s">
        <v>5887</v>
      </c>
      <c r="F9667" s="22" t="s">
        <v>6351</v>
      </c>
      <c r="G9667">
        <f t="shared" si="300"/>
        <v>12876</v>
      </c>
      <c r="H9667" s="9">
        <f t="shared" si="301"/>
        <v>43964</v>
      </c>
    </row>
    <row r="9668" spans="1:8" x14ac:dyDescent="0.25">
      <c r="A9668" s="22" t="s">
        <v>8571</v>
      </c>
      <c r="B9668" s="22" t="s">
        <v>8572</v>
      </c>
      <c r="C9668" s="22" t="s">
        <v>8572</v>
      </c>
      <c r="D9668" s="24">
        <v>44249</v>
      </c>
      <c r="E9668" s="22" t="s">
        <v>5887</v>
      </c>
      <c r="F9668" s="22" t="s">
        <v>6351</v>
      </c>
      <c r="G9668">
        <f t="shared" si="300"/>
        <v>12876</v>
      </c>
      <c r="H9668" s="9">
        <f t="shared" si="301"/>
        <v>44249</v>
      </c>
    </row>
    <row r="9669" spans="1:8" x14ac:dyDescent="0.25">
      <c r="A9669" s="22" t="s">
        <v>8937</v>
      </c>
      <c r="B9669" s="22" t="s">
        <v>8938</v>
      </c>
      <c r="C9669" s="22" t="s">
        <v>8938</v>
      </c>
      <c r="D9669" s="24">
        <v>44077</v>
      </c>
      <c r="E9669" s="22" t="s">
        <v>5887</v>
      </c>
      <c r="F9669" s="22" t="s">
        <v>6351</v>
      </c>
      <c r="G9669">
        <f t="shared" si="300"/>
        <v>12876</v>
      </c>
      <c r="H9669" s="9">
        <f t="shared" si="301"/>
        <v>44077</v>
      </c>
    </row>
    <row r="9670" spans="1:8" x14ac:dyDescent="0.25">
      <c r="A9670" s="22"/>
      <c r="B9670" s="22"/>
      <c r="C9670" s="22"/>
      <c r="D9670" s="24">
        <v>44331</v>
      </c>
      <c r="E9670" s="22" t="s">
        <v>4717</v>
      </c>
      <c r="F9670" s="22" t="s">
        <v>6601</v>
      </c>
      <c r="G9670">
        <f t="shared" ref="G9670:G9733" si="302">IFERROR(E9670*1,E9670)</f>
        <v>13283</v>
      </c>
      <c r="H9670" s="9">
        <f t="shared" ref="H9670:H9733" si="303">D9670</f>
        <v>44331</v>
      </c>
    </row>
    <row r="9671" spans="1:8" x14ac:dyDescent="0.25">
      <c r="A9671" s="22" t="s">
        <v>8474</v>
      </c>
      <c r="B9671" s="22" t="s">
        <v>8475</v>
      </c>
      <c r="C9671" s="22" t="s">
        <v>8475</v>
      </c>
      <c r="D9671" s="24">
        <v>43831</v>
      </c>
      <c r="E9671" s="22" t="s">
        <v>4717</v>
      </c>
      <c r="F9671" s="22" t="s">
        <v>6601</v>
      </c>
      <c r="G9671">
        <f t="shared" si="302"/>
        <v>13283</v>
      </c>
      <c r="H9671" s="9">
        <f t="shared" si="303"/>
        <v>43831</v>
      </c>
    </row>
    <row r="9672" spans="1:8" x14ac:dyDescent="0.25">
      <c r="A9672" s="22" t="s">
        <v>8478</v>
      </c>
      <c r="B9672" s="22" t="s">
        <v>8479</v>
      </c>
      <c r="C9672" s="22" t="s">
        <v>8479</v>
      </c>
      <c r="D9672" s="24">
        <v>43832</v>
      </c>
      <c r="E9672" s="22" t="s">
        <v>4717</v>
      </c>
      <c r="F9672" s="22" t="s">
        <v>6601</v>
      </c>
      <c r="G9672">
        <f t="shared" si="302"/>
        <v>13283</v>
      </c>
      <c r="H9672" s="9">
        <f t="shared" si="303"/>
        <v>43832</v>
      </c>
    </row>
    <row r="9673" spans="1:8" x14ac:dyDescent="0.25">
      <c r="A9673" s="22" t="s">
        <v>8482</v>
      </c>
      <c r="B9673" s="22" t="s">
        <v>8483</v>
      </c>
      <c r="C9673" s="22" t="s">
        <v>8483</v>
      </c>
      <c r="D9673" s="24">
        <v>43831</v>
      </c>
      <c r="E9673" s="22" t="s">
        <v>4717</v>
      </c>
      <c r="F9673" s="22" t="s">
        <v>6601</v>
      </c>
      <c r="G9673">
        <f t="shared" si="302"/>
        <v>13283</v>
      </c>
      <c r="H9673" s="9">
        <f t="shared" si="303"/>
        <v>43831</v>
      </c>
    </row>
    <row r="9674" spans="1:8" x14ac:dyDescent="0.25">
      <c r="A9674" s="22" t="s">
        <v>8506</v>
      </c>
      <c r="B9674" s="22" t="s">
        <v>8507</v>
      </c>
      <c r="C9674" s="22" t="s">
        <v>8507</v>
      </c>
      <c r="D9674" s="24">
        <v>43863</v>
      </c>
      <c r="E9674" s="22" t="s">
        <v>4717</v>
      </c>
      <c r="F9674" s="22" t="s">
        <v>6601</v>
      </c>
      <c r="G9674">
        <f t="shared" si="302"/>
        <v>13283</v>
      </c>
      <c r="H9674" s="9">
        <f t="shared" si="303"/>
        <v>43863</v>
      </c>
    </row>
    <row r="9675" spans="1:8" x14ac:dyDescent="0.25">
      <c r="A9675" s="22" t="s">
        <v>8937</v>
      </c>
      <c r="B9675" s="22" t="s">
        <v>8938</v>
      </c>
      <c r="C9675" s="22" t="s">
        <v>8938</v>
      </c>
      <c r="D9675" s="24">
        <v>44330</v>
      </c>
      <c r="E9675" s="22" t="s">
        <v>4717</v>
      </c>
      <c r="F9675" s="22" t="s">
        <v>6601</v>
      </c>
      <c r="G9675">
        <f t="shared" si="302"/>
        <v>13283</v>
      </c>
      <c r="H9675" s="9">
        <f t="shared" si="303"/>
        <v>44330</v>
      </c>
    </row>
    <row r="9676" spans="1:8" x14ac:dyDescent="0.25">
      <c r="A9676" s="22"/>
      <c r="B9676" s="22"/>
      <c r="C9676" s="22"/>
      <c r="D9676" s="24">
        <v>43866</v>
      </c>
      <c r="E9676" s="22" t="s">
        <v>4937</v>
      </c>
      <c r="F9676" s="22" t="s">
        <v>6439</v>
      </c>
      <c r="G9676">
        <f t="shared" si="302"/>
        <v>9219</v>
      </c>
      <c r="H9676" s="9">
        <f t="shared" si="303"/>
        <v>43866</v>
      </c>
    </row>
    <row r="9677" spans="1:8" x14ac:dyDescent="0.25">
      <c r="A9677" s="22" t="s">
        <v>8125</v>
      </c>
      <c r="B9677" s="22" t="s">
        <v>8126</v>
      </c>
      <c r="C9677" s="22" t="s">
        <v>8126</v>
      </c>
      <c r="D9677" s="24">
        <v>43891</v>
      </c>
      <c r="E9677" s="22" t="s">
        <v>4937</v>
      </c>
      <c r="F9677" s="22" t="s">
        <v>6439</v>
      </c>
      <c r="G9677">
        <f t="shared" si="302"/>
        <v>9219</v>
      </c>
      <c r="H9677" s="9">
        <f t="shared" si="303"/>
        <v>43891</v>
      </c>
    </row>
    <row r="9678" spans="1:8" x14ac:dyDescent="0.25">
      <c r="A9678" s="22" t="s">
        <v>8295</v>
      </c>
      <c r="B9678" s="22" t="s">
        <v>8296</v>
      </c>
      <c r="C9678" s="22" t="s">
        <v>8296</v>
      </c>
      <c r="D9678" s="24">
        <v>44013</v>
      </c>
      <c r="E9678" s="22" t="s">
        <v>4937</v>
      </c>
      <c r="F9678" s="22" t="s">
        <v>6439</v>
      </c>
      <c r="G9678">
        <f t="shared" si="302"/>
        <v>9219</v>
      </c>
      <c r="H9678" s="9">
        <f t="shared" si="303"/>
        <v>44013</v>
      </c>
    </row>
    <row r="9679" spans="1:8" x14ac:dyDescent="0.25">
      <c r="A9679" s="22" t="s">
        <v>8325</v>
      </c>
      <c r="B9679" s="22" t="s">
        <v>8326</v>
      </c>
      <c r="C9679" s="22" t="s">
        <v>8326</v>
      </c>
      <c r="D9679" s="24">
        <v>43829</v>
      </c>
      <c r="E9679" s="22" t="s">
        <v>4937</v>
      </c>
      <c r="F9679" s="22" t="s">
        <v>6439</v>
      </c>
      <c r="G9679">
        <f t="shared" si="302"/>
        <v>9219</v>
      </c>
      <c r="H9679" s="9">
        <f t="shared" si="303"/>
        <v>43829</v>
      </c>
    </row>
    <row r="9680" spans="1:8" x14ac:dyDescent="0.25">
      <c r="A9680" s="22" t="s">
        <v>8499</v>
      </c>
      <c r="B9680" s="22" t="s">
        <v>8500</v>
      </c>
      <c r="C9680" s="22" t="s">
        <v>8500</v>
      </c>
      <c r="D9680" s="24">
        <v>43864</v>
      </c>
      <c r="E9680" s="22" t="s">
        <v>4937</v>
      </c>
      <c r="F9680" s="22" t="s">
        <v>6439</v>
      </c>
      <c r="G9680">
        <f t="shared" si="302"/>
        <v>9219</v>
      </c>
      <c r="H9680" s="9">
        <f t="shared" si="303"/>
        <v>43864</v>
      </c>
    </row>
    <row r="9681" spans="1:8" x14ac:dyDescent="0.25">
      <c r="A9681" s="22" t="s">
        <v>8508</v>
      </c>
      <c r="B9681" s="22" t="s">
        <v>8509</v>
      </c>
      <c r="C9681" s="22" t="s">
        <v>8509</v>
      </c>
      <c r="D9681" s="24">
        <v>44004</v>
      </c>
      <c r="E9681" s="22" t="s">
        <v>4937</v>
      </c>
      <c r="F9681" s="22" t="s">
        <v>6439</v>
      </c>
      <c r="G9681">
        <f t="shared" si="302"/>
        <v>9219</v>
      </c>
      <c r="H9681" s="9">
        <f t="shared" si="303"/>
        <v>44004</v>
      </c>
    </row>
    <row r="9682" spans="1:8" x14ac:dyDescent="0.25">
      <c r="A9682" s="22" t="s">
        <v>8541</v>
      </c>
      <c r="B9682" s="22" t="s">
        <v>8542</v>
      </c>
      <c r="C9682" s="22" t="s">
        <v>8542</v>
      </c>
      <c r="D9682" s="24">
        <v>44163</v>
      </c>
      <c r="E9682" s="22" t="s">
        <v>4937</v>
      </c>
      <c r="F9682" s="22" t="s">
        <v>6439</v>
      </c>
      <c r="G9682">
        <f t="shared" si="302"/>
        <v>9219</v>
      </c>
      <c r="H9682" s="9">
        <f t="shared" si="303"/>
        <v>44163</v>
      </c>
    </row>
    <row r="9683" spans="1:8" x14ac:dyDescent="0.25">
      <c r="A9683" s="22" t="s">
        <v>8767</v>
      </c>
      <c r="B9683" s="22" t="s">
        <v>8768</v>
      </c>
      <c r="C9683" s="22" t="s">
        <v>8768</v>
      </c>
      <c r="D9683" s="24">
        <v>44305</v>
      </c>
      <c r="E9683" s="22" t="s">
        <v>4937</v>
      </c>
      <c r="F9683" s="22" t="s">
        <v>6439</v>
      </c>
      <c r="G9683">
        <f t="shared" si="302"/>
        <v>9219</v>
      </c>
      <c r="H9683" s="9">
        <f t="shared" si="303"/>
        <v>44305</v>
      </c>
    </row>
    <row r="9684" spans="1:8" x14ac:dyDescent="0.25">
      <c r="A9684" s="22"/>
      <c r="B9684" s="22"/>
      <c r="C9684" s="22"/>
      <c r="D9684" s="24">
        <v>44172</v>
      </c>
      <c r="E9684" s="22" t="s">
        <v>7111</v>
      </c>
      <c r="F9684" s="22" t="s">
        <v>7112</v>
      </c>
      <c r="G9684">
        <f t="shared" si="302"/>
        <v>9121250</v>
      </c>
      <c r="H9684" s="9">
        <f t="shared" si="303"/>
        <v>44172</v>
      </c>
    </row>
    <row r="9685" spans="1:8" x14ac:dyDescent="0.25">
      <c r="A9685" s="22" t="s">
        <v>8779</v>
      </c>
      <c r="B9685" s="22" t="s">
        <v>8780</v>
      </c>
      <c r="C9685" s="22" t="s">
        <v>8780</v>
      </c>
      <c r="D9685" s="24">
        <v>43997</v>
      </c>
      <c r="E9685" s="22" t="s">
        <v>7111</v>
      </c>
      <c r="F9685" s="22" t="s">
        <v>7112</v>
      </c>
      <c r="G9685">
        <f t="shared" si="302"/>
        <v>9121250</v>
      </c>
      <c r="H9685" s="9">
        <f t="shared" si="303"/>
        <v>43997</v>
      </c>
    </row>
    <row r="9686" spans="1:8" x14ac:dyDescent="0.25">
      <c r="A9686" s="22" t="s">
        <v>8813</v>
      </c>
      <c r="B9686" s="22" t="s">
        <v>8814</v>
      </c>
      <c r="C9686" s="22" t="s">
        <v>8814</v>
      </c>
      <c r="D9686" s="24">
        <v>44012</v>
      </c>
      <c r="E9686" s="22" t="s">
        <v>7111</v>
      </c>
      <c r="F9686" s="22" t="s">
        <v>7112</v>
      </c>
      <c r="G9686">
        <f t="shared" si="302"/>
        <v>9121250</v>
      </c>
      <c r="H9686" s="9">
        <f t="shared" si="303"/>
        <v>44012</v>
      </c>
    </row>
    <row r="9687" spans="1:8" x14ac:dyDescent="0.25">
      <c r="A9687" s="22" t="s">
        <v>8841</v>
      </c>
      <c r="B9687" s="22" t="s">
        <v>8842</v>
      </c>
      <c r="C9687" s="22" t="s">
        <v>8842</v>
      </c>
      <c r="D9687" s="24">
        <v>43999</v>
      </c>
      <c r="E9687" s="22" t="s">
        <v>7111</v>
      </c>
      <c r="F9687" s="22" t="s">
        <v>7112</v>
      </c>
      <c r="G9687">
        <f t="shared" si="302"/>
        <v>9121250</v>
      </c>
      <c r="H9687" s="9">
        <f t="shared" si="303"/>
        <v>43999</v>
      </c>
    </row>
    <row r="9688" spans="1:8" x14ac:dyDescent="0.25">
      <c r="A9688" s="22" t="s">
        <v>8829</v>
      </c>
      <c r="B9688" s="22" t="s">
        <v>8830</v>
      </c>
      <c r="C9688" s="22" t="s">
        <v>8830</v>
      </c>
      <c r="D9688" s="24">
        <v>44366</v>
      </c>
      <c r="E9688" s="22" t="s">
        <v>1630</v>
      </c>
      <c r="F9688" s="22" t="s">
        <v>10922</v>
      </c>
      <c r="G9688">
        <f t="shared" si="302"/>
        <v>209833</v>
      </c>
      <c r="H9688" s="9">
        <f t="shared" si="303"/>
        <v>44366</v>
      </c>
    </row>
    <row r="9689" spans="1:8" x14ac:dyDescent="0.25">
      <c r="A9689" s="22" t="s">
        <v>7854</v>
      </c>
      <c r="B9689" s="22" t="s">
        <v>7855</v>
      </c>
      <c r="C9689" s="22" t="s">
        <v>7855</v>
      </c>
      <c r="D9689" s="24">
        <v>43829</v>
      </c>
      <c r="E9689" s="22" t="s">
        <v>3152</v>
      </c>
      <c r="F9689" s="22" t="s">
        <v>10923</v>
      </c>
      <c r="G9689">
        <f t="shared" si="302"/>
        <v>7677</v>
      </c>
      <c r="H9689" s="9">
        <f t="shared" si="303"/>
        <v>43829</v>
      </c>
    </row>
    <row r="9690" spans="1:8" x14ac:dyDescent="0.25">
      <c r="A9690" s="22"/>
      <c r="B9690" s="22"/>
      <c r="C9690" s="22"/>
      <c r="D9690" s="24">
        <v>44303</v>
      </c>
      <c r="E9690" s="22" t="s">
        <v>2800</v>
      </c>
      <c r="F9690" s="22" t="s">
        <v>10924</v>
      </c>
      <c r="G9690">
        <f t="shared" si="302"/>
        <v>12586</v>
      </c>
      <c r="H9690" s="9">
        <f t="shared" si="303"/>
        <v>44303</v>
      </c>
    </row>
    <row r="9691" spans="1:8" x14ac:dyDescent="0.25">
      <c r="A9691" s="22" t="s">
        <v>8423</v>
      </c>
      <c r="B9691" s="22" t="s">
        <v>8424</v>
      </c>
      <c r="C9691" s="22" t="s">
        <v>8424</v>
      </c>
      <c r="D9691" s="24">
        <v>43829</v>
      </c>
      <c r="E9691" s="22" t="s">
        <v>2800</v>
      </c>
      <c r="F9691" s="22" t="s">
        <v>10924</v>
      </c>
      <c r="G9691">
        <f t="shared" si="302"/>
        <v>12586</v>
      </c>
      <c r="H9691" s="9">
        <f t="shared" si="303"/>
        <v>43829</v>
      </c>
    </row>
    <row r="9692" spans="1:8" x14ac:dyDescent="0.25">
      <c r="A9692" s="22" t="s">
        <v>7676</v>
      </c>
      <c r="B9692" s="22" t="s">
        <v>7677</v>
      </c>
      <c r="C9692" s="22" t="s">
        <v>7677</v>
      </c>
      <c r="D9692" s="24">
        <v>44024</v>
      </c>
      <c r="E9692" s="22" t="s">
        <v>5179</v>
      </c>
      <c r="F9692" s="22" t="s">
        <v>10925</v>
      </c>
      <c r="G9692">
        <f t="shared" si="302"/>
        <v>3041</v>
      </c>
      <c r="H9692" s="9">
        <f t="shared" si="303"/>
        <v>44024</v>
      </c>
    </row>
    <row r="9693" spans="1:8" x14ac:dyDescent="0.25">
      <c r="A9693" s="22" t="s">
        <v>7684</v>
      </c>
      <c r="B9693" s="22" t="s">
        <v>7685</v>
      </c>
      <c r="C9693" s="22" t="s">
        <v>7685</v>
      </c>
      <c r="D9693" s="24">
        <v>44004</v>
      </c>
      <c r="E9693" s="22" t="s">
        <v>5179</v>
      </c>
      <c r="F9693" s="22" t="s">
        <v>10925</v>
      </c>
      <c r="G9693">
        <f t="shared" si="302"/>
        <v>3041</v>
      </c>
      <c r="H9693" s="9">
        <f t="shared" si="303"/>
        <v>44004</v>
      </c>
    </row>
    <row r="9694" spans="1:8" x14ac:dyDescent="0.25">
      <c r="A9694" s="22" t="s">
        <v>7686</v>
      </c>
      <c r="B9694" s="22" t="s">
        <v>7687</v>
      </c>
      <c r="C9694" s="22" t="s">
        <v>7687</v>
      </c>
      <c r="D9694" s="24">
        <v>44088</v>
      </c>
      <c r="E9694" s="22" t="s">
        <v>5179</v>
      </c>
      <c r="F9694" s="22" t="s">
        <v>10925</v>
      </c>
      <c r="G9694">
        <f t="shared" si="302"/>
        <v>3041</v>
      </c>
      <c r="H9694" s="9">
        <f t="shared" si="303"/>
        <v>44088</v>
      </c>
    </row>
    <row r="9695" spans="1:8" x14ac:dyDescent="0.25">
      <c r="A9695" s="22" t="s">
        <v>7834</v>
      </c>
      <c r="B9695" s="22" t="s">
        <v>7835</v>
      </c>
      <c r="C9695" s="22" t="s">
        <v>7835</v>
      </c>
      <c r="D9695" s="24">
        <v>44074</v>
      </c>
      <c r="E9695" s="22" t="s">
        <v>5179</v>
      </c>
      <c r="F9695" s="22" t="s">
        <v>10925</v>
      </c>
      <c r="G9695">
        <f t="shared" si="302"/>
        <v>3041</v>
      </c>
      <c r="H9695" s="9">
        <f t="shared" si="303"/>
        <v>44074</v>
      </c>
    </row>
    <row r="9696" spans="1:8" x14ac:dyDescent="0.25">
      <c r="A9696" s="22" t="s">
        <v>8132</v>
      </c>
      <c r="B9696" s="22" t="s">
        <v>8133</v>
      </c>
      <c r="C9696" s="22" t="s">
        <v>8133</v>
      </c>
      <c r="D9696" s="24">
        <v>44088</v>
      </c>
      <c r="E9696" s="22" t="s">
        <v>5179</v>
      </c>
      <c r="F9696" s="22" t="s">
        <v>10925</v>
      </c>
      <c r="G9696">
        <f t="shared" si="302"/>
        <v>3041</v>
      </c>
      <c r="H9696" s="9">
        <f t="shared" si="303"/>
        <v>44088</v>
      </c>
    </row>
    <row r="9697" spans="1:8" x14ac:dyDescent="0.25">
      <c r="A9697" s="22" t="s">
        <v>8182</v>
      </c>
      <c r="B9697" s="22" t="s">
        <v>8183</v>
      </c>
      <c r="C9697" s="22" t="s">
        <v>8183</v>
      </c>
      <c r="D9697" s="24">
        <v>44110</v>
      </c>
      <c r="E9697" s="22" t="s">
        <v>5179</v>
      </c>
      <c r="F9697" s="22" t="s">
        <v>10925</v>
      </c>
      <c r="G9697">
        <f t="shared" si="302"/>
        <v>3041</v>
      </c>
      <c r="H9697" s="9">
        <f t="shared" si="303"/>
        <v>44110</v>
      </c>
    </row>
    <row r="9698" spans="1:8" x14ac:dyDescent="0.25">
      <c r="A9698" s="22" t="s">
        <v>8522</v>
      </c>
      <c r="B9698" s="22" t="s">
        <v>8523</v>
      </c>
      <c r="C9698" s="22" t="s">
        <v>8523</v>
      </c>
      <c r="D9698" s="24">
        <v>43911</v>
      </c>
      <c r="E9698" s="22" t="s">
        <v>5179</v>
      </c>
      <c r="F9698" s="22" t="s">
        <v>10925</v>
      </c>
      <c r="G9698">
        <f t="shared" si="302"/>
        <v>3041</v>
      </c>
      <c r="H9698" s="9">
        <f t="shared" si="303"/>
        <v>43911</v>
      </c>
    </row>
    <row r="9699" spans="1:8" x14ac:dyDescent="0.25">
      <c r="A9699" s="22" t="s">
        <v>8655</v>
      </c>
      <c r="B9699" s="22" t="s">
        <v>8656</v>
      </c>
      <c r="C9699" s="22" t="s">
        <v>8656</v>
      </c>
      <c r="D9699" s="24">
        <v>43829</v>
      </c>
      <c r="E9699" s="22" t="s">
        <v>5179</v>
      </c>
      <c r="F9699" s="22" t="s">
        <v>10925</v>
      </c>
      <c r="G9699">
        <f t="shared" si="302"/>
        <v>3041</v>
      </c>
      <c r="H9699" s="9">
        <f t="shared" si="303"/>
        <v>43829</v>
      </c>
    </row>
    <row r="9700" spans="1:8" x14ac:dyDescent="0.25">
      <c r="A9700" s="22" t="s">
        <v>8659</v>
      </c>
      <c r="B9700" s="22" t="s">
        <v>8660</v>
      </c>
      <c r="C9700" s="22" t="s">
        <v>8660</v>
      </c>
      <c r="D9700" s="24">
        <v>43829</v>
      </c>
      <c r="E9700" s="22" t="s">
        <v>5179</v>
      </c>
      <c r="F9700" s="22" t="s">
        <v>10925</v>
      </c>
      <c r="G9700">
        <f t="shared" si="302"/>
        <v>3041</v>
      </c>
      <c r="H9700" s="9">
        <f t="shared" si="303"/>
        <v>43829</v>
      </c>
    </row>
    <row r="9701" spans="1:8" x14ac:dyDescent="0.25">
      <c r="A9701" s="22" t="s">
        <v>8661</v>
      </c>
      <c r="B9701" s="22" t="s">
        <v>8662</v>
      </c>
      <c r="C9701" s="22" t="s">
        <v>8662</v>
      </c>
      <c r="D9701" s="24">
        <v>43837</v>
      </c>
      <c r="E9701" s="22" t="s">
        <v>5179</v>
      </c>
      <c r="F9701" s="22" t="s">
        <v>10925</v>
      </c>
      <c r="G9701">
        <f t="shared" si="302"/>
        <v>3041</v>
      </c>
      <c r="H9701" s="9">
        <f t="shared" si="303"/>
        <v>43837</v>
      </c>
    </row>
    <row r="9702" spans="1:8" x14ac:dyDescent="0.25">
      <c r="A9702" s="22" t="s">
        <v>8677</v>
      </c>
      <c r="B9702" s="22" t="s">
        <v>8678</v>
      </c>
      <c r="C9702" s="22" t="s">
        <v>8678</v>
      </c>
      <c r="D9702" s="24">
        <v>43834</v>
      </c>
      <c r="E9702" s="22" t="s">
        <v>5179</v>
      </c>
      <c r="F9702" s="22" t="s">
        <v>10925</v>
      </c>
      <c r="G9702">
        <f t="shared" si="302"/>
        <v>3041</v>
      </c>
      <c r="H9702" s="9">
        <f t="shared" si="303"/>
        <v>43834</v>
      </c>
    </row>
    <row r="9703" spans="1:8" x14ac:dyDescent="0.25">
      <c r="A9703" s="22" t="s">
        <v>8679</v>
      </c>
      <c r="B9703" s="22" t="s">
        <v>8680</v>
      </c>
      <c r="C9703" s="22" t="s">
        <v>8680</v>
      </c>
      <c r="D9703" s="24">
        <v>43853</v>
      </c>
      <c r="E9703" s="22" t="s">
        <v>5179</v>
      </c>
      <c r="F9703" s="22" t="s">
        <v>10925</v>
      </c>
      <c r="G9703">
        <f t="shared" si="302"/>
        <v>3041</v>
      </c>
      <c r="H9703" s="9">
        <f t="shared" si="303"/>
        <v>43853</v>
      </c>
    </row>
    <row r="9704" spans="1:8" x14ac:dyDescent="0.25">
      <c r="A9704" s="22" t="s">
        <v>8761</v>
      </c>
      <c r="B9704" s="22" t="s">
        <v>8762</v>
      </c>
      <c r="C9704" s="22" t="s">
        <v>8762</v>
      </c>
      <c r="D9704" s="24">
        <v>44169</v>
      </c>
      <c r="E9704" s="22" t="s">
        <v>5179</v>
      </c>
      <c r="F9704" s="22" t="s">
        <v>10925</v>
      </c>
      <c r="G9704">
        <f t="shared" si="302"/>
        <v>3041</v>
      </c>
      <c r="H9704" s="9">
        <f t="shared" si="303"/>
        <v>44169</v>
      </c>
    </row>
    <row r="9705" spans="1:8" x14ac:dyDescent="0.25">
      <c r="A9705" s="22" t="s">
        <v>8793</v>
      </c>
      <c r="B9705" s="22" t="s">
        <v>8794</v>
      </c>
      <c r="C9705" s="22" t="s">
        <v>8794</v>
      </c>
      <c r="D9705" s="24">
        <v>44082</v>
      </c>
      <c r="E9705" s="22" t="s">
        <v>5179</v>
      </c>
      <c r="F9705" s="22" t="s">
        <v>10925</v>
      </c>
      <c r="G9705">
        <f t="shared" si="302"/>
        <v>3041</v>
      </c>
      <c r="H9705" s="9">
        <f t="shared" si="303"/>
        <v>44082</v>
      </c>
    </row>
    <row r="9706" spans="1:8" x14ac:dyDescent="0.25">
      <c r="A9706" s="22" t="s">
        <v>8797</v>
      </c>
      <c r="B9706" s="22" t="s">
        <v>8798</v>
      </c>
      <c r="C9706" s="22" t="s">
        <v>8798</v>
      </c>
      <c r="D9706" s="24">
        <v>44144</v>
      </c>
      <c r="E9706" s="22" t="s">
        <v>5179</v>
      </c>
      <c r="F9706" s="22" t="s">
        <v>10925</v>
      </c>
      <c r="G9706">
        <f t="shared" si="302"/>
        <v>3041</v>
      </c>
      <c r="H9706" s="9">
        <f t="shared" si="303"/>
        <v>44144</v>
      </c>
    </row>
    <row r="9707" spans="1:8" x14ac:dyDescent="0.25">
      <c r="A9707" s="22" t="s">
        <v>8303</v>
      </c>
      <c r="B9707" s="22" t="s">
        <v>8304</v>
      </c>
      <c r="C9707" s="22" t="s">
        <v>8304</v>
      </c>
      <c r="D9707" s="24">
        <v>44367</v>
      </c>
      <c r="E9707" s="22" t="s">
        <v>4821</v>
      </c>
      <c r="F9707" s="22" t="s">
        <v>10926</v>
      </c>
      <c r="G9707">
        <f t="shared" si="302"/>
        <v>210002</v>
      </c>
      <c r="H9707" s="9">
        <f t="shared" si="303"/>
        <v>44367</v>
      </c>
    </row>
    <row r="9708" spans="1:8" x14ac:dyDescent="0.25">
      <c r="A9708" s="22" t="s">
        <v>8811</v>
      </c>
      <c r="B9708" s="22" t="s">
        <v>8812</v>
      </c>
      <c r="C9708" s="22" t="s">
        <v>8812</v>
      </c>
      <c r="D9708" s="24">
        <v>44326</v>
      </c>
      <c r="E9708" s="22" t="s">
        <v>5157</v>
      </c>
      <c r="F9708" s="22" t="s">
        <v>10927</v>
      </c>
      <c r="G9708">
        <f t="shared" si="302"/>
        <v>209537</v>
      </c>
      <c r="H9708" s="9">
        <f t="shared" si="303"/>
        <v>44326</v>
      </c>
    </row>
    <row r="9709" spans="1:8" x14ac:dyDescent="0.25">
      <c r="A9709" s="22" t="s">
        <v>7997</v>
      </c>
      <c r="B9709" s="22" t="s">
        <v>7998</v>
      </c>
      <c r="C9709" s="22" t="s">
        <v>7998</v>
      </c>
      <c r="D9709" s="24">
        <v>44358</v>
      </c>
      <c r="E9709" s="22" t="s">
        <v>4695</v>
      </c>
      <c r="F9709" s="22" t="s">
        <v>10928</v>
      </c>
      <c r="G9709">
        <f t="shared" si="302"/>
        <v>209716</v>
      </c>
      <c r="H9709" s="9">
        <f t="shared" si="303"/>
        <v>44358</v>
      </c>
    </row>
    <row r="9710" spans="1:8" x14ac:dyDescent="0.25">
      <c r="A9710" s="22"/>
      <c r="B9710" s="22"/>
      <c r="C9710" s="22"/>
      <c r="D9710" s="24">
        <v>44208</v>
      </c>
      <c r="E9710" s="22" t="s">
        <v>4614</v>
      </c>
      <c r="F9710" s="22" t="s">
        <v>6709</v>
      </c>
      <c r="G9710">
        <f t="shared" si="302"/>
        <v>9631</v>
      </c>
      <c r="H9710" s="9">
        <f t="shared" si="303"/>
        <v>44208</v>
      </c>
    </row>
    <row r="9711" spans="1:8" x14ac:dyDescent="0.25">
      <c r="A9711" s="22" t="s">
        <v>7822</v>
      </c>
      <c r="B9711" s="22" t="s">
        <v>7823</v>
      </c>
      <c r="C9711" s="22" t="s">
        <v>7823</v>
      </c>
      <c r="D9711" s="24">
        <v>43901</v>
      </c>
      <c r="E9711" s="22" t="s">
        <v>4614</v>
      </c>
      <c r="F9711" s="22" t="s">
        <v>6709</v>
      </c>
      <c r="G9711">
        <f t="shared" si="302"/>
        <v>9631</v>
      </c>
      <c r="H9711" s="9">
        <f t="shared" si="303"/>
        <v>43901</v>
      </c>
    </row>
    <row r="9712" spans="1:8" x14ac:dyDescent="0.25">
      <c r="A9712" s="22" t="s">
        <v>7832</v>
      </c>
      <c r="B9712" s="22" t="s">
        <v>7833</v>
      </c>
      <c r="C9712" s="22" t="s">
        <v>7833</v>
      </c>
      <c r="D9712" s="24">
        <v>43829</v>
      </c>
      <c r="E9712" s="22" t="s">
        <v>4614</v>
      </c>
      <c r="F9712" s="22" t="s">
        <v>6709</v>
      </c>
      <c r="G9712">
        <f t="shared" si="302"/>
        <v>9631</v>
      </c>
      <c r="H9712" s="9">
        <f t="shared" si="303"/>
        <v>43829</v>
      </c>
    </row>
    <row r="9713" spans="1:8" x14ac:dyDescent="0.25">
      <c r="A9713" s="22" t="s">
        <v>8406</v>
      </c>
      <c r="B9713" s="22" t="s">
        <v>8407</v>
      </c>
      <c r="C9713" s="22" t="s">
        <v>8407</v>
      </c>
      <c r="D9713" s="24">
        <v>43829</v>
      </c>
      <c r="E9713" s="22" t="s">
        <v>4614</v>
      </c>
      <c r="F9713" s="22" t="s">
        <v>6709</v>
      </c>
      <c r="G9713">
        <f t="shared" si="302"/>
        <v>9631</v>
      </c>
      <c r="H9713" s="9">
        <f t="shared" si="303"/>
        <v>43829</v>
      </c>
    </row>
    <row r="9714" spans="1:8" x14ac:dyDescent="0.25">
      <c r="A9714" s="22" t="s">
        <v>8440</v>
      </c>
      <c r="B9714" s="22" t="s">
        <v>8441</v>
      </c>
      <c r="C9714" s="22" t="s">
        <v>8441</v>
      </c>
      <c r="D9714" s="24">
        <v>44203</v>
      </c>
      <c r="E9714" s="22" t="s">
        <v>4614</v>
      </c>
      <c r="F9714" s="22" t="s">
        <v>6709</v>
      </c>
      <c r="G9714">
        <f t="shared" si="302"/>
        <v>9631</v>
      </c>
      <c r="H9714" s="9">
        <f t="shared" si="303"/>
        <v>44203</v>
      </c>
    </row>
    <row r="9715" spans="1:8" x14ac:dyDescent="0.25">
      <c r="A9715" s="22" t="s">
        <v>8797</v>
      </c>
      <c r="B9715" s="22" t="s">
        <v>8798</v>
      </c>
      <c r="C9715" s="22" t="s">
        <v>8798</v>
      </c>
      <c r="D9715" s="24">
        <v>44127</v>
      </c>
      <c r="E9715" s="22" t="s">
        <v>4614</v>
      </c>
      <c r="F9715" s="22" t="s">
        <v>6709</v>
      </c>
      <c r="G9715">
        <f t="shared" si="302"/>
        <v>9631</v>
      </c>
      <c r="H9715" s="9">
        <f t="shared" si="303"/>
        <v>44127</v>
      </c>
    </row>
    <row r="9716" spans="1:8" x14ac:dyDescent="0.25">
      <c r="A9716" s="22" t="s">
        <v>8937</v>
      </c>
      <c r="B9716" s="22" t="s">
        <v>8938</v>
      </c>
      <c r="C9716" s="22" t="s">
        <v>8938</v>
      </c>
      <c r="D9716" s="24">
        <v>43839</v>
      </c>
      <c r="E9716" s="22" t="s">
        <v>4614</v>
      </c>
      <c r="F9716" s="22" t="s">
        <v>6709</v>
      </c>
      <c r="G9716">
        <f t="shared" si="302"/>
        <v>9631</v>
      </c>
      <c r="H9716" s="9">
        <f t="shared" si="303"/>
        <v>43839</v>
      </c>
    </row>
    <row r="9717" spans="1:8" x14ac:dyDescent="0.25">
      <c r="A9717" s="22"/>
      <c r="B9717" s="22"/>
      <c r="C9717" s="22"/>
      <c r="D9717" s="24">
        <v>44226</v>
      </c>
      <c r="E9717" s="22" t="s">
        <v>2324</v>
      </c>
      <c r="F9717" s="22" t="s">
        <v>7306</v>
      </c>
      <c r="G9717">
        <f t="shared" si="302"/>
        <v>202103</v>
      </c>
      <c r="H9717" s="9">
        <f t="shared" si="303"/>
        <v>44226</v>
      </c>
    </row>
    <row r="9718" spans="1:8" x14ac:dyDescent="0.25">
      <c r="A9718" s="22" t="s">
        <v>8043</v>
      </c>
      <c r="B9718" s="22" t="s">
        <v>8044</v>
      </c>
      <c r="C9718" s="22" t="s">
        <v>8044</v>
      </c>
      <c r="D9718" s="24">
        <v>43969</v>
      </c>
      <c r="E9718" s="22" t="s">
        <v>2324</v>
      </c>
      <c r="F9718" s="22" t="s">
        <v>7306</v>
      </c>
      <c r="G9718">
        <f t="shared" si="302"/>
        <v>202103</v>
      </c>
      <c r="H9718" s="9">
        <f t="shared" si="303"/>
        <v>43969</v>
      </c>
    </row>
    <row r="9719" spans="1:8" x14ac:dyDescent="0.25">
      <c r="A9719" s="22" t="s">
        <v>8080</v>
      </c>
      <c r="B9719" s="22" t="s">
        <v>8081</v>
      </c>
      <c r="C9719" s="22" t="s">
        <v>8081</v>
      </c>
      <c r="D9719" s="24">
        <v>43975</v>
      </c>
      <c r="E9719" s="22" t="s">
        <v>2324</v>
      </c>
      <c r="F9719" s="22" t="s">
        <v>7306</v>
      </c>
      <c r="G9719">
        <f t="shared" si="302"/>
        <v>202103</v>
      </c>
      <c r="H9719" s="9">
        <f t="shared" si="303"/>
        <v>43975</v>
      </c>
    </row>
    <row r="9720" spans="1:8" x14ac:dyDescent="0.25">
      <c r="A9720" s="22" t="s">
        <v>8093</v>
      </c>
      <c r="B9720" s="22" t="s">
        <v>8094</v>
      </c>
      <c r="C9720" s="22" t="s">
        <v>8094</v>
      </c>
      <c r="D9720" s="24">
        <v>43969</v>
      </c>
      <c r="E9720" s="22" t="s">
        <v>2324</v>
      </c>
      <c r="F9720" s="22" t="s">
        <v>7306</v>
      </c>
      <c r="G9720">
        <f t="shared" si="302"/>
        <v>202103</v>
      </c>
      <c r="H9720" s="9">
        <f t="shared" si="303"/>
        <v>43969</v>
      </c>
    </row>
    <row r="9721" spans="1:8" x14ac:dyDescent="0.25">
      <c r="A9721" s="22" t="s">
        <v>8317</v>
      </c>
      <c r="B9721" s="22" t="s">
        <v>8318</v>
      </c>
      <c r="C9721" s="22" t="s">
        <v>8318</v>
      </c>
      <c r="D9721" s="24">
        <v>43969</v>
      </c>
      <c r="E9721" s="22" t="s">
        <v>2324</v>
      </c>
      <c r="F9721" s="22" t="s">
        <v>7306</v>
      </c>
      <c r="G9721">
        <f t="shared" si="302"/>
        <v>202103</v>
      </c>
      <c r="H9721" s="9">
        <f t="shared" si="303"/>
        <v>43969</v>
      </c>
    </row>
    <row r="9722" spans="1:8" x14ac:dyDescent="0.25">
      <c r="A9722" s="22" t="s">
        <v>8329</v>
      </c>
      <c r="B9722" s="22" t="s">
        <v>8330</v>
      </c>
      <c r="C9722" s="22" t="s">
        <v>8330</v>
      </c>
      <c r="D9722" s="24">
        <v>44375</v>
      </c>
      <c r="E9722" s="22" t="s">
        <v>2324</v>
      </c>
      <c r="F9722" s="22" t="s">
        <v>7306</v>
      </c>
      <c r="G9722">
        <f t="shared" si="302"/>
        <v>202103</v>
      </c>
      <c r="H9722" s="9">
        <f t="shared" si="303"/>
        <v>44375</v>
      </c>
    </row>
    <row r="9723" spans="1:8" x14ac:dyDescent="0.25">
      <c r="A9723" s="22" t="s">
        <v>8446</v>
      </c>
      <c r="B9723" s="22" t="s">
        <v>8447</v>
      </c>
      <c r="C9723" s="22" t="s">
        <v>8447</v>
      </c>
      <c r="D9723" s="24">
        <v>44225</v>
      </c>
      <c r="E9723" s="22" t="s">
        <v>2324</v>
      </c>
      <c r="F9723" s="22" t="s">
        <v>7306</v>
      </c>
      <c r="G9723">
        <f t="shared" si="302"/>
        <v>202103</v>
      </c>
      <c r="H9723" s="9">
        <f t="shared" si="303"/>
        <v>44225</v>
      </c>
    </row>
    <row r="9724" spans="1:8" x14ac:dyDescent="0.25">
      <c r="A9724" s="22" t="s">
        <v>8639</v>
      </c>
      <c r="B9724" s="22" t="s">
        <v>8640</v>
      </c>
      <c r="C9724" s="22" t="s">
        <v>8640</v>
      </c>
      <c r="D9724" s="24">
        <v>44060</v>
      </c>
      <c r="E9724" s="22" t="s">
        <v>2324</v>
      </c>
      <c r="F9724" s="22" t="s">
        <v>7306</v>
      </c>
      <c r="G9724">
        <f t="shared" si="302"/>
        <v>202103</v>
      </c>
      <c r="H9724" s="9">
        <f t="shared" si="303"/>
        <v>44060</v>
      </c>
    </row>
    <row r="9725" spans="1:8" x14ac:dyDescent="0.25">
      <c r="A9725" s="22"/>
      <c r="B9725" s="22"/>
      <c r="C9725" s="22"/>
      <c r="D9725" s="24">
        <v>44103</v>
      </c>
      <c r="E9725" s="22" t="s">
        <v>1159</v>
      </c>
      <c r="F9725" s="22" t="s">
        <v>10929</v>
      </c>
      <c r="G9725">
        <f t="shared" si="302"/>
        <v>9207553</v>
      </c>
      <c r="H9725" s="9">
        <f t="shared" si="303"/>
        <v>44103</v>
      </c>
    </row>
    <row r="9726" spans="1:8" x14ac:dyDescent="0.25">
      <c r="A9726" s="22" t="s">
        <v>8603</v>
      </c>
      <c r="B9726" s="22" t="s">
        <v>8604</v>
      </c>
      <c r="C9726" s="22" t="s">
        <v>8604</v>
      </c>
      <c r="D9726" s="24">
        <v>44328</v>
      </c>
      <c r="E9726" s="22" t="s">
        <v>1159</v>
      </c>
      <c r="F9726" s="22" t="s">
        <v>10929</v>
      </c>
      <c r="G9726">
        <f t="shared" si="302"/>
        <v>9207553</v>
      </c>
      <c r="H9726" s="9">
        <f t="shared" si="303"/>
        <v>44328</v>
      </c>
    </row>
    <row r="9727" spans="1:8" x14ac:dyDescent="0.25">
      <c r="A9727" s="22" t="s">
        <v>8723</v>
      </c>
      <c r="B9727" s="22" t="s">
        <v>8724</v>
      </c>
      <c r="C9727" s="22" t="s">
        <v>8724</v>
      </c>
      <c r="D9727" s="24">
        <v>44085</v>
      </c>
      <c r="E9727" s="22" t="s">
        <v>1159</v>
      </c>
      <c r="F9727" s="22" t="s">
        <v>10929</v>
      </c>
      <c r="G9727">
        <f t="shared" si="302"/>
        <v>9207553</v>
      </c>
      <c r="H9727" s="9">
        <f t="shared" si="303"/>
        <v>44085</v>
      </c>
    </row>
    <row r="9728" spans="1:8" x14ac:dyDescent="0.25">
      <c r="A9728" s="22" t="s">
        <v>8729</v>
      </c>
      <c r="B9728" s="22" t="s">
        <v>8730</v>
      </c>
      <c r="C9728" s="22" t="s">
        <v>8730</v>
      </c>
      <c r="D9728" s="24">
        <v>44148</v>
      </c>
      <c r="E9728" s="22" t="s">
        <v>1159</v>
      </c>
      <c r="F9728" s="22" t="s">
        <v>10929</v>
      </c>
      <c r="G9728">
        <f t="shared" si="302"/>
        <v>9207553</v>
      </c>
      <c r="H9728" s="9">
        <f t="shared" si="303"/>
        <v>44148</v>
      </c>
    </row>
    <row r="9729" spans="1:8" x14ac:dyDescent="0.25">
      <c r="A9729" s="22" t="s">
        <v>8737</v>
      </c>
      <c r="B9729" s="22" t="s">
        <v>8738</v>
      </c>
      <c r="C9729" s="22" t="s">
        <v>8738</v>
      </c>
      <c r="D9729" s="24">
        <v>44099</v>
      </c>
      <c r="E9729" s="22" t="s">
        <v>1159</v>
      </c>
      <c r="F9729" s="22" t="s">
        <v>10929</v>
      </c>
      <c r="G9729">
        <f t="shared" si="302"/>
        <v>9207553</v>
      </c>
      <c r="H9729" s="9">
        <f t="shared" si="303"/>
        <v>44099</v>
      </c>
    </row>
    <row r="9730" spans="1:8" x14ac:dyDescent="0.25">
      <c r="A9730" s="22" t="s">
        <v>8755</v>
      </c>
      <c r="B9730" s="22" t="s">
        <v>8756</v>
      </c>
      <c r="C9730" s="22" t="s">
        <v>8756</v>
      </c>
      <c r="D9730" s="24">
        <v>43997</v>
      </c>
      <c r="E9730" s="22" t="s">
        <v>1159</v>
      </c>
      <c r="F9730" s="22" t="s">
        <v>10929</v>
      </c>
      <c r="G9730">
        <f t="shared" si="302"/>
        <v>9207553</v>
      </c>
      <c r="H9730" s="9">
        <f t="shared" si="303"/>
        <v>43997</v>
      </c>
    </row>
    <row r="9731" spans="1:8" x14ac:dyDescent="0.25">
      <c r="A9731" s="22" t="s">
        <v>8771</v>
      </c>
      <c r="B9731" s="22" t="s">
        <v>8772</v>
      </c>
      <c r="C9731" s="22" t="s">
        <v>8772</v>
      </c>
      <c r="D9731" s="24">
        <v>44040</v>
      </c>
      <c r="E9731" s="22" t="s">
        <v>1159</v>
      </c>
      <c r="F9731" s="22" t="s">
        <v>10929</v>
      </c>
      <c r="G9731">
        <f t="shared" si="302"/>
        <v>9207553</v>
      </c>
      <c r="H9731" s="9">
        <f t="shared" si="303"/>
        <v>44040</v>
      </c>
    </row>
    <row r="9732" spans="1:8" x14ac:dyDescent="0.25">
      <c r="A9732" s="22" t="s">
        <v>8853</v>
      </c>
      <c r="B9732" s="22" t="s">
        <v>8854</v>
      </c>
      <c r="C9732" s="22" t="s">
        <v>8854</v>
      </c>
      <c r="D9732" s="24">
        <v>44040</v>
      </c>
      <c r="E9732" s="22" t="s">
        <v>1159</v>
      </c>
      <c r="F9732" s="22" t="s">
        <v>10929</v>
      </c>
      <c r="G9732">
        <f t="shared" si="302"/>
        <v>9207553</v>
      </c>
      <c r="H9732" s="9">
        <f t="shared" si="303"/>
        <v>44040</v>
      </c>
    </row>
    <row r="9733" spans="1:8" x14ac:dyDescent="0.25">
      <c r="A9733" s="22" t="s">
        <v>7652</v>
      </c>
      <c r="B9733" s="22" t="s">
        <v>7653</v>
      </c>
      <c r="C9733" s="22" t="s">
        <v>7653</v>
      </c>
      <c r="D9733" s="24">
        <v>43829</v>
      </c>
      <c r="E9733" s="22" t="s">
        <v>2206</v>
      </c>
      <c r="F9733" s="22" t="s">
        <v>6261</v>
      </c>
      <c r="G9733">
        <f t="shared" si="302"/>
        <v>3438</v>
      </c>
      <c r="H9733" s="9">
        <f t="shared" si="303"/>
        <v>43829</v>
      </c>
    </row>
    <row r="9734" spans="1:8" x14ac:dyDescent="0.25">
      <c r="A9734" s="22" t="s">
        <v>8138</v>
      </c>
      <c r="B9734" s="22" t="s">
        <v>8139</v>
      </c>
      <c r="C9734" s="22" t="s">
        <v>8139</v>
      </c>
      <c r="D9734" s="24">
        <v>44095</v>
      </c>
      <c r="E9734" s="22" t="s">
        <v>2206</v>
      </c>
      <c r="F9734" s="22" t="s">
        <v>6261</v>
      </c>
      <c r="G9734">
        <f t="shared" ref="G9734:G9797" si="304">IFERROR(E9734*1,E9734)</f>
        <v>3438</v>
      </c>
      <c r="H9734" s="9">
        <f t="shared" ref="H9734:H9797" si="305">D9734</f>
        <v>44095</v>
      </c>
    </row>
    <row r="9735" spans="1:8" x14ac:dyDescent="0.25">
      <c r="A9735" s="22" t="s">
        <v>4685</v>
      </c>
      <c r="B9735" s="22" t="s">
        <v>8131</v>
      </c>
      <c r="C9735" s="22" t="s">
        <v>8131</v>
      </c>
      <c r="D9735" s="24">
        <v>44339</v>
      </c>
      <c r="E9735" s="22" t="s">
        <v>658</v>
      </c>
      <c r="F9735" s="22" t="s">
        <v>10930</v>
      </c>
      <c r="G9735">
        <f t="shared" si="304"/>
        <v>203079</v>
      </c>
      <c r="H9735" s="9">
        <f t="shared" si="305"/>
        <v>44339</v>
      </c>
    </row>
    <row r="9736" spans="1:8" x14ac:dyDescent="0.25">
      <c r="A9736" s="22" t="s">
        <v>8200</v>
      </c>
      <c r="B9736" s="22" t="s">
        <v>8201</v>
      </c>
      <c r="C9736" s="22" t="s">
        <v>8201</v>
      </c>
      <c r="D9736" s="24">
        <v>44049</v>
      </c>
      <c r="E9736" s="22" t="s">
        <v>658</v>
      </c>
      <c r="F9736" s="22" t="s">
        <v>10930</v>
      </c>
      <c r="G9736">
        <f t="shared" si="304"/>
        <v>203079</v>
      </c>
      <c r="H9736" s="9">
        <f t="shared" si="305"/>
        <v>44049</v>
      </c>
    </row>
    <row r="9737" spans="1:8" x14ac:dyDescent="0.25">
      <c r="A9737" s="22" t="s">
        <v>8444</v>
      </c>
      <c r="B9737" s="22" t="s">
        <v>8445</v>
      </c>
      <c r="C9737" s="22" t="s">
        <v>8445</v>
      </c>
      <c r="D9737" s="24">
        <v>44373</v>
      </c>
      <c r="E9737" s="22" t="s">
        <v>658</v>
      </c>
      <c r="F9737" s="22" t="s">
        <v>10930</v>
      </c>
      <c r="G9737">
        <f t="shared" si="304"/>
        <v>203079</v>
      </c>
      <c r="H9737" s="9">
        <f t="shared" si="305"/>
        <v>44373</v>
      </c>
    </row>
    <row r="9738" spans="1:8" x14ac:dyDescent="0.25">
      <c r="A9738" s="22" t="s">
        <v>8783</v>
      </c>
      <c r="B9738" s="22" t="s">
        <v>8784</v>
      </c>
      <c r="C9738" s="22" t="s">
        <v>8784</v>
      </c>
      <c r="D9738" s="24">
        <v>44385</v>
      </c>
      <c r="E9738" s="22" t="s">
        <v>658</v>
      </c>
      <c r="F9738" s="22" t="s">
        <v>10930</v>
      </c>
      <c r="G9738">
        <f t="shared" si="304"/>
        <v>203079</v>
      </c>
      <c r="H9738" s="9">
        <f t="shared" si="305"/>
        <v>44385</v>
      </c>
    </row>
    <row r="9739" spans="1:8" x14ac:dyDescent="0.25">
      <c r="A9739" s="22" t="s">
        <v>8418</v>
      </c>
      <c r="B9739" s="22" t="s">
        <v>8419</v>
      </c>
      <c r="C9739" s="22" t="s">
        <v>8419</v>
      </c>
      <c r="D9739" s="24">
        <v>43829</v>
      </c>
      <c r="E9739" s="22" t="s">
        <v>3665</v>
      </c>
      <c r="F9739" s="22" t="s">
        <v>10931</v>
      </c>
      <c r="G9739">
        <f t="shared" si="304"/>
        <v>12524</v>
      </c>
      <c r="H9739" s="9">
        <f t="shared" si="305"/>
        <v>43829</v>
      </c>
    </row>
    <row r="9740" spans="1:8" x14ac:dyDescent="0.25">
      <c r="A9740" s="22" t="s">
        <v>7997</v>
      </c>
      <c r="B9740" s="22" t="s">
        <v>7998</v>
      </c>
      <c r="C9740" s="22" t="s">
        <v>7998</v>
      </c>
      <c r="D9740" s="24">
        <v>43830</v>
      </c>
      <c r="E9740" s="22" t="s">
        <v>2846</v>
      </c>
      <c r="F9740" s="22" t="s">
        <v>10932</v>
      </c>
      <c r="G9740">
        <f t="shared" si="304"/>
        <v>11121</v>
      </c>
      <c r="H9740" s="9">
        <f t="shared" si="305"/>
        <v>43830</v>
      </c>
    </row>
    <row r="9741" spans="1:8" x14ac:dyDescent="0.25">
      <c r="A9741" s="22"/>
      <c r="B9741" s="22"/>
      <c r="C9741" s="22"/>
      <c r="D9741" s="24">
        <v>44246</v>
      </c>
      <c r="E9741" s="22" t="s">
        <v>5572</v>
      </c>
      <c r="F9741" s="22" t="s">
        <v>10933</v>
      </c>
      <c r="G9741">
        <f t="shared" si="304"/>
        <v>9202377</v>
      </c>
      <c r="H9741" s="9">
        <f t="shared" si="305"/>
        <v>44246</v>
      </c>
    </row>
    <row r="9742" spans="1:8" x14ac:dyDescent="0.25">
      <c r="A9742" s="22" t="s">
        <v>8140</v>
      </c>
      <c r="B9742" s="22" t="s">
        <v>8141</v>
      </c>
      <c r="C9742" s="22" t="s">
        <v>8141</v>
      </c>
      <c r="D9742" s="24">
        <v>44375</v>
      </c>
      <c r="E9742" s="22" t="s">
        <v>5572</v>
      </c>
      <c r="F9742" s="22" t="s">
        <v>10933</v>
      </c>
      <c r="G9742">
        <f t="shared" si="304"/>
        <v>9202377</v>
      </c>
      <c r="H9742" s="9">
        <f t="shared" si="305"/>
        <v>44375</v>
      </c>
    </row>
    <row r="9743" spans="1:8" x14ac:dyDescent="0.25">
      <c r="A9743" s="22" t="s">
        <v>8701</v>
      </c>
      <c r="B9743" s="22" t="s">
        <v>8702</v>
      </c>
      <c r="C9743" s="22" t="s">
        <v>8702</v>
      </c>
      <c r="D9743" s="24">
        <v>43998</v>
      </c>
      <c r="E9743" s="22" t="s">
        <v>5572</v>
      </c>
      <c r="F9743" s="22" t="s">
        <v>10933</v>
      </c>
      <c r="G9743">
        <f t="shared" si="304"/>
        <v>9202377</v>
      </c>
      <c r="H9743" s="9">
        <f t="shared" si="305"/>
        <v>43998</v>
      </c>
    </row>
    <row r="9744" spans="1:8" x14ac:dyDescent="0.25">
      <c r="A9744" s="22" t="s">
        <v>8717</v>
      </c>
      <c r="B9744" s="22" t="s">
        <v>8718</v>
      </c>
      <c r="C9744" s="22" t="s">
        <v>8718</v>
      </c>
      <c r="D9744" s="24">
        <v>44381</v>
      </c>
      <c r="E9744" s="22" t="s">
        <v>5572</v>
      </c>
      <c r="F9744" s="22" t="s">
        <v>10933</v>
      </c>
      <c r="G9744">
        <f t="shared" si="304"/>
        <v>9202377</v>
      </c>
      <c r="H9744" s="9">
        <f t="shared" si="305"/>
        <v>44381</v>
      </c>
    </row>
    <row r="9745" spans="1:8" x14ac:dyDescent="0.25">
      <c r="A9745" s="22" t="s">
        <v>8767</v>
      </c>
      <c r="B9745" s="22" t="s">
        <v>8768</v>
      </c>
      <c r="C9745" s="22" t="s">
        <v>8768</v>
      </c>
      <c r="D9745" s="24">
        <v>44250</v>
      </c>
      <c r="E9745" s="22" t="s">
        <v>5572</v>
      </c>
      <c r="F9745" s="22" t="s">
        <v>10933</v>
      </c>
      <c r="G9745">
        <f t="shared" si="304"/>
        <v>9202377</v>
      </c>
      <c r="H9745" s="9">
        <f t="shared" si="305"/>
        <v>44250</v>
      </c>
    </row>
    <row r="9746" spans="1:8" x14ac:dyDescent="0.25">
      <c r="A9746" s="22" t="s">
        <v>8865</v>
      </c>
      <c r="B9746" s="22" t="s">
        <v>8866</v>
      </c>
      <c r="C9746" s="22" t="s">
        <v>8866</v>
      </c>
      <c r="D9746" s="24">
        <v>44347</v>
      </c>
      <c r="E9746" s="22" t="s">
        <v>5572</v>
      </c>
      <c r="F9746" s="22" t="s">
        <v>10933</v>
      </c>
      <c r="G9746">
        <f t="shared" si="304"/>
        <v>9202377</v>
      </c>
      <c r="H9746" s="9">
        <f t="shared" si="305"/>
        <v>44347</v>
      </c>
    </row>
    <row r="9747" spans="1:8" x14ac:dyDescent="0.25">
      <c r="A9747" s="22"/>
      <c r="B9747" s="22"/>
      <c r="C9747" s="22"/>
      <c r="D9747" s="24">
        <v>44052</v>
      </c>
      <c r="E9747" s="22" t="s">
        <v>3240</v>
      </c>
      <c r="F9747" s="22" t="s">
        <v>10934</v>
      </c>
      <c r="G9747">
        <f t="shared" si="304"/>
        <v>202860</v>
      </c>
      <c r="H9747" s="9">
        <f t="shared" si="305"/>
        <v>44052</v>
      </c>
    </row>
    <row r="9748" spans="1:8" x14ac:dyDescent="0.25">
      <c r="A9748" s="22" t="s">
        <v>7963</v>
      </c>
      <c r="B9748" s="22" t="s">
        <v>7964</v>
      </c>
      <c r="C9748" s="22" t="s">
        <v>7964</v>
      </c>
      <c r="D9748" s="24">
        <v>44362</v>
      </c>
      <c r="E9748" s="22" t="s">
        <v>3240</v>
      </c>
      <c r="F9748" s="22" t="s">
        <v>10934</v>
      </c>
      <c r="G9748">
        <f t="shared" si="304"/>
        <v>202860</v>
      </c>
      <c r="H9748" s="9">
        <f t="shared" si="305"/>
        <v>44362</v>
      </c>
    </row>
    <row r="9749" spans="1:8" x14ac:dyDescent="0.25">
      <c r="A9749" s="22" t="s">
        <v>7995</v>
      </c>
      <c r="B9749" s="22" t="s">
        <v>7996</v>
      </c>
      <c r="C9749" s="22" t="s">
        <v>7996</v>
      </c>
      <c r="D9749" s="24">
        <v>44042</v>
      </c>
      <c r="E9749" s="22" t="s">
        <v>3240</v>
      </c>
      <c r="F9749" s="22" t="s">
        <v>10934</v>
      </c>
      <c r="G9749">
        <f t="shared" si="304"/>
        <v>202860</v>
      </c>
      <c r="H9749" s="9">
        <f t="shared" si="305"/>
        <v>44042</v>
      </c>
    </row>
    <row r="9750" spans="1:8" x14ac:dyDescent="0.25">
      <c r="A9750" s="22" t="s">
        <v>3530</v>
      </c>
      <c r="B9750" s="22" t="s">
        <v>8550</v>
      </c>
      <c r="C9750" s="22" t="s">
        <v>8550</v>
      </c>
      <c r="D9750" s="24">
        <v>44362</v>
      </c>
      <c r="E9750" s="22" t="s">
        <v>3240</v>
      </c>
      <c r="F9750" s="22" t="s">
        <v>10934</v>
      </c>
      <c r="G9750">
        <f t="shared" si="304"/>
        <v>202860</v>
      </c>
      <c r="H9750" s="9">
        <f t="shared" si="305"/>
        <v>44362</v>
      </c>
    </row>
    <row r="9751" spans="1:8" x14ac:dyDescent="0.25">
      <c r="A9751" s="22"/>
      <c r="B9751" s="22"/>
      <c r="C9751" s="22"/>
      <c r="D9751" s="24">
        <v>44032</v>
      </c>
      <c r="E9751" s="22" t="s">
        <v>3396</v>
      </c>
      <c r="F9751" s="22" t="s">
        <v>7196</v>
      </c>
      <c r="G9751">
        <f t="shared" si="304"/>
        <v>9202546</v>
      </c>
      <c r="H9751" s="9">
        <f t="shared" si="305"/>
        <v>44032</v>
      </c>
    </row>
    <row r="9752" spans="1:8" x14ac:dyDescent="0.25">
      <c r="A9752" s="22" t="s">
        <v>8691</v>
      </c>
      <c r="B9752" s="22" t="s">
        <v>8692</v>
      </c>
      <c r="C9752" s="22" t="s">
        <v>8692</v>
      </c>
      <c r="D9752" s="24">
        <v>44039</v>
      </c>
      <c r="E9752" s="22" t="s">
        <v>3396</v>
      </c>
      <c r="F9752" s="22" t="s">
        <v>7196</v>
      </c>
      <c r="G9752">
        <f t="shared" si="304"/>
        <v>9202546</v>
      </c>
      <c r="H9752" s="9">
        <f t="shared" si="305"/>
        <v>44039</v>
      </c>
    </row>
    <row r="9753" spans="1:8" x14ac:dyDescent="0.25">
      <c r="A9753" s="22" t="s">
        <v>8693</v>
      </c>
      <c r="B9753" s="22" t="s">
        <v>8694</v>
      </c>
      <c r="C9753" s="22" t="s">
        <v>8694</v>
      </c>
      <c r="D9753" s="24">
        <v>44024</v>
      </c>
      <c r="E9753" s="22" t="s">
        <v>3396</v>
      </c>
      <c r="F9753" s="22" t="s">
        <v>7196</v>
      </c>
      <c r="G9753">
        <f t="shared" si="304"/>
        <v>9202546</v>
      </c>
      <c r="H9753" s="9">
        <f t="shared" si="305"/>
        <v>44024</v>
      </c>
    </row>
    <row r="9754" spans="1:8" x14ac:dyDescent="0.25">
      <c r="A9754" s="22" t="s">
        <v>8717</v>
      </c>
      <c r="B9754" s="22" t="s">
        <v>8718</v>
      </c>
      <c r="C9754" s="22" t="s">
        <v>8718</v>
      </c>
      <c r="D9754" s="24">
        <v>44037</v>
      </c>
      <c r="E9754" s="22" t="s">
        <v>3396</v>
      </c>
      <c r="F9754" s="22" t="s">
        <v>7196</v>
      </c>
      <c r="G9754">
        <f t="shared" si="304"/>
        <v>9202546</v>
      </c>
      <c r="H9754" s="9">
        <f t="shared" si="305"/>
        <v>44037</v>
      </c>
    </row>
    <row r="9755" spans="1:8" x14ac:dyDescent="0.25">
      <c r="A9755" s="22" t="s">
        <v>8727</v>
      </c>
      <c r="B9755" s="22" t="s">
        <v>8728</v>
      </c>
      <c r="C9755" s="22" t="s">
        <v>8728</v>
      </c>
      <c r="D9755" s="24">
        <v>44228</v>
      </c>
      <c r="E9755" s="22" t="s">
        <v>3396</v>
      </c>
      <c r="F9755" s="22" t="s">
        <v>7196</v>
      </c>
      <c r="G9755">
        <f t="shared" si="304"/>
        <v>9202546</v>
      </c>
      <c r="H9755" s="9">
        <f t="shared" si="305"/>
        <v>44228</v>
      </c>
    </row>
    <row r="9756" spans="1:8" x14ac:dyDescent="0.25">
      <c r="A9756" s="22" t="s">
        <v>8753</v>
      </c>
      <c r="B9756" s="22" t="s">
        <v>8754</v>
      </c>
      <c r="C9756" s="22" t="s">
        <v>8754</v>
      </c>
      <c r="D9756" s="24">
        <v>44086</v>
      </c>
      <c r="E9756" s="22" t="s">
        <v>3396</v>
      </c>
      <c r="F9756" s="22" t="s">
        <v>7196</v>
      </c>
      <c r="G9756">
        <f t="shared" si="304"/>
        <v>9202546</v>
      </c>
      <c r="H9756" s="9">
        <f t="shared" si="305"/>
        <v>44086</v>
      </c>
    </row>
    <row r="9757" spans="1:8" x14ac:dyDescent="0.25">
      <c r="A9757" s="22" t="s">
        <v>8763</v>
      </c>
      <c r="B9757" s="22" t="s">
        <v>8764</v>
      </c>
      <c r="C9757" s="22" t="s">
        <v>8764</v>
      </c>
      <c r="D9757" s="24">
        <v>44231</v>
      </c>
      <c r="E9757" s="22" t="s">
        <v>3396</v>
      </c>
      <c r="F9757" s="22" t="s">
        <v>7196</v>
      </c>
      <c r="G9757">
        <f t="shared" si="304"/>
        <v>9202546</v>
      </c>
      <c r="H9757" s="9">
        <f t="shared" si="305"/>
        <v>44231</v>
      </c>
    </row>
    <row r="9758" spans="1:8" x14ac:dyDescent="0.25">
      <c r="A9758" s="22" t="s">
        <v>8861</v>
      </c>
      <c r="B9758" s="22" t="s">
        <v>8862</v>
      </c>
      <c r="C9758" s="22" t="s">
        <v>8862</v>
      </c>
      <c r="D9758" s="24">
        <v>43997</v>
      </c>
      <c r="E9758" s="22" t="s">
        <v>3396</v>
      </c>
      <c r="F9758" s="22" t="s">
        <v>7196</v>
      </c>
      <c r="G9758">
        <f t="shared" si="304"/>
        <v>9202546</v>
      </c>
      <c r="H9758" s="9">
        <f t="shared" si="305"/>
        <v>43997</v>
      </c>
    </row>
    <row r="9759" spans="1:8" x14ac:dyDescent="0.25">
      <c r="A9759" s="22"/>
      <c r="B9759" s="22"/>
      <c r="C9759" s="22"/>
      <c r="D9759" s="24">
        <v>43837</v>
      </c>
      <c r="E9759" s="22" t="s">
        <v>5656</v>
      </c>
      <c r="F9759" s="22" t="s">
        <v>6922</v>
      </c>
      <c r="G9759">
        <f t="shared" si="304"/>
        <v>12976</v>
      </c>
      <c r="H9759" s="9">
        <f t="shared" si="305"/>
        <v>43837</v>
      </c>
    </row>
    <row r="9760" spans="1:8" x14ac:dyDescent="0.25">
      <c r="A9760" s="22" t="s">
        <v>7931</v>
      </c>
      <c r="B9760" s="22" t="s">
        <v>7932</v>
      </c>
      <c r="C9760" s="22" t="s">
        <v>7932</v>
      </c>
      <c r="D9760" s="24">
        <v>44144</v>
      </c>
      <c r="E9760" s="22" t="s">
        <v>5656</v>
      </c>
      <c r="F9760" s="22" t="s">
        <v>6922</v>
      </c>
      <c r="G9760">
        <f t="shared" si="304"/>
        <v>12976</v>
      </c>
      <c r="H9760" s="9">
        <f t="shared" si="305"/>
        <v>44144</v>
      </c>
    </row>
    <row r="9761" spans="1:8" x14ac:dyDescent="0.25">
      <c r="A9761" s="22" t="s">
        <v>8186</v>
      </c>
      <c r="B9761" s="22" t="s">
        <v>8187</v>
      </c>
      <c r="C9761" s="22" t="s">
        <v>8187</v>
      </c>
      <c r="D9761" s="24">
        <v>43829</v>
      </c>
      <c r="E9761" s="22" t="s">
        <v>5656</v>
      </c>
      <c r="F9761" s="22" t="s">
        <v>6922</v>
      </c>
      <c r="G9761">
        <f t="shared" si="304"/>
        <v>12976</v>
      </c>
      <c r="H9761" s="9">
        <f t="shared" si="305"/>
        <v>43829</v>
      </c>
    </row>
    <row r="9762" spans="1:8" x14ac:dyDescent="0.25">
      <c r="A9762" s="22" t="s">
        <v>8200</v>
      </c>
      <c r="B9762" s="22" t="s">
        <v>8201</v>
      </c>
      <c r="C9762" s="22" t="s">
        <v>8201</v>
      </c>
      <c r="D9762" s="24">
        <v>44009</v>
      </c>
      <c r="E9762" s="22" t="s">
        <v>5656</v>
      </c>
      <c r="F9762" s="22" t="s">
        <v>6922</v>
      </c>
      <c r="G9762">
        <f t="shared" si="304"/>
        <v>12976</v>
      </c>
      <c r="H9762" s="9">
        <f t="shared" si="305"/>
        <v>44009</v>
      </c>
    </row>
    <row r="9763" spans="1:8" x14ac:dyDescent="0.25">
      <c r="A9763" s="22" t="s">
        <v>8270</v>
      </c>
      <c r="B9763" s="22" t="s">
        <v>8271</v>
      </c>
      <c r="C9763" s="22" t="s">
        <v>8271</v>
      </c>
      <c r="D9763" s="24">
        <v>44068</v>
      </c>
      <c r="E9763" s="22" t="s">
        <v>5656</v>
      </c>
      <c r="F9763" s="22" t="s">
        <v>6922</v>
      </c>
      <c r="G9763">
        <f t="shared" si="304"/>
        <v>12976</v>
      </c>
      <c r="H9763" s="9">
        <f t="shared" si="305"/>
        <v>44068</v>
      </c>
    </row>
    <row r="9764" spans="1:8" x14ac:dyDescent="0.25">
      <c r="A9764" s="22" t="s">
        <v>5789</v>
      </c>
      <c r="B9764" s="22" t="s">
        <v>8427</v>
      </c>
      <c r="C9764" s="22" t="s">
        <v>8427</v>
      </c>
      <c r="D9764" s="24">
        <v>44253</v>
      </c>
      <c r="E9764" s="22" t="s">
        <v>5656</v>
      </c>
      <c r="F9764" s="22" t="s">
        <v>6922</v>
      </c>
      <c r="G9764">
        <f t="shared" si="304"/>
        <v>12976</v>
      </c>
      <c r="H9764" s="9">
        <f t="shared" si="305"/>
        <v>44253</v>
      </c>
    </row>
    <row r="9765" spans="1:8" x14ac:dyDescent="0.25">
      <c r="A9765" s="22" t="s">
        <v>8428</v>
      </c>
      <c r="B9765" s="22" t="s">
        <v>8429</v>
      </c>
      <c r="C9765" s="22" t="s">
        <v>8429</v>
      </c>
      <c r="D9765" s="24">
        <v>44137</v>
      </c>
      <c r="E9765" s="22" t="s">
        <v>5656</v>
      </c>
      <c r="F9765" s="22" t="s">
        <v>6922</v>
      </c>
      <c r="G9765">
        <f t="shared" si="304"/>
        <v>12976</v>
      </c>
      <c r="H9765" s="9">
        <f t="shared" si="305"/>
        <v>44137</v>
      </c>
    </row>
    <row r="9766" spans="1:8" x14ac:dyDescent="0.25">
      <c r="A9766" s="22" t="s">
        <v>8444</v>
      </c>
      <c r="B9766" s="22" t="s">
        <v>8445</v>
      </c>
      <c r="C9766" s="22" t="s">
        <v>8445</v>
      </c>
      <c r="D9766" s="24">
        <v>44368</v>
      </c>
      <c r="E9766" s="22" t="s">
        <v>5656</v>
      </c>
      <c r="F9766" s="22" t="s">
        <v>6922</v>
      </c>
      <c r="G9766">
        <f t="shared" si="304"/>
        <v>12976</v>
      </c>
      <c r="H9766" s="9">
        <f t="shared" si="305"/>
        <v>44368</v>
      </c>
    </row>
    <row r="9767" spans="1:8" x14ac:dyDescent="0.25">
      <c r="A9767" s="22" t="s">
        <v>8460</v>
      </c>
      <c r="B9767" s="22" t="s">
        <v>8461</v>
      </c>
      <c r="C9767" s="22" t="s">
        <v>8461</v>
      </c>
      <c r="D9767" s="24">
        <v>44046</v>
      </c>
      <c r="E9767" s="22" t="s">
        <v>5656</v>
      </c>
      <c r="F9767" s="22" t="s">
        <v>6922</v>
      </c>
      <c r="G9767">
        <f t="shared" si="304"/>
        <v>12976</v>
      </c>
      <c r="H9767" s="9">
        <f t="shared" si="305"/>
        <v>44046</v>
      </c>
    </row>
    <row r="9768" spans="1:8" x14ac:dyDescent="0.25">
      <c r="A9768" s="22" t="s">
        <v>8533</v>
      </c>
      <c r="B9768" s="22" t="s">
        <v>8534</v>
      </c>
      <c r="C9768" s="22" t="s">
        <v>8534</v>
      </c>
      <c r="D9768" s="24">
        <v>43920</v>
      </c>
      <c r="E9768" s="22" t="s">
        <v>5656</v>
      </c>
      <c r="F9768" s="22" t="s">
        <v>6922</v>
      </c>
      <c r="G9768">
        <f t="shared" si="304"/>
        <v>12976</v>
      </c>
      <c r="H9768" s="9">
        <f t="shared" si="305"/>
        <v>43920</v>
      </c>
    </row>
    <row r="9769" spans="1:8" x14ac:dyDescent="0.25">
      <c r="A9769" s="22" t="s">
        <v>8783</v>
      </c>
      <c r="B9769" s="22" t="s">
        <v>8784</v>
      </c>
      <c r="C9769" s="22" t="s">
        <v>8784</v>
      </c>
      <c r="D9769" s="24">
        <v>44356</v>
      </c>
      <c r="E9769" s="22" t="s">
        <v>5656</v>
      </c>
      <c r="F9769" s="22" t="s">
        <v>6922</v>
      </c>
      <c r="G9769">
        <f t="shared" si="304"/>
        <v>12976</v>
      </c>
      <c r="H9769" s="9">
        <f t="shared" si="305"/>
        <v>44356</v>
      </c>
    </row>
    <row r="9770" spans="1:8" x14ac:dyDescent="0.25">
      <c r="A9770" s="22" t="s">
        <v>8937</v>
      </c>
      <c r="B9770" s="22" t="s">
        <v>8938</v>
      </c>
      <c r="C9770" s="22" t="s">
        <v>8938</v>
      </c>
      <c r="D9770" s="24">
        <v>43893</v>
      </c>
      <c r="E9770" s="22" t="s">
        <v>5656</v>
      </c>
      <c r="F9770" s="22" t="s">
        <v>6922</v>
      </c>
      <c r="G9770">
        <f t="shared" si="304"/>
        <v>12976</v>
      </c>
      <c r="H9770" s="9">
        <f t="shared" si="305"/>
        <v>43893</v>
      </c>
    </row>
    <row r="9771" spans="1:8" x14ac:dyDescent="0.25">
      <c r="A9771" s="22" t="s">
        <v>7666</v>
      </c>
      <c r="B9771" s="22" t="s">
        <v>7667</v>
      </c>
      <c r="C9771" s="22" t="s">
        <v>7667</v>
      </c>
      <c r="D9771" s="24">
        <v>44392</v>
      </c>
      <c r="E9771" s="22" t="s">
        <v>5352</v>
      </c>
      <c r="F9771" s="22" t="s">
        <v>6852</v>
      </c>
      <c r="G9771">
        <f t="shared" si="304"/>
        <v>12949</v>
      </c>
      <c r="H9771" s="9">
        <f t="shared" si="305"/>
        <v>44392</v>
      </c>
    </row>
    <row r="9772" spans="1:8" x14ac:dyDescent="0.25">
      <c r="A9772" s="22" t="s">
        <v>7989</v>
      </c>
      <c r="B9772" s="22" t="s">
        <v>7990</v>
      </c>
      <c r="C9772" s="22" t="s">
        <v>7990</v>
      </c>
      <c r="D9772" s="24">
        <v>44153</v>
      </c>
      <c r="E9772" s="22" t="s">
        <v>5352</v>
      </c>
      <c r="F9772" s="22" t="s">
        <v>6852</v>
      </c>
      <c r="G9772">
        <f t="shared" si="304"/>
        <v>12949</v>
      </c>
      <c r="H9772" s="9">
        <f t="shared" si="305"/>
        <v>44153</v>
      </c>
    </row>
    <row r="9773" spans="1:8" x14ac:dyDescent="0.25">
      <c r="A9773" s="22" t="s">
        <v>8138</v>
      </c>
      <c r="B9773" s="22" t="s">
        <v>8139</v>
      </c>
      <c r="C9773" s="22" t="s">
        <v>8139</v>
      </c>
      <c r="D9773" s="24">
        <v>44363</v>
      </c>
      <c r="E9773" s="22" t="s">
        <v>5352</v>
      </c>
      <c r="F9773" s="22" t="s">
        <v>6852</v>
      </c>
      <c r="G9773">
        <f t="shared" si="304"/>
        <v>12949</v>
      </c>
      <c r="H9773" s="9">
        <f t="shared" si="305"/>
        <v>44363</v>
      </c>
    </row>
    <row r="9774" spans="1:8" x14ac:dyDescent="0.25">
      <c r="A9774" s="22" t="s">
        <v>8236</v>
      </c>
      <c r="B9774" s="22" t="s">
        <v>8237</v>
      </c>
      <c r="C9774" s="22" t="s">
        <v>8237</v>
      </c>
      <c r="D9774" s="24">
        <v>43831</v>
      </c>
      <c r="E9774" s="22" t="s">
        <v>5352</v>
      </c>
      <c r="F9774" s="22" t="s">
        <v>6852</v>
      </c>
      <c r="G9774">
        <f t="shared" si="304"/>
        <v>12949</v>
      </c>
      <c r="H9774" s="9">
        <f t="shared" si="305"/>
        <v>43831</v>
      </c>
    </row>
    <row r="9775" spans="1:8" x14ac:dyDescent="0.25">
      <c r="A9775" s="22" t="s">
        <v>8297</v>
      </c>
      <c r="B9775" s="22" t="s">
        <v>8298</v>
      </c>
      <c r="C9775" s="22" t="s">
        <v>8298</v>
      </c>
      <c r="D9775" s="24">
        <v>43969</v>
      </c>
      <c r="E9775" s="22" t="s">
        <v>5352</v>
      </c>
      <c r="F9775" s="22" t="s">
        <v>6852</v>
      </c>
      <c r="G9775">
        <f t="shared" si="304"/>
        <v>12949</v>
      </c>
      <c r="H9775" s="9">
        <f t="shared" si="305"/>
        <v>43969</v>
      </c>
    </row>
    <row r="9776" spans="1:8" x14ac:dyDescent="0.25">
      <c r="A9776" s="22" t="s">
        <v>8344</v>
      </c>
      <c r="B9776" s="22" t="s">
        <v>8345</v>
      </c>
      <c r="C9776" s="22" t="s">
        <v>8345</v>
      </c>
      <c r="D9776" s="24">
        <v>43996</v>
      </c>
      <c r="E9776" s="22" t="s">
        <v>5352</v>
      </c>
      <c r="F9776" s="22" t="s">
        <v>6852</v>
      </c>
      <c r="G9776">
        <f t="shared" si="304"/>
        <v>12949</v>
      </c>
      <c r="H9776" s="9">
        <f t="shared" si="305"/>
        <v>43996</v>
      </c>
    </row>
    <row r="9777" spans="1:8" x14ac:dyDescent="0.25">
      <c r="A9777" s="22" t="s">
        <v>8346</v>
      </c>
      <c r="B9777" s="22" t="s">
        <v>8347</v>
      </c>
      <c r="C9777" s="22" t="s">
        <v>8347</v>
      </c>
      <c r="D9777" s="24">
        <v>43985</v>
      </c>
      <c r="E9777" s="22" t="s">
        <v>5352</v>
      </c>
      <c r="F9777" s="22" t="s">
        <v>6852</v>
      </c>
      <c r="G9777">
        <f t="shared" si="304"/>
        <v>12949</v>
      </c>
      <c r="H9777" s="9">
        <f t="shared" si="305"/>
        <v>43985</v>
      </c>
    </row>
    <row r="9778" spans="1:8" x14ac:dyDescent="0.25">
      <c r="A9778" s="22" t="s">
        <v>8412</v>
      </c>
      <c r="B9778" s="22" t="s">
        <v>8413</v>
      </c>
      <c r="C9778" s="22" t="s">
        <v>8413</v>
      </c>
      <c r="D9778" s="24">
        <v>44148</v>
      </c>
      <c r="E9778" s="22" t="s">
        <v>5352</v>
      </c>
      <c r="F9778" s="22" t="s">
        <v>6852</v>
      </c>
      <c r="G9778">
        <f t="shared" si="304"/>
        <v>12949</v>
      </c>
      <c r="H9778" s="9">
        <f t="shared" si="305"/>
        <v>44148</v>
      </c>
    </row>
    <row r="9779" spans="1:8" x14ac:dyDescent="0.25">
      <c r="A9779" s="22" t="s">
        <v>7644</v>
      </c>
      <c r="B9779" s="22" t="s">
        <v>7645</v>
      </c>
      <c r="C9779" s="22" t="s">
        <v>7645</v>
      </c>
      <c r="D9779" s="24">
        <v>44264</v>
      </c>
      <c r="E9779" s="22" t="s">
        <v>1593</v>
      </c>
      <c r="F9779" s="22" t="s">
        <v>7062</v>
      </c>
      <c r="G9779">
        <f t="shared" si="304"/>
        <v>13445</v>
      </c>
      <c r="H9779" s="9">
        <f t="shared" si="305"/>
        <v>44264</v>
      </c>
    </row>
    <row r="9780" spans="1:8" x14ac:dyDescent="0.25">
      <c r="A9780" s="22" t="s">
        <v>7678</v>
      </c>
      <c r="B9780" s="22" t="s">
        <v>7679</v>
      </c>
      <c r="C9780" s="22" t="s">
        <v>7679</v>
      </c>
      <c r="D9780" s="24">
        <v>44018</v>
      </c>
      <c r="E9780" s="22" t="s">
        <v>1593</v>
      </c>
      <c r="F9780" s="22" t="s">
        <v>7062</v>
      </c>
      <c r="G9780">
        <f t="shared" si="304"/>
        <v>13445</v>
      </c>
      <c r="H9780" s="9">
        <f t="shared" si="305"/>
        <v>44018</v>
      </c>
    </row>
    <row r="9781" spans="1:8" x14ac:dyDescent="0.25">
      <c r="A9781" s="22" t="s">
        <v>7690</v>
      </c>
      <c r="B9781" s="22" t="s">
        <v>7691</v>
      </c>
      <c r="C9781" s="22" t="s">
        <v>7691</v>
      </c>
      <c r="D9781" s="24">
        <v>43829</v>
      </c>
      <c r="E9781" s="22" t="s">
        <v>1593</v>
      </c>
      <c r="F9781" s="22" t="s">
        <v>7062</v>
      </c>
      <c r="G9781">
        <f t="shared" si="304"/>
        <v>13445</v>
      </c>
      <c r="H9781" s="9">
        <f t="shared" si="305"/>
        <v>43829</v>
      </c>
    </row>
    <row r="9782" spans="1:8" x14ac:dyDescent="0.25">
      <c r="A9782" s="22" t="s">
        <v>7692</v>
      </c>
      <c r="B9782" s="22" t="s">
        <v>7693</v>
      </c>
      <c r="C9782" s="22" t="s">
        <v>7693</v>
      </c>
      <c r="D9782" s="24">
        <v>43829</v>
      </c>
      <c r="E9782" s="22" t="s">
        <v>1593</v>
      </c>
      <c r="F9782" s="22" t="s">
        <v>7062</v>
      </c>
      <c r="G9782">
        <f t="shared" si="304"/>
        <v>13445</v>
      </c>
      <c r="H9782" s="9">
        <f t="shared" si="305"/>
        <v>43829</v>
      </c>
    </row>
    <row r="9783" spans="1:8" x14ac:dyDescent="0.25">
      <c r="A9783" s="22" t="s">
        <v>8033</v>
      </c>
      <c r="B9783" s="22" t="s">
        <v>8034</v>
      </c>
      <c r="C9783" s="22" t="s">
        <v>8034</v>
      </c>
      <c r="D9783" s="24">
        <v>44231</v>
      </c>
      <c r="E9783" s="22" t="s">
        <v>1593</v>
      </c>
      <c r="F9783" s="22" t="s">
        <v>7062</v>
      </c>
      <c r="G9783">
        <f t="shared" si="304"/>
        <v>13445</v>
      </c>
      <c r="H9783" s="9">
        <f t="shared" si="305"/>
        <v>44231</v>
      </c>
    </row>
    <row r="9784" spans="1:8" x14ac:dyDescent="0.25">
      <c r="A9784" s="22" t="s">
        <v>8248</v>
      </c>
      <c r="B9784" s="22" t="s">
        <v>8249</v>
      </c>
      <c r="C9784" s="22" t="s">
        <v>8249</v>
      </c>
      <c r="D9784" s="24">
        <v>44146</v>
      </c>
      <c r="E9784" s="22" t="s">
        <v>1593</v>
      </c>
      <c r="F9784" s="22" t="s">
        <v>7062</v>
      </c>
      <c r="G9784">
        <f t="shared" si="304"/>
        <v>13445</v>
      </c>
      <c r="H9784" s="9">
        <f t="shared" si="305"/>
        <v>44146</v>
      </c>
    </row>
    <row r="9785" spans="1:8" x14ac:dyDescent="0.25">
      <c r="A9785" s="22" t="s">
        <v>8609</v>
      </c>
      <c r="B9785" s="22" t="s">
        <v>8610</v>
      </c>
      <c r="C9785" s="22" t="s">
        <v>8610</v>
      </c>
      <c r="D9785" s="24">
        <v>44380</v>
      </c>
      <c r="E9785" s="22" t="s">
        <v>5217</v>
      </c>
      <c r="F9785" s="22" t="s">
        <v>10935</v>
      </c>
      <c r="G9785">
        <f t="shared" si="304"/>
        <v>210001</v>
      </c>
      <c r="H9785" s="9">
        <f t="shared" si="305"/>
        <v>44380</v>
      </c>
    </row>
    <row r="9786" spans="1:8" x14ac:dyDescent="0.25">
      <c r="A9786" s="22" t="s">
        <v>8623</v>
      </c>
      <c r="B9786" s="22" t="s">
        <v>8624</v>
      </c>
      <c r="C9786" s="22" t="s">
        <v>8624</v>
      </c>
      <c r="D9786" s="24">
        <v>44378</v>
      </c>
      <c r="E9786" s="22" t="s">
        <v>2175</v>
      </c>
      <c r="F9786" s="22" t="s">
        <v>10936</v>
      </c>
      <c r="G9786">
        <f t="shared" si="304"/>
        <v>210103</v>
      </c>
      <c r="H9786" s="9">
        <f t="shared" si="305"/>
        <v>44378</v>
      </c>
    </row>
    <row r="9787" spans="1:8" x14ac:dyDescent="0.25">
      <c r="A9787" s="22" t="s">
        <v>8625</v>
      </c>
      <c r="B9787" s="22" t="s">
        <v>8626</v>
      </c>
      <c r="C9787" s="22" t="s">
        <v>8626</v>
      </c>
      <c r="D9787" s="24">
        <v>44378</v>
      </c>
      <c r="E9787" s="22" t="s">
        <v>2175</v>
      </c>
      <c r="F9787" s="22" t="s">
        <v>10936</v>
      </c>
      <c r="G9787">
        <f t="shared" si="304"/>
        <v>210103</v>
      </c>
      <c r="H9787" s="9">
        <f t="shared" si="305"/>
        <v>44378</v>
      </c>
    </row>
    <row r="9788" spans="1:8" x14ac:dyDescent="0.25">
      <c r="A9788" s="22" t="s">
        <v>9050</v>
      </c>
      <c r="B9788" s="22" t="s">
        <v>9051</v>
      </c>
      <c r="C9788" s="22" t="s">
        <v>9051</v>
      </c>
      <c r="D9788" s="24">
        <v>43837</v>
      </c>
      <c r="E9788" s="22" t="s">
        <v>4339</v>
      </c>
      <c r="F9788" s="22" t="s">
        <v>10937</v>
      </c>
      <c r="G9788">
        <f t="shared" si="304"/>
        <v>9900827</v>
      </c>
      <c r="H9788" s="9">
        <f t="shared" si="305"/>
        <v>43837</v>
      </c>
    </row>
    <row r="9789" spans="1:8" x14ac:dyDescent="0.25">
      <c r="A9789" s="22" t="s">
        <v>8615</v>
      </c>
      <c r="B9789" s="22" t="s">
        <v>8616</v>
      </c>
      <c r="C9789" s="22" t="s">
        <v>8616</v>
      </c>
      <c r="D9789" s="24">
        <v>44349</v>
      </c>
      <c r="E9789" s="22" t="s">
        <v>3904</v>
      </c>
      <c r="F9789" s="22" t="s">
        <v>10938</v>
      </c>
      <c r="G9789">
        <f t="shared" si="304"/>
        <v>9121686</v>
      </c>
      <c r="H9789" s="9">
        <f t="shared" si="305"/>
        <v>44349</v>
      </c>
    </row>
    <row r="9790" spans="1:8" x14ac:dyDescent="0.25">
      <c r="A9790" s="22" t="s">
        <v>8695</v>
      </c>
      <c r="B9790" s="22" t="s">
        <v>8696</v>
      </c>
      <c r="C9790" s="22" t="s">
        <v>8696</v>
      </c>
      <c r="D9790" s="24">
        <v>44002</v>
      </c>
      <c r="E9790" s="22" t="s">
        <v>3904</v>
      </c>
      <c r="F9790" s="22" t="s">
        <v>10938</v>
      </c>
      <c r="G9790">
        <f t="shared" si="304"/>
        <v>9121686</v>
      </c>
      <c r="H9790" s="9">
        <f t="shared" si="305"/>
        <v>44002</v>
      </c>
    </row>
    <row r="9791" spans="1:8" x14ac:dyDescent="0.25">
      <c r="A9791" s="22" t="s">
        <v>8703</v>
      </c>
      <c r="B9791" s="22" t="s">
        <v>8704</v>
      </c>
      <c r="C9791" s="22" t="s">
        <v>8704</v>
      </c>
      <c r="D9791" s="24">
        <v>44048</v>
      </c>
      <c r="E9791" s="22" t="s">
        <v>3904</v>
      </c>
      <c r="F9791" s="22" t="s">
        <v>10938</v>
      </c>
      <c r="G9791">
        <f t="shared" si="304"/>
        <v>9121686</v>
      </c>
      <c r="H9791" s="9">
        <f t="shared" si="305"/>
        <v>44048</v>
      </c>
    </row>
    <row r="9792" spans="1:8" x14ac:dyDescent="0.25">
      <c r="A9792" s="22" t="s">
        <v>8705</v>
      </c>
      <c r="B9792" s="22" t="s">
        <v>8706</v>
      </c>
      <c r="C9792" s="22" t="s">
        <v>8706</v>
      </c>
      <c r="D9792" s="24">
        <v>44086</v>
      </c>
      <c r="E9792" s="22" t="s">
        <v>3904</v>
      </c>
      <c r="F9792" s="22" t="s">
        <v>10938</v>
      </c>
      <c r="G9792">
        <f t="shared" si="304"/>
        <v>9121686</v>
      </c>
      <c r="H9792" s="9">
        <f t="shared" si="305"/>
        <v>44086</v>
      </c>
    </row>
    <row r="9793" spans="1:8" x14ac:dyDescent="0.25">
      <c r="A9793" s="22" t="s">
        <v>8707</v>
      </c>
      <c r="B9793" s="22" t="s">
        <v>8708</v>
      </c>
      <c r="C9793" s="22" t="s">
        <v>8708</v>
      </c>
      <c r="D9793" s="24">
        <v>44032</v>
      </c>
      <c r="E9793" s="22" t="s">
        <v>3904</v>
      </c>
      <c r="F9793" s="22" t="s">
        <v>10938</v>
      </c>
      <c r="G9793">
        <f t="shared" si="304"/>
        <v>9121686</v>
      </c>
      <c r="H9793" s="9">
        <f t="shared" si="305"/>
        <v>44032</v>
      </c>
    </row>
    <row r="9794" spans="1:8" x14ac:dyDescent="0.25">
      <c r="A9794" s="22" t="s">
        <v>8805</v>
      </c>
      <c r="B9794" s="22" t="s">
        <v>8806</v>
      </c>
      <c r="C9794" s="22" t="s">
        <v>8806</v>
      </c>
      <c r="D9794" s="24">
        <v>44034</v>
      </c>
      <c r="E9794" s="22" t="s">
        <v>3904</v>
      </c>
      <c r="F9794" s="22" t="s">
        <v>10938</v>
      </c>
      <c r="G9794">
        <f t="shared" si="304"/>
        <v>9121686</v>
      </c>
      <c r="H9794" s="9">
        <f t="shared" si="305"/>
        <v>44034</v>
      </c>
    </row>
    <row r="9795" spans="1:8" ht="150" x14ac:dyDescent="0.25">
      <c r="A9795" s="22" t="s">
        <v>8839</v>
      </c>
      <c r="B9795" s="29" t="s">
        <v>8840</v>
      </c>
      <c r="C9795" s="29" t="s">
        <v>8840</v>
      </c>
      <c r="D9795" s="24">
        <v>44054</v>
      </c>
      <c r="E9795" s="22" t="s">
        <v>3904</v>
      </c>
      <c r="F9795" s="22" t="s">
        <v>10938</v>
      </c>
      <c r="G9795">
        <f t="shared" si="304"/>
        <v>9121686</v>
      </c>
      <c r="H9795" s="9">
        <f t="shared" si="305"/>
        <v>44054</v>
      </c>
    </row>
    <row r="9796" spans="1:8" x14ac:dyDescent="0.25">
      <c r="A9796" s="22" t="s">
        <v>8709</v>
      </c>
      <c r="B9796" s="22" t="s">
        <v>8710</v>
      </c>
      <c r="C9796" s="22" t="s">
        <v>8710</v>
      </c>
      <c r="D9796" s="24">
        <v>43997</v>
      </c>
      <c r="E9796" s="22" t="s">
        <v>5524</v>
      </c>
      <c r="F9796" s="22" t="s">
        <v>10939</v>
      </c>
      <c r="G9796">
        <f t="shared" si="304"/>
        <v>9204358</v>
      </c>
      <c r="H9796" s="9">
        <f t="shared" si="305"/>
        <v>43997</v>
      </c>
    </row>
    <row r="9797" spans="1:8" x14ac:dyDescent="0.25">
      <c r="A9797" s="22"/>
      <c r="B9797" s="22"/>
      <c r="C9797" s="22"/>
      <c r="D9797" s="24">
        <v>43999</v>
      </c>
      <c r="E9797" s="22" t="s">
        <v>10940</v>
      </c>
      <c r="F9797" s="22" t="s">
        <v>10941</v>
      </c>
      <c r="G9797">
        <f t="shared" si="304"/>
        <v>9121130</v>
      </c>
      <c r="H9797" s="9">
        <f t="shared" si="305"/>
        <v>43999</v>
      </c>
    </row>
    <row r="9798" spans="1:8" x14ac:dyDescent="0.25">
      <c r="A9798" s="22" t="s">
        <v>8751</v>
      </c>
      <c r="B9798" s="22" t="s">
        <v>8752</v>
      </c>
      <c r="C9798" s="22" t="s">
        <v>8752</v>
      </c>
      <c r="D9798" s="24">
        <v>43997</v>
      </c>
      <c r="E9798" s="22" t="s">
        <v>10940</v>
      </c>
      <c r="F9798" s="22" t="s">
        <v>10941</v>
      </c>
      <c r="G9798">
        <f t="shared" ref="G9798:G9861" si="306">IFERROR(E9798*1,E9798)</f>
        <v>9121130</v>
      </c>
      <c r="H9798" s="9">
        <f t="shared" ref="H9798:H9861" si="307">D9798</f>
        <v>43997</v>
      </c>
    </row>
    <row r="9799" spans="1:8" x14ac:dyDescent="0.25">
      <c r="A9799" s="22" t="s">
        <v>8847</v>
      </c>
      <c r="B9799" s="22" t="s">
        <v>8848</v>
      </c>
      <c r="C9799" s="22" t="s">
        <v>8848</v>
      </c>
      <c r="D9799" s="24">
        <v>44021</v>
      </c>
      <c r="E9799" s="22" t="s">
        <v>10940</v>
      </c>
      <c r="F9799" s="22" t="s">
        <v>10941</v>
      </c>
      <c r="G9799">
        <f t="shared" si="306"/>
        <v>9121130</v>
      </c>
      <c r="H9799" s="9">
        <f t="shared" si="307"/>
        <v>44021</v>
      </c>
    </row>
    <row r="9800" spans="1:8" x14ac:dyDescent="0.25">
      <c r="A9800" s="22" t="s">
        <v>7816</v>
      </c>
      <c r="B9800" s="22" t="s">
        <v>7817</v>
      </c>
      <c r="C9800" s="22" t="s">
        <v>7817</v>
      </c>
      <c r="D9800" s="24">
        <v>43829</v>
      </c>
      <c r="E9800" s="22" t="s">
        <v>5758</v>
      </c>
      <c r="F9800" s="22" t="s">
        <v>10942</v>
      </c>
      <c r="G9800">
        <f t="shared" si="306"/>
        <v>6604</v>
      </c>
      <c r="H9800" s="9">
        <f t="shared" si="307"/>
        <v>43829</v>
      </c>
    </row>
    <row r="9801" spans="1:8" x14ac:dyDescent="0.25">
      <c r="A9801" s="22" t="s">
        <v>7745</v>
      </c>
      <c r="B9801" s="22" t="s">
        <v>7746</v>
      </c>
      <c r="C9801" s="22" t="s">
        <v>7746</v>
      </c>
      <c r="D9801" s="24">
        <v>43829</v>
      </c>
      <c r="E9801" s="22" t="s">
        <v>4889</v>
      </c>
      <c r="F9801" s="22" t="s">
        <v>10943</v>
      </c>
      <c r="G9801">
        <f t="shared" si="306"/>
        <v>4922</v>
      </c>
      <c r="H9801" s="9">
        <f t="shared" si="307"/>
        <v>43829</v>
      </c>
    </row>
    <row r="9802" spans="1:8" x14ac:dyDescent="0.25">
      <c r="A9802" s="22" t="s">
        <v>7730</v>
      </c>
      <c r="B9802" s="22" t="s">
        <v>7731</v>
      </c>
      <c r="C9802" s="22" t="s">
        <v>7731</v>
      </c>
      <c r="D9802" s="24">
        <v>43829</v>
      </c>
      <c r="E9802" s="22" t="s">
        <v>5650</v>
      </c>
      <c r="F9802" s="22" t="s">
        <v>10944</v>
      </c>
      <c r="G9802">
        <f t="shared" si="306"/>
        <v>5265</v>
      </c>
      <c r="H9802" s="9">
        <f t="shared" si="307"/>
        <v>43829</v>
      </c>
    </row>
    <row r="9803" spans="1:8" x14ac:dyDescent="0.25">
      <c r="A9803" s="22" t="s">
        <v>7802</v>
      </c>
      <c r="B9803" s="22" t="s">
        <v>7731</v>
      </c>
      <c r="C9803" s="22" t="s">
        <v>7731</v>
      </c>
      <c r="D9803" s="24">
        <v>43829</v>
      </c>
      <c r="E9803" s="22" t="s">
        <v>5650</v>
      </c>
      <c r="F9803" s="22" t="s">
        <v>10944</v>
      </c>
      <c r="G9803">
        <f t="shared" si="306"/>
        <v>5265</v>
      </c>
      <c r="H9803" s="9">
        <f t="shared" si="307"/>
        <v>43829</v>
      </c>
    </row>
    <row r="9804" spans="1:8" x14ac:dyDescent="0.25">
      <c r="A9804" s="22" t="s">
        <v>8709</v>
      </c>
      <c r="B9804" s="22" t="s">
        <v>8710</v>
      </c>
      <c r="C9804" s="22" t="s">
        <v>8710</v>
      </c>
      <c r="D9804" s="24">
        <v>44391</v>
      </c>
      <c r="E9804" s="22" t="s">
        <v>161</v>
      </c>
      <c r="F9804" s="22" t="s">
        <v>7300</v>
      </c>
      <c r="G9804">
        <f t="shared" si="306"/>
        <v>210268</v>
      </c>
      <c r="H9804" s="9">
        <f t="shared" si="307"/>
        <v>44391</v>
      </c>
    </row>
    <row r="9805" spans="1:8" x14ac:dyDescent="0.25">
      <c r="A9805" s="22" t="s">
        <v>7700</v>
      </c>
      <c r="B9805" s="22" t="s">
        <v>7701</v>
      </c>
      <c r="C9805" s="22" t="s">
        <v>7701</v>
      </c>
      <c r="D9805" s="24">
        <v>43829</v>
      </c>
      <c r="E9805" s="22" t="s">
        <v>5026</v>
      </c>
      <c r="F9805" s="22" t="s">
        <v>6734</v>
      </c>
      <c r="G9805">
        <f t="shared" si="306"/>
        <v>11610</v>
      </c>
      <c r="H9805" s="9">
        <f t="shared" si="307"/>
        <v>43829</v>
      </c>
    </row>
    <row r="9806" spans="1:8" x14ac:dyDescent="0.25">
      <c r="A9806" s="22" t="s">
        <v>8468</v>
      </c>
      <c r="B9806" s="22" t="s">
        <v>8469</v>
      </c>
      <c r="C9806" s="22" t="s">
        <v>8469</v>
      </c>
      <c r="D9806" s="24">
        <v>43829</v>
      </c>
      <c r="E9806" s="22" t="s">
        <v>5026</v>
      </c>
      <c r="F9806" s="22" t="s">
        <v>6734</v>
      </c>
      <c r="G9806">
        <f t="shared" si="306"/>
        <v>11610</v>
      </c>
      <c r="H9806" s="9">
        <f t="shared" si="307"/>
        <v>43829</v>
      </c>
    </row>
    <row r="9807" spans="1:8" x14ac:dyDescent="0.25">
      <c r="A9807" s="22" t="s">
        <v>8743</v>
      </c>
      <c r="B9807" s="22" t="s">
        <v>8744</v>
      </c>
      <c r="C9807" s="22" t="s">
        <v>8744</v>
      </c>
      <c r="D9807" s="24">
        <v>44376</v>
      </c>
      <c r="E9807" s="22" t="s">
        <v>600</v>
      </c>
      <c r="F9807" s="22" t="s">
        <v>10945</v>
      </c>
      <c r="G9807">
        <f t="shared" si="306"/>
        <v>210118</v>
      </c>
      <c r="H9807" s="9">
        <f t="shared" si="307"/>
        <v>44376</v>
      </c>
    </row>
    <row r="9808" spans="1:8" x14ac:dyDescent="0.25">
      <c r="A9808" s="22" t="s">
        <v>7787</v>
      </c>
      <c r="B9808" s="22" t="s">
        <v>7788</v>
      </c>
      <c r="C9808" s="22" t="s">
        <v>7788</v>
      </c>
      <c r="D9808" s="24">
        <v>44041</v>
      </c>
      <c r="E9808" s="22" t="s">
        <v>10946</v>
      </c>
      <c r="F9808" s="22" t="s">
        <v>10947</v>
      </c>
      <c r="G9808">
        <f t="shared" si="306"/>
        <v>9120050</v>
      </c>
      <c r="H9808" s="9">
        <f t="shared" si="307"/>
        <v>44041</v>
      </c>
    </row>
    <row r="9809" spans="1:8" x14ac:dyDescent="0.25">
      <c r="A9809" s="22" t="s">
        <v>8200</v>
      </c>
      <c r="B9809" s="22" t="s">
        <v>8201</v>
      </c>
      <c r="C9809" s="22" t="s">
        <v>8201</v>
      </c>
      <c r="D9809" s="24">
        <v>44067</v>
      </c>
      <c r="E9809" s="22" t="s">
        <v>10946</v>
      </c>
      <c r="F9809" s="22" t="s">
        <v>10947</v>
      </c>
      <c r="G9809">
        <f t="shared" si="306"/>
        <v>9120050</v>
      </c>
      <c r="H9809" s="9">
        <f t="shared" si="307"/>
        <v>44067</v>
      </c>
    </row>
    <row r="9810" spans="1:8" x14ac:dyDescent="0.25">
      <c r="A9810" s="22" t="s">
        <v>8270</v>
      </c>
      <c r="B9810" s="22" t="s">
        <v>8271</v>
      </c>
      <c r="C9810" s="22" t="s">
        <v>8271</v>
      </c>
      <c r="D9810" s="24">
        <v>44121</v>
      </c>
      <c r="E9810" s="22" t="s">
        <v>10946</v>
      </c>
      <c r="F9810" s="22" t="s">
        <v>10947</v>
      </c>
      <c r="G9810">
        <f t="shared" si="306"/>
        <v>9120050</v>
      </c>
      <c r="H9810" s="9">
        <f t="shared" si="307"/>
        <v>44121</v>
      </c>
    </row>
    <row r="9811" spans="1:8" x14ac:dyDescent="0.25">
      <c r="A9811" s="22" t="s">
        <v>8569</v>
      </c>
      <c r="B9811" s="22" t="s">
        <v>8570</v>
      </c>
      <c r="C9811" s="22" t="s">
        <v>8570</v>
      </c>
      <c r="D9811" s="24">
        <v>44284</v>
      </c>
      <c r="E9811" s="22" t="s">
        <v>10946</v>
      </c>
      <c r="F9811" s="22" t="s">
        <v>10947</v>
      </c>
      <c r="G9811">
        <f t="shared" si="306"/>
        <v>9120050</v>
      </c>
      <c r="H9811" s="9">
        <f t="shared" si="307"/>
        <v>44284</v>
      </c>
    </row>
    <row r="9812" spans="1:8" x14ac:dyDescent="0.25">
      <c r="A9812" s="22" t="s">
        <v>8779</v>
      </c>
      <c r="B9812" s="22" t="s">
        <v>8780</v>
      </c>
      <c r="C9812" s="22" t="s">
        <v>8780</v>
      </c>
      <c r="D9812" s="24">
        <v>43997</v>
      </c>
      <c r="E9812" s="22" t="s">
        <v>10946</v>
      </c>
      <c r="F9812" s="22" t="s">
        <v>10947</v>
      </c>
      <c r="G9812">
        <f t="shared" si="306"/>
        <v>9120050</v>
      </c>
      <c r="H9812" s="9">
        <f t="shared" si="307"/>
        <v>43997</v>
      </c>
    </row>
    <row r="9813" spans="1:8" x14ac:dyDescent="0.25">
      <c r="A9813" s="22" t="s">
        <v>8783</v>
      </c>
      <c r="B9813" s="22" t="s">
        <v>8784</v>
      </c>
      <c r="C9813" s="22" t="s">
        <v>8784</v>
      </c>
      <c r="D9813" s="24">
        <v>44044</v>
      </c>
      <c r="E9813" s="22" t="s">
        <v>10946</v>
      </c>
      <c r="F9813" s="22" t="s">
        <v>10947</v>
      </c>
      <c r="G9813">
        <f t="shared" si="306"/>
        <v>9120050</v>
      </c>
      <c r="H9813" s="9">
        <f t="shared" si="307"/>
        <v>44044</v>
      </c>
    </row>
    <row r="9814" spans="1:8" x14ac:dyDescent="0.25">
      <c r="A9814" s="22" t="s">
        <v>8811</v>
      </c>
      <c r="B9814" s="22" t="s">
        <v>8812</v>
      </c>
      <c r="C9814" s="22" t="s">
        <v>8812</v>
      </c>
      <c r="D9814" s="24">
        <v>44031</v>
      </c>
      <c r="E9814" s="22" t="s">
        <v>10946</v>
      </c>
      <c r="F9814" s="22" t="s">
        <v>10947</v>
      </c>
      <c r="G9814">
        <f t="shared" si="306"/>
        <v>9120050</v>
      </c>
      <c r="H9814" s="9">
        <f t="shared" si="307"/>
        <v>44031</v>
      </c>
    </row>
    <row r="9815" spans="1:8" x14ac:dyDescent="0.25">
      <c r="A9815" s="22" t="s">
        <v>8813</v>
      </c>
      <c r="B9815" s="22" t="s">
        <v>8814</v>
      </c>
      <c r="C9815" s="22" t="s">
        <v>8814</v>
      </c>
      <c r="D9815" s="24">
        <v>44081</v>
      </c>
      <c r="E9815" s="22" t="s">
        <v>10946</v>
      </c>
      <c r="F9815" s="22" t="s">
        <v>10947</v>
      </c>
      <c r="G9815">
        <f t="shared" si="306"/>
        <v>9120050</v>
      </c>
      <c r="H9815" s="9">
        <f t="shared" si="307"/>
        <v>44081</v>
      </c>
    </row>
    <row r="9816" spans="1:8" x14ac:dyDescent="0.25">
      <c r="A9816" s="22" t="s">
        <v>8817</v>
      </c>
      <c r="B9816" s="22" t="s">
        <v>8818</v>
      </c>
      <c r="C9816" s="22" t="s">
        <v>8818</v>
      </c>
      <c r="D9816" s="24">
        <v>44043</v>
      </c>
      <c r="E9816" s="22" t="s">
        <v>10946</v>
      </c>
      <c r="F9816" s="22" t="s">
        <v>10947</v>
      </c>
      <c r="G9816">
        <f t="shared" si="306"/>
        <v>9120050</v>
      </c>
      <c r="H9816" s="9">
        <f t="shared" si="307"/>
        <v>44043</v>
      </c>
    </row>
    <row r="9817" spans="1:8" x14ac:dyDescent="0.25">
      <c r="A9817" s="22" t="s">
        <v>8841</v>
      </c>
      <c r="B9817" s="22" t="s">
        <v>8842</v>
      </c>
      <c r="C9817" s="22" t="s">
        <v>8842</v>
      </c>
      <c r="D9817" s="24">
        <v>44127</v>
      </c>
      <c r="E9817" s="22" t="s">
        <v>10946</v>
      </c>
      <c r="F9817" s="22" t="s">
        <v>10947</v>
      </c>
      <c r="G9817">
        <f t="shared" si="306"/>
        <v>9120050</v>
      </c>
      <c r="H9817" s="9">
        <f t="shared" si="307"/>
        <v>44127</v>
      </c>
    </row>
    <row r="9818" spans="1:8" x14ac:dyDescent="0.25">
      <c r="A9818" s="22" t="s">
        <v>2955</v>
      </c>
      <c r="B9818" s="22" t="s">
        <v>7734</v>
      </c>
      <c r="C9818" s="22" t="s">
        <v>7734</v>
      </c>
      <c r="D9818" s="24">
        <v>43829</v>
      </c>
      <c r="E9818" s="22" t="s">
        <v>5847</v>
      </c>
      <c r="F9818" s="22" t="s">
        <v>6558</v>
      </c>
      <c r="G9818">
        <f t="shared" si="306"/>
        <v>4997</v>
      </c>
      <c r="H9818" s="9">
        <f t="shared" si="307"/>
        <v>43829</v>
      </c>
    </row>
    <row r="9819" spans="1:8" x14ac:dyDescent="0.25">
      <c r="A9819" s="22" t="s">
        <v>8346</v>
      </c>
      <c r="B9819" s="22" t="s">
        <v>8347</v>
      </c>
      <c r="C9819" s="22" t="s">
        <v>8347</v>
      </c>
      <c r="D9819" s="24">
        <v>43829</v>
      </c>
      <c r="E9819" s="22" t="s">
        <v>2890</v>
      </c>
      <c r="F9819" s="22" t="s">
        <v>6569</v>
      </c>
      <c r="G9819">
        <f t="shared" si="306"/>
        <v>5885</v>
      </c>
      <c r="H9819" s="9">
        <f t="shared" si="307"/>
        <v>43829</v>
      </c>
    </row>
    <row r="9820" spans="1:8" x14ac:dyDescent="0.25">
      <c r="A9820" s="22" t="s">
        <v>7997</v>
      </c>
      <c r="B9820" s="22" t="s">
        <v>7998</v>
      </c>
      <c r="C9820" s="22" t="s">
        <v>7998</v>
      </c>
      <c r="D9820" s="24">
        <v>43829</v>
      </c>
      <c r="E9820" s="22" t="s">
        <v>1838</v>
      </c>
      <c r="F9820" s="22" t="s">
        <v>10948</v>
      </c>
      <c r="G9820">
        <f t="shared" si="306"/>
        <v>8897</v>
      </c>
      <c r="H9820" s="9">
        <f t="shared" si="307"/>
        <v>43829</v>
      </c>
    </row>
    <row r="9821" spans="1:8" x14ac:dyDescent="0.25">
      <c r="A9821" s="22" t="s">
        <v>8781</v>
      </c>
      <c r="B9821" s="22" t="s">
        <v>8782</v>
      </c>
      <c r="C9821" s="22" t="s">
        <v>8782</v>
      </c>
      <c r="D9821" s="24">
        <v>43997</v>
      </c>
      <c r="E9821" s="22" t="s">
        <v>10949</v>
      </c>
      <c r="F9821" s="22" t="s">
        <v>10950</v>
      </c>
      <c r="G9821">
        <f t="shared" si="306"/>
        <v>9116495</v>
      </c>
      <c r="H9821" s="9">
        <f t="shared" si="307"/>
        <v>43997</v>
      </c>
    </row>
    <row r="9822" spans="1:8" x14ac:dyDescent="0.25">
      <c r="A9822" s="22" t="s">
        <v>8575</v>
      </c>
      <c r="B9822" s="22" t="s">
        <v>8576</v>
      </c>
      <c r="C9822" s="22" t="s">
        <v>8576</v>
      </c>
      <c r="D9822" s="24">
        <v>44200</v>
      </c>
      <c r="E9822" s="22" t="s">
        <v>946</v>
      </c>
      <c r="F9822" s="22" t="s">
        <v>7072</v>
      </c>
      <c r="G9822">
        <f t="shared" si="306"/>
        <v>209003</v>
      </c>
      <c r="H9822" s="9">
        <f t="shared" si="307"/>
        <v>44200</v>
      </c>
    </row>
    <row r="9823" spans="1:8" x14ac:dyDescent="0.25">
      <c r="A9823" s="22" t="s">
        <v>7745</v>
      </c>
      <c r="B9823" s="22" t="s">
        <v>7746</v>
      </c>
      <c r="C9823" s="22" t="s">
        <v>7746</v>
      </c>
      <c r="D9823" s="24">
        <v>43831</v>
      </c>
      <c r="E9823" s="22" t="s">
        <v>6099</v>
      </c>
      <c r="F9823" s="22" t="s">
        <v>10951</v>
      </c>
      <c r="G9823">
        <f t="shared" si="306"/>
        <v>4920</v>
      </c>
      <c r="H9823" s="9">
        <f t="shared" si="307"/>
        <v>43831</v>
      </c>
    </row>
    <row r="9824" spans="1:8" x14ac:dyDescent="0.25">
      <c r="A9824" s="22" t="s">
        <v>8809</v>
      </c>
      <c r="B9824" s="22" t="s">
        <v>8810</v>
      </c>
      <c r="C9824" s="22" t="s">
        <v>8810</v>
      </c>
      <c r="D9824" s="24">
        <v>44008</v>
      </c>
      <c r="E9824" s="22" t="s">
        <v>6099</v>
      </c>
      <c r="F9824" s="22" t="s">
        <v>10951</v>
      </c>
      <c r="G9824">
        <f t="shared" si="306"/>
        <v>4920</v>
      </c>
      <c r="H9824" s="9">
        <f t="shared" si="307"/>
        <v>44008</v>
      </c>
    </row>
    <row r="9825" spans="1:8" x14ac:dyDescent="0.25">
      <c r="A9825" s="22" t="s">
        <v>7726</v>
      </c>
      <c r="B9825" s="22" t="s">
        <v>7727</v>
      </c>
      <c r="C9825" s="22" t="s">
        <v>7727</v>
      </c>
      <c r="D9825" s="24">
        <v>44367</v>
      </c>
      <c r="E9825" s="22" t="s">
        <v>3888</v>
      </c>
      <c r="F9825" s="22" t="s">
        <v>10952</v>
      </c>
      <c r="G9825">
        <f t="shared" si="306"/>
        <v>13690</v>
      </c>
      <c r="H9825" s="9">
        <f t="shared" si="307"/>
        <v>44367</v>
      </c>
    </row>
    <row r="9826" spans="1:8" x14ac:dyDescent="0.25">
      <c r="A9826" s="22" t="s">
        <v>7993</v>
      </c>
      <c r="B9826" s="22" t="s">
        <v>7994</v>
      </c>
      <c r="C9826" s="22" t="s">
        <v>7994</v>
      </c>
      <c r="D9826" s="24">
        <v>43867</v>
      </c>
      <c r="E9826" s="22" t="s">
        <v>131</v>
      </c>
      <c r="F9826" s="22" t="s">
        <v>10953</v>
      </c>
      <c r="G9826">
        <f t="shared" si="306"/>
        <v>200559</v>
      </c>
      <c r="H9826" s="9">
        <f t="shared" si="307"/>
        <v>43867</v>
      </c>
    </row>
    <row r="9827" spans="1:8" x14ac:dyDescent="0.25">
      <c r="A9827" s="22" t="s">
        <v>8671</v>
      </c>
      <c r="B9827" s="22" t="s">
        <v>8672</v>
      </c>
      <c r="C9827" s="22" t="s">
        <v>8672</v>
      </c>
      <c r="D9827" s="24">
        <v>44106</v>
      </c>
      <c r="E9827" s="22" t="s">
        <v>131</v>
      </c>
      <c r="F9827" s="22" t="s">
        <v>10953</v>
      </c>
      <c r="G9827">
        <f t="shared" si="306"/>
        <v>200559</v>
      </c>
      <c r="H9827" s="9">
        <f t="shared" si="307"/>
        <v>44106</v>
      </c>
    </row>
    <row r="9828" spans="1:8" x14ac:dyDescent="0.25">
      <c r="A9828" s="22" t="s">
        <v>116</v>
      </c>
      <c r="B9828" s="22" t="s">
        <v>117</v>
      </c>
      <c r="C9828" s="22" t="s">
        <v>117</v>
      </c>
      <c r="D9828" s="24">
        <v>44236</v>
      </c>
      <c r="E9828" s="22" t="s">
        <v>131</v>
      </c>
      <c r="F9828" s="22" t="s">
        <v>10953</v>
      </c>
      <c r="G9828">
        <f t="shared" si="306"/>
        <v>200559</v>
      </c>
      <c r="H9828" s="9">
        <f t="shared" si="307"/>
        <v>44236</v>
      </c>
    </row>
    <row r="9829" spans="1:8" x14ac:dyDescent="0.25">
      <c r="A9829" s="22" t="s">
        <v>8775</v>
      </c>
      <c r="B9829" s="22" t="s">
        <v>8776</v>
      </c>
      <c r="C9829" s="22" t="s">
        <v>8776</v>
      </c>
      <c r="D9829" s="24">
        <v>44038</v>
      </c>
      <c r="E9829" s="22" t="s">
        <v>131</v>
      </c>
      <c r="F9829" s="22" t="s">
        <v>10953</v>
      </c>
      <c r="G9829">
        <f t="shared" si="306"/>
        <v>200559</v>
      </c>
      <c r="H9829" s="9">
        <f t="shared" si="307"/>
        <v>44038</v>
      </c>
    </row>
    <row r="9830" spans="1:8" x14ac:dyDescent="0.25">
      <c r="A9830" s="22" t="s">
        <v>8847</v>
      </c>
      <c r="B9830" s="22" t="s">
        <v>8848</v>
      </c>
      <c r="C9830" s="22" t="s">
        <v>8848</v>
      </c>
      <c r="D9830" s="24">
        <v>43997</v>
      </c>
      <c r="E9830" s="22" t="s">
        <v>10954</v>
      </c>
      <c r="F9830" s="22" t="s">
        <v>10955</v>
      </c>
      <c r="G9830">
        <f t="shared" si="306"/>
        <v>9122287</v>
      </c>
      <c r="H9830" s="9">
        <f t="shared" si="307"/>
        <v>43997</v>
      </c>
    </row>
    <row r="9831" spans="1:8" x14ac:dyDescent="0.25">
      <c r="A9831" s="22"/>
      <c r="B9831" s="22"/>
      <c r="C9831" s="22"/>
      <c r="D9831" s="24">
        <v>43919</v>
      </c>
      <c r="E9831" s="22" t="s">
        <v>2626</v>
      </c>
      <c r="F9831" s="22" t="s">
        <v>10956</v>
      </c>
      <c r="G9831">
        <f t="shared" si="306"/>
        <v>10236</v>
      </c>
      <c r="H9831" s="9">
        <f t="shared" si="307"/>
        <v>43919</v>
      </c>
    </row>
    <row r="9832" spans="1:8" x14ac:dyDescent="0.25">
      <c r="A9832" s="22" t="s">
        <v>7654</v>
      </c>
      <c r="B9832" s="22" t="s">
        <v>7655</v>
      </c>
      <c r="C9832" s="22" t="s">
        <v>7655</v>
      </c>
      <c r="D9832" s="24">
        <v>43996</v>
      </c>
      <c r="E9832" s="22" t="s">
        <v>2626</v>
      </c>
      <c r="F9832" s="22" t="s">
        <v>10956</v>
      </c>
      <c r="G9832">
        <f t="shared" si="306"/>
        <v>10236</v>
      </c>
      <c r="H9832" s="9">
        <f t="shared" si="307"/>
        <v>43996</v>
      </c>
    </row>
    <row r="9833" spans="1:8" x14ac:dyDescent="0.25">
      <c r="A9833" s="22" t="s">
        <v>7852</v>
      </c>
      <c r="B9833" s="22" t="s">
        <v>7853</v>
      </c>
      <c r="C9833" s="22" t="s">
        <v>7853</v>
      </c>
      <c r="D9833" s="24">
        <v>43913</v>
      </c>
      <c r="E9833" s="22" t="s">
        <v>2626</v>
      </c>
      <c r="F9833" s="22" t="s">
        <v>10956</v>
      </c>
      <c r="G9833">
        <f t="shared" si="306"/>
        <v>10236</v>
      </c>
      <c r="H9833" s="9">
        <f t="shared" si="307"/>
        <v>43913</v>
      </c>
    </row>
    <row r="9834" spans="1:8" x14ac:dyDescent="0.25">
      <c r="A9834" s="22" t="s">
        <v>7995</v>
      </c>
      <c r="B9834" s="22" t="s">
        <v>7996</v>
      </c>
      <c r="C9834" s="22" t="s">
        <v>7996</v>
      </c>
      <c r="D9834" s="24">
        <v>43912</v>
      </c>
      <c r="E9834" s="22" t="s">
        <v>2626</v>
      </c>
      <c r="F9834" s="22" t="s">
        <v>10956</v>
      </c>
      <c r="G9834">
        <f t="shared" si="306"/>
        <v>10236</v>
      </c>
      <c r="H9834" s="9">
        <f t="shared" si="307"/>
        <v>43912</v>
      </c>
    </row>
    <row r="9835" spans="1:8" x14ac:dyDescent="0.25">
      <c r="A9835" s="22" t="s">
        <v>8364</v>
      </c>
      <c r="B9835" s="22" t="s">
        <v>8365</v>
      </c>
      <c r="C9835" s="22" t="s">
        <v>8365</v>
      </c>
      <c r="D9835" s="24">
        <v>44004</v>
      </c>
      <c r="E9835" s="22" t="s">
        <v>2626</v>
      </c>
      <c r="F9835" s="22" t="s">
        <v>10956</v>
      </c>
      <c r="G9835">
        <f t="shared" si="306"/>
        <v>10236</v>
      </c>
      <c r="H9835" s="9">
        <f t="shared" si="307"/>
        <v>44004</v>
      </c>
    </row>
    <row r="9836" spans="1:8" x14ac:dyDescent="0.25">
      <c r="A9836" s="22" t="s">
        <v>8454</v>
      </c>
      <c r="B9836" s="22" t="s">
        <v>8455</v>
      </c>
      <c r="C9836" s="22" t="s">
        <v>8455</v>
      </c>
      <c r="D9836" s="24">
        <v>43829</v>
      </c>
      <c r="E9836" s="22" t="s">
        <v>2626</v>
      </c>
      <c r="F9836" s="22" t="s">
        <v>10956</v>
      </c>
      <c r="G9836">
        <f t="shared" si="306"/>
        <v>10236</v>
      </c>
      <c r="H9836" s="9">
        <f t="shared" si="307"/>
        <v>43829</v>
      </c>
    </row>
    <row r="9837" spans="1:8" x14ac:dyDescent="0.25">
      <c r="A9837" s="22" t="s">
        <v>8581</v>
      </c>
      <c r="B9837" s="22" t="s">
        <v>8582</v>
      </c>
      <c r="C9837" s="22" t="s">
        <v>8582</v>
      </c>
      <c r="D9837" s="24">
        <v>44312</v>
      </c>
      <c r="E9837" s="22" t="s">
        <v>2626</v>
      </c>
      <c r="F9837" s="22" t="s">
        <v>10956</v>
      </c>
      <c r="G9837">
        <f t="shared" si="306"/>
        <v>10236</v>
      </c>
      <c r="H9837" s="9">
        <f t="shared" si="307"/>
        <v>44312</v>
      </c>
    </row>
    <row r="9838" spans="1:8" x14ac:dyDescent="0.25">
      <c r="A9838" s="22" t="s">
        <v>8593</v>
      </c>
      <c r="B9838" s="22" t="s">
        <v>8594</v>
      </c>
      <c r="C9838" s="22" t="s">
        <v>8594</v>
      </c>
      <c r="D9838" s="24">
        <v>44215</v>
      </c>
      <c r="E9838" s="22" t="s">
        <v>2626</v>
      </c>
      <c r="F9838" s="22" t="s">
        <v>10956</v>
      </c>
      <c r="G9838">
        <f t="shared" si="306"/>
        <v>10236</v>
      </c>
      <c r="H9838" s="9">
        <f t="shared" si="307"/>
        <v>44215</v>
      </c>
    </row>
    <row r="9839" spans="1:8" x14ac:dyDescent="0.25">
      <c r="A9839" s="22" t="s">
        <v>8651</v>
      </c>
      <c r="B9839" s="22" t="s">
        <v>8652</v>
      </c>
      <c r="C9839" s="22" t="s">
        <v>8652</v>
      </c>
      <c r="D9839" s="24">
        <v>43829</v>
      </c>
      <c r="E9839" s="22" t="s">
        <v>2626</v>
      </c>
      <c r="F9839" s="22" t="s">
        <v>10956</v>
      </c>
      <c r="G9839">
        <f t="shared" si="306"/>
        <v>10236</v>
      </c>
      <c r="H9839" s="9">
        <f t="shared" si="307"/>
        <v>43829</v>
      </c>
    </row>
    <row r="9840" spans="1:8" x14ac:dyDescent="0.25">
      <c r="A9840" s="22" t="s">
        <v>8653</v>
      </c>
      <c r="B9840" s="22" t="s">
        <v>8654</v>
      </c>
      <c r="C9840" s="22" t="s">
        <v>8654</v>
      </c>
      <c r="D9840" s="24">
        <v>44015</v>
      </c>
      <c r="E9840" s="22" t="s">
        <v>2626</v>
      </c>
      <c r="F9840" s="22" t="s">
        <v>10956</v>
      </c>
      <c r="G9840">
        <f t="shared" si="306"/>
        <v>10236</v>
      </c>
      <c r="H9840" s="9">
        <f t="shared" si="307"/>
        <v>44015</v>
      </c>
    </row>
    <row r="9841" spans="1:8" x14ac:dyDescent="0.25">
      <c r="A9841" s="22" t="s">
        <v>8548</v>
      </c>
      <c r="B9841" s="22" t="s">
        <v>8549</v>
      </c>
      <c r="C9841" s="22" t="s">
        <v>8549</v>
      </c>
      <c r="D9841" s="24">
        <v>43983</v>
      </c>
      <c r="E9841" s="22" t="s">
        <v>4272</v>
      </c>
      <c r="F9841" s="22" t="s">
        <v>10957</v>
      </c>
      <c r="G9841">
        <f t="shared" si="306"/>
        <v>202158</v>
      </c>
      <c r="H9841" s="9">
        <f t="shared" si="307"/>
        <v>43983</v>
      </c>
    </row>
    <row r="9842" spans="1:8" x14ac:dyDescent="0.25">
      <c r="A9842" s="22" t="s">
        <v>7864</v>
      </c>
      <c r="B9842" s="22" t="s">
        <v>7865</v>
      </c>
      <c r="C9842" s="22" t="s">
        <v>7865</v>
      </c>
      <c r="D9842" s="24">
        <v>44377</v>
      </c>
      <c r="E9842" s="22" t="s">
        <v>1097</v>
      </c>
      <c r="F9842" s="22" t="s">
        <v>10958</v>
      </c>
      <c r="G9842">
        <f t="shared" si="306"/>
        <v>210159</v>
      </c>
      <c r="H9842" s="9">
        <f t="shared" si="307"/>
        <v>44377</v>
      </c>
    </row>
    <row r="9843" spans="1:8" x14ac:dyDescent="0.25">
      <c r="A9843" s="22" t="s">
        <v>7670</v>
      </c>
      <c r="B9843" s="22" t="s">
        <v>7671</v>
      </c>
      <c r="C9843" s="22" t="s">
        <v>7671</v>
      </c>
      <c r="D9843" s="24">
        <v>43829</v>
      </c>
      <c r="E9843" s="22" t="s">
        <v>3069</v>
      </c>
      <c r="F9843" s="22" t="s">
        <v>6764</v>
      </c>
      <c r="G9843">
        <f t="shared" si="306"/>
        <v>11594</v>
      </c>
      <c r="H9843" s="9">
        <f t="shared" si="307"/>
        <v>43829</v>
      </c>
    </row>
    <row r="9844" spans="1:8" x14ac:dyDescent="0.25">
      <c r="A9844" s="22" t="s">
        <v>8295</v>
      </c>
      <c r="B9844" s="22" t="s">
        <v>8296</v>
      </c>
      <c r="C9844" s="22" t="s">
        <v>8296</v>
      </c>
      <c r="D9844" s="24">
        <v>44026</v>
      </c>
      <c r="E9844" s="22" t="s">
        <v>3069</v>
      </c>
      <c r="F9844" s="22" t="s">
        <v>6764</v>
      </c>
      <c r="G9844">
        <f t="shared" si="306"/>
        <v>11594</v>
      </c>
      <c r="H9844" s="9">
        <f t="shared" si="307"/>
        <v>44026</v>
      </c>
    </row>
    <row r="9845" spans="1:8" x14ac:dyDescent="0.25">
      <c r="A9845" s="22" t="s">
        <v>8344</v>
      </c>
      <c r="B9845" s="22" t="s">
        <v>8345</v>
      </c>
      <c r="C9845" s="22" t="s">
        <v>8345</v>
      </c>
      <c r="D9845" s="24">
        <v>44007</v>
      </c>
      <c r="E9845" s="22" t="s">
        <v>3069</v>
      </c>
      <c r="F9845" s="22" t="s">
        <v>6764</v>
      </c>
      <c r="G9845">
        <f t="shared" si="306"/>
        <v>11594</v>
      </c>
      <c r="H9845" s="9">
        <f t="shared" si="307"/>
        <v>44007</v>
      </c>
    </row>
    <row r="9846" spans="1:8" x14ac:dyDescent="0.25">
      <c r="A9846" s="22" t="s">
        <v>8404</v>
      </c>
      <c r="B9846" s="22" t="s">
        <v>8405</v>
      </c>
      <c r="C9846" s="22" t="s">
        <v>8405</v>
      </c>
      <c r="D9846" s="24">
        <v>44067</v>
      </c>
      <c r="E9846" s="22" t="s">
        <v>3069</v>
      </c>
      <c r="F9846" s="22" t="s">
        <v>6764</v>
      </c>
      <c r="G9846">
        <f t="shared" si="306"/>
        <v>11594</v>
      </c>
      <c r="H9846" s="9">
        <f t="shared" si="307"/>
        <v>44067</v>
      </c>
    </row>
    <row r="9847" spans="1:8" x14ac:dyDescent="0.25">
      <c r="A9847" s="22" t="s">
        <v>8643</v>
      </c>
      <c r="B9847" s="22" t="s">
        <v>8644</v>
      </c>
      <c r="C9847" s="22" t="s">
        <v>8644</v>
      </c>
      <c r="D9847" s="24">
        <v>44104</v>
      </c>
      <c r="E9847" s="22" t="s">
        <v>3069</v>
      </c>
      <c r="F9847" s="22" t="s">
        <v>6764</v>
      </c>
      <c r="G9847">
        <f t="shared" si="306"/>
        <v>11594</v>
      </c>
      <c r="H9847" s="9">
        <f t="shared" si="307"/>
        <v>44104</v>
      </c>
    </row>
    <row r="9848" spans="1:8" x14ac:dyDescent="0.25">
      <c r="A9848" s="22" t="s">
        <v>7854</v>
      </c>
      <c r="B9848" s="22" t="s">
        <v>7855</v>
      </c>
      <c r="C9848" s="22" t="s">
        <v>7855</v>
      </c>
      <c r="D9848" s="24">
        <v>44287</v>
      </c>
      <c r="E9848" s="22" t="s">
        <v>4132</v>
      </c>
      <c r="F9848" s="22" t="s">
        <v>7161</v>
      </c>
      <c r="G9848">
        <f t="shared" si="306"/>
        <v>209277</v>
      </c>
      <c r="H9848" s="9">
        <f t="shared" si="307"/>
        <v>44287</v>
      </c>
    </row>
    <row r="9849" spans="1:8" x14ac:dyDescent="0.25">
      <c r="A9849" s="22" t="s">
        <v>8591</v>
      </c>
      <c r="B9849" s="22" t="s">
        <v>8592</v>
      </c>
      <c r="C9849" s="22" t="s">
        <v>8592</v>
      </c>
      <c r="D9849" s="24">
        <v>44287</v>
      </c>
      <c r="E9849" s="22" t="s">
        <v>4132</v>
      </c>
      <c r="F9849" s="22" t="s">
        <v>7161</v>
      </c>
      <c r="G9849">
        <f t="shared" si="306"/>
        <v>209277</v>
      </c>
      <c r="H9849" s="9">
        <f t="shared" si="307"/>
        <v>44287</v>
      </c>
    </row>
    <row r="9850" spans="1:8" x14ac:dyDescent="0.25">
      <c r="A9850" s="22" t="s">
        <v>7810</v>
      </c>
      <c r="B9850" s="22" t="s">
        <v>7811</v>
      </c>
      <c r="C9850" s="22" t="s">
        <v>7811</v>
      </c>
      <c r="D9850" s="24">
        <v>43871</v>
      </c>
      <c r="E9850" s="22" t="s">
        <v>4347</v>
      </c>
      <c r="F9850" s="22" t="s">
        <v>6744</v>
      </c>
      <c r="G9850">
        <f t="shared" si="306"/>
        <v>12129</v>
      </c>
      <c r="H9850" s="9">
        <f t="shared" si="307"/>
        <v>43871</v>
      </c>
    </row>
    <row r="9851" spans="1:8" x14ac:dyDescent="0.25">
      <c r="A9851" s="22" t="s">
        <v>8233</v>
      </c>
      <c r="B9851" s="22" t="s">
        <v>7811</v>
      </c>
      <c r="C9851" s="22" t="s">
        <v>7811</v>
      </c>
      <c r="D9851" s="24">
        <v>43829</v>
      </c>
      <c r="E9851" s="22" t="s">
        <v>4347</v>
      </c>
      <c r="F9851" s="22" t="s">
        <v>6744</v>
      </c>
      <c r="G9851">
        <f t="shared" si="306"/>
        <v>12129</v>
      </c>
      <c r="H9851" s="9">
        <f t="shared" si="307"/>
        <v>43829</v>
      </c>
    </row>
    <row r="9852" spans="1:8" x14ac:dyDescent="0.25">
      <c r="A9852" s="22" t="s">
        <v>8236</v>
      </c>
      <c r="B9852" s="22" t="s">
        <v>8237</v>
      </c>
      <c r="C9852" s="22" t="s">
        <v>8237</v>
      </c>
      <c r="D9852" s="24">
        <v>43837</v>
      </c>
      <c r="E9852" s="22" t="s">
        <v>4347</v>
      </c>
      <c r="F9852" s="22" t="s">
        <v>6744</v>
      </c>
      <c r="G9852">
        <f t="shared" si="306"/>
        <v>12129</v>
      </c>
      <c r="H9852" s="9">
        <f t="shared" si="307"/>
        <v>43837</v>
      </c>
    </row>
    <row r="9853" spans="1:8" x14ac:dyDescent="0.25">
      <c r="A9853" s="22" t="s">
        <v>8303</v>
      </c>
      <c r="B9853" s="22" t="s">
        <v>8304</v>
      </c>
      <c r="C9853" s="22" t="s">
        <v>8304</v>
      </c>
      <c r="D9853" s="24">
        <v>44039</v>
      </c>
      <c r="E9853" s="22" t="s">
        <v>4347</v>
      </c>
      <c r="F9853" s="22" t="s">
        <v>6744</v>
      </c>
      <c r="G9853">
        <f t="shared" si="306"/>
        <v>12129</v>
      </c>
      <c r="H9853" s="9">
        <f t="shared" si="307"/>
        <v>44039</v>
      </c>
    </row>
    <row r="9854" spans="1:8" x14ac:dyDescent="0.25">
      <c r="A9854" s="22" t="s">
        <v>8344</v>
      </c>
      <c r="B9854" s="22" t="s">
        <v>8345</v>
      </c>
      <c r="C9854" s="22" t="s">
        <v>8345</v>
      </c>
      <c r="D9854" s="24">
        <v>44094</v>
      </c>
      <c r="E9854" s="22" t="s">
        <v>4347</v>
      </c>
      <c r="F9854" s="22" t="s">
        <v>6744</v>
      </c>
      <c r="G9854">
        <f t="shared" si="306"/>
        <v>12129</v>
      </c>
      <c r="H9854" s="9">
        <f t="shared" si="307"/>
        <v>44094</v>
      </c>
    </row>
    <row r="9855" spans="1:8" x14ac:dyDescent="0.25">
      <c r="A9855" s="22" t="s">
        <v>8412</v>
      </c>
      <c r="B9855" s="22" t="s">
        <v>8413</v>
      </c>
      <c r="C9855" s="22" t="s">
        <v>8413</v>
      </c>
      <c r="D9855" s="24">
        <v>44174</v>
      </c>
      <c r="E9855" s="22" t="s">
        <v>4347</v>
      </c>
      <c r="F9855" s="22" t="s">
        <v>6744</v>
      </c>
      <c r="G9855">
        <f t="shared" si="306"/>
        <v>12129</v>
      </c>
      <c r="H9855" s="9">
        <f t="shared" si="307"/>
        <v>44174</v>
      </c>
    </row>
    <row r="9856" spans="1:8" x14ac:dyDescent="0.25">
      <c r="A9856" s="22" t="s">
        <v>8438</v>
      </c>
      <c r="B9856" s="22" t="s">
        <v>8439</v>
      </c>
      <c r="C9856" s="22" t="s">
        <v>8439</v>
      </c>
      <c r="D9856" s="24">
        <v>44018</v>
      </c>
      <c r="E9856" s="22" t="s">
        <v>4347</v>
      </c>
      <c r="F9856" s="22" t="s">
        <v>6744</v>
      </c>
      <c r="G9856">
        <f t="shared" si="306"/>
        <v>12129</v>
      </c>
      <c r="H9856" s="9">
        <f t="shared" si="307"/>
        <v>44018</v>
      </c>
    </row>
    <row r="9857" spans="1:8" x14ac:dyDescent="0.25">
      <c r="A9857" s="22" t="s">
        <v>8546</v>
      </c>
      <c r="B9857" s="22" t="s">
        <v>8547</v>
      </c>
      <c r="C9857" s="22" t="s">
        <v>8547</v>
      </c>
      <c r="D9857" s="24">
        <v>43962</v>
      </c>
      <c r="E9857" s="22" t="s">
        <v>4347</v>
      </c>
      <c r="F9857" s="22" t="s">
        <v>6744</v>
      </c>
      <c r="G9857">
        <f t="shared" si="306"/>
        <v>12129</v>
      </c>
      <c r="H9857" s="9">
        <f t="shared" si="307"/>
        <v>43962</v>
      </c>
    </row>
    <row r="9858" spans="1:8" x14ac:dyDescent="0.25">
      <c r="A9858" s="22"/>
      <c r="B9858" s="22"/>
      <c r="C9858" s="22"/>
      <c r="D9858" s="24">
        <v>44334</v>
      </c>
      <c r="E9858" s="22" t="s">
        <v>127</v>
      </c>
      <c r="F9858" s="22" t="s">
        <v>10959</v>
      </c>
      <c r="G9858">
        <f t="shared" si="306"/>
        <v>209268</v>
      </c>
      <c r="H9858" s="9">
        <f t="shared" si="307"/>
        <v>44334</v>
      </c>
    </row>
    <row r="9859" spans="1:8" x14ac:dyDescent="0.25">
      <c r="A9859" s="22" t="s">
        <v>8671</v>
      </c>
      <c r="B9859" s="22" t="s">
        <v>8672</v>
      </c>
      <c r="C9859" s="22" t="s">
        <v>8672</v>
      </c>
      <c r="D9859" s="24">
        <v>44389</v>
      </c>
      <c r="E9859" s="22" t="s">
        <v>127</v>
      </c>
      <c r="F9859" s="22" t="s">
        <v>10959</v>
      </c>
      <c r="G9859">
        <f t="shared" si="306"/>
        <v>209268</v>
      </c>
      <c r="H9859" s="9">
        <f t="shared" si="307"/>
        <v>44389</v>
      </c>
    </row>
    <row r="9860" spans="1:8" x14ac:dyDescent="0.25">
      <c r="A9860" s="22" t="s">
        <v>116</v>
      </c>
      <c r="B9860" s="22" t="s">
        <v>117</v>
      </c>
      <c r="C9860" s="22" t="s">
        <v>117</v>
      </c>
      <c r="D9860" s="24">
        <v>44292</v>
      </c>
      <c r="E9860" s="22" t="s">
        <v>127</v>
      </c>
      <c r="F9860" s="22" t="s">
        <v>10959</v>
      </c>
      <c r="G9860">
        <f t="shared" si="306"/>
        <v>209268</v>
      </c>
      <c r="H9860" s="9">
        <f t="shared" si="307"/>
        <v>44292</v>
      </c>
    </row>
    <row r="9861" spans="1:8" x14ac:dyDescent="0.25">
      <c r="A9861" s="22" t="s">
        <v>3736</v>
      </c>
      <c r="B9861" s="22" t="s">
        <v>7712</v>
      </c>
      <c r="C9861" s="22" t="s">
        <v>7712</v>
      </c>
      <c r="D9861" s="24">
        <v>43829</v>
      </c>
      <c r="E9861" s="22" t="s">
        <v>3972</v>
      </c>
      <c r="F9861" s="22" t="s">
        <v>10960</v>
      </c>
      <c r="G9861">
        <f t="shared" si="306"/>
        <v>6611</v>
      </c>
      <c r="H9861" s="9">
        <f t="shared" si="307"/>
        <v>43829</v>
      </c>
    </row>
    <row r="9862" spans="1:8" x14ac:dyDescent="0.25">
      <c r="A9862" s="22" t="s">
        <v>906</v>
      </c>
      <c r="B9862" s="22" t="s">
        <v>7721</v>
      </c>
      <c r="C9862" s="22" t="s">
        <v>7721</v>
      </c>
      <c r="D9862" s="24">
        <v>43829</v>
      </c>
      <c r="E9862" s="22" t="s">
        <v>3972</v>
      </c>
      <c r="F9862" s="22" t="s">
        <v>10960</v>
      </c>
      <c r="G9862">
        <f t="shared" ref="G9862:G9925" si="308">IFERROR(E9862*1,E9862)</f>
        <v>6611</v>
      </c>
      <c r="H9862" s="9">
        <f t="shared" ref="H9862:H9925" si="309">D9862</f>
        <v>43829</v>
      </c>
    </row>
    <row r="9863" spans="1:8" x14ac:dyDescent="0.25">
      <c r="A9863" s="22" t="s">
        <v>7732</v>
      </c>
      <c r="B9863" s="22" t="s">
        <v>7733</v>
      </c>
      <c r="C9863" s="22" t="s">
        <v>7733</v>
      </c>
      <c r="D9863" s="24">
        <v>44135</v>
      </c>
      <c r="E9863" s="22" t="s">
        <v>3972</v>
      </c>
      <c r="F9863" s="22" t="s">
        <v>10960</v>
      </c>
      <c r="G9863">
        <f t="shared" si="308"/>
        <v>6611</v>
      </c>
      <c r="H9863" s="9">
        <f t="shared" si="309"/>
        <v>44135</v>
      </c>
    </row>
    <row r="9864" spans="1:8" x14ac:dyDescent="0.25">
      <c r="A9864" s="22" t="s">
        <v>7749</v>
      </c>
      <c r="B9864" s="22" t="s">
        <v>7750</v>
      </c>
      <c r="C9864" s="22" t="s">
        <v>7750</v>
      </c>
      <c r="D9864" s="24">
        <v>43892</v>
      </c>
      <c r="E9864" s="22" t="s">
        <v>3972</v>
      </c>
      <c r="F9864" s="22" t="s">
        <v>10960</v>
      </c>
      <c r="G9864">
        <f t="shared" si="308"/>
        <v>6611</v>
      </c>
      <c r="H9864" s="9">
        <f t="shared" si="309"/>
        <v>43892</v>
      </c>
    </row>
    <row r="9865" spans="1:8" x14ac:dyDescent="0.25">
      <c r="A9865" s="22" t="s">
        <v>7803</v>
      </c>
      <c r="B9865" s="22" t="s">
        <v>7733</v>
      </c>
      <c r="C9865" s="22" t="s">
        <v>7733</v>
      </c>
      <c r="D9865" s="24">
        <v>44134</v>
      </c>
      <c r="E9865" s="22" t="s">
        <v>3972</v>
      </c>
      <c r="F9865" s="22" t="s">
        <v>10960</v>
      </c>
      <c r="G9865">
        <f t="shared" si="308"/>
        <v>6611</v>
      </c>
      <c r="H9865" s="9">
        <f t="shared" si="309"/>
        <v>44134</v>
      </c>
    </row>
    <row r="9866" spans="1:8" x14ac:dyDescent="0.25">
      <c r="A9866" s="22" t="s">
        <v>7852</v>
      </c>
      <c r="B9866" s="22" t="s">
        <v>7853</v>
      </c>
      <c r="C9866" s="22" t="s">
        <v>7853</v>
      </c>
      <c r="D9866" s="24">
        <v>44294</v>
      </c>
      <c r="E9866" s="22" t="s">
        <v>3972</v>
      </c>
      <c r="F9866" s="22" t="s">
        <v>10960</v>
      </c>
      <c r="G9866">
        <f t="shared" si="308"/>
        <v>6611</v>
      </c>
      <c r="H9866" s="9">
        <f t="shared" si="309"/>
        <v>44294</v>
      </c>
    </row>
    <row r="9867" spans="1:8" x14ac:dyDescent="0.25">
      <c r="A9867" s="22" t="s">
        <v>8360</v>
      </c>
      <c r="B9867" s="22" t="s">
        <v>8361</v>
      </c>
      <c r="C9867" s="22" t="s">
        <v>8361</v>
      </c>
      <c r="D9867" s="24">
        <v>43875</v>
      </c>
      <c r="E9867" s="22" t="s">
        <v>3972</v>
      </c>
      <c r="F9867" s="22" t="s">
        <v>10960</v>
      </c>
      <c r="G9867">
        <f t="shared" si="308"/>
        <v>6611</v>
      </c>
      <c r="H9867" s="9">
        <f t="shared" si="309"/>
        <v>43875</v>
      </c>
    </row>
    <row r="9868" spans="1:8" x14ac:dyDescent="0.25">
      <c r="A9868" s="22" t="s">
        <v>3530</v>
      </c>
      <c r="B9868" s="22" t="s">
        <v>8550</v>
      </c>
      <c r="C9868" s="22" t="s">
        <v>8550</v>
      </c>
      <c r="D9868" s="24">
        <v>44018</v>
      </c>
      <c r="E9868" s="22" t="s">
        <v>3972</v>
      </c>
      <c r="F9868" s="22" t="s">
        <v>10960</v>
      </c>
      <c r="G9868">
        <f t="shared" si="308"/>
        <v>6611</v>
      </c>
      <c r="H9868" s="9">
        <f t="shared" si="309"/>
        <v>44018</v>
      </c>
    </row>
    <row r="9869" spans="1:8" x14ac:dyDescent="0.25">
      <c r="A9869" s="22" t="s">
        <v>7767</v>
      </c>
      <c r="B9869" s="22" t="s">
        <v>7768</v>
      </c>
      <c r="C9869" s="22" t="s">
        <v>7768</v>
      </c>
      <c r="D9869" s="24">
        <v>43829</v>
      </c>
      <c r="E9869" s="22" t="s">
        <v>148</v>
      </c>
      <c r="F9869" s="22" t="s">
        <v>10961</v>
      </c>
      <c r="G9869">
        <f t="shared" si="308"/>
        <v>11047</v>
      </c>
      <c r="H9869" s="9">
        <f t="shared" si="309"/>
        <v>43829</v>
      </c>
    </row>
    <row r="9870" spans="1:8" x14ac:dyDescent="0.25">
      <c r="A9870" s="22" t="s">
        <v>8082</v>
      </c>
      <c r="B9870" s="22" t="s">
        <v>8083</v>
      </c>
      <c r="C9870" s="22" t="s">
        <v>8083</v>
      </c>
      <c r="D9870" s="24">
        <v>43916</v>
      </c>
      <c r="E9870" s="22" t="s">
        <v>148</v>
      </c>
      <c r="F9870" s="22" t="s">
        <v>10961</v>
      </c>
      <c r="G9870">
        <f t="shared" si="308"/>
        <v>11047</v>
      </c>
      <c r="H9870" s="9">
        <f t="shared" si="309"/>
        <v>43916</v>
      </c>
    </row>
    <row r="9871" spans="1:8" x14ac:dyDescent="0.25">
      <c r="A9871" s="22" t="s">
        <v>116</v>
      </c>
      <c r="B9871" s="22" t="s">
        <v>117</v>
      </c>
      <c r="C9871" s="22" t="s">
        <v>117</v>
      </c>
      <c r="D9871" s="24">
        <v>44246</v>
      </c>
      <c r="E9871" s="22" t="s">
        <v>148</v>
      </c>
      <c r="F9871" s="22" t="s">
        <v>10961</v>
      </c>
      <c r="G9871">
        <f t="shared" si="308"/>
        <v>11047</v>
      </c>
      <c r="H9871" s="9">
        <f t="shared" si="309"/>
        <v>44246</v>
      </c>
    </row>
    <row r="9872" spans="1:8" x14ac:dyDescent="0.25">
      <c r="A9872" s="22"/>
      <c r="B9872" s="22"/>
      <c r="C9872" s="22"/>
      <c r="D9872" s="24">
        <v>43871</v>
      </c>
      <c r="E9872" s="22" t="s">
        <v>5494</v>
      </c>
      <c r="F9872" s="22" t="s">
        <v>7245</v>
      </c>
      <c r="G9872">
        <f t="shared" si="308"/>
        <v>12071</v>
      </c>
      <c r="H9872" s="9">
        <f t="shared" si="309"/>
        <v>43871</v>
      </c>
    </row>
    <row r="9873" spans="1:8" x14ac:dyDescent="0.25">
      <c r="A9873" s="22" t="s">
        <v>7843</v>
      </c>
      <c r="B9873" s="22" t="s">
        <v>7844</v>
      </c>
      <c r="C9873" s="22" t="s">
        <v>7844</v>
      </c>
      <c r="D9873" s="24">
        <v>43829</v>
      </c>
      <c r="E9873" s="22" t="s">
        <v>5494</v>
      </c>
      <c r="F9873" s="22" t="s">
        <v>7245</v>
      </c>
      <c r="G9873">
        <f t="shared" si="308"/>
        <v>12071</v>
      </c>
      <c r="H9873" s="9">
        <f t="shared" si="309"/>
        <v>43829</v>
      </c>
    </row>
    <row r="9874" spans="1:8" x14ac:dyDescent="0.25">
      <c r="A9874" s="22" t="s">
        <v>7931</v>
      </c>
      <c r="B9874" s="22" t="s">
        <v>7932</v>
      </c>
      <c r="C9874" s="22" t="s">
        <v>7932</v>
      </c>
      <c r="D9874" s="24">
        <v>44172</v>
      </c>
      <c r="E9874" s="22" t="s">
        <v>5494</v>
      </c>
      <c r="F9874" s="22" t="s">
        <v>7245</v>
      </c>
      <c r="G9874">
        <f t="shared" si="308"/>
        <v>12071</v>
      </c>
      <c r="H9874" s="9">
        <f t="shared" si="309"/>
        <v>44172</v>
      </c>
    </row>
    <row r="9875" spans="1:8" x14ac:dyDescent="0.25">
      <c r="A9875" s="22" t="s">
        <v>8178</v>
      </c>
      <c r="B9875" s="22" t="s">
        <v>8179</v>
      </c>
      <c r="C9875" s="22" t="s">
        <v>8179</v>
      </c>
      <c r="D9875" s="24">
        <v>44024</v>
      </c>
      <c r="E9875" s="22" t="s">
        <v>5494</v>
      </c>
      <c r="F9875" s="22" t="s">
        <v>7245</v>
      </c>
      <c r="G9875">
        <f t="shared" si="308"/>
        <v>12071</v>
      </c>
      <c r="H9875" s="9">
        <f t="shared" si="309"/>
        <v>44024</v>
      </c>
    </row>
    <row r="9876" spans="1:8" x14ac:dyDescent="0.25">
      <c r="A9876" s="22" t="s">
        <v>8186</v>
      </c>
      <c r="B9876" s="22" t="s">
        <v>8187</v>
      </c>
      <c r="C9876" s="22" t="s">
        <v>8187</v>
      </c>
      <c r="D9876" s="24">
        <v>43868</v>
      </c>
      <c r="E9876" s="22" t="s">
        <v>5494</v>
      </c>
      <c r="F9876" s="22" t="s">
        <v>7245</v>
      </c>
      <c r="G9876">
        <f t="shared" si="308"/>
        <v>12071</v>
      </c>
      <c r="H9876" s="9">
        <f t="shared" si="309"/>
        <v>43868</v>
      </c>
    </row>
    <row r="9877" spans="1:8" x14ac:dyDescent="0.25">
      <c r="A9877" s="22" t="s">
        <v>8200</v>
      </c>
      <c r="B9877" s="22" t="s">
        <v>8201</v>
      </c>
      <c r="C9877" s="22" t="s">
        <v>8201</v>
      </c>
      <c r="D9877" s="24">
        <v>43829</v>
      </c>
      <c r="E9877" s="22" t="s">
        <v>5494</v>
      </c>
      <c r="F9877" s="22" t="s">
        <v>7245</v>
      </c>
      <c r="G9877">
        <f t="shared" si="308"/>
        <v>12071</v>
      </c>
      <c r="H9877" s="9">
        <f t="shared" si="309"/>
        <v>43829</v>
      </c>
    </row>
    <row r="9878" spans="1:8" x14ac:dyDescent="0.25">
      <c r="A9878" s="22" t="s">
        <v>8270</v>
      </c>
      <c r="B9878" s="22" t="s">
        <v>8271</v>
      </c>
      <c r="C9878" s="22" t="s">
        <v>8271</v>
      </c>
      <c r="D9878" s="24">
        <v>43884</v>
      </c>
      <c r="E9878" s="22" t="s">
        <v>5494</v>
      </c>
      <c r="F9878" s="22" t="s">
        <v>7245</v>
      </c>
      <c r="G9878">
        <f t="shared" si="308"/>
        <v>12071</v>
      </c>
      <c r="H9878" s="9">
        <f t="shared" si="309"/>
        <v>43884</v>
      </c>
    </row>
    <row r="9879" spans="1:8" x14ac:dyDescent="0.25">
      <c r="A9879" s="22" t="s">
        <v>8428</v>
      </c>
      <c r="B9879" s="22" t="s">
        <v>8429</v>
      </c>
      <c r="C9879" s="22" t="s">
        <v>8429</v>
      </c>
      <c r="D9879" s="24">
        <v>44071</v>
      </c>
      <c r="E9879" s="22" t="s">
        <v>5494</v>
      </c>
      <c r="F9879" s="22" t="s">
        <v>7245</v>
      </c>
      <c r="G9879">
        <f t="shared" si="308"/>
        <v>12071</v>
      </c>
      <c r="H9879" s="9">
        <f t="shared" si="309"/>
        <v>44071</v>
      </c>
    </row>
    <row r="9880" spans="1:8" x14ac:dyDescent="0.25">
      <c r="A9880" s="22" t="s">
        <v>8444</v>
      </c>
      <c r="B9880" s="22" t="s">
        <v>8445</v>
      </c>
      <c r="C9880" s="22" t="s">
        <v>8445</v>
      </c>
      <c r="D9880" s="24">
        <v>44004</v>
      </c>
      <c r="E9880" s="22" t="s">
        <v>5494</v>
      </c>
      <c r="F9880" s="22" t="s">
        <v>7245</v>
      </c>
      <c r="G9880">
        <f t="shared" si="308"/>
        <v>12071</v>
      </c>
      <c r="H9880" s="9">
        <f t="shared" si="309"/>
        <v>44004</v>
      </c>
    </row>
    <row r="9881" spans="1:8" x14ac:dyDescent="0.25">
      <c r="A9881" s="22" t="s">
        <v>8518</v>
      </c>
      <c r="B9881" s="22" t="s">
        <v>8519</v>
      </c>
      <c r="C9881" s="22" t="s">
        <v>8519</v>
      </c>
      <c r="D9881" s="24">
        <v>43927</v>
      </c>
      <c r="E9881" s="22" t="s">
        <v>5494</v>
      </c>
      <c r="F9881" s="22" t="s">
        <v>7245</v>
      </c>
      <c r="G9881">
        <f t="shared" si="308"/>
        <v>12071</v>
      </c>
      <c r="H9881" s="9">
        <f t="shared" si="309"/>
        <v>43927</v>
      </c>
    </row>
    <row r="9882" spans="1:8" x14ac:dyDescent="0.25">
      <c r="A9882" s="22" t="s">
        <v>8533</v>
      </c>
      <c r="B9882" s="22" t="s">
        <v>8534</v>
      </c>
      <c r="C9882" s="22" t="s">
        <v>8534</v>
      </c>
      <c r="D9882" s="24">
        <v>43920</v>
      </c>
      <c r="E9882" s="22" t="s">
        <v>5494</v>
      </c>
      <c r="F9882" s="22" t="s">
        <v>7245</v>
      </c>
      <c r="G9882">
        <f t="shared" si="308"/>
        <v>12071</v>
      </c>
      <c r="H9882" s="9">
        <f t="shared" si="309"/>
        <v>43920</v>
      </c>
    </row>
    <row r="9883" spans="1:8" x14ac:dyDescent="0.25">
      <c r="A9883" s="22" t="s">
        <v>8783</v>
      </c>
      <c r="B9883" s="22" t="s">
        <v>8784</v>
      </c>
      <c r="C9883" s="22" t="s">
        <v>8784</v>
      </c>
      <c r="D9883" s="24">
        <v>44356</v>
      </c>
      <c r="E9883" s="22" t="s">
        <v>5494</v>
      </c>
      <c r="F9883" s="22" t="s">
        <v>7245</v>
      </c>
      <c r="G9883">
        <f t="shared" si="308"/>
        <v>12071</v>
      </c>
      <c r="H9883" s="9">
        <f t="shared" si="309"/>
        <v>44356</v>
      </c>
    </row>
    <row r="9884" spans="1:8" x14ac:dyDescent="0.25">
      <c r="A9884" s="22" t="s">
        <v>8811</v>
      </c>
      <c r="B9884" s="22" t="s">
        <v>8812</v>
      </c>
      <c r="C9884" s="22" t="s">
        <v>8812</v>
      </c>
      <c r="D9884" s="24">
        <v>44377</v>
      </c>
      <c r="E9884" s="22" t="s">
        <v>5494</v>
      </c>
      <c r="F9884" s="22" t="s">
        <v>7245</v>
      </c>
      <c r="G9884">
        <f t="shared" si="308"/>
        <v>12071</v>
      </c>
      <c r="H9884" s="9">
        <f t="shared" si="309"/>
        <v>44377</v>
      </c>
    </row>
    <row r="9885" spans="1:8" x14ac:dyDescent="0.25">
      <c r="A9885" s="22" t="s">
        <v>8817</v>
      </c>
      <c r="B9885" s="22" t="s">
        <v>8818</v>
      </c>
      <c r="C9885" s="22" t="s">
        <v>8818</v>
      </c>
      <c r="D9885" s="24">
        <v>44393</v>
      </c>
      <c r="E9885" s="22" t="s">
        <v>5494</v>
      </c>
      <c r="F9885" s="22" t="s">
        <v>7245</v>
      </c>
      <c r="G9885">
        <f t="shared" si="308"/>
        <v>12071</v>
      </c>
      <c r="H9885" s="9">
        <f t="shared" si="309"/>
        <v>44393</v>
      </c>
    </row>
    <row r="9886" spans="1:8" x14ac:dyDescent="0.25">
      <c r="A9886" s="22"/>
      <c r="B9886" s="22"/>
      <c r="C9886" s="22"/>
      <c r="D9886" s="24">
        <v>44126</v>
      </c>
      <c r="E9886" s="22" t="s">
        <v>4835</v>
      </c>
      <c r="F9886" s="22" t="s">
        <v>6718</v>
      </c>
      <c r="G9886">
        <f t="shared" si="308"/>
        <v>10132</v>
      </c>
      <c r="H9886" s="9">
        <f t="shared" si="309"/>
        <v>44126</v>
      </c>
    </row>
    <row r="9887" spans="1:8" x14ac:dyDescent="0.25">
      <c r="A9887" s="22" t="s">
        <v>8125</v>
      </c>
      <c r="B9887" s="22" t="s">
        <v>8126</v>
      </c>
      <c r="C9887" s="22" t="s">
        <v>8126</v>
      </c>
      <c r="D9887" s="24">
        <v>43829</v>
      </c>
      <c r="E9887" s="22" t="s">
        <v>4835</v>
      </c>
      <c r="F9887" s="22" t="s">
        <v>6718</v>
      </c>
      <c r="G9887">
        <f t="shared" si="308"/>
        <v>10132</v>
      </c>
      <c r="H9887" s="9">
        <f t="shared" si="309"/>
        <v>43829</v>
      </c>
    </row>
    <row r="9888" spans="1:8" x14ac:dyDescent="0.25">
      <c r="A9888" s="22" t="s">
        <v>8412</v>
      </c>
      <c r="B9888" s="22" t="s">
        <v>8413</v>
      </c>
      <c r="C9888" s="22" t="s">
        <v>8413</v>
      </c>
      <c r="D9888" s="24">
        <v>44354</v>
      </c>
      <c r="E9888" s="22" t="s">
        <v>4835</v>
      </c>
      <c r="F9888" s="22" t="s">
        <v>6718</v>
      </c>
      <c r="G9888">
        <f t="shared" si="308"/>
        <v>10132</v>
      </c>
      <c r="H9888" s="9">
        <f t="shared" si="309"/>
        <v>44354</v>
      </c>
    </row>
    <row r="9889" spans="1:8" x14ac:dyDescent="0.25">
      <c r="A9889" s="22"/>
      <c r="B9889" s="22"/>
      <c r="C9889" s="22"/>
      <c r="D9889" s="24">
        <v>44018</v>
      </c>
      <c r="E9889" s="22" t="s">
        <v>1800</v>
      </c>
      <c r="F9889" s="22" t="s">
        <v>10962</v>
      </c>
      <c r="G9889">
        <f t="shared" si="308"/>
        <v>11901</v>
      </c>
      <c r="H9889" s="9">
        <f t="shared" si="309"/>
        <v>44018</v>
      </c>
    </row>
    <row r="9890" spans="1:8" x14ac:dyDescent="0.25">
      <c r="A9890" s="22" t="s">
        <v>7676</v>
      </c>
      <c r="B9890" s="22" t="s">
        <v>7677</v>
      </c>
      <c r="C9890" s="22" t="s">
        <v>7677</v>
      </c>
      <c r="D9890" s="24">
        <v>44078</v>
      </c>
      <c r="E9890" s="22" t="s">
        <v>1800</v>
      </c>
      <c r="F9890" s="22" t="s">
        <v>10962</v>
      </c>
      <c r="G9890">
        <f t="shared" si="308"/>
        <v>11901</v>
      </c>
      <c r="H9890" s="9">
        <f t="shared" si="309"/>
        <v>44078</v>
      </c>
    </row>
    <row r="9891" spans="1:8" x14ac:dyDescent="0.25">
      <c r="A9891" s="22" t="s">
        <v>7684</v>
      </c>
      <c r="B9891" s="22" t="s">
        <v>7685</v>
      </c>
      <c r="C9891" s="22" t="s">
        <v>7685</v>
      </c>
      <c r="D9891" s="24">
        <v>44006</v>
      </c>
      <c r="E9891" s="22" t="s">
        <v>1800</v>
      </c>
      <c r="F9891" s="22" t="s">
        <v>10962</v>
      </c>
      <c r="G9891">
        <f t="shared" si="308"/>
        <v>11901</v>
      </c>
      <c r="H9891" s="9">
        <f t="shared" si="309"/>
        <v>44006</v>
      </c>
    </row>
    <row r="9892" spans="1:8" x14ac:dyDescent="0.25">
      <c r="A9892" s="22" t="s">
        <v>7686</v>
      </c>
      <c r="B9892" s="22" t="s">
        <v>7687</v>
      </c>
      <c r="C9892" s="22" t="s">
        <v>7687</v>
      </c>
      <c r="D9892" s="24">
        <v>44033</v>
      </c>
      <c r="E9892" s="22" t="s">
        <v>1800</v>
      </c>
      <c r="F9892" s="22" t="s">
        <v>10962</v>
      </c>
      <c r="G9892">
        <f t="shared" si="308"/>
        <v>11901</v>
      </c>
      <c r="H9892" s="9">
        <f t="shared" si="309"/>
        <v>44033</v>
      </c>
    </row>
    <row r="9893" spans="1:8" x14ac:dyDescent="0.25">
      <c r="A9893" s="22" t="s">
        <v>7834</v>
      </c>
      <c r="B9893" s="22" t="s">
        <v>7835</v>
      </c>
      <c r="C9893" s="22" t="s">
        <v>7835</v>
      </c>
      <c r="D9893" s="24">
        <v>44091</v>
      </c>
      <c r="E9893" s="22" t="s">
        <v>1800</v>
      </c>
      <c r="F9893" s="22" t="s">
        <v>10962</v>
      </c>
      <c r="G9893">
        <f t="shared" si="308"/>
        <v>11901</v>
      </c>
      <c r="H9893" s="9">
        <f t="shared" si="309"/>
        <v>44091</v>
      </c>
    </row>
    <row r="9894" spans="1:8" x14ac:dyDescent="0.25">
      <c r="A9894" s="22" t="s">
        <v>8289</v>
      </c>
      <c r="B9894" s="22" t="s">
        <v>8290</v>
      </c>
      <c r="C9894" s="22" t="s">
        <v>8290</v>
      </c>
      <c r="D9894" s="24">
        <v>43830</v>
      </c>
      <c r="E9894" s="22" t="s">
        <v>1800</v>
      </c>
      <c r="F9894" s="22" t="s">
        <v>10962</v>
      </c>
      <c r="G9894">
        <f t="shared" si="308"/>
        <v>11901</v>
      </c>
      <c r="H9894" s="9">
        <f t="shared" si="309"/>
        <v>43830</v>
      </c>
    </row>
    <row r="9895" spans="1:8" x14ac:dyDescent="0.25">
      <c r="A9895" s="22" t="s">
        <v>8386</v>
      </c>
      <c r="B9895" s="22" t="s">
        <v>8387</v>
      </c>
      <c r="C9895" s="22" t="s">
        <v>8387</v>
      </c>
      <c r="D9895" s="24">
        <v>43832</v>
      </c>
      <c r="E9895" s="22" t="s">
        <v>1800</v>
      </c>
      <c r="F9895" s="22" t="s">
        <v>10962</v>
      </c>
      <c r="G9895">
        <f t="shared" si="308"/>
        <v>11901</v>
      </c>
      <c r="H9895" s="9">
        <f t="shared" si="309"/>
        <v>43832</v>
      </c>
    </row>
    <row r="9896" spans="1:8" x14ac:dyDescent="0.25">
      <c r="A9896" s="22" t="s">
        <v>8655</v>
      </c>
      <c r="B9896" s="22" t="s">
        <v>8656</v>
      </c>
      <c r="C9896" s="22" t="s">
        <v>8656</v>
      </c>
      <c r="D9896" s="24">
        <v>43834</v>
      </c>
      <c r="E9896" s="22" t="s">
        <v>1800</v>
      </c>
      <c r="F9896" s="22" t="s">
        <v>10962</v>
      </c>
      <c r="G9896">
        <f t="shared" si="308"/>
        <v>11901</v>
      </c>
      <c r="H9896" s="9">
        <f t="shared" si="309"/>
        <v>43834</v>
      </c>
    </row>
    <row r="9897" spans="1:8" x14ac:dyDescent="0.25">
      <c r="A9897" s="22" t="s">
        <v>8663</v>
      </c>
      <c r="B9897" s="22" t="s">
        <v>8664</v>
      </c>
      <c r="C9897" s="22" t="s">
        <v>8664</v>
      </c>
      <c r="D9897" s="24">
        <v>44043</v>
      </c>
      <c r="E9897" s="22" t="s">
        <v>1800</v>
      </c>
      <c r="F9897" s="22" t="s">
        <v>10962</v>
      </c>
      <c r="G9897">
        <f t="shared" si="308"/>
        <v>11901</v>
      </c>
      <c r="H9897" s="9">
        <f t="shared" si="309"/>
        <v>44043</v>
      </c>
    </row>
    <row r="9898" spans="1:8" x14ac:dyDescent="0.25">
      <c r="A9898" s="22" t="s">
        <v>8677</v>
      </c>
      <c r="B9898" s="22" t="s">
        <v>8678</v>
      </c>
      <c r="C9898" s="22" t="s">
        <v>8678</v>
      </c>
      <c r="D9898" s="24">
        <v>43832</v>
      </c>
      <c r="E9898" s="22" t="s">
        <v>1800</v>
      </c>
      <c r="F9898" s="22" t="s">
        <v>10962</v>
      </c>
      <c r="G9898">
        <f t="shared" si="308"/>
        <v>11901</v>
      </c>
      <c r="H9898" s="9">
        <f t="shared" si="309"/>
        <v>43832</v>
      </c>
    </row>
    <row r="9899" spans="1:8" x14ac:dyDescent="0.25">
      <c r="A9899" s="22" t="s">
        <v>8793</v>
      </c>
      <c r="B9899" s="22" t="s">
        <v>8794</v>
      </c>
      <c r="C9899" s="22" t="s">
        <v>8794</v>
      </c>
      <c r="D9899" s="24">
        <v>44089</v>
      </c>
      <c r="E9899" s="22" t="s">
        <v>1800</v>
      </c>
      <c r="F9899" s="22" t="s">
        <v>10962</v>
      </c>
      <c r="G9899">
        <f t="shared" si="308"/>
        <v>11901</v>
      </c>
      <c r="H9899" s="9">
        <f t="shared" si="309"/>
        <v>44089</v>
      </c>
    </row>
    <row r="9900" spans="1:8" x14ac:dyDescent="0.25">
      <c r="A9900" s="22" t="s">
        <v>8797</v>
      </c>
      <c r="B9900" s="22" t="s">
        <v>8798</v>
      </c>
      <c r="C9900" s="22" t="s">
        <v>8798</v>
      </c>
      <c r="D9900" s="24">
        <v>44082</v>
      </c>
      <c r="E9900" s="22" t="s">
        <v>1800</v>
      </c>
      <c r="F9900" s="22" t="s">
        <v>10962</v>
      </c>
      <c r="G9900">
        <f t="shared" si="308"/>
        <v>11901</v>
      </c>
      <c r="H9900" s="9">
        <f t="shared" si="309"/>
        <v>44082</v>
      </c>
    </row>
    <row r="9901" spans="1:8" x14ac:dyDescent="0.25">
      <c r="A9901" s="22" t="s">
        <v>8685</v>
      </c>
      <c r="B9901" s="22" t="s">
        <v>8686</v>
      </c>
      <c r="C9901" s="22" t="s">
        <v>8686</v>
      </c>
      <c r="D9901" s="24">
        <v>43829</v>
      </c>
      <c r="E9901" s="22" t="s">
        <v>2244</v>
      </c>
      <c r="F9901" s="22" t="s">
        <v>10963</v>
      </c>
      <c r="G9901">
        <f t="shared" si="308"/>
        <v>8730</v>
      </c>
      <c r="H9901" s="9">
        <f t="shared" si="309"/>
        <v>43829</v>
      </c>
    </row>
    <row r="9902" spans="1:8" x14ac:dyDescent="0.25">
      <c r="A9902" s="22" t="s">
        <v>8423</v>
      </c>
      <c r="B9902" s="22" t="s">
        <v>8424</v>
      </c>
      <c r="C9902" s="22" t="s">
        <v>8424</v>
      </c>
      <c r="D9902" s="24">
        <v>43829</v>
      </c>
      <c r="E9902" s="22" t="s">
        <v>2921</v>
      </c>
      <c r="F9902" s="22" t="s">
        <v>10964</v>
      </c>
      <c r="G9902">
        <f t="shared" si="308"/>
        <v>12579</v>
      </c>
      <c r="H9902" s="9">
        <f t="shared" si="309"/>
        <v>43829</v>
      </c>
    </row>
    <row r="9903" spans="1:8" x14ac:dyDescent="0.25">
      <c r="A9903" s="22" t="s">
        <v>8423</v>
      </c>
      <c r="B9903" s="22" t="s">
        <v>8424</v>
      </c>
      <c r="C9903" s="22" t="s">
        <v>8424</v>
      </c>
      <c r="D9903" s="24">
        <v>43962</v>
      </c>
      <c r="E9903" s="22" t="s">
        <v>5717</v>
      </c>
      <c r="F9903" s="22" t="s">
        <v>6903</v>
      </c>
      <c r="G9903">
        <f t="shared" si="308"/>
        <v>5340</v>
      </c>
      <c r="H9903" s="9">
        <f t="shared" si="309"/>
        <v>43962</v>
      </c>
    </row>
    <row r="9904" spans="1:8" x14ac:dyDescent="0.25">
      <c r="A9904" s="22" t="s">
        <v>8681</v>
      </c>
      <c r="B9904" s="22" t="s">
        <v>8682</v>
      </c>
      <c r="C9904" s="22" t="s">
        <v>8682</v>
      </c>
      <c r="D9904" s="24">
        <v>43829</v>
      </c>
      <c r="E9904" s="22" t="s">
        <v>5717</v>
      </c>
      <c r="F9904" s="22" t="s">
        <v>6903</v>
      </c>
      <c r="G9904">
        <f t="shared" si="308"/>
        <v>5340</v>
      </c>
      <c r="H9904" s="9">
        <f t="shared" si="309"/>
        <v>43829</v>
      </c>
    </row>
    <row r="9905" spans="1:8" x14ac:dyDescent="0.25">
      <c r="A9905" s="22" t="s">
        <v>7755</v>
      </c>
      <c r="B9905" s="22" t="s">
        <v>7756</v>
      </c>
      <c r="C9905" s="22" t="s">
        <v>7756</v>
      </c>
      <c r="D9905" s="24">
        <v>43830</v>
      </c>
      <c r="E9905" s="22" t="s">
        <v>1992</v>
      </c>
      <c r="F9905" s="22" t="s">
        <v>10965</v>
      </c>
      <c r="G9905">
        <f t="shared" si="308"/>
        <v>6110</v>
      </c>
      <c r="H9905" s="9">
        <f t="shared" si="309"/>
        <v>43830</v>
      </c>
    </row>
    <row r="9906" spans="1:8" x14ac:dyDescent="0.25">
      <c r="A9906" s="22" t="s">
        <v>7989</v>
      </c>
      <c r="B9906" s="22" t="s">
        <v>7990</v>
      </c>
      <c r="C9906" s="22" t="s">
        <v>7990</v>
      </c>
      <c r="D9906" s="24">
        <v>44025</v>
      </c>
      <c r="E9906" s="22" t="s">
        <v>1992</v>
      </c>
      <c r="F9906" s="22" t="s">
        <v>10965</v>
      </c>
      <c r="G9906">
        <f t="shared" si="308"/>
        <v>6110</v>
      </c>
      <c r="H9906" s="9">
        <f t="shared" si="309"/>
        <v>44025</v>
      </c>
    </row>
    <row r="9907" spans="1:8" x14ac:dyDescent="0.25">
      <c r="A9907" s="22" t="s">
        <v>8233</v>
      </c>
      <c r="B9907" s="22" t="s">
        <v>7811</v>
      </c>
      <c r="C9907" s="22" t="s">
        <v>7811</v>
      </c>
      <c r="D9907" s="24">
        <v>44251</v>
      </c>
      <c r="E9907" s="22" t="s">
        <v>1992</v>
      </c>
      <c r="F9907" s="22" t="s">
        <v>10965</v>
      </c>
      <c r="G9907">
        <f t="shared" si="308"/>
        <v>6110</v>
      </c>
      <c r="H9907" s="9">
        <f t="shared" si="309"/>
        <v>44251</v>
      </c>
    </row>
    <row r="9908" spans="1:8" x14ac:dyDescent="0.25">
      <c r="A9908" s="22" t="s">
        <v>8456</v>
      </c>
      <c r="B9908" s="22" t="s">
        <v>8457</v>
      </c>
      <c r="C9908" s="22" t="s">
        <v>8457</v>
      </c>
      <c r="D9908" s="24">
        <v>43894</v>
      </c>
      <c r="E9908" s="22" t="s">
        <v>1992</v>
      </c>
      <c r="F9908" s="22" t="s">
        <v>10965</v>
      </c>
      <c r="G9908">
        <f t="shared" si="308"/>
        <v>6110</v>
      </c>
      <c r="H9908" s="9">
        <f t="shared" si="309"/>
        <v>43894</v>
      </c>
    </row>
    <row r="9909" spans="1:8" x14ac:dyDescent="0.25">
      <c r="A9909" s="22"/>
      <c r="B9909" s="22"/>
      <c r="C9909" s="22"/>
      <c r="D9909" s="24">
        <v>44292</v>
      </c>
      <c r="E9909" s="22" t="s">
        <v>1127</v>
      </c>
      <c r="F9909" s="22" t="s">
        <v>7201</v>
      </c>
      <c r="G9909">
        <f t="shared" si="308"/>
        <v>13142</v>
      </c>
      <c r="H9909" s="9">
        <f t="shared" si="309"/>
        <v>44292</v>
      </c>
    </row>
    <row r="9910" spans="1:8" x14ac:dyDescent="0.25">
      <c r="A9910" s="22" t="s">
        <v>7931</v>
      </c>
      <c r="B9910" s="22" t="s">
        <v>7932</v>
      </c>
      <c r="C9910" s="22" t="s">
        <v>7932</v>
      </c>
      <c r="D9910" s="24">
        <v>44172</v>
      </c>
      <c r="E9910" s="22" t="s">
        <v>1127</v>
      </c>
      <c r="F9910" s="22" t="s">
        <v>7201</v>
      </c>
      <c r="G9910">
        <f t="shared" si="308"/>
        <v>13142</v>
      </c>
      <c r="H9910" s="9">
        <f t="shared" si="309"/>
        <v>44172</v>
      </c>
    </row>
    <row r="9911" spans="1:8" x14ac:dyDescent="0.25">
      <c r="A9911" s="22" t="s">
        <v>4685</v>
      </c>
      <c r="B9911" s="22" t="s">
        <v>8131</v>
      </c>
      <c r="C9911" s="22" t="s">
        <v>8131</v>
      </c>
      <c r="D9911" s="24">
        <v>44381</v>
      </c>
      <c r="E9911" s="22" t="s">
        <v>1127</v>
      </c>
      <c r="F9911" s="22" t="s">
        <v>7201</v>
      </c>
      <c r="G9911">
        <f t="shared" si="308"/>
        <v>13142</v>
      </c>
      <c r="H9911" s="9">
        <f t="shared" si="309"/>
        <v>44381</v>
      </c>
    </row>
    <row r="9912" spans="1:8" x14ac:dyDescent="0.25">
      <c r="A9912" s="22" t="s">
        <v>8374</v>
      </c>
      <c r="B9912" s="22" t="s">
        <v>8375</v>
      </c>
      <c r="C9912" s="22" t="s">
        <v>8375</v>
      </c>
      <c r="D9912" s="24">
        <v>44375</v>
      </c>
      <c r="E9912" s="22" t="s">
        <v>1127</v>
      </c>
      <c r="F9912" s="22" t="s">
        <v>7201</v>
      </c>
      <c r="G9912">
        <f t="shared" si="308"/>
        <v>13142</v>
      </c>
      <c r="H9912" s="9">
        <f t="shared" si="309"/>
        <v>44375</v>
      </c>
    </row>
    <row r="9913" spans="1:8" x14ac:dyDescent="0.25">
      <c r="A9913" s="22" t="s">
        <v>5789</v>
      </c>
      <c r="B9913" s="22" t="s">
        <v>8427</v>
      </c>
      <c r="C9913" s="22" t="s">
        <v>8427</v>
      </c>
      <c r="D9913" s="24">
        <v>43830</v>
      </c>
      <c r="E9913" s="22" t="s">
        <v>1127</v>
      </c>
      <c r="F9913" s="22" t="s">
        <v>7201</v>
      </c>
      <c r="G9913">
        <f t="shared" si="308"/>
        <v>13142</v>
      </c>
      <c r="H9913" s="9">
        <f t="shared" si="309"/>
        <v>43830</v>
      </c>
    </row>
    <row r="9914" spans="1:8" x14ac:dyDescent="0.25">
      <c r="A9914" s="22" t="s">
        <v>8428</v>
      </c>
      <c r="B9914" s="22" t="s">
        <v>8429</v>
      </c>
      <c r="C9914" s="22" t="s">
        <v>8429</v>
      </c>
      <c r="D9914" s="24">
        <v>43837</v>
      </c>
      <c r="E9914" s="22" t="s">
        <v>1127</v>
      </c>
      <c r="F9914" s="22" t="s">
        <v>7201</v>
      </c>
      <c r="G9914">
        <f t="shared" si="308"/>
        <v>13142</v>
      </c>
      <c r="H9914" s="9">
        <f t="shared" si="309"/>
        <v>43837</v>
      </c>
    </row>
    <row r="9915" spans="1:8" x14ac:dyDescent="0.25">
      <c r="A9915" s="22" t="s">
        <v>8444</v>
      </c>
      <c r="B9915" s="22" t="s">
        <v>8445</v>
      </c>
      <c r="C9915" s="22" t="s">
        <v>8445</v>
      </c>
      <c r="D9915" s="24">
        <v>43881</v>
      </c>
      <c r="E9915" s="22" t="s">
        <v>1127</v>
      </c>
      <c r="F9915" s="22" t="s">
        <v>7201</v>
      </c>
      <c r="G9915">
        <f t="shared" si="308"/>
        <v>13142</v>
      </c>
      <c r="H9915" s="9">
        <f t="shared" si="309"/>
        <v>43881</v>
      </c>
    </row>
    <row r="9916" spans="1:8" x14ac:dyDescent="0.25">
      <c r="A9916" s="22" t="s">
        <v>8460</v>
      </c>
      <c r="B9916" s="22" t="s">
        <v>8461</v>
      </c>
      <c r="C9916" s="22" t="s">
        <v>8461</v>
      </c>
      <c r="D9916" s="24">
        <v>44326</v>
      </c>
      <c r="E9916" s="22" t="s">
        <v>1127</v>
      </c>
      <c r="F9916" s="22" t="s">
        <v>7201</v>
      </c>
      <c r="G9916">
        <f t="shared" si="308"/>
        <v>13142</v>
      </c>
      <c r="H9916" s="9">
        <f t="shared" si="309"/>
        <v>44326</v>
      </c>
    </row>
    <row r="9917" spans="1:8" x14ac:dyDescent="0.25">
      <c r="A9917" s="22" t="s">
        <v>8783</v>
      </c>
      <c r="B9917" s="22" t="s">
        <v>8784</v>
      </c>
      <c r="C9917" s="22" t="s">
        <v>8784</v>
      </c>
      <c r="D9917" s="24">
        <v>44355</v>
      </c>
      <c r="E9917" s="22" t="s">
        <v>1127</v>
      </c>
      <c r="F9917" s="22" t="s">
        <v>7201</v>
      </c>
      <c r="G9917">
        <f t="shared" si="308"/>
        <v>13142</v>
      </c>
      <c r="H9917" s="9">
        <f t="shared" si="309"/>
        <v>44355</v>
      </c>
    </row>
    <row r="9918" spans="1:8" x14ac:dyDescent="0.25">
      <c r="A9918" s="22" t="s">
        <v>8811</v>
      </c>
      <c r="B9918" s="22" t="s">
        <v>8812</v>
      </c>
      <c r="C9918" s="22" t="s">
        <v>8812</v>
      </c>
      <c r="D9918" s="24">
        <v>44353</v>
      </c>
      <c r="E9918" s="22" t="s">
        <v>1127</v>
      </c>
      <c r="F9918" s="22" t="s">
        <v>7201</v>
      </c>
      <c r="G9918">
        <f t="shared" si="308"/>
        <v>13142</v>
      </c>
      <c r="H9918" s="9">
        <f t="shared" si="309"/>
        <v>44353</v>
      </c>
    </row>
    <row r="9919" spans="1:8" x14ac:dyDescent="0.25">
      <c r="A9919" s="22" t="s">
        <v>7644</v>
      </c>
      <c r="B9919" s="22" t="s">
        <v>7645</v>
      </c>
      <c r="C9919" s="22" t="s">
        <v>7645</v>
      </c>
      <c r="D9919" s="24">
        <v>43830</v>
      </c>
      <c r="E9919" s="22" t="s">
        <v>4435</v>
      </c>
      <c r="F9919" s="22" t="s">
        <v>10966</v>
      </c>
      <c r="G9919">
        <f t="shared" si="308"/>
        <v>9462</v>
      </c>
      <c r="H9919" s="9">
        <f t="shared" si="309"/>
        <v>43830</v>
      </c>
    </row>
    <row r="9920" spans="1:8" x14ac:dyDescent="0.25">
      <c r="A9920" s="22" t="s">
        <v>8454</v>
      </c>
      <c r="B9920" s="22" t="s">
        <v>8455</v>
      </c>
      <c r="C9920" s="22" t="s">
        <v>8455</v>
      </c>
      <c r="D9920" s="24">
        <v>44367</v>
      </c>
      <c r="E9920" s="22" t="s">
        <v>2752</v>
      </c>
      <c r="F9920" s="22" t="s">
        <v>10967</v>
      </c>
      <c r="G9920">
        <f t="shared" si="308"/>
        <v>209954</v>
      </c>
      <c r="H9920" s="9">
        <f t="shared" si="309"/>
        <v>44367</v>
      </c>
    </row>
    <row r="9921" spans="1:8" x14ac:dyDescent="0.25">
      <c r="A9921" s="22"/>
      <c r="B9921" s="22"/>
      <c r="C9921" s="22"/>
      <c r="D9921" s="24">
        <v>44110</v>
      </c>
      <c r="E9921" s="22" t="s">
        <v>2979</v>
      </c>
      <c r="F9921" s="22" t="s">
        <v>10968</v>
      </c>
      <c r="G9921">
        <f t="shared" si="308"/>
        <v>203115</v>
      </c>
      <c r="H9921" s="9">
        <f t="shared" si="309"/>
        <v>44110</v>
      </c>
    </row>
    <row r="9922" spans="1:8" x14ac:dyDescent="0.25">
      <c r="A9922" s="22" t="s">
        <v>8673</v>
      </c>
      <c r="B9922" s="22" t="s">
        <v>8674</v>
      </c>
      <c r="C9922" s="22" t="s">
        <v>8674</v>
      </c>
      <c r="D9922" s="24">
        <v>43829</v>
      </c>
      <c r="E9922" s="22" t="s">
        <v>408</v>
      </c>
      <c r="F9922" s="22" t="s">
        <v>10969</v>
      </c>
      <c r="G9922">
        <f t="shared" si="308"/>
        <v>13691</v>
      </c>
      <c r="H9922" s="9">
        <f t="shared" si="309"/>
        <v>43829</v>
      </c>
    </row>
    <row r="9923" spans="1:8" x14ac:dyDescent="0.25">
      <c r="A9923" s="22" t="s">
        <v>8719</v>
      </c>
      <c r="B9923" s="22" t="s">
        <v>8720</v>
      </c>
      <c r="C9923" s="22" t="s">
        <v>8720</v>
      </c>
      <c r="D9923" s="24">
        <v>43997</v>
      </c>
      <c r="E9923" s="22" t="s">
        <v>1581</v>
      </c>
      <c r="F9923" s="22" t="s">
        <v>10970</v>
      </c>
      <c r="G9923">
        <f t="shared" si="308"/>
        <v>9202428</v>
      </c>
      <c r="H9923" s="9">
        <f t="shared" si="309"/>
        <v>43997</v>
      </c>
    </row>
    <row r="9924" spans="1:8" x14ac:dyDescent="0.25">
      <c r="A9924" s="22" t="s">
        <v>7793</v>
      </c>
      <c r="B9924" s="22" t="s">
        <v>7794</v>
      </c>
      <c r="C9924" s="22" t="s">
        <v>7794</v>
      </c>
      <c r="D9924" s="24">
        <v>43829</v>
      </c>
      <c r="E9924" s="22" t="s">
        <v>5999</v>
      </c>
      <c r="F9924" s="22" t="s">
        <v>10971</v>
      </c>
      <c r="G9924">
        <f t="shared" si="308"/>
        <v>7578</v>
      </c>
      <c r="H9924" s="9">
        <f t="shared" si="309"/>
        <v>43829</v>
      </c>
    </row>
    <row r="9925" spans="1:8" x14ac:dyDescent="0.25">
      <c r="A9925" s="22"/>
      <c r="B9925" s="22"/>
      <c r="C9925" s="22"/>
      <c r="D9925" s="24">
        <v>43836</v>
      </c>
      <c r="E9925" s="22" t="s">
        <v>1165</v>
      </c>
      <c r="F9925" s="22" t="s">
        <v>10972</v>
      </c>
      <c r="G9925">
        <f t="shared" si="308"/>
        <v>10959</v>
      </c>
      <c r="H9925" s="9">
        <f t="shared" si="309"/>
        <v>43836</v>
      </c>
    </row>
    <row r="9926" spans="1:8" x14ac:dyDescent="0.25">
      <c r="A9926" s="22" t="s">
        <v>7755</v>
      </c>
      <c r="B9926" s="22" t="s">
        <v>7756</v>
      </c>
      <c r="C9926" s="22" t="s">
        <v>7756</v>
      </c>
      <c r="D9926" s="24">
        <v>43829</v>
      </c>
      <c r="E9926" s="22" t="s">
        <v>1165</v>
      </c>
      <c r="F9926" s="22" t="s">
        <v>10972</v>
      </c>
      <c r="G9926">
        <f t="shared" ref="G9926:G9989" si="310">IFERROR(E9926*1,E9926)</f>
        <v>10959</v>
      </c>
      <c r="H9926" s="9">
        <f t="shared" ref="H9926:H9989" si="311">D9926</f>
        <v>43829</v>
      </c>
    </row>
    <row r="9927" spans="1:8" x14ac:dyDescent="0.25">
      <c r="A9927" s="22" t="s">
        <v>8933</v>
      </c>
      <c r="B9927" s="22" t="s">
        <v>8934</v>
      </c>
      <c r="C9927" s="22" t="s">
        <v>8934</v>
      </c>
      <c r="D9927" s="24">
        <v>43829</v>
      </c>
      <c r="E9927" s="22" t="s">
        <v>1165</v>
      </c>
      <c r="F9927" s="22" t="s">
        <v>10972</v>
      </c>
      <c r="G9927">
        <f t="shared" si="310"/>
        <v>10959</v>
      </c>
      <c r="H9927" s="9">
        <f t="shared" si="311"/>
        <v>43829</v>
      </c>
    </row>
    <row r="9928" spans="1:8" x14ac:dyDescent="0.25">
      <c r="A9928" s="22" t="s">
        <v>8805</v>
      </c>
      <c r="B9928" s="22" t="s">
        <v>8806</v>
      </c>
      <c r="C9928" s="22" t="s">
        <v>8806</v>
      </c>
      <c r="D9928" s="24">
        <v>44383</v>
      </c>
      <c r="E9928" s="22" t="s">
        <v>5498</v>
      </c>
      <c r="F9928" s="22" t="s">
        <v>10973</v>
      </c>
      <c r="G9928">
        <f t="shared" si="310"/>
        <v>210144</v>
      </c>
      <c r="H9928" s="9">
        <f t="shared" si="311"/>
        <v>44383</v>
      </c>
    </row>
    <row r="9929" spans="1:8" x14ac:dyDescent="0.25">
      <c r="A9929" s="22" t="s">
        <v>7724</v>
      </c>
      <c r="B9929" s="22" t="s">
        <v>7725</v>
      </c>
      <c r="C9929" s="22" t="s">
        <v>7725</v>
      </c>
      <c r="D9929" s="24">
        <v>43831</v>
      </c>
      <c r="E9929" s="22" t="s">
        <v>1785</v>
      </c>
      <c r="F9929" s="22" t="s">
        <v>10974</v>
      </c>
      <c r="G9929">
        <f t="shared" si="310"/>
        <v>13153</v>
      </c>
      <c r="H9929" s="9">
        <f t="shared" si="311"/>
        <v>43831</v>
      </c>
    </row>
    <row r="9930" spans="1:8" x14ac:dyDescent="0.25">
      <c r="A9930" s="22" t="s">
        <v>7799</v>
      </c>
      <c r="B9930" s="22" t="s">
        <v>7725</v>
      </c>
      <c r="C9930" s="22" t="s">
        <v>7725</v>
      </c>
      <c r="D9930" s="24">
        <v>44157</v>
      </c>
      <c r="E9930" s="22" t="s">
        <v>1785</v>
      </c>
      <c r="F9930" s="22" t="s">
        <v>10974</v>
      </c>
      <c r="G9930">
        <f t="shared" si="310"/>
        <v>13153</v>
      </c>
      <c r="H9930" s="9">
        <f t="shared" si="311"/>
        <v>44157</v>
      </c>
    </row>
    <row r="9931" spans="1:8" x14ac:dyDescent="0.25">
      <c r="A9931" s="22" t="s">
        <v>8751</v>
      </c>
      <c r="B9931" s="22" t="s">
        <v>8752</v>
      </c>
      <c r="C9931" s="22" t="s">
        <v>8752</v>
      </c>
      <c r="D9931" s="24">
        <v>44051</v>
      </c>
      <c r="E9931" s="22" t="s">
        <v>1785</v>
      </c>
      <c r="F9931" s="22" t="s">
        <v>10974</v>
      </c>
      <c r="G9931">
        <f t="shared" si="310"/>
        <v>13153</v>
      </c>
      <c r="H9931" s="9">
        <f t="shared" si="311"/>
        <v>44051</v>
      </c>
    </row>
    <row r="9932" spans="1:8" x14ac:dyDescent="0.25">
      <c r="A9932" s="22" t="s">
        <v>8466</v>
      </c>
      <c r="B9932" s="22" t="s">
        <v>8467</v>
      </c>
      <c r="C9932" s="22" t="s">
        <v>8467</v>
      </c>
      <c r="D9932" s="24">
        <v>44032</v>
      </c>
      <c r="E9932" s="22" t="s">
        <v>4473</v>
      </c>
      <c r="F9932" s="22" t="s">
        <v>10975</v>
      </c>
      <c r="G9932">
        <f t="shared" si="310"/>
        <v>202777</v>
      </c>
      <c r="H9932" s="9">
        <f t="shared" si="311"/>
        <v>44032</v>
      </c>
    </row>
    <row r="9933" spans="1:8" x14ac:dyDescent="0.25">
      <c r="A9933" s="22" t="s">
        <v>8563</v>
      </c>
      <c r="B9933" s="22" t="s">
        <v>8564</v>
      </c>
      <c r="C9933" s="22" t="s">
        <v>8564</v>
      </c>
      <c r="D9933" s="24">
        <v>44163</v>
      </c>
      <c r="E9933" s="22" t="s">
        <v>4473</v>
      </c>
      <c r="F9933" s="22" t="s">
        <v>10975</v>
      </c>
      <c r="G9933">
        <f t="shared" si="310"/>
        <v>202777</v>
      </c>
      <c r="H9933" s="9">
        <f t="shared" si="311"/>
        <v>44163</v>
      </c>
    </row>
    <row r="9934" spans="1:8" x14ac:dyDescent="0.25">
      <c r="A9934" s="22" t="s">
        <v>7652</v>
      </c>
      <c r="B9934" s="22" t="s">
        <v>7653</v>
      </c>
      <c r="C9934" s="22" t="s">
        <v>7653</v>
      </c>
      <c r="D9934" s="24">
        <v>43831</v>
      </c>
      <c r="E9934" s="22" t="s">
        <v>731</v>
      </c>
      <c r="F9934" s="22" t="s">
        <v>6259</v>
      </c>
      <c r="G9934">
        <f t="shared" si="310"/>
        <v>3378</v>
      </c>
      <c r="H9934" s="9">
        <f t="shared" si="311"/>
        <v>43831</v>
      </c>
    </row>
    <row r="9935" spans="1:8" x14ac:dyDescent="0.25">
      <c r="A9935" s="22" t="s">
        <v>8346</v>
      </c>
      <c r="B9935" s="22" t="s">
        <v>8347</v>
      </c>
      <c r="C9935" s="22" t="s">
        <v>8347</v>
      </c>
      <c r="D9935" s="24">
        <v>44076</v>
      </c>
      <c r="E9935" s="22" t="s">
        <v>731</v>
      </c>
      <c r="F9935" s="22" t="s">
        <v>6259</v>
      </c>
      <c r="G9935">
        <f t="shared" si="310"/>
        <v>3378</v>
      </c>
      <c r="H9935" s="9">
        <f t="shared" si="311"/>
        <v>44076</v>
      </c>
    </row>
    <row r="9936" spans="1:8" x14ac:dyDescent="0.25">
      <c r="A9936" s="22" t="s">
        <v>7963</v>
      </c>
      <c r="B9936" s="22" t="s">
        <v>7964</v>
      </c>
      <c r="C9936" s="22" t="s">
        <v>7964</v>
      </c>
      <c r="D9936" s="24">
        <v>44389</v>
      </c>
      <c r="E9936" s="22" t="s">
        <v>3828</v>
      </c>
      <c r="F9936" s="22" t="s">
        <v>10976</v>
      </c>
      <c r="G9936">
        <f t="shared" si="310"/>
        <v>209484</v>
      </c>
      <c r="H9936" s="9">
        <f t="shared" si="311"/>
        <v>44389</v>
      </c>
    </row>
    <row r="9937" spans="1:8" x14ac:dyDescent="0.25">
      <c r="A9937" s="22" t="s">
        <v>8603</v>
      </c>
      <c r="B9937" s="22" t="s">
        <v>8604</v>
      </c>
      <c r="C9937" s="22" t="s">
        <v>8604</v>
      </c>
      <c r="D9937" s="24">
        <v>44354</v>
      </c>
      <c r="E9937" s="22" t="s">
        <v>1679</v>
      </c>
      <c r="F9937" s="22" t="s">
        <v>10977</v>
      </c>
      <c r="G9937">
        <f t="shared" si="310"/>
        <v>209729</v>
      </c>
      <c r="H9937" s="9">
        <f t="shared" si="311"/>
        <v>44354</v>
      </c>
    </row>
    <row r="9938" spans="1:8" x14ac:dyDescent="0.25">
      <c r="A9938" s="22" t="s">
        <v>7963</v>
      </c>
      <c r="B9938" s="22" t="s">
        <v>7964</v>
      </c>
      <c r="C9938" s="22" t="s">
        <v>7964</v>
      </c>
      <c r="D9938" s="24">
        <v>43830</v>
      </c>
      <c r="E9938" s="22" t="s">
        <v>4431</v>
      </c>
      <c r="F9938" s="22" t="s">
        <v>6670</v>
      </c>
      <c r="G9938">
        <f t="shared" si="310"/>
        <v>5168</v>
      </c>
      <c r="H9938" s="9">
        <f t="shared" si="311"/>
        <v>43830</v>
      </c>
    </row>
    <row r="9939" spans="1:8" x14ac:dyDescent="0.25">
      <c r="A9939" s="22" t="s">
        <v>8170</v>
      </c>
      <c r="B9939" s="22" t="s">
        <v>8171</v>
      </c>
      <c r="C9939" s="22" t="s">
        <v>8171</v>
      </c>
      <c r="D9939" s="24">
        <v>43975</v>
      </c>
      <c r="E9939" s="22" t="s">
        <v>4431</v>
      </c>
      <c r="F9939" s="22" t="s">
        <v>6670</v>
      </c>
      <c r="G9939">
        <f t="shared" si="310"/>
        <v>5168</v>
      </c>
      <c r="H9939" s="9">
        <f t="shared" si="311"/>
        <v>43975</v>
      </c>
    </row>
    <row r="9940" spans="1:8" x14ac:dyDescent="0.25">
      <c r="A9940" s="22" t="s">
        <v>8283</v>
      </c>
      <c r="B9940" s="22" t="s">
        <v>8284</v>
      </c>
      <c r="C9940" s="22" t="s">
        <v>8284</v>
      </c>
      <c r="D9940" s="24">
        <v>44025</v>
      </c>
      <c r="E9940" s="22" t="s">
        <v>4431</v>
      </c>
      <c r="F9940" s="22" t="s">
        <v>6670</v>
      </c>
      <c r="G9940">
        <f t="shared" si="310"/>
        <v>5168</v>
      </c>
      <c r="H9940" s="9">
        <f t="shared" si="311"/>
        <v>44025</v>
      </c>
    </row>
    <row r="9941" spans="1:8" x14ac:dyDescent="0.25">
      <c r="A9941" s="22" t="s">
        <v>8414</v>
      </c>
      <c r="B9941" s="22" t="s">
        <v>8415</v>
      </c>
      <c r="C9941" s="22" t="s">
        <v>8415</v>
      </c>
      <c r="D9941" s="24">
        <v>44375</v>
      </c>
      <c r="E9941" s="22" t="s">
        <v>6174</v>
      </c>
      <c r="F9941" s="22" t="s">
        <v>10978</v>
      </c>
      <c r="G9941">
        <f t="shared" si="310"/>
        <v>210112</v>
      </c>
      <c r="H9941" s="9">
        <f t="shared" si="311"/>
        <v>44375</v>
      </c>
    </row>
    <row r="9942" spans="1:8" x14ac:dyDescent="0.25">
      <c r="A9942" s="22"/>
      <c r="B9942" s="22"/>
      <c r="C9942" s="22"/>
      <c r="D9942" s="24">
        <v>43819</v>
      </c>
      <c r="E9942" s="22" t="s">
        <v>1201</v>
      </c>
      <c r="F9942" s="22" t="s">
        <v>6997</v>
      </c>
      <c r="G9942">
        <f t="shared" si="310"/>
        <v>9900941</v>
      </c>
      <c r="H9942" s="9">
        <f t="shared" si="311"/>
        <v>43819</v>
      </c>
    </row>
    <row r="9943" spans="1:8" x14ac:dyDescent="0.25">
      <c r="A9943" s="22" t="s">
        <v>7686</v>
      </c>
      <c r="B9943" s="22" t="s">
        <v>7687</v>
      </c>
      <c r="C9943" s="22" t="s">
        <v>7687</v>
      </c>
      <c r="D9943" s="24">
        <v>44389</v>
      </c>
      <c r="E9943" s="22" t="s">
        <v>1201</v>
      </c>
      <c r="F9943" s="22" t="s">
        <v>6997</v>
      </c>
      <c r="G9943">
        <f t="shared" si="310"/>
        <v>9900941</v>
      </c>
      <c r="H9943" s="9">
        <f t="shared" si="311"/>
        <v>44389</v>
      </c>
    </row>
    <row r="9944" spans="1:8" x14ac:dyDescent="0.25">
      <c r="A9944" s="22" t="s">
        <v>7834</v>
      </c>
      <c r="B9944" s="22" t="s">
        <v>7835</v>
      </c>
      <c r="C9944" s="22" t="s">
        <v>7835</v>
      </c>
      <c r="D9944" s="24">
        <v>44127</v>
      </c>
      <c r="E9944" s="22" t="s">
        <v>1201</v>
      </c>
      <c r="F9944" s="22" t="s">
        <v>6997</v>
      </c>
      <c r="G9944">
        <f t="shared" si="310"/>
        <v>9900941</v>
      </c>
      <c r="H9944" s="9">
        <f t="shared" si="311"/>
        <v>44127</v>
      </c>
    </row>
    <row r="9945" spans="1:8" x14ac:dyDescent="0.25">
      <c r="A9945" s="22" t="s">
        <v>8797</v>
      </c>
      <c r="B9945" s="22" t="s">
        <v>8798</v>
      </c>
      <c r="C9945" s="22" t="s">
        <v>8798</v>
      </c>
      <c r="D9945" s="24">
        <v>44109</v>
      </c>
      <c r="E9945" s="22" t="s">
        <v>1201</v>
      </c>
      <c r="F9945" s="22" t="s">
        <v>6997</v>
      </c>
      <c r="G9945">
        <f t="shared" si="310"/>
        <v>9900941</v>
      </c>
      <c r="H9945" s="9">
        <f t="shared" si="311"/>
        <v>44109</v>
      </c>
    </row>
    <row r="9946" spans="1:8" x14ac:dyDescent="0.25">
      <c r="A9946" s="22" t="s">
        <v>9050</v>
      </c>
      <c r="B9946" s="22" t="s">
        <v>9051</v>
      </c>
      <c r="C9946" s="22" t="s">
        <v>9051</v>
      </c>
      <c r="D9946" s="24">
        <v>43739</v>
      </c>
      <c r="E9946" s="22" t="s">
        <v>1201</v>
      </c>
      <c r="F9946" s="22" t="s">
        <v>6997</v>
      </c>
      <c r="G9946">
        <f t="shared" si="310"/>
        <v>9900941</v>
      </c>
      <c r="H9946" s="9">
        <f t="shared" si="311"/>
        <v>43739</v>
      </c>
    </row>
    <row r="9947" spans="1:8" x14ac:dyDescent="0.25">
      <c r="A9947" s="22" t="s">
        <v>8454</v>
      </c>
      <c r="B9947" s="22" t="s">
        <v>8455</v>
      </c>
      <c r="C9947" s="22" t="s">
        <v>8455</v>
      </c>
      <c r="D9947" s="24">
        <v>44359</v>
      </c>
      <c r="E9947" s="22" t="s">
        <v>6190</v>
      </c>
      <c r="F9947" s="22" t="s">
        <v>10979</v>
      </c>
      <c r="G9947">
        <f t="shared" si="310"/>
        <v>209945</v>
      </c>
      <c r="H9947" s="9">
        <f t="shared" si="311"/>
        <v>44359</v>
      </c>
    </row>
    <row r="9948" spans="1:8" x14ac:dyDescent="0.25">
      <c r="A9948" s="22"/>
      <c r="B9948" s="22"/>
      <c r="C9948" s="22"/>
      <c r="D9948" s="24">
        <v>44062</v>
      </c>
      <c r="E9948" s="22" t="s">
        <v>3699</v>
      </c>
      <c r="F9948" s="22" t="s">
        <v>6658</v>
      </c>
      <c r="G9948">
        <f t="shared" si="310"/>
        <v>4376</v>
      </c>
      <c r="H9948" s="9">
        <f t="shared" si="311"/>
        <v>44062</v>
      </c>
    </row>
    <row r="9949" spans="1:8" x14ac:dyDescent="0.25">
      <c r="A9949" s="22" t="s">
        <v>8344</v>
      </c>
      <c r="B9949" s="22" t="s">
        <v>8345</v>
      </c>
      <c r="C9949" s="22" t="s">
        <v>8345</v>
      </c>
      <c r="D9949" s="24">
        <v>43829</v>
      </c>
      <c r="E9949" s="22" t="s">
        <v>3699</v>
      </c>
      <c r="F9949" s="22" t="s">
        <v>6658</v>
      </c>
      <c r="G9949">
        <f t="shared" si="310"/>
        <v>4376</v>
      </c>
      <c r="H9949" s="9">
        <f t="shared" si="311"/>
        <v>43829</v>
      </c>
    </row>
    <row r="9950" spans="1:8" x14ac:dyDescent="0.25">
      <c r="A9950" s="22"/>
      <c r="B9950" s="22"/>
      <c r="C9950" s="22"/>
      <c r="D9950" s="24">
        <v>43834</v>
      </c>
      <c r="E9950" s="22" t="s">
        <v>817</v>
      </c>
      <c r="F9950" s="22" t="s">
        <v>6463</v>
      </c>
      <c r="G9950">
        <f t="shared" si="310"/>
        <v>3600</v>
      </c>
      <c r="H9950" s="9">
        <f t="shared" si="311"/>
        <v>43834</v>
      </c>
    </row>
    <row r="9951" spans="1:8" x14ac:dyDescent="0.25">
      <c r="A9951" s="22" t="s">
        <v>7700</v>
      </c>
      <c r="B9951" s="22" t="s">
        <v>7701</v>
      </c>
      <c r="C9951" s="22" t="s">
        <v>7701</v>
      </c>
      <c r="D9951" s="24">
        <v>43829</v>
      </c>
      <c r="E9951" s="22" t="s">
        <v>817</v>
      </c>
      <c r="F9951" s="22" t="s">
        <v>6463</v>
      </c>
      <c r="G9951">
        <f t="shared" si="310"/>
        <v>3600</v>
      </c>
      <c r="H9951" s="9">
        <f t="shared" si="311"/>
        <v>43829</v>
      </c>
    </row>
    <row r="9952" spans="1:8" x14ac:dyDescent="0.25">
      <c r="A9952" s="22" t="s">
        <v>7757</v>
      </c>
      <c r="B9952" s="22" t="s">
        <v>7758</v>
      </c>
      <c r="C9952" s="22" t="s">
        <v>7758</v>
      </c>
      <c r="D9952" s="24">
        <v>43833</v>
      </c>
      <c r="E9952" s="22" t="s">
        <v>817</v>
      </c>
      <c r="F9952" s="22" t="s">
        <v>6463</v>
      </c>
      <c r="G9952">
        <f t="shared" si="310"/>
        <v>3600</v>
      </c>
      <c r="H9952" s="9">
        <f t="shared" si="311"/>
        <v>43833</v>
      </c>
    </row>
    <row r="9953" spans="1:8" x14ac:dyDescent="0.25">
      <c r="A9953" s="22" t="s">
        <v>5991</v>
      </c>
      <c r="B9953" s="22" t="s">
        <v>7840</v>
      </c>
      <c r="C9953" s="22" t="s">
        <v>7840</v>
      </c>
      <c r="D9953" s="24">
        <v>44132</v>
      </c>
      <c r="E9953" s="22" t="s">
        <v>817</v>
      </c>
      <c r="F9953" s="22" t="s">
        <v>6463</v>
      </c>
      <c r="G9953">
        <f t="shared" si="310"/>
        <v>3600</v>
      </c>
      <c r="H9953" s="9">
        <f t="shared" si="311"/>
        <v>44132</v>
      </c>
    </row>
    <row r="9954" spans="1:8" x14ac:dyDescent="0.25">
      <c r="A9954" s="22" t="s">
        <v>7852</v>
      </c>
      <c r="B9954" s="22" t="s">
        <v>7853</v>
      </c>
      <c r="C9954" s="22" t="s">
        <v>7853</v>
      </c>
      <c r="D9954" s="24">
        <v>43959</v>
      </c>
      <c r="E9954" s="22" t="s">
        <v>817</v>
      </c>
      <c r="F9954" s="22" t="s">
        <v>6463</v>
      </c>
      <c r="G9954">
        <f t="shared" si="310"/>
        <v>3600</v>
      </c>
      <c r="H9954" s="9">
        <f t="shared" si="311"/>
        <v>43959</v>
      </c>
    </row>
    <row r="9955" spans="1:8" x14ac:dyDescent="0.25">
      <c r="A9955" s="22" t="s">
        <v>7991</v>
      </c>
      <c r="B9955" s="22" t="s">
        <v>7992</v>
      </c>
      <c r="C9955" s="22" t="s">
        <v>7992</v>
      </c>
      <c r="D9955" s="24">
        <v>43830</v>
      </c>
      <c r="E9955" s="22" t="s">
        <v>817</v>
      </c>
      <c r="F9955" s="22" t="s">
        <v>6463</v>
      </c>
      <c r="G9955">
        <f t="shared" si="310"/>
        <v>3600</v>
      </c>
      <c r="H9955" s="9">
        <f t="shared" si="311"/>
        <v>43830</v>
      </c>
    </row>
    <row r="9956" spans="1:8" x14ac:dyDescent="0.25">
      <c r="A9956" s="22" t="s">
        <v>8164</v>
      </c>
      <c r="B9956" s="22" t="s">
        <v>8165</v>
      </c>
      <c r="C9956" s="22" t="s">
        <v>8165</v>
      </c>
      <c r="D9956" s="24">
        <v>43890</v>
      </c>
      <c r="E9956" s="22" t="s">
        <v>817</v>
      </c>
      <c r="F9956" s="22" t="s">
        <v>6463</v>
      </c>
      <c r="G9956">
        <f t="shared" si="310"/>
        <v>3600</v>
      </c>
      <c r="H9956" s="9">
        <f t="shared" si="311"/>
        <v>43890</v>
      </c>
    </row>
    <row r="9957" spans="1:8" x14ac:dyDescent="0.25">
      <c r="A9957" s="22" t="s">
        <v>8418</v>
      </c>
      <c r="B9957" s="22" t="s">
        <v>8419</v>
      </c>
      <c r="C9957" s="22" t="s">
        <v>8419</v>
      </c>
      <c r="D9957" s="24">
        <v>43831</v>
      </c>
      <c r="E9957" s="22" t="s">
        <v>817</v>
      </c>
      <c r="F9957" s="22" t="s">
        <v>6463</v>
      </c>
      <c r="G9957">
        <f t="shared" si="310"/>
        <v>3600</v>
      </c>
      <c r="H9957" s="9">
        <f t="shared" si="311"/>
        <v>43831</v>
      </c>
    </row>
    <row r="9958" spans="1:8" x14ac:dyDescent="0.25">
      <c r="A9958" s="22" t="s">
        <v>8617</v>
      </c>
      <c r="B9958" s="22" t="s">
        <v>8618</v>
      </c>
      <c r="C9958" s="22" t="s">
        <v>8618</v>
      </c>
      <c r="D9958" s="24">
        <v>44305</v>
      </c>
      <c r="E9958" s="22" t="s">
        <v>817</v>
      </c>
      <c r="F9958" s="22" t="s">
        <v>6463</v>
      </c>
      <c r="G9958">
        <f t="shared" si="310"/>
        <v>3600</v>
      </c>
      <c r="H9958" s="9">
        <f t="shared" si="311"/>
        <v>44305</v>
      </c>
    </row>
    <row r="9959" spans="1:8" x14ac:dyDescent="0.25">
      <c r="A9959" s="22" t="s">
        <v>8645</v>
      </c>
      <c r="B9959" s="22" t="s">
        <v>8646</v>
      </c>
      <c r="C9959" s="22" t="s">
        <v>8646</v>
      </c>
      <c r="D9959" s="24">
        <v>44163</v>
      </c>
      <c r="E9959" s="22" t="s">
        <v>817</v>
      </c>
      <c r="F9959" s="22" t="s">
        <v>6463</v>
      </c>
      <c r="G9959">
        <f t="shared" si="310"/>
        <v>3600</v>
      </c>
      <c r="H9959" s="9">
        <f t="shared" si="311"/>
        <v>44163</v>
      </c>
    </row>
    <row r="9960" spans="1:8" x14ac:dyDescent="0.25">
      <c r="A9960" s="22" t="s">
        <v>8937</v>
      </c>
      <c r="B9960" s="22" t="s">
        <v>8938</v>
      </c>
      <c r="C9960" s="22" t="s">
        <v>8938</v>
      </c>
      <c r="D9960" s="24">
        <v>44111</v>
      </c>
      <c r="E9960" s="22" t="s">
        <v>817</v>
      </c>
      <c r="F9960" s="22" t="s">
        <v>6463</v>
      </c>
      <c r="G9960">
        <f t="shared" si="310"/>
        <v>3600</v>
      </c>
      <c r="H9960" s="9">
        <f t="shared" si="311"/>
        <v>44111</v>
      </c>
    </row>
    <row r="9961" spans="1:8" x14ac:dyDescent="0.25">
      <c r="A9961" s="22"/>
      <c r="B9961" s="22"/>
      <c r="C9961" s="22"/>
      <c r="D9961" s="24">
        <v>43834</v>
      </c>
      <c r="E9961" s="22" t="s">
        <v>5562</v>
      </c>
      <c r="F9961" s="22" t="s">
        <v>6702</v>
      </c>
      <c r="G9961">
        <f t="shared" si="310"/>
        <v>9482</v>
      </c>
      <c r="H9961" s="9">
        <f t="shared" si="311"/>
        <v>43834</v>
      </c>
    </row>
    <row r="9962" spans="1:8" x14ac:dyDescent="0.25">
      <c r="A9962" s="22" t="s">
        <v>7672</v>
      </c>
      <c r="B9962" s="22" t="s">
        <v>7673</v>
      </c>
      <c r="C9962" s="22" t="s">
        <v>7673</v>
      </c>
      <c r="D9962" s="24">
        <v>43948</v>
      </c>
      <c r="E9962" s="22" t="s">
        <v>5562</v>
      </c>
      <c r="F9962" s="22" t="s">
        <v>6702</v>
      </c>
      <c r="G9962">
        <f t="shared" si="310"/>
        <v>9482</v>
      </c>
      <c r="H9962" s="9">
        <f t="shared" si="311"/>
        <v>43948</v>
      </c>
    </row>
    <row r="9963" spans="1:8" x14ac:dyDescent="0.25">
      <c r="A9963" s="22" t="s">
        <v>7739</v>
      </c>
      <c r="B9963" s="22" t="s">
        <v>7740</v>
      </c>
      <c r="C9963" s="22" t="s">
        <v>7740</v>
      </c>
      <c r="D9963" s="24">
        <v>43999</v>
      </c>
      <c r="E9963" s="22" t="s">
        <v>5562</v>
      </c>
      <c r="F9963" s="22" t="s">
        <v>6702</v>
      </c>
      <c r="G9963">
        <f t="shared" si="310"/>
        <v>9482</v>
      </c>
      <c r="H9963" s="9">
        <f t="shared" si="311"/>
        <v>43999</v>
      </c>
    </row>
    <row r="9964" spans="1:8" x14ac:dyDescent="0.25">
      <c r="A9964" s="22" t="s">
        <v>7830</v>
      </c>
      <c r="B9964" s="22" t="s">
        <v>7831</v>
      </c>
      <c r="C9964" s="22" t="s">
        <v>7831</v>
      </c>
      <c r="D9964" s="24">
        <v>43829</v>
      </c>
      <c r="E9964" s="22" t="s">
        <v>5562</v>
      </c>
      <c r="F9964" s="22" t="s">
        <v>6702</v>
      </c>
      <c r="G9964">
        <f t="shared" si="310"/>
        <v>9482</v>
      </c>
      <c r="H9964" s="9">
        <f t="shared" si="311"/>
        <v>43829</v>
      </c>
    </row>
    <row r="9965" spans="1:8" x14ac:dyDescent="0.25">
      <c r="A9965" s="22" t="s">
        <v>8537</v>
      </c>
      <c r="B9965" s="22" t="s">
        <v>8538</v>
      </c>
      <c r="C9965" s="22" t="s">
        <v>8538</v>
      </c>
      <c r="D9965" s="24">
        <v>43927</v>
      </c>
      <c r="E9965" s="22" t="s">
        <v>5562</v>
      </c>
      <c r="F9965" s="22" t="s">
        <v>6702</v>
      </c>
      <c r="G9965">
        <f t="shared" si="310"/>
        <v>9482</v>
      </c>
      <c r="H9965" s="9">
        <f t="shared" si="311"/>
        <v>43927</v>
      </c>
    </row>
    <row r="9966" spans="1:8" x14ac:dyDescent="0.25">
      <c r="A9966" s="22" t="s">
        <v>8541</v>
      </c>
      <c r="B9966" s="22" t="s">
        <v>8542</v>
      </c>
      <c r="C9966" s="22" t="s">
        <v>8542</v>
      </c>
      <c r="D9966" s="24">
        <v>43928</v>
      </c>
      <c r="E9966" s="22" t="s">
        <v>5562</v>
      </c>
      <c r="F9966" s="22" t="s">
        <v>6702</v>
      </c>
      <c r="G9966">
        <f t="shared" si="310"/>
        <v>9482</v>
      </c>
      <c r="H9966" s="9">
        <f t="shared" si="311"/>
        <v>43928</v>
      </c>
    </row>
    <row r="9967" spans="1:8" x14ac:dyDescent="0.25">
      <c r="A9967" s="22" t="s">
        <v>8605</v>
      </c>
      <c r="B9967" s="22" t="s">
        <v>8606</v>
      </c>
      <c r="C9967" s="22" t="s">
        <v>8606</v>
      </c>
      <c r="D9967" s="24">
        <v>44319</v>
      </c>
      <c r="E9967" s="22" t="s">
        <v>5562</v>
      </c>
      <c r="F9967" s="22" t="s">
        <v>6702</v>
      </c>
      <c r="G9967">
        <f t="shared" si="310"/>
        <v>9482</v>
      </c>
      <c r="H9967" s="9">
        <f t="shared" si="311"/>
        <v>44319</v>
      </c>
    </row>
    <row r="9968" spans="1:8" x14ac:dyDescent="0.25">
      <c r="A9968" s="22"/>
      <c r="B9968" s="22"/>
      <c r="C9968" s="22"/>
      <c r="D9968" s="24">
        <v>44373</v>
      </c>
      <c r="E9968" s="22" t="s">
        <v>5446</v>
      </c>
      <c r="F9968" s="22" t="s">
        <v>10980</v>
      </c>
      <c r="G9968">
        <f t="shared" si="310"/>
        <v>12788</v>
      </c>
      <c r="H9968" s="9">
        <f t="shared" si="311"/>
        <v>44373</v>
      </c>
    </row>
    <row r="9969" spans="1:8" x14ac:dyDescent="0.25">
      <c r="A9969" s="22" t="s">
        <v>7783</v>
      </c>
      <c r="B9969" s="22" t="s">
        <v>7784</v>
      </c>
      <c r="C9969" s="22" t="s">
        <v>7784</v>
      </c>
      <c r="D9969" s="24">
        <v>43829</v>
      </c>
      <c r="E9969" s="22" t="s">
        <v>5446</v>
      </c>
      <c r="F9969" s="22" t="s">
        <v>10980</v>
      </c>
      <c r="G9969">
        <f t="shared" si="310"/>
        <v>12788</v>
      </c>
      <c r="H9969" s="9">
        <f t="shared" si="311"/>
        <v>43829</v>
      </c>
    </row>
    <row r="9970" spans="1:8" x14ac:dyDescent="0.25">
      <c r="A9970" s="22" t="s">
        <v>7995</v>
      </c>
      <c r="B9970" s="22" t="s">
        <v>7996</v>
      </c>
      <c r="C9970" s="22" t="s">
        <v>7996</v>
      </c>
      <c r="D9970" s="24">
        <v>44131</v>
      </c>
      <c r="E9970" s="22" t="s">
        <v>5446</v>
      </c>
      <c r="F9970" s="22" t="s">
        <v>10980</v>
      </c>
      <c r="G9970">
        <f t="shared" si="310"/>
        <v>12788</v>
      </c>
      <c r="H9970" s="9">
        <f t="shared" si="311"/>
        <v>44131</v>
      </c>
    </row>
    <row r="9971" spans="1:8" x14ac:dyDescent="0.25">
      <c r="A9971" s="22" t="s">
        <v>8168</v>
      </c>
      <c r="B9971" s="22" t="s">
        <v>8169</v>
      </c>
      <c r="C9971" s="22" t="s">
        <v>8169</v>
      </c>
      <c r="D9971" s="24">
        <v>43829</v>
      </c>
      <c r="E9971" s="22" t="s">
        <v>5446</v>
      </c>
      <c r="F9971" s="22" t="s">
        <v>10980</v>
      </c>
      <c r="G9971">
        <f t="shared" si="310"/>
        <v>12788</v>
      </c>
      <c r="H9971" s="9">
        <f t="shared" si="311"/>
        <v>43829</v>
      </c>
    </row>
    <row r="9972" spans="1:8" x14ac:dyDescent="0.25">
      <c r="A9972" s="22" t="s">
        <v>8170</v>
      </c>
      <c r="B9972" s="22" t="s">
        <v>8171</v>
      </c>
      <c r="C9972" s="22" t="s">
        <v>8171</v>
      </c>
      <c r="D9972" s="24">
        <v>44186</v>
      </c>
      <c r="E9972" s="22" t="s">
        <v>5446</v>
      </c>
      <c r="F9972" s="22" t="s">
        <v>10980</v>
      </c>
      <c r="G9972">
        <f t="shared" si="310"/>
        <v>12788</v>
      </c>
      <c r="H9972" s="9">
        <f t="shared" si="311"/>
        <v>44186</v>
      </c>
    </row>
    <row r="9973" spans="1:8" x14ac:dyDescent="0.25">
      <c r="A9973" s="22" t="s">
        <v>3530</v>
      </c>
      <c r="B9973" s="22" t="s">
        <v>8550</v>
      </c>
      <c r="C9973" s="22" t="s">
        <v>8550</v>
      </c>
      <c r="D9973" s="24">
        <v>44159</v>
      </c>
      <c r="E9973" s="22" t="s">
        <v>5446</v>
      </c>
      <c r="F9973" s="22" t="s">
        <v>10980</v>
      </c>
      <c r="G9973">
        <f t="shared" si="310"/>
        <v>12788</v>
      </c>
      <c r="H9973" s="9">
        <f t="shared" si="311"/>
        <v>44159</v>
      </c>
    </row>
    <row r="9974" spans="1:8" x14ac:dyDescent="0.25">
      <c r="A9974" s="22" t="s">
        <v>8837</v>
      </c>
      <c r="B9974" s="22" t="s">
        <v>8838</v>
      </c>
      <c r="C9974" s="22" t="s">
        <v>8838</v>
      </c>
      <c r="D9974" s="24">
        <v>44296</v>
      </c>
      <c r="E9974" s="22" t="s">
        <v>5446</v>
      </c>
      <c r="F9974" s="22" t="s">
        <v>10980</v>
      </c>
      <c r="G9974">
        <f t="shared" si="310"/>
        <v>12788</v>
      </c>
      <c r="H9974" s="9">
        <f t="shared" si="311"/>
        <v>44296</v>
      </c>
    </row>
    <row r="9975" spans="1:8" x14ac:dyDescent="0.25">
      <c r="A9975" s="22" t="s">
        <v>8164</v>
      </c>
      <c r="B9975" s="22" t="s">
        <v>8165</v>
      </c>
      <c r="C9975" s="22" t="s">
        <v>8165</v>
      </c>
      <c r="D9975" s="24">
        <v>44249</v>
      </c>
      <c r="E9975" s="22" t="s">
        <v>815</v>
      </c>
      <c r="F9975" s="22" t="s">
        <v>6651</v>
      </c>
      <c r="G9975">
        <f t="shared" si="310"/>
        <v>3792</v>
      </c>
      <c r="H9975" s="9">
        <f t="shared" si="311"/>
        <v>44249</v>
      </c>
    </row>
    <row r="9976" spans="1:8" x14ac:dyDescent="0.25">
      <c r="A9976" s="22" t="s">
        <v>8418</v>
      </c>
      <c r="B9976" s="22" t="s">
        <v>8419</v>
      </c>
      <c r="C9976" s="22" t="s">
        <v>8419</v>
      </c>
      <c r="D9976" s="24">
        <v>43829</v>
      </c>
      <c r="E9976" s="22" t="s">
        <v>815</v>
      </c>
      <c r="F9976" s="22" t="s">
        <v>6651</v>
      </c>
      <c r="G9976">
        <f t="shared" si="310"/>
        <v>3792</v>
      </c>
      <c r="H9976" s="9">
        <f t="shared" si="311"/>
        <v>43829</v>
      </c>
    </row>
    <row r="9977" spans="1:8" x14ac:dyDescent="0.25">
      <c r="A9977" s="22" t="s">
        <v>8937</v>
      </c>
      <c r="B9977" s="22" t="s">
        <v>8938</v>
      </c>
      <c r="C9977" s="22" t="s">
        <v>8938</v>
      </c>
      <c r="D9977" s="24">
        <v>44111</v>
      </c>
      <c r="E9977" s="22" t="s">
        <v>815</v>
      </c>
      <c r="F9977" s="22" t="s">
        <v>6651</v>
      </c>
      <c r="G9977">
        <f t="shared" si="310"/>
        <v>3792</v>
      </c>
      <c r="H9977" s="9">
        <f t="shared" si="311"/>
        <v>44111</v>
      </c>
    </row>
    <row r="9978" spans="1:8" x14ac:dyDescent="0.25">
      <c r="A9978" s="22" t="s">
        <v>7852</v>
      </c>
      <c r="B9978" s="22" t="s">
        <v>7853</v>
      </c>
      <c r="C9978" s="22" t="s">
        <v>7853</v>
      </c>
      <c r="D9978" s="24">
        <v>43962</v>
      </c>
      <c r="E9978" s="22" t="s">
        <v>2448</v>
      </c>
      <c r="F9978" s="22" t="s">
        <v>10981</v>
      </c>
      <c r="G9978">
        <f t="shared" si="310"/>
        <v>7289</v>
      </c>
      <c r="H9978" s="9">
        <f t="shared" si="311"/>
        <v>43962</v>
      </c>
    </row>
    <row r="9979" spans="1:8" x14ac:dyDescent="0.25">
      <c r="A9979" s="22" t="s">
        <v>2728</v>
      </c>
      <c r="B9979" s="22" t="s">
        <v>8108</v>
      </c>
      <c r="C9979" s="22" t="s">
        <v>8108</v>
      </c>
      <c r="D9979" s="24">
        <v>43829</v>
      </c>
      <c r="E9979" s="22" t="s">
        <v>2448</v>
      </c>
      <c r="F9979" s="22" t="s">
        <v>10981</v>
      </c>
      <c r="G9979">
        <f t="shared" si="310"/>
        <v>7289</v>
      </c>
      <c r="H9979" s="9">
        <f t="shared" si="311"/>
        <v>43829</v>
      </c>
    </row>
    <row r="9980" spans="1:8" x14ac:dyDescent="0.25">
      <c r="A9980" s="22"/>
      <c r="B9980" s="22"/>
      <c r="C9980" s="22"/>
      <c r="D9980" s="24">
        <v>43829</v>
      </c>
      <c r="E9980" s="22" t="s">
        <v>3252</v>
      </c>
      <c r="F9980" s="22" t="s">
        <v>10982</v>
      </c>
      <c r="G9980">
        <f t="shared" si="310"/>
        <v>9900968</v>
      </c>
      <c r="H9980" s="9">
        <f t="shared" si="311"/>
        <v>43829</v>
      </c>
    </row>
    <row r="9981" spans="1:8" x14ac:dyDescent="0.25">
      <c r="A9981" s="22" t="s">
        <v>9050</v>
      </c>
      <c r="B9981" s="22" t="s">
        <v>9051</v>
      </c>
      <c r="C9981" s="22" t="s">
        <v>9051</v>
      </c>
      <c r="D9981" s="24">
        <v>43955</v>
      </c>
      <c r="E9981" s="22" t="s">
        <v>3252</v>
      </c>
      <c r="F9981" s="22" t="s">
        <v>10982</v>
      </c>
      <c r="G9981">
        <f t="shared" si="310"/>
        <v>9900968</v>
      </c>
      <c r="H9981" s="9">
        <f t="shared" si="311"/>
        <v>43955</v>
      </c>
    </row>
    <row r="9982" spans="1:8" x14ac:dyDescent="0.25">
      <c r="A9982" s="22" t="s">
        <v>8603</v>
      </c>
      <c r="B9982" s="22" t="s">
        <v>8604</v>
      </c>
      <c r="C9982" s="22" t="s">
        <v>8604</v>
      </c>
      <c r="D9982" s="24">
        <v>44283</v>
      </c>
      <c r="E9982" s="22" t="s">
        <v>2020</v>
      </c>
      <c r="F9982" s="22" t="s">
        <v>10983</v>
      </c>
      <c r="G9982">
        <f t="shared" si="310"/>
        <v>9203663</v>
      </c>
      <c r="H9982" s="9">
        <f t="shared" si="311"/>
        <v>44283</v>
      </c>
    </row>
    <row r="9983" spans="1:8" x14ac:dyDescent="0.25">
      <c r="A9983" s="22" t="s">
        <v>8715</v>
      </c>
      <c r="B9983" s="22" t="s">
        <v>8716</v>
      </c>
      <c r="C9983" s="22" t="s">
        <v>8716</v>
      </c>
      <c r="D9983" s="24">
        <v>44089</v>
      </c>
      <c r="E9983" s="22" t="s">
        <v>2020</v>
      </c>
      <c r="F9983" s="22" t="s">
        <v>10983</v>
      </c>
      <c r="G9983">
        <f t="shared" si="310"/>
        <v>9203663</v>
      </c>
      <c r="H9983" s="9">
        <f t="shared" si="311"/>
        <v>44089</v>
      </c>
    </row>
    <row r="9984" spans="1:8" x14ac:dyDescent="0.25">
      <c r="A9984" s="22" t="s">
        <v>8721</v>
      </c>
      <c r="B9984" s="22" t="s">
        <v>8722</v>
      </c>
      <c r="C9984" s="22" t="s">
        <v>8722</v>
      </c>
      <c r="D9984" s="24">
        <v>43997</v>
      </c>
      <c r="E9984" s="22" t="s">
        <v>2020</v>
      </c>
      <c r="F9984" s="22" t="s">
        <v>10983</v>
      </c>
      <c r="G9984">
        <f t="shared" si="310"/>
        <v>9203663</v>
      </c>
      <c r="H9984" s="9">
        <f t="shared" si="311"/>
        <v>43997</v>
      </c>
    </row>
    <row r="9985" spans="1:8" x14ac:dyDescent="0.25">
      <c r="A9985" s="22" t="s">
        <v>8729</v>
      </c>
      <c r="B9985" s="22" t="s">
        <v>8730</v>
      </c>
      <c r="C9985" s="22" t="s">
        <v>8730</v>
      </c>
      <c r="D9985" s="24">
        <v>44291</v>
      </c>
      <c r="E9985" s="22" t="s">
        <v>2020</v>
      </c>
      <c r="F9985" s="22" t="s">
        <v>10983</v>
      </c>
      <c r="G9985">
        <f t="shared" si="310"/>
        <v>9203663</v>
      </c>
      <c r="H9985" s="9">
        <f t="shared" si="311"/>
        <v>44291</v>
      </c>
    </row>
    <row r="9986" spans="1:8" x14ac:dyDescent="0.25">
      <c r="A9986" s="22" t="s">
        <v>8737</v>
      </c>
      <c r="B9986" s="22" t="s">
        <v>8738</v>
      </c>
      <c r="C9986" s="22" t="s">
        <v>8738</v>
      </c>
      <c r="D9986" s="24">
        <v>44025</v>
      </c>
      <c r="E9986" s="22" t="s">
        <v>2020</v>
      </c>
      <c r="F9986" s="22" t="s">
        <v>10983</v>
      </c>
      <c r="G9986">
        <f t="shared" si="310"/>
        <v>9203663</v>
      </c>
      <c r="H9986" s="9">
        <f t="shared" si="311"/>
        <v>44025</v>
      </c>
    </row>
    <row r="9987" spans="1:8" x14ac:dyDescent="0.25">
      <c r="A9987" s="22" t="s">
        <v>8755</v>
      </c>
      <c r="B9987" s="22" t="s">
        <v>8756</v>
      </c>
      <c r="C9987" s="22" t="s">
        <v>8756</v>
      </c>
      <c r="D9987" s="24">
        <v>44390</v>
      </c>
      <c r="E9987" s="22" t="s">
        <v>2020</v>
      </c>
      <c r="F9987" s="22" t="s">
        <v>10983</v>
      </c>
      <c r="G9987">
        <f t="shared" si="310"/>
        <v>9203663</v>
      </c>
      <c r="H9987" s="9">
        <f t="shared" si="311"/>
        <v>44390</v>
      </c>
    </row>
    <row r="9988" spans="1:8" x14ac:dyDescent="0.25">
      <c r="A9988" s="22" t="s">
        <v>8763</v>
      </c>
      <c r="B9988" s="22" t="s">
        <v>8764</v>
      </c>
      <c r="C9988" s="22" t="s">
        <v>8764</v>
      </c>
      <c r="D9988" s="24">
        <v>44023</v>
      </c>
      <c r="E9988" s="22" t="s">
        <v>2020</v>
      </c>
      <c r="F9988" s="22" t="s">
        <v>10983</v>
      </c>
      <c r="G9988">
        <f t="shared" si="310"/>
        <v>9203663</v>
      </c>
      <c r="H9988" s="9">
        <f t="shared" si="311"/>
        <v>44023</v>
      </c>
    </row>
    <row r="9989" spans="1:8" x14ac:dyDescent="0.25">
      <c r="A9989" s="22" t="s">
        <v>8767</v>
      </c>
      <c r="B9989" s="22" t="s">
        <v>8768</v>
      </c>
      <c r="C9989" s="22" t="s">
        <v>8768</v>
      </c>
      <c r="D9989" s="24">
        <v>44221</v>
      </c>
      <c r="E9989" s="22" t="s">
        <v>2020</v>
      </c>
      <c r="F9989" s="22" t="s">
        <v>10983</v>
      </c>
      <c r="G9989">
        <f t="shared" si="310"/>
        <v>9203663</v>
      </c>
      <c r="H9989" s="9">
        <f t="shared" si="311"/>
        <v>44221</v>
      </c>
    </row>
    <row r="9990" spans="1:8" x14ac:dyDescent="0.25">
      <c r="A9990" s="22" t="s">
        <v>8853</v>
      </c>
      <c r="B9990" s="22" t="s">
        <v>8854</v>
      </c>
      <c r="C9990" s="22" t="s">
        <v>8854</v>
      </c>
      <c r="D9990" s="24">
        <v>44267</v>
      </c>
      <c r="E9990" s="22" t="s">
        <v>2020</v>
      </c>
      <c r="F9990" s="22" t="s">
        <v>10983</v>
      </c>
      <c r="G9990">
        <f t="shared" ref="G9990:G10053" si="312">IFERROR(E9990*1,E9990)</f>
        <v>9203663</v>
      </c>
      <c r="H9990" s="9">
        <f t="shared" ref="H9990:H10053" si="313">D9990</f>
        <v>44267</v>
      </c>
    </row>
    <row r="9991" spans="1:8" x14ac:dyDescent="0.25">
      <c r="A9991" s="22" t="s">
        <v>8673</v>
      </c>
      <c r="B9991" s="22" t="s">
        <v>8674</v>
      </c>
      <c r="C9991" s="22" t="s">
        <v>8674</v>
      </c>
      <c r="D9991" s="24">
        <v>43829</v>
      </c>
      <c r="E9991" s="22" t="s">
        <v>1984</v>
      </c>
      <c r="F9991" s="22" t="s">
        <v>10984</v>
      </c>
      <c r="G9991">
        <f t="shared" si="312"/>
        <v>12883</v>
      </c>
      <c r="H9991" s="9">
        <f t="shared" si="313"/>
        <v>43829</v>
      </c>
    </row>
    <row r="9992" spans="1:8" x14ac:dyDescent="0.25">
      <c r="A9992" s="22" t="s">
        <v>2955</v>
      </c>
      <c r="B9992" s="22" t="s">
        <v>7734</v>
      </c>
      <c r="C9992" s="22" t="s">
        <v>7734</v>
      </c>
      <c r="D9992" s="24">
        <v>43834</v>
      </c>
      <c r="E9992" s="22" t="s">
        <v>1751</v>
      </c>
      <c r="F9992" s="22" t="s">
        <v>6559</v>
      </c>
      <c r="G9992">
        <f t="shared" si="312"/>
        <v>5002</v>
      </c>
      <c r="H9992" s="9">
        <f t="shared" si="313"/>
        <v>43834</v>
      </c>
    </row>
    <row r="9993" spans="1:8" x14ac:dyDescent="0.25">
      <c r="A9993" s="22"/>
      <c r="B9993" s="22"/>
      <c r="C9993" s="22"/>
      <c r="D9993" s="24">
        <v>43867</v>
      </c>
      <c r="E9993" s="22" t="s">
        <v>3884</v>
      </c>
      <c r="F9993" s="22" t="s">
        <v>6878</v>
      </c>
      <c r="G9993">
        <f t="shared" si="312"/>
        <v>12920</v>
      </c>
      <c r="H9993" s="9">
        <f t="shared" si="313"/>
        <v>43867</v>
      </c>
    </row>
    <row r="9994" spans="1:8" x14ac:dyDescent="0.25">
      <c r="A9994" s="22" t="s">
        <v>7676</v>
      </c>
      <c r="B9994" s="22" t="s">
        <v>7677</v>
      </c>
      <c r="C9994" s="22" t="s">
        <v>7677</v>
      </c>
      <c r="D9994" s="24">
        <v>43836</v>
      </c>
      <c r="E9994" s="22" t="s">
        <v>3884</v>
      </c>
      <c r="F9994" s="22" t="s">
        <v>6878</v>
      </c>
      <c r="G9994">
        <f t="shared" si="312"/>
        <v>12920</v>
      </c>
      <c r="H9994" s="9">
        <f t="shared" si="313"/>
        <v>43836</v>
      </c>
    </row>
    <row r="9995" spans="1:8" x14ac:dyDescent="0.25">
      <c r="A9995" s="22" t="s">
        <v>7684</v>
      </c>
      <c r="B9995" s="22" t="s">
        <v>7685</v>
      </c>
      <c r="C9995" s="22" t="s">
        <v>7685</v>
      </c>
      <c r="D9995" s="24">
        <v>43829</v>
      </c>
      <c r="E9995" s="22" t="s">
        <v>3884</v>
      </c>
      <c r="F9995" s="22" t="s">
        <v>6878</v>
      </c>
      <c r="G9995">
        <f t="shared" si="312"/>
        <v>12920</v>
      </c>
      <c r="H9995" s="9">
        <f t="shared" si="313"/>
        <v>43829</v>
      </c>
    </row>
    <row r="9996" spans="1:8" x14ac:dyDescent="0.25">
      <c r="A9996" s="22" t="s">
        <v>7686</v>
      </c>
      <c r="B9996" s="22" t="s">
        <v>7687</v>
      </c>
      <c r="C9996" s="22" t="s">
        <v>7687</v>
      </c>
      <c r="D9996" s="24">
        <v>43865</v>
      </c>
      <c r="E9996" s="22" t="s">
        <v>3884</v>
      </c>
      <c r="F9996" s="22" t="s">
        <v>6878</v>
      </c>
      <c r="G9996">
        <f t="shared" si="312"/>
        <v>12920</v>
      </c>
      <c r="H9996" s="9">
        <f t="shared" si="313"/>
        <v>43865</v>
      </c>
    </row>
    <row r="9997" spans="1:8" x14ac:dyDescent="0.25">
      <c r="A9997" s="22" t="s">
        <v>8394</v>
      </c>
      <c r="B9997" s="22" t="s">
        <v>8395</v>
      </c>
      <c r="C9997" s="22" t="s">
        <v>8395</v>
      </c>
      <c r="D9997" s="24">
        <v>43829</v>
      </c>
      <c r="E9997" s="22" t="s">
        <v>3884</v>
      </c>
      <c r="F9997" s="22" t="s">
        <v>6878</v>
      </c>
      <c r="G9997">
        <f t="shared" si="312"/>
        <v>12920</v>
      </c>
      <c r="H9997" s="9">
        <f t="shared" si="313"/>
        <v>43829</v>
      </c>
    </row>
    <row r="9998" spans="1:8" x14ac:dyDescent="0.25">
      <c r="A9998" s="22" t="s">
        <v>8466</v>
      </c>
      <c r="B9998" s="22" t="s">
        <v>8467</v>
      </c>
      <c r="C9998" s="22" t="s">
        <v>8467</v>
      </c>
      <c r="D9998" s="24">
        <v>44283</v>
      </c>
      <c r="E9998" s="22" t="s">
        <v>3884</v>
      </c>
      <c r="F9998" s="22" t="s">
        <v>6878</v>
      </c>
      <c r="G9998">
        <f t="shared" si="312"/>
        <v>12920</v>
      </c>
      <c r="H9998" s="9">
        <f t="shared" si="313"/>
        <v>44283</v>
      </c>
    </row>
    <row r="9999" spans="1:8" x14ac:dyDescent="0.25">
      <c r="A9999" s="22" t="s">
        <v>8522</v>
      </c>
      <c r="B9999" s="22" t="s">
        <v>8523</v>
      </c>
      <c r="C9999" s="22" t="s">
        <v>8523</v>
      </c>
      <c r="D9999" s="24">
        <v>43914</v>
      </c>
      <c r="E9999" s="22" t="s">
        <v>3884</v>
      </c>
      <c r="F9999" s="22" t="s">
        <v>6878</v>
      </c>
      <c r="G9999">
        <f t="shared" si="312"/>
        <v>12920</v>
      </c>
      <c r="H9999" s="9">
        <f t="shared" si="313"/>
        <v>43914</v>
      </c>
    </row>
    <row r="10000" spans="1:8" x14ac:dyDescent="0.25">
      <c r="A10000" s="22" t="s">
        <v>8535</v>
      </c>
      <c r="B10000" s="22" t="s">
        <v>8536</v>
      </c>
      <c r="C10000" s="22" t="s">
        <v>8536</v>
      </c>
      <c r="D10000" s="24">
        <v>43923</v>
      </c>
      <c r="E10000" s="22" t="s">
        <v>3884</v>
      </c>
      <c r="F10000" s="22" t="s">
        <v>6878</v>
      </c>
      <c r="G10000">
        <f t="shared" si="312"/>
        <v>12920</v>
      </c>
      <c r="H10000" s="9">
        <f t="shared" si="313"/>
        <v>43923</v>
      </c>
    </row>
    <row r="10001" spans="1:8" x14ac:dyDescent="0.25">
      <c r="A10001" s="22" t="s">
        <v>8563</v>
      </c>
      <c r="B10001" s="22" t="s">
        <v>8564</v>
      </c>
      <c r="C10001" s="22" t="s">
        <v>8564</v>
      </c>
      <c r="D10001" s="24">
        <v>44162</v>
      </c>
      <c r="E10001" s="22" t="s">
        <v>3884</v>
      </c>
      <c r="F10001" s="22" t="s">
        <v>6878</v>
      </c>
      <c r="G10001">
        <f t="shared" si="312"/>
        <v>12920</v>
      </c>
      <c r="H10001" s="9">
        <f t="shared" si="313"/>
        <v>44162</v>
      </c>
    </row>
    <row r="10002" spans="1:8" x14ac:dyDescent="0.25">
      <c r="A10002" s="22" t="s">
        <v>8797</v>
      </c>
      <c r="B10002" s="22" t="s">
        <v>8798</v>
      </c>
      <c r="C10002" s="22" t="s">
        <v>8798</v>
      </c>
      <c r="D10002" s="24">
        <v>44066</v>
      </c>
      <c r="E10002" s="22" t="s">
        <v>3884</v>
      </c>
      <c r="F10002" s="22" t="s">
        <v>6878</v>
      </c>
      <c r="G10002">
        <f t="shared" si="312"/>
        <v>12920</v>
      </c>
      <c r="H10002" s="9">
        <f t="shared" si="313"/>
        <v>44066</v>
      </c>
    </row>
    <row r="10003" spans="1:8" x14ac:dyDescent="0.25">
      <c r="A10003" s="22" t="s">
        <v>8753</v>
      </c>
      <c r="B10003" s="22" t="s">
        <v>8754</v>
      </c>
      <c r="C10003" s="22" t="s">
        <v>8754</v>
      </c>
      <c r="D10003" s="24">
        <v>44359</v>
      </c>
      <c r="E10003" s="22" t="s">
        <v>4439</v>
      </c>
      <c r="F10003" s="22" t="s">
        <v>10985</v>
      </c>
      <c r="G10003">
        <f t="shared" si="312"/>
        <v>209859</v>
      </c>
      <c r="H10003" s="9">
        <f t="shared" si="313"/>
        <v>44359</v>
      </c>
    </row>
    <row r="10004" spans="1:8" x14ac:dyDescent="0.25">
      <c r="A10004" s="22" t="s">
        <v>7728</v>
      </c>
      <c r="B10004" s="22" t="s">
        <v>7729</v>
      </c>
      <c r="C10004" s="22" t="s">
        <v>7729</v>
      </c>
      <c r="D10004" s="24">
        <v>43830</v>
      </c>
      <c r="E10004" s="22" t="s">
        <v>2480</v>
      </c>
      <c r="F10004" s="22" t="s">
        <v>10986</v>
      </c>
      <c r="G10004">
        <f t="shared" si="312"/>
        <v>5045</v>
      </c>
      <c r="H10004" s="9">
        <f t="shared" si="313"/>
        <v>43830</v>
      </c>
    </row>
    <row r="10005" spans="1:8" x14ac:dyDescent="0.25">
      <c r="A10005" s="22"/>
      <c r="B10005" s="22"/>
      <c r="C10005" s="22"/>
      <c r="D10005" s="24">
        <v>43842</v>
      </c>
      <c r="E10005" s="22" t="s">
        <v>1331</v>
      </c>
      <c r="F10005" s="22" t="s">
        <v>10987</v>
      </c>
      <c r="G10005">
        <f t="shared" si="312"/>
        <v>9900919</v>
      </c>
      <c r="H10005" s="9">
        <f t="shared" si="313"/>
        <v>43842</v>
      </c>
    </row>
    <row r="10006" spans="1:8" x14ac:dyDescent="0.25">
      <c r="A10006" s="22" t="s">
        <v>9050</v>
      </c>
      <c r="B10006" s="22" t="s">
        <v>9051</v>
      </c>
      <c r="C10006" s="22" t="s">
        <v>9051</v>
      </c>
      <c r="D10006" s="24">
        <v>43952</v>
      </c>
      <c r="E10006" s="22" t="s">
        <v>1331</v>
      </c>
      <c r="F10006" s="22" t="s">
        <v>10987</v>
      </c>
      <c r="G10006">
        <f t="shared" si="312"/>
        <v>9900919</v>
      </c>
      <c r="H10006" s="9">
        <f t="shared" si="313"/>
        <v>43952</v>
      </c>
    </row>
    <row r="10007" spans="1:8" x14ac:dyDescent="0.25">
      <c r="A10007" s="22" t="s">
        <v>8805</v>
      </c>
      <c r="B10007" s="22" t="s">
        <v>8806</v>
      </c>
      <c r="C10007" s="22" t="s">
        <v>8806</v>
      </c>
      <c r="D10007" s="24">
        <v>44378</v>
      </c>
      <c r="E10007" s="22" t="s">
        <v>785</v>
      </c>
      <c r="F10007" s="22" t="s">
        <v>10988</v>
      </c>
      <c r="G10007">
        <f t="shared" si="312"/>
        <v>209951</v>
      </c>
      <c r="H10007" s="9">
        <f t="shared" si="313"/>
        <v>44378</v>
      </c>
    </row>
    <row r="10008" spans="1:8" x14ac:dyDescent="0.25">
      <c r="A10008" s="22" t="s">
        <v>7704</v>
      </c>
      <c r="B10008" s="22" t="s">
        <v>7705</v>
      </c>
      <c r="C10008" s="22" t="s">
        <v>7705</v>
      </c>
      <c r="D10008" s="24">
        <v>43829</v>
      </c>
      <c r="E10008" s="22" t="s">
        <v>6039</v>
      </c>
      <c r="F10008" s="22" t="s">
        <v>10989</v>
      </c>
      <c r="G10008">
        <f t="shared" si="312"/>
        <v>4514</v>
      </c>
      <c r="H10008" s="9">
        <f t="shared" si="313"/>
        <v>43829</v>
      </c>
    </row>
    <row r="10009" spans="1:8" x14ac:dyDescent="0.25">
      <c r="A10009" s="22" t="s">
        <v>8665</v>
      </c>
      <c r="B10009" s="22" t="s">
        <v>8666</v>
      </c>
      <c r="C10009" s="22" t="s">
        <v>8666</v>
      </c>
      <c r="D10009" s="24">
        <v>43829</v>
      </c>
      <c r="E10009" s="22" t="s">
        <v>4612</v>
      </c>
      <c r="F10009" s="22" t="s">
        <v>10990</v>
      </c>
      <c r="G10009">
        <f t="shared" si="312"/>
        <v>10670</v>
      </c>
      <c r="H10009" s="9">
        <f t="shared" si="313"/>
        <v>43829</v>
      </c>
    </row>
    <row r="10010" spans="1:8" x14ac:dyDescent="0.25">
      <c r="A10010" s="22" t="s">
        <v>7834</v>
      </c>
      <c r="B10010" s="22" t="s">
        <v>7835</v>
      </c>
      <c r="C10010" s="22" t="s">
        <v>7835</v>
      </c>
      <c r="D10010" s="24">
        <v>43835</v>
      </c>
      <c r="E10010" s="22" t="s">
        <v>1796</v>
      </c>
      <c r="F10010" s="22" t="s">
        <v>7088</v>
      </c>
      <c r="G10010">
        <f t="shared" si="312"/>
        <v>13693</v>
      </c>
      <c r="H10010" s="9">
        <f t="shared" si="313"/>
        <v>43835</v>
      </c>
    </row>
    <row r="10011" spans="1:8" x14ac:dyDescent="0.25">
      <c r="A10011" s="22" t="s">
        <v>8522</v>
      </c>
      <c r="B10011" s="22" t="s">
        <v>8523</v>
      </c>
      <c r="C10011" s="22" t="s">
        <v>8523</v>
      </c>
      <c r="D10011" s="24">
        <v>43923</v>
      </c>
      <c r="E10011" s="22" t="s">
        <v>1796</v>
      </c>
      <c r="F10011" s="22" t="s">
        <v>7088</v>
      </c>
      <c r="G10011">
        <f t="shared" si="312"/>
        <v>13693</v>
      </c>
      <c r="H10011" s="9">
        <f t="shared" si="313"/>
        <v>43923</v>
      </c>
    </row>
    <row r="10012" spans="1:8" x14ac:dyDescent="0.25">
      <c r="A10012" s="22" t="s">
        <v>8797</v>
      </c>
      <c r="B10012" s="22" t="s">
        <v>8798</v>
      </c>
      <c r="C10012" s="22" t="s">
        <v>8798</v>
      </c>
      <c r="D10012" s="24">
        <v>44199</v>
      </c>
      <c r="E10012" s="22" t="s">
        <v>1796</v>
      </c>
      <c r="F10012" s="22" t="s">
        <v>7088</v>
      </c>
      <c r="G10012">
        <f t="shared" si="312"/>
        <v>13693</v>
      </c>
      <c r="H10012" s="9">
        <f t="shared" si="313"/>
        <v>44199</v>
      </c>
    </row>
    <row r="10013" spans="1:8" x14ac:dyDescent="0.25">
      <c r="A10013" s="22" t="s">
        <v>8342</v>
      </c>
      <c r="B10013" s="22" t="s">
        <v>8343</v>
      </c>
      <c r="C10013" s="22" t="s">
        <v>8343</v>
      </c>
      <c r="D10013" s="24">
        <v>43831</v>
      </c>
      <c r="E10013" s="22" t="s">
        <v>1075</v>
      </c>
      <c r="F10013" s="22" t="s">
        <v>7323</v>
      </c>
      <c r="G10013">
        <f t="shared" si="312"/>
        <v>983440</v>
      </c>
      <c r="H10013" s="9">
        <f t="shared" si="313"/>
        <v>43831</v>
      </c>
    </row>
    <row r="10014" spans="1:8" x14ac:dyDescent="0.25">
      <c r="A10014" s="22" t="s">
        <v>8344</v>
      </c>
      <c r="B10014" s="22" t="s">
        <v>8345</v>
      </c>
      <c r="C10014" s="22" t="s">
        <v>8345</v>
      </c>
      <c r="D10014" s="24">
        <v>43902</v>
      </c>
      <c r="E10014" s="22" t="s">
        <v>1075</v>
      </c>
      <c r="F10014" s="22" t="s">
        <v>7323</v>
      </c>
      <c r="G10014">
        <f t="shared" si="312"/>
        <v>983440</v>
      </c>
      <c r="H10014" s="9">
        <f t="shared" si="313"/>
        <v>43902</v>
      </c>
    </row>
    <row r="10015" spans="1:8" x14ac:dyDescent="0.25">
      <c r="A10015" s="22" t="s">
        <v>8346</v>
      </c>
      <c r="B10015" s="22" t="s">
        <v>8347</v>
      </c>
      <c r="C10015" s="22" t="s">
        <v>8347</v>
      </c>
      <c r="D10015" s="24">
        <v>43966</v>
      </c>
      <c r="E10015" s="22" t="s">
        <v>1075</v>
      </c>
      <c r="F10015" s="22" t="s">
        <v>7323</v>
      </c>
      <c r="G10015">
        <f t="shared" si="312"/>
        <v>983440</v>
      </c>
      <c r="H10015" s="9">
        <f t="shared" si="313"/>
        <v>43966</v>
      </c>
    </row>
    <row r="10016" spans="1:8" x14ac:dyDescent="0.25">
      <c r="A10016" s="22" t="s">
        <v>8412</v>
      </c>
      <c r="B10016" s="22" t="s">
        <v>8413</v>
      </c>
      <c r="C10016" s="22" t="s">
        <v>8413</v>
      </c>
      <c r="D10016" s="24">
        <v>44174</v>
      </c>
      <c r="E10016" s="22" t="s">
        <v>1075</v>
      </c>
      <c r="F10016" s="22" t="s">
        <v>7323</v>
      </c>
      <c r="G10016">
        <f t="shared" si="312"/>
        <v>983440</v>
      </c>
      <c r="H10016" s="9">
        <f t="shared" si="313"/>
        <v>44174</v>
      </c>
    </row>
    <row r="10017" spans="1:8" x14ac:dyDescent="0.25">
      <c r="A10017" s="22" t="s">
        <v>8817</v>
      </c>
      <c r="B10017" s="22" t="s">
        <v>8818</v>
      </c>
      <c r="C10017" s="22" t="s">
        <v>8818</v>
      </c>
      <c r="D10017" s="24">
        <v>43997</v>
      </c>
      <c r="E10017" s="22" t="s">
        <v>2332</v>
      </c>
      <c r="F10017" s="22" t="s">
        <v>10991</v>
      </c>
      <c r="G10017">
        <f t="shared" si="312"/>
        <v>9122132</v>
      </c>
      <c r="H10017" s="9">
        <f t="shared" si="313"/>
        <v>43997</v>
      </c>
    </row>
    <row r="10018" spans="1:8" x14ac:dyDescent="0.25">
      <c r="A10018" s="22"/>
      <c r="B10018" s="22"/>
      <c r="C10018" s="22"/>
      <c r="D10018" s="24">
        <v>44011</v>
      </c>
      <c r="E10018" s="22" t="s">
        <v>312</v>
      </c>
      <c r="F10018" s="22" t="s">
        <v>6649</v>
      </c>
      <c r="G10018">
        <f t="shared" si="312"/>
        <v>3484</v>
      </c>
      <c r="H10018" s="9">
        <f t="shared" si="313"/>
        <v>44011</v>
      </c>
    </row>
    <row r="10019" spans="1:8" x14ac:dyDescent="0.25">
      <c r="A10019" s="22" t="s">
        <v>8220</v>
      </c>
      <c r="B10019" s="22" t="s">
        <v>8221</v>
      </c>
      <c r="C10019" s="22" t="s">
        <v>8221</v>
      </c>
      <c r="D10019" s="24">
        <v>43829</v>
      </c>
      <c r="E10019" s="22" t="s">
        <v>312</v>
      </c>
      <c r="F10019" s="22" t="s">
        <v>6649</v>
      </c>
      <c r="G10019">
        <f t="shared" si="312"/>
        <v>3484</v>
      </c>
      <c r="H10019" s="9">
        <f t="shared" si="313"/>
        <v>43829</v>
      </c>
    </row>
    <row r="10020" spans="1:8" x14ac:dyDescent="0.25">
      <c r="A10020" s="22" t="s">
        <v>8229</v>
      </c>
      <c r="B10020" s="22" t="s">
        <v>8230</v>
      </c>
      <c r="C10020" s="22" t="s">
        <v>8230</v>
      </c>
      <c r="D10020" s="24">
        <v>43922</v>
      </c>
      <c r="E10020" s="22" t="s">
        <v>312</v>
      </c>
      <c r="F10020" s="22" t="s">
        <v>6649</v>
      </c>
      <c r="G10020">
        <f t="shared" si="312"/>
        <v>3484</v>
      </c>
      <c r="H10020" s="9">
        <f t="shared" si="313"/>
        <v>43922</v>
      </c>
    </row>
    <row r="10021" spans="1:8" x14ac:dyDescent="0.25">
      <c r="A10021" s="22" t="s">
        <v>8857</v>
      </c>
      <c r="B10021" s="22" t="s">
        <v>8858</v>
      </c>
      <c r="C10021" s="22" t="s">
        <v>8858</v>
      </c>
      <c r="D10021" s="24">
        <v>43997</v>
      </c>
      <c r="E10021" s="22" t="s">
        <v>2348</v>
      </c>
      <c r="F10021" s="22" t="s">
        <v>6612</v>
      </c>
      <c r="G10021">
        <f t="shared" si="312"/>
        <v>9205168</v>
      </c>
      <c r="H10021" s="9">
        <f t="shared" si="313"/>
        <v>43997</v>
      </c>
    </row>
    <row r="10022" spans="1:8" x14ac:dyDescent="0.25">
      <c r="A10022" s="22"/>
      <c r="B10022" s="22"/>
      <c r="C10022" s="22"/>
      <c r="D10022" s="24">
        <v>43934</v>
      </c>
      <c r="E10022" s="22" t="s">
        <v>1884</v>
      </c>
      <c r="F10022" s="22" t="s">
        <v>6762</v>
      </c>
      <c r="G10022">
        <f t="shared" si="312"/>
        <v>13260</v>
      </c>
      <c r="H10022" s="9">
        <f t="shared" si="313"/>
        <v>43934</v>
      </c>
    </row>
    <row r="10023" spans="1:8" x14ac:dyDescent="0.25">
      <c r="A10023" s="22" t="s">
        <v>7783</v>
      </c>
      <c r="B10023" s="22" t="s">
        <v>7784</v>
      </c>
      <c r="C10023" s="22" t="s">
        <v>7784</v>
      </c>
      <c r="D10023" s="24">
        <v>44095</v>
      </c>
      <c r="E10023" s="22" t="s">
        <v>1884</v>
      </c>
      <c r="F10023" s="22" t="s">
        <v>6762</v>
      </c>
      <c r="G10023">
        <f t="shared" si="312"/>
        <v>13260</v>
      </c>
      <c r="H10023" s="9">
        <f t="shared" si="313"/>
        <v>44095</v>
      </c>
    </row>
    <row r="10024" spans="1:8" x14ac:dyDescent="0.25">
      <c r="A10024" s="22" t="s">
        <v>5991</v>
      </c>
      <c r="B10024" s="22" t="s">
        <v>7840</v>
      </c>
      <c r="C10024" s="22" t="s">
        <v>7840</v>
      </c>
      <c r="D10024" s="24">
        <v>44111</v>
      </c>
      <c r="E10024" s="22" t="s">
        <v>1884</v>
      </c>
      <c r="F10024" s="22" t="s">
        <v>6762</v>
      </c>
      <c r="G10024">
        <f t="shared" si="312"/>
        <v>13260</v>
      </c>
      <c r="H10024" s="9">
        <f t="shared" si="313"/>
        <v>44111</v>
      </c>
    </row>
    <row r="10025" spans="1:8" x14ac:dyDescent="0.25">
      <c r="A10025" s="22" t="s">
        <v>8146</v>
      </c>
      <c r="B10025" s="22" t="s">
        <v>8147</v>
      </c>
      <c r="C10025" s="22" t="s">
        <v>8147</v>
      </c>
      <c r="D10025" s="24">
        <v>43916</v>
      </c>
      <c r="E10025" s="22" t="s">
        <v>1884</v>
      </c>
      <c r="F10025" s="22" t="s">
        <v>6762</v>
      </c>
      <c r="G10025">
        <f t="shared" si="312"/>
        <v>13260</v>
      </c>
      <c r="H10025" s="9">
        <f t="shared" si="313"/>
        <v>43916</v>
      </c>
    </row>
    <row r="10026" spans="1:8" x14ac:dyDescent="0.25">
      <c r="A10026" s="22" t="s">
        <v>8414</v>
      </c>
      <c r="B10026" s="22" t="s">
        <v>8415</v>
      </c>
      <c r="C10026" s="22" t="s">
        <v>8415</v>
      </c>
      <c r="D10026" s="24">
        <v>43829</v>
      </c>
      <c r="E10026" s="22" t="s">
        <v>1884</v>
      </c>
      <c r="F10026" s="22" t="s">
        <v>6762</v>
      </c>
      <c r="G10026">
        <f t="shared" si="312"/>
        <v>13260</v>
      </c>
      <c r="H10026" s="9">
        <f t="shared" si="313"/>
        <v>43829</v>
      </c>
    </row>
    <row r="10027" spans="1:8" x14ac:dyDescent="0.25">
      <c r="A10027" s="22" t="s">
        <v>8520</v>
      </c>
      <c r="B10027" s="22" t="s">
        <v>8521</v>
      </c>
      <c r="C10027" s="22" t="s">
        <v>8521</v>
      </c>
      <c r="D10027" s="24">
        <v>44173</v>
      </c>
      <c r="E10027" s="22" t="s">
        <v>1884</v>
      </c>
      <c r="F10027" s="22" t="s">
        <v>6762</v>
      </c>
      <c r="G10027">
        <f t="shared" si="312"/>
        <v>13260</v>
      </c>
      <c r="H10027" s="9">
        <f t="shared" si="313"/>
        <v>44173</v>
      </c>
    </row>
    <row r="10028" spans="1:8" x14ac:dyDescent="0.25">
      <c r="A10028" s="22" t="s">
        <v>8530</v>
      </c>
      <c r="B10028" s="22" t="s">
        <v>8531</v>
      </c>
      <c r="C10028" s="22" t="s">
        <v>8531</v>
      </c>
      <c r="D10028" s="24">
        <v>43916</v>
      </c>
      <c r="E10028" s="22" t="s">
        <v>1884</v>
      </c>
      <c r="F10028" s="22" t="s">
        <v>6762</v>
      </c>
      <c r="G10028">
        <f t="shared" si="312"/>
        <v>13260</v>
      </c>
      <c r="H10028" s="9">
        <f t="shared" si="313"/>
        <v>43916</v>
      </c>
    </row>
    <row r="10029" spans="1:8" x14ac:dyDescent="0.25">
      <c r="A10029" s="22" t="s">
        <v>8539</v>
      </c>
      <c r="B10029" s="22" t="s">
        <v>8540</v>
      </c>
      <c r="C10029" s="22" t="s">
        <v>8540</v>
      </c>
      <c r="D10029" s="24">
        <v>43922</v>
      </c>
      <c r="E10029" s="22" t="s">
        <v>1884</v>
      </c>
      <c r="F10029" s="22" t="s">
        <v>6762</v>
      </c>
      <c r="G10029">
        <f t="shared" si="312"/>
        <v>13260</v>
      </c>
      <c r="H10029" s="9">
        <f t="shared" si="313"/>
        <v>43922</v>
      </c>
    </row>
    <row r="10030" spans="1:8" x14ac:dyDescent="0.25">
      <c r="A10030" s="22" t="s">
        <v>8617</v>
      </c>
      <c r="B10030" s="22" t="s">
        <v>8618</v>
      </c>
      <c r="C10030" s="22" t="s">
        <v>8618</v>
      </c>
      <c r="D10030" s="24">
        <v>44333</v>
      </c>
      <c r="E10030" s="22" t="s">
        <v>1884</v>
      </c>
      <c r="F10030" s="22" t="s">
        <v>6762</v>
      </c>
      <c r="G10030">
        <f t="shared" si="312"/>
        <v>13260</v>
      </c>
      <c r="H10030" s="9">
        <f t="shared" si="313"/>
        <v>44333</v>
      </c>
    </row>
    <row r="10031" spans="1:8" x14ac:dyDescent="0.25">
      <c r="A10031" s="22" t="s">
        <v>8645</v>
      </c>
      <c r="B10031" s="22" t="s">
        <v>8646</v>
      </c>
      <c r="C10031" s="22" t="s">
        <v>8646</v>
      </c>
      <c r="D10031" s="24">
        <v>44137</v>
      </c>
      <c r="E10031" s="22" t="s">
        <v>1884</v>
      </c>
      <c r="F10031" s="22" t="s">
        <v>6762</v>
      </c>
      <c r="G10031">
        <f t="shared" si="312"/>
        <v>13260</v>
      </c>
      <c r="H10031" s="9">
        <f t="shared" si="313"/>
        <v>44137</v>
      </c>
    </row>
    <row r="10032" spans="1:8" x14ac:dyDescent="0.25">
      <c r="A10032" s="22" t="s">
        <v>8647</v>
      </c>
      <c r="B10032" s="22" t="s">
        <v>8648</v>
      </c>
      <c r="C10032" s="22" t="s">
        <v>8648</v>
      </c>
      <c r="D10032" s="24">
        <v>44137</v>
      </c>
      <c r="E10032" s="22" t="s">
        <v>1884</v>
      </c>
      <c r="F10032" s="22" t="s">
        <v>6762</v>
      </c>
      <c r="G10032">
        <f t="shared" si="312"/>
        <v>13260</v>
      </c>
      <c r="H10032" s="9">
        <f t="shared" si="313"/>
        <v>44137</v>
      </c>
    </row>
    <row r="10033" spans="1:8" x14ac:dyDescent="0.25">
      <c r="A10033" s="22" t="s">
        <v>8693</v>
      </c>
      <c r="B10033" s="22" t="s">
        <v>8694</v>
      </c>
      <c r="C10033" s="22" t="s">
        <v>8694</v>
      </c>
      <c r="D10033" s="24">
        <v>44388</v>
      </c>
      <c r="E10033" s="22" t="s">
        <v>1884</v>
      </c>
      <c r="F10033" s="22" t="s">
        <v>6762</v>
      </c>
      <c r="G10033">
        <f t="shared" si="312"/>
        <v>13260</v>
      </c>
      <c r="H10033" s="9">
        <f t="shared" si="313"/>
        <v>44388</v>
      </c>
    </row>
    <row r="10034" spans="1:8" x14ac:dyDescent="0.25">
      <c r="A10034" s="22" t="s">
        <v>8739</v>
      </c>
      <c r="B10034" s="22" t="s">
        <v>8740</v>
      </c>
      <c r="C10034" s="22" t="s">
        <v>8740</v>
      </c>
      <c r="D10034" s="24">
        <v>44096</v>
      </c>
      <c r="E10034" s="22" t="s">
        <v>1884</v>
      </c>
      <c r="F10034" s="22" t="s">
        <v>6762</v>
      </c>
      <c r="G10034">
        <f t="shared" si="312"/>
        <v>13260</v>
      </c>
      <c r="H10034" s="9">
        <f t="shared" si="313"/>
        <v>44096</v>
      </c>
    </row>
    <row r="10035" spans="1:8" x14ac:dyDescent="0.25">
      <c r="A10035" s="22" t="s">
        <v>8797</v>
      </c>
      <c r="B10035" s="22" t="s">
        <v>8798</v>
      </c>
      <c r="C10035" s="22" t="s">
        <v>8798</v>
      </c>
      <c r="D10035" s="24">
        <v>44359</v>
      </c>
      <c r="E10035" s="22" t="s">
        <v>1884</v>
      </c>
      <c r="F10035" s="22" t="s">
        <v>6762</v>
      </c>
      <c r="G10035">
        <f t="shared" si="312"/>
        <v>13260</v>
      </c>
      <c r="H10035" s="9">
        <f t="shared" si="313"/>
        <v>44359</v>
      </c>
    </row>
    <row r="10036" spans="1:8" x14ac:dyDescent="0.25">
      <c r="A10036" s="22" t="s">
        <v>8837</v>
      </c>
      <c r="B10036" s="22" t="s">
        <v>8838</v>
      </c>
      <c r="C10036" s="22" t="s">
        <v>8838</v>
      </c>
      <c r="D10036" s="24">
        <v>44102</v>
      </c>
      <c r="E10036" s="22" t="s">
        <v>1884</v>
      </c>
      <c r="F10036" s="22" t="s">
        <v>6762</v>
      </c>
      <c r="G10036">
        <f t="shared" si="312"/>
        <v>13260</v>
      </c>
      <c r="H10036" s="9">
        <f t="shared" si="313"/>
        <v>44102</v>
      </c>
    </row>
    <row r="10037" spans="1:8" x14ac:dyDescent="0.25">
      <c r="A10037" s="22" t="s">
        <v>7816</v>
      </c>
      <c r="B10037" s="22" t="s">
        <v>7817</v>
      </c>
      <c r="C10037" s="22" t="s">
        <v>7817</v>
      </c>
      <c r="D10037" s="24">
        <v>43829</v>
      </c>
      <c r="E10037" s="22" t="s">
        <v>1261</v>
      </c>
      <c r="F10037" s="22" t="s">
        <v>10992</v>
      </c>
      <c r="G10037">
        <f t="shared" si="312"/>
        <v>8348</v>
      </c>
      <c r="H10037" s="9">
        <f t="shared" si="313"/>
        <v>43829</v>
      </c>
    </row>
    <row r="10038" spans="1:8" x14ac:dyDescent="0.25">
      <c r="A10038" s="22" t="s">
        <v>8299</v>
      </c>
      <c r="B10038" s="22" t="s">
        <v>8300</v>
      </c>
      <c r="C10038" s="22" t="s">
        <v>8300</v>
      </c>
      <c r="D10038" s="24">
        <v>43829</v>
      </c>
      <c r="E10038" s="22" t="s">
        <v>5983</v>
      </c>
      <c r="F10038" s="22" t="s">
        <v>10993</v>
      </c>
      <c r="G10038">
        <f t="shared" si="312"/>
        <v>11626</v>
      </c>
      <c r="H10038" s="9">
        <f t="shared" si="313"/>
        <v>43829</v>
      </c>
    </row>
    <row r="10039" spans="1:8" x14ac:dyDescent="0.25">
      <c r="A10039" s="22" t="s">
        <v>8813</v>
      </c>
      <c r="B10039" s="22" t="s">
        <v>8814</v>
      </c>
      <c r="C10039" s="22" t="s">
        <v>8814</v>
      </c>
      <c r="D10039" s="24">
        <v>44193</v>
      </c>
      <c r="E10039" s="22" t="s">
        <v>5983</v>
      </c>
      <c r="F10039" s="22" t="s">
        <v>10993</v>
      </c>
      <c r="G10039">
        <f t="shared" si="312"/>
        <v>11626</v>
      </c>
      <c r="H10039" s="9">
        <f t="shared" si="313"/>
        <v>44193</v>
      </c>
    </row>
    <row r="10040" spans="1:8" x14ac:dyDescent="0.25">
      <c r="A10040" s="22" t="s">
        <v>8693</v>
      </c>
      <c r="B10040" s="22" t="s">
        <v>8694</v>
      </c>
      <c r="C10040" s="22" t="s">
        <v>8694</v>
      </c>
      <c r="D10040" s="24">
        <v>44283</v>
      </c>
      <c r="E10040" s="22" t="s">
        <v>5969</v>
      </c>
      <c r="F10040" s="22" t="s">
        <v>6403</v>
      </c>
      <c r="G10040">
        <f t="shared" si="312"/>
        <v>9204868</v>
      </c>
      <c r="H10040" s="9">
        <f t="shared" si="313"/>
        <v>44283</v>
      </c>
    </row>
    <row r="10041" spans="1:8" x14ac:dyDescent="0.25">
      <c r="A10041" s="22" t="s">
        <v>8717</v>
      </c>
      <c r="B10041" s="22" t="s">
        <v>8718</v>
      </c>
      <c r="C10041" s="22" t="s">
        <v>8718</v>
      </c>
      <c r="D10041" s="24">
        <v>44381</v>
      </c>
      <c r="E10041" s="22" t="s">
        <v>5969</v>
      </c>
      <c r="F10041" s="22" t="s">
        <v>6403</v>
      </c>
      <c r="G10041">
        <f t="shared" si="312"/>
        <v>9204868</v>
      </c>
      <c r="H10041" s="9">
        <f t="shared" si="313"/>
        <v>44381</v>
      </c>
    </row>
    <row r="10042" spans="1:8" x14ac:dyDescent="0.25">
      <c r="A10042" s="22" t="s">
        <v>8849</v>
      </c>
      <c r="B10042" s="22" t="s">
        <v>8850</v>
      </c>
      <c r="C10042" s="22" t="s">
        <v>8850</v>
      </c>
      <c r="D10042" s="24">
        <v>43997</v>
      </c>
      <c r="E10042" s="22" t="s">
        <v>5969</v>
      </c>
      <c r="F10042" s="22" t="s">
        <v>6403</v>
      </c>
      <c r="G10042">
        <f t="shared" si="312"/>
        <v>9204868</v>
      </c>
      <c r="H10042" s="9">
        <f t="shared" si="313"/>
        <v>43997</v>
      </c>
    </row>
    <row r="10043" spans="1:8" x14ac:dyDescent="0.25">
      <c r="A10043" s="22" t="s">
        <v>8305</v>
      </c>
      <c r="B10043" s="22" t="s">
        <v>8306</v>
      </c>
      <c r="C10043" s="22" t="s">
        <v>8306</v>
      </c>
      <c r="D10043" s="24">
        <v>44158</v>
      </c>
      <c r="E10043" s="22" t="s">
        <v>3476</v>
      </c>
      <c r="F10043" s="22" t="s">
        <v>6359</v>
      </c>
      <c r="G10043">
        <f t="shared" si="312"/>
        <v>3014</v>
      </c>
      <c r="H10043" s="9">
        <f t="shared" si="313"/>
        <v>44158</v>
      </c>
    </row>
    <row r="10044" spans="1:8" x14ac:dyDescent="0.25">
      <c r="A10044" s="22" t="s">
        <v>8603</v>
      </c>
      <c r="B10044" s="22" t="s">
        <v>8604</v>
      </c>
      <c r="C10044" s="22" t="s">
        <v>8604</v>
      </c>
      <c r="D10044" s="24">
        <v>44277</v>
      </c>
      <c r="E10044" s="22" t="s">
        <v>3476</v>
      </c>
      <c r="F10044" s="22" t="s">
        <v>6359</v>
      </c>
      <c r="G10044">
        <f t="shared" si="312"/>
        <v>3014</v>
      </c>
      <c r="H10044" s="9">
        <f t="shared" si="313"/>
        <v>44277</v>
      </c>
    </row>
    <row r="10045" spans="1:8" x14ac:dyDescent="0.25">
      <c r="A10045" s="22" t="s">
        <v>5654</v>
      </c>
      <c r="B10045" s="22" t="s">
        <v>8932</v>
      </c>
      <c r="C10045" s="22" t="s">
        <v>8932</v>
      </c>
      <c r="D10045" s="24">
        <v>43829</v>
      </c>
      <c r="E10045" s="22" t="s">
        <v>3476</v>
      </c>
      <c r="F10045" s="22" t="s">
        <v>6359</v>
      </c>
      <c r="G10045">
        <f t="shared" si="312"/>
        <v>3014</v>
      </c>
      <c r="H10045" s="9">
        <f t="shared" si="313"/>
        <v>43829</v>
      </c>
    </row>
    <row r="10046" spans="1:8" x14ac:dyDescent="0.25">
      <c r="A10046" s="22"/>
      <c r="B10046" s="22"/>
      <c r="C10046" s="22"/>
      <c r="D10046" s="24">
        <v>43902</v>
      </c>
      <c r="E10046" s="22" t="s">
        <v>1583</v>
      </c>
      <c r="F10046" s="22" t="s">
        <v>7320</v>
      </c>
      <c r="G10046">
        <f t="shared" si="312"/>
        <v>12141</v>
      </c>
      <c r="H10046" s="9">
        <f t="shared" si="313"/>
        <v>43902</v>
      </c>
    </row>
    <row r="10047" spans="1:8" x14ac:dyDescent="0.25">
      <c r="A10047" s="22" t="s">
        <v>7672</v>
      </c>
      <c r="B10047" s="22" t="s">
        <v>7673</v>
      </c>
      <c r="C10047" s="22" t="s">
        <v>7673</v>
      </c>
      <c r="D10047" s="24">
        <v>43829</v>
      </c>
      <c r="E10047" s="22" t="s">
        <v>1583</v>
      </c>
      <c r="F10047" s="22" t="s">
        <v>7320</v>
      </c>
      <c r="G10047">
        <f t="shared" si="312"/>
        <v>12141</v>
      </c>
      <c r="H10047" s="9">
        <f t="shared" si="313"/>
        <v>43829</v>
      </c>
    </row>
    <row r="10048" spans="1:8" x14ac:dyDescent="0.25">
      <c r="A10048" s="22" t="s">
        <v>7765</v>
      </c>
      <c r="B10048" s="22" t="s">
        <v>7766</v>
      </c>
      <c r="C10048" s="22" t="s">
        <v>7766</v>
      </c>
      <c r="D10048" s="24">
        <v>44164</v>
      </c>
      <c r="E10048" s="22" t="s">
        <v>1583</v>
      </c>
      <c r="F10048" s="22" t="s">
        <v>7320</v>
      </c>
      <c r="G10048">
        <f t="shared" si="312"/>
        <v>12141</v>
      </c>
      <c r="H10048" s="9">
        <f t="shared" si="313"/>
        <v>44164</v>
      </c>
    </row>
    <row r="10049" spans="1:8" x14ac:dyDescent="0.25">
      <c r="A10049" s="22" t="s">
        <v>7864</v>
      </c>
      <c r="B10049" s="22" t="s">
        <v>7865</v>
      </c>
      <c r="C10049" s="22" t="s">
        <v>7865</v>
      </c>
      <c r="D10049" s="24">
        <v>43846</v>
      </c>
      <c r="E10049" s="22" t="s">
        <v>1583</v>
      </c>
      <c r="F10049" s="22" t="s">
        <v>7320</v>
      </c>
      <c r="G10049">
        <f t="shared" si="312"/>
        <v>12141</v>
      </c>
      <c r="H10049" s="9">
        <f t="shared" si="313"/>
        <v>43846</v>
      </c>
    </row>
    <row r="10050" spans="1:8" x14ac:dyDescent="0.25">
      <c r="A10050" s="22" t="s">
        <v>8464</v>
      </c>
      <c r="B10050" s="22" t="s">
        <v>8465</v>
      </c>
      <c r="C10050" s="22" t="s">
        <v>8465</v>
      </c>
      <c r="D10050" s="24">
        <v>44282</v>
      </c>
      <c r="E10050" s="22" t="s">
        <v>1583</v>
      </c>
      <c r="F10050" s="22" t="s">
        <v>7320</v>
      </c>
      <c r="G10050">
        <f t="shared" si="312"/>
        <v>12141</v>
      </c>
      <c r="H10050" s="9">
        <f t="shared" si="313"/>
        <v>44282</v>
      </c>
    </row>
    <row r="10051" spans="1:8" x14ac:dyDescent="0.25">
      <c r="A10051" s="22" t="s">
        <v>8937</v>
      </c>
      <c r="B10051" s="22" t="s">
        <v>8938</v>
      </c>
      <c r="C10051" s="22" t="s">
        <v>8938</v>
      </c>
      <c r="D10051" s="24">
        <v>44083</v>
      </c>
      <c r="E10051" s="22" t="s">
        <v>1583</v>
      </c>
      <c r="F10051" s="22" t="s">
        <v>7320</v>
      </c>
      <c r="G10051">
        <f t="shared" si="312"/>
        <v>12141</v>
      </c>
      <c r="H10051" s="9">
        <f t="shared" si="313"/>
        <v>44083</v>
      </c>
    </row>
    <row r="10052" spans="1:8" x14ac:dyDescent="0.25">
      <c r="A10052" s="22" t="s">
        <v>8759</v>
      </c>
      <c r="B10052" s="22" t="s">
        <v>8760</v>
      </c>
      <c r="C10052" s="22" t="s">
        <v>8760</v>
      </c>
      <c r="D10052" s="24">
        <v>44373</v>
      </c>
      <c r="E10052" s="22" t="s">
        <v>4158</v>
      </c>
      <c r="F10052" s="22" t="s">
        <v>10994</v>
      </c>
      <c r="G10052">
        <f t="shared" si="312"/>
        <v>210031</v>
      </c>
      <c r="H10052" s="9">
        <f t="shared" si="313"/>
        <v>44373</v>
      </c>
    </row>
    <row r="10053" spans="1:8" x14ac:dyDescent="0.25">
      <c r="A10053" s="22" t="s">
        <v>7728</v>
      </c>
      <c r="B10053" s="22" t="s">
        <v>7729</v>
      </c>
      <c r="C10053" s="22" t="s">
        <v>7729</v>
      </c>
      <c r="D10053" s="24">
        <v>43829</v>
      </c>
      <c r="E10053" s="22" t="s">
        <v>248</v>
      </c>
      <c r="F10053" s="22" t="s">
        <v>10995</v>
      </c>
      <c r="G10053">
        <f t="shared" si="312"/>
        <v>5039</v>
      </c>
      <c r="H10053" s="9">
        <f t="shared" si="313"/>
        <v>43829</v>
      </c>
    </row>
    <row r="10054" spans="1:8" x14ac:dyDescent="0.25">
      <c r="A10054" s="22" t="s">
        <v>7793</v>
      </c>
      <c r="B10054" s="22" t="s">
        <v>7794</v>
      </c>
      <c r="C10054" s="22" t="s">
        <v>7794</v>
      </c>
      <c r="D10054" s="24">
        <v>44081</v>
      </c>
      <c r="E10054" s="22" t="s">
        <v>2452</v>
      </c>
      <c r="F10054" s="22" t="s">
        <v>10996</v>
      </c>
      <c r="G10054">
        <f t="shared" ref="G10054:G10117" si="314">IFERROR(E10054*1,E10054)</f>
        <v>203251</v>
      </c>
      <c r="H10054" s="9">
        <f t="shared" ref="H10054:H10117" si="315">D10054</f>
        <v>44081</v>
      </c>
    </row>
    <row r="10055" spans="1:8" x14ac:dyDescent="0.25">
      <c r="A10055" s="22" t="s">
        <v>8212</v>
      </c>
      <c r="B10055" s="22" t="s">
        <v>8213</v>
      </c>
      <c r="C10055" s="22" t="s">
        <v>8213</v>
      </c>
      <c r="D10055" s="24">
        <v>43829</v>
      </c>
      <c r="E10055" s="22" t="s">
        <v>2093</v>
      </c>
      <c r="F10055" s="22" t="s">
        <v>10997</v>
      </c>
      <c r="G10055">
        <f t="shared" si="314"/>
        <v>12479</v>
      </c>
      <c r="H10055" s="9">
        <f t="shared" si="315"/>
        <v>43829</v>
      </c>
    </row>
    <row r="10056" spans="1:8" x14ac:dyDescent="0.25">
      <c r="A10056" s="22" t="s">
        <v>7676</v>
      </c>
      <c r="B10056" s="22" t="s">
        <v>7677</v>
      </c>
      <c r="C10056" s="22" t="s">
        <v>7677</v>
      </c>
      <c r="D10056" s="24">
        <v>44361</v>
      </c>
      <c r="E10056" s="22" t="s">
        <v>2588</v>
      </c>
      <c r="F10056" s="22" t="s">
        <v>10998</v>
      </c>
      <c r="G10056">
        <f t="shared" si="314"/>
        <v>209856</v>
      </c>
      <c r="H10056" s="9">
        <f t="shared" si="315"/>
        <v>44361</v>
      </c>
    </row>
    <row r="10057" spans="1:8" x14ac:dyDescent="0.25">
      <c r="A10057" s="22" t="s">
        <v>8655</v>
      </c>
      <c r="B10057" s="22" t="s">
        <v>8656</v>
      </c>
      <c r="C10057" s="22" t="s">
        <v>8656</v>
      </c>
      <c r="D10057" s="24">
        <v>44366</v>
      </c>
      <c r="E10057" s="22" t="s">
        <v>2588</v>
      </c>
      <c r="F10057" s="22" t="s">
        <v>10998</v>
      </c>
      <c r="G10057">
        <f t="shared" si="314"/>
        <v>209856</v>
      </c>
      <c r="H10057" s="9">
        <f t="shared" si="315"/>
        <v>44366</v>
      </c>
    </row>
    <row r="10058" spans="1:8" x14ac:dyDescent="0.25">
      <c r="A10058" s="22"/>
      <c r="B10058" s="22"/>
      <c r="C10058" s="22"/>
      <c r="D10058" s="24">
        <v>43878</v>
      </c>
      <c r="E10058" s="22" t="s">
        <v>5823</v>
      </c>
      <c r="F10058" s="22" t="s">
        <v>10999</v>
      </c>
      <c r="G10058">
        <f t="shared" si="314"/>
        <v>200620</v>
      </c>
      <c r="H10058" s="9">
        <f t="shared" si="315"/>
        <v>43878</v>
      </c>
    </row>
    <row r="10059" spans="1:8" x14ac:dyDescent="0.25">
      <c r="A10059" s="22" t="s">
        <v>7815</v>
      </c>
      <c r="B10059" s="22" t="s">
        <v>7809</v>
      </c>
      <c r="C10059" s="22" t="s">
        <v>7809</v>
      </c>
      <c r="D10059" s="24">
        <v>43883</v>
      </c>
      <c r="E10059" s="22" t="s">
        <v>5823</v>
      </c>
      <c r="F10059" s="22" t="s">
        <v>10999</v>
      </c>
      <c r="G10059">
        <f t="shared" si="314"/>
        <v>200620</v>
      </c>
      <c r="H10059" s="9">
        <f t="shared" si="315"/>
        <v>43883</v>
      </c>
    </row>
    <row r="10060" spans="1:8" x14ac:dyDescent="0.25">
      <c r="A10060" s="22" t="s">
        <v>7997</v>
      </c>
      <c r="B10060" s="22" t="s">
        <v>7998</v>
      </c>
      <c r="C10060" s="22" t="s">
        <v>7998</v>
      </c>
      <c r="D10060" s="24">
        <v>44032</v>
      </c>
      <c r="E10060" s="22" t="s">
        <v>5823</v>
      </c>
      <c r="F10060" s="22" t="s">
        <v>10999</v>
      </c>
      <c r="G10060">
        <f t="shared" si="314"/>
        <v>200620</v>
      </c>
      <c r="H10060" s="9">
        <f t="shared" si="315"/>
        <v>44032</v>
      </c>
    </row>
    <row r="10061" spans="1:8" x14ac:dyDescent="0.25">
      <c r="A10061" s="22" t="s">
        <v>8164</v>
      </c>
      <c r="B10061" s="22" t="s">
        <v>8165</v>
      </c>
      <c r="C10061" s="22" t="s">
        <v>8165</v>
      </c>
      <c r="D10061" s="24">
        <v>43832</v>
      </c>
      <c r="E10061" s="22" t="s">
        <v>11000</v>
      </c>
      <c r="F10061" s="22" t="s">
        <v>11001</v>
      </c>
      <c r="G10061">
        <f t="shared" si="314"/>
        <v>13484</v>
      </c>
      <c r="H10061" s="9">
        <f t="shared" si="315"/>
        <v>43832</v>
      </c>
    </row>
    <row r="10062" spans="1:8" x14ac:dyDescent="0.25">
      <c r="A10062" s="22" t="s">
        <v>8037</v>
      </c>
      <c r="B10062" s="22" t="s">
        <v>8038</v>
      </c>
      <c r="C10062" s="22" t="s">
        <v>8038</v>
      </c>
      <c r="D10062" s="24">
        <v>43829</v>
      </c>
      <c r="E10062" s="22" t="s">
        <v>6059</v>
      </c>
      <c r="F10062" s="22" t="s">
        <v>11002</v>
      </c>
      <c r="G10062">
        <f t="shared" si="314"/>
        <v>11408</v>
      </c>
      <c r="H10062" s="9">
        <f t="shared" si="315"/>
        <v>43829</v>
      </c>
    </row>
    <row r="10063" spans="1:8" x14ac:dyDescent="0.25">
      <c r="A10063" s="22" t="s">
        <v>8043</v>
      </c>
      <c r="B10063" s="22" t="s">
        <v>8044</v>
      </c>
      <c r="C10063" s="22" t="s">
        <v>8044</v>
      </c>
      <c r="D10063" s="24">
        <v>44214</v>
      </c>
      <c r="E10063" s="22" t="s">
        <v>6059</v>
      </c>
      <c r="F10063" s="22" t="s">
        <v>11002</v>
      </c>
      <c r="G10063">
        <f t="shared" si="314"/>
        <v>11408</v>
      </c>
      <c r="H10063" s="9">
        <f t="shared" si="315"/>
        <v>44214</v>
      </c>
    </row>
    <row r="10064" spans="1:8" x14ac:dyDescent="0.25">
      <c r="A10064" s="22" t="s">
        <v>8080</v>
      </c>
      <c r="B10064" s="22" t="s">
        <v>8081</v>
      </c>
      <c r="C10064" s="22" t="s">
        <v>8081</v>
      </c>
      <c r="D10064" s="24">
        <v>43835</v>
      </c>
      <c r="E10064" s="22" t="s">
        <v>6059</v>
      </c>
      <c r="F10064" s="22" t="s">
        <v>11002</v>
      </c>
      <c r="G10064">
        <f t="shared" si="314"/>
        <v>11408</v>
      </c>
      <c r="H10064" s="9">
        <f t="shared" si="315"/>
        <v>43835</v>
      </c>
    </row>
    <row r="10065" spans="1:8" x14ac:dyDescent="0.25">
      <c r="A10065" s="22" t="s">
        <v>8095</v>
      </c>
      <c r="B10065" s="22" t="s">
        <v>8096</v>
      </c>
      <c r="C10065" s="22" t="s">
        <v>8096</v>
      </c>
      <c r="D10065" s="24">
        <v>43829</v>
      </c>
      <c r="E10065" s="22" t="s">
        <v>6059</v>
      </c>
      <c r="F10065" s="22" t="s">
        <v>11002</v>
      </c>
      <c r="G10065">
        <f t="shared" si="314"/>
        <v>11408</v>
      </c>
      <c r="H10065" s="9">
        <f t="shared" si="315"/>
        <v>43829</v>
      </c>
    </row>
    <row r="10066" spans="1:8" x14ac:dyDescent="0.25">
      <c r="A10066" s="22" t="s">
        <v>8097</v>
      </c>
      <c r="B10066" s="22" t="s">
        <v>8098</v>
      </c>
      <c r="C10066" s="22" t="s">
        <v>8098</v>
      </c>
      <c r="D10066" s="24">
        <v>43829</v>
      </c>
      <c r="E10066" s="22" t="s">
        <v>6059</v>
      </c>
      <c r="F10066" s="22" t="s">
        <v>11002</v>
      </c>
      <c r="G10066">
        <f t="shared" si="314"/>
        <v>11408</v>
      </c>
      <c r="H10066" s="9">
        <f t="shared" si="315"/>
        <v>43829</v>
      </c>
    </row>
    <row r="10067" spans="1:8" x14ac:dyDescent="0.25">
      <c r="A10067" s="22" t="s">
        <v>8309</v>
      </c>
      <c r="B10067" s="22" t="s">
        <v>8310</v>
      </c>
      <c r="C10067" s="22" t="s">
        <v>8310</v>
      </c>
      <c r="D10067" s="24">
        <v>44260</v>
      </c>
      <c r="E10067" s="22" t="s">
        <v>6059</v>
      </c>
      <c r="F10067" s="22" t="s">
        <v>11002</v>
      </c>
      <c r="G10067">
        <f t="shared" si="314"/>
        <v>11408</v>
      </c>
      <c r="H10067" s="9">
        <f t="shared" si="315"/>
        <v>44260</v>
      </c>
    </row>
    <row r="10068" spans="1:8" x14ac:dyDescent="0.25">
      <c r="A10068" s="22" t="s">
        <v>8446</v>
      </c>
      <c r="B10068" s="22" t="s">
        <v>8447</v>
      </c>
      <c r="C10068" s="22" t="s">
        <v>8447</v>
      </c>
      <c r="D10068" s="24">
        <v>44368</v>
      </c>
      <c r="E10068" s="22" t="s">
        <v>6059</v>
      </c>
      <c r="F10068" s="22" t="s">
        <v>11002</v>
      </c>
      <c r="G10068">
        <f t="shared" si="314"/>
        <v>11408</v>
      </c>
      <c r="H10068" s="9">
        <f t="shared" si="315"/>
        <v>44368</v>
      </c>
    </row>
    <row r="10069" spans="1:8" x14ac:dyDescent="0.25">
      <c r="A10069" s="22" t="s">
        <v>5054</v>
      </c>
      <c r="B10069" s="22" t="s">
        <v>8496</v>
      </c>
      <c r="C10069" s="22" t="s">
        <v>8496</v>
      </c>
      <c r="D10069" s="24">
        <v>43850</v>
      </c>
      <c r="E10069" s="22" t="s">
        <v>6059</v>
      </c>
      <c r="F10069" s="22" t="s">
        <v>11002</v>
      </c>
      <c r="G10069">
        <f t="shared" si="314"/>
        <v>11408</v>
      </c>
      <c r="H10069" s="9">
        <f t="shared" si="315"/>
        <v>43850</v>
      </c>
    </row>
    <row r="10070" spans="1:8" x14ac:dyDescent="0.25">
      <c r="A10070" s="22"/>
      <c r="B10070" s="22"/>
      <c r="C10070" s="22"/>
      <c r="D10070" s="24">
        <v>43829</v>
      </c>
      <c r="E10070" s="22" t="s">
        <v>2858</v>
      </c>
      <c r="F10070" s="22" t="s">
        <v>11003</v>
      </c>
      <c r="G10070">
        <f t="shared" si="314"/>
        <v>9900795</v>
      </c>
      <c r="H10070" s="9">
        <f t="shared" si="315"/>
        <v>43829</v>
      </c>
    </row>
    <row r="10071" spans="1:8" x14ac:dyDescent="0.25">
      <c r="A10071" s="22" t="s">
        <v>9050</v>
      </c>
      <c r="B10071" s="22" t="s">
        <v>9051</v>
      </c>
      <c r="C10071" s="22" t="s">
        <v>9051</v>
      </c>
      <c r="D10071" s="24">
        <v>43875</v>
      </c>
      <c r="E10071" s="22" t="s">
        <v>2858</v>
      </c>
      <c r="F10071" s="22" t="s">
        <v>11003</v>
      </c>
      <c r="G10071">
        <f t="shared" si="314"/>
        <v>9900795</v>
      </c>
      <c r="H10071" s="9">
        <f t="shared" si="315"/>
        <v>43875</v>
      </c>
    </row>
    <row r="10072" spans="1:8" x14ac:dyDescent="0.25">
      <c r="A10072" s="22" t="s">
        <v>8466</v>
      </c>
      <c r="B10072" s="22" t="s">
        <v>8467</v>
      </c>
      <c r="C10072" s="22" t="s">
        <v>8467</v>
      </c>
      <c r="D10072" s="24">
        <v>44394</v>
      </c>
      <c r="E10072" s="22" t="s">
        <v>4982</v>
      </c>
      <c r="F10072" s="22" t="s">
        <v>11004</v>
      </c>
      <c r="G10072">
        <f t="shared" si="314"/>
        <v>210133</v>
      </c>
      <c r="H10072" s="9">
        <f t="shared" si="315"/>
        <v>44394</v>
      </c>
    </row>
    <row r="10073" spans="1:8" x14ac:dyDescent="0.25">
      <c r="A10073" s="22" t="s">
        <v>8705</v>
      </c>
      <c r="B10073" s="22" t="s">
        <v>8706</v>
      </c>
      <c r="C10073" s="22" t="s">
        <v>8706</v>
      </c>
      <c r="D10073" s="24">
        <v>43997</v>
      </c>
      <c r="E10073" s="22" t="s">
        <v>7120</v>
      </c>
      <c r="F10073" s="22" t="s">
        <v>7121</v>
      </c>
      <c r="G10073">
        <f t="shared" si="314"/>
        <v>9121032</v>
      </c>
      <c r="H10073" s="9">
        <f t="shared" si="315"/>
        <v>43997</v>
      </c>
    </row>
    <row r="10074" spans="1:8" x14ac:dyDescent="0.25">
      <c r="A10074" s="22" t="s">
        <v>8847</v>
      </c>
      <c r="B10074" s="22" t="s">
        <v>8848</v>
      </c>
      <c r="C10074" s="22" t="s">
        <v>8848</v>
      </c>
      <c r="D10074" s="24">
        <v>44262</v>
      </c>
      <c r="E10074" s="22" t="s">
        <v>7120</v>
      </c>
      <c r="F10074" s="22" t="s">
        <v>7121</v>
      </c>
      <c r="G10074">
        <f t="shared" si="314"/>
        <v>9121032</v>
      </c>
      <c r="H10074" s="9">
        <f t="shared" si="315"/>
        <v>44262</v>
      </c>
    </row>
    <row r="10075" spans="1:8" x14ac:dyDescent="0.25">
      <c r="A10075" s="22" t="s">
        <v>8767</v>
      </c>
      <c r="B10075" s="22" t="s">
        <v>8768</v>
      </c>
      <c r="C10075" s="22" t="s">
        <v>8768</v>
      </c>
      <c r="D10075" s="24">
        <v>43997</v>
      </c>
      <c r="E10075" s="22" t="s">
        <v>1513</v>
      </c>
      <c r="F10075" s="22" t="s">
        <v>11005</v>
      </c>
      <c r="G10075">
        <f t="shared" si="314"/>
        <v>9206723</v>
      </c>
      <c r="H10075" s="9">
        <f t="shared" si="315"/>
        <v>43997</v>
      </c>
    </row>
    <row r="10076" spans="1:8" x14ac:dyDescent="0.25">
      <c r="A10076" s="22" t="s">
        <v>7704</v>
      </c>
      <c r="B10076" s="22" t="s">
        <v>7705</v>
      </c>
      <c r="C10076" s="22" t="s">
        <v>7705</v>
      </c>
      <c r="D10076" s="24">
        <v>44283</v>
      </c>
      <c r="E10076" s="22" t="s">
        <v>5652</v>
      </c>
      <c r="F10076" s="22" t="s">
        <v>11006</v>
      </c>
      <c r="G10076">
        <f t="shared" si="314"/>
        <v>5305</v>
      </c>
      <c r="H10076" s="9">
        <f t="shared" si="315"/>
        <v>44283</v>
      </c>
    </row>
    <row r="10077" spans="1:8" x14ac:dyDescent="0.25">
      <c r="A10077" s="22" t="s">
        <v>7753</v>
      </c>
      <c r="B10077" s="22" t="s">
        <v>7754</v>
      </c>
      <c r="C10077" s="22" t="s">
        <v>7754</v>
      </c>
      <c r="D10077" s="24">
        <v>43829</v>
      </c>
      <c r="E10077" s="22" t="s">
        <v>5652</v>
      </c>
      <c r="F10077" s="22" t="s">
        <v>11006</v>
      </c>
      <c r="G10077">
        <f t="shared" si="314"/>
        <v>5305</v>
      </c>
      <c r="H10077" s="9">
        <f t="shared" si="315"/>
        <v>43829</v>
      </c>
    </row>
    <row r="10078" spans="1:8" x14ac:dyDescent="0.25">
      <c r="A10078" s="22" t="s">
        <v>7787</v>
      </c>
      <c r="B10078" s="22" t="s">
        <v>7788</v>
      </c>
      <c r="C10078" s="22" t="s">
        <v>7788</v>
      </c>
      <c r="D10078" s="24">
        <v>44088</v>
      </c>
      <c r="E10078" s="22" t="s">
        <v>5652</v>
      </c>
      <c r="F10078" s="22" t="s">
        <v>11006</v>
      </c>
      <c r="G10078">
        <f t="shared" si="314"/>
        <v>5305</v>
      </c>
      <c r="H10078" s="9">
        <f t="shared" si="315"/>
        <v>44088</v>
      </c>
    </row>
    <row r="10079" spans="1:8" x14ac:dyDescent="0.25">
      <c r="A10079" s="22" t="s">
        <v>7789</v>
      </c>
      <c r="B10079" s="22" t="s">
        <v>7790</v>
      </c>
      <c r="C10079" s="22" t="s">
        <v>7790</v>
      </c>
      <c r="D10079" s="24">
        <v>44098</v>
      </c>
      <c r="E10079" s="22" t="s">
        <v>5652</v>
      </c>
      <c r="F10079" s="22" t="s">
        <v>11006</v>
      </c>
      <c r="G10079">
        <f t="shared" si="314"/>
        <v>5305</v>
      </c>
      <c r="H10079" s="9">
        <f t="shared" si="315"/>
        <v>44098</v>
      </c>
    </row>
    <row r="10080" spans="1:8" x14ac:dyDescent="0.25">
      <c r="A10080" s="22" t="s">
        <v>7846</v>
      </c>
      <c r="B10080" s="22" t="s">
        <v>7847</v>
      </c>
      <c r="C10080" s="22" t="s">
        <v>7847</v>
      </c>
      <c r="D10080" s="24">
        <v>44203</v>
      </c>
      <c r="E10080" s="22" t="s">
        <v>5652</v>
      </c>
      <c r="F10080" s="22" t="s">
        <v>11006</v>
      </c>
      <c r="G10080">
        <f t="shared" si="314"/>
        <v>5305</v>
      </c>
      <c r="H10080" s="9">
        <f t="shared" si="315"/>
        <v>44203</v>
      </c>
    </row>
    <row r="10081" spans="1:8" x14ac:dyDescent="0.25">
      <c r="A10081" s="22" t="s">
        <v>7931</v>
      </c>
      <c r="B10081" s="22" t="s">
        <v>7932</v>
      </c>
      <c r="C10081" s="22" t="s">
        <v>7932</v>
      </c>
      <c r="D10081" s="24">
        <v>44179</v>
      </c>
      <c r="E10081" s="22" t="s">
        <v>5652</v>
      </c>
      <c r="F10081" s="22" t="s">
        <v>11006</v>
      </c>
      <c r="G10081">
        <f t="shared" si="314"/>
        <v>5305</v>
      </c>
      <c r="H10081" s="9">
        <f t="shared" si="315"/>
        <v>44179</v>
      </c>
    </row>
    <row r="10082" spans="1:8" x14ac:dyDescent="0.25">
      <c r="A10082" s="22" t="s">
        <v>8200</v>
      </c>
      <c r="B10082" s="22" t="s">
        <v>8201</v>
      </c>
      <c r="C10082" s="22" t="s">
        <v>8201</v>
      </c>
      <c r="D10082" s="24">
        <v>44094</v>
      </c>
      <c r="E10082" s="22" t="s">
        <v>5652</v>
      </c>
      <c r="F10082" s="22" t="s">
        <v>11006</v>
      </c>
      <c r="G10082">
        <f t="shared" si="314"/>
        <v>5305</v>
      </c>
      <c r="H10082" s="9">
        <f t="shared" si="315"/>
        <v>44094</v>
      </c>
    </row>
    <row r="10083" spans="1:8" x14ac:dyDescent="0.25">
      <c r="A10083" s="22" t="s">
        <v>8270</v>
      </c>
      <c r="B10083" s="22" t="s">
        <v>8271</v>
      </c>
      <c r="C10083" s="22" t="s">
        <v>8271</v>
      </c>
      <c r="D10083" s="24">
        <v>44084</v>
      </c>
      <c r="E10083" s="22" t="s">
        <v>5652</v>
      </c>
      <c r="F10083" s="22" t="s">
        <v>11006</v>
      </c>
      <c r="G10083">
        <f t="shared" si="314"/>
        <v>5305</v>
      </c>
      <c r="H10083" s="9">
        <f t="shared" si="315"/>
        <v>44084</v>
      </c>
    </row>
    <row r="10084" spans="1:8" x14ac:dyDescent="0.25">
      <c r="A10084" s="22" t="s">
        <v>8428</v>
      </c>
      <c r="B10084" s="22" t="s">
        <v>8429</v>
      </c>
      <c r="C10084" s="22" t="s">
        <v>8429</v>
      </c>
      <c r="D10084" s="24">
        <v>44078</v>
      </c>
      <c r="E10084" s="22" t="s">
        <v>5652</v>
      </c>
      <c r="F10084" s="22" t="s">
        <v>11006</v>
      </c>
      <c r="G10084">
        <f t="shared" si="314"/>
        <v>5305</v>
      </c>
      <c r="H10084" s="9">
        <f t="shared" si="315"/>
        <v>44078</v>
      </c>
    </row>
    <row r="10085" spans="1:8" x14ac:dyDescent="0.25">
      <c r="A10085" s="22" t="s">
        <v>8573</v>
      </c>
      <c r="B10085" s="22" t="s">
        <v>8574</v>
      </c>
      <c r="C10085" s="22" t="s">
        <v>8574</v>
      </c>
      <c r="D10085" s="24">
        <v>44207</v>
      </c>
      <c r="E10085" s="22" t="s">
        <v>5652</v>
      </c>
      <c r="F10085" s="22" t="s">
        <v>11006</v>
      </c>
      <c r="G10085">
        <f t="shared" si="314"/>
        <v>5305</v>
      </c>
      <c r="H10085" s="9">
        <f t="shared" si="315"/>
        <v>44207</v>
      </c>
    </row>
    <row r="10086" spans="1:8" x14ac:dyDescent="0.25">
      <c r="A10086" s="22" t="s">
        <v>2728</v>
      </c>
      <c r="B10086" s="22" t="s">
        <v>8108</v>
      </c>
      <c r="C10086" s="22" t="s">
        <v>8108</v>
      </c>
      <c r="D10086" s="24">
        <v>43829</v>
      </c>
      <c r="E10086" s="22" t="s">
        <v>5090</v>
      </c>
      <c r="F10086" s="22" t="s">
        <v>11007</v>
      </c>
      <c r="G10086">
        <f t="shared" si="314"/>
        <v>13501</v>
      </c>
      <c r="H10086" s="9">
        <f t="shared" si="315"/>
        <v>43829</v>
      </c>
    </row>
    <row r="10087" spans="1:8" x14ac:dyDescent="0.25">
      <c r="A10087" s="22" t="s">
        <v>6126</v>
      </c>
      <c r="B10087" s="22" t="s">
        <v>8109</v>
      </c>
      <c r="C10087" s="22" t="s">
        <v>8109</v>
      </c>
      <c r="D10087" s="24">
        <v>43829</v>
      </c>
      <c r="E10087" s="22" t="s">
        <v>5090</v>
      </c>
      <c r="F10087" s="22" t="s">
        <v>11007</v>
      </c>
      <c r="G10087">
        <f t="shared" si="314"/>
        <v>13501</v>
      </c>
      <c r="H10087" s="9">
        <f t="shared" si="315"/>
        <v>43829</v>
      </c>
    </row>
    <row r="10088" spans="1:8" x14ac:dyDescent="0.25">
      <c r="A10088" s="22" t="s">
        <v>7852</v>
      </c>
      <c r="B10088" s="22" t="s">
        <v>7853</v>
      </c>
      <c r="C10088" s="22" t="s">
        <v>7853</v>
      </c>
      <c r="D10088" s="24">
        <v>43959</v>
      </c>
      <c r="E10088" s="22" t="s">
        <v>4561</v>
      </c>
      <c r="F10088" s="22" t="s">
        <v>11008</v>
      </c>
      <c r="G10088">
        <f t="shared" si="314"/>
        <v>12509</v>
      </c>
      <c r="H10088" s="9">
        <f t="shared" si="315"/>
        <v>43959</v>
      </c>
    </row>
    <row r="10089" spans="1:8" x14ac:dyDescent="0.25">
      <c r="A10089" s="22" t="s">
        <v>8418</v>
      </c>
      <c r="B10089" s="22" t="s">
        <v>8419</v>
      </c>
      <c r="C10089" s="22" t="s">
        <v>8419</v>
      </c>
      <c r="D10089" s="24">
        <v>43829</v>
      </c>
      <c r="E10089" s="22" t="s">
        <v>4561</v>
      </c>
      <c r="F10089" s="22" t="s">
        <v>11008</v>
      </c>
      <c r="G10089">
        <f t="shared" si="314"/>
        <v>12509</v>
      </c>
      <c r="H10089" s="9">
        <f t="shared" si="315"/>
        <v>43829</v>
      </c>
    </row>
    <row r="10090" spans="1:8" x14ac:dyDescent="0.25">
      <c r="A10090" s="22"/>
      <c r="B10090" s="22"/>
      <c r="C10090" s="22"/>
      <c r="D10090" s="24">
        <v>43960</v>
      </c>
      <c r="E10090" s="22" t="s">
        <v>1185</v>
      </c>
      <c r="F10090" s="22" t="s">
        <v>11009</v>
      </c>
      <c r="G10090">
        <f t="shared" si="314"/>
        <v>13627</v>
      </c>
      <c r="H10090" s="9">
        <f t="shared" si="315"/>
        <v>43960</v>
      </c>
    </row>
    <row r="10091" spans="1:8" x14ac:dyDescent="0.25">
      <c r="A10091" s="22" t="s">
        <v>8186</v>
      </c>
      <c r="B10091" s="22" t="s">
        <v>8187</v>
      </c>
      <c r="C10091" s="22" t="s">
        <v>8187</v>
      </c>
      <c r="D10091" s="24">
        <v>43855</v>
      </c>
      <c r="E10091" s="22" t="s">
        <v>1185</v>
      </c>
      <c r="F10091" s="22" t="s">
        <v>11009</v>
      </c>
      <c r="G10091">
        <f t="shared" si="314"/>
        <v>13627</v>
      </c>
      <c r="H10091" s="9">
        <f t="shared" si="315"/>
        <v>43855</v>
      </c>
    </row>
    <row r="10092" spans="1:8" x14ac:dyDescent="0.25">
      <c r="A10092" s="22" t="s">
        <v>8270</v>
      </c>
      <c r="B10092" s="22" t="s">
        <v>8271</v>
      </c>
      <c r="C10092" s="22" t="s">
        <v>8271</v>
      </c>
      <c r="D10092" s="24">
        <v>43832</v>
      </c>
      <c r="E10092" s="22" t="s">
        <v>1185</v>
      </c>
      <c r="F10092" s="22" t="s">
        <v>11009</v>
      </c>
      <c r="G10092">
        <f t="shared" si="314"/>
        <v>13627</v>
      </c>
      <c r="H10092" s="9">
        <f t="shared" si="315"/>
        <v>43832</v>
      </c>
    </row>
    <row r="10093" spans="1:8" x14ac:dyDescent="0.25">
      <c r="A10093" s="22" t="s">
        <v>8331</v>
      </c>
      <c r="B10093" s="22" t="s">
        <v>8332</v>
      </c>
      <c r="C10093" s="22" t="s">
        <v>8332</v>
      </c>
      <c r="D10093" s="24">
        <v>44036</v>
      </c>
      <c r="E10093" s="22" t="s">
        <v>1185</v>
      </c>
      <c r="F10093" s="22" t="s">
        <v>11009</v>
      </c>
      <c r="G10093">
        <f t="shared" si="314"/>
        <v>13627</v>
      </c>
      <c r="H10093" s="9">
        <f t="shared" si="315"/>
        <v>44036</v>
      </c>
    </row>
    <row r="10094" spans="1:8" x14ac:dyDescent="0.25">
      <c r="A10094" s="22" t="s">
        <v>8789</v>
      </c>
      <c r="B10094" s="22" t="s">
        <v>8790</v>
      </c>
      <c r="C10094" s="22" t="s">
        <v>8790</v>
      </c>
      <c r="D10094" s="24">
        <v>44382</v>
      </c>
      <c r="E10094" s="22" t="s">
        <v>1009</v>
      </c>
      <c r="F10094" s="22" t="s">
        <v>11010</v>
      </c>
      <c r="G10094">
        <f t="shared" si="314"/>
        <v>209606</v>
      </c>
      <c r="H10094" s="9">
        <f t="shared" si="315"/>
        <v>44382</v>
      </c>
    </row>
    <row r="10095" spans="1:8" x14ac:dyDescent="0.25">
      <c r="A10095" s="22" t="s">
        <v>8797</v>
      </c>
      <c r="B10095" s="22" t="s">
        <v>8798</v>
      </c>
      <c r="C10095" s="22" t="s">
        <v>8798</v>
      </c>
      <c r="D10095" s="24">
        <v>44336</v>
      </c>
      <c r="E10095" s="22" t="s">
        <v>1009</v>
      </c>
      <c r="F10095" s="22" t="s">
        <v>11010</v>
      </c>
      <c r="G10095">
        <f t="shared" si="314"/>
        <v>209606</v>
      </c>
      <c r="H10095" s="9">
        <f t="shared" si="315"/>
        <v>44336</v>
      </c>
    </row>
    <row r="10096" spans="1:8" x14ac:dyDescent="0.25">
      <c r="A10096" s="22" t="s">
        <v>8428</v>
      </c>
      <c r="B10096" s="22" t="s">
        <v>8429</v>
      </c>
      <c r="C10096" s="22" t="s">
        <v>8429</v>
      </c>
      <c r="D10096" s="24">
        <v>44239</v>
      </c>
      <c r="E10096" s="22" t="s">
        <v>6097</v>
      </c>
      <c r="F10096" s="22" t="s">
        <v>11011</v>
      </c>
      <c r="G10096">
        <f t="shared" si="314"/>
        <v>13103</v>
      </c>
      <c r="H10096" s="9">
        <f t="shared" si="315"/>
        <v>44239</v>
      </c>
    </row>
    <row r="10097" spans="1:8" x14ac:dyDescent="0.25">
      <c r="A10097" s="22" t="s">
        <v>8460</v>
      </c>
      <c r="B10097" s="22" t="s">
        <v>8461</v>
      </c>
      <c r="C10097" s="22" t="s">
        <v>8461</v>
      </c>
      <c r="D10097" s="24">
        <v>43829</v>
      </c>
      <c r="E10097" s="22" t="s">
        <v>6097</v>
      </c>
      <c r="F10097" s="22" t="s">
        <v>11011</v>
      </c>
      <c r="G10097">
        <f t="shared" si="314"/>
        <v>13103</v>
      </c>
      <c r="H10097" s="9">
        <f t="shared" si="315"/>
        <v>43829</v>
      </c>
    </row>
    <row r="10098" spans="1:8" x14ac:dyDescent="0.25">
      <c r="A10098" s="22" t="s">
        <v>8799</v>
      </c>
      <c r="B10098" s="22" t="s">
        <v>8800</v>
      </c>
      <c r="C10098" s="22" t="s">
        <v>8800</v>
      </c>
      <c r="D10098" s="24">
        <v>43998</v>
      </c>
      <c r="E10098" s="22" t="s">
        <v>11012</v>
      </c>
      <c r="F10098" s="22" t="s">
        <v>11013</v>
      </c>
      <c r="G10098">
        <f t="shared" si="314"/>
        <v>9117768</v>
      </c>
      <c r="H10098" s="9">
        <f t="shared" si="315"/>
        <v>43998</v>
      </c>
    </row>
    <row r="10099" spans="1:8" x14ac:dyDescent="0.25">
      <c r="A10099" s="22" t="s">
        <v>8719</v>
      </c>
      <c r="B10099" s="22" t="s">
        <v>8720</v>
      </c>
      <c r="C10099" s="22" t="s">
        <v>8720</v>
      </c>
      <c r="D10099" s="24">
        <v>43997</v>
      </c>
      <c r="E10099" s="22" t="s">
        <v>674</v>
      </c>
      <c r="F10099" s="22" t="s">
        <v>11014</v>
      </c>
      <c r="G10099">
        <f t="shared" si="314"/>
        <v>9206864</v>
      </c>
      <c r="H10099" s="9">
        <f t="shared" si="315"/>
        <v>43997</v>
      </c>
    </row>
    <row r="10100" spans="1:8" x14ac:dyDescent="0.25">
      <c r="A10100" s="22" t="s">
        <v>8238</v>
      </c>
      <c r="B10100" s="22" t="s">
        <v>8239</v>
      </c>
      <c r="C10100" s="22" t="s">
        <v>8239</v>
      </c>
      <c r="D10100" s="24">
        <v>43829</v>
      </c>
      <c r="E10100" s="22" t="s">
        <v>3300</v>
      </c>
      <c r="F10100" s="22" t="s">
        <v>11015</v>
      </c>
      <c r="G10100">
        <f t="shared" si="314"/>
        <v>11307</v>
      </c>
      <c r="H10100" s="9">
        <f t="shared" si="315"/>
        <v>43829</v>
      </c>
    </row>
    <row r="10101" spans="1:8" x14ac:dyDescent="0.25">
      <c r="A10101" s="22" t="s">
        <v>8256</v>
      </c>
      <c r="B10101" s="22" t="s">
        <v>8257</v>
      </c>
      <c r="C10101" s="22" t="s">
        <v>8257</v>
      </c>
      <c r="D10101" s="24">
        <v>43829</v>
      </c>
      <c r="E10101" s="22" t="s">
        <v>3300</v>
      </c>
      <c r="F10101" s="22" t="s">
        <v>11015</v>
      </c>
      <c r="G10101">
        <f t="shared" si="314"/>
        <v>11307</v>
      </c>
      <c r="H10101" s="9">
        <f t="shared" si="315"/>
        <v>43829</v>
      </c>
    </row>
    <row r="10102" spans="1:8" x14ac:dyDescent="0.25">
      <c r="A10102" s="22" t="s">
        <v>8350</v>
      </c>
      <c r="B10102" s="22" t="s">
        <v>8351</v>
      </c>
      <c r="C10102" s="22" t="s">
        <v>8351</v>
      </c>
      <c r="D10102" s="24">
        <v>43894</v>
      </c>
      <c r="E10102" s="22" t="s">
        <v>3300</v>
      </c>
      <c r="F10102" s="22" t="s">
        <v>11015</v>
      </c>
      <c r="G10102">
        <f t="shared" si="314"/>
        <v>11307</v>
      </c>
      <c r="H10102" s="9">
        <f t="shared" si="315"/>
        <v>43894</v>
      </c>
    </row>
    <row r="10103" spans="1:8" x14ac:dyDescent="0.25">
      <c r="A10103" s="22" t="s">
        <v>8857</v>
      </c>
      <c r="B10103" s="22" t="s">
        <v>8858</v>
      </c>
      <c r="C10103" s="22" t="s">
        <v>8858</v>
      </c>
      <c r="D10103" s="24">
        <v>43944</v>
      </c>
      <c r="E10103" s="22" t="s">
        <v>1856</v>
      </c>
      <c r="F10103" s="22" t="s">
        <v>11016</v>
      </c>
      <c r="G10103">
        <f t="shared" si="314"/>
        <v>9205181</v>
      </c>
      <c r="H10103" s="9">
        <f t="shared" si="315"/>
        <v>43944</v>
      </c>
    </row>
    <row r="10104" spans="1:8" x14ac:dyDescent="0.25">
      <c r="A10104" s="22" t="s">
        <v>8464</v>
      </c>
      <c r="B10104" s="22" t="s">
        <v>8465</v>
      </c>
      <c r="C10104" s="22" t="s">
        <v>8465</v>
      </c>
      <c r="D10104" s="24">
        <v>43829</v>
      </c>
      <c r="E10104" s="22" t="s">
        <v>2482</v>
      </c>
      <c r="F10104" s="22" t="s">
        <v>6776</v>
      </c>
      <c r="G10104">
        <f t="shared" si="314"/>
        <v>12223</v>
      </c>
      <c r="H10104" s="9">
        <f t="shared" si="315"/>
        <v>43829</v>
      </c>
    </row>
    <row r="10105" spans="1:8" x14ac:dyDescent="0.25">
      <c r="A10105" s="22"/>
      <c r="B10105" s="22"/>
      <c r="C10105" s="22"/>
      <c r="D10105" s="24">
        <v>43986</v>
      </c>
      <c r="E10105" s="22" t="s">
        <v>4957</v>
      </c>
      <c r="F10105" s="22" t="s">
        <v>6735</v>
      </c>
      <c r="G10105">
        <f t="shared" si="314"/>
        <v>11613</v>
      </c>
      <c r="H10105" s="9">
        <f t="shared" si="315"/>
        <v>43986</v>
      </c>
    </row>
    <row r="10106" spans="1:8" x14ac:dyDescent="0.25">
      <c r="A10106" s="22" t="s">
        <v>7662</v>
      </c>
      <c r="B10106" s="22" t="s">
        <v>7663</v>
      </c>
      <c r="C10106" s="22" t="s">
        <v>7663</v>
      </c>
      <c r="D10106" s="24">
        <v>43829</v>
      </c>
      <c r="E10106" s="22" t="s">
        <v>4957</v>
      </c>
      <c r="F10106" s="22" t="s">
        <v>6735</v>
      </c>
      <c r="G10106">
        <f t="shared" si="314"/>
        <v>11613</v>
      </c>
      <c r="H10106" s="9">
        <f t="shared" si="315"/>
        <v>43829</v>
      </c>
    </row>
    <row r="10107" spans="1:8" x14ac:dyDescent="0.25">
      <c r="A10107" s="22" t="s">
        <v>7666</v>
      </c>
      <c r="B10107" s="22" t="s">
        <v>7667</v>
      </c>
      <c r="C10107" s="22" t="s">
        <v>7667</v>
      </c>
      <c r="D10107" s="24">
        <v>44271</v>
      </c>
      <c r="E10107" s="22" t="s">
        <v>4957</v>
      </c>
      <c r="F10107" s="22" t="s">
        <v>6735</v>
      </c>
      <c r="G10107">
        <f t="shared" si="314"/>
        <v>11613</v>
      </c>
      <c r="H10107" s="9">
        <f t="shared" si="315"/>
        <v>44271</v>
      </c>
    </row>
    <row r="10108" spans="1:8" x14ac:dyDescent="0.25">
      <c r="A10108" s="22" t="s">
        <v>7755</v>
      </c>
      <c r="B10108" s="22" t="s">
        <v>7756</v>
      </c>
      <c r="C10108" s="22" t="s">
        <v>7756</v>
      </c>
      <c r="D10108" s="24">
        <v>43829</v>
      </c>
      <c r="E10108" s="22" t="s">
        <v>4957</v>
      </c>
      <c r="F10108" s="22" t="s">
        <v>6735</v>
      </c>
      <c r="G10108">
        <f t="shared" si="314"/>
        <v>11613</v>
      </c>
      <c r="H10108" s="9">
        <f t="shared" si="315"/>
        <v>43829</v>
      </c>
    </row>
    <row r="10109" spans="1:8" x14ac:dyDescent="0.25">
      <c r="A10109" s="22" t="s">
        <v>8125</v>
      </c>
      <c r="B10109" s="22" t="s">
        <v>8126</v>
      </c>
      <c r="C10109" s="22" t="s">
        <v>8126</v>
      </c>
      <c r="D10109" s="24">
        <v>44321</v>
      </c>
      <c r="E10109" s="22" t="s">
        <v>4957</v>
      </c>
      <c r="F10109" s="22" t="s">
        <v>6735</v>
      </c>
      <c r="G10109">
        <f t="shared" si="314"/>
        <v>11613</v>
      </c>
      <c r="H10109" s="9">
        <f t="shared" si="315"/>
        <v>44321</v>
      </c>
    </row>
    <row r="10110" spans="1:8" x14ac:dyDescent="0.25">
      <c r="A10110" s="22" t="s">
        <v>8140</v>
      </c>
      <c r="B10110" s="22" t="s">
        <v>8141</v>
      </c>
      <c r="C10110" s="22" t="s">
        <v>8141</v>
      </c>
      <c r="D10110" s="24">
        <v>44366</v>
      </c>
      <c r="E10110" s="22" t="s">
        <v>4957</v>
      </c>
      <c r="F10110" s="22" t="s">
        <v>6735</v>
      </c>
      <c r="G10110">
        <f t="shared" si="314"/>
        <v>11613</v>
      </c>
      <c r="H10110" s="9">
        <f t="shared" si="315"/>
        <v>44366</v>
      </c>
    </row>
    <row r="10111" spans="1:8" x14ac:dyDescent="0.25">
      <c r="A10111" s="22" t="s">
        <v>8152</v>
      </c>
      <c r="B10111" s="22" t="s">
        <v>8153</v>
      </c>
      <c r="C10111" s="22" t="s">
        <v>8153</v>
      </c>
      <c r="D10111" s="24">
        <v>44384</v>
      </c>
      <c r="E10111" s="22" t="s">
        <v>4957</v>
      </c>
      <c r="F10111" s="22" t="s">
        <v>6735</v>
      </c>
      <c r="G10111">
        <f t="shared" si="314"/>
        <v>11613</v>
      </c>
      <c r="H10111" s="9">
        <f t="shared" si="315"/>
        <v>44384</v>
      </c>
    </row>
    <row r="10112" spans="1:8" x14ac:dyDescent="0.25">
      <c r="A10112" s="22" t="s">
        <v>8430</v>
      </c>
      <c r="B10112" s="22" t="s">
        <v>8431</v>
      </c>
      <c r="C10112" s="22" t="s">
        <v>8431</v>
      </c>
      <c r="D10112" s="24">
        <v>44381</v>
      </c>
      <c r="E10112" s="22" t="s">
        <v>4957</v>
      </c>
      <c r="F10112" s="22" t="s">
        <v>6735</v>
      </c>
      <c r="G10112">
        <f t="shared" si="314"/>
        <v>11613</v>
      </c>
      <c r="H10112" s="9">
        <f t="shared" si="315"/>
        <v>44381</v>
      </c>
    </row>
    <row r="10113" spans="1:8" x14ac:dyDescent="0.25">
      <c r="A10113" s="22" t="s">
        <v>8456</v>
      </c>
      <c r="B10113" s="22" t="s">
        <v>8457</v>
      </c>
      <c r="C10113" s="22" t="s">
        <v>8457</v>
      </c>
      <c r="D10113" s="24">
        <v>43837</v>
      </c>
      <c r="E10113" s="22" t="s">
        <v>4957</v>
      </c>
      <c r="F10113" s="22" t="s">
        <v>6735</v>
      </c>
      <c r="G10113">
        <f t="shared" si="314"/>
        <v>11613</v>
      </c>
      <c r="H10113" s="9">
        <f t="shared" si="315"/>
        <v>43837</v>
      </c>
    </row>
    <row r="10114" spans="1:8" x14ac:dyDescent="0.25">
      <c r="A10114" s="22" t="s">
        <v>8490</v>
      </c>
      <c r="B10114" s="22" t="s">
        <v>8491</v>
      </c>
      <c r="C10114" s="22" t="s">
        <v>8491</v>
      </c>
      <c r="D10114" s="24">
        <v>44151</v>
      </c>
      <c r="E10114" s="22" t="s">
        <v>4957</v>
      </c>
      <c r="F10114" s="22" t="s">
        <v>6735</v>
      </c>
      <c r="G10114">
        <f t="shared" si="314"/>
        <v>11613</v>
      </c>
      <c r="H10114" s="9">
        <f t="shared" si="315"/>
        <v>44151</v>
      </c>
    </row>
    <row r="10115" spans="1:8" x14ac:dyDescent="0.25">
      <c r="A10115" s="22" t="s">
        <v>8587</v>
      </c>
      <c r="B10115" s="22" t="s">
        <v>8588</v>
      </c>
      <c r="C10115" s="22" t="s">
        <v>8588</v>
      </c>
      <c r="D10115" s="24">
        <v>44217</v>
      </c>
      <c r="E10115" s="22" t="s">
        <v>4957</v>
      </c>
      <c r="F10115" s="22" t="s">
        <v>6735</v>
      </c>
      <c r="G10115">
        <f t="shared" si="314"/>
        <v>11613</v>
      </c>
      <c r="H10115" s="9">
        <f t="shared" si="315"/>
        <v>44217</v>
      </c>
    </row>
    <row r="10116" spans="1:8" x14ac:dyDescent="0.25">
      <c r="A10116" s="22" t="s">
        <v>8693</v>
      </c>
      <c r="B10116" s="22" t="s">
        <v>8694</v>
      </c>
      <c r="C10116" s="22" t="s">
        <v>8694</v>
      </c>
      <c r="D10116" s="24">
        <v>44367</v>
      </c>
      <c r="E10116" s="22" t="s">
        <v>4957</v>
      </c>
      <c r="F10116" s="22" t="s">
        <v>6735</v>
      </c>
      <c r="G10116">
        <f t="shared" si="314"/>
        <v>11613</v>
      </c>
      <c r="H10116" s="9">
        <f t="shared" si="315"/>
        <v>44367</v>
      </c>
    </row>
    <row r="10117" spans="1:8" x14ac:dyDescent="0.25">
      <c r="A10117" s="22" t="s">
        <v>8717</v>
      </c>
      <c r="B10117" s="22" t="s">
        <v>8718</v>
      </c>
      <c r="C10117" s="22" t="s">
        <v>8718</v>
      </c>
      <c r="D10117" s="24">
        <v>44380</v>
      </c>
      <c r="E10117" s="22" t="s">
        <v>4957</v>
      </c>
      <c r="F10117" s="22" t="s">
        <v>6735</v>
      </c>
      <c r="G10117">
        <f t="shared" si="314"/>
        <v>11613</v>
      </c>
      <c r="H10117" s="9">
        <f t="shared" si="315"/>
        <v>44380</v>
      </c>
    </row>
    <row r="10118" spans="1:8" x14ac:dyDescent="0.25">
      <c r="A10118" s="22" t="s">
        <v>8739</v>
      </c>
      <c r="B10118" s="22" t="s">
        <v>8740</v>
      </c>
      <c r="C10118" s="22" t="s">
        <v>8740</v>
      </c>
      <c r="D10118" s="24">
        <v>44071</v>
      </c>
      <c r="E10118" s="22" t="s">
        <v>4957</v>
      </c>
      <c r="F10118" s="22" t="s">
        <v>6735</v>
      </c>
      <c r="G10118">
        <f t="shared" ref="G10118:G10181" si="316">IFERROR(E10118*1,E10118)</f>
        <v>11613</v>
      </c>
      <c r="H10118" s="9">
        <f t="shared" ref="H10118:H10181" si="317">D10118</f>
        <v>44071</v>
      </c>
    </row>
    <row r="10119" spans="1:8" x14ac:dyDescent="0.25">
      <c r="A10119" s="22"/>
      <c r="B10119" s="22"/>
      <c r="C10119" s="22"/>
      <c r="D10119" s="24">
        <v>44082</v>
      </c>
      <c r="E10119" s="22" t="s">
        <v>11017</v>
      </c>
      <c r="F10119" s="22" t="s">
        <v>11018</v>
      </c>
      <c r="G10119">
        <f t="shared" si="316"/>
        <v>9118846</v>
      </c>
      <c r="H10119" s="9">
        <f t="shared" si="317"/>
        <v>44082</v>
      </c>
    </row>
    <row r="10120" spans="1:8" x14ac:dyDescent="0.25">
      <c r="A10120" s="22" t="s">
        <v>8144</v>
      </c>
      <c r="B10120" s="22" t="s">
        <v>8145</v>
      </c>
      <c r="C10120" s="22" t="s">
        <v>8145</v>
      </c>
      <c r="D10120" s="24">
        <v>44123</v>
      </c>
      <c r="E10120" s="22" t="s">
        <v>11017</v>
      </c>
      <c r="F10120" s="22" t="s">
        <v>11018</v>
      </c>
      <c r="G10120">
        <f t="shared" si="316"/>
        <v>9118846</v>
      </c>
      <c r="H10120" s="9">
        <f t="shared" si="317"/>
        <v>44123</v>
      </c>
    </row>
    <row r="10121" spans="1:8" x14ac:dyDescent="0.25">
      <c r="A10121" s="22" t="s">
        <v>8526</v>
      </c>
      <c r="B10121" s="22" t="s">
        <v>8527</v>
      </c>
      <c r="C10121" s="22" t="s">
        <v>8527</v>
      </c>
      <c r="D10121" s="24">
        <v>43961</v>
      </c>
      <c r="E10121" s="22" t="s">
        <v>11017</v>
      </c>
      <c r="F10121" s="22" t="s">
        <v>11018</v>
      </c>
      <c r="G10121">
        <f t="shared" si="316"/>
        <v>9118846</v>
      </c>
      <c r="H10121" s="9">
        <f t="shared" si="317"/>
        <v>43961</v>
      </c>
    </row>
    <row r="10122" spans="1:8" x14ac:dyDescent="0.25">
      <c r="A10122" s="22" t="s">
        <v>8609</v>
      </c>
      <c r="B10122" s="22" t="s">
        <v>8610</v>
      </c>
      <c r="C10122" s="22" t="s">
        <v>8610</v>
      </c>
      <c r="D10122" s="24">
        <v>44278</v>
      </c>
      <c r="E10122" s="22" t="s">
        <v>11017</v>
      </c>
      <c r="F10122" s="22" t="s">
        <v>11018</v>
      </c>
      <c r="G10122">
        <f t="shared" si="316"/>
        <v>9118846</v>
      </c>
      <c r="H10122" s="9">
        <f t="shared" si="317"/>
        <v>44278</v>
      </c>
    </row>
    <row r="10123" spans="1:8" x14ac:dyDescent="0.25">
      <c r="A10123" s="22" t="s">
        <v>8739</v>
      </c>
      <c r="B10123" s="22" t="s">
        <v>8740</v>
      </c>
      <c r="C10123" s="22" t="s">
        <v>8740</v>
      </c>
      <c r="D10123" s="24">
        <v>44067</v>
      </c>
      <c r="E10123" s="22" t="s">
        <v>11017</v>
      </c>
      <c r="F10123" s="22" t="s">
        <v>11018</v>
      </c>
      <c r="G10123">
        <f t="shared" si="316"/>
        <v>9118846</v>
      </c>
      <c r="H10123" s="9">
        <f t="shared" si="317"/>
        <v>44067</v>
      </c>
    </row>
    <row r="10124" spans="1:8" x14ac:dyDescent="0.25">
      <c r="A10124" s="22" t="s">
        <v>8785</v>
      </c>
      <c r="B10124" s="22" t="s">
        <v>8786</v>
      </c>
      <c r="C10124" s="22" t="s">
        <v>8786</v>
      </c>
      <c r="D10124" s="24">
        <v>43829</v>
      </c>
      <c r="E10124" s="22" t="s">
        <v>11017</v>
      </c>
      <c r="F10124" s="22" t="s">
        <v>11018</v>
      </c>
      <c r="G10124">
        <f t="shared" si="316"/>
        <v>9118846</v>
      </c>
      <c r="H10124" s="9">
        <f t="shared" si="317"/>
        <v>43829</v>
      </c>
    </row>
    <row r="10125" spans="1:8" x14ac:dyDescent="0.25">
      <c r="A10125" s="22" t="s">
        <v>8797</v>
      </c>
      <c r="B10125" s="22" t="s">
        <v>8798</v>
      </c>
      <c r="C10125" s="22" t="s">
        <v>8798</v>
      </c>
      <c r="D10125" s="24">
        <v>44079</v>
      </c>
      <c r="E10125" s="22" t="s">
        <v>11017</v>
      </c>
      <c r="F10125" s="22" t="s">
        <v>11018</v>
      </c>
      <c r="G10125">
        <f t="shared" si="316"/>
        <v>9118846</v>
      </c>
      <c r="H10125" s="9">
        <f t="shared" si="317"/>
        <v>44079</v>
      </c>
    </row>
    <row r="10126" spans="1:8" x14ac:dyDescent="0.25">
      <c r="A10126" s="22" t="s">
        <v>8799</v>
      </c>
      <c r="B10126" s="22" t="s">
        <v>8800</v>
      </c>
      <c r="C10126" s="22" t="s">
        <v>8800</v>
      </c>
      <c r="D10126" s="24">
        <v>44074</v>
      </c>
      <c r="E10126" s="22" t="s">
        <v>11017</v>
      </c>
      <c r="F10126" s="22" t="s">
        <v>11018</v>
      </c>
      <c r="G10126">
        <f t="shared" si="316"/>
        <v>9118846</v>
      </c>
      <c r="H10126" s="9">
        <f t="shared" si="317"/>
        <v>44074</v>
      </c>
    </row>
    <row r="10127" spans="1:8" x14ac:dyDescent="0.25">
      <c r="A10127" s="22" t="s">
        <v>7660</v>
      </c>
      <c r="B10127" s="22" t="s">
        <v>7661</v>
      </c>
      <c r="C10127" s="22" t="s">
        <v>7661</v>
      </c>
      <c r="D10127" s="24">
        <v>43829</v>
      </c>
      <c r="E10127" s="22" t="s">
        <v>3458</v>
      </c>
      <c r="F10127" s="22" t="s">
        <v>11019</v>
      </c>
      <c r="G10127">
        <f t="shared" si="316"/>
        <v>140008</v>
      </c>
      <c r="H10127" s="9">
        <f t="shared" si="317"/>
        <v>43829</v>
      </c>
    </row>
    <row r="10128" spans="1:8" x14ac:dyDescent="0.25">
      <c r="A10128" s="22" t="s">
        <v>7787</v>
      </c>
      <c r="B10128" s="22" t="s">
        <v>7788</v>
      </c>
      <c r="C10128" s="22" t="s">
        <v>7788</v>
      </c>
      <c r="D10128" s="24">
        <v>44095</v>
      </c>
      <c r="E10128" s="22" t="s">
        <v>3458</v>
      </c>
      <c r="F10128" s="22" t="s">
        <v>11019</v>
      </c>
      <c r="G10128">
        <f t="shared" si="316"/>
        <v>140008</v>
      </c>
      <c r="H10128" s="9">
        <f t="shared" si="317"/>
        <v>44095</v>
      </c>
    </row>
    <row r="10129" spans="1:8" x14ac:dyDescent="0.25">
      <c r="A10129" s="22" t="s">
        <v>7846</v>
      </c>
      <c r="B10129" s="22" t="s">
        <v>7847</v>
      </c>
      <c r="C10129" s="22" t="s">
        <v>7847</v>
      </c>
      <c r="D10129" s="24">
        <v>44193</v>
      </c>
      <c r="E10129" s="22" t="s">
        <v>3458</v>
      </c>
      <c r="F10129" s="22" t="s">
        <v>11019</v>
      </c>
      <c r="G10129">
        <f t="shared" si="316"/>
        <v>140008</v>
      </c>
      <c r="H10129" s="9">
        <f t="shared" si="317"/>
        <v>44193</v>
      </c>
    </row>
    <row r="10130" spans="1:8" x14ac:dyDescent="0.25">
      <c r="A10130" s="22" t="s">
        <v>7931</v>
      </c>
      <c r="B10130" s="22" t="s">
        <v>7932</v>
      </c>
      <c r="C10130" s="22" t="s">
        <v>7932</v>
      </c>
      <c r="D10130" s="24">
        <v>44131</v>
      </c>
      <c r="E10130" s="22" t="s">
        <v>3458</v>
      </c>
      <c r="F10130" s="22" t="s">
        <v>11019</v>
      </c>
      <c r="G10130">
        <f t="shared" si="316"/>
        <v>140008</v>
      </c>
      <c r="H10130" s="9">
        <f t="shared" si="317"/>
        <v>44131</v>
      </c>
    </row>
    <row r="10131" spans="1:8" x14ac:dyDescent="0.25">
      <c r="A10131" s="22" t="s">
        <v>8783</v>
      </c>
      <c r="B10131" s="22" t="s">
        <v>8784</v>
      </c>
      <c r="C10131" s="22" t="s">
        <v>8784</v>
      </c>
      <c r="D10131" s="24">
        <v>44354</v>
      </c>
      <c r="E10131" s="22" t="s">
        <v>3458</v>
      </c>
      <c r="F10131" s="22" t="s">
        <v>11019</v>
      </c>
      <c r="G10131">
        <f t="shared" si="316"/>
        <v>140008</v>
      </c>
      <c r="H10131" s="9">
        <f t="shared" si="317"/>
        <v>44354</v>
      </c>
    </row>
    <row r="10132" spans="1:8" x14ac:dyDescent="0.25">
      <c r="A10132" s="22"/>
      <c r="B10132" s="22"/>
      <c r="C10132" s="22"/>
      <c r="D10132" s="24">
        <v>43955</v>
      </c>
      <c r="E10132" s="22" t="s">
        <v>314</v>
      </c>
      <c r="F10132" s="22" t="s">
        <v>6332</v>
      </c>
      <c r="G10132">
        <f t="shared" si="316"/>
        <v>11922</v>
      </c>
      <c r="H10132" s="9">
        <f t="shared" si="317"/>
        <v>43955</v>
      </c>
    </row>
    <row r="10133" spans="1:8" x14ac:dyDescent="0.25">
      <c r="A10133" s="22" t="s">
        <v>7670</v>
      </c>
      <c r="B10133" s="22" t="s">
        <v>7671</v>
      </c>
      <c r="C10133" s="22" t="s">
        <v>7671</v>
      </c>
      <c r="D10133" s="24">
        <v>43829</v>
      </c>
      <c r="E10133" s="22" t="s">
        <v>314</v>
      </c>
      <c r="F10133" s="22" t="s">
        <v>6332</v>
      </c>
      <c r="G10133">
        <f t="shared" si="316"/>
        <v>11922</v>
      </c>
      <c r="H10133" s="9">
        <f t="shared" si="317"/>
        <v>43829</v>
      </c>
    </row>
    <row r="10134" spans="1:8" x14ac:dyDescent="0.25">
      <c r="A10134" s="22" t="s">
        <v>8198</v>
      </c>
      <c r="B10134" s="22" t="s">
        <v>8199</v>
      </c>
      <c r="C10134" s="22" t="s">
        <v>8199</v>
      </c>
      <c r="D10134" s="24">
        <v>44040</v>
      </c>
      <c r="E10134" s="22" t="s">
        <v>314</v>
      </c>
      <c r="F10134" s="22" t="s">
        <v>6332</v>
      </c>
      <c r="G10134">
        <f t="shared" si="316"/>
        <v>11922</v>
      </c>
      <c r="H10134" s="9">
        <f t="shared" si="317"/>
        <v>44040</v>
      </c>
    </row>
    <row r="10135" spans="1:8" x14ac:dyDescent="0.25">
      <c r="A10135" s="22" t="s">
        <v>8344</v>
      </c>
      <c r="B10135" s="22" t="s">
        <v>8345</v>
      </c>
      <c r="C10135" s="22" t="s">
        <v>8345</v>
      </c>
      <c r="D10135" s="24">
        <v>44089</v>
      </c>
      <c r="E10135" s="22" t="s">
        <v>314</v>
      </c>
      <c r="F10135" s="22" t="s">
        <v>6332</v>
      </c>
      <c r="G10135">
        <f t="shared" si="316"/>
        <v>11922</v>
      </c>
      <c r="H10135" s="9">
        <f t="shared" si="317"/>
        <v>44089</v>
      </c>
    </row>
    <row r="10136" spans="1:8" x14ac:dyDescent="0.25">
      <c r="A10136" s="22" t="s">
        <v>8346</v>
      </c>
      <c r="B10136" s="22" t="s">
        <v>8347</v>
      </c>
      <c r="C10136" s="22" t="s">
        <v>8347</v>
      </c>
      <c r="D10136" s="24">
        <v>44088</v>
      </c>
      <c r="E10136" s="22" t="s">
        <v>314</v>
      </c>
      <c r="F10136" s="22" t="s">
        <v>6332</v>
      </c>
      <c r="G10136">
        <f t="shared" si="316"/>
        <v>11922</v>
      </c>
      <c r="H10136" s="9">
        <f t="shared" si="317"/>
        <v>44088</v>
      </c>
    </row>
    <row r="10137" spans="1:8" x14ac:dyDescent="0.25">
      <c r="A10137" s="22" t="s">
        <v>7652</v>
      </c>
      <c r="B10137" s="22" t="s">
        <v>7653</v>
      </c>
      <c r="C10137" s="22" t="s">
        <v>7653</v>
      </c>
      <c r="D10137" s="24">
        <v>44095</v>
      </c>
      <c r="E10137" s="22" t="s">
        <v>5123</v>
      </c>
      <c r="F10137" s="22" t="s">
        <v>7275</v>
      </c>
      <c r="G10137">
        <f t="shared" si="316"/>
        <v>9645</v>
      </c>
      <c r="H10137" s="9">
        <f t="shared" si="317"/>
        <v>44095</v>
      </c>
    </row>
    <row r="10138" spans="1:8" x14ac:dyDescent="0.25">
      <c r="A10138" s="22" t="s">
        <v>7979</v>
      </c>
      <c r="B10138" s="22" t="s">
        <v>7980</v>
      </c>
      <c r="C10138" s="22" t="s">
        <v>7980</v>
      </c>
      <c r="D10138" s="24">
        <v>43829</v>
      </c>
      <c r="E10138" s="22" t="s">
        <v>5123</v>
      </c>
      <c r="F10138" s="22" t="s">
        <v>7275</v>
      </c>
      <c r="G10138">
        <f t="shared" si="316"/>
        <v>9645</v>
      </c>
      <c r="H10138" s="9">
        <f t="shared" si="317"/>
        <v>43829</v>
      </c>
    </row>
    <row r="10139" spans="1:8" x14ac:dyDescent="0.25">
      <c r="A10139" s="22" t="s">
        <v>8127</v>
      </c>
      <c r="B10139" s="22" t="s">
        <v>8128</v>
      </c>
      <c r="C10139" s="22" t="s">
        <v>8128</v>
      </c>
      <c r="D10139" s="24">
        <v>43829</v>
      </c>
      <c r="E10139" s="22" t="s">
        <v>5123</v>
      </c>
      <c r="F10139" s="22" t="s">
        <v>7275</v>
      </c>
      <c r="G10139">
        <f t="shared" si="316"/>
        <v>9645</v>
      </c>
      <c r="H10139" s="9">
        <f t="shared" si="317"/>
        <v>43829</v>
      </c>
    </row>
    <row r="10140" spans="1:8" x14ac:dyDescent="0.25">
      <c r="A10140" s="22" t="s">
        <v>8129</v>
      </c>
      <c r="B10140" s="22" t="s">
        <v>8130</v>
      </c>
      <c r="C10140" s="22" t="s">
        <v>8130</v>
      </c>
      <c r="D10140" s="24">
        <v>44057</v>
      </c>
      <c r="E10140" s="22" t="s">
        <v>5123</v>
      </c>
      <c r="F10140" s="22" t="s">
        <v>7275</v>
      </c>
      <c r="G10140">
        <f t="shared" si="316"/>
        <v>9645</v>
      </c>
      <c r="H10140" s="9">
        <f t="shared" si="317"/>
        <v>44057</v>
      </c>
    </row>
    <row r="10141" spans="1:8" x14ac:dyDescent="0.25">
      <c r="A10141" s="22" t="s">
        <v>8138</v>
      </c>
      <c r="B10141" s="22" t="s">
        <v>8139</v>
      </c>
      <c r="C10141" s="22" t="s">
        <v>8139</v>
      </c>
      <c r="D10141" s="24">
        <v>44378</v>
      </c>
      <c r="E10141" s="22" t="s">
        <v>5123</v>
      </c>
      <c r="F10141" s="22" t="s">
        <v>7275</v>
      </c>
      <c r="G10141">
        <f t="shared" si="316"/>
        <v>9645</v>
      </c>
      <c r="H10141" s="9">
        <f t="shared" si="317"/>
        <v>44378</v>
      </c>
    </row>
    <row r="10142" spans="1:8" x14ac:dyDescent="0.25">
      <c r="A10142" s="22" t="s">
        <v>8303</v>
      </c>
      <c r="B10142" s="22" t="s">
        <v>8304</v>
      </c>
      <c r="C10142" s="22" t="s">
        <v>8304</v>
      </c>
      <c r="D10142" s="24">
        <v>44005</v>
      </c>
      <c r="E10142" s="22" t="s">
        <v>5123</v>
      </c>
      <c r="F10142" s="22" t="s">
        <v>7275</v>
      </c>
      <c r="G10142">
        <f t="shared" si="316"/>
        <v>9645</v>
      </c>
      <c r="H10142" s="9">
        <f t="shared" si="317"/>
        <v>44005</v>
      </c>
    </row>
    <row r="10143" spans="1:8" x14ac:dyDescent="0.25">
      <c r="A10143" s="22"/>
      <c r="B10143" s="22"/>
      <c r="C10143" s="22"/>
      <c r="D10143" s="24">
        <v>44330</v>
      </c>
      <c r="E10143" s="22" t="s">
        <v>3960</v>
      </c>
      <c r="F10143" s="22" t="s">
        <v>11020</v>
      </c>
      <c r="G10143">
        <f t="shared" si="316"/>
        <v>6623</v>
      </c>
      <c r="H10143" s="9">
        <f t="shared" si="317"/>
        <v>44330</v>
      </c>
    </row>
    <row r="10144" spans="1:8" x14ac:dyDescent="0.25">
      <c r="A10144" s="22" t="s">
        <v>7838</v>
      </c>
      <c r="B10144" s="22" t="s">
        <v>7839</v>
      </c>
      <c r="C10144" s="22" t="s">
        <v>7839</v>
      </c>
      <c r="D10144" s="24">
        <v>43989</v>
      </c>
      <c r="E10144" s="22" t="s">
        <v>3960</v>
      </c>
      <c r="F10144" s="22" t="s">
        <v>11020</v>
      </c>
      <c r="G10144">
        <f t="shared" si="316"/>
        <v>6623</v>
      </c>
      <c r="H10144" s="9">
        <f t="shared" si="317"/>
        <v>43989</v>
      </c>
    </row>
    <row r="10145" spans="1:8" x14ac:dyDescent="0.25">
      <c r="A10145" s="22" t="s">
        <v>7977</v>
      </c>
      <c r="B10145" s="22" t="s">
        <v>7978</v>
      </c>
      <c r="C10145" s="22" t="s">
        <v>7978</v>
      </c>
      <c r="D10145" s="24">
        <v>44277</v>
      </c>
      <c r="E10145" s="22" t="s">
        <v>3960</v>
      </c>
      <c r="F10145" s="22" t="s">
        <v>11020</v>
      </c>
      <c r="G10145">
        <f t="shared" si="316"/>
        <v>6623</v>
      </c>
      <c r="H10145" s="9">
        <f t="shared" si="317"/>
        <v>44277</v>
      </c>
    </row>
    <row r="10146" spans="1:8" x14ac:dyDescent="0.25">
      <c r="A10146" s="22" t="s">
        <v>8041</v>
      </c>
      <c r="B10146" s="22" t="s">
        <v>8042</v>
      </c>
      <c r="C10146" s="22" t="s">
        <v>8042</v>
      </c>
      <c r="D10146" s="24">
        <v>44304</v>
      </c>
      <c r="E10146" s="22" t="s">
        <v>3960</v>
      </c>
      <c r="F10146" s="22" t="s">
        <v>11020</v>
      </c>
      <c r="G10146">
        <f t="shared" si="316"/>
        <v>6623</v>
      </c>
      <c r="H10146" s="9">
        <f t="shared" si="317"/>
        <v>44304</v>
      </c>
    </row>
    <row r="10147" spans="1:8" x14ac:dyDescent="0.25">
      <c r="A10147" s="22" t="s">
        <v>8144</v>
      </c>
      <c r="B10147" s="22" t="s">
        <v>8145</v>
      </c>
      <c r="C10147" s="22" t="s">
        <v>8145</v>
      </c>
      <c r="D10147" s="24">
        <v>44214</v>
      </c>
      <c r="E10147" s="22" t="s">
        <v>3960</v>
      </c>
      <c r="F10147" s="22" t="s">
        <v>11020</v>
      </c>
      <c r="G10147">
        <f t="shared" si="316"/>
        <v>6623</v>
      </c>
      <c r="H10147" s="9">
        <f t="shared" si="317"/>
        <v>44214</v>
      </c>
    </row>
    <row r="10148" spans="1:8" x14ac:dyDescent="0.25">
      <c r="A10148" s="22" t="s">
        <v>8184</v>
      </c>
      <c r="B10148" s="22" t="s">
        <v>8185</v>
      </c>
      <c r="C10148" s="22" t="s">
        <v>8185</v>
      </c>
      <c r="D10148" s="24">
        <v>43829</v>
      </c>
      <c r="E10148" s="22" t="s">
        <v>3960</v>
      </c>
      <c r="F10148" s="22" t="s">
        <v>11020</v>
      </c>
      <c r="G10148">
        <f t="shared" si="316"/>
        <v>6623</v>
      </c>
      <c r="H10148" s="9">
        <f t="shared" si="317"/>
        <v>43829</v>
      </c>
    </row>
    <row r="10149" spans="1:8" x14ac:dyDescent="0.25">
      <c r="A10149" s="22" t="s">
        <v>8837</v>
      </c>
      <c r="B10149" s="22" t="s">
        <v>8838</v>
      </c>
      <c r="C10149" s="22" t="s">
        <v>8838</v>
      </c>
      <c r="D10149" s="24">
        <v>44366</v>
      </c>
      <c r="E10149" s="22" t="s">
        <v>4405</v>
      </c>
      <c r="F10149" s="22" t="s">
        <v>11021</v>
      </c>
      <c r="G10149">
        <f t="shared" si="316"/>
        <v>209486</v>
      </c>
      <c r="H10149" s="9">
        <f t="shared" si="317"/>
        <v>44366</v>
      </c>
    </row>
    <row r="10150" spans="1:8" x14ac:dyDescent="0.25">
      <c r="A10150" s="22"/>
      <c r="B10150" s="22"/>
      <c r="C10150" s="22"/>
      <c r="D10150" s="24">
        <v>44023</v>
      </c>
      <c r="E10150" s="22" t="s">
        <v>1565</v>
      </c>
      <c r="F10150" s="22" t="s">
        <v>6929</v>
      </c>
      <c r="G10150">
        <f t="shared" si="316"/>
        <v>12950</v>
      </c>
      <c r="H10150" s="9">
        <f t="shared" si="317"/>
        <v>44023</v>
      </c>
    </row>
    <row r="10151" spans="1:8" x14ac:dyDescent="0.25">
      <c r="A10151" s="22" t="s">
        <v>7771</v>
      </c>
      <c r="B10151" s="22" t="s">
        <v>7772</v>
      </c>
      <c r="C10151" s="22" t="s">
        <v>7772</v>
      </c>
      <c r="D10151" s="24">
        <v>43996</v>
      </c>
      <c r="E10151" s="22" t="s">
        <v>1565</v>
      </c>
      <c r="F10151" s="22" t="s">
        <v>6929</v>
      </c>
      <c r="G10151">
        <f t="shared" si="316"/>
        <v>12950</v>
      </c>
      <c r="H10151" s="9">
        <f t="shared" si="317"/>
        <v>43996</v>
      </c>
    </row>
    <row r="10152" spans="1:8" x14ac:dyDescent="0.25">
      <c r="A10152" s="22" t="s">
        <v>7963</v>
      </c>
      <c r="B10152" s="22" t="s">
        <v>7964</v>
      </c>
      <c r="C10152" s="22" t="s">
        <v>7964</v>
      </c>
      <c r="D10152" s="24">
        <v>44019</v>
      </c>
      <c r="E10152" s="22" t="s">
        <v>1565</v>
      </c>
      <c r="F10152" s="22" t="s">
        <v>6929</v>
      </c>
      <c r="G10152">
        <f t="shared" si="316"/>
        <v>12950</v>
      </c>
      <c r="H10152" s="9">
        <f t="shared" si="317"/>
        <v>44019</v>
      </c>
    </row>
    <row r="10153" spans="1:8" x14ac:dyDescent="0.25">
      <c r="A10153" s="22" t="s">
        <v>8196</v>
      </c>
      <c r="B10153" s="22" t="s">
        <v>8197</v>
      </c>
      <c r="C10153" s="22" t="s">
        <v>8197</v>
      </c>
      <c r="D10153" s="24">
        <v>43832</v>
      </c>
      <c r="E10153" s="22" t="s">
        <v>1565</v>
      </c>
      <c r="F10153" s="22" t="s">
        <v>6929</v>
      </c>
      <c r="G10153">
        <f t="shared" si="316"/>
        <v>12950</v>
      </c>
      <c r="H10153" s="9">
        <f t="shared" si="317"/>
        <v>43832</v>
      </c>
    </row>
    <row r="10154" spans="1:8" x14ac:dyDescent="0.25">
      <c r="A10154" s="22" t="s">
        <v>8303</v>
      </c>
      <c r="B10154" s="22" t="s">
        <v>8304</v>
      </c>
      <c r="C10154" s="22" t="s">
        <v>8304</v>
      </c>
      <c r="D10154" s="24">
        <v>44081</v>
      </c>
      <c r="E10154" s="22" t="s">
        <v>1565</v>
      </c>
      <c r="F10154" s="22" t="s">
        <v>6929</v>
      </c>
      <c r="G10154">
        <f t="shared" si="316"/>
        <v>12950</v>
      </c>
      <c r="H10154" s="9">
        <f t="shared" si="317"/>
        <v>44081</v>
      </c>
    </row>
    <row r="10155" spans="1:8" x14ac:dyDescent="0.25">
      <c r="A10155" s="22" t="s">
        <v>8546</v>
      </c>
      <c r="B10155" s="22" t="s">
        <v>8547</v>
      </c>
      <c r="C10155" s="22" t="s">
        <v>8547</v>
      </c>
      <c r="D10155" s="24">
        <v>43962</v>
      </c>
      <c r="E10155" s="22" t="s">
        <v>1565</v>
      </c>
      <c r="F10155" s="22" t="s">
        <v>6929</v>
      </c>
      <c r="G10155">
        <f t="shared" si="316"/>
        <v>12950</v>
      </c>
      <c r="H10155" s="9">
        <f t="shared" si="317"/>
        <v>43962</v>
      </c>
    </row>
    <row r="10156" spans="1:8" x14ac:dyDescent="0.25">
      <c r="A10156" s="22" t="s">
        <v>3530</v>
      </c>
      <c r="B10156" s="22" t="s">
        <v>8550</v>
      </c>
      <c r="C10156" s="22" t="s">
        <v>8550</v>
      </c>
      <c r="D10156" s="24">
        <v>44025</v>
      </c>
      <c r="E10156" s="22" t="s">
        <v>1565</v>
      </c>
      <c r="F10156" s="22" t="s">
        <v>6929</v>
      </c>
      <c r="G10156">
        <f t="shared" si="316"/>
        <v>12950</v>
      </c>
      <c r="H10156" s="9">
        <f t="shared" si="317"/>
        <v>44025</v>
      </c>
    </row>
    <row r="10157" spans="1:8" x14ac:dyDescent="0.25">
      <c r="A10157" s="22"/>
      <c r="B10157" s="22"/>
      <c r="C10157" s="22"/>
      <c r="D10157" s="24">
        <v>44037</v>
      </c>
      <c r="E10157" s="22" t="s">
        <v>809</v>
      </c>
      <c r="F10157" s="22" t="s">
        <v>7116</v>
      </c>
      <c r="G10157">
        <f t="shared" si="316"/>
        <v>9205077</v>
      </c>
      <c r="H10157" s="9">
        <f t="shared" si="317"/>
        <v>44037</v>
      </c>
    </row>
    <row r="10158" spans="1:8" x14ac:dyDescent="0.25">
      <c r="A10158" s="22" t="s">
        <v>8693</v>
      </c>
      <c r="B10158" s="22" t="s">
        <v>8694</v>
      </c>
      <c r="C10158" s="22" t="s">
        <v>8694</v>
      </c>
      <c r="D10158" s="24">
        <v>44077</v>
      </c>
      <c r="E10158" s="22" t="s">
        <v>809</v>
      </c>
      <c r="F10158" s="22" t="s">
        <v>7116</v>
      </c>
      <c r="G10158">
        <f t="shared" si="316"/>
        <v>9205077</v>
      </c>
      <c r="H10158" s="9">
        <f t="shared" si="317"/>
        <v>44077</v>
      </c>
    </row>
    <row r="10159" spans="1:8" x14ac:dyDescent="0.25">
      <c r="A10159" s="22" t="s">
        <v>8701</v>
      </c>
      <c r="B10159" s="22" t="s">
        <v>8702</v>
      </c>
      <c r="C10159" s="22" t="s">
        <v>8702</v>
      </c>
      <c r="D10159" s="24">
        <v>43997</v>
      </c>
      <c r="E10159" s="22" t="s">
        <v>809</v>
      </c>
      <c r="F10159" s="22" t="s">
        <v>7116</v>
      </c>
      <c r="G10159">
        <f t="shared" si="316"/>
        <v>9205077</v>
      </c>
      <c r="H10159" s="9">
        <f t="shared" si="317"/>
        <v>43997</v>
      </c>
    </row>
    <row r="10160" spans="1:8" x14ac:dyDescent="0.25">
      <c r="A10160" s="22" t="s">
        <v>8745</v>
      </c>
      <c r="B10160" s="22" t="s">
        <v>8746</v>
      </c>
      <c r="C10160" s="22" t="s">
        <v>8746</v>
      </c>
      <c r="D10160" s="24">
        <v>44036</v>
      </c>
      <c r="E10160" s="22" t="s">
        <v>809</v>
      </c>
      <c r="F10160" s="22" t="s">
        <v>7116</v>
      </c>
      <c r="G10160">
        <f t="shared" si="316"/>
        <v>9205077</v>
      </c>
      <c r="H10160" s="9">
        <f t="shared" si="317"/>
        <v>44036</v>
      </c>
    </row>
    <row r="10161" spans="1:8" x14ac:dyDescent="0.25">
      <c r="A10161" s="22" t="s">
        <v>8763</v>
      </c>
      <c r="B10161" s="22" t="s">
        <v>8764</v>
      </c>
      <c r="C10161" s="22" t="s">
        <v>8764</v>
      </c>
      <c r="D10161" s="24">
        <v>44238</v>
      </c>
      <c r="E10161" s="22" t="s">
        <v>809</v>
      </c>
      <c r="F10161" s="22" t="s">
        <v>7116</v>
      </c>
      <c r="G10161">
        <f t="shared" si="316"/>
        <v>9205077</v>
      </c>
      <c r="H10161" s="9">
        <f t="shared" si="317"/>
        <v>44238</v>
      </c>
    </row>
    <row r="10162" spans="1:8" x14ac:dyDescent="0.25">
      <c r="A10162" s="22" t="s">
        <v>8853</v>
      </c>
      <c r="B10162" s="22" t="s">
        <v>8854</v>
      </c>
      <c r="C10162" s="22" t="s">
        <v>8854</v>
      </c>
      <c r="D10162" s="24">
        <v>44232</v>
      </c>
      <c r="E10162" s="22" t="s">
        <v>809</v>
      </c>
      <c r="F10162" s="22" t="s">
        <v>7116</v>
      </c>
      <c r="G10162">
        <f t="shared" si="316"/>
        <v>9205077</v>
      </c>
      <c r="H10162" s="9">
        <f t="shared" si="317"/>
        <v>44232</v>
      </c>
    </row>
    <row r="10163" spans="1:8" x14ac:dyDescent="0.25">
      <c r="A10163" s="22" t="s">
        <v>7852</v>
      </c>
      <c r="B10163" s="22" t="s">
        <v>7853</v>
      </c>
      <c r="C10163" s="22" t="s">
        <v>7853</v>
      </c>
      <c r="D10163" s="24">
        <v>43829</v>
      </c>
      <c r="E10163" s="22" t="s">
        <v>3190</v>
      </c>
      <c r="F10163" s="22" t="s">
        <v>11022</v>
      </c>
      <c r="G10163">
        <f t="shared" si="316"/>
        <v>8569</v>
      </c>
      <c r="H10163" s="9">
        <f t="shared" si="317"/>
        <v>43829</v>
      </c>
    </row>
    <row r="10164" spans="1:8" x14ac:dyDescent="0.25">
      <c r="A10164" s="22"/>
      <c r="B10164" s="22"/>
      <c r="C10164" s="22"/>
      <c r="D10164" s="24">
        <v>44319</v>
      </c>
      <c r="E10164" s="22" t="s">
        <v>5727</v>
      </c>
      <c r="F10164" s="22" t="s">
        <v>6697</v>
      </c>
      <c r="G10164">
        <f t="shared" si="316"/>
        <v>9028</v>
      </c>
      <c r="H10164" s="9">
        <f t="shared" si="317"/>
        <v>44319</v>
      </c>
    </row>
    <row r="10165" spans="1:8" x14ac:dyDescent="0.25">
      <c r="A10165" s="22" t="s">
        <v>8390</v>
      </c>
      <c r="B10165" s="22" t="s">
        <v>8391</v>
      </c>
      <c r="C10165" s="22" t="s">
        <v>8391</v>
      </c>
      <c r="D10165" s="24">
        <v>43829</v>
      </c>
      <c r="E10165" s="22" t="s">
        <v>5727</v>
      </c>
      <c r="F10165" s="22" t="s">
        <v>6697</v>
      </c>
      <c r="G10165">
        <f t="shared" si="316"/>
        <v>9028</v>
      </c>
      <c r="H10165" s="9">
        <f t="shared" si="317"/>
        <v>43829</v>
      </c>
    </row>
    <row r="10166" spans="1:8" x14ac:dyDescent="0.25">
      <c r="A10166" s="22" t="s">
        <v>8937</v>
      </c>
      <c r="B10166" s="22" t="s">
        <v>8938</v>
      </c>
      <c r="C10166" s="22" t="s">
        <v>8938</v>
      </c>
      <c r="D10166" s="24">
        <v>43854</v>
      </c>
      <c r="E10166" s="22" t="s">
        <v>5727</v>
      </c>
      <c r="F10166" s="22" t="s">
        <v>6697</v>
      </c>
      <c r="G10166">
        <f t="shared" si="316"/>
        <v>9028</v>
      </c>
      <c r="H10166" s="9">
        <f t="shared" si="317"/>
        <v>43854</v>
      </c>
    </row>
    <row r="10167" spans="1:8" x14ac:dyDescent="0.25">
      <c r="A10167" s="22" t="s">
        <v>7931</v>
      </c>
      <c r="B10167" s="22" t="s">
        <v>7932</v>
      </c>
      <c r="C10167" s="22" t="s">
        <v>7932</v>
      </c>
      <c r="D10167" s="24">
        <v>44137</v>
      </c>
      <c r="E10167" s="22" t="s">
        <v>6837</v>
      </c>
      <c r="F10167" s="22" t="s">
        <v>6838</v>
      </c>
      <c r="G10167">
        <f t="shared" si="316"/>
        <v>9119595</v>
      </c>
      <c r="H10167" s="9">
        <f t="shared" si="317"/>
        <v>44137</v>
      </c>
    </row>
    <row r="10168" spans="1:8" x14ac:dyDescent="0.25">
      <c r="A10168" s="22" t="s">
        <v>8783</v>
      </c>
      <c r="B10168" s="22" t="s">
        <v>8784</v>
      </c>
      <c r="C10168" s="22" t="s">
        <v>8784</v>
      </c>
      <c r="D10168" s="24">
        <v>43829</v>
      </c>
      <c r="E10168" s="22" t="s">
        <v>6837</v>
      </c>
      <c r="F10168" s="22" t="s">
        <v>6838</v>
      </c>
      <c r="G10168">
        <f t="shared" si="316"/>
        <v>9119595</v>
      </c>
      <c r="H10168" s="9">
        <f t="shared" si="317"/>
        <v>43829</v>
      </c>
    </row>
    <row r="10169" spans="1:8" x14ac:dyDescent="0.25">
      <c r="A10169" s="22" t="s">
        <v>8801</v>
      </c>
      <c r="B10169" s="22" t="s">
        <v>8802</v>
      </c>
      <c r="C10169" s="22" t="s">
        <v>8802</v>
      </c>
      <c r="D10169" s="24">
        <v>44277</v>
      </c>
      <c r="E10169" s="22" t="s">
        <v>6837</v>
      </c>
      <c r="F10169" s="22" t="s">
        <v>6838</v>
      </c>
      <c r="G10169">
        <f t="shared" si="316"/>
        <v>9119595</v>
      </c>
      <c r="H10169" s="9">
        <f t="shared" si="317"/>
        <v>44277</v>
      </c>
    </row>
    <row r="10170" spans="1:8" x14ac:dyDescent="0.25">
      <c r="A10170" s="22" t="s">
        <v>8709</v>
      </c>
      <c r="B10170" s="22" t="s">
        <v>8710</v>
      </c>
      <c r="C10170" s="22" t="s">
        <v>8710</v>
      </c>
      <c r="D10170" s="24">
        <v>43841</v>
      </c>
      <c r="E10170" s="22" t="s">
        <v>1806</v>
      </c>
      <c r="F10170" s="22" t="s">
        <v>11023</v>
      </c>
      <c r="G10170">
        <f t="shared" si="316"/>
        <v>9203596</v>
      </c>
      <c r="H10170" s="9">
        <f t="shared" si="317"/>
        <v>43841</v>
      </c>
    </row>
    <row r="10171" spans="1:8" x14ac:dyDescent="0.25">
      <c r="A10171" s="22" t="s">
        <v>7874</v>
      </c>
      <c r="B10171" s="22" t="s">
        <v>7875</v>
      </c>
      <c r="C10171" s="22" t="s">
        <v>7875</v>
      </c>
      <c r="D10171" s="24">
        <v>43829</v>
      </c>
      <c r="E10171" s="22" t="s">
        <v>2202</v>
      </c>
      <c r="F10171" s="22" t="s">
        <v>11024</v>
      </c>
      <c r="G10171">
        <f t="shared" si="316"/>
        <v>10635</v>
      </c>
      <c r="H10171" s="9">
        <f t="shared" si="317"/>
        <v>43829</v>
      </c>
    </row>
    <row r="10172" spans="1:8" x14ac:dyDescent="0.25">
      <c r="A10172" s="22" t="s">
        <v>7715</v>
      </c>
      <c r="B10172" s="22" t="s">
        <v>7716</v>
      </c>
      <c r="C10172" s="22" t="s">
        <v>7716</v>
      </c>
      <c r="D10172" s="24">
        <v>43835</v>
      </c>
      <c r="E10172" s="22" t="s">
        <v>3532</v>
      </c>
      <c r="F10172" s="22" t="s">
        <v>11025</v>
      </c>
      <c r="G10172">
        <f t="shared" si="316"/>
        <v>7535</v>
      </c>
      <c r="H10172" s="9">
        <f t="shared" si="317"/>
        <v>43835</v>
      </c>
    </row>
    <row r="10173" spans="1:8" x14ac:dyDescent="0.25">
      <c r="A10173" s="22" t="s">
        <v>7732</v>
      </c>
      <c r="B10173" s="22" t="s">
        <v>7733</v>
      </c>
      <c r="C10173" s="22" t="s">
        <v>7733</v>
      </c>
      <c r="D10173" s="24">
        <v>43835</v>
      </c>
      <c r="E10173" s="22" t="s">
        <v>3532</v>
      </c>
      <c r="F10173" s="22" t="s">
        <v>11025</v>
      </c>
      <c r="G10173">
        <f t="shared" si="316"/>
        <v>7535</v>
      </c>
      <c r="H10173" s="9">
        <f t="shared" si="317"/>
        <v>43835</v>
      </c>
    </row>
    <row r="10174" spans="1:8" x14ac:dyDescent="0.25">
      <c r="A10174" s="22" t="s">
        <v>8873</v>
      </c>
      <c r="B10174" s="22" t="s">
        <v>8874</v>
      </c>
      <c r="C10174" s="22" t="s">
        <v>8874</v>
      </c>
      <c r="D10174" s="24">
        <v>43856</v>
      </c>
      <c r="E10174" s="22" t="s">
        <v>4951</v>
      </c>
      <c r="F10174" s="22" t="s">
        <v>11026</v>
      </c>
      <c r="G10174">
        <f t="shared" si="316"/>
        <v>6873</v>
      </c>
      <c r="H10174" s="9">
        <f t="shared" si="317"/>
        <v>43856</v>
      </c>
    </row>
    <row r="10175" spans="1:8" x14ac:dyDescent="0.25">
      <c r="A10175" s="22" t="s">
        <v>7803</v>
      </c>
      <c r="B10175" s="22" t="s">
        <v>7733</v>
      </c>
      <c r="C10175" s="22" t="s">
        <v>7733</v>
      </c>
      <c r="D10175" s="24">
        <v>43829</v>
      </c>
      <c r="E10175" s="22" t="s">
        <v>3788</v>
      </c>
      <c r="F10175" s="22" t="s">
        <v>11027</v>
      </c>
      <c r="G10175">
        <f t="shared" si="316"/>
        <v>140200</v>
      </c>
      <c r="H10175" s="9">
        <f t="shared" si="317"/>
        <v>43829</v>
      </c>
    </row>
    <row r="10176" spans="1:8" x14ac:dyDescent="0.25">
      <c r="A10176" s="22"/>
      <c r="B10176" s="22"/>
      <c r="C10176" s="22"/>
      <c r="D10176" s="24">
        <v>44074</v>
      </c>
      <c r="E10176" s="22" t="s">
        <v>11028</v>
      </c>
      <c r="F10176" s="22" t="s">
        <v>11029</v>
      </c>
      <c r="G10176">
        <f t="shared" si="316"/>
        <v>9120417</v>
      </c>
      <c r="H10176" s="9">
        <f t="shared" si="317"/>
        <v>44074</v>
      </c>
    </row>
    <row r="10177" spans="1:8" x14ac:dyDescent="0.25">
      <c r="A10177" s="22" t="s">
        <v>8739</v>
      </c>
      <c r="B10177" s="22" t="s">
        <v>8740</v>
      </c>
      <c r="C10177" s="22" t="s">
        <v>8740</v>
      </c>
      <c r="D10177" s="24">
        <v>44003</v>
      </c>
      <c r="E10177" s="22" t="s">
        <v>11028</v>
      </c>
      <c r="F10177" s="22" t="s">
        <v>11029</v>
      </c>
      <c r="G10177">
        <f t="shared" si="316"/>
        <v>9120417</v>
      </c>
      <c r="H10177" s="9">
        <f t="shared" si="317"/>
        <v>44003</v>
      </c>
    </row>
    <row r="10178" spans="1:8" x14ac:dyDescent="0.25">
      <c r="A10178" s="22" t="s">
        <v>8819</v>
      </c>
      <c r="B10178" s="22" t="s">
        <v>8820</v>
      </c>
      <c r="C10178" s="22" t="s">
        <v>8820</v>
      </c>
      <c r="D10178" s="24">
        <v>43997</v>
      </c>
      <c r="E10178" s="22" t="s">
        <v>11028</v>
      </c>
      <c r="F10178" s="22" t="s">
        <v>11029</v>
      </c>
      <c r="G10178">
        <f t="shared" si="316"/>
        <v>9120417</v>
      </c>
      <c r="H10178" s="9">
        <f t="shared" si="317"/>
        <v>43997</v>
      </c>
    </row>
    <row r="10179" spans="1:8" x14ac:dyDescent="0.25">
      <c r="A10179" s="22" t="s">
        <v>8831</v>
      </c>
      <c r="B10179" s="22" t="s">
        <v>8832</v>
      </c>
      <c r="C10179" s="22" t="s">
        <v>8832</v>
      </c>
      <c r="D10179" s="24">
        <v>44063</v>
      </c>
      <c r="E10179" s="22" t="s">
        <v>11028</v>
      </c>
      <c r="F10179" s="22" t="s">
        <v>11029</v>
      </c>
      <c r="G10179">
        <f t="shared" si="316"/>
        <v>9120417</v>
      </c>
      <c r="H10179" s="9">
        <f t="shared" si="317"/>
        <v>44063</v>
      </c>
    </row>
    <row r="10180" spans="1:8" x14ac:dyDescent="0.25">
      <c r="A10180" s="22" t="s">
        <v>8837</v>
      </c>
      <c r="B10180" s="22" t="s">
        <v>8838</v>
      </c>
      <c r="C10180" s="22" t="s">
        <v>8838</v>
      </c>
      <c r="D10180" s="24">
        <v>44038</v>
      </c>
      <c r="E10180" s="22" t="s">
        <v>11028</v>
      </c>
      <c r="F10180" s="22" t="s">
        <v>11029</v>
      </c>
      <c r="G10180">
        <f t="shared" si="316"/>
        <v>9120417</v>
      </c>
      <c r="H10180" s="9">
        <f t="shared" si="317"/>
        <v>44038</v>
      </c>
    </row>
    <row r="10181" spans="1:8" x14ac:dyDescent="0.25">
      <c r="A10181" s="22" t="s">
        <v>8783</v>
      </c>
      <c r="B10181" s="22" t="s">
        <v>8784</v>
      </c>
      <c r="C10181" s="22" t="s">
        <v>8784</v>
      </c>
      <c r="D10181" s="24">
        <v>44351</v>
      </c>
      <c r="E10181" s="22" t="s">
        <v>2746</v>
      </c>
      <c r="F10181" s="22" t="s">
        <v>11030</v>
      </c>
      <c r="G10181">
        <f t="shared" si="316"/>
        <v>209733</v>
      </c>
      <c r="H10181" s="9">
        <f t="shared" si="317"/>
        <v>44351</v>
      </c>
    </row>
    <row r="10182" spans="1:8" x14ac:dyDescent="0.25">
      <c r="A10182" s="22" t="s">
        <v>8553</v>
      </c>
      <c r="B10182" s="22" t="s">
        <v>8554</v>
      </c>
      <c r="C10182" s="22" t="s">
        <v>8554</v>
      </c>
      <c r="D10182" s="24">
        <v>44130</v>
      </c>
      <c r="E10182" s="22" t="s">
        <v>5723</v>
      </c>
      <c r="F10182" s="22" t="s">
        <v>11031</v>
      </c>
      <c r="G10182">
        <f t="shared" ref="G10182:G10245" si="318">IFERROR(E10182*1,E10182)</f>
        <v>203322</v>
      </c>
      <c r="H10182" s="9">
        <f t="shared" ref="H10182:H10245" si="319">D10182</f>
        <v>44130</v>
      </c>
    </row>
    <row r="10183" spans="1:8" x14ac:dyDescent="0.25">
      <c r="A10183" s="22" t="s">
        <v>8635</v>
      </c>
      <c r="B10183" s="22" t="s">
        <v>8636</v>
      </c>
      <c r="C10183" s="22" t="s">
        <v>8636</v>
      </c>
      <c r="D10183" s="24">
        <v>44109</v>
      </c>
      <c r="E10183" s="22" t="s">
        <v>5723</v>
      </c>
      <c r="F10183" s="22" t="s">
        <v>11031</v>
      </c>
      <c r="G10183">
        <f t="shared" si="318"/>
        <v>203322</v>
      </c>
      <c r="H10183" s="9">
        <f t="shared" si="319"/>
        <v>44109</v>
      </c>
    </row>
    <row r="10184" spans="1:8" x14ac:dyDescent="0.25">
      <c r="A10184" s="22" t="s">
        <v>8615</v>
      </c>
      <c r="B10184" s="22" t="s">
        <v>8616</v>
      </c>
      <c r="C10184" s="22" t="s">
        <v>8616</v>
      </c>
      <c r="D10184" s="24">
        <v>44311</v>
      </c>
      <c r="E10184" s="22" t="s">
        <v>11032</v>
      </c>
      <c r="F10184" s="22" t="s">
        <v>11033</v>
      </c>
      <c r="G10184">
        <f t="shared" si="318"/>
        <v>9119147</v>
      </c>
      <c r="H10184" s="9">
        <f t="shared" si="319"/>
        <v>44311</v>
      </c>
    </row>
    <row r="10185" spans="1:8" x14ac:dyDescent="0.25">
      <c r="A10185" s="22" t="s">
        <v>8695</v>
      </c>
      <c r="B10185" s="22" t="s">
        <v>8696</v>
      </c>
      <c r="C10185" s="22" t="s">
        <v>8696</v>
      </c>
      <c r="D10185" s="24">
        <v>43999</v>
      </c>
      <c r="E10185" s="22" t="s">
        <v>11032</v>
      </c>
      <c r="F10185" s="22" t="s">
        <v>11033</v>
      </c>
      <c r="G10185">
        <f t="shared" si="318"/>
        <v>9119147</v>
      </c>
      <c r="H10185" s="9">
        <f t="shared" si="319"/>
        <v>43999</v>
      </c>
    </row>
    <row r="10186" spans="1:8" x14ac:dyDescent="0.25">
      <c r="A10186" s="22" t="s">
        <v>8703</v>
      </c>
      <c r="B10186" s="22" t="s">
        <v>8704</v>
      </c>
      <c r="C10186" s="22" t="s">
        <v>8704</v>
      </c>
      <c r="D10186" s="24">
        <v>44356</v>
      </c>
      <c r="E10186" s="22" t="s">
        <v>11032</v>
      </c>
      <c r="F10186" s="22" t="s">
        <v>11033</v>
      </c>
      <c r="G10186">
        <f t="shared" si="318"/>
        <v>9119147</v>
      </c>
      <c r="H10186" s="9">
        <f t="shared" si="319"/>
        <v>44356</v>
      </c>
    </row>
    <row r="10187" spans="1:8" x14ac:dyDescent="0.25">
      <c r="A10187" s="22" t="s">
        <v>8707</v>
      </c>
      <c r="B10187" s="22" t="s">
        <v>8708</v>
      </c>
      <c r="C10187" s="22" t="s">
        <v>8708</v>
      </c>
      <c r="D10187" s="24">
        <v>44125</v>
      </c>
      <c r="E10187" s="22" t="s">
        <v>11032</v>
      </c>
      <c r="F10187" s="22" t="s">
        <v>11033</v>
      </c>
      <c r="G10187">
        <f t="shared" si="318"/>
        <v>9119147</v>
      </c>
      <c r="H10187" s="9">
        <f t="shared" si="319"/>
        <v>44125</v>
      </c>
    </row>
    <row r="10188" spans="1:8" x14ac:dyDescent="0.25">
      <c r="A10188" s="22" t="s">
        <v>8719</v>
      </c>
      <c r="B10188" s="22" t="s">
        <v>8720</v>
      </c>
      <c r="C10188" s="22" t="s">
        <v>8720</v>
      </c>
      <c r="D10188" s="24">
        <v>44224</v>
      </c>
      <c r="E10188" s="22" t="s">
        <v>4124</v>
      </c>
      <c r="F10188" s="22" t="s">
        <v>11034</v>
      </c>
      <c r="G10188">
        <f t="shared" si="318"/>
        <v>9205384</v>
      </c>
      <c r="H10188" s="9">
        <f t="shared" si="319"/>
        <v>44224</v>
      </c>
    </row>
    <row r="10189" spans="1:8" x14ac:dyDescent="0.25">
      <c r="A10189" s="22" t="s">
        <v>8727</v>
      </c>
      <c r="B10189" s="22" t="s">
        <v>8728</v>
      </c>
      <c r="C10189" s="22" t="s">
        <v>8728</v>
      </c>
      <c r="D10189" s="24">
        <v>44011</v>
      </c>
      <c r="E10189" s="22" t="s">
        <v>4124</v>
      </c>
      <c r="F10189" s="22" t="s">
        <v>11034</v>
      </c>
      <c r="G10189">
        <f t="shared" si="318"/>
        <v>9205384</v>
      </c>
      <c r="H10189" s="9">
        <f t="shared" si="319"/>
        <v>44011</v>
      </c>
    </row>
    <row r="10190" spans="1:8" x14ac:dyDescent="0.25">
      <c r="A10190" s="22" t="s">
        <v>8735</v>
      </c>
      <c r="B10190" s="22" t="s">
        <v>8736</v>
      </c>
      <c r="C10190" s="22" t="s">
        <v>8736</v>
      </c>
      <c r="D10190" s="24">
        <v>44265</v>
      </c>
      <c r="E10190" s="22" t="s">
        <v>4124</v>
      </c>
      <c r="F10190" s="22" t="s">
        <v>11034</v>
      </c>
      <c r="G10190">
        <f t="shared" si="318"/>
        <v>9205384</v>
      </c>
      <c r="H10190" s="9">
        <f t="shared" si="319"/>
        <v>44265</v>
      </c>
    </row>
    <row r="10191" spans="1:8" x14ac:dyDescent="0.25">
      <c r="A10191" s="22" t="s">
        <v>8747</v>
      </c>
      <c r="B10191" s="22" t="s">
        <v>8748</v>
      </c>
      <c r="C10191" s="22" t="s">
        <v>8748</v>
      </c>
      <c r="D10191" s="24">
        <v>44239</v>
      </c>
      <c r="E10191" s="22" t="s">
        <v>4124</v>
      </c>
      <c r="F10191" s="22" t="s">
        <v>11034</v>
      </c>
      <c r="G10191">
        <f t="shared" si="318"/>
        <v>9205384</v>
      </c>
      <c r="H10191" s="9">
        <f t="shared" si="319"/>
        <v>44239</v>
      </c>
    </row>
    <row r="10192" spans="1:8" x14ac:dyDescent="0.25">
      <c r="A10192" s="22" t="s">
        <v>8753</v>
      </c>
      <c r="B10192" s="22" t="s">
        <v>8754</v>
      </c>
      <c r="C10192" s="22" t="s">
        <v>8754</v>
      </c>
      <c r="D10192" s="24">
        <v>43997</v>
      </c>
      <c r="E10192" s="22" t="s">
        <v>4124</v>
      </c>
      <c r="F10192" s="22" t="s">
        <v>11034</v>
      </c>
      <c r="G10192">
        <f t="shared" si="318"/>
        <v>9205384</v>
      </c>
      <c r="H10192" s="9">
        <f t="shared" si="319"/>
        <v>43997</v>
      </c>
    </row>
    <row r="10193" spans="1:8" x14ac:dyDescent="0.25">
      <c r="A10193" s="22" t="s">
        <v>8757</v>
      </c>
      <c r="B10193" s="22" t="s">
        <v>8758</v>
      </c>
      <c r="C10193" s="22" t="s">
        <v>8758</v>
      </c>
      <c r="D10193" s="24">
        <v>44278</v>
      </c>
      <c r="E10193" s="22" t="s">
        <v>4124</v>
      </c>
      <c r="F10193" s="22" t="s">
        <v>11034</v>
      </c>
      <c r="G10193">
        <f t="shared" si="318"/>
        <v>9205384</v>
      </c>
      <c r="H10193" s="9">
        <f t="shared" si="319"/>
        <v>44278</v>
      </c>
    </row>
    <row r="10194" spans="1:8" x14ac:dyDescent="0.25">
      <c r="A10194" s="22"/>
      <c r="B10194" s="22"/>
      <c r="C10194" s="22"/>
      <c r="D10194" s="24">
        <v>43990</v>
      </c>
      <c r="E10194" s="22" t="s">
        <v>2299</v>
      </c>
      <c r="F10194" s="22" t="s">
        <v>7027</v>
      </c>
      <c r="G10194">
        <f t="shared" si="318"/>
        <v>10929</v>
      </c>
      <c r="H10194" s="9">
        <f t="shared" si="319"/>
        <v>43990</v>
      </c>
    </row>
    <row r="10195" spans="1:8" x14ac:dyDescent="0.25">
      <c r="A10195" s="22" t="s">
        <v>7755</v>
      </c>
      <c r="B10195" s="22" t="s">
        <v>7756</v>
      </c>
      <c r="C10195" s="22" t="s">
        <v>7756</v>
      </c>
      <c r="D10195" s="24">
        <v>43829</v>
      </c>
      <c r="E10195" s="22" t="s">
        <v>2299</v>
      </c>
      <c r="F10195" s="22" t="s">
        <v>7027</v>
      </c>
      <c r="G10195">
        <f t="shared" si="318"/>
        <v>10929</v>
      </c>
      <c r="H10195" s="9">
        <f t="shared" si="319"/>
        <v>43829</v>
      </c>
    </row>
    <row r="10196" spans="1:8" x14ac:dyDescent="0.25">
      <c r="A10196" s="22" t="s">
        <v>8125</v>
      </c>
      <c r="B10196" s="22" t="s">
        <v>8126</v>
      </c>
      <c r="C10196" s="22" t="s">
        <v>8126</v>
      </c>
      <c r="D10196" s="24">
        <v>44200</v>
      </c>
      <c r="E10196" s="22" t="s">
        <v>2299</v>
      </c>
      <c r="F10196" s="22" t="s">
        <v>7027</v>
      </c>
      <c r="G10196">
        <f t="shared" si="318"/>
        <v>10929</v>
      </c>
      <c r="H10196" s="9">
        <f t="shared" si="319"/>
        <v>44200</v>
      </c>
    </row>
    <row r="10197" spans="1:8" x14ac:dyDescent="0.25">
      <c r="A10197" s="22" t="s">
        <v>8344</v>
      </c>
      <c r="B10197" s="22" t="s">
        <v>8345</v>
      </c>
      <c r="C10197" s="22" t="s">
        <v>8345</v>
      </c>
      <c r="D10197" s="24">
        <v>44010</v>
      </c>
      <c r="E10197" s="22" t="s">
        <v>2299</v>
      </c>
      <c r="F10197" s="22" t="s">
        <v>7027</v>
      </c>
      <c r="G10197">
        <f t="shared" si="318"/>
        <v>10929</v>
      </c>
      <c r="H10197" s="9">
        <f t="shared" si="319"/>
        <v>44010</v>
      </c>
    </row>
    <row r="10198" spans="1:8" x14ac:dyDescent="0.25">
      <c r="A10198" s="22" t="s">
        <v>8346</v>
      </c>
      <c r="B10198" s="22" t="s">
        <v>8347</v>
      </c>
      <c r="C10198" s="22" t="s">
        <v>8347</v>
      </c>
      <c r="D10198" s="24">
        <v>43984</v>
      </c>
      <c r="E10198" s="22" t="s">
        <v>2299</v>
      </c>
      <c r="F10198" s="22" t="s">
        <v>7027</v>
      </c>
      <c r="G10198">
        <f t="shared" si="318"/>
        <v>10929</v>
      </c>
      <c r="H10198" s="9">
        <f t="shared" si="319"/>
        <v>43984</v>
      </c>
    </row>
    <row r="10199" spans="1:8" x14ac:dyDescent="0.25">
      <c r="A10199" s="22" t="s">
        <v>8537</v>
      </c>
      <c r="B10199" s="22" t="s">
        <v>8538</v>
      </c>
      <c r="C10199" s="22" t="s">
        <v>8538</v>
      </c>
      <c r="D10199" s="24">
        <v>44088</v>
      </c>
      <c r="E10199" s="22" t="s">
        <v>2299</v>
      </c>
      <c r="F10199" s="22" t="s">
        <v>7027</v>
      </c>
      <c r="G10199">
        <f t="shared" si="318"/>
        <v>10929</v>
      </c>
      <c r="H10199" s="9">
        <f t="shared" si="319"/>
        <v>44088</v>
      </c>
    </row>
    <row r="10200" spans="1:8" x14ac:dyDescent="0.25">
      <c r="A10200" s="22" t="s">
        <v>8739</v>
      </c>
      <c r="B10200" s="22" t="s">
        <v>8740</v>
      </c>
      <c r="C10200" s="22" t="s">
        <v>8740</v>
      </c>
      <c r="D10200" s="24">
        <v>44092</v>
      </c>
      <c r="E10200" s="22" t="s">
        <v>2299</v>
      </c>
      <c r="F10200" s="22" t="s">
        <v>7027</v>
      </c>
      <c r="G10200">
        <f t="shared" si="318"/>
        <v>10929</v>
      </c>
      <c r="H10200" s="9">
        <f t="shared" si="319"/>
        <v>44092</v>
      </c>
    </row>
    <row r="10201" spans="1:8" x14ac:dyDescent="0.25">
      <c r="A10201" s="22" t="s">
        <v>8937</v>
      </c>
      <c r="B10201" s="22" t="s">
        <v>8938</v>
      </c>
      <c r="C10201" s="22" t="s">
        <v>8938</v>
      </c>
      <c r="D10201" s="24">
        <v>44105</v>
      </c>
      <c r="E10201" s="22" t="s">
        <v>2299</v>
      </c>
      <c r="F10201" s="22" t="s">
        <v>7027</v>
      </c>
      <c r="G10201">
        <f t="shared" si="318"/>
        <v>10929</v>
      </c>
      <c r="H10201" s="9">
        <f t="shared" si="319"/>
        <v>44105</v>
      </c>
    </row>
    <row r="10202" spans="1:8" x14ac:dyDescent="0.25">
      <c r="A10202" s="22" t="s">
        <v>7832</v>
      </c>
      <c r="B10202" s="22" t="s">
        <v>7833</v>
      </c>
      <c r="C10202" s="22" t="s">
        <v>7833</v>
      </c>
      <c r="D10202" s="24">
        <v>43829</v>
      </c>
      <c r="E10202" s="22" t="s">
        <v>865</v>
      </c>
      <c r="F10202" s="22" t="s">
        <v>11035</v>
      </c>
      <c r="G10202">
        <f t="shared" si="318"/>
        <v>9977</v>
      </c>
      <c r="H10202" s="9">
        <f t="shared" si="319"/>
        <v>43829</v>
      </c>
    </row>
    <row r="10203" spans="1:8" x14ac:dyDescent="0.25">
      <c r="A10203" s="22" t="s">
        <v>8565</v>
      </c>
      <c r="B10203" s="22" t="s">
        <v>8566</v>
      </c>
      <c r="C10203" s="22" t="s">
        <v>8566</v>
      </c>
      <c r="D10203" s="24">
        <v>44326</v>
      </c>
      <c r="E10203" s="22" t="s">
        <v>3544</v>
      </c>
      <c r="F10203" s="22" t="s">
        <v>11036</v>
      </c>
      <c r="G10203">
        <f t="shared" si="318"/>
        <v>209449</v>
      </c>
      <c r="H10203" s="9">
        <f t="shared" si="319"/>
        <v>44326</v>
      </c>
    </row>
    <row r="10204" spans="1:8" x14ac:dyDescent="0.25">
      <c r="A10204" s="22" t="s">
        <v>8174</v>
      </c>
      <c r="B10204" s="22" t="s">
        <v>8175</v>
      </c>
      <c r="C10204" s="22" t="s">
        <v>8175</v>
      </c>
      <c r="D10204" s="24">
        <v>43864</v>
      </c>
      <c r="E10204" s="22" t="s">
        <v>3178</v>
      </c>
      <c r="F10204" s="22" t="s">
        <v>11037</v>
      </c>
      <c r="G10204">
        <f t="shared" si="318"/>
        <v>200542</v>
      </c>
      <c r="H10204" s="9">
        <f t="shared" si="319"/>
        <v>43864</v>
      </c>
    </row>
    <row r="10205" spans="1:8" x14ac:dyDescent="0.25">
      <c r="A10205" s="22" t="s">
        <v>7963</v>
      </c>
      <c r="B10205" s="22" t="s">
        <v>7964</v>
      </c>
      <c r="C10205" s="22" t="s">
        <v>7964</v>
      </c>
      <c r="D10205" s="24">
        <v>44361</v>
      </c>
      <c r="E10205" s="22" t="s">
        <v>474</v>
      </c>
      <c r="F10205" s="22" t="s">
        <v>11038</v>
      </c>
      <c r="G10205">
        <f t="shared" si="318"/>
        <v>209844</v>
      </c>
      <c r="H10205" s="9">
        <f t="shared" si="319"/>
        <v>44361</v>
      </c>
    </row>
    <row r="10206" spans="1:8" x14ac:dyDescent="0.25">
      <c r="A10206" s="22" t="s">
        <v>3530</v>
      </c>
      <c r="B10206" s="22" t="s">
        <v>8550</v>
      </c>
      <c r="C10206" s="22" t="s">
        <v>8550</v>
      </c>
      <c r="D10206" s="24">
        <v>44356</v>
      </c>
      <c r="E10206" s="22" t="s">
        <v>474</v>
      </c>
      <c r="F10206" s="22" t="s">
        <v>11038</v>
      </c>
      <c r="G10206">
        <f t="shared" si="318"/>
        <v>209844</v>
      </c>
      <c r="H10206" s="9">
        <f t="shared" si="319"/>
        <v>44356</v>
      </c>
    </row>
    <row r="10207" spans="1:8" x14ac:dyDescent="0.25">
      <c r="A10207" s="22"/>
      <c r="B10207" s="22"/>
      <c r="C10207" s="22"/>
      <c r="D10207" s="24">
        <v>44023</v>
      </c>
      <c r="E10207" s="22" t="s">
        <v>497</v>
      </c>
      <c r="F10207" s="22" t="s">
        <v>11039</v>
      </c>
      <c r="G10207">
        <f t="shared" si="318"/>
        <v>9205118</v>
      </c>
      <c r="H10207" s="9">
        <f t="shared" si="319"/>
        <v>44023</v>
      </c>
    </row>
    <row r="10208" spans="1:8" x14ac:dyDescent="0.25">
      <c r="A10208" s="22" t="s">
        <v>8719</v>
      </c>
      <c r="B10208" s="22" t="s">
        <v>8720</v>
      </c>
      <c r="C10208" s="22" t="s">
        <v>8720</v>
      </c>
      <c r="D10208" s="24">
        <v>44331</v>
      </c>
      <c r="E10208" s="22" t="s">
        <v>497</v>
      </c>
      <c r="F10208" s="22" t="s">
        <v>11039</v>
      </c>
      <c r="G10208">
        <f t="shared" si="318"/>
        <v>9205118</v>
      </c>
      <c r="H10208" s="9">
        <f t="shared" si="319"/>
        <v>44331</v>
      </c>
    </row>
    <row r="10209" spans="1:8" x14ac:dyDescent="0.25">
      <c r="A10209" s="22" t="s">
        <v>8747</v>
      </c>
      <c r="B10209" s="22" t="s">
        <v>8748</v>
      </c>
      <c r="C10209" s="22" t="s">
        <v>8748</v>
      </c>
      <c r="D10209" s="24">
        <v>44255</v>
      </c>
      <c r="E10209" s="22" t="s">
        <v>497</v>
      </c>
      <c r="F10209" s="22" t="s">
        <v>11039</v>
      </c>
      <c r="G10209">
        <f t="shared" si="318"/>
        <v>9205118</v>
      </c>
      <c r="H10209" s="9">
        <f t="shared" si="319"/>
        <v>44255</v>
      </c>
    </row>
    <row r="10210" spans="1:8" x14ac:dyDescent="0.25">
      <c r="A10210" s="22" t="s">
        <v>8757</v>
      </c>
      <c r="B10210" s="22" t="s">
        <v>8758</v>
      </c>
      <c r="C10210" s="22" t="s">
        <v>8758</v>
      </c>
      <c r="D10210" s="24">
        <v>43997</v>
      </c>
      <c r="E10210" s="22" t="s">
        <v>497</v>
      </c>
      <c r="F10210" s="22" t="s">
        <v>11039</v>
      </c>
      <c r="G10210">
        <f t="shared" si="318"/>
        <v>9205118</v>
      </c>
      <c r="H10210" s="9">
        <f t="shared" si="319"/>
        <v>43997</v>
      </c>
    </row>
    <row r="10211" spans="1:8" x14ac:dyDescent="0.25">
      <c r="A10211" s="22" t="s">
        <v>8857</v>
      </c>
      <c r="B10211" s="22" t="s">
        <v>8858</v>
      </c>
      <c r="C10211" s="22" t="s">
        <v>8858</v>
      </c>
      <c r="D10211" s="24">
        <v>43997</v>
      </c>
      <c r="E10211" s="22" t="s">
        <v>497</v>
      </c>
      <c r="F10211" s="22" t="s">
        <v>11039</v>
      </c>
      <c r="G10211">
        <f t="shared" si="318"/>
        <v>9205118</v>
      </c>
      <c r="H10211" s="9">
        <f t="shared" si="319"/>
        <v>43997</v>
      </c>
    </row>
    <row r="10212" spans="1:8" x14ac:dyDescent="0.25">
      <c r="A10212" s="22" t="s">
        <v>8623</v>
      </c>
      <c r="B10212" s="22" t="s">
        <v>8624</v>
      </c>
      <c r="C10212" s="22" t="s">
        <v>8624</v>
      </c>
      <c r="D10212" s="24">
        <v>44381</v>
      </c>
      <c r="E10212" s="22" t="s">
        <v>2969</v>
      </c>
      <c r="F10212" s="22" t="s">
        <v>11040</v>
      </c>
      <c r="G10212">
        <f t="shared" si="318"/>
        <v>202797</v>
      </c>
      <c r="H10212" s="9">
        <f t="shared" si="319"/>
        <v>44381</v>
      </c>
    </row>
    <row r="10213" spans="1:8" x14ac:dyDescent="0.25">
      <c r="A10213" s="22" t="s">
        <v>8625</v>
      </c>
      <c r="B10213" s="22" t="s">
        <v>8626</v>
      </c>
      <c r="C10213" s="22" t="s">
        <v>8626</v>
      </c>
      <c r="D10213" s="24">
        <v>44389</v>
      </c>
      <c r="E10213" s="22" t="s">
        <v>2969</v>
      </c>
      <c r="F10213" s="22" t="s">
        <v>11040</v>
      </c>
      <c r="G10213">
        <f t="shared" si="318"/>
        <v>202797</v>
      </c>
      <c r="H10213" s="9">
        <f t="shared" si="319"/>
        <v>44389</v>
      </c>
    </row>
    <row r="10214" spans="1:8" x14ac:dyDescent="0.25">
      <c r="A10214" s="22" t="s">
        <v>8775</v>
      </c>
      <c r="B10214" s="22" t="s">
        <v>8776</v>
      </c>
      <c r="C10214" s="22" t="s">
        <v>8776</v>
      </c>
      <c r="D10214" s="24">
        <v>44033</v>
      </c>
      <c r="E10214" s="22" t="s">
        <v>2969</v>
      </c>
      <c r="F10214" s="22" t="s">
        <v>11040</v>
      </c>
      <c r="G10214">
        <f t="shared" si="318"/>
        <v>202797</v>
      </c>
      <c r="H10214" s="9">
        <f t="shared" si="319"/>
        <v>44033</v>
      </c>
    </row>
    <row r="10215" spans="1:8" x14ac:dyDescent="0.25">
      <c r="A10215" s="22" t="s">
        <v>8603</v>
      </c>
      <c r="B10215" s="22" t="s">
        <v>8604</v>
      </c>
      <c r="C10215" s="22" t="s">
        <v>8604</v>
      </c>
      <c r="D10215" s="24">
        <v>44283</v>
      </c>
      <c r="E10215" s="22" t="s">
        <v>5833</v>
      </c>
      <c r="F10215" s="22" t="s">
        <v>6874</v>
      </c>
      <c r="G10215">
        <f t="shared" si="318"/>
        <v>9205264</v>
      </c>
      <c r="H10215" s="9">
        <f t="shared" si="319"/>
        <v>44283</v>
      </c>
    </row>
    <row r="10216" spans="1:8" x14ac:dyDescent="0.25">
      <c r="A10216" s="22" t="s">
        <v>8721</v>
      </c>
      <c r="B10216" s="22" t="s">
        <v>8722</v>
      </c>
      <c r="C10216" s="22" t="s">
        <v>8722</v>
      </c>
      <c r="D10216" s="24">
        <v>44287</v>
      </c>
      <c r="E10216" s="22" t="s">
        <v>5833</v>
      </c>
      <c r="F10216" s="22" t="s">
        <v>6874</v>
      </c>
      <c r="G10216">
        <f t="shared" si="318"/>
        <v>9205264</v>
      </c>
      <c r="H10216" s="9">
        <f t="shared" si="319"/>
        <v>44287</v>
      </c>
    </row>
    <row r="10217" spans="1:8" x14ac:dyDescent="0.25">
      <c r="A10217" s="22" t="s">
        <v>8735</v>
      </c>
      <c r="B10217" s="22" t="s">
        <v>8736</v>
      </c>
      <c r="C10217" s="22" t="s">
        <v>8736</v>
      </c>
      <c r="D10217" s="24">
        <v>44003</v>
      </c>
      <c r="E10217" s="22" t="s">
        <v>5833</v>
      </c>
      <c r="F10217" s="22" t="s">
        <v>6874</v>
      </c>
      <c r="G10217">
        <f t="shared" si="318"/>
        <v>9205264</v>
      </c>
      <c r="H10217" s="9">
        <f t="shared" si="319"/>
        <v>44003</v>
      </c>
    </row>
    <row r="10218" spans="1:8" x14ac:dyDescent="0.25">
      <c r="A10218" s="22" t="s">
        <v>8737</v>
      </c>
      <c r="B10218" s="22" t="s">
        <v>8738</v>
      </c>
      <c r="C10218" s="22" t="s">
        <v>8738</v>
      </c>
      <c r="D10218" s="24">
        <v>43997</v>
      </c>
      <c r="E10218" s="22" t="s">
        <v>5833</v>
      </c>
      <c r="F10218" s="22" t="s">
        <v>6874</v>
      </c>
      <c r="G10218">
        <f t="shared" si="318"/>
        <v>9205264</v>
      </c>
      <c r="H10218" s="9">
        <f t="shared" si="319"/>
        <v>43997</v>
      </c>
    </row>
    <row r="10219" spans="1:8" x14ac:dyDescent="0.25">
      <c r="A10219" s="22" t="s">
        <v>8755</v>
      </c>
      <c r="B10219" s="22" t="s">
        <v>8756</v>
      </c>
      <c r="C10219" s="22" t="s">
        <v>8756</v>
      </c>
      <c r="D10219" s="24">
        <v>44376</v>
      </c>
      <c r="E10219" s="22" t="s">
        <v>5833</v>
      </c>
      <c r="F10219" s="22" t="s">
        <v>6874</v>
      </c>
      <c r="G10219">
        <f t="shared" si="318"/>
        <v>9205264</v>
      </c>
      <c r="H10219" s="9">
        <f t="shared" si="319"/>
        <v>44376</v>
      </c>
    </row>
    <row r="10220" spans="1:8" x14ac:dyDescent="0.25">
      <c r="A10220" s="22" t="s">
        <v>7644</v>
      </c>
      <c r="B10220" s="22" t="s">
        <v>7645</v>
      </c>
      <c r="C10220" s="22" t="s">
        <v>7645</v>
      </c>
      <c r="D10220" s="24">
        <v>43829</v>
      </c>
      <c r="E10220" s="22" t="s">
        <v>5795</v>
      </c>
      <c r="F10220" s="22" t="s">
        <v>11041</v>
      </c>
      <c r="G10220">
        <f t="shared" si="318"/>
        <v>9647</v>
      </c>
      <c r="H10220" s="9">
        <f t="shared" si="319"/>
        <v>43829</v>
      </c>
    </row>
    <row r="10221" spans="1:8" x14ac:dyDescent="0.25">
      <c r="A10221" s="22" t="s">
        <v>8685</v>
      </c>
      <c r="B10221" s="22" t="s">
        <v>8686</v>
      </c>
      <c r="C10221" s="22" t="s">
        <v>8686</v>
      </c>
      <c r="D10221" s="24">
        <v>44242</v>
      </c>
      <c r="E10221" s="22" t="s">
        <v>4847</v>
      </c>
      <c r="F10221" s="22" t="s">
        <v>11042</v>
      </c>
      <c r="G10221">
        <f t="shared" si="318"/>
        <v>200256</v>
      </c>
      <c r="H10221" s="9">
        <f t="shared" si="319"/>
        <v>44242</v>
      </c>
    </row>
    <row r="10222" spans="1:8" x14ac:dyDescent="0.25">
      <c r="A10222" s="22" t="s">
        <v>8689</v>
      </c>
      <c r="B10222" s="22" t="s">
        <v>8690</v>
      </c>
      <c r="C10222" s="22" t="s">
        <v>8690</v>
      </c>
      <c r="D10222" s="24">
        <v>43836</v>
      </c>
      <c r="E10222" s="22" t="s">
        <v>4847</v>
      </c>
      <c r="F10222" s="22" t="s">
        <v>11042</v>
      </c>
      <c r="G10222">
        <f t="shared" si="318"/>
        <v>200256</v>
      </c>
      <c r="H10222" s="9">
        <f t="shared" si="319"/>
        <v>43836</v>
      </c>
    </row>
    <row r="10223" spans="1:8" x14ac:dyDescent="0.25">
      <c r="A10223" s="22" t="s">
        <v>7730</v>
      </c>
      <c r="B10223" s="22" t="s">
        <v>7731</v>
      </c>
      <c r="C10223" s="22" t="s">
        <v>7731</v>
      </c>
      <c r="D10223" s="24">
        <v>43829</v>
      </c>
      <c r="E10223" s="22" t="s">
        <v>5905</v>
      </c>
      <c r="F10223" s="22" t="s">
        <v>11043</v>
      </c>
      <c r="G10223">
        <f t="shared" si="318"/>
        <v>11876</v>
      </c>
      <c r="H10223" s="9">
        <f t="shared" si="319"/>
        <v>43829</v>
      </c>
    </row>
    <row r="10224" spans="1:8" x14ac:dyDescent="0.25">
      <c r="A10224" s="22" t="s">
        <v>7802</v>
      </c>
      <c r="B10224" s="22" t="s">
        <v>7731</v>
      </c>
      <c r="C10224" s="22" t="s">
        <v>7731</v>
      </c>
      <c r="D10224" s="24">
        <v>43829</v>
      </c>
      <c r="E10224" s="22" t="s">
        <v>5905</v>
      </c>
      <c r="F10224" s="22" t="s">
        <v>11043</v>
      </c>
      <c r="G10224">
        <f t="shared" si="318"/>
        <v>11876</v>
      </c>
      <c r="H10224" s="9">
        <f t="shared" si="319"/>
        <v>43829</v>
      </c>
    </row>
    <row r="10225" spans="1:8" x14ac:dyDescent="0.25">
      <c r="A10225" s="22" t="s">
        <v>8317</v>
      </c>
      <c r="B10225" s="22" t="s">
        <v>8318</v>
      </c>
      <c r="C10225" s="22" t="s">
        <v>8318</v>
      </c>
      <c r="D10225" s="24">
        <v>43829</v>
      </c>
      <c r="E10225" s="22" t="s">
        <v>5195</v>
      </c>
      <c r="F10225" s="22" t="s">
        <v>11044</v>
      </c>
      <c r="G10225">
        <f t="shared" si="318"/>
        <v>11609</v>
      </c>
      <c r="H10225" s="9">
        <f t="shared" si="319"/>
        <v>43829</v>
      </c>
    </row>
    <row r="10226" spans="1:8" x14ac:dyDescent="0.25">
      <c r="A10226" s="22"/>
      <c r="B10226" s="22"/>
      <c r="C10226" s="22"/>
      <c r="D10226" s="24">
        <v>44060</v>
      </c>
      <c r="E10226" s="22" t="s">
        <v>11045</v>
      </c>
      <c r="F10226" s="22" t="s">
        <v>11046</v>
      </c>
      <c r="G10226">
        <f t="shared" si="318"/>
        <v>9121373</v>
      </c>
      <c r="H10226" s="9">
        <f t="shared" si="319"/>
        <v>44060</v>
      </c>
    </row>
    <row r="10227" spans="1:8" x14ac:dyDescent="0.25">
      <c r="A10227" s="22" t="s">
        <v>7820</v>
      </c>
      <c r="B10227" s="22" t="s">
        <v>7821</v>
      </c>
      <c r="C10227" s="22" t="s">
        <v>7821</v>
      </c>
      <c r="D10227" s="24">
        <v>44390</v>
      </c>
      <c r="E10227" s="22" t="s">
        <v>11045</v>
      </c>
      <c r="F10227" s="22" t="s">
        <v>11046</v>
      </c>
      <c r="G10227">
        <f t="shared" si="318"/>
        <v>9121373</v>
      </c>
      <c r="H10227" s="9">
        <f t="shared" si="319"/>
        <v>44390</v>
      </c>
    </row>
    <row r="10228" spans="1:8" x14ac:dyDescent="0.25">
      <c r="A10228" s="22" t="s">
        <v>7852</v>
      </c>
      <c r="B10228" s="22" t="s">
        <v>7853</v>
      </c>
      <c r="C10228" s="22" t="s">
        <v>7853</v>
      </c>
      <c r="D10228" s="24">
        <v>44032</v>
      </c>
      <c r="E10228" s="22" t="s">
        <v>11045</v>
      </c>
      <c r="F10228" s="22" t="s">
        <v>11046</v>
      </c>
      <c r="G10228">
        <f t="shared" si="318"/>
        <v>9121373</v>
      </c>
      <c r="H10228" s="9">
        <f t="shared" si="319"/>
        <v>44032</v>
      </c>
    </row>
    <row r="10229" spans="1:8" x14ac:dyDescent="0.25">
      <c r="A10229" s="22" t="s">
        <v>7854</v>
      </c>
      <c r="B10229" s="22" t="s">
        <v>7855</v>
      </c>
      <c r="C10229" s="22" t="s">
        <v>7855</v>
      </c>
      <c r="D10229" s="24">
        <v>44025</v>
      </c>
      <c r="E10229" s="22" t="s">
        <v>11045</v>
      </c>
      <c r="F10229" s="22" t="s">
        <v>11046</v>
      </c>
      <c r="G10229">
        <f t="shared" si="318"/>
        <v>9121373</v>
      </c>
      <c r="H10229" s="9">
        <f t="shared" si="319"/>
        <v>44025</v>
      </c>
    </row>
    <row r="10230" spans="1:8" x14ac:dyDescent="0.25">
      <c r="A10230" s="22" t="s">
        <v>8301</v>
      </c>
      <c r="B10230" s="22" t="s">
        <v>8302</v>
      </c>
      <c r="C10230" s="22" t="s">
        <v>8302</v>
      </c>
      <c r="D10230" s="24">
        <v>44383</v>
      </c>
      <c r="E10230" s="22" t="s">
        <v>11045</v>
      </c>
      <c r="F10230" s="22" t="s">
        <v>11046</v>
      </c>
      <c r="G10230">
        <f t="shared" si="318"/>
        <v>9121373</v>
      </c>
      <c r="H10230" s="9">
        <f t="shared" si="319"/>
        <v>44383</v>
      </c>
    </row>
    <row r="10231" spans="1:8" x14ac:dyDescent="0.25">
      <c r="A10231" s="22" t="s">
        <v>8795</v>
      </c>
      <c r="B10231" s="22" t="s">
        <v>8796</v>
      </c>
      <c r="C10231" s="22" t="s">
        <v>8796</v>
      </c>
      <c r="D10231" s="24">
        <v>43997</v>
      </c>
      <c r="E10231" s="22" t="s">
        <v>11045</v>
      </c>
      <c r="F10231" s="22" t="s">
        <v>11046</v>
      </c>
      <c r="G10231">
        <f t="shared" si="318"/>
        <v>9121373</v>
      </c>
      <c r="H10231" s="9">
        <f t="shared" si="319"/>
        <v>43997</v>
      </c>
    </row>
    <row r="10232" spans="1:8" x14ac:dyDescent="0.25">
      <c r="A10232" s="22" t="s">
        <v>8829</v>
      </c>
      <c r="B10232" s="22" t="s">
        <v>8830</v>
      </c>
      <c r="C10232" s="22" t="s">
        <v>8830</v>
      </c>
      <c r="D10232" s="24">
        <v>43997</v>
      </c>
      <c r="E10232" s="22" t="s">
        <v>11045</v>
      </c>
      <c r="F10232" s="22" t="s">
        <v>11046</v>
      </c>
      <c r="G10232">
        <f t="shared" si="318"/>
        <v>9121373</v>
      </c>
      <c r="H10232" s="9">
        <f t="shared" si="319"/>
        <v>43997</v>
      </c>
    </row>
    <row r="10233" spans="1:8" x14ac:dyDescent="0.25">
      <c r="A10233" s="22"/>
      <c r="B10233" s="22"/>
      <c r="C10233" s="22"/>
      <c r="D10233" s="24">
        <v>44089</v>
      </c>
      <c r="E10233" s="22" t="s">
        <v>2000</v>
      </c>
      <c r="F10233" s="22" t="s">
        <v>11047</v>
      </c>
      <c r="G10233">
        <f t="shared" si="318"/>
        <v>4579</v>
      </c>
      <c r="H10233" s="9">
        <f t="shared" si="319"/>
        <v>44089</v>
      </c>
    </row>
    <row r="10234" spans="1:8" x14ac:dyDescent="0.25">
      <c r="A10234" s="22" t="s">
        <v>7715</v>
      </c>
      <c r="B10234" s="22" t="s">
        <v>7716</v>
      </c>
      <c r="C10234" s="22" t="s">
        <v>7716</v>
      </c>
      <c r="D10234" s="24">
        <v>43829</v>
      </c>
      <c r="E10234" s="22" t="s">
        <v>2000</v>
      </c>
      <c r="F10234" s="22" t="s">
        <v>11047</v>
      </c>
      <c r="G10234">
        <f t="shared" si="318"/>
        <v>4579</v>
      </c>
      <c r="H10234" s="9">
        <f t="shared" si="319"/>
        <v>43829</v>
      </c>
    </row>
    <row r="10235" spans="1:8" x14ac:dyDescent="0.25">
      <c r="A10235" s="22" t="s">
        <v>7722</v>
      </c>
      <c r="B10235" s="22" t="s">
        <v>7723</v>
      </c>
      <c r="C10235" s="22" t="s">
        <v>7723</v>
      </c>
      <c r="D10235" s="24">
        <v>43829</v>
      </c>
      <c r="E10235" s="22" t="s">
        <v>2000</v>
      </c>
      <c r="F10235" s="22" t="s">
        <v>11047</v>
      </c>
      <c r="G10235">
        <f t="shared" si="318"/>
        <v>4579</v>
      </c>
      <c r="H10235" s="9">
        <f t="shared" si="319"/>
        <v>43829</v>
      </c>
    </row>
    <row r="10236" spans="1:8" x14ac:dyDescent="0.25">
      <c r="A10236" s="22" t="s">
        <v>7852</v>
      </c>
      <c r="B10236" s="22" t="s">
        <v>7853</v>
      </c>
      <c r="C10236" s="22" t="s">
        <v>7853</v>
      </c>
      <c r="D10236" s="24">
        <v>44029</v>
      </c>
      <c r="E10236" s="22" t="s">
        <v>2000</v>
      </c>
      <c r="F10236" s="22" t="s">
        <v>11047</v>
      </c>
      <c r="G10236">
        <f t="shared" si="318"/>
        <v>4579</v>
      </c>
      <c r="H10236" s="9">
        <f t="shared" si="319"/>
        <v>44029</v>
      </c>
    </row>
    <row r="10237" spans="1:8" x14ac:dyDescent="0.25">
      <c r="A10237" s="22" t="s">
        <v>8745</v>
      </c>
      <c r="B10237" s="22" t="s">
        <v>8746</v>
      </c>
      <c r="C10237" s="22" t="s">
        <v>8746</v>
      </c>
      <c r="D10237" s="24">
        <v>44002</v>
      </c>
      <c r="E10237" s="22" t="s">
        <v>3572</v>
      </c>
      <c r="F10237" s="22" t="s">
        <v>11048</v>
      </c>
      <c r="G10237">
        <f t="shared" si="318"/>
        <v>9205725</v>
      </c>
      <c r="H10237" s="9">
        <f t="shared" si="319"/>
        <v>44002</v>
      </c>
    </row>
    <row r="10238" spans="1:8" x14ac:dyDescent="0.25">
      <c r="A10238" s="22" t="s">
        <v>8771</v>
      </c>
      <c r="B10238" s="22" t="s">
        <v>8772</v>
      </c>
      <c r="C10238" s="22" t="s">
        <v>8772</v>
      </c>
      <c r="D10238" s="24">
        <v>44388</v>
      </c>
      <c r="E10238" s="22" t="s">
        <v>3572</v>
      </c>
      <c r="F10238" s="22" t="s">
        <v>11048</v>
      </c>
      <c r="G10238">
        <f t="shared" si="318"/>
        <v>9205725</v>
      </c>
      <c r="H10238" s="9">
        <f t="shared" si="319"/>
        <v>44388</v>
      </c>
    </row>
    <row r="10239" spans="1:8" x14ac:dyDescent="0.25">
      <c r="A10239" s="22" t="s">
        <v>7674</v>
      </c>
      <c r="B10239" s="22" t="s">
        <v>7675</v>
      </c>
      <c r="C10239" s="22" t="s">
        <v>7675</v>
      </c>
      <c r="D10239" s="24">
        <v>43829</v>
      </c>
      <c r="E10239" s="22" t="s">
        <v>1087</v>
      </c>
      <c r="F10239" s="22" t="s">
        <v>11049</v>
      </c>
      <c r="G10239">
        <f t="shared" si="318"/>
        <v>1476</v>
      </c>
      <c r="H10239" s="9">
        <f t="shared" si="319"/>
        <v>43829</v>
      </c>
    </row>
    <row r="10240" spans="1:8" x14ac:dyDescent="0.25">
      <c r="A10240" s="22" t="s">
        <v>8589</v>
      </c>
      <c r="B10240" s="22" t="s">
        <v>8590</v>
      </c>
      <c r="C10240" s="22" t="s">
        <v>8590</v>
      </c>
      <c r="D10240" s="24">
        <v>43829</v>
      </c>
      <c r="E10240" s="22" t="s">
        <v>1087</v>
      </c>
      <c r="F10240" s="22" t="s">
        <v>11049</v>
      </c>
      <c r="G10240">
        <f t="shared" si="318"/>
        <v>1476</v>
      </c>
      <c r="H10240" s="9">
        <f t="shared" si="319"/>
        <v>43829</v>
      </c>
    </row>
    <row r="10241" spans="1:8" x14ac:dyDescent="0.25">
      <c r="A10241" s="22" t="s">
        <v>8831</v>
      </c>
      <c r="B10241" s="22" t="s">
        <v>8832</v>
      </c>
      <c r="C10241" s="22" t="s">
        <v>8832</v>
      </c>
      <c r="D10241" s="24">
        <v>44003</v>
      </c>
      <c r="E10241" s="22" t="s">
        <v>11050</v>
      </c>
      <c r="F10241" s="22" t="s">
        <v>11049</v>
      </c>
      <c r="G10241">
        <f t="shared" si="318"/>
        <v>9121236</v>
      </c>
      <c r="H10241" s="9">
        <f t="shared" si="319"/>
        <v>44003</v>
      </c>
    </row>
    <row r="10242" spans="1:8" x14ac:dyDescent="0.25">
      <c r="A10242" s="22" t="s">
        <v>8140</v>
      </c>
      <c r="B10242" s="22" t="s">
        <v>8141</v>
      </c>
      <c r="C10242" s="22" t="s">
        <v>8141</v>
      </c>
      <c r="D10242" s="24">
        <v>44354</v>
      </c>
      <c r="E10242" s="22" t="s">
        <v>3856</v>
      </c>
      <c r="F10242" s="22" t="s">
        <v>11051</v>
      </c>
      <c r="G10242">
        <f t="shared" si="318"/>
        <v>209296</v>
      </c>
      <c r="H10242" s="9">
        <f t="shared" si="319"/>
        <v>44354</v>
      </c>
    </row>
    <row r="10243" spans="1:8" x14ac:dyDescent="0.25">
      <c r="A10243" s="22" t="s">
        <v>8216</v>
      </c>
      <c r="B10243" s="22" t="s">
        <v>8217</v>
      </c>
      <c r="C10243" s="22" t="s">
        <v>8217</v>
      </c>
      <c r="D10243" s="24">
        <v>44296</v>
      </c>
      <c r="E10243" s="22" t="s">
        <v>3856</v>
      </c>
      <c r="F10243" s="22" t="s">
        <v>11051</v>
      </c>
      <c r="G10243">
        <f t="shared" si="318"/>
        <v>209296</v>
      </c>
      <c r="H10243" s="9">
        <f t="shared" si="319"/>
        <v>44296</v>
      </c>
    </row>
    <row r="10244" spans="1:8" x14ac:dyDescent="0.25">
      <c r="A10244" s="22" t="s">
        <v>8693</v>
      </c>
      <c r="B10244" s="22" t="s">
        <v>8694</v>
      </c>
      <c r="C10244" s="22" t="s">
        <v>8694</v>
      </c>
      <c r="D10244" s="24">
        <v>44336</v>
      </c>
      <c r="E10244" s="22" t="s">
        <v>3856</v>
      </c>
      <c r="F10244" s="22" t="s">
        <v>11051</v>
      </c>
      <c r="G10244">
        <f t="shared" si="318"/>
        <v>209296</v>
      </c>
      <c r="H10244" s="9">
        <f t="shared" si="319"/>
        <v>44336</v>
      </c>
    </row>
    <row r="10245" spans="1:8" x14ac:dyDescent="0.25">
      <c r="A10245" s="22"/>
      <c r="B10245" s="22"/>
      <c r="C10245" s="22"/>
      <c r="D10245" s="24">
        <v>43852</v>
      </c>
      <c r="E10245" s="22" t="s">
        <v>3292</v>
      </c>
      <c r="F10245" s="22" t="s">
        <v>11052</v>
      </c>
      <c r="G10245">
        <f t="shared" si="318"/>
        <v>10036</v>
      </c>
      <c r="H10245" s="9">
        <f t="shared" si="319"/>
        <v>43852</v>
      </c>
    </row>
    <row r="10246" spans="1:8" x14ac:dyDescent="0.25">
      <c r="A10246" s="22" t="s">
        <v>2728</v>
      </c>
      <c r="B10246" s="22" t="s">
        <v>8108</v>
      </c>
      <c r="C10246" s="22" t="s">
        <v>8108</v>
      </c>
      <c r="D10246" s="24">
        <v>43829</v>
      </c>
      <c r="E10246" s="22" t="s">
        <v>3292</v>
      </c>
      <c r="F10246" s="22" t="s">
        <v>11052</v>
      </c>
      <c r="G10246">
        <f t="shared" ref="G10246:G10309" si="320">IFERROR(E10246*1,E10246)</f>
        <v>10036</v>
      </c>
      <c r="H10246" s="9">
        <f t="shared" ref="H10246:H10309" si="321">D10246</f>
        <v>43829</v>
      </c>
    </row>
    <row r="10247" spans="1:8" x14ac:dyDescent="0.25">
      <c r="A10247" s="22" t="s">
        <v>8110</v>
      </c>
      <c r="B10247" s="22" t="s">
        <v>8111</v>
      </c>
      <c r="C10247" s="22" t="s">
        <v>8111</v>
      </c>
      <c r="D10247" s="24">
        <v>43842</v>
      </c>
      <c r="E10247" s="22" t="s">
        <v>3292</v>
      </c>
      <c r="F10247" s="22" t="s">
        <v>11052</v>
      </c>
      <c r="G10247">
        <f t="shared" si="320"/>
        <v>10036</v>
      </c>
      <c r="H10247" s="9">
        <f t="shared" si="321"/>
        <v>43842</v>
      </c>
    </row>
    <row r="10248" spans="1:8" x14ac:dyDescent="0.25">
      <c r="A10248" s="22" t="s">
        <v>8315</v>
      </c>
      <c r="B10248" s="22" t="s">
        <v>8316</v>
      </c>
      <c r="C10248" s="22" t="s">
        <v>8316</v>
      </c>
      <c r="D10248" s="24">
        <v>43829</v>
      </c>
      <c r="E10248" s="22" t="s">
        <v>3292</v>
      </c>
      <c r="F10248" s="22" t="s">
        <v>11052</v>
      </c>
      <c r="G10248">
        <f t="shared" si="320"/>
        <v>10036</v>
      </c>
      <c r="H10248" s="9">
        <f t="shared" si="321"/>
        <v>43829</v>
      </c>
    </row>
    <row r="10249" spans="1:8" x14ac:dyDescent="0.25">
      <c r="A10249" s="22" t="s">
        <v>8937</v>
      </c>
      <c r="B10249" s="22" t="s">
        <v>8938</v>
      </c>
      <c r="C10249" s="22" t="s">
        <v>8938</v>
      </c>
      <c r="D10249" s="24">
        <v>43893</v>
      </c>
      <c r="E10249" s="22" t="s">
        <v>3292</v>
      </c>
      <c r="F10249" s="22" t="s">
        <v>11052</v>
      </c>
      <c r="G10249">
        <f t="shared" si="320"/>
        <v>10036</v>
      </c>
      <c r="H10249" s="9">
        <f t="shared" si="321"/>
        <v>43893</v>
      </c>
    </row>
    <row r="10250" spans="1:8" x14ac:dyDescent="0.25">
      <c r="A10250" s="22" t="s">
        <v>7708</v>
      </c>
      <c r="B10250" s="22" t="s">
        <v>7709</v>
      </c>
      <c r="C10250" s="22" t="s">
        <v>7709</v>
      </c>
      <c r="D10250" s="24">
        <v>43829</v>
      </c>
      <c r="E10250" s="22" t="s">
        <v>4588</v>
      </c>
      <c r="F10250" s="22" t="s">
        <v>6660</v>
      </c>
      <c r="G10250">
        <f t="shared" si="320"/>
        <v>4512</v>
      </c>
      <c r="H10250" s="9">
        <f t="shared" si="321"/>
        <v>43829</v>
      </c>
    </row>
    <row r="10251" spans="1:8" x14ac:dyDescent="0.25">
      <c r="A10251" s="22"/>
      <c r="B10251" s="22"/>
      <c r="C10251" s="22"/>
      <c r="D10251" s="24">
        <v>44028</v>
      </c>
      <c r="E10251" s="22" t="s">
        <v>11053</v>
      </c>
      <c r="F10251" s="22" t="s">
        <v>11054</v>
      </c>
      <c r="G10251">
        <f t="shared" si="320"/>
        <v>9119639</v>
      </c>
      <c r="H10251" s="9">
        <f t="shared" si="321"/>
        <v>44028</v>
      </c>
    </row>
    <row r="10252" spans="1:8" x14ac:dyDescent="0.25">
      <c r="A10252" s="22" t="s">
        <v>8739</v>
      </c>
      <c r="B10252" s="22" t="s">
        <v>8740</v>
      </c>
      <c r="C10252" s="22" t="s">
        <v>8740</v>
      </c>
      <c r="D10252" s="24">
        <v>44025</v>
      </c>
      <c r="E10252" s="22" t="s">
        <v>11053</v>
      </c>
      <c r="F10252" s="22" t="s">
        <v>11054</v>
      </c>
      <c r="G10252">
        <f t="shared" si="320"/>
        <v>9119639</v>
      </c>
      <c r="H10252" s="9">
        <f t="shared" si="321"/>
        <v>44025</v>
      </c>
    </row>
    <row r="10253" spans="1:8" x14ac:dyDescent="0.25">
      <c r="A10253" s="22" t="s">
        <v>8759</v>
      </c>
      <c r="B10253" s="22" t="s">
        <v>8760</v>
      </c>
      <c r="C10253" s="22" t="s">
        <v>8760</v>
      </c>
      <c r="D10253" s="24">
        <v>43997</v>
      </c>
      <c r="E10253" s="22" t="s">
        <v>11053</v>
      </c>
      <c r="F10253" s="22" t="s">
        <v>11054</v>
      </c>
      <c r="G10253">
        <f t="shared" si="320"/>
        <v>9119639</v>
      </c>
      <c r="H10253" s="9">
        <f t="shared" si="321"/>
        <v>43997</v>
      </c>
    </row>
    <row r="10254" spans="1:8" x14ac:dyDescent="0.25">
      <c r="A10254" s="22" t="s">
        <v>8789</v>
      </c>
      <c r="B10254" s="22" t="s">
        <v>8790</v>
      </c>
      <c r="C10254" s="22" t="s">
        <v>8790</v>
      </c>
      <c r="D10254" s="24">
        <v>44073</v>
      </c>
      <c r="E10254" s="22" t="s">
        <v>11053</v>
      </c>
      <c r="F10254" s="22" t="s">
        <v>11054</v>
      </c>
      <c r="G10254">
        <f t="shared" si="320"/>
        <v>9119639</v>
      </c>
      <c r="H10254" s="9">
        <f t="shared" si="321"/>
        <v>44073</v>
      </c>
    </row>
    <row r="10255" spans="1:8" x14ac:dyDescent="0.25">
      <c r="A10255" s="22" t="s">
        <v>8799</v>
      </c>
      <c r="B10255" s="22" t="s">
        <v>8800</v>
      </c>
      <c r="C10255" s="22" t="s">
        <v>8800</v>
      </c>
      <c r="D10255" s="24">
        <v>44038</v>
      </c>
      <c r="E10255" s="22" t="s">
        <v>11053</v>
      </c>
      <c r="F10255" s="22" t="s">
        <v>11054</v>
      </c>
      <c r="G10255">
        <f t="shared" si="320"/>
        <v>9119639</v>
      </c>
      <c r="H10255" s="9">
        <f t="shared" si="321"/>
        <v>44038</v>
      </c>
    </row>
    <row r="10256" spans="1:8" x14ac:dyDescent="0.25">
      <c r="A10256" s="22" t="s">
        <v>8807</v>
      </c>
      <c r="B10256" s="22" t="s">
        <v>8808</v>
      </c>
      <c r="C10256" s="22" t="s">
        <v>8808</v>
      </c>
      <c r="D10256" s="24">
        <v>44008</v>
      </c>
      <c r="E10256" s="22" t="s">
        <v>11053</v>
      </c>
      <c r="F10256" s="22" t="s">
        <v>11054</v>
      </c>
      <c r="G10256">
        <f t="shared" si="320"/>
        <v>9119639</v>
      </c>
      <c r="H10256" s="9">
        <f t="shared" si="321"/>
        <v>44008</v>
      </c>
    </row>
    <row r="10257" spans="1:8" x14ac:dyDescent="0.25">
      <c r="A10257" s="22" t="s">
        <v>8823</v>
      </c>
      <c r="B10257" s="22" t="s">
        <v>8824</v>
      </c>
      <c r="C10257" s="22" t="s">
        <v>8824</v>
      </c>
      <c r="D10257" s="24">
        <v>43997</v>
      </c>
      <c r="E10257" s="22" t="s">
        <v>11053</v>
      </c>
      <c r="F10257" s="22" t="s">
        <v>11054</v>
      </c>
      <c r="G10257">
        <f t="shared" si="320"/>
        <v>9119639</v>
      </c>
      <c r="H10257" s="9">
        <f t="shared" si="321"/>
        <v>43997</v>
      </c>
    </row>
    <row r="10258" spans="1:8" x14ac:dyDescent="0.25">
      <c r="A10258" s="22" t="s">
        <v>8695</v>
      </c>
      <c r="B10258" s="22" t="s">
        <v>8696</v>
      </c>
      <c r="C10258" s="22" t="s">
        <v>8696</v>
      </c>
      <c r="D10258" s="24">
        <v>44391</v>
      </c>
      <c r="E10258" s="22" t="s">
        <v>1245</v>
      </c>
      <c r="F10258" s="22" t="s">
        <v>11055</v>
      </c>
      <c r="G10258">
        <f t="shared" si="320"/>
        <v>210199</v>
      </c>
      <c r="H10258" s="9">
        <f t="shared" si="321"/>
        <v>44391</v>
      </c>
    </row>
    <row r="10259" spans="1:8" x14ac:dyDescent="0.25">
      <c r="A10259" s="22" t="s">
        <v>7997</v>
      </c>
      <c r="B10259" s="22" t="s">
        <v>7998</v>
      </c>
      <c r="C10259" s="22" t="s">
        <v>7998</v>
      </c>
      <c r="D10259" s="24">
        <v>44386</v>
      </c>
      <c r="E10259" s="22" t="s">
        <v>3047</v>
      </c>
      <c r="F10259" s="22" t="s">
        <v>11056</v>
      </c>
      <c r="G10259">
        <f t="shared" si="320"/>
        <v>210207</v>
      </c>
      <c r="H10259" s="9">
        <f t="shared" si="321"/>
        <v>44386</v>
      </c>
    </row>
    <row r="10260" spans="1:8" x14ac:dyDescent="0.25">
      <c r="A10260" s="22" t="s">
        <v>7815</v>
      </c>
      <c r="B10260" s="22" t="s">
        <v>7809</v>
      </c>
      <c r="C10260" s="22" t="s">
        <v>7809</v>
      </c>
      <c r="D10260" s="24">
        <v>44166</v>
      </c>
      <c r="E10260" s="22" t="s">
        <v>11057</v>
      </c>
      <c r="F10260" s="22" t="s">
        <v>11058</v>
      </c>
      <c r="G10260">
        <f t="shared" si="320"/>
        <v>9121940</v>
      </c>
      <c r="H10260" s="9">
        <f t="shared" si="321"/>
        <v>44166</v>
      </c>
    </row>
    <row r="10261" spans="1:8" x14ac:dyDescent="0.25">
      <c r="A10261" s="22" t="s">
        <v>8695</v>
      </c>
      <c r="B10261" s="22" t="s">
        <v>8696</v>
      </c>
      <c r="C10261" s="22" t="s">
        <v>8696</v>
      </c>
      <c r="D10261" s="24">
        <v>44002</v>
      </c>
      <c r="E10261" s="22" t="s">
        <v>11057</v>
      </c>
      <c r="F10261" s="22" t="s">
        <v>11058</v>
      </c>
      <c r="G10261">
        <f t="shared" si="320"/>
        <v>9121940</v>
      </c>
      <c r="H10261" s="9">
        <f t="shared" si="321"/>
        <v>44002</v>
      </c>
    </row>
    <row r="10262" spans="1:8" x14ac:dyDescent="0.25">
      <c r="A10262" s="22" t="s">
        <v>8805</v>
      </c>
      <c r="B10262" s="22" t="s">
        <v>8806</v>
      </c>
      <c r="C10262" s="22" t="s">
        <v>8806</v>
      </c>
      <c r="D10262" s="24">
        <v>44144</v>
      </c>
      <c r="E10262" s="22" t="s">
        <v>11057</v>
      </c>
      <c r="F10262" s="22" t="s">
        <v>11058</v>
      </c>
      <c r="G10262">
        <f t="shared" si="320"/>
        <v>9121940</v>
      </c>
      <c r="H10262" s="9">
        <f t="shared" si="321"/>
        <v>44144</v>
      </c>
    </row>
    <row r="10263" spans="1:8" x14ac:dyDescent="0.25">
      <c r="A10263" s="22" t="s">
        <v>8847</v>
      </c>
      <c r="B10263" s="22" t="s">
        <v>8848</v>
      </c>
      <c r="C10263" s="22" t="s">
        <v>8848</v>
      </c>
      <c r="D10263" s="24">
        <v>44128</v>
      </c>
      <c r="E10263" s="22" t="s">
        <v>11057</v>
      </c>
      <c r="F10263" s="22" t="s">
        <v>11058</v>
      </c>
      <c r="G10263">
        <f t="shared" si="320"/>
        <v>9121940</v>
      </c>
      <c r="H10263" s="9">
        <f t="shared" si="321"/>
        <v>44128</v>
      </c>
    </row>
    <row r="10264" spans="1:8" x14ac:dyDescent="0.25">
      <c r="A10264" s="22" t="s">
        <v>7795</v>
      </c>
      <c r="B10264" s="22" t="s">
        <v>7796</v>
      </c>
      <c r="C10264" s="22" t="s">
        <v>7796</v>
      </c>
      <c r="D10264" s="24">
        <v>43834</v>
      </c>
      <c r="E10264" s="22" t="s">
        <v>4018</v>
      </c>
      <c r="F10264" s="22" t="s">
        <v>11059</v>
      </c>
      <c r="G10264">
        <f t="shared" si="320"/>
        <v>200253</v>
      </c>
      <c r="H10264" s="9">
        <f t="shared" si="321"/>
        <v>43834</v>
      </c>
    </row>
    <row r="10265" spans="1:8" x14ac:dyDescent="0.25">
      <c r="A10265" s="22" t="s">
        <v>7997</v>
      </c>
      <c r="B10265" s="22" t="s">
        <v>7998</v>
      </c>
      <c r="C10265" s="22" t="s">
        <v>7998</v>
      </c>
      <c r="D10265" s="24">
        <v>43904</v>
      </c>
      <c r="E10265" s="22" t="s">
        <v>4018</v>
      </c>
      <c r="F10265" s="22" t="s">
        <v>11059</v>
      </c>
      <c r="G10265">
        <f t="shared" si="320"/>
        <v>200253</v>
      </c>
      <c r="H10265" s="9">
        <f t="shared" si="321"/>
        <v>43904</v>
      </c>
    </row>
    <row r="10266" spans="1:8" x14ac:dyDescent="0.25">
      <c r="A10266" s="22" t="s">
        <v>8857</v>
      </c>
      <c r="B10266" s="22" t="s">
        <v>8858</v>
      </c>
      <c r="C10266" s="22" t="s">
        <v>8858</v>
      </c>
      <c r="D10266" s="24">
        <v>43997</v>
      </c>
      <c r="E10266" s="22" t="s">
        <v>4630</v>
      </c>
      <c r="F10266" s="22" t="s">
        <v>11060</v>
      </c>
      <c r="G10266">
        <f t="shared" si="320"/>
        <v>9205428</v>
      </c>
      <c r="H10266" s="9">
        <f t="shared" si="321"/>
        <v>43997</v>
      </c>
    </row>
    <row r="10267" spans="1:8" x14ac:dyDescent="0.25">
      <c r="A10267" s="22" t="s">
        <v>3736</v>
      </c>
      <c r="B10267" s="22" t="s">
        <v>7712</v>
      </c>
      <c r="C10267" s="22" t="s">
        <v>7712</v>
      </c>
      <c r="D10267" s="24">
        <v>43829</v>
      </c>
      <c r="E10267" s="22" t="s">
        <v>3776</v>
      </c>
      <c r="F10267" s="22" t="s">
        <v>11061</v>
      </c>
      <c r="G10267">
        <f t="shared" si="320"/>
        <v>13070</v>
      </c>
      <c r="H10267" s="9">
        <f t="shared" si="321"/>
        <v>43829</v>
      </c>
    </row>
    <row r="10268" spans="1:8" x14ac:dyDescent="0.25">
      <c r="A10268" s="22" t="s">
        <v>7715</v>
      </c>
      <c r="B10268" s="22" t="s">
        <v>7716</v>
      </c>
      <c r="C10268" s="22" t="s">
        <v>7716</v>
      </c>
      <c r="D10268" s="24">
        <v>43833</v>
      </c>
      <c r="E10268" s="22" t="s">
        <v>3776</v>
      </c>
      <c r="F10268" s="22" t="s">
        <v>11061</v>
      </c>
      <c r="G10268">
        <f t="shared" si="320"/>
        <v>13070</v>
      </c>
      <c r="H10268" s="9">
        <f t="shared" si="321"/>
        <v>43833</v>
      </c>
    </row>
    <row r="10269" spans="1:8" x14ac:dyDescent="0.25">
      <c r="A10269" s="22" t="s">
        <v>5748</v>
      </c>
      <c r="B10269" s="22" t="s">
        <v>7717</v>
      </c>
      <c r="C10269" s="22" t="s">
        <v>7717</v>
      </c>
      <c r="D10269" s="24">
        <v>44067</v>
      </c>
      <c r="E10269" s="22" t="s">
        <v>3776</v>
      </c>
      <c r="F10269" s="22" t="s">
        <v>11061</v>
      </c>
      <c r="G10269">
        <f t="shared" si="320"/>
        <v>13070</v>
      </c>
      <c r="H10269" s="9">
        <f t="shared" si="321"/>
        <v>44067</v>
      </c>
    </row>
    <row r="10270" spans="1:8" x14ac:dyDescent="0.25">
      <c r="A10270" s="22" t="s">
        <v>7722</v>
      </c>
      <c r="B10270" s="22" t="s">
        <v>7723</v>
      </c>
      <c r="C10270" s="22" t="s">
        <v>7723</v>
      </c>
      <c r="D10270" s="24">
        <v>43829</v>
      </c>
      <c r="E10270" s="22" t="s">
        <v>3776</v>
      </c>
      <c r="F10270" s="22" t="s">
        <v>11061</v>
      </c>
      <c r="G10270">
        <f t="shared" si="320"/>
        <v>13070</v>
      </c>
      <c r="H10270" s="9">
        <f t="shared" si="321"/>
        <v>43829</v>
      </c>
    </row>
    <row r="10271" spans="1:8" x14ac:dyDescent="0.25">
      <c r="A10271" s="22" t="s">
        <v>7749</v>
      </c>
      <c r="B10271" s="22" t="s">
        <v>7750</v>
      </c>
      <c r="C10271" s="22" t="s">
        <v>7750</v>
      </c>
      <c r="D10271" s="24">
        <v>43928</v>
      </c>
      <c r="E10271" s="22" t="s">
        <v>3776</v>
      </c>
      <c r="F10271" s="22" t="s">
        <v>11061</v>
      </c>
      <c r="G10271">
        <f t="shared" si="320"/>
        <v>13070</v>
      </c>
      <c r="H10271" s="9">
        <f t="shared" si="321"/>
        <v>43928</v>
      </c>
    </row>
    <row r="10272" spans="1:8" x14ac:dyDescent="0.25">
      <c r="A10272" s="22" t="s">
        <v>8360</v>
      </c>
      <c r="B10272" s="22" t="s">
        <v>8361</v>
      </c>
      <c r="C10272" s="22" t="s">
        <v>8361</v>
      </c>
      <c r="D10272" s="24">
        <v>43984</v>
      </c>
      <c r="E10272" s="22" t="s">
        <v>3776</v>
      </c>
      <c r="F10272" s="22" t="s">
        <v>11061</v>
      </c>
      <c r="G10272">
        <f t="shared" si="320"/>
        <v>13070</v>
      </c>
      <c r="H10272" s="9">
        <f t="shared" si="321"/>
        <v>43984</v>
      </c>
    </row>
    <row r="10273" spans="1:8" x14ac:dyDescent="0.25">
      <c r="A10273" s="22" t="s">
        <v>7997</v>
      </c>
      <c r="B10273" s="22" t="s">
        <v>7998</v>
      </c>
      <c r="C10273" s="22" t="s">
        <v>7998</v>
      </c>
      <c r="D10273" s="24">
        <v>44319</v>
      </c>
      <c r="E10273" s="22" t="s">
        <v>5239</v>
      </c>
      <c r="F10273" s="22" t="s">
        <v>11062</v>
      </c>
      <c r="G10273">
        <f t="shared" si="320"/>
        <v>209417</v>
      </c>
      <c r="H10273" s="9">
        <f t="shared" si="321"/>
        <v>44319</v>
      </c>
    </row>
    <row r="10274" spans="1:8" x14ac:dyDescent="0.25">
      <c r="A10274" s="22" t="s">
        <v>7688</v>
      </c>
      <c r="B10274" s="22" t="s">
        <v>7689</v>
      </c>
      <c r="C10274" s="22" t="s">
        <v>7689</v>
      </c>
      <c r="D10274" s="24">
        <v>44102</v>
      </c>
      <c r="E10274" s="22" t="s">
        <v>4497</v>
      </c>
      <c r="F10274" s="22" t="s">
        <v>11063</v>
      </c>
      <c r="G10274">
        <f t="shared" si="320"/>
        <v>3437</v>
      </c>
      <c r="H10274" s="9">
        <f t="shared" si="321"/>
        <v>44102</v>
      </c>
    </row>
    <row r="10275" spans="1:8" x14ac:dyDescent="0.25">
      <c r="A10275" s="22" t="s">
        <v>7777</v>
      </c>
      <c r="B10275" s="22" t="s">
        <v>7778</v>
      </c>
      <c r="C10275" s="22" t="s">
        <v>7778</v>
      </c>
      <c r="D10275" s="24">
        <v>43829</v>
      </c>
      <c r="E10275" s="22" t="s">
        <v>4497</v>
      </c>
      <c r="F10275" s="22" t="s">
        <v>11063</v>
      </c>
      <c r="G10275">
        <f t="shared" si="320"/>
        <v>3437</v>
      </c>
      <c r="H10275" s="9">
        <f t="shared" si="321"/>
        <v>43829</v>
      </c>
    </row>
    <row r="10276" spans="1:8" x14ac:dyDescent="0.25">
      <c r="A10276" s="22" t="s">
        <v>8321</v>
      </c>
      <c r="B10276" s="22" t="s">
        <v>8322</v>
      </c>
      <c r="C10276" s="22" t="s">
        <v>8322</v>
      </c>
      <c r="D10276" s="24">
        <v>44201</v>
      </c>
      <c r="E10276" s="22" t="s">
        <v>4497</v>
      </c>
      <c r="F10276" s="22" t="s">
        <v>11063</v>
      </c>
      <c r="G10276">
        <f t="shared" si="320"/>
        <v>3437</v>
      </c>
      <c r="H10276" s="9">
        <f t="shared" si="321"/>
        <v>44201</v>
      </c>
    </row>
    <row r="10277" spans="1:8" x14ac:dyDescent="0.25">
      <c r="A10277" s="22" t="s">
        <v>8448</v>
      </c>
      <c r="B10277" s="22" t="s">
        <v>8449</v>
      </c>
      <c r="C10277" s="22" t="s">
        <v>8449</v>
      </c>
      <c r="D10277" s="24">
        <v>44315</v>
      </c>
      <c r="E10277" s="22" t="s">
        <v>4497</v>
      </c>
      <c r="F10277" s="22" t="s">
        <v>11063</v>
      </c>
      <c r="G10277">
        <f t="shared" si="320"/>
        <v>3437</v>
      </c>
      <c r="H10277" s="9">
        <f t="shared" si="321"/>
        <v>44315</v>
      </c>
    </row>
    <row r="10278" spans="1:8" x14ac:dyDescent="0.25">
      <c r="A10278" s="22" t="s">
        <v>8490</v>
      </c>
      <c r="B10278" s="22" t="s">
        <v>8491</v>
      </c>
      <c r="C10278" s="22" t="s">
        <v>8491</v>
      </c>
      <c r="D10278" s="24">
        <v>44151</v>
      </c>
      <c r="E10278" s="22" t="s">
        <v>4497</v>
      </c>
      <c r="F10278" s="22" t="s">
        <v>11063</v>
      </c>
      <c r="G10278">
        <f t="shared" si="320"/>
        <v>3437</v>
      </c>
      <c r="H10278" s="9">
        <f t="shared" si="321"/>
        <v>44151</v>
      </c>
    </row>
    <row r="10279" spans="1:8" x14ac:dyDescent="0.25">
      <c r="A10279" s="22" t="s">
        <v>8553</v>
      </c>
      <c r="B10279" s="22" t="s">
        <v>8554</v>
      </c>
      <c r="C10279" s="22" t="s">
        <v>8554</v>
      </c>
      <c r="D10279" s="24">
        <v>44375</v>
      </c>
      <c r="E10279" s="22" t="s">
        <v>4497</v>
      </c>
      <c r="F10279" s="22" t="s">
        <v>11063</v>
      </c>
      <c r="G10279">
        <f t="shared" si="320"/>
        <v>3437</v>
      </c>
      <c r="H10279" s="9">
        <f t="shared" si="321"/>
        <v>44375</v>
      </c>
    </row>
    <row r="10280" spans="1:8" x14ac:dyDescent="0.25">
      <c r="A10280" s="22" t="s">
        <v>8548</v>
      </c>
      <c r="B10280" s="22" t="s">
        <v>8549</v>
      </c>
      <c r="C10280" s="22" t="s">
        <v>8549</v>
      </c>
      <c r="D10280" s="24">
        <v>44197</v>
      </c>
      <c r="E10280" s="22" t="s">
        <v>781</v>
      </c>
      <c r="F10280" s="22" t="s">
        <v>11064</v>
      </c>
      <c r="G10280">
        <f t="shared" si="320"/>
        <v>208994</v>
      </c>
      <c r="H10280" s="9">
        <f t="shared" si="321"/>
        <v>44197</v>
      </c>
    </row>
    <row r="10281" spans="1:8" x14ac:dyDescent="0.25">
      <c r="A10281" s="22" t="s">
        <v>8577</v>
      </c>
      <c r="B10281" s="22" t="s">
        <v>8578</v>
      </c>
      <c r="C10281" s="22" t="s">
        <v>8578</v>
      </c>
      <c r="D10281" s="24">
        <v>44197</v>
      </c>
      <c r="E10281" s="22" t="s">
        <v>781</v>
      </c>
      <c r="F10281" s="22" t="s">
        <v>11064</v>
      </c>
      <c r="G10281">
        <f t="shared" si="320"/>
        <v>208994</v>
      </c>
      <c r="H10281" s="9">
        <f t="shared" si="321"/>
        <v>44197</v>
      </c>
    </row>
    <row r="10282" spans="1:8" x14ac:dyDescent="0.25">
      <c r="A10282" s="22" t="s">
        <v>7874</v>
      </c>
      <c r="B10282" s="22" t="s">
        <v>7875</v>
      </c>
      <c r="C10282" s="22" t="s">
        <v>7875</v>
      </c>
      <c r="D10282" s="24">
        <v>43829</v>
      </c>
      <c r="E10282" s="22" t="s">
        <v>1501</v>
      </c>
      <c r="F10282" s="22" t="s">
        <v>6299</v>
      </c>
      <c r="G10282">
        <f t="shared" si="320"/>
        <v>7860</v>
      </c>
      <c r="H10282" s="9">
        <f t="shared" si="321"/>
        <v>43829</v>
      </c>
    </row>
    <row r="10283" spans="1:8" x14ac:dyDescent="0.25">
      <c r="A10283" s="22" t="s">
        <v>8278</v>
      </c>
      <c r="B10283" s="22" t="s">
        <v>8279</v>
      </c>
      <c r="C10283" s="22" t="s">
        <v>8279</v>
      </c>
      <c r="D10283" s="24">
        <v>44011</v>
      </c>
      <c r="E10283" s="22" t="s">
        <v>4783</v>
      </c>
      <c r="F10283" s="22" t="s">
        <v>11065</v>
      </c>
      <c r="G10283">
        <f t="shared" si="320"/>
        <v>2281</v>
      </c>
      <c r="H10283" s="9">
        <f t="shared" si="321"/>
        <v>44011</v>
      </c>
    </row>
    <row r="10284" spans="1:8" x14ac:dyDescent="0.25">
      <c r="A10284" s="22" t="s">
        <v>8665</v>
      </c>
      <c r="B10284" s="22" t="s">
        <v>8666</v>
      </c>
      <c r="C10284" s="22" t="s">
        <v>8666</v>
      </c>
      <c r="D10284" s="24">
        <v>43829</v>
      </c>
      <c r="E10284" s="22" t="s">
        <v>4783</v>
      </c>
      <c r="F10284" s="22" t="s">
        <v>11065</v>
      </c>
      <c r="G10284">
        <f t="shared" si="320"/>
        <v>2281</v>
      </c>
      <c r="H10284" s="9">
        <f t="shared" si="321"/>
        <v>43829</v>
      </c>
    </row>
    <row r="10285" spans="1:8" x14ac:dyDescent="0.25">
      <c r="A10285" s="22"/>
      <c r="B10285" s="22"/>
      <c r="C10285" s="22"/>
      <c r="D10285" s="24">
        <v>43964</v>
      </c>
      <c r="E10285" s="22" t="s">
        <v>1263</v>
      </c>
      <c r="F10285" s="22" t="s">
        <v>11066</v>
      </c>
      <c r="G10285">
        <f t="shared" si="320"/>
        <v>6711</v>
      </c>
      <c r="H10285" s="9">
        <f t="shared" si="321"/>
        <v>43964</v>
      </c>
    </row>
    <row r="10286" spans="1:8" x14ac:dyDescent="0.25">
      <c r="A10286" s="22" t="s">
        <v>7753</v>
      </c>
      <c r="B10286" s="22" t="s">
        <v>7754</v>
      </c>
      <c r="C10286" s="22" t="s">
        <v>7754</v>
      </c>
      <c r="D10286" s="24">
        <v>43829</v>
      </c>
      <c r="E10286" s="22" t="s">
        <v>1263</v>
      </c>
      <c r="F10286" s="22" t="s">
        <v>11066</v>
      </c>
      <c r="G10286">
        <f t="shared" si="320"/>
        <v>6711</v>
      </c>
      <c r="H10286" s="9">
        <f t="shared" si="321"/>
        <v>43829</v>
      </c>
    </row>
    <row r="10287" spans="1:8" x14ac:dyDescent="0.25">
      <c r="A10287" s="22" t="s">
        <v>7779</v>
      </c>
      <c r="B10287" s="22" t="s">
        <v>7780</v>
      </c>
      <c r="C10287" s="22" t="s">
        <v>7780</v>
      </c>
      <c r="D10287" s="24">
        <v>43846</v>
      </c>
      <c r="E10287" s="22" t="s">
        <v>1263</v>
      </c>
      <c r="F10287" s="22" t="s">
        <v>11066</v>
      </c>
      <c r="G10287">
        <f t="shared" si="320"/>
        <v>6711</v>
      </c>
      <c r="H10287" s="9">
        <f t="shared" si="321"/>
        <v>43846</v>
      </c>
    </row>
    <row r="10288" spans="1:8" x14ac:dyDescent="0.25">
      <c r="A10288" s="22" t="s">
        <v>8054</v>
      </c>
      <c r="B10288" s="22" t="s">
        <v>8055</v>
      </c>
      <c r="C10288" s="22" t="s">
        <v>8055</v>
      </c>
      <c r="D10288" s="24">
        <v>43857</v>
      </c>
      <c r="E10288" s="22" t="s">
        <v>1263</v>
      </c>
      <c r="F10288" s="22" t="s">
        <v>11066</v>
      </c>
      <c r="G10288">
        <f t="shared" si="320"/>
        <v>6711</v>
      </c>
      <c r="H10288" s="9">
        <f t="shared" si="321"/>
        <v>43857</v>
      </c>
    </row>
    <row r="10289" spans="1:8" x14ac:dyDescent="0.25">
      <c r="A10289" s="22" t="s">
        <v>8056</v>
      </c>
      <c r="B10289" s="22" t="s">
        <v>8057</v>
      </c>
      <c r="C10289" s="22" t="s">
        <v>8057</v>
      </c>
      <c r="D10289" s="24">
        <v>43860</v>
      </c>
      <c r="E10289" s="22" t="s">
        <v>1263</v>
      </c>
      <c r="F10289" s="22" t="s">
        <v>11066</v>
      </c>
      <c r="G10289">
        <f t="shared" si="320"/>
        <v>6711</v>
      </c>
      <c r="H10289" s="9">
        <f t="shared" si="321"/>
        <v>43860</v>
      </c>
    </row>
    <row r="10290" spans="1:8" x14ac:dyDescent="0.25">
      <c r="A10290" s="22" t="s">
        <v>8178</v>
      </c>
      <c r="B10290" s="22" t="s">
        <v>8179</v>
      </c>
      <c r="C10290" s="22" t="s">
        <v>8179</v>
      </c>
      <c r="D10290" s="24">
        <v>44032</v>
      </c>
      <c r="E10290" s="22" t="s">
        <v>1263</v>
      </c>
      <c r="F10290" s="22" t="s">
        <v>11066</v>
      </c>
      <c r="G10290">
        <f t="shared" si="320"/>
        <v>6711</v>
      </c>
      <c r="H10290" s="9">
        <f t="shared" si="321"/>
        <v>44032</v>
      </c>
    </row>
    <row r="10291" spans="1:8" x14ac:dyDescent="0.25">
      <c r="A10291" s="22" t="s">
        <v>8186</v>
      </c>
      <c r="B10291" s="22" t="s">
        <v>8187</v>
      </c>
      <c r="C10291" s="22" t="s">
        <v>8187</v>
      </c>
      <c r="D10291" s="24">
        <v>44031</v>
      </c>
      <c r="E10291" s="22" t="s">
        <v>1263</v>
      </c>
      <c r="F10291" s="22" t="s">
        <v>11066</v>
      </c>
      <c r="G10291">
        <f t="shared" si="320"/>
        <v>6711</v>
      </c>
      <c r="H10291" s="9">
        <f t="shared" si="321"/>
        <v>44031</v>
      </c>
    </row>
    <row r="10292" spans="1:8" x14ac:dyDescent="0.25">
      <c r="A10292" s="22" t="s">
        <v>8526</v>
      </c>
      <c r="B10292" s="22" t="s">
        <v>8527</v>
      </c>
      <c r="C10292" s="22" t="s">
        <v>8527</v>
      </c>
      <c r="D10292" s="24">
        <v>43964</v>
      </c>
      <c r="E10292" s="22" t="s">
        <v>1263</v>
      </c>
      <c r="F10292" s="22" t="s">
        <v>11066</v>
      </c>
      <c r="G10292">
        <f t="shared" si="320"/>
        <v>6711</v>
      </c>
      <c r="H10292" s="9">
        <f t="shared" si="321"/>
        <v>43964</v>
      </c>
    </row>
    <row r="10293" spans="1:8" x14ac:dyDescent="0.25">
      <c r="A10293" s="22" t="s">
        <v>8937</v>
      </c>
      <c r="B10293" s="22" t="s">
        <v>8938</v>
      </c>
      <c r="C10293" s="22" t="s">
        <v>8938</v>
      </c>
      <c r="D10293" s="24">
        <v>43837</v>
      </c>
      <c r="E10293" s="22" t="s">
        <v>1263</v>
      </c>
      <c r="F10293" s="22" t="s">
        <v>11066</v>
      </c>
      <c r="G10293">
        <f t="shared" si="320"/>
        <v>6711</v>
      </c>
      <c r="H10293" s="9">
        <f t="shared" si="321"/>
        <v>43837</v>
      </c>
    </row>
    <row r="10294" spans="1:8" x14ac:dyDescent="0.25">
      <c r="A10294" s="22" t="s">
        <v>7852</v>
      </c>
      <c r="B10294" s="22" t="s">
        <v>7853</v>
      </c>
      <c r="C10294" s="22" t="s">
        <v>7853</v>
      </c>
      <c r="D10294" s="24">
        <v>43829</v>
      </c>
      <c r="E10294" s="22" t="s">
        <v>2420</v>
      </c>
      <c r="F10294" s="22" t="s">
        <v>6583</v>
      </c>
      <c r="G10294">
        <f t="shared" si="320"/>
        <v>6769</v>
      </c>
      <c r="H10294" s="9">
        <f t="shared" si="321"/>
        <v>43829</v>
      </c>
    </row>
    <row r="10295" spans="1:8" x14ac:dyDescent="0.25">
      <c r="A10295" s="22" t="s">
        <v>8841</v>
      </c>
      <c r="B10295" s="22" t="s">
        <v>8842</v>
      </c>
      <c r="C10295" s="22" t="s">
        <v>8842</v>
      </c>
      <c r="D10295" s="24">
        <v>44350</v>
      </c>
      <c r="E10295" s="22" t="s">
        <v>5386</v>
      </c>
      <c r="F10295" s="22" t="s">
        <v>11067</v>
      </c>
      <c r="G10295">
        <f t="shared" si="320"/>
        <v>209777</v>
      </c>
      <c r="H10295" s="9">
        <f t="shared" si="321"/>
        <v>44350</v>
      </c>
    </row>
    <row r="10296" spans="1:8" x14ac:dyDescent="0.25">
      <c r="A10296" s="22" t="s">
        <v>7741</v>
      </c>
      <c r="B10296" s="22" t="s">
        <v>7742</v>
      </c>
      <c r="C10296" s="22" t="s">
        <v>7742</v>
      </c>
      <c r="D10296" s="24">
        <v>44366</v>
      </c>
      <c r="E10296" s="22" t="s">
        <v>3834</v>
      </c>
      <c r="F10296" s="22" t="s">
        <v>11068</v>
      </c>
      <c r="G10296">
        <f t="shared" si="320"/>
        <v>209854</v>
      </c>
      <c r="H10296" s="9">
        <f t="shared" si="321"/>
        <v>44366</v>
      </c>
    </row>
    <row r="10297" spans="1:8" x14ac:dyDescent="0.25">
      <c r="A10297" s="22"/>
      <c r="B10297" s="22"/>
      <c r="C10297" s="22"/>
      <c r="D10297" s="24">
        <v>44022</v>
      </c>
      <c r="E10297" s="22" t="s">
        <v>3372</v>
      </c>
      <c r="F10297" s="22" t="s">
        <v>11069</v>
      </c>
      <c r="G10297">
        <f t="shared" si="320"/>
        <v>13628</v>
      </c>
      <c r="H10297" s="9">
        <f t="shared" si="321"/>
        <v>44022</v>
      </c>
    </row>
    <row r="10298" spans="1:8" x14ac:dyDescent="0.25">
      <c r="A10298" s="22" t="s">
        <v>7684</v>
      </c>
      <c r="B10298" s="22" t="s">
        <v>7685</v>
      </c>
      <c r="C10298" s="22" t="s">
        <v>7685</v>
      </c>
      <c r="D10298" s="24">
        <v>44004</v>
      </c>
      <c r="E10298" s="22" t="s">
        <v>3372</v>
      </c>
      <c r="F10298" s="22" t="s">
        <v>11069</v>
      </c>
      <c r="G10298">
        <f t="shared" si="320"/>
        <v>13628</v>
      </c>
      <c r="H10298" s="9">
        <f t="shared" si="321"/>
        <v>44004</v>
      </c>
    </row>
    <row r="10299" spans="1:8" x14ac:dyDescent="0.25">
      <c r="A10299" s="22" t="s">
        <v>7686</v>
      </c>
      <c r="B10299" s="22" t="s">
        <v>7687</v>
      </c>
      <c r="C10299" s="22" t="s">
        <v>7687</v>
      </c>
      <c r="D10299" s="24">
        <v>44032</v>
      </c>
      <c r="E10299" s="22" t="s">
        <v>3372</v>
      </c>
      <c r="F10299" s="22" t="s">
        <v>11069</v>
      </c>
      <c r="G10299">
        <f t="shared" si="320"/>
        <v>13628</v>
      </c>
      <c r="H10299" s="9">
        <f t="shared" si="321"/>
        <v>44032</v>
      </c>
    </row>
    <row r="10300" spans="1:8" x14ac:dyDescent="0.25">
      <c r="A10300" s="22" t="s">
        <v>7834</v>
      </c>
      <c r="B10300" s="22" t="s">
        <v>7835</v>
      </c>
      <c r="C10300" s="22" t="s">
        <v>7835</v>
      </c>
      <c r="D10300" s="24">
        <v>44035</v>
      </c>
      <c r="E10300" s="22" t="s">
        <v>3372</v>
      </c>
      <c r="F10300" s="22" t="s">
        <v>11069</v>
      </c>
      <c r="G10300">
        <f t="shared" si="320"/>
        <v>13628</v>
      </c>
      <c r="H10300" s="9">
        <f t="shared" si="321"/>
        <v>44035</v>
      </c>
    </row>
    <row r="10301" spans="1:8" x14ac:dyDescent="0.25">
      <c r="A10301" s="22" t="s">
        <v>8182</v>
      </c>
      <c r="B10301" s="22" t="s">
        <v>8183</v>
      </c>
      <c r="C10301" s="22" t="s">
        <v>8183</v>
      </c>
      <c r="D10301" s="24">
        <v>43830</v>
      </c>
      <c r="E10301" s="22" t="s">
        <v>3372</v>
      </c>
      <c r="F10301" s="22" t="s">
        <v>11069</v>
      </c>
      <c r="G10301">
        <f t="shared" si="320"/>
        <v>13628</v>
      </c>
      <c r="H10301" s="9">
        <f t="shared" si="321"/>
        <v>43830</v>
      </c>
    </row>
    <row r="10302" spans="1:8" x14ac:dyDescent="0.25">
      <c r="A10302" s="22" t="s">
        <v>8723</v>
      </c>
      <c r="B10302" s="22" t="s">
        <v>8724</v>
      </c>
      <c r="C10302" s="22" t="s">
        <v>8724</v>
      </c>
      <c r="D10302" s="24">
        <v>44055</v>
      </c>
      <c r="E10302" s="22" t="s">
        <v>3372</v>
      </c>
      <c r="F10302" s="22" t="s">
        <v>11069</v>
      </c>
      <c r="G10302">
        <f t="shared" si="320"/>
        <v>13628</v>
      </c>
      <c r="H10302" s="9">
        <f t="shared" si="321"/>
        <v>44055</v>
      </c>
    </row>
    <row r="10303" spans="1:8" x14ac:dyDescent="0.25">
      <c r="A10303" s="22" t="s">
        <v>8789</v>
      </c>
      <c r="B10303" s="22" t="s">
        <v>8790</v>
      </c>
      <c r="C10303" s="22" t="s">
        <v>8790</v>
      </c>
      <c r="D10303" s="24">
        <v>44025</v>
      </c>
      <c r="E10303" s="22" t="s">
        <v>3372</v>
      </c>
      <c r="F10303" s="22" t="s">
        <v>11069</v>
      </c>
      <c r="G10303">
        <f t="shared" si="320"/>
        <v>13628</v>
      </c>
      <c r="H10303" s="9">
        <f t="shared" si="321"/>
        <v>44025</v>
      </c>
    </row>
    <row r="10304" spans="1:8" x14ac:dyDescent="0.25">
      <c r="A10304" s="22"/>
      <c r="B10304" s="22"/>
      <c r="C10304" s="22"/>
      <c r="D10304" s="24">
        <v>44028</v>
      </c>
      <c r="E10304" s="22" t="s">
        <v>3770</v>
      </c>
      <c r="F10304" s="22" t="s">
        <v>7262</v>
      </c>
      <c r="G10304">
        <f t="shared" si="320"/>
        <v>9205460</v>
      </c>
      <c r="H10304" s="9">
        <f t="shared" si="321"/>
        <v>44028</v>
      </c>
    </row>
    <row r="10305" spans="1:8" x14ac:dyDescent="0.25">
      <c r="A10305" s="22" t="s">
        <v>8603</v>
      </c>
      <c r="B10305" s="22" t="s">
        <v>8604</v>
      </c>
      <c r="C10305" s="22" t="s">
        <v>8604</v>
      </c>
      <c r="D10305" s="24">
        <v>44283</v>
      </c>
      <c r="E10305" s="22" t="s">
        <v>3770</v>
      </c>
      <c r="F10305" s="22" t="s">
        <v>7262</v>
      </c>
      <c r="G10305">
        <f t="shared" si="320"/>
        <v>9205460</v>
      </c>
      <c r="H10305" s="9">
        <f t="shared" si="321"/>
        <v>44283</v>
      </c>
    </row>
    <row r="10306" spans="1:8" x14ac:dyDescent="0.25">
      <c r="A10306" s="22" t="s">
        <v>8723</v>
      </c>
      <c r="B10306" s="22" t="s">
        <v>8724</v>
      </c>
      <c r="C10306" s="22" t="s">
        <v>8724</v>
      </c>
      <c r="D10306" s="24">
        <v>43997</v>
      </c>
      <c r="E10306" s="22" t="s">
        <v>3770</v>
      </c>
      <c r="F10306" s="22" t="s">
        <v>7262</v>
      </c>
      <c r="G10306">
        <f t="shared" si="320"/>
        <v>9205460</v>
      </c>
      <c r="H10306" s="9">
        <f t="shared" si="321"/>
        <v>43997</v>
      </c>
    </row>
    <row r="10307" spans="1:8" x14ac:dyDescent="0.25">
      <c r="A10307" s="22" t="s">
        <v>8755</v>
      </c>
      <c r="B10307" s="22" t="s">
        <v>8756</v>
      </c>
      <c r="C10307" s="22" t="s">
        <v>8756</v>
      </c>
      <c r="D10307" s="24">
        <v>43997</v>
      </c>
      <c r="E10307" s="22" t="s">
        <v>3770</v>
      </c>
      <c r="F10307" s="22" t="s">
        <v>7262</v>
      </c>
      <c r="G10307">
        <f t="shared" si="320"/>
        <v>9205460</v>
      </c>
      <c r="H10307" s="9">
        <f t="shared" si="321"/>
        <v>43997</v>
      </c>
    </row>
    <row r="10308" spans="1:8" x14ac:dyDescent="0.25">
      <c r="A10308" s="22" t="s">
        <v>8937</v>
      </c>
      <c r="B10308" s="22" t="s">
        <v>8938</v>
      </c>
      <c r="C10308" s="22" t="s">
        <v>8938</v>
      </c>
      <c r="D10308" s="24">
        <v>44330</v>
      </c>
      <c r="E10308" s="22" t="s">
        <v>3770</v>
      </c>
      <c r="F10308" s="22" t="s">
        <v>7262</v>
      </c>
      <c r="G10308">
        <f t="shared" si="320"/>
        <v>9205460</v>
      </c>
      <c r="H10308" s="9">
        <f t="shared" si="321"/>
        <v>44330</v>
      </c>
    </row>
    <row r="10309" spans="1:8" x14ac:dyDescent="0.25">
      <c r="A10309" s="22"/>
      <c r="B10309" s="22"/>
      <c r="C10309" s="22"/>
      <c r="D10309" s="24">
        <v>44049</v>
      </c>
      <c r="E10309" s="22" t="s">
        <v>7051</v>
      </c>
      <c r="F10309" s="22" t="s">
        <v>7052</v>
      </c>
      <c r="G10309">
        <f t="shared" si="320"/>
        <v>9122120</v>
      </c>
      <c r="H10309" s="9">
        <f t="shared" si="321"/>
        <v>44049</v>
      </c>
    </row>
    <row r="10310" spans="1:8" x14ac:dyDescent="0.25">
      <c r="A10310" s="22" t="s">
        <v>8739</v>
      </c>
      <c r="B10310" s="22" t="s">
        <v>8740</v>
      </c>
      <c r="C10310" s="22" t="s">
        <v>8740</v>
      </c>
      <c r="D10310" s="24">
        <v>44039</v>
      </c>
      <c r="E10310" s="22" t="s">
        <v>7051</v>
      </c>
      <c r="F10310" s="22" t="s">
        <v>7052</v>
      </c>
      <c r="G10310">
        <f t="shared" ref="G10310:G10373" si="322">IFERROR(E10310*1,E10310)</f>
        <v>9122120</v>
      </c>
      <c r="H10310" s="9">
        <f t="shared" ref="H10310:H10373" si="323">D10310</f>
        <v>44039</v>
      </c>
    </row>
    <row r="10311" spans="1:8" x14ac:dyDescent="0.25">
      <c r="A10311" s="22" t="s">
        <v>8819</v>
      </c>
      <c r="B10311" s="22" t="s">
        <v>8820</v>
      </c>
      <c r="C10311" s="22" t="s">
        <v>8820</v>
      </c>
      <c r="D10311" s="24">
        <v>44025</v>
      </c>
      <c r="E10311" s="22" t="s">
        <v>7051</v>
      </c>
      <c r="F10311" s="22" t="s">
        <v>7052</v>
      </c>
      <c r="G10311">
        <f t="shared" si="322"/>
        <v>9122120</v>
      </c>
      <c r="H10311" s="9">
        <f t="shared" si="323"/>
        <v>44025</v>
      </c>
    </row>
    <row r="10312" spans="1:8" x14ac:dyDescent="0.25">
      <c r="A10312" s="22" t="s">
        <v>8829</v>
      </c>
      <c r="B10312" s="22" t="s">
        <v>8830</v>
      </c>
      <c r="C10312" s="22" t="s">
        <v>8830</v>
      </c>
      <c r="D10312" s="24">
        <v>43997</v>
      </c>
      <c r="E10312" s="22" t="s">
        <v>7051</v>
      </c>
      <c r="F10312" s="22" t="s">
        <v>7052</v>
      </c>
      <c r="G10312">
        <f t="shared" si="322"/>
        <v>9122120</v>
      </c>
      <c r="H10312" s="9">
        <f t="shared" si="323"/>
        <v>43997</v>
      </c>
    </row>
    <row r="10313" spans="1:8" x14ac:dyDescent="0.25">
      <c r="A10313" s="22" t="s">
        <v>8466</v>
      </c>
      <c r="B10313" s="22" t="s">
        <v>8467</v>
      </c>
      <c r="C10313" s="22" t="s">
        <v>8467</v>
      </c>
      <c r="D10313" s="24">
        <v>44326</v>
      </c>
      <c r="E10313" s="22" t="s">
        <v>5118</v>
      </c>
      <c r="F10313" s="22" t="s">
        <v>11070</v>
      </c>
      <c r="G10313">
        <f t="shared" si="322"/>
        <v>209459</v>
      </c>
      <c r="H10313" s="9">
        <f t="shared" si="323"/>
        <v>44326</v>
      </c>
    </row>
    <row r="10314" spans="1:8" x14ac:dyDescent="0.25">
      <c r="A10314" s="22" t="s">
        <v>7730</v>
      </c>
      <c r="B10314" s="22" t="s">
        <v>7731</v>
      </c>
      <c r="C10314" s="22" t="s">
        <v>7731</v>
      </c>
      <c r="D10314" s="24">
        <v>43832</v>
      </c>
      <c r="E10314" s="22" t="s">
        <v>5181</v>
      </c>
      <c r="F10314" s="22" t="s">
        <v>11071</v>
      </c>
      <c r="G10314">
        <f t="shared" si="322"/>
        <v>4955</v>
      </c>
      <c r="H10314" s="9">
        <f t="shared" si="323"/>
        <v>43832</v>
      </c>
    </row>
    <row r="10315" spans="1:8" x14ac:dyDescent="0.25">
      <c r="A10315" s="22" t="s">
        <v>8164</v>
      </c>
      <c r="B10315" s="22" t="s">
        <v>8165</v>
      </c>
      <c r="C10315" s="22" t="s">
        <v>8165</v>
      </c>
      <c r="D10315" s="24">
        <v>44319</v>
      </c>
      <c r="E10315" s="22" t="s">
        <v>1648</v>
      </c>
      <c r="F10315" s="22" t="s">
        <v>11072</v>
      </c>
      <c r="G10315">
        <f t="shared" si="322"/>
        <v>9205407</v>
      </c>
      <c r="H10315" s="9">
        <f t="shared" si="323"/>
        <v>44319</v>
      </c>
    </row>
    <row r="10316" spans="1:8" x14ac:dyDescent="0.25">
      <c r="A10316" s="22" t="s">
        <v>8617</v>
      </c>
      <c r="B10316" s="22" t="s">
        <v>8618</v>
      </c>
      <c r="C10316" s="22" t="s">
        <v>8618</v>
      </c>
      <c r="D10316" s="24">
        <v>44305</v>
      </c>
      <c r="E10316" s="22" t="s">
        <v>1648</v>
      </c>
      <c r="F10316" s="22" t="s">
        <v>11072</v>
      </c>
      <c r="G10316">
        <f t="shared" si="322"/>
        <v>9205407</v>
      </c>
      <c r="H10316" s="9">
        <f t="shared" si="323"/>
        <v>44305</v>
      </c>
    </row>
    <row r="10317" spans="1:8" x14ac:dyDescent="0.25">
      <c r="A10317" s="22" t="s">
        <v>8709</v>
      </c>
      <c r="B10317" s="22" t="s">
        <v>8710</v>
      </c>
      <c r="C10317" s="22" t="s">
        <v>8710</v>
      </c>
      <c r="D10317" s="24">
        <v>44378</v>
      </c>
      <c r="E10317" s="22" t="s">
        <v>1648</v>
      </c>
      <c r="F10317" s="22" t="s">
        <v>11072</v>
      </c>
      <c r="G10317">
        <f t="shared" si="322"/>
        <v>9205407</v>
      </c>
      <c r="H10317" s="9">
        <f t="shared" si="323"/>
        <v>44378</v>
      </c>
    </row>
    <row r="10318" spans="1:8" x14ac:dyDescent="0.25">
      <c r="A10318" s="22" t="s">
        <v>8713</v>
      </c>
      <c r="B10318" s="22" t="s">
        <v>8714</v>
      </c>
      <c r="C10318" s="22" t="s">
        <v>8714</v>
      </c>
      <c r="D10318" s="24">
        <v>44393</v>
      </c>
      <c r="E10318" s="22" t="s">
        <v>1648</v>
      </c>
      <c r="F10318" s="22" t="s">
        <v>11072</v>
      </c>
      <c r="G10318">
        <f t="shared" si="322"/>
        <v>9205407</v>
      </c>
      <c r="H10318" s="9">
        <f t="shared" si="323"/>
        <v>44393</v>
      </c>
    </row>
    <row r="10319" spans="1:8" x14ac:dyDescent="0.25">
      <c r="A10319" s="22" t="s">
        <v>8727</v>
      </c>
      <c r="B10319" s="22" t="s">
        <v>8728</v>
      </c>
      <c r="C10319" s="22" t="s">
        <v>8728</v>
      </c>
      <c r="D10319" s="24">
        <v>44025</v>
      </c>
      <c r="E10319" s="22" t="s">
        <v>1648</v>
      </c>
      <c r="F10319" s="22" t="s">
        <v>11072</v>
      </c>
      <c r="G10319">
        <f t="shared" si="322"/>
        <v>9205407</v>
      </c>
      <c r="H10319" s="9">
        <f t="shared" si="323"/>
        <v>44025</v>
      </c>
    </row>
    <row r="10320" spans="1:8" x14ac:dyDescent="0.25">
      <c r="A10320" s="22" t="s">
        <v>8735</v>
      </c>
      <c r="B10320" s="22" t="s">
        <v>8736</v>
      </c>
      <c r="C10320" s="22" t="s">
        <v>8736</v>
      </c>
      <c r="D10320" s="24">
        <v>44224</v>
      </c>
      <c r="E10320" s="22" t="s">
        <v>1648</v>
      </c>
      <c r="F10320" s="22" t="s">
        <v>11072</v>
      </c>
      <c r="G10320">
        <f t="shared" si="322"/>
        <v>9205407</v>
      </c>
      <c r="H10320" s="9">
        <f t="shared" si="323"/>
        <v>44224</v>
      </c>
    </row>
    <row r="10321" spans="1:8" x14ac:dyDescent="0.25">
      <c r="A10321" s="22" t="s">
        <v>8753</v>
      </c>
      <c r="B10321" s="22" t="s">
        <v>8754</v>
      </c>
      <c r="C10321" s="22" t="s">
        <v>8754</v>
      </c>
      <c r="D10321" s="24">
        <v>43997</v>
      </c>
      <c r="E10321" s="22" t="s">
        <v>1648</v>
      </c>
      <c r="F10321" s="22" t="s">
        <v>11072</v>
      </c>
      <c r="G10321">
        <f t="shared" si="322"/>
        <v>9205407</v>
      </c>
      <c r="H10321" s="9">
        <f t="shared" si="323"/>
        <v>43997</v>
      </c>
    </row>
    <row r="10322" spans="1:8" x14ac:dyDescent="0.25">
      <c r="A10322" s="22" t="s">
        <v>8757</v>
      </c>
      <c r="B10322" s="22" t="s">
        <v>8758</v>
      </c>
      <c r="C10322" s="22" t="s">
        <v>8758</v>
      </c>
      <c r="D10322" s="24">
        <v>44320</v>
      </c>
      <c r="E10322" s="22" t="s">
        <v>1648</v>
      </c>
      <c r="F10322" s="22" t="s">
        <v>11072</v>
      </c>
      <c r="G10322">
        <f t="shared" si="322"/>
        <v>9205407</v>
      </c>
      <c r="H10322" s="9">
        <f t="shared" si="323"/>
        <v>44320</v>
      </c>
    </row>
    <row r="10323" spans="1:8" x14ac:dyDescent="0.25">
      <c r="A10323" s="22"/>
      <c r="B10323" s="22"/>
      <c r="C10323" s="22"/>
      <c r="D10323" s="24">
        <v>44052</v>
      </c>
      <c r="E10323" s="22" t="s">
        <v>7216</v>
      </c>
      <c r="F10323" s="22" t="s">
        <v>7217</v>
      </c>
      <c r="G10323">
        <f t="shared" si="322"/>
        <v>9122026</v>
      </c>
      <c r="H10323" s="9">
        <f t="shared" si="323"/>
        <v>44052</v>
      </c>
    </row>
    <row r="10324" spans="1:8" x14ac:dyDescent="0.25">
      <c r="A10324" s="22" t="s">
        <v>4598</v>
      </c>
      <c r="B10324" s="22" t="s">
        <v>7845</v>
      </c>
      <c r="C10324" s="22" t="s">
        <v>7845</v>
      </c>
      <c r="D10324" s="24">
        <v>44319</v>
      </c>
      <c r="E10324" s="22" t="s">
        <v>7216</v>
      </c>
      <c r="F10324" s="22" t="s">
        <v>7217</v>
      </c>
      <c r="G10324">
        <f t="shared" si="322"/>
        <v>9122026</v>
      </c>
      <c r="H10324" s="9">
        <f t="shared" si="323"/>
        <v>44319</v>
      </c>
    </row>
    <row r="10325" spans="1:8" x14ac:dyDescent="0.25">
      <c r="A10325" s="22" t="s">
        <v>8144</v>
      </c>
      <c r="B10325" s="22" t="s">
        <v>8145</v>
      </c>
      <c r="C10325" s="22" t="s">
        <v>8145</v>
      </c>
      <c r="D10325" s="24">
        <v>44124</v>
      </c>
      <c r="E10325" s="22" t="s">
        <v>7216</v>
      </c>
      <c r="F10325" s="22" t="s">
        <v>7217</v>
      </c>
      <c r="G10325">
        <f t="shared" si="322"/>
        <v>9122026</v>
      </c>
      <c r="H10325" s="9">
        <f t="shared" si="323"/>
        <v>44124</v>
      </c>
    </row>
    <row r="10326" spans="1:8" x14ac:dyDescent="0.25">
      <c r="A10326" s="22" t="s">
        <v>8299</v>
      </c>
      <c r="B10326" s="22" t="s">
        <v>8300</v>
      </c>
      <c r="C10326" s="22" t="s">
        <v>8300</v>
      </c>
      <c r="D10326" s="24">
        <v>44264</v>
      </c>
      <c r="E10326" s="22" t="s">
        <v>7216</v>
      </c>
      <c r="F10326" s="22" t="s">
        <v>7217</v>
      </c>
      <c r="G10326">
        <f t="shared" si="322"/>
        <v>9122026</v>
      </c>
      <c r="H10326" s="9">
        <f t="shared" si="323"/>
        <v>44264</v>
      </c>
    </row>
    <row r="10327" spans="1:8" x14ac:dyDescent="0.25">
      <c r="A10327" s="22" t="s">
        <v>8813</v>
      </c>
      <c r="B10327" s="22" t="s">
        <v>8814</v>
      </c>
      <c r="C10327" s="22" t="s">
        <v>8814</v>
      </c>
      <c r="D10327" s="24">
        <v>44324</v>
      </c>
      <c r="E10327" s="22" t="s">
        <v>7216</v>
      </c>
      <c r="F10327" s="22" t="s">
        <v>7217</v>
      </c>
      <c r="G10327">
        <f t="shared" si="322"/>
        <v>9122026</v>
      </c>
      <c r="H10327" s="9">
        <f t="shared" si="323"/>
        <v>44324</v>
      </c>
    </row>
    <row r="10328" spans="1:8" x14ac:dyDescent="0.25">
      <c r="A10328" s="22" t="s">
        <v>8841</v>
      </c>
      <c r="B10328" s="22" t="s">
        <v>8842</v>
      </c>
      <c r="C10328" s="22" t="s">
        <v>8842</v>
      </c>
      <c r="D10328" s="24">
        <v>43997</v>
      </c>
      <c r="E10328" s="22" t="s">
        <v>7216</v>
      </c>
      <c r="F10328" s="22" t="s">
        <v>7217</v>
      </c>
      <c r="G10328">
        <f t="shared" si="322"/>
        <v>9122026</v>
      </c>
      <c r="H10328" s="9">
        <f t="shared" si="323"/>
        <v>43997</v>
      </c>
    </row>
    <row r="10329" spans="1:8" x14ac:dyDescent="0.25">
      <c r="A10329" s="22" t="s">
        <v>8843</v>
      </c>
      <c r="B10329" s="22" t="s">
        <v>8844</v>
      </c>
      <c r="C10329" s="22" t="s">
        <v>8844</v>
      </c>
      <c r="D10329" s="24">
        <v>43997</v>
      </c>
      <c r="E10329" s="22" t="s">
        <v>7216</v>
      </c>
      <c r="F10329" s="22" t="s">
        <v>7217</v>
      </c>
      <c r="G10329">
        <f t="shared" si="322"/>
        <v>9122026</v>
      </c>
      <c r="H10329" s="9">
        <f t="shared" si="323"/>
        <v>43997</v>
      </c>
    </row>
    <row r="10330" spans="1:8" x14ac:dyDescent="0.25">
      <c r="A10330" s="22" t="s">
        <v>8751</v>
      </c>
      <c r="B10330" s="22" t="s">
        <v>8752</v>
      </c>
      <c r="C10330" s="22" t="s">
        <v>8752</v>
      </c>
      <c r="D10330" s="24">
        <v>44324</v>
      </c>
      <c r="E10330" s="22" t="s">
        <v>5289</v>
      </c>
      <c r="F10330" s="22" t="s">
        <v>11073</v>
      </c>
      <c r="G10330">
        <f t="shared" si="322"/>
        <v>209427</v>
      </c>
      <c r="H10330" s="9">
        <f t="shared" si="323"/>
        <v>44324</v>
      </c>
    </row>
    <row r="10331" spans="1:8" x14ac:dyDescent="0.25">
      <c r="A10331" s="22" t="s">
        <v>8260</v>
      </c>
      <c r="B10331" s="22" t="s">
        <v>8261</v>
      </c>
      <c r="C10331" s="22" t="s">
        <v>8261</v>
      </c>
      <c r="D10331" s="24">
        <v>44053</v>
      </c>
      <c r="E10331" s="22" t="s">
        <v>3948</v>
      </c>
      <c r="F10331" s="22" t="s">
        <v>7308</v>
      </c>
      <c r="G10331">
        <f t="shared" si="322"/>
        <v>200138</v>
      </c>
      <c r="H10331" s="9">
        <f t="shared" si="323"/>
        <v>44053</v>
      </c>
    </row>
    <row r="10332" spans="1:8" x14ac:dyDescent="0.25">
      <c r="A10332" s="22" t="s">
        <v>8488</v>
      </c>
      <c r="B10332" s="22" t="s">
        <v>8489</v>
      </c>
      <c r="C10332" s="22" t="s">
        <v>8489</v>
      </c>
      <c r="D10332" s="24">
        <v>43832</v>
      </c>
      <c r="E10332" s="22" t="s">
        <v>3948</v>
      </c>
      <c r="F10332" s="22" t="s">
        <v>7308</v>
      </c>
      <c r="G10332">
        <f t="shared" si="322"/>
        <v>200138</v>
      </c>
      <c r="H10332" s="9">
        <f t="shared" si="323"/>
        <v>43832</v>
      </c>
    </row>
    <row r="10333" spans="1:8" x14ac:dyDescent="0.25">
      <c r="A10333" s="22" t="s">
        <v>8765</v>
      </c>
      <c r="B10333" s="22" t="s">
        <v>8766</v>
      </c>
      <c r="C10333" s="22" t="s">
        <v>8766</v>
      </c>
      <c r="D10333" s="24">
        <v>44390</v>
      </c>
      <c r="E10333" s="22" t="s">
        <v>2119</v>
      </c>
      <c r="F10333" s="22" t="s">
        <v>11074</v>
      </c>
      <c r="G10333">
        <f t="shared" si="322"/>
        <v>210236</v>
      </c>
      <c r="H10333" s="9">
        <f t="shared" si="323"/>
        <v>44390</v>
      </c>
    </row>
    <row r="10334" spans="1:8" x14ac:dyDescent="0.25">
      <c r="A10334" s="22" t="s">
        <v>8799</v>
      </c>
      <c r="B10334" s="22" t="s">
        <v>8800</v>
      </c>
      <c r="C10334" s="22" t="s">
        <v>8800</v>
      </c>
      <c r="D10334" s="24">
        <v>44365</v>
      </c>
      <c r="E10334" s="22" t="s">
        <v>769</v>
      </c>
      <c r="F10334" s="22" t="s">
        <v>11075</v>
      </c>
      <c r="G10334">
        <f t="shared" si="322"/>
        <v>209950</v>
      </c>
      <c r="H10334" s="9">
        <f t="shared" si="323"/>
        <v>44365</v>
      </c>
    </row>
    <row r="10335" spans="1:8" x14ac:dyDescent="0.25">
      <c r="A10335" s="22"/>
      <c r="B10335" s="22"/>
      <c r="C10335" s="22"/>
      <c r="D10335" s="24">
        <v>43847</v>
      </c>
      <c r="E10335" s="22" t="s">
        <v>3669</v>
      </c>
      <c r="F10335" s="22" t="s">
        <v>11076</v>
      </c>
      <c r="G10335">
        <f t="shared" si="322"/>
        <v>9900275</v>
      </c>
      <c r="H10335" s="9">
        <f t="shared" si="323"/>
        <v>43847</v>
      </c>
    </row>
    <row r="10336" spans="1:8" x14ac:dyDescent="0.25">
      <c r="A10336" s="22" t="s">
        <v>9050</v>
      </c>
      <c r="B10336" s="22" t="s">
        <v>9051</v>
      </c>
      <c r="C10336" s="22" t="s">
        <v>9051</v>
      </c>
      <c r="D10336" s="24">
        <v>43916</v>
      </c>
      <c r="E10336" s="22" t="s">
        <v>3669</v>
      </c>
      <c r="F10336" s="22" t="s">
        <v>11076</v>
      </c>
      <c r="G10336">
        <f t="shared" si="322"/>
        <v>9900275</v>
      </c>
      <c r="H10336" s="9">
        <f t="shared" si="323"/>
        <v>43916</v>
      </c>
    </row>
    <row r="10337" spans="1:8" x14ac:dyDescent="0.25">
      <c r="A10337" s="22" t="s">
        <v>8847</v>
      </c>
      <c r="B10337" s="22" t="s">
        <v>8848</v>
      </c>
      <c r="C10337" s="22" t="s">
        <v>8848</v>
      </c>
      <c r="D10337" s="24">
        <v>44371</v>
      </c>
      <c r="E10337" s="22" t="s">
        <v>2240</v>
      </c>
      <c r="F10337" s="22" t="s">
        <v>11077</v>
      </c>
      <c r="G10337">
        <f t="shared" si="322"/>
        <v>210048</v>
      </c>
      <c r="H10337" s="9">
        <f t="shared" si="323"/>
        <v>44371</v>
      </c>
    </row>
    <row r="10338" spans="1:8" x14ac:dyDescent="0.25">
      <c r="A10338" s="22" t="s">
        <v>8150</v>
      </c>
      <c r="B10338" s="22" t="s">
        <v>8151</v>
      </c>
      <c r="C10338" s="22" t="s">
        <v>8151</v>
      </c>
      <c r="D10338" s="24">
        <v>44360</v>
      </c>
      <c r="E10338" s="22" t="s">
        <v>5837</v>
      </c>
      <c r="F10338" s="22" t="s">
        <v>11078</v>
      </c>
      <c r="G10338">
        <f t="shared" si="322"/>
        <v>209465</v>
      </c>
      <c r="H10338" s="9">
        <f t="shared" si="323"/>
        <v>44360</v>
      </c>
    </row>
    <row r="10339" spans="1:8" x14ac:dyDescent="0.25">
      <c r="A10339" s="22" t="s">
        <v>8404</v>
      </c>
      <c r="B10339" s="22" t="s">
        <v>8405</v>
      </c>
      <c r="C10339" s="22" t="s">
        <v>8405</v>
      </c>
      <c r="D10339" s="24">
        <v>44349</v>
      </c>
      <c r="E10339" s="22" t="s">
        <v>3360</v>
      </c>
      <c r="F10339" s="22" t="s">
        <v>7293</v>
      </c>
      <c r="G10339">
        <f t="shared" si="322"/>
        <v>209714</v>
      </c>
      <c r="H10339" s="9">
        <f t="shared" si="323"/>
        <v>44349</v>
      </c>
    </row>
    <row r="10340" spans="1:8" x14ac:dyDescent="0.25">
      <c r="A10340" s="22" t="s">
        <v>8643</v>
      </c>
      <c r="B10340" s="22" t="s">
        <v>8644</v>
      </c>
      <c r="C10340" s="22" t="s">
        <v>8644</v>
      </c>
      <c r="D10340" s="24">
        <v>44356</v>
      </c>
      <c r="E10340" s="22" t="s">
        <v>3360</v>
      </c>
      <c r="F10340" s="22" t="s">
        <v>7293</v>
      </c>
      <c r="G10340">
        <f t="shared" si="322"/>
        <v>209714</v>
      </c>
      <c r="H10340" s="9">
        <f t="shared" si="323"/>
        <v>44356</v>
      </c>
    </row>
    <row r="10341" spans="1:8" x14ac:dyDescent="0.25">
      <c r="A10341" s="22" t="s">
        <v>8146</v>
      </c>
      <c r="B10341" s="22" t="s">
        <v>8147</v>
      </c>
      <c r="C10341" s="22" t="s">
        <v>8147</v>
      </c>
      <c r="D10341" s="24">
        <v>44383</v>
      </c>
      <c r="E10341" s="22" t="s">
        <v>1257</v>
      </c>
      <c r="F10341" s="22" t="s">
        <v>11079</v>
      </c>
      <c r="G10341">
        <f t="shared" si="322"/>
        <v>210072</v>
      </c>
      <c r="H10341" s="9">
        <f t="shared" si="323"/>
        <v>44383</v>
      </c>
    </row>
    <row r="10342" spans="1:8" x14ac:dyDescent="0.25">
      <c r="A10342" s="22" t="s">
        <v>8717</v>
      </c>
      <c r="B10342" s="22" t="s">
        <v>8718</v>
      </c>
      <c r="C10342" s="22" t="s">
        <v>8718</v>
      </c>
      <c r="D10342" s="24">
        <v>44392</v>
      </c>
      <c r="E10342" s="22" t="s">
        <v>1257</v>
      </c>
      <c r="F10342" s="22" t="s">
        <v>11079</v>
      </c>
      <c r="G10342">
        <f t="shared" si="322"/>
        <v>210072</v>
      </c>
      <c r="H10342" s="9">
        <f t="shared" si="323"/>
        <v>44392</v>
      </c>
    </row>
    <row r="10343" spans="1:8" x14ac:dyDescent="0.25">
      <c r="A10343" s="22" t="s">
        <v>8252</v>
      </c>
      <c r="B10343" s="22" t="s">
        <v>8253</v>
      </c>
      <c r="C10343" s="22" t="s">
        <v>8253</v>
      </c>
      <c r="D10343" s="24">
        <v>43829</v>
      </c>
      <c r="E10343" s="22" t="s">
        <v>2730</v>
      </c>
      <c r="F10343" s="22" t="s">
        <v>11080</v>
      </c>
      <c r="G10343">
        <f t="shared" si="322"/>
        <v>12879</v>
      </c>
      <c r="H10343" s="9">
        <f t="shared" si="323"/>
        <v>43829</v>
      </c>
    </row>
    <row r="10344" spans="1:8" x14ac:dyDescent="0.25">
      <c r="A10344" s="22"/>
      <c r="B10344" s="22"/>
      <c r="C10344" s="22"/>
      <c r="D10344" s="24">
        <v>44116</v>
      </c>
      <c r="E10344" s="22" t="s">
        <v>2556</v>
      </c>
      <c r="F10344" s="22" t="s">
        <v>7025</v>
      </c>
      <c r="G10344">
        <f t="shared" si="322"/>
        <v>12386</v>
      </c>
      <c r="H10344" s="9">
        <f t="shared" si="323"/>
        <v>44116</v>
      </c>
    </row>
    <row r="10345" spans="1:8" x14ac:dyDescent="0.25">
      <c r="A10345" s="22" t="s">
        <v>7989</v>
      </c>
      <c r="B10345" s="22" t="s">
        <v>7990</v>
      </c>
      <c r="C10345" s="22" t="s">
        <v>7990</v>
      </c>
      <c r="D10345" s="24">
        <v>44046</v>
      </c>
      <c r="E10345" s="22" t="s">
        <v>2556</v>
      </c>
      <c r="F10345" s="22" t="s">
        <v>7025</v>
      </c>
      <c r="G10345">
        <f t="shared" si="322"/>
        <v>12386</v>
      </c>
      <c r="H10345" s="9">
        <f t="shared" si="323"/>
        <v>44046</v>
      </c>
    </row>
    <row r="10346" spans="1:8" x14ac:dyDescent="0.25">
      <c r="A10346" s="22" t="s">
        <v>8233</v>
      </c>
      <c r="B10346" s="22" t="s">
        <v>7811</v>
      </c>
      <c r="C10346" s="22" t="s">
        <v>7811</v>
      </c>
      <c r="D10346" s="24">
        <v>43830</v>
      </c>
      <c r="E10346" s="22" t="s">
        <v>2556</v>
      </c>
      <c r="F10346" s="22" t="s">
        <v>7025</v>
      </c>
      <c r="G10346">
        <f t="shared" si="322"/>
        <v>12386</v>
      </c>
      <c r="H10346" s="9">
        <f t="shared" si="323"/>
        <v>43830</v>
      </c>
    </row>
    <row r="10347" spans="1:8" x14ac:dyDescent="0.25">
      <c r="A10347" s="22" t="s">
        <v>8344</v>
      </c>
      <c r="B10347" s="22" t="s">
        <v>8345</v>
      </c>
      <c r="C10347" s="22" t="s">
        <v>8345</v>
      </c>
      <c r="D10347" s="24">
        <v>44006</v>
      </c>
      <c r="E10347" s="22" t="s">
        <v>2556</v>
      </c>
      <c r="F10347" s="22" t="s">
        <v>7025</v>
      </c>
      <c r="G10347">
        <f t="shared" si="322"/>
        <v>12386</v>
      </c>
      <c r="H10347" s="9">
        <f t="shared" si="323"/>
        <v>44006</v>
      </c>
    </row>
    <row r="10348" spans="1:8" x14ac:dyDescent="0.25">
      <c r="A10348" s="22" t="s">
        <v>8346</v>
      </c>
      <c r="B10348" s="22" t="s">
        <v>8347</v>
      </c>
      <c r="C10348" s="22" t="s">
        <v>8347</v>
      </c>
      <c r="D10348" s="24">
        <v>44016</v>
      </c>
      <c r="E10348" s="22" t="s">
        <v>2556</v>
      </c>
      <c r="F10348" s="22" t="s">
        <v>7025</v>
      </c>
      <c r="G10348">
        <f t="shared" si="322"/>
        <v>12386</v>
      </c>
      <c r="H10348" s="9">
        <f t="shared" si="323"/>
        <v>44016</v>
      </c>
    </row>
    <row r="10349" spans="1:8" x14ac:dyDescent="0.25">
      <c r="A10349" s="22" t="s">
        <v>8404</v>
      </c>
      <c r="B10349" s="22" t="s">
        <v>8405</v>
      </c>
      <c r="C10349" s="22" t="s">
        <v>8405</v>
      </c>
      <c r="D10349" s="24">
        <v>44379</v>
      </c>
      <c r="E10349" s="22" t="s">
        <v>2556</v>
      </c>
      <c r="F10349" s="22" t="s">
        <v>7025</v>
      </c>
      <c r="G10349">
        <f t="shared" si="322"/>
        <v>12386</v>
      </c>
      <c r="H10349" s="9">
        <f t="shared" si="323"/>
        <v>44379</v>
      </c>
    </row>
    <row r="10350" spans="1:8" x14ac:dyDescent="0.25">
      <c r="A10350" s="22" t="s">
        <v>8412</v>
      </c>
      <c r="B10350" s="22" t="s">
        <v>8413</v>
      </c>
      <c r="C10350" s="22" t="s">
        <v>8413</v>
      </c>
      <c r="D10350" s="24">
        <v>44046</v>
      </c>
      <c r="E10350" s="22" t="s">
        <v>2556</v>
      </c>
      <c r="F10350" s="22" t="s">
        <v>7025</v>
      </c>
      <c r="G10350">
        <f t="shared" si="322"/>
        <v>12386</v>
      </c>
      <c r="H10350" s="9">
        <f t="shared" si="323"/>
        <v>44046</v>
      </c>
    </row>
    <row r="10351" spans="1:8" x14ac:dyDescent="0.25">
      <c r="A10351" s="22" t="s">
        <v>8739</v>
      </c>
      <c r="B10351" s="22" t="s">
        <v>8740</v>
      </c>
      <c r="C10351" s="22" t="s">
        <v>8740</v>
      </c>
      <c r="D10351" s="24">
        <v>44071</v>
      </c>
      <c r="E10351" s="22" t="s">
        <v>2556</v>
      </c>
      <c r="F10351" s="22" t="s">
        <v>7025</v>
      </c>
      <c r="G10351">
        <f t="shared" si="322"/>
        <v>12386</v>
      </c>
      <c r="H10351" s="9">
        <f t="shared" si="323"/>
        <v>44071</v>
      </c>
    </row>
    <row r="10352" spans="1:8" x14ac:dyDescent="0.25">
      <c r="A10352" s="22" t="s">
        <v>8937</v>
      </c>
      <c r="B10352" s="22" t="s">
        <v>8938</v>
      </c>
      <c r="C10352" s="22" t="s">
        <v>8938</v>
      </c>
      <c r="D10352" s="24">
        <v>44105</v>
      </c>
      <c r="E10352" s="22" t="s">
        <v>2556</v>
      </c>
      <c r="F10352" s="22" t="s">
        <v>7025</v>
      </c>
      <c r="G10352">
        <f t="shared" si="322"/>
        <v>12386</v>
      </c>
      <c r="H10352" s="9">
        <f t="shared" si="323"/>
        <v>44105</v>
      </c>
    </row>
    <row r="10353" spans="1:8" x14ac:dyDescent="0.25">
      <c r="A10353" s="22" t="s">
        <v>8753</v>
      </c>
      <c r="B10353" s="22" t="s">
        <v>8754</v>
      </c>
      <c r="C10353" s="22" t="s">
        <v>8754</v>
      </c>
      <c r="D10353" s="24">
        <v>44389</v>
      </c>
      <c r="E10353" s="22" t="s">
        <v>4383</v>
      </c>
      <c r="F10353" s="22" t="s">
        <v>11081</v>
      </c>
      <c r="G10353">
        <f t="shared" si="322"/>
        <v>210257</v>
      </c>
      <c r="H10353" s="9">
        <f t="shared" si="323"/>
        <v>44389</v>
      </c>
    </row>
    <row r="10354" spans="1:8" x14ac:dyDescent="0.25">
      <c r="A10354" s="22"/>
      <c r="B10354" s="22"/>
      <c r="C10354" s="22"/>
      <c r="D10354" s="24">
        <v>44382</v>
      </c>
      <c r="E10354" s="22" t="s">
        <v>11082</v>
      </c>
      <c r="F10354" s="22" t="s">
        <v>11083</v>
      </c>
      <c r="G10354">
        <f t="shared" si="322"/>
        <v>9122258</v>
      </c>
      <c r="H10354" s="9">
        <f t="shared" si="323"/>
        <v>44382</v>
      </c>
    </row>
    <row r="10355" spans="1:8" x14ac:dyDescent="0.25">
      <c r="A10355" s="22" t="s">
        <v>8623</v>
      </c>
      <c r="B10355" s="22" t="s">
        <v>8624</v>
      </c>
      <c r="C10355" s="22" t="s">
        <v>8624</v>
      </c>
      <c r="D10355" s="24">
        <v>44380</v>
      </c>
      <c r="E10355" s="22" t="s">
        <v>11082</v>
      </c>
      <c r="F10355" s="22" t="s">
        <v>11083</v>
      </c>
      <c r="G10355">
        <f t="shared" si="322"/>
        <v>9122258</v>
      </c>
      <c r="H10355" s="9">
        <f t="shared" si="323"/>
        <v>44380</v>
      </c>
    </row>
    <row r="10356" spans="1:8" x14ac:dyDescent="0.25">
      <c r="A10356" s="22" t="s">
        <v>8625</v>
      </c>
      <c r="B10356" s="22" t="s">
        <v>8626</v>
      </c>
      <c r="C10356" s="22" t="s">
        <v>8626</v>
      </c>
      <c r="D10356" s="24">
        <v>44389</v>
      </c>
      <c r="E10356" s="22" t="s">
        <v>11082</v>
      </c>
      <c r="F10356" s="22" t="s">
        <v>11083</v>
      </c>
      <c r="G10356">
        <f t="shared" si="322"/>
        <v>9122258</v>
      </c>
      <c r="H10356" s="9">
        <f t="shared" si="323"/>
        <v>44389</v>
      </c>
    </row>
    <row r="10357" spans="1:8" x14ac:dyDescent="0.25">
      <c r="A10357" s="22" t="s">
        <v>8775</v>
      </c>
      <c r="B10357" s="22" t="s">
        <v>8776</v>
      </c>
      <c r="C10357" s="22" t="s">
        <v>8776</v>
      </c>
      <c r="D10357" s="24">
        <v>44003</v>
      </c>
      <c r="E10357" s="22" t="s">
        <v>11082</v>
      </c>
      <c r="F10357" s="22" t="s">
        <v>11083</v>
      </c>
      <c r="G10357">
        <f t="shared" si="322"/>
        <v>9122258</v>
      </c>
      <c r="H10357" s="9">
        <f t="shared" si="323"/>
        <v>44003</v>
      </c>
    </row>
    <row r="10358" spans="1:8" x14ac:dyDescent="0.25">
      <c r="A10358" s="22" t="s">
        <v>3736</v>
      </c>
      <c r="B10358" s="22" t="s">
        <v>7712</v>
      </c>
      <c r="C10358" s="22" t="s">
        <v>7712</v>
      </c>
      <c r="D10358" s="24">
        <v>43829</v>
      </c>
      <c r="E10358" s="22" t="s">
        <v>1183</v>
      </c>
      <c r="F10358" s="22" t="s">
        <v>11084</v>
      </c>
      <c r="G10358">
        <f t="shared" si="322"/>
        <v>10050</v>
      </c>
      <c r="H10358" s="9">
        <f t="shared" si="323"/>
        <v>43829</v>
      </c>
    </row>
    <row r="10359" spans="1:8" x14ac:dyDescent="0.25">
      <c r="A10359" s="22" t="s">
        <v>7715</v>
      </c>
      <c r="B10359" s="22" t="s">
        <v>7716</v>
      </c>
      <c r="C10359" s="22" t="s">
        <v>7716</v>
      </c>
      <c r="D10359" s="24">
        <v>43829</v>
      </c>
      <c r="E10359" s="22" t="s">
        <v>1183</v>
      </c>
      <c r="F10359" s="22" t="s">
        <v>11084</v>
      </c>
      <c r="G10359">
        <f t="shared" si="322"/>
        <v>10050</v>
      </c>
      <c r="H10359" s="9">
        <f t="shared" si="323"/>
        <v>43829</v>
      </c>
    </row>
    <row r="10360" spans="1:8" x14ac:dyDescent="0.25">
      <c r="A10360" s="22" t="s">
        <v>7749</v>
      </c>
      <c r="B10360" s="22" t="s">
        <v>7750</v>
      </c>
      <c r="C10360" s="22" t="s">
        <v>7750</v>
      </c>
      <c r="D10360" s="24">
        <v>43858</v>
      </c>
      <c r="E10360" s="22" t="s">
        <v>1183</v>
      </c>
      <c r="F10360" s="22" t="s">
        <v>11084</v>
      </c>
      <c r="G10360">
        <f t="shared" si="322"/>
        <v>10050</v>
      </c>
      <c r="H10360" s="9">
        <f t="shared" si="323"/>
        <v>43858</v>
      </c>
    </row>
    <row r="10361" spans="1:8" x14ac:dyDescent="0.25">
      <c r="A10361" s="22" t="s">
        <v>8937</v>
      </c>
      <c r="B10361" s="22" t="s">
        <v>8938</v>
      </c>
      <c r="C10361" s="22" t="s">
        <v>8938</v>
      </c>
      <c r="D10361" s="24">
        <v>43844</v>
      </c>
      <c r="E10361" s="22" t="s">
        <v>1183</v>
      </c>
      <c r="F10361" s="22" t="s">
        <v>11084</v>
      </c>
      <c r="G10361">
        <f t="shared" si="322"/>
        <v>10050</v>
      </c>
      <c r="H10361" s="9">
        <f t="shared" si="323"/>
        <v>43844</v>
      </c>
    </row>
    <row r="10362" spans="1:8" x14ac:dyDescent="0.25">
      <c r="A10362" s="22" t="s">
        <v>8164</v>
      </c>
      <c r="B10362" s="22" t="s">
        <v>8165</v>
      </c>
      <c r="C10362" s="22" t="s">
        <v>8165</v>
      </c>
      <c r="D10362" s="24">
        <v>44319</v>
      </c>
      <c r="E10362" s="22" t="s">
        <v>719</v>
      </c>
      <c r="F10362" s="22" t="s">
        <v>11085</v>
      </c>
      <c r="G10362">
        <f t="shared" si="322"/>
        <v>9205554</v>
      </c>
      <c r="H10362" s="9">
        <f t="shared" si="323"/>
        <v>44319</v>
      </c>
    </row>
    <row r="10363" spans="1:8" x14ac:dyDescent="0.25">
      <c r="A10363" s="22" t="s">
        <v>8617</v>
      </c>
      <c r="B10363" s="22" t="s">
        <v>8618</v>
      </c>
      <c r="C10363" s="22" t="s">
        <v>8618</v>
      </c>
      <c r="D10363" s="24">
        <v>44305</v>
      </c>
      <c r="E10363" s="22" t="s">
        <v>719</v>
      </c>
      <c r="F10363" s="22" t="s">
        <v>11085</v>
      </c>
      <c r="G10363">
        <f t="shared" si="322"/>
        <v>9205554</v>
      </c>
      <c r="H10363" s="9">
        <f t="shared" si="323"/>
        <v>44305</v>
      </c>
    </row>
    <row r="10364" spans="1:8" x14ac:dyDescent="0.25">
      <c r="A10364" s="22" t="s">
        <v>8709</v>
      </c>
      <c r="B10364" s="22" t="s">
        <v>8710</v>
      </c>
      <c r="C10364" s="22" t="s">
        <v>8710</v>
      </c>
      <c r="D10364" s="24">
        <v>44378</v>
      </c>
      <c r="E10364" s="22" t="s">
        <v>719</v>
      </c>
      <c r="F10364" s="22" t="s">
        <v>11085</v>
      </c>
      <c r="G10364">
        <f t="shared" si="322"/>
        <v>9205554</v>
      </c>
      <c r="H10364" s="9">
        <f t="shared" si="323"/>
        <v>44378</v>
      </c>
    </row>
    <row r="10365" spans="1:8" x14ac:dyDescent="0.25">
      <c r="A10365" s="22" t="s">
        <v>8713</v>
      </c>
      <c r="B10365" s="22" t="s">
        <v>8714</v>
      </c>
      <c r="C10365" s="22" t="s">
        <v>8714</v>
      </c>
      <c r="D10365" s="24">
        <v>44394</v>
      </c>
      <c r="E10365" s="22" t="s">
        <v>719</v>
      </c>
      <c r="F10365" s="22" t="s">
        <v>11085</v>
      </c>
      <c r="G10365">
        <f t="shared" si="322"/>
        <v>9205554</v>
      </c>
      <c r="H10365" s="9">
        <f t="shared" si="323"/>
        <v>44394</v>
      </c>
    </row>
    <row r="10366" spans="1:8" x14ac:dyDescent="0.25">
      <c r="A10366" s="22" t="s">
        <v>8727</v>
      </c>
      <c r="B10366" s="22" t="s">
        <v>8728</v>
      </c>
      <c r="C10366" s="22" t="s">
        <v>8728</v>
      </c>
      <c r="D10366" s="24">
        <v>44025</v>
      </c>
      <c r="E10366" s="22" t="s">
        <v>719</v>
      </c>
      <c r="F10366" s="22" t="s">
        <v>11085</v>
      </c>
      <c r="G10366">
        <f t="shared" si="322"/>
        <v>9205554</v>
      </c>
      <c r="H10366" s="9">
        <f t="shared" si="323"/>
        <v>44025</v>
      </c>
    </row>
    <row r="10367" spans="1:8" x14ac:dyDescent="0.25">
      <c r="A10367" s="22" t="s">
        <v>8735</v>
      </c>
      <c r="B10367" s="22" t="s">
        <v>8736</v>
      </c>
      <c r="C10367" s="22" t="s">
        <v>8736</v>
      </c>
      <c r="D10367" s="24">
        <v>44224</v>
      </c>
      <c r="E10367" s="22" t="s">
        <v>719</v>
      </c>
      <c r="F10367" s="22" t="s">
        <v>11085</v>
      </c>
      <c r="G10367">
        <f t="shared" si="322"/>
        <v>9205554</v>
      </c>
      <c r="H10367" s="9">
        <f t="shared" si="323"/>
        <v>44224</v>
      </c>
    </row>
    <row r="10368" spans="1:8" x14ac:dyDescent="0.25">
      <c r="A10368" s="22" t="s">
        <v>8753</v>
      </c>
      <c r="B10368" s="22" t="s">
        <v>8754</v>
      </c>
      <c r="C10368" s="22" t="s">
        <v>8754</v>
      </c>
      <c r="D10368" s="24">
        <v>43997</v>
      </c>
      <c r="E10368" s="22" t="s">
        <v>719</v>
      </c>
      <c r="F10368" s="22" t="s">
        <v>11085</v>
      </c>
      <c r="G10368">
        <f t="shared" si="322"/>
        <v>9205554</v>
      </c>
      <c r="H10368" s="9">
        <f t="shared" si="323"/>
        <v>43997</v>
      </c>
    </row>
    <row r="10369" spans="1:8" x14ac:dyDescent="0.25">
      <c r="A10369" s="22" t="s">
        <v>8757</v>
      </c>
      <c r="B10369" s="22" t="s">
        <v>8758</v>
      </c>
      <c r="C10369" s="22" t="s">
        <v>8758</v>
      </c>
      <c r="D10369" s="24">
        <v>44320</v>
      </c>
      <c r="E10369" s="22" t="s">
        <v>719</v>
      </c>
      <c r="F10369" s="22" t="s">
        <v>11085</v>
      </c>
      <c r="G10369">
        <f t="shared" si="322"/>
        <v>9205554</v>
      </c>
      <c r="H10369" s="9">
        <f t="shared" si="323"/>
        <v>44320</v>
      </c>
    </row>
    <row r="10370" spans="1:8" x14ac:dyDescent="0.25">
      <c r="A10370" s="22" t="s">
        <v>7650</v>
      </c>
      <c r="B10370" s="22" t="s">
        <v>7651</v>
      </c>
      <c r="C10370" s="22" t="s">
        <v>7651</v>
      </c>
      <c r="D10370" s="24">
        <v>43829</v>
      </c>
      <c r="E10370" s="22" t="s">
        <v>5869</v>
      </c>
      <c r="F10370" s="22" t="s">
        <v>11086</v>
      </c>
      <c r="G10370">
        <f t="shared" si="322"/>
        <v>3232</v>
      </c>
      <c r="H10370" s="9">
        <f t="shared" si="323"/>
        <v>43829</v>
      </c>
    </row>
    <row r="10371" spans="1:8" x14ac:dyDescent="0.25">
      <c r="A10371" s="22" t="s">
        <v>8474</v>
      </c>
      <c r="B10371" s="22" t="s">
        <v>8475</v>
      </c>
      <c r="C10371" s="22" t="s">
        <v>8475</v>
      </c>
      <c r="D10371" s="24">
        <v>43831</v>
      </c>
      <c r="E10371" s="22" t="s">
        <v>3602</v>
      </c>
      <c r="F10371" s="22" t="s">
        <v>11087</v>
      </c>
      <c r="G10371">
        <f t="shared" si="322"/>
        <v>13282</v>
      </c>
      <c r="H10371" s="9">
        <f t="shared" si="323"/>
        <v>43831</v>
      </c>
    </row>
    <row r="10372" spans="1:8" x14ac:dyDescent="0.25">
      <c r="A10372" s="22" t="s">
        <v>8482</v>
      </c>
      <c r="B10372" s="22" t="s">
        <v>8483</v>
      </c>
      <c r="C10372" s="22" t="s">
        <v>8483</v>
      </c>
      <c r="D10372" s="24">
        <v>43913</v>
      </c>
      <c r="E10372" s="22" t="s">
        <v>3602</v>
      </c>
      <c r="F10372" s="22" t="s">
        <v>11087</v>
      </c>
      <c r="G10372">
        <f t="shared" si="322"/>
        <v>13282</v>
      </c>
      <c r="H10372" s="9">
        <f t="shared" si="323"/>
        <v>43913</v>
      </c>
    </row>
    <row r="10373" spans="1:8" x14ac:dyDescent="0.25">
      <c r="A10373" s="22"/>
      <c r="B10373" s="22"/>
      <c r="C10373" s="22"/>
      <c r="D10373" s="24">
        <v>43832</v>
      </c>
      <c r="E10373" s="22" t="s">
        <v>428</v>
      </c>
      <c r="F10373" s="22" t="s">
        <v>11088</v>
      </c>
      <c r="G10373">
        <f t="shared" si="322"/>
        <v>10042</v>
      </c>
      <c r="H10373" s="9">
        <f t="shared" si="323"/>
        <v>43832</v>
      </c>
    </row>
    <row r="10374" spans="1:8" x14ac:dyDescent="0.25">
      <c r="A10374" s="22" t="s">
        <v>8933</v>
      </c>
      <c r="B10374" s="22" t="s">
        <v>8934</v>
      </c>
      <c r="C10374" s="22" t="s">
        <v>8934</v>
      </c>
      <c r="D10374" s="24">
        <v>43829</v>
      </c>
      <c r="E10374" s="22" t="s">
        <v>428</v>
      </c>
      <c r="F10374" s="22" t="s">
        <v>11088</v>
      </c>
      <c r="G10374">
        <f t="shared" ref="G10374:G10437" si="324">IFERROR(E10374*1,E10374)</f>
        <v>10042</v>
      </c>
      <c r="H10374" s="9">
        <f t="shared" ref="H10374:H10437" si="325">D10374</f>
        <v>43829</v>
      </c>
    </row>
    <row r="10375" spans="1:8" x14ac:dyDescent="0.25">
      <c r="A10375" s="22" t="s">
        <v>8182</v>
      </c>
      <c r="B10375" s="22" t="s">
        <v>8183</v>
      </c>
      <c r="C10375" s="22" t="s">
        <v>8183</v>
      </c>
      <c r="D10375" s="24">
        <v>44349</v>
      </c>
      <c r="E10375" s="22" t="s">
        <v>5807</v>
      </c>
      <c r="F10375" s="22" t="s">
        <v>11089</v>
      </c>
      <c r="G10375">
        <f t="shared" si="324"/>
        <v>209569</v>
      </c>
      <c r="H10375" s="9">
        <f t="shared" si="325"/>
        <v>44349</v>
      </c>
    </row>
    <row r="10376" spans="1:8" x14ac:dyDescent="0.25">
      <c r="A10376" s="22" t="s">
        <v>8122</v>
      </c>
      <c r="B10376" s="22" t="s">
        <v>8123</v>
      </c>
      <c r="C10376" s="22" t="s">
        <v>8123</v>
      </c>
      <c r="D10376" s="24">
        <v>43829</v>
      </c>
      <c r="E10376" s="22" t="s">
        <v>3202</v>
      </c>
      <c r="F10376" s="22" t="s">
        <v>11090</v>
      </c>
      <c r="G10376">
        <f t="shared" si="324"/>
        <v>11785</v>
      </c>
      <c r="H10376" s="9">
        <f t="shared" si="325"/>
        <v>43829</v>
      </c>
    </row>
    <row r="10377" spans="1:8" x14ac:dyDescent="0.25">
      <c r="A10377" s="22" t="s">
        <v>1713</v>
      </c>
      <c r="B10377" s="22" t="s">
        <v>8124</v>
      </c>
      <c r="C10377" s="22" t="s">
        <v>8124</v>
      </c>
      <c r="D10377" s="24">
        <v>44256</v>
      </c>
      <c r="E10377" s="22" t="s">
        <v>3202</v>
      </c>
      <c r="F10377" s="22" t="s">
        <v>11090</v>
      </c>
      <c r="G10377">
        <f t="shared" si="324"/>
        <v>11785</v>
      </c>
      <c r="H10377" s="9">
        <f t="shared" si="325"/>
        <v>44256</v>
      </c>
    </row>
    <row r="10378" spans="1:8" x14ac:dyDescent="0.25">
      <c r="A10378" s="22" t="s">
        <v>8338</v>
      </c>
      <c r="B10378" s="22" t="s">
        <v>8339</v>
      </c>
      <c r="C10378" s="22" t="s">
        <v>8339</v>
      </c>
      <c r="D10378" s="24">
        <v>44266</v>
      </c>
      <c r="E10378" s="22" t="s">
        <v>3202</v>
      </c>
      <c r="F10378" s="22" t="s">
        <v>11090</v>
      </c>
      <c r="G10378">
        <f t="shared" si="324"/>
        <v>11785</v>
      </c>
      <c r="H10378" s="9">
        <f t="shared" si="325"/>
        <v>44266</v>
      </c>
    </row>
    <row r="10379" spans="1:8" x14ac:dyDescent="0.25">
      <c r="A10379" s="22" t="s">
        <v>8651</v>
      </c>
      <c r="B10379" s="22" t="s">
        <v>8652</v>
      </c>
      <c r="C10379" s="22" t="s">
        <v>8652</v>
      </c>
      <c r="D10379" s="24">
        <v>44355</v>
      </c>
      <c r="E10379" s="22" t="s">
        <v>3651</v>
      </c>
      <c r="F10379" s="22" t="s">
        <v>11091</v>
      </c>
      <c r="G10379">
        <f t="shared" si="324"/>
        <v>209855</v>
      </c>
      <c r="H10379" s="9">
        <f t="shared" si="325"/>
        <v>44355</v>
      </c>
    </row>
    <row r="10380" spans="1:8" x14ac:dyDescent="0.25">
      <c r="A10380" s="22" t="s">
        <v>8781</v>
      </c>
      <c r="B10380" s="22" t="s">
        <v>8782</v>
      </c>
      <c r="C10380" s="22" t="s">
        <v>8782</v>
      </c>
      <c r="D10380" s="24">
        <v>44388</v>
      </c>
      <c r="E10380" s="22" t="s">
        <v>3651</v>
      </c>
      <c r="F10380" s="22" t="s">
        <v>11091</v>
      </c>
      <c r="G10380">
        <f t="shared" si="324"/>
        <v>209855</v>
      </c>
      <c r="H10380" s="9">
        <f t="shared" si="325"/>
        <v>44388</v>
      </c>
    </row>
    <row r="10381" spans="1:8" x14ac:dyDescent="0.25">
      <c r="A10381" s="22" t="s">
        <v>8132</v>
      </c>
      <c r="B10381" s="22" t="s">
        <v>8133</v>
      </c>
      <c r="C10381" s="22" t="s">
        <v>8133</v>
      </c>
      <c r="D10381" s="24">
        <v>44351</v>
      </c>
      <c r="E10381" s="22" t="s">
        <v>2658</v>
      </c>
      <c r="F10381" s="22" t="s">
        <v>11092</v>
      </c>
      <c r="G10381">
        <f t="shared" si="324"/>
        <v>209662</v>
      </c>
      <c r="H10381" s="9">
        <f t="shared" si="325"/>
        <v>44351</v>
      </c>
    </row>
    <row r="10382" spans="1:8" x14ac:dyDescent="0.25">
      <c r="A10382" s="22" t="s">
        <v>8182</v>
      </c>
      <c r="B10382" s="22" t="s">
        <v>8183</v>
      </c>
      <c r="C10382" s="22" t="s">
        <v>8183</v>
      </c>
      <c r="D10382" s="24">
        <v>44364</v>
      </c>
      <c r="E10382" s="22" t="s">
        <v>2658</v>
      </c>
      <c r="F10382" s="22" t="s">
        <v>11092</v>
      </c>
      <c r="G10382">
        <f t="shared" si="324"/>
        <v>209662</v>
      </c>
      <c r="H10382" s="9">
        <f t="shared" si="325"/>
        <v>44364</v>
      </c>
    </row>
    <row r="10383" spans="1:8" x14ac:dyDescent="0.25">
      <c r="A10383" s="22" t="s">
        <v>8655</v>
      </c>
      <c r="B10383" s="22" t="s">
        <v>8656</v>
      </c>
      <c r="C10383" s="22" t="s">
        <v>8656</v>
      </c>
      <c r="D10383" s="24">
        <v>44348</v>
      </c>
      <c r="E10383" s="22" t="s">
        <v>2658</v>
      </c>
      <c r="F10383" s="22" t="s">
        <v>11092</v>
      </c>
      <c r="G10383">
        <f t="shared" si="324"/>
        <v>209662</v>
      </c>
      <c r="H10383" s="9">
        <f t="shared" si="325"/>
        <v>44348</v>
      </c>
    </row>
    <row r="10384" spans="1:8" x14ac:dyDescent="0.25">
      <c r="A10384" s="22" t="s">
        <v>8677</v>
      </c>
      <c r="B10384" s="22" t="s">
        <v>8678</v>
      </c>
      <c r="C10384" s="22" t="s">
        <v>8678</v>
      </c>
      <c r="D10384" s="24">
        <v>44348</v>
      </c>
      <c r="E10384" s="22" t="s">
        <v>2658</v>
      </c>
      <c r="F10384" s="22" t="s">
        <v>11092</v>
      </c>
      <c r="G10384">
        <f t="shared" si="324"/>
        <v>209662</v>
      </c>
      <c r="H10384" s="9">
        <f t="shared" si="325"/>
        <v>44348</v>
      </c>
    </row>
    <row r="10385" spans="1:8" x14ac:dyDescent="0.25">
      <c r="A10385" s="22"/>
      <c r="B10385" s="22"/>
      <c r="C10385" s="22"/>
      <c r="D10385" s="24">
        <v>43838</v>
      </c>
      <c r="E10385" s="22" t="s">
        <v>4192</v>
      </c>
      <c r="F10385" s="22" t="s">
        <v>11093</v>
      </c>
      <c r="G10385">
        <f t="shared" si="324"/>
        <v>9900856</v>
      </c>
      <c r="H10385" s="9">
        <f t="shared" si="325"/>
        <v>43838</v>
      </c>
    </row>
    <row r="10386" spans="1:8" x14ac:dyDescent="0.25">
      <c r="A10386" s="22" t="s">
        <v>9050</v>
      </c>
      <c r="B10386" s="22" t="s">
        <v>9051</v>
      </c>
      <c r="C10386" s="22" t="s">
        <v>9051</v>
      </c>
      <c r="D10386" s="24">
        <v>43885</v>
      </c>
      <c r="E10386" s="22" t="s">
        <v>4192</v>
      </c>
      <c r="F10386" s="22" t="s">
        <v>11093</v>
      </c>
      <c r="G10386">
        <f t="shared" si="324"/>
        <v>9900856</v>
      </c>
      <c r="H10386" s="9">
        <f t="shared" si="325"/>
        <v>43885</v>
      </c>
    </row>
    <row r="10387" spans="1:8" x14ac:dyDescent="0.25">
      <c r="A10387" s="22" t="s">
        <v>8739</v>
      </c>
      <c r="B10387" s="22" t="s">
        <v>8740</v>
      </c>
      <c r="C10387" s="22" t="s">
        <v>8740</v>
      </c>
      <c r="D10387" s="24">
        <v>44025</v>
      </c>
      <c r="E10387" s="22" t="s">
        <v>11094</v>
      </c>
      <c r="F10387" s="22" t="s">
        <v>11095</v>
      </c>
      <c r="G10387">
        <f t="shared" si="324"/>
        <v>9116045</v>
      </c>
      <c r="H10387" s="9">
        <f t="shared" si="325"/>
        <v>44025</v>
      </c>
    </row>
    <row r="10388" spans="1:8" x14ac:dyDescent="0.25">
      <c r="A10388" s="22" t="s">
        <v>8761</v>
      </c>
      <c r="B10388" s="22" t="s">
        <v>8762</v>
      </c>
      <c r="C10388" s="22" t="s">
        <v>8762</v>
      </c>
      <c r="D10388" s="24">
        <v>43997</v>
      </c>
      <c r="E10388" s="22" t="s">
        <v>11094</v>
      </c>
      <c r="F10388" s="22" t="s">
        <v>11095</v>
      </c>
      <c r="G10388">
        <f t="shared" si="324"/>
        <v>9116045</v>
      </c>
      <c r="H10388" s="9">
        <f t="shared" si="325"/>
        <v>43997</v>
      </c>
    </row>
    <row r="10389" spans="1:8" x14ac:dyDescent="0.25">
      <c r="A10389" s="22" t="s">
        <v>8791</v>
      </c>
      <c r="B10389" s="22" t="s">
        <v>8792</v>
      </c>
      <c r="C10389" s="22" t="s">
        <v>8792</v>
      </c>
      <c r="D10389" s="24">
        <v>43997</v>
      </c>
      <c r="E10389" s="22" t="s">
        <v>11094</v>
      </c>
      <c r="F10389" s="22" t="s">
        <v>11095</v>
      </c>
      <c r="G10389">
        <f t="shared" si="324"/>
        <v>9116045</v>
      </c>
      <c r="H10389" s="9">
        <f t="shared" si="325"/>
        <v>43997</v>
      </c>
    </row>
    <row r="10390" spans="1:8" x14ac:dyDescent="0.25">
      <c r="A10390" s="22" t="s">
        <v>8799</v>
      </c>
      <c r="B10390" s="22" t="s">
        <v>8800</v>
      </c>
      <c r="C10390" s="22" t="s">
        <v>8800</v>
      </c>
      <c r="D10390" s="24">
        <v>44000</v>
      </c>
      <c r="E10390" s="22" t="s">
        <v>11094</v>
      </c>
      <c r="F10390" s="22" t="s">
        <v>11095</v>
      </c>
      <c r="G10390">
        <f t="shared" si="324"/>
        <v>9116045</v>
      </c>
      <c r="H10390" s="9">
        <f t="shared" si="325"/>
        <v>44000</v>
      </c>
    </row>
    <row r="10391" spans="1:8" x14ac:dyDescent="0.25">
      <c r="A10391" s="22" t="s">
        <v>8807</v>
      </c>
      <c r="B10391" s="22" t="s">
        <v>8808</v>
      </c>
      <c r="C10391" s="22" t="s">
        <v>8808</v>
      </c>
      <c r="D10391" s="24">
        <v>43998</v>
      </c>
      <c r="E10391" s="22" t="s">
        <v>11094</v>
      </c>
      <c r="F10391" s="22" t="s">
        <v>11095</v>
      </c>
      <c r="G10391">
        <f t="shared" si="324"/>
        <v>9116045</v>
      </c>
      <c r="H10391" s="9">
        <f t="shared" si="325"/>
        <v>43998</v>
      </c>
    </row>
    <row r="10392" spans="1:8" x14ac:dyDescent="0.25">
      <c r="A10392" s="22"/>
      <c r="B10392" s="22"/>
      <c r="C10392" s="22"/>
      <c r="D10392" s="24">
        <v>44034</v>
      </c>
      <c r="E10392" s="22" t="s">
        <v>5420</v>
      </c>
      <c r="F10392" s="22" t="s">
        <v>11096</v>
      </c>
      <c r="G10392">
        <f t="shared" si="324"/>
        <v>6325</v>
      </c>
      <c r="H10392" s="9">
        <f t="shared" si="325"/>
        <v>44034</v>
      </c>
    </row>
    <row r="10393" spans="1:8" x14ac:dyDescent="0.25">
      <c r="A10393" s="22" t="s">
        <v>7783</v>
      </c>
      <c r="B10393" s="22" t="s">
        <v>7784</v>
      </c>
      <c r="C10393" s="22" t="s">
        <v>7784</v>
      </c>
      <c r="D10393" s="24">
        <v>43829</v>
      </c>
      <c r="E10393" s="22" t="s">
        <v>5420</v>
      </c>
      <c r="F10393" s="22" t="s">
        <v>11096</v>
      </c>
      <c r="G10393">
        <f t="shared" si="324"/>
        <v>6325</v>
      </c>
      <c r="H10393" s="9">
        <f t="shared" si="325"/>
        <v>43829</v>
      </c>
    </row>
    <row r="10394" spans="1:8" x14ac:dyDescent="0.25">
      <c r="A10394" s="22"/>
      <c r="B10394" s="22"/>
      <c r="C10394" s="22"/>
      <c r="D10394" s="24">
        <v>44215</v>
      </c>
      <c r="E10394" s="22" t="s">
        <v>1187</v>
      </c>
      <c r="F10394" s="22" t="s">
        <v>11097</v>
      </c>
      <c r="G10394">
        <f t="shared" si="324"/>
        <v>4546</v>
      </c>
      <c r="H10394" s="9">
        <f t="shared" si="325"/>
        <v>44215</v>
      </c>
    </row>
    <row r="10395" spans="1:8" x14ac:dyDescent="0.25">
      <c r="A10395" s="22" t="s">
        <v>7708</v>
      </c>
      <c r="B10395" s="22" t="s">
        <v>7709</v>
      </c>
      <c r="C10395" s="22" t="s">
        <v>7709</v>
      </c>
      <c r="D10395" s="24">
        <v>43829</v>
      </c>
      <c r="E10395" s="22" t="s">
        <v>1187</v>
      </c>
      <c r="F10395" s="22" t="s">
        <v>11097</v>
      </c>
      <c r="G10395">
        <f t="shared" si="324"/>
        <v>4546</v>
      </c>
      <c r="H10395" s="9">
        <f t="shared" si="325"/>
        <v>43829</v>
      </c>
    </row>
    <row r="10396" spans="1:8" x14ac:dyDescent="0.25">
      <c r="A10396" s="22" t="s">
        <v>8573</v>
      </c>
      <c r="B10396" s="22" t="s">
        <v>8574</v>
      </c>
      <c r="C10396" s="22" t="s">
        <v>8574</v>
      </c>
      <c r="D10396" s="24">
        <v>44214</v>
      </c>
      <c r="E10396" s="22" t="s">
        <v>1187</v>
      </c>
      <c r="F10396" s="22" t="s">
        <v>11097</v>
      </c>
      <c r="G10396">
        <f t="shared" si="324"/>
        <v>4546</v>
      </c>
      <c r="H10396" s="9">
        <f t="shared" si="325"/>
        <v>44214</v>
      </c>
    </row>
    <row r="10397" spans="1:8" x14ac:dyDescent="0.25">
      <c r="A10397" s="22" t="s">
        <v>8150</v>
      </c>
      <c r="B10397" s="22" t="s">
        <v>8151</v>
      </c>
      <c r="C10397" s="22" t="s">
        <v>8151</v>
      </c>
      <c r="D10397" s="24">
        <v>43829</v>
      </c>
      <c r="E10397" s="22" t="s">
        <v>185</v>
      </c>
      <c r="F10397" s="22" t="s">
        <v>11098</v>
      </c>
      <c r="G10397">
        <f t="shared" si="324"/>
        <v>10934</v>
      </c>
      <c r="H10397" s="9">
        <f t="shared" si="325"/>
        <v>43829</v>
      </c>
    </row>
    <row r="10398" spans="1:8" x14ac:dyDescent="0.25">
      <c r="A10398" s="22"/>
      <c r="B10398" s="22"/>
      <c r="C10398" s="22"/>
      <c r="D10398" s="24">
        <v>44125</v>
      </c>
      <c r="E10398" s="22" t="s">
        <v>4747</v>
      </c>
      <c r="F10398" s="22" t="s">
        <v>11099</v>
      </c>
      <c r="G10398">
        <f t="shared" si="324"/>
        <v>3165</v>
      </c>
      <c r="H10398" s="9">
        <f t="shared" si="325"/>
        <v>44125</v>
      </c>
    </row>
    <row r="10399" spans="1:8" x14ac:dyDescent="0.25">
      <c r="A10399" s="22" t="s">
        <v>7650</v>
      </c>
      <c r="B10399" s="22" t="s">
        <v>7651</v>
      </c>
      <c r="C10399" s="22" t="s">
        <v>7651</v>
      </c>
      <c r="D10399" s="24">
        <v>43829</v>
      </c>
      <c r="E10399" s="22" t="s">
        <v>4747</v>
      </c>
      <c r="F10399" s="22" t="s">
        <v>11099</v>
      </c>
      <c r="G10399">
        <f t="shared" si="324"/>
        <v>3165</v>
      </c>
      <c r="H10399" s="9">
        <f t="shared" si="325"/>
        <v>43829</v>
      </c>
    </row>
    <row r="10400" spans="1:8" x14ac:dyDescent="0.25">
      <c r="A10400" s="22"/>
      <c r="B10400" s="22"/>
      <c r="C10400" s="22"/>
      <c r="D10400" s="24">
        <v>43951</v>
      </c>
      <c r="E10400" s="22" t="s">
        <v>6126</v>
      </c>
      <c r="F10400" s="22" t="s">
        <v>11100</v>
      </c>
      <c r="G10400">
        <f t="shared" si="324"/>
        <v>1695</v>
      </c>
      <c r="H10400" s="9">
        <f t="shared" si="325"/>
        <v>43951</v>
      </c>
    </row>
    <row r="10401" spans="1:8" x14ac:dyDescent="0.25">
      <c r="A10401" s="22" t="s">
        <v>7753</v>
      </c>
      <c r="B10401" s="22" t="s">
        <v>7754</v>
      </c>
      <c r="C10401" s="22" t="s">
        <v>7754</v>
      </c>
      <c r="D10401" s="24">
        <v>43829</v>
      </c>
      <c r="E10401" s="22" t="s">
        <v>6126</v>
      </c>
      <c r="F10401" s="22" t="s">
        <v>11100</v>
      </c>
      <c r="G10401">
        <f t="shared" si="324"/>
        <v>1695</v>
      </c>
      <c r="H10401" s="9">
        <f t="shared" si="325"/>
        <v>43829</v>
      </c>
    </row>
    <row r="10402" spans="1:8" x14ac:dyDescent="0.25">
      <c r="A10402" s="22" t="s">
        <v>7787</v>
      </c>
      <c r="B10402" s="22" t="s">
        <v>7788</v>
      </c>
      <c r="C10402" s="22" t="s">
        <v>7788</v>
      </c>
      <c r="D10402" s="24">
        <v>44120</v>
      </c>
      <c r="E10402" s="22" t="s">
        <v>6126</v>
      </c>
      <c r="F10402" s="22" t="s">
        <v>11100</v>
      </c>
      <c r="G10402">
        <f t="shared" si="324"/>
        <v>1695</v>
      </c>
      <c r="H10402" s="9">
        <f t="shared" si="325"/>
        <v>44120</v>
      </c>
    </row>
    <row r="10403" spans="1:8" x14ac:dyDescent="0.25">
      <c r="A10403" s="22" t="s">
        <v>7791</v>
      </c>
      <c r="B10403" s="22" t="s">
        <v>7792</v>
      </c>
      <c r="C10403" s="22" t="s">
        <v>7792</v>
      </c>
      <c r="D10403" s="24">
        <v>44093</v>
      </c>
      <c r="E10403" s="22" t="s">
        <v>6126</v>
      </c>
      <c r="F10403" s="22" t="s">
        <v>11100</v>
      </c>
      <c r="G10403">
        <f t="shared" si="324"/>
        <v>1695</v>
      </c>
      <c r="H10403" s="9">
        <f t="shared" si="325"/>
        <v>44093</v>
      </c>
    </row>
    <row r="10404" spans="1:8" x14ac:dyDescent="0.25">
      <c r="A10404" s="22" t="s">
        <v>7843</v>
      </c>
      <c r="B10404" s="22" t="s">
        <v>7844</v>
      </c>
      <c r="C10404" s="22" t="s">
        <v>7844</v>
      </c>
      <c r="D10404" s="24">
        <v>44026</v>
      </c>
      <c r="E10404" s="22" t="s">
        <v>6126</v>
      </c>
      <c r="F10404" s="22" t="s">
        <v>11100</v>
      </c>
      <c r="G10404">
        <f t="shared" si="324"/>
        <v>1695</v>
      </c>
      <c r="H10404" s="9">
        <f t="shared" si="325"/>
        <v>44026</v>
      </c>
    </row>
    <row r="10405" spans="1:8" x14ac:dyDescent="0.25">
      <c r="A10405" s="22" t="s">
        <v>4685</v>
      </c>
      <c r="B10405" s="22" t="s">
        <v>8131</v>
      </c>
      <c r="C10405" s="22" t="s">
        <v>8131</v>
      </c>
      <c r="D10405" s="24">
        <v>44086</v>
      </c>
      <c r="E10405" s="22" t="s">
        <v>6126</v>
      </c>
      <c r="F10405" s="22" t="s">
        <v>11100</v>
      </c>
      <c r="G10405">
        <f t="shared" si="324"/>
        <v>1695</v>
      </c>
      <c r="H10405" s="9">
        <f t="shared" si="325"/>
        <v>44086</v>
      </c>
    </row>
    <row r="10406" spans="1:8" x14ac:dyDescent="0.25">
      <c r="A10406" s="22" t="s">
        <v>8270</v>
      </c>
      <c r="B10406" s="22" t="s">
        <v>8271</v>
      </c>
      <c r="C10406" s="22" t="s">
        <v>8271</v>
      </c>
      <c r="D10406" s="24">
        <v>44090</v>
      </c>
      <c r="E10406" s="22" t="s">
        <v>6126</v>
      </c>
      <c r="F10406" s="22" t="s">
        <v>11100</v>
      </c>
      <c r="G10406">
        <f t="shared" si="324"/>
        <v>1695</v>
      </c>
      <c r="H10406" s="9">
        <f t="shared" si="325"/>
        <v>44090</v>
      </c>
    </row>
    <row r="10407" spans="1:8" x14ac:dyDescent="0.25">
      <c r="A10407" s="22" t="s">
        <v>8428</v>
      </c>
      <c r="B10407" s="22" t="s">
        <v>8429</v>
      </c>
      <c r="C10407" s="22" t="s">
        <v>8429</v>
      </c>
      <c r="D10407" s="24">
        <v>44085</v>
      </c>
      <c r="E10407" s="22" t="s">
        <v>6126</v>
      </c>
      <c r="F10407" s="22" t="s">
        <v>11100</v>
      </c>
      <c r="G10407">
        <f t="shared" si="324"/>
        <v>1695</v>
      </c>
      <c r="H10407" s="9">
        <f t="shared" si="325"/>
        <v>44085</v>
      </c>
    </row>
    <row r="10408" spans="1:8" x14ac:dyDescent="0.25">
      <c r="A10408" s="22" t="s">
        <v>8526</v>
      </c>
      <c r="B10408" s="22" t="s">
        <v>8527</v>
      </c>
      <c r="C10408" s="22" t="s">
        <v>8527</v>
      </c>
      <c r="D10408" s="24">
        <v>43936</v>
      </c>
      <c r="E10408" s="22" t="s">
        <v>6126</v>
      </c>
      <c r="F10408" s="22" t="s">
        <v>11100</v>
      </c>
      <c r="G10408">
        <f t="shared" si="324"/>
        <v>1695</v>
      </c>
      <c r="H10408" s="9">
        <f t="shared" si="325"/>
        <v>43936</v>
      </c>
    </row>
    <row r="10409" spans="1:8" x14ac:dyDescent="0.25">
      <c r="A10409" s="22" t="s">
        <v>8573</v>
      </c>
      <c r="B10409" s="22" t="s">
        <v>8574</v>
      </c>
      <c r="C10409" s="22" t="s">
        <v>8574</v>
      </c>
      <c r="D10409" s="24">
        <v>44326</v>
      </c>
      <c r="E10409" s="22" t="s">
        <v>6126</v>
      </c>
      <c r="F10409" s="22" t="s">
        <v>11100</v>
      </c>
      <c r="G10409">
        <f t="shared" si="324"/>
        <v>1695</v>
      </c>
      <c r="H10409" s="9">
        <f t="shared" si="325"/>
        <v>44326</v>
      </c>
    </row>
    <row r="10410" spans="1:8" x14ac:dyDescent="0.25">
      <c r="A10410" s="22" t="s">
        <v>8633</v>
      </c>
      <c r="B10410" s="22" t="s">
        <v>8634</v>
      </c>
      <c r="C10410" s="22" t="s">
        <v>8634</v>
      </c>
      <c r="D10410" s="24">
        <v>44105</v>
      </c>
      <c r="E10410" s="22" t="s">
        <v>6126</v>
      </c>
      <c r="F10410" s="22" t="s">
        <v>11100</v>
      </c>
      <c r="G10410">
        <f t="shared" si="324"/>
        <v>1695</v>
      </c>
      <c r="H10410" s="9">
        <f t="shared" si="325"/>
        <v>44105</v>
      </c>
    </row>
    <row r="10411" spans="1:8" x14ac:dyDescent="0.25">
      <c r="A10411" s="22" t="s">
        <v>8569</v>
      </c>
      <c r="B10411" s="22" t="s">
        <v>8570</v>
      </c>
      <c r="C10411" s="22" t="s">
        <v>8570</v>
      </c>
      <c r="D10411" s="24">
        <v>44376</v>
      </c>
      <c r="E10411" s="22" t="s">
        <v>5943</v>
      </c>
      <c r="F10411" s="22" t="s">
        <v>11101</v>
      </c>
      <c r="G10411">
        <f t="shared" si="324"/>
        <v>210132</v>
      </c>
      <c r="H10411" s="9">
        <f t="shared" si="325"/>
        <v>44376</v>
      </c>
    </row>
    <row r="10412" spans="1:8" x14ac:dyDescent="0.25">
      <c r="A10412" s="22"/>
      <c r="B10412" s="22"/>
      <c r="C10412" s="22"/>
      <c r="D10412" s="24">
        <v>44102</v>
      </c>
      <c r="E10412" s="22" t="s">
        <v>3506</v>
      </c>
      <c r="F10412" s="22" t="s">
        <v>6576</v>
      </c>
      <c r="G10412">
        <f t="shared" si="324"/>
        <v>6108</v>
      </c>
      <c r="H10412" s="9">
        <f t="shared" si="325"/>
        <v>44102</v>
      </c>
    </row>
    <row r="10413" spans="1:8" x14ac:dyDescent="0.25">
      <c r="A10413" s="22" t="s">
        <v>7680</v>
      </c>
      <c r="B10413" s="22" t="s">
        <v>7681</v>
      </c>
      <c r="C10413" s="22" t="s">
        <v>7681</v>
      </c>
      <c r="D10413" s="24">
        <v>43829</v>
      </c>
      <c r="E10413" s="22" t="s">
        <v>3506</v>
      </c>
      <c r="F10413" s="22" t="s">
        <v>6576</v>
      </c>
      <c r="G10413">
        <f t="shared" si="324"/>
        <v>6108</v>
      </c>
      <c r="H10413" s="9">
        <f t="shared" si="325"/>
        <v>43829</v>
      </c>
    </row>
    <row r="10414" spans="1:8" x14ac:dyDescent="0.25">
      <c r="A10414" s="22" t="s">
        <v>8125</v>
      </c>
      <c r="B10414" s="22" t="s">
        <v>8126</v>
      </c>
      <c r="C10414" s="22" t="s">
        <v>8126</v>
      </c>
      <c r="D10414" s="24">
        <v>44050</v>
      </c>
      <c r="E10414" s="22" t="s">
        <v>3506</v>
      </c>
      <c r="F10414" s="22" t="s">
        <v>6576</v>
      </c>
      <c r="G10414">
        <f t="shared" si="324"/>
        <v>6108</v>
      </c>
      <c r="H10414" s="9">
        <f t="shared" si="325"/>
        <v>44050</v>
      </c>
    </row>
    <row r="10415" spans="1:8" x14ac:dyDescent="0.25">
      <c r="A10415" s="22" t="s">
        <v>8152</v>
      </c>
      <c r="B10415" s="22" t="s">
        <v>8153</v>
      </c>
      <c r="C10415" s="22" t="s">
        <v>8153</v>
      </c>
      <c r="D10415" s="24">
        <v>44323</v>
      </c>
      <c r="E10415" s="22" t="s">
        <v>3506</v>
      </c>
      <c r="F10415" s="22" t="s">
        <v>6576</v>
      </c>
      <c r="G10415">
        <f t="shared" si="324"/>
        <v>6108</v>
      </c>
      <c r="H10415" s="9">
        <f t="shared" si="325"/>
        <v>44323</v>
      </c>
    </row>
    <row r="10416" spans="1:8" x14ac:dyDescent="0.25">
      <c r="A10416" s="22" t="s">
        <v>8448</v>
      </c>
      <c r="B10416" s="22" t="s">
        <v>8449</v>
      </c>
      <c r="C10416" s="22" t="s">
        <v>8449</v>
      </c>
      <c r="D10416" s="24">
        <v>44036</v>
      </c>
      <c r="E10416" s="22" t="s">
        <v>3506</v>
      </c>
      <c r="F10416" s="22" t="s">
        <v>6576</v>
      </c>
      <c r="G10416">
        <f t="shared" si="324"/>
        <v>6108</v>
      </c>
      <c r="H10416" s="9">
        <f t="shared" si="325"/>
        <v>44036</v>
      </c>
    </row>
    <row r="10417" spans="1:8" x14ac:dyDescent="0.25">
      <c r="A10417" s="22" t="s">
        <v>8739</v>
      </c>
      <c r="B10417" s="22" t="s">
        <v>8740</v>
      </c>
      <c r="C10417" s="22" t="s">
        <v>8740</v>
      </c>
      <c r="D10417" s="24">
        <v>44095</v>
      </c>
      <c r="E10417" s="22" t="s">
        <v>3506</v>
      </c>
      <c r="F10417" s="22" t="s">
        <v>6576</v>
      </c>
      <c r="G10417">
        <f t="shared" si="324"/>
        <v>6108</v>
      </c>
      <c r="H10417" s="9">
        <f t="shared" si="325"/>
        <v>44095</v>
      </c>
    </row>
    <row r="10418" spans="1:8" x14ac:dyDescent="0.25">
      <c r="A10418" s="22" t="s">
        <v>7704</v>
      </c>
      <c r="B10418" s="22" t="s">
        <v>7705</v>
      </c>
      <c r="C10418" s="22" t="s">
        <v>7705</v>
      </c>
      <c r="D10418" s="24">
        <v>44019</v>
      </c>
      <c r="E10418" s="22" t="s">
        <v>3031</v>
      </c>
      <c r="F10418" s="22" t="s">
        <v>11102</v>
      </c>
      <c r="G10418">
        <f t="shared" si="324"/>
        <v>13116</v>
      </c>
      <c r="H10418" s="9">
        <f t="shared" si="325"/>
        <v>44019</v>
      </c>
    </row>
    <row r="10419" spans="1:8" x14ac:dyDescent="0.25">
      <c r="A10419" s="22" t="s">
        <v>7787</v>
      </c>
      <c r="B10419" s="22" t="s">
        <v>7788</v>
      </c>
      <c r="C10419" s="22" t="s">
        <v>7788</v>
      </c>
      <c r="D10419" s="24">
        <v>44011</v>
      </c>
      <c r="E10419" s="22" t="s">
        <v>3031</v>
      </c>
      <c r="F10419" s="22" t="s">
        <v>11102</v>
      </c>
      <c r="G10419">
        <f t="shared" si="324"/>
        <v>13116</v>
      </c>
      <c r="H10419" s="9">
        <f t="shared" si="325"/>
        <v>44011</v>
      </c>
    </row>
    <row r="10420" spans="1:8" x14ac:dyDescent="0.25">
      <c r="A10420" s="22" t="s">
        <v>8299</v>
      </c>
      <c r="B10420" s="22" t="s">
        <v>8300</v>
      </c>
      <c r="C10420" s="22" t="s">
        <v>8300</v>
      </c>
      <c r="D10420" s="24">
        <v>43829</v>
      </c>
      <c r="E10420" s="22" t="s">
        <v>3031</v>
      </c>
      <c r="F10420" s="22" t="s">
        <v>11102</v>
      </c>
      <c r="G10420">
        <f t="shared" si="324"/>
        <v>13116</v>
      </c>
      <c r="H10420" s="9">
        <f t="shared" si="325"/>
        <v>43829</v>
      </c>
    </row>
    <row r="10421" spans="1:8" x14ac:dyDescent="0.25">
      <c r="A10421" s="22" t="s">
        <v>8526</v>
      </c>
      <c r="B10421" s="22" t="s">
        <v>8527</v>
      </c>
      <c r="C10421" s="22" t="s">
        <v>8527</v>
      </c>
      <c r="D10421" s="24">
        <v>43957</v>
      </c>
      <c r="E10421" s="22" t="s">
        <v>3031</v>
      </c>
      <c r="F10421" s="22" t="s">
        <v>11102</v>
      </c>
      <c r="G10421">
        <f t="shared" si="324"/>
        <v>13116</v>
      </c>
      <c r="H10421" s="9">
        <f t="shared" si="325"/>
        <v>43957</v>
      </c>
    </row>
    <row r="10422" spans="1:8" x14ac:dyDescent="0.25">
      <c r="A10422" s="22" t="s">
        <v>8841</v>
      </c>
      <c r="B10422" s="22" t="s">
        <v>8842</v>
      </c>
      <c r="C10422" s="22" t="s">
        <v>8842</v>
      </c>
      <c r="D10422" s="24">
        <v>44227</v>
      </c>
      <c r="E10422" s="22" t="s">
        <v>3031</v>
      </c>
      <c r="F10422" s="22" t="s">
        <v>11102</v>
      </c>
      <c r="G10422">
        <f t="shared" si="324"/>
        <v>13116</v>
      </c>
      <c r="H10422" s="9">
        <f t="shared" si="325"/>
        <v>44227</v>
      </c>
    </row>
    <row r="10423" spans="1:8" x14ac:dyDescent="0.25">
      <c r="A10423" s="22" t="s">
        <v>8937</v>
      </c>
      <c r="B10423" s="22" t="s">
        <v>8938</v>
      </c>
      <c r="C10423" s="22" t="s">
        <v>8938</v>
      </c>
      <c r="D10423" s="24">
        <v>43881</v>
      </c>
      <c r="E10423" s="22" t="s">
        <v>3031</v>
      </c>
      <c r="F10423" s="22" t="s">
        <v>11102</v>
      </c>
      <c r="G10423">
        <f t="shared" si="324"/>
        <v>13116</v>
      </c>
      <c r="H10423" s="9">
        <f t="shared" si="325"/>
        <v>43881</v>
      </c>
    </row>
    <row r="10424" spans="1:8" x14ac:dyDescent="0.25">
      <c r="A10424" s="22" t="s">
        <v>7997</v>
      </c>
      <c r="B10424" s="22" t="s">
        <v>7998</v>
      </c>
      <c r="C10424" s="22" t="s">
        <v>7998</v>
      </c>
      <c r="D10424" s="24">
        <v>43835</v>
      </c>
      <c r="E10424" s="22" t="s">
        <v>1057</v>
      </c>
      <c r="F10424" s="22" t="s">
        <v>11103</v>
      </c>
      <c r="G10424">
        <f t="shared" si="324"/>
        <v>200164</v>
      </c>
      <c r="H10424" s="9">
        <f t="shared" si="325"/>
        <v>43835</v>
      </c>
    </row>
    <row r="10425" spans="1:8" x14ac:dyDescent="0.25">
      <c r="A10425" s="22" t="s">
        <v>7739</v>
      </c>
      <c r="B10425" s="22" t="s">
        <v>7740</v>
      </c>
      <c r="C10425" s="22" t="s">
        <v>7740</v>
      </c>
      <c r="D10425" s="24">
        <v>43831</v>
      </c>
      <c r="E10425" s="22" t="s">
        <v>1243</v>
      </c>
      <c r="F10425" s="22" t="s">
        <v>11104</v>
      </c>
      <c r="G10425">
        <f t="shared" si="324"/>
        <v>6205</v>
      </c>
      <c r="H10425" s="9">
        <f t="shared" si="325"/>
        <v>43831</v>
      </c>
    </row>
    <row r="10426" spans="1:8" x14ac:dyDescent="0.25">
      <c r="A10426" s="22" t="s">
        <v>7806</v>
      </c>
      <c r="B10426" s="22" t="s">
        <v>7740</v>
      </c>
      <c r="C10426" s="22" t="s">
        <v>7740</v>
      </c>
      <c r="D10426" s="24">
        <v>44085</v>
      </c>
      <c r="E10426" s="22" t="s">
        <v>1243</v>
      </c>
      <c r="F10426" s="22" t="s">
        <v>11104</v>
      </c>
      <c r="G10426">
        <f t="shared" si="324"/>
        <v>6205</v>
      </c>
      <c r="H10426" s="9">
        <f t="shared" si="325"/>
        <v>44085</v>
      </c>
    </row>
    <row r="10427" spans="1:8" x14ac:dyDescent="0.25">
      <c r="A10427" s="22" t="s">
        <v>8248</v>
      </c>
      <c r="B10427" s="22" t="s">
        <v>8249</v>
      </c>
      <c r="C10427" s="22" t="s">
        <v>8249</v>
      </c>
      <c r="D10427" s="24">
        <v>43991</v>
      </c>
      <c r="E10427" s="22" t="s">
        <v>1243</v>
      </c>
      <c r="F10427" s="22" t="s">
        <v>11104</v>
      </c>
      <c r="G10427">
        <f t="shared" si="324"/>
        <v>6205</v>
      </c>
      <c r="H10427" s="9">
        <f t="shared" si="325"/>
        <v>43991</v>
      </c>
    </row>
    <row r="10428" spans="1:8" x14ac:dyDescent="0.25">
      <c r="A10428" s="22" t="s">
        <v>8553</v>
      </c>
      <c r="B10428" s="22" t="s">
        <v>8554</v>
      </c>
      <c r="C10428" s="22" t="s">
        <v>8554</v>
      </c>
      <c r="D10428" s="24">
        <v>44264</v>
      </c>
      <c r="E10428" s="22" t="s">
        <v>1243</v>
      </c>
      <c r="F10428" s="22" t="s">
        <v>11104</v>
      </c>
      <c r="G10428">
        <f t="shared" si="324"/>
        <v>6205</v>
      </c>
      <c r="H10428" s="9">
        <f t="shared" si="325"/>
        <v>44264</v>
      </c>
    </row>
    <row r="10429" spans="1:8" x14ac:dyDescent="0.25">
      <c r="A10429" s="22" t="s">
        <v>7684</v>
      </c>
      <c r="B10429" s="22" t="s">
        <v>7685</v>
      </c>
      <c r="C10429" s="22" t="s">
        <v>7685</v>
      </c>
      <c r="D10429" s="24">
        <v>44015</v>
      </c>
      <c r="E10429" s="22" t="s">
        <v>5412</v>
      </c>
      <c r="F10429" s="22" t="s">
        <v>11105</v>
      </c>
      <c r="G10429">
        <f t="shared" si="324"/>
        <v>8824</v>
      </c>
      <c r="H10429" s="9">
        <f t="shared" si="325"/>
        <v>44015</v>
      </c>
    </row>
    <row r="10430" spans="1:8" x14ac:dyDescent="0.25">
      <c r="A10430" s="22" t="s">
        <v>7686</v>
      </c>
      <c r="B10430" s="22" t="s">
        <v>7687</v>
      </c>
      <c r="C10430" s="22" t="s">
        <v>7687</v>
      </c>
      <c r="D10430" s="24">
        <v>44027</v>
      </c>
      <c r="E10430" s="22" t="s">
        <v>5412</v>
      </c>
      <c r="F10430" s="22" t="s">
        <v>11105</v>
      </c>
      <c r="G10430">
        <f t="shared" si="324"/>
        <v>8824</v>
      </c>
      <c r="H10430" s="9">
        <f t="shared" si="325"/>
        <v>44027</v>
      </c>
    </row>
    <row r="10431" spans="1:8" x14ac:dyDescent="0.25">
      <c r="A10431" s="22" t="s">
        <v>7834</v>
      </c>
      <c r="B10431" s="22" t="s">
        <v>7835</v>
      </c>
      <c r="C10431" s="22" t="s">
        <v>7835</v>
      </c>
      <c r="D10431" s="24">
        <v>44104</v>
      </c>
      <c r="E10431" s="22" t="s">
        <v>5412</v>
      </c>
      <c r="F10431" s="22" t="s">
        <v>11105</v>
      </c>
      <c r="G10431">
        <f t="shared" si="324"/>
        <v>8824</v>
      </c>
      <c r="H10431" s="9">
        <f t="shared" si="325"/>
        <v>44104</v>
      </c>
    </row>
    <row r="10432" spans="1:8" x14ac:dyDescent="0.25">
      <c r="A10432" s="22" t="s">
        <v>8132</v>
      </c>
      <c r="B10432" s="22" t="s">
        <v>8133</v>
      </c>
      <c r="C10432" s="22" t="s">
        <v>8133</v>
      </c>
      <c r="D10432" s="24">
        <v>44283</v>
      </c>
      <c r="E10432" s="22" t="s">
        <v>5412</v>
      </c>
      <c r="F10432" s="22" t="s">
        <v>11105</v>
      </c>
      <c r="G10432">
        <f t="shared" si="324"/>
        <v>8824</v>
      </c>
      <c r="H10432" s="9">
        <f t="shared" si="325"/>
        <v>44283</v>
      </c>
    </row>
    <row r="10433" spans="1:8" x14ac:dyDescent="0.25">
      <c r="A10433" s="22" t="s">
        <v>8182</v>
      </c>
      <c r="B10433" s="22" t="s">
        <v>8183</v>
      </c>
      <c r="C10433" s="22" t="s">
        <v>8183</v>
      </c>
      <c r="D10433" s="24">
        <v>44124</v>
      </c>
      <c r="E10433" s="22" t="s">
        <v>5412</v>
      </c>
      <c r="F10433" s="22" t="s">
        <v>11105</v>
      </c>
      <c r="G10433">
        <f t="shared" si="324"/>
        <v>8824</v>
      </c>
      <c r="H10433" s="9">
        <f t="shared" si="325"/>
        <v>44124</v>
      </c>
    </row>
    <row r="10434" spans="1:8" x14ac:dyDescent="0.25">
      <c r="A10434" s="22" t="s">
        <v>8581</v>
      </c>
      <c r="B10434" s="22" t="s">
        <v>8582</v>
      </c>
      <c r="C10434" s="22" t="s">
        <v>8582</v>
      </c>
      <c r="D10434" s="24">
        <v>44319</v>
      </c>
      <c r="E10434" s="22" t="s">
        <v>5412</v>
      </c>
      <c r="F10434" s="22" t="s">
        <v>11105</v>
      </c>
      <c r="G10434">
        <f t="shared" si="324"/>
        <v>8824</v>
      </c>
      <c r="H10434" s="9">
        <f t="shared" si="325"/>
        <v>44319</v>
      </c>
    </row>
    <row r="10435" spans="1:8" x14ac:dyDescent="0.25">
      <c r="A10435" s="22" t="s">
        <v>8655</v>
      </c>
      <c r="B10435" s="22" t="s">
        <v>8656</v>
      </c>
      <c r="C10435" s="22" t="s">
        <v>8656</v>
      </c>
      <c r="D10435" s="24">
        <v>43829</v>
      </c>
      <c r="E10435" s="22" t="s">
        <v>5412</v>
      </c>
      <c r="F10435" s="22" t="s">
        <v>11105</v>
      </c>
      <c r="G10435">
        <f t="shared" si="324"/>
        <v>8824</v>
      </c>
      <c r="H10435" s="9">
        <f t="shared" si="325"/>
        <v>43829</v>
      </c>
    </row>
    <row r="10436" spans="1:8" x14ac:dyDescent="0.25">
      <c r="A10436" s="22" t="s">
        <v>8663</v>
      </c>
      <c r="B10436" s="22" t="s">
        <v>8664</v>
      </c>
      <c r="C10436" s="22" t="s">
        <v>8664</v>
      </c>
      <c r="D10436" s="24">
        <v>43864</v>
      </c>
      <c r="E10436" s="22" t="s">
        <v>5412</v>
      </c>
      <c r="F10436" s="22" t="s">
        <v>11105</v>
      </c>
      <c r="G10436">
        <f t="shared" si="324"/>
        <v>8824</v>
      </c>
      <c r="H10436" s="9">
        <f t="shared" si="325"/>
        <v>43864</v>
      </c>
    </row>
    <row r="10437" spans="1:8" x14ac:dyDescent="0.25">
      <c r="A10437" s="22" t="s">
        <v>8677</v>
      </c>
      <c r="B10437" s="22" t="s">
        <v>8678</v>
      </c>
      <c r="C10437" s="22" t="s">
        <v>8678</v>
      </c>
      <c r="D10437" s="24">
        <v>43836</v>
      </c>
      <c r="E10437" s="22" t="s">
        <v>5412</v>
      </c>
      <c r="F10437" s="22" t="s">
        <v>11105</v>
      </c>
      <c r="G10437">
        <f t="shared" si="324"/>
        <v>8824</v>
      </c>
      <c r="H10437" s="9">
        <f t="shared" si="325"/>
        <v>43836</v>
      </c>
    </row>
    <row r="10438" spans="1:8" x14ac:dyDescent="0.25">
      <c r="A10438" s="22" t="s">
        <v>8761</v>
      </c>
      <c r="B10438" s="22" t="s">
        <v>8762</v>
      </c>
      <c r="C10438" s="22" t="s">
        <v>8762</v>
      </c>
      <c r="D10438" s="24">
        <v>44159</v>
      </c>
      <c r="E10438" s="22" t="s">
        <v>5412</v>
      </c>
      <c r="F10438" s="22" t="s">
        <v>11105</v>
      </c>
      <c r="G10438">
        <f t="shared" ref="G10438:G10501" si="326">IFERROR(E10438*1,E10438)</f>
        <v>8824</v>
      </c>
      <c r="H10438" s="9">
        <f t="shared" ref="H10438:H10501" si="327">D10438</f>
        <v>44159</v>
      </c>
    </row>
    <row r="10439" spans="1:8" x14ac:dyDescent="0.25">
      <c r="A10439" s="22" t="s">
        <v>8799</v>
      </c>
      <c r="B10439" s="22" t="s">
        <v>8800</v>
      </c>
      <c r="C10439" s="22" t="s">
        <v>8800</v>
      </c>
      <c r="D10439" s="24">
        <v>44214</v>
      </c>
      <c r="E10439" s="22" t="s">
        <v>5412</v>
      </c>
      <c r="F10439" s="22" t="s">
        <v>11105</v>
      </c>
      <c r="G10439">
        <f t="shared" si="326"/>
        <v>8824</v>
      </c>
      <c r="H10439" s="9">
        <f t="shared" si="327"/>
        <v>44214</v>
      </c>
    </row>
    <row r="10440" spans="1:8" x14ac:dyDescent="0.25">
      <c r="A10440" s="22"/>
      <c r="B10440" s="22"/>
      <c r="C10440" s="22"/>
      <c r="D10440" s="24">
        <v>44068</v>
      </c>
      <c r="E10440" s="22" t="s">
        <v>11106</v>
      </c>
      <c r="F10440" s="22" t="s">
        <v>11107</v>
      </c>
      <c r="G10440">
        <f t="shared" si="326"/>
        <v>9118863</v>
      </c>
      <c r="H10440" s="9">
        <f t="shared" si="327"/>
        <v>44068</v>
      </c>
    </row>
    <row r="10441" spans="1:8" x14ac:dyDescent="0.25">
      <c r="A10441" s="22" t="s">
        <v>8733</v>
      </c>
      <c r="B10441" s="22" t="s">
        <v>8734</v>
      </c>
      <c r="C10441" s="22" t="s">
        <v>8734</v>
      </c>
      <c r="D10441" s="24">
        <v>43997</v>
      </c>
      <c r="E10441" s="22" t="s">
        <v>11106</v>
      </c>
      <c r="F10441" s="22" t="s">
        <v>11107</v>
      </c>
      <c r="G10441">
        <f t="shared" si="326"/>
        <v>9118863</v>
      </c>
      <c r="H10441" s="9">
        <f t="shared" si="327"/>
        <v>43997</v>
      </c>
    </row>
    <row r="10442" spans="1:8" x14ac:dyDescent="0.25">
      <c r="A10442" s="22" t="s">
        <v>8809</v>
      </c>
      <c r="B10442" s="22" t="s">
        <v>8810</v>
      </c>
      <c r="C10442" s="22" t="s">
        <v>8810</v>
      </c>
      <c r="D10442" s="24">
        <v>43999</v>
      </c>
      <c r="E10442" s="22" t="s">
        <v>11106</v>
      </c>
      <c r="F10442" s="22" t="s">
        <v>11107</v>
      </c>
      <c r="G10442">
        <f t="shared" si="326"/>
        <v>9118863</v>
      </c>
      <c r="H10442" s="9">
        <f t="shared" si="327"/>
        <v>43999</v>
      </c>
    </row>
    <row r="10443" spans="1:8" x14ac:dyDescent="0.25">
      <c r="A10443" s="22" t="s">
        <v>8825</v>
      </c>
      <c r="B10443" s="22" t="s">
        <v>8826</v>
      </c>
      <c r="C10443" s="22" t="s">
        <v>8826</v>
      </c>
      <c r="D10443" s="24">
        <v>44054</v>
      </c>
      <c r="E10443" s="22" t="s">
        <v>11106</v>
      </c>
      <c r="F10443" s="22" t="s">
        <v>11107</v>
      </c>
      <c r="G10443">
        <f t="shared" si="326"/>
        <v>9118863</v>
      </c>
      <c r="H10443" s="9">
        <f t="shared" si="327"/>
        <v>44054</v>
      </c>
    </row>
    <row r="10444" spans="1:8" x14ac:dyDescent="0.25">
      <c r="A10444" s="22" t="s">
        <v>8761</v>
      </c>
      <c r="B10444" s="22" t="s">
        <v>8762</v>
      </c>
      <c r="C10444" s="22" t="s">
        <v>8762</v>
      </c>
      <c r="D10444" s="24">
        <v>43997</v>
      </c>
      <c r="E10444" s="22" t="s">
        <v>11108</v>
      </c>
      <c r="F10444" s="22" t="s">
        <v>11109</v>
      </c>
      <c r="G10444">
        <f t="shared" si="326"/>
        <v>9115780</v>
      </c>
      <c r="H10444" s="9">
        <f t="shared" si="327"/>
        <v>43997</v>
      </c>
    </row>
    <row r="10445" spans="1:8" x14ac:dyDescent="0.25">
      <c r="A10445" s="22" t="s">
        <v>8799</v>
      </c>
      <c r="B10445" s="22" t="s">
        <v>8800</v>
      </c>
      <c r="C10445" s="22" t="s">
        <v>8800</v>
      </c>
      <c r="D10445" s="24">
        <v>44260</v>
      </c>
      <c r="E10445" s="22" t="s">
        <v>11108</v>
      </c>
      <c r="F10445" s="22" t="s">
        <v>11109</v>
      </c>
      <c r="G10445">
        <f t="shared" si="326"/>
        <v>9115780</v>
      </c>
      <c r="H10445" s="9">
        <f t="shared" si="327"/>
        <v>44260</v>
      </c>
    </row>
    <row r="10446" spans="1:8" x14ac:dyDescent="0.25">
      <c r="A10446" s="22" t="s">
        <v>8693</v>
      </c>
      <c r="B10446" s="22" t="s">
        <v>8694</v>
      </c>
      <c r="C10446" s="22" t="s">
        <v>8694</v>
      </c>
      <c r="D10446" s="24">
        <v>44025</v>
      </c>
      <c r="E10446" s="22" t="s">
        <v>1789</v>
      </c>
      <c r="F10446" s="22" t="s">
        <v>7221</v>
      </c>
      <c r="G10446">
        <f t="shared" si="326"/>
        <v>9204007</v>
      </c>
      <c r="H10446" s="9">
        <f t="shared" si="327"/>
        <v>44025</v>
      </c>
    </row>
    <row r="10447" spans="1:8" x14ac:dyDescent="0.25">
      <c r="A10447" s="22" t="s">
        <v>8717</v>
      </c>
      <c r="B10447" s="22" t="s">
        <v>8718</v>
      </c>
      <c r="C10447" s="22" t="s">
        <v>8718</v>
      </c>
      <c r="D10447" s="24">
        <v>44018</v>
      </c>
      <c r="E10447" s="22" t="s">
        <v>1789</v>
      </c>
      <c r="F10447" s="22" t="s">
        <v>7221</v>
      </c>
      <c r="G10447">
        <f t="shared" si="326"/>
        <v>9204007</v>
      </c>
      <c r="H10447" s="9">
        <f t="shared" si="327"/>
        <v>44018</v>
      </c>
    </row>
    <row r="10448" spans="1:8" x14ac:dyDescent="0.25">
      <c r="A10448" s="22" t="s">
        <v>8727</v>
      </c>
      <c r="B10448" s="22" t="s">
        <v>8728</v>
      </c>
      <c r="C10448" s="22" t="s">
        <v>8728</v>
      </c>
      <c r="D10448" s="24">
        <v>44348</v>
      </c>
      <c r="E10448" s="22" t="s">
        <v>1789</v>
      </c>
      <c r="F10448" s="22" t="s">
        <v>7221</v>
      </c>
      <c r="G10448">
        <f t="shared" si="326"/>
        <v>9204007</v>
      </c>
      <c r="H10448" s="9">
        <f t="shared" si="327"/>
        <v>44348</v>
      </c>
    </row>
    <row r="10449" spans="1:8" x14ac:dyDescent="0.25">
      <c r="A10449" s="22" t="s">
        <v>8735</v>
      </c>
      <c r="B10449" s="22" t="s">
        <v>8736</v>
      </c>
      <c r="C10449" s="22" t="s">
        <v>8736</v>
      </c>
      <c r="D10449" s="24">
        <v>43997</v>
      </c>
      <c r="E10449" s="22" t="s">
        <v>1789</v>
      </c>
      <c r="F10449" s="22" t="s">
        <v>7221</v>
      </c>
      <c r="G10449">
        <f t="shared" si="326"/>
        <v>9204007</v>
      </c>
      <c r="H10449" s="9">
        <f t="shared" si="327"/>
        <v>43997</v>
      </c>
    </row>
    <row r="10450" spans="1:8" x14ac:dyDescent="0.25">
      <c r="A10450" s="22" t="s">
        <v>8861</v>
      </c>
      <c r="B10450" s="22" t="s">
        <v>8862</v>
      </c>
      <c r="C10450" s="22" t="s">
        <v>8862</v>
      </c>
      <c r="D10450" s="24">
        <v>43997</v>
      </c>
      <c r="E10450" s="22" t="s">
        <v>1789</v>
      </c>
      <c r="F10450" s="22" t="s">
        <v>7221</v>
      </c>
      <c r="G10450">
        <f t="shared" si="326"/>
        <v>9204007</v>
      </c>
      <c r="H10450" s="9">
        <f t="shared" si="327"/>
        <v>43997</v>
      </c>
    </row>
    <row r="10451" spans="1:8" x14ac:dyDescent="0.25">
      <c r="A10451" s="22" t="s">
        <v>7676</v>
      </c>
      <c r="B10451" s="22" t="s">
        <v>7677</v>
      </c>
      <c r="C10451" s="22" t="s">
        <v>7677</v>
      </c>
      <c r="D10451" s="24">
        <v>44387</v>
      </c>
      <c r="E10451" s="22" t="s">
        <v>1149</v>
      </c>
      <c r="F10451" s="22" t="s">
        <v>11110</v>
      </c>
      <c r="G10451">
        <f t="shared" si="326"/>
        <v>210196</v>
      </c>
      <c r="H10451" s="9">
        <f t="shared" si="327"/>
        <v>44387</v>
      </c>
    </row>
    <row r="10452" spans="1:8" x14ac:dyDescent="0.25">
      <c r="A10452" s="22" t="s">
        <v>7715</v>
      </c>
      <c r="B10452" s="22" t="s">
        <v>7716</v>
      </c>
      <c r="C10452" s="22" t="s">
        <v>7716</v>
      </c>
      <c r="D10452" s="24">
        <v>44354</v>
      </c>
      <c r="E10452" s="22" t="s">
        <v>1428</v>
      </c>
      <c r="F10452" s="22" t="s">
        <v>11111</v>
      </c>
      <c r="G10452">
        <f t="shared" si="326"/>
        <v>209711</v>
      </c>
      <c r="H10452" s="9">
        <f t="shared" si="327"/>
        <v>44354</v>
      </c>
    </row>
    <row r="10453" spans="1:8" x14ac:dyDescent="0.25">
      <c r="A10453" s="22" t="s">
        <v>8099</v>
      </c>
      <c r="B10453" s="22" t="s">
        <v>8100</v>
      </c>
      <c r="C10453" s="22" t="s">
        <v>8100</v>
      </c>
      <c r="D10453" s="24">
        <v>43829</v>
      </c>
      <c r="E10453" s="22" t="s">
        <v>5364</v>
      </c>
      <c r="F10453" s="22" t="s">
        <v>7322</v>
      </c>
      <c r="G10453">
        <f t="shared" si="326"/>
        <v>4181</v>
      </c>
      <c r="H10453" s="9">
        <f t="shared" si="327"/>
        <v>43829</v>
      </c>
    </row>
    <row r="10454" spans="1:8" x14ac:dyDescent="0.25">
      <c r="A10454" s="22"/>
      <c r="B10454" s="22"/>
      <c r="C10454" s="22"/>
      <c r="D10454" s="24">
        <v>44389</v>
      </c>
      <c r="E10454" s="22" t="s">
        <v>4885</v>
      </c>
      <c r="F10454" s="22" t="s">
        <v>6304</v>
      </c>
      <c r="G10454">
        <f t="shared" si="326"/>
        <v>7935</v>
      </c>
      <c r="H10454" s="9">
        <f t="shared" si="327"/>
        <v>44389</v>
      </c>
    </row>
    <row r="10455" spans="1:8" x14ac:dyDescent="0.25">
      <c r="A10455" s="22" t="s">
        <v>7874</v>
      </c>
      <c r="B10455" s="22" t="s">
        <v>7875</v>
      </c>
      <c r="C10455" s="22" t="s">
        <v>7875</v>
      </c>
      <c r="D10455" s="24">
        <v>43830</v>
      </c>
      <c r="E10455" s="22" t="s">
        <v>4885</v>
      </c>
      <c r="F10455" s="22" t="s">
        <v>6304</v>
      </c>
      <c r="G10455">
        <f t="shared" si="326"/>
        <v>7935</v>
      </c>
      <c r="H10455" s="9">
        <f t="shared" si="327"/>
        <v>43830</v>
      </c>
    </row>
    <row r="10456" spans="1:8" x14ac:dyDescent="0.25">
      <c r="A10456" s="22" t="s">
        <v>8669</v>
      </c>
      <c r="B10456" s="22" t="s">
        <v>8670</v>
      </c>
      <c r="C10456" s="22" t="s">
        <v>8670</v>
      </c>
      <c r="D10456" s="24">
        <v>43829</v>
      </c>
      <c r="E10456" s="22" t="s">
        <v>1141</v>
      </c>
      <c r="F10456" s="22" t="s">
        <v>6775</v>
      </c>
      <c r="G10456">
        <f t="shared" si="326"/>
        <v>200163</v>
      </c>
      <c r="H10456" s="9">
        <f t="shared" si="327"/>
        <v>43829</v>
      </c>
    </row>
    <row r="10457" spans="1:8" x14ac:dyDescent="0.25">
      <c r="A10457" s="22" t="s">
        <v>8685</v>
      </c>
      <c r="B10457" s="22" t="s">
        <v>8686</v>
      </c>
      <c r="C10457" s="22" t="s">
        <v>8686</v>
      </c>
      <c r="D10457" s="24">
        <v>43836</v>
      </c>
      <c r="E10457" s="22" t="s">
        <v>1141</v>
      </c>
      <c r="F10457" s="22" t="s">
        <v>6775</v>
      </c>
      <c r="G10457">
        <f t="shared" si="326"/>
        <v>200163</v>
      </c>
      <c r="H10457" s="9">
        <f t="shared" si="327"/>
        <v>43836</v>
      </c>
    </row>
    <row r="10458" spans="1:8" x14ac:dyDescent="0.25">
      <c r="A10458" s="22" t="s">
        <v>8689</v>
      </c>
      <c r="B10458" s="22" t="s">
        <v>8690</v>
      </c>
      <c r="C10458" s="22" t="s">
        <v>8690</v>
      </c>
      <c r="D10458" s="24">
        <v>43829</v>
      </c>
      <c r="E10458" s="22" t="s">
        <v>1141</v>
      </c>
      <c r="F10458" s="22" t="s">
        <v>6775</v>
      </c>
      <c r="G10458">
        <f t="shared" si="326"/>
        <v>200163</v>
      </c>
      <c r="H10458" s="9">
        <f t="shared" si="327"/>
        <v>43829</v>
      </c>
    </row>
    <row r="10459" spans="1:8" x14ac:dyDescent="0.25">
      <c r="A10459" s="22" t="s">
        <v>8745</v>
      </c>
      <c r="B10459" s="22" t="s">
        <v>8746</v>
      </c>
      <c r="C10459" s="22" t="s">
        <v>8746</v>
      </c>
      <c r="D10459" s="24">
        <v>44263</v>
      </c>
      <c r="E10459" s="22" t="s">
        <v>5831</v>
      </c>
      <c r="F10459" s="22" t="s">
        <v>11112</v>
      </c>
      <c r="G10459">
        <f t="shared" si="326"/>
        <v>9205084</v>
      </c>
      <c r="H10459" s="9">
        <f t="shared" si="327"/>
        <v>44263</v>
      </c>
    </row>
    <row r="10460" spans="1:8" x14ac:dyDescent="0.25">
      <c r="A10460" s="22" t="s">
        <v>8771</v>
      </c>
      <c r="B10460" s="22" t="s">
        <v>8772</v>
      </c>
      <c r="C10460" s="22" t="s">
        <v>8772</v>
      </c>
      <c r="D10460" s="24">
        <v>43997</v>
      </c>
      <c r="E10460" s="22" t="s">
        <v>5831</v>
      </c>
      <c r="F10460" s="22" t="s">
        <v>11112</v>
      </c>
      <c r="G10460">
        <f t="shared" si="326"/>
        <v>9205084</v>
      </c>
      <c r="H10460" s="9">
        <f t="shared" si="327"/>
        <v>43997</v>
      </c>
    </row>
    <row r="10461" spans="1:8" x14ac:dyDescent="0.25">
      <c r="A10461" s="22" t="s">
        <v>7874</v>
      </c>
      <c r="B10461" s="22" t="s">
        <v>7875</v>
      </c>
      <c r="C10461" s="22" t="s">
        <v>7875</v>
      </c>
      <c r="D10461" s="24">
        <v>43829</v>
      </c>
      <c r="E10461" s="22" t="s">
        <v>1525</v>
      </c>
      <c r="F10461" s="22" t="s">
        <v>11113</v>
      </c>
      <c r="G10461">
        <f t="shared" si="326"/>
        <v>8403</v>
      </c>
      <c r="H10461" s="9">
        <f t="shared" si="327"/>
        <v>43829</v>
      </c>
    </row>
    <row r="10462" spans="1:8" x14ac:dyDescent="0.25">
      <c r="A10462" s="22" t="s">
        <v>8573</v>
      </c>
      <c r="B10462" s="22" t="s">
        <v>8574</v>
      </c>
      <c r="C10462" s="22" t="s">
        <v>8574</v>
      </c>
      <c r="D10462" s="24">
        <v>44197</v>
      </c>
      <c r="E10462" s="22" t="s">
        <v>4901</v>
      </c>
      <c r="F10462" s="22" t="s">
        <v>11114</v>
      </c>
      <c r="G10462">
        <f t="shared" si="326"/>
        <v>209019</v>
      </c>
      <c r="H10462" s="9">
        <f t="shared" si="327"/>
        <v>44197</v>
      </c>
    </row>
    <row r="10463" spans="1:8" x14ac:dyDescent="0.25">
      <c r="A10463" s="22"/>
      <c r="B10463" s="22"/>
      <c r="C10463" s="22"/>
      <c r="D10463" s="24">
        <v>44028</v>
      </c>
      <c r="E10463" s="22" t="s">
        <v>11115</v>
      </c>
      <c r="F10463" s="22" t="s">
        <v>11116</v>
      </c>
      <c r="G10463">
        <f t="shared" si="326"/>
        <v>9120365</v>
      </c>
      <c r="H10463" s="9">
        <f t="shared" si="327"/>
        <v>44028</v>
      </c>
    </row>
    <row r="10464" spans="1:8" x14ac:dyDescent="0.25">
      <c r="A10464" s="22" t="s">
        <v>8739</v>
      </c>
      <c r="B10464" s="22" t="s">
        <v>8740</v>
      </c>
      <c r="C10464" s="22" t="s">
        <v>8740</v>
      </c>
      <c r="D10464" s="24">
        <v>44003</v>
      </c>
      <c r="E10464" s="22" t="s">
        <v>11115</v>
      </c>
      <c r="F10464" s="22" t="s">
        <v>11116</v>
      </c>
      <c r="G10464">
        <f t="shared" si="326"/>
        <v>9120365</v>
      </c>
      <c r="H10464" s="9">
        <f t="shared" si="327"/>
        <v>44003</v>
      </c>
    </row>
    <row r="10465" spans="1:8" x14ac:dyDescent="0.25">
      <c r="A10465" s="22" t="s">
        <v>8819</v>
      </c>
      <c r="B10465" s="22" t="s">
        <v>8820</v>
      </c>
      <c r="C10465" s="22" t="s">
        <v>8820</v>
      </c>
      <c r="D10465" s="24">
        <v>43997</v>
      </c>
      <c r="E10465" s="22" t="s">
        <v>11115</v>
      </c>
      <c r="F10465" s="22" t="s">
        <v>11116</v>
      </c>
      <c r="G10465">
        <f t="shared" si="326"/>
        <v>9120365</v>
      </c>
      <c r="H10465" s="9">
        <f t="shared" si="327"/>
        <v>43997</v>
      </c>
    </row>
    <row r="10466" spans="1:8" x14ac:dyDescent="0.25">
      <c r="A10466" s="22" t="s">
        <v>8837</v>
      </c>
      <c r="B10466" s="22" t="s">
        <v>8838</v>
      </c>
      <c r="C10466" s="22" t="s">
        <v>8838</v>
      </c>
      <c r="D10466" s="24">
        <v>44028</v>
      </c>
      <c r="E10466" s="22" t="s">
        <v>11115</v>
      </c>
      <c r="F10466" s="22" t="s">
        <v>11116</v>
      </c>
      <c r="G10466">
        <f t="shared" si="326"/>
        <v>9120365</v>
      </c>
      <c r="H10466" s="9">
        <f t="shared" si="327"/>
        <v>44028</v>
      </c>
    </row>
    <row r="10467" spans="1:8" x14ac:dyDescent="0.25">
      <c r="A10467" s="22" t="s">
        <v>7739</v>
      </c>
      <c r="B10467" s="22" t="s">
        <v>7740</v>
      </c>
      <c r="C10467" s="22" t="s">
        <v>7740</v>
      </c>
      <c r="D10467" s="24">
        <v>43829</v>
      </c>
      <c r="E10467" s="22" t="s">
        <v>4307</v>
      </c>
      <c r="F10467" s="22" t="s">
        <v>11117</v>
      </c>
      <c r="G10467">
        <f t="shared" si="326"/>
        <v>40</v>
      </c>
      <c r="H10467" s="9">
        <f t="shared" si="327"/>
        <v>43829</v>
      </c>
    </row>
    <row r="10468" spans="1:8" x14ac:dyDescent="0.25">
      <c r="A10468" s="22" t="s">
        <v>7806</v>
      </c>
      <c r="B10468" s="22" t="s">
        <v>7740</v>
      </c>
      <c r="C10468" s="22" t="s">
        <v>7740</v>
      </c>
      <c r="D10468" s="24">
        <v>43829</v>
      </c>
      <c r="E10468" s="22" t="s">
        <v>4307</v>
      </c>
      <c r="F10468" s="22" t="s">
        <v>11117</v>
      </c>
      <c r="G10468">
        <f t="shared" si="326"/>
        <v>40</v>
      </c>
      <c r="H10468" s="9">
        <f t="shared" si="327"/>
        <v>43829</v>
      </c>
    </row>
    <row r="10469" spans="1:8" x14ac:dyDescent="0.25">
      <c r="A10469" s="22" t="s">
        <v>3736</v>
      </c>
      <c r="B10469" s="22" t="s">
        <v>7712</v>
      </c>
      <c r="C10469" s="22" t="s">
        <v>7712</v>
      </c>
      <c r="D10469" s="24">
        <v>43829</v>
      </c>
      <c r="E10469" s="22" t="s">
        <v>5008</v>
      </c>
      <c r="F10469" s="22" t="s">
        <v>11118</v>
      </c>
      <c r="G10469">
        <f t="shared" si="326"/>
        <v>4569</v>
      </c>
      <c r="H10469" s="9">
        <f t="shared" si="327"/>
        <v>43829</v>
      </c>
    </row>
    <row r="10470" spans="1:8" x14ac:dyDescent="0.25">
      <c r="A10470" s="22" t="s">
        <v>7715</v>
      </c>
      <c r="B10470" s="22" t="s">
        <v>7716</v>
      </c>
      <c r="C10470" s="22" t="s">
        <v>7716</v>
      </c>
      <c r="D10470" s="24">
        <v>43829</v>
      </c>
      <c r="E10470" s="22" t="s">
        <v>5008</v>
      </c>
      <c r="F10470" s="22" t="s">
        <v>11118</v>
      </c>
      <c r="G10470">
        <f t="shared" si="326"/>
        <v>4569</v>
      </c>
      <c r="H10470" s="9">
        <f t="shared" si="327"/>
        <v>43829</v>
      </c>
    </row>
    <row r="10471" spans="1:8" x14ac:dyDescent="0.25">
      <c r="A10471" s="22" t="s">
        <v>5748</v>
      </c>
      <c r="B10471" s="22" t="s">
        <v>7717</v>
      </c>
      <c r="C10471" s="22" t="s">
        <v>7717</v>
      </c>
      <c r="D10471" s="24">
        <v>43829</v>
      </c>
      <c r="E10471" s="22" t="s">
        <v>5008</v>
      </c>
      <c r="F10471" s="22" t="s">
        <v>11118</v>
      </c>
      <c r="G10471">
        <f t="shared" si="326"/>
        <v>4569</v>
      </c>
      <c r="H10471" s="9">
        <f t="shared" si="327"/>
        <v>43829</v>
      </c>
    </row>
    <row r="10472" spans="1:8" x14ac:dyDescent="0.25">
      <c r="A10472" s="22" t="s">
        <v>7749</v>
      </c>
      <c r="B10472" s="22" t="s">
        <v>7750</v>
      </c>
      <c r="C10472" s="22" t="s">
        <v>7750</v>
      </c>
      <c r="D10472" s="24">
        <v>43885</v>
      </c>
      <c r="E10472" s="22" t="s">
        <v>5008</v>
      </c>
      <c r="F10472" s="22" t="s">
        <v>11118</v>
      </c>
      <c r="G10472">
        <f t="shared" si="326"/>
        <v>4569</v>
      </c>
      <c r="H10472" s="9">
        <f t="shared" si="327"/>
        <v>43885</v>
      </c>
    </row>
    <row r="10473" spans="1:8" x14ac:dyDescent="0.25">
      <c r="A10473" s="22" t="s">
        <v>7797</v>
      </c>
      <c r="B10473" s="22" t="s">
        <v>7798</v>
      </c>
      <c r="C10473" s="22" t="s">
        <v>7798</v>
      </c>
      <c r="D10473" s="24">
        <v>43829</v>
      </c>
      <c r="E10473" s="22" t="s">
        <v>1798</v>
      </c>
      <c r="F10473" s="22" t="s">
        <v>11119</v>
      </c>
      <c r="G10473">
        <f t="shared" si="326"/>
        <v>6595</v>
      </c>
      <c r="H10473" s="9">
        <f t="shared" si="327"/>
        <v>43829</v>
      </c>
    </row>
    <row r="10474" spans="1:8" x14ac:dyDescent="0.25">
      <c r="A10474" s="22" t="s">
        <v>7688</v>
      </c>
      <c r="B10474" s="22" t="s">
        <v>7689</v>
      </c>
      <c r="C10474" s="22" t="s">
        <v>7689</v>
      </c>
      <c r="D10474" s="24">
        <v>43829</v>
      </c>
      <c r="E10474" s="22" t="s">
        <v>2204</v>
      </c>
      <c r="F10474" s="22" t="s">
        <v>11120</v>
      </c>
      <c r="G10474">
        <f t="shared" si="326"/>
        <v>4180</v>
      </c>
      <c r="H10474" s="9">
        <f t="shared" si="327"/>
        <v>43829</v>
      </c>
    </row>
    <row r="10475" spans="1:8" x14ac:dyDescent="0.25">
      <c r="A10475" s="22"/>
      <c r="B10475" s="22"/>
      <c r="C10475" s="22"/>
      <c r="D10475" s="24">
        <v>44021</v>
      </c>
      <c r="E10475" s="22" t="s">
        <v>11121</v>
      </c>
      <c r="F10475" s="22" t="s">
        <v>11122</v>
      </c>
      <c r="G10475">
        <f t="shared" si="326"/>
        <v>9116555</v>
      </c>
      <c r="H10475" s="9">
        <f t="shared" si="327"/>
        <v>44021</v>
      </c>
    </row>
    <row r="10476" spans="1:8" x14ac:dyDescent="0.25">
      <c r="A10476" s="22" t="s">
        <v>8783</v>
      </c>
      <c r="B10476" s="22" t="s">
        <v>8784</v>
      </c>
      <c r="C10476" s="22" t="s">
        <v>8784</v>
      </c>
      <c r="D10476" s="24">
        <v>43997</v>
      </c>
      <c r="E10476" s="22" t="s">
        <v>11121</v>
      </c>
      <c r="F10476" s="22" t="s">
        <v>11122</v>
      </c>
      <c r="G10476">
        <f t="shared" si="326"/>
        <v>9116555</v>
      </c>
      <c r="H10476" s="9">
        <f t="shared" si="327"/>
        <v>43997</v>
      </c>
    </row>
    <row r="10477" spans="1:8" x14ac:dyDescent="0.25">
      <c r="A10477" s="22" t="s">
        <v>8801</v>
      </c>
      <c r="B10477" s="22" t="s">
        <v>8802</v>
      </c>
      <c r="C10477" s="22" t="s">
        <v>8802</v>
      </c>
      <c r="D10477" s="24">
        <v>44011</v>
      </c>
      <c r="E10477" s="22" t="s">
        <v>11121</v>
      </c>
      <c r="F10477" s="22" t="s">
        <v>11122</v>
      </c>
      <c r="G10477">
        <f t="shared" si="326"/>
        <v>9116555</v>
      </c>
      <c r="H10477" s="9">
        <f t="shared" si="327"/>
        <v>44011</v>
      </c>
    </row>
    <row r="10478" spans="1:8" x14ac:dyDescent="0.25">
      <c r="A10478" s="22" t="s">
        <v>8759</v>
      </c>
      <c r="B10478" s="22" t="s">
        <v>8760</v>
      </c>
      <c r="C10478" s="22" t="s">
        <v>8760</v>
      </c>
      <c r="D10478" s="24">
        <v>44086</v>
      </c>
      <c r="E10478" s="22" t="s">
        <v>6963</v>
      </c>
      <c r="F10478" s="22" t="s">
        <v>6964</v>
      </c>
      <c r="G10478">
        <f t="shared" si="326"/>
        <v>9122009</v>
      </c>
      <c r="H10478" s="9">
        <f t="shared" si="327"/>
        <v>44086</v>
      </c>
    </row>
    <row r="10479" spans="1:8" x14ac:dyDescent="0.25">
      <c r="A10479" s="22" t="s">
        <v>8791</v>
      </c>
      <c r="B10479" s="22" t="s">
        <v>8792</v>
      </c>
      <c r="C10479" s="22" t="s">
        <v>8792</v>
      </c>
      <c r="D10479" s="24">
        <v>43997</v>
      </c>
      <c r="E10479" s="22" t="s">
        <v>6963</v>
      </c>
      <c r="F10479" s="22" t="s">
        <v>6964</v>
      </c>
      <c r="G10479">
        <f t="shared" si="326"/>
        <v>9122009</v>
      </c>
      <c r="H10479" s="9">
        <f t="shared" si="327"/>
        <v>43997</v>
      </c>
    </row>
    <row r="10480" spans="1:8" x14ac:dyDescent="0.25">
      <c r="A10480" s="22" t="s">
        <v>8799</v>
      </c>
      <c r="B10480" s="22" t="s">
        <v>8800</v>
      </c>
      <c r="C10480" s="22" t="s">
        <v>8800</v>
      </c>
      <c r="D10480" s="24">
        <v>44317</v>
      </c>
      <c r="E10480" s="22" t="s">
        <v>6963</v>
      </c>
      <c r="F10480" s="22" t="s">
        <v>6964</v>
      </c>
      <c r="G10480">
        <f t="shared" si="326"/>
        <v>9122009</v>
      </c>
      <c r="H10480" s="9">
        <f t="shared" si="327"/>
        <v>44317</v>
      </c>
    </row>
    <row r="10481" spans="1:8" x14ac:dyDescent="0.25">
      <c r="A10481" s="22" t="s">
        <v>8823</v>
      </c>
      <c r="B10481" s="22" t="s">
        <v>8824</v>
      </c>
      <c r="C10481" s="22" t="s">
        <v>8824</v>
      </c>
      <c r="D10481" s="24">
        <v>44052</v>
      </c>
      <c r="E10481" s="22" t="s">
        <v>6963</v>
      </c>
      <c r="F10481" s="22" t="s">
        <v>6964</v>
      </c>
      <c r="G10481">
        <f t="shared" si="326"/>
        <v>9122009</v>
      </c>
      <c r="H10481" s="9">
        <f t="shared" si="327"/>
        <v>44052</v>
      </c>
    </row>
    <row r="10482" spans="1:8" x14ac:dyDescent="0.25">
      <c r="A10482" s="22" t="s">
        <v>7757</v>
      </c>
      <c r="B10482" s="22" t="s">
        <v>7758</v>
      </c>
      <c r="C10482" s="22" t="s">
        <v>7758</v>
      </c>
      <c r="D10482" s="24">
        <v>43834</v>
      </c>
      <c r="E10482" s="22" t="s">
        <v>1661</v>
      </c>
      <c r="F10482" s="22" t="s">
        <v>11123</v>
      </c>
      <c r="G10482">
        <f t="shared" si="326"/>
        <v>7899</v>
      </c>
      <c r="H10482" s="9">
        <f t="shared" si="327"/>
        <v>43834</v>
      </c>
    </row>
    <row r="10483" spans="1:8" x14ac:dyDescent="0.25">
      <c r="A10483" s="22"/>
      <c r="B10483" s="22"/>
      <c r="C10483" s="22"/>
      <c r="D10483" s="24">
        <v>44004</v>
      </c>
      <c r="E10483" s="22" t="s">
        <v>1741</v>
      </c>
      <c r="F10483" s="22" t="s">
        <v>6726</v>
      </c>
      <c r="G10483">
        <f t="shared" si="326"/>
        <v>10935</v>
      </c>
      <c r="H10483" s="9">
        <f t="shared" si="327"/>
        <v>44004</v>
      </c>
    </row>
    <row r="10484" spans="1:8" x14ac:dyDescent="0.25">
      <c r="A10484" s="22" t="s">
        <v>7769</v>
      </c>
      <c r="B10484" s="22" t="s">
        <v>7770</v>
      </c>
      <c r="C10484" s="22" t="s">
        <v>7770</v>
      </c>
      <c r="D10484" s="24">
        <v>43829</v>
      </c>
      <c r="E10484" s="22" t="s">
        <v>1741</v>
      </c>
      <c r="F10484" s="22" t="s">
        <v>6726</v>
      </c>
      <c r="G10484">
        <f t="shared" si="326"/>
        <v>10935</v>
      </c>
      <c r="H10484" s="9">
        <f t="shared" si="327"/>
        <v>43829</v>
      </c>
    </row>
    <row r="10485" spans="1:8" x14ac:dyDescent="0.25">
      <c r="A10485" s="22" t="s">
        <v>7818</v>
      </c>
      <c r="B10485" s="22" t="s">
        <v>7819</v>
      </c>
      <c r="C10485" s="22" t="s">
        <v>7819</v>
      </c>
      <c r="D10485" s="24">
        <v>43829</v>
      </c>
      <c r="E10485" s="22" t="s">
        <v>1741</v>
      </c>
      <c r="F10485" s="22" t="s">
        <v>6726</v>
      </c>
      <c r="G10485">
        <f t="shared" si="326"/>
        <v>10935</v>
      </c>
      <c r="H10485" s="9">
        <f t="shared" si="327"/>
        <v>43829</v>
      </c>
    </row>
    <row r="10486" spans="1:8" x14ac:dyDescent="0.25">
      <c r="A10486" s="22" t="s">
        <v>8364</v>
      </c>
      <c r="B10486" s="22" t="s">
        <v>8365</v>
      </c>
      <c r="C10486" s="22" t="s">
        <v>8365</v>
      </c>
      <c r="D10486" s="24">
        <v>43854</v>
      </c>
      <c r="E10486" s="22" t="s">
        <v>1741</v>
      </c>
      <c r="F10486" s="22" t="s">
        <v>6726</v>
      </c>
      <c r="G10486">
        <f t="shared" si="326"/>
        <v>10935</v>
      </c>
      <c r="H10486" s="9">
        <f t="shared" si="327"/>
        <v>43854</v>
      </c>
    </row>
    <row r="10487" spans="1:8" x14ac:dyDescent="0.25">
      <c r="A10487" s="22" t="s">
        <v>8524</v>
      </c>
      <c r="B10487" s="22" t="s">
        <v>8525</v>
      </c>
      <c r="C10487" s="22" t="s">
        <v>8525</v>
      </c>
      <c r="D10487" s="24">
        <v>43917</v>
      </c>
      <c r="E10487" s="22" t="s">
        <v>1741</v>
      </c>
      <c r="F10487" s="22" t="s">
        <v>6726</v>
      </c>
      <c r="G10487">
        <f t="shared" si="326"/>
        <v>10935</v>
      </c>
      <c r="H10487" s="9">
        <f t="shared" si="327"/>
        <v>43917</v>
      </c>
    </row>
    <row r="10488" spans="1:8" x14ac:dyDescent="0.25">
      <c r="A10488" s="22" t="s">
        <v>8781</v>
      </c>
      <c r="B10488" s="22" t="s">
        <v>8782</v>
      </c>
      <c r="C10488" s="22" t="s">
        <v>8782</v>
      </c>
      <c r="D10488" s="24">
        <v>44248</v>
      </c>
      <c r="E10488" s="22" t="s">
        <v>1741</v>
      </c>
      <c r="F10488" s="22" t="s">
        <v>6726</v>
      </c>
      <c r="G10488">
        <f t="shared" si="326"/>
        <v>10935</v>
      </c>
      <c r="H10488" s="9">
        <f t="shared" si="327"/>
        <v>44248</v>
      </c>
    </row>
    <row r="10489" spans="1:8" x14ac:dyDescent="0.25">
      <c r="A10489" s="22" t="s">
        <v>8601</v>
      </c>
      <c r="B10489" s="22" t="s">
        <v>8602</v>
      </c>
      <c r="C10489" s="22" t="s">
        <v>8602</v>
      </c>
      <c r="D10489" s="24">
        <v>44319</v>
      </c>
      <c r="E10489" s="22" t="s">
        <v>4465</v>
      </c>
      <c r="F10489" s="22" t="s">
        <v>11124</v>
      </c>
      <c r="G10489">
        <f t="shared" si="326"/>
        <v>209339</v>
      </c>
      <c r="H10489" s="9">
        <f t="shared" si="327"/>
        <v>44319</v>
      </c>
    </row>
    <row r="10490" spans="1:8" x14ac:dyDescent="0.25">
      <c r="A10490" s="22"/>
      <c r="B10490" s="22"/>
      <c r="C10490" s="22"/>
      <c r="D10490" s="24">
        <v>43983</v>
      </c>
      <c r="E10490" s="22" t="s">
        <v>5458</v>
      </c>
      <c r="F10490" s="22" t="s">
        <v>6749</v>
      </c>
      <c r="G10490">
        <f t="shared" si="326"/>
        <v>12389</v>
      </c>
      <c r="H10490" s="9">
        <f t="shared" si="327"/>
        <v>43983</v>
      </c>
    </row>
    <row r="10491" spans="1:8" x14ac:dyDescent="0.25">
      <c r="A10491" s="22" t="s">
        <v>7771</v>
      </c>
      <c r="B10491" s="22" t="s">
        <v>7772</v>
      </c>
      <c r="C10491" s="22" t="s">
        <v>7772</v>
      </c>
      <c r="D10491" s="24">
        <v>43984</v>
      </c>
      <c r="E10491" s="22" t="s">
        <v>5458</v>
      </c>
      <c r="F10491" s="22" t="s">
        <v>6749</v>
      </c>
      <c r="G10491">
        <f t="shared" si="326"/>
        <v>12389</v>
      </c>
      <c r="H10491" s="9">
        <f t="shared" si="327"/>
        <v>43984</v>
      </c>
    </row>
    <row r="10492" spans="1:8" x14ac:dyDescent="0.25">
      <c r="A10492" s="22" t="s">
        <v>7824</v>
      </c>
      <c r="B10492" s="22" t="s">
        <v>7825</v>
      </c>
      <c r="C10492" s="22" t="s">
        <v>7825</v>
      </c>
      <c r="D10492" s="24">
        <v>44043</v>
      </c>
      <c r="E10492" s="22" t="s">
        <v>5458</v>
      </c>
      <c r="F10492" s="22" t="s">
        <v>6749</v>
      </c>
      <c r="G10492">
        <f t="shared" si="326"/>
        <v>12389</v>
      </c>
      <c r="H10492" s="9">
        <f t="shared" si="327"/>
        <v>44043</v>
      </c>
    </row>
    <row r="10493" spans="1:8" x14ac:dyDescent="0.25">
      <c r="A10493" s="22" t="s">
        <v>7866</v>
      </c>
      <c r="B10493" s="22" t="s">
        <v>7867</v>
      </c>
      <c r="C10493" s="22" t="s">
        <v>7867</v>
      </c>
      <c r="D10493" s="24">
        <v>43829</v>
      </c>
      <c r="E10493" s="22" t="s">
        <v>5458</v>
      </c>
      <c r="F10493" s="22" t="s">
        <v>6749</v>
      </c>
      <c r="G10493">
        <f t="shared" si="326"/>
        <v>12389</v>
      </c>
      <c r="H10493" s="9">
        <f t="shared" si="327"/>
        <v>43829</v>
      </c>
    </row>
    <row r="10494" spans="1:8" x14ac:dyDescent="0.25">
      <c r="A10494" s="22" t="s">
        <v>8376</v>
      </c>
      <c r="B10494" s="22" t="s">
        <v>8377</v>
      </c>
      <c r="C10494" s="22" t="s">
        <v>8377</v>
      </c>
      <c r="D10494" s="24">
        <v>43842</v>
      </c>
      <c r="E10494" s="22" t="s">
        <v>5458</v>
      </c>
      <c r="F10494" s="22" t="s">
        <v>6749</v>
      </c>
      <c r="G10494">
        <f t="shared" si="326"/>
        <v>12389</v>
      </c>
      <c r="H10494" s="9">
        <f t="shared" si="327"/>
        <v>43842</v>
      </c>
    </row>
    <row r="10495" spans="1:8" x14ac:dyDescent="0.25">
      <c r="A10495" s="22" t="s">
        <v>8438</v>
      </c>
      <c r="B10495" s="22" t="s">
        <v>8439</v>
      </c>
      <c r="C10495" s="22" t="s">
        <v>8439</v>
      </c>
      <c r="D10495" s="24">
        <v>44046</v>
      </c>
      <c r="E10495" s="22" t="s">
        <v>5458</v>
      </c>
      <c r="F10495" s="22" t="s">
        <v>6749</v>
      </c>
      <c r="G10495">
        <f t="shared" si="326"/>
        <v>12389</v>
      </c>
      <c r="H10495" s="9">
        <f t="shared" si="327"/>
        <v>44046</v>
      </c>
    </row>
    <row r="10496" spans="1:8" x14ac:dyDescent="0.25">
      <c r="A10496" s="22" t="s">
        <v>8342</v>
      </c>
      <c r="B10496" s="22" t="s">
        <v>8343</v>
      </c>
      <c r="C10496" s="22" t="s">
        <v>8343</v>
      </c>
      <c r="D10496" s="24">
        <v>44350</v>
      </c>
      <c r="E10496" s="22" t="s">
        <v>492</v>
      </c>
      <c r="F10496" s="22" t="s">
        <v>7333</v>
      </c>
      <c r="G10496">
        <f t="shared" si="326"/>
        <v>13230</v>
      </c>
      <c r="H10496" s="9">
        <f t="shared" si="327"/>
        <v>44350</v>
      </c>
    </row>
    <row r="10497" spans="1:8" x14ac:dyDescent="0.25">
      <c r="A10497" s="22" t="s">
        <v>8344</v>
      </c>
      <c r="B10497" s="22" t="s">
        <v>8345</v>
      </c>
      <c r="C10497" s="22" t="s">
        <v>8345</v>
      </c>
      <c r="D10497" s="24">
        <v>43829</v>
      </c>
      <c r="E10497" s="22" t="s">
        <v>492</v>
      </c>
      <c r="F10497" s="22" t="s">
        <v>7333</v>
      </c>
      <c r="G10497">
        <f t="shared" si="326"/>
        <v>13230</v>
      </c>
      <c r="H10497" s="9">
        <f t="shared" si="327"/>
        <v>43829</v>
      </c>
    </row>
    <row r="10498" spans="1:8" x14ac:dyDescent="0.25">
      <c r="A10498" s="22" t="s">
        <v>8346</v>
      </c>
      <c r="B10498" s="22" t="s">
        <v>8347</v>
      </c>
      <c r="C10498" s="22" t="s">
        <v>8347</v>
      </c>
      <c r="D10498" s="24">
        <v>43829</v>
      </c>
      <c r="E10498" s="22" t="s">
        <v>492</v>
      </c>
      <c r="F10498" s="22" t="s">
        <v>7333</v>
      </c>
      <c r="G10498">
        <f t="shared" si="326"/>
        <v>13230</v>
      </c>
      <c r="H10498" s="9">
        <f t="shared" si="327"/>
        <v>43829</v>
      </c>
    </row>
    <row r="10499" spans="1:8" x14ac:dyDescent="0.25">
      <c r="A10499" s="22" t="s">
        <v>8937</v>
      </c>
      <c r="B10499" s="22" t="s">
        <v>8938</v>
      </c>
      <c r="C10499" s="22" t="s">
        <v>8938</v>
      </c>
      <c r="D10499" s="24">
        <v>43881</v>
      </c>
      <c r="E10499" s="22" t="s">
        <v>492</v>
      </c>
      <c r="F10499" s="22" t="s">
        <v>7333</v>
      </c>
      <c r="G10499">
        <f t="shared" si="326"/>
        <v>13230</v>
      </c>
      <c r="H10499" s="9">
        <f t="shared" si="327"/>
        <v>43881</v>
      </c>
    </row>
    <row r="10500" spans="1:8" x14ac:dyDescent="0.25">
      <c r="A10500" s="22" t="s">
        <v>7684</v>
      </c>
      <c r="B10500" s="22" t="s">
        <v>7685</v>
      </c>
      <c r="C10500" s="22" t="s">
        <v>7685</v>
      </c>
      <c r="D10500" s="24">
        <v>44019</v>
      </c>
      <c r="E10500" s="22" t="s">
        <v>1759</v>
      </c>
      <c r="F10500" s="22" t="s">
        <v>11125</v>
      </c>
      <c r="G10500">
        <f t="shared" si="326"/>
        <v>6079</v>
      </c>
      <c r="H10500" s="9">
        <f t="shared" si="327"/>
        <v>44019</v>
      </c>
    </row>
    <row r="10501" spans="1:8" x14ac:dyDescent="0.25">
      <c r="A10501" s="22" t="s">
        <v>7686</v>
      </c>
      <c r="B10501" s="22" t="s">
        <v>7687</v>
      </c>
      <c r="C10501" s="22" t="s">
        <v>7687</v>
      </c>
      <c r="D10501" s="24">
        <v>44060</v>
      </c>
      <c r="E10501" s="22" t="s">
        <v>1759</v>
      </c>
      <c r="F10501" s="22" t="s">
        <v>11125</v>
      </c>
      <c r="G10501">
        <f t="shared" si="326"/>
        <v>6079</v>
      </c>
      <c r="H10501" s="9">
        <f t="shared" si="327"/>
        <v>44060</v>
      </c>
    </row>
    <row r="10502" spans="1:8" x14ac:dyDescent="0.25">
      <c r="A10502" s="22" t="s">
        <v>7834</v>
      </c>
      <c r="B10502" s="22" t="s">
        <v>7835</v>
      </c>
      <c r="C10502" s="22" t="s">
        <v>7835</v>
      </c>
      <c r="D10502" s="24">
        <v>44090</v>
      </c>
      <c r="E10502" s="22" t="s">
        <v>1759</v>
      </c>
      <c r="F10502" s="22" t="s">
        <v>11125</v>
      </c>
      <c r="G10502">
        <f t="shared" ref="G10502:G10565" si="328">IFERROR(E10502*1,E10502)</f>
        <v>6079</v>
      </c>
      <c r="H10502" s="9">
        <f t="shared" ref="H10502:H10565" si="329">D10502</f>
        <v>44090</v>
      </c>
    </row>
    <row r="10503" spans="1:8" x14ac:dyDescent="0.25">
      <c r="A10503" s="22" t="s">
        <v>8132</v>
      </c>
      <c r="B10503" s="22" t="s">
        <v>8133</v>
      </c>
      <c r="C10503" s="22" t="s">
        <v>8133</v>
      </c>
      <c r="D10503" s="24">
        <v>44319</v>
      </c>
      <c r="E10503" s="22" t="s">
        <v>1759</v>
      </c>
      <c r="F10503" s="22" t="s">
        <v>11125</v>
      </c>
      <c r="G10503">
        <f t="shared" si="328"/>
        <v>6079</v>
      </c>
      <c r="H10503" s="9">
        <f t="shared" si="329"/>
        <v>44319</v>
      </c>
    </row>
    <row r="10504" spans="1:8" x14ac:dyDescent="0.25">
      <c r="A10504" s="22" t="s">
        <v>8182</v>
      </c>
      <c r="B10504" s="22" t="s">
        <v>8183</v>
      </c>
      <c r="C10504" s="22" t="s">
        <v>8183</v>
      </c>
      <c r="D10504" s="24">
        <v>44127</v>
      </c>
      <c r="E10504" s="22" t="s">
        <v>1759</v>
      </c>
      <c r="F10504" s="22" t="s">
        <v>11125</v>
      </c>
      <c r="G10504">
        <f t="shared" si="328"/>
        <v>6079</v>
      </c>
      <c r="H10504" s="9">
        <f t="shared" si="329"/>
        <v>44127</v>
      </c>
    </row>
    <row r="10505" spans="1:8" x14ac:dyDescent="0.25">
      <c r="A10505" s="22" t="s">
        <v>8289</v>
      </c>
      <c r="B10505" s="22" t="s">
        <v>8290</v>
      </c>
      <c r="C10505" s="22" t="s">
        <v>8290</v>
      </c>
      <c r="D10505" s="24">
        <v>43850</v>
      </c>
      <c r="E10505" s="22" t="s">
        <v>1759</v>
      </c>
      <c r="F10505" s="22" t="s">
        <v>11125</v>
      </c>
      <c r="G10505">
        <f t="shared" si="328"/>
        <v>6079</v>
      </c>
      <c r="H10505" s="9">
        <f t="shared" si="329"/>
        <v>43850</v>
      </c>
    </row>
    <row r="10506" spans="1:8" x14ac:dyDescent="0.25">
      <c r="A10506" s="22" t="s">
        <v>8520</v>
      </c>
      <c r="B10506" s="22" t="s">
        <v>8521</v>
      </c>
      <c r="C10506" s="22" t="s">
        <v>8521</v>
      </c>
      <c r="D10506" s="24">
        <v>43908</v>
      </c>
      <c r="E10506" s="22" t="s">
        <v>1759</v>
      </c>
      <c r="F10506" s="22" t="s">
        <v>11125</v>
      </c>
      <c r="G10506">
        <f t="shared" si="328"/>
        <v>6079</v>
      </c>
      <c r="H10506" s="9">
        <f t="shared" si="329"/>
        <v>43908</v>
      </c>
    </row>
    <row r="10507" spans="1:8" x14ac:dyDescent="0.25">
      <c r="A10507" s="22" t="s">
        <v>8581</v>
      </c>
      <c r="B10507" s="22" t="s">
        <v>8582</v>
      </c>
      <c r="C10507" s="22" t="s">
        <v>8582</v>
      </c>
      <c r="D10507" s="24">
        <v>44323</v>
      </c>
      <c r="E10507" s="22" t="s">
        <v>1759</v>
      </c>
      <c r="F10507" s="22" t="s">
        <v>11125</v>
      </c>
      <c r="G10507">
        <f t="shared" si="328"/>
        <v>6079</v>
      </c>
      <c r="H10507" s="9">
        <f t="shared" si="329"/>
        <v>44323</v>
      </c>
    </row>
    <row r="10508" spans="1:8" x14ac:dyDescent="0.25">
      <c r="A10508" s="22" t="s">
        <v>8655</v>
      </c>
      <c r="B10508" s="22" t="s">
        <v>8656</v>
      </c>
      <c r="C10508" s="22" t="s">
        <v>8656</v>
      </c>
      <c r="D10508" s="24">
        <v>43829</v>
      </c>
      <c r="E10508" s="22" t="s">
        <v>1759</v>
      </c>
      <c r="F10508" s="22" t="s">
        <v>11125</v>
      </c>
      <c r="G10508">
        <f t="shared" si="328"/>
        <v>6079</v>
      </c>
      <c r="H10508" s="9">
        <f t="shared" si="329"/>
        <v>43829</v>
      </c>
    </row>
    <row r="10509" spans="1:8" x14ac:dyDescent="0.25">
      <c r="A10509" s="22" t="s">
        <v>8663</v>
      </c>
      <c r="B10509" s="22" t="s">
        <v>8664</v>
      </c>
      <c r="C10509" s="22" t="s">
        <v>8664</v>
      </c>
      <c r="D10509" s="24">
        <v>43864</v>
      </c>
      <c r="E10509" s="22" t="s">
        <v>1759</v>
      </c>
      <c r="F10509" s="22" t="s">
        <v>11125</v>
      </c>
      <c r="G10509">
        <f t="shared" si="328"/>
        <v>6079</v>
      </c>
      <c r="H10509" s="9">
        <f t="shared" si="329"/>
        <v>43864</v>
      </c>
    </row>
    <row r="10510" spans="1:8" x14ac:dyDescent="0.25">
      <c r="A10510" s="22" t="s">
        <v>8677</v>
      </c>
      <c r="B10510" s="22" t="s">
        <v>8678</v>
      </c>
      <c r="C10510" s="22" t="s">
        <v>8678</v>
      </c>
      <c r="D10510" s="24">
        <v>43833</v>
      </c>
      <c r="E10510" s="22" t="s">
        <v>1759</v>
      </c>
      <c r="F10510" s="22" t="s">
        <v>11125</v>
      </c>
      <c r="G10510">
        <f t="shared" si="328"/>
        <v>6079</v>
      </c>
      <c r="H10510" s="9">
        <f t="shared" si="329"/>
        <v>43833</v>
      </c>
    </row>
    <row r="10511" spans="1:8" x14ac:dyDescent="0.25">
      <c r="A10511" s="22" t="s">
        <v>8679</v>
      </c>
      <c r="B10511" s="22" t="s">
        <v>8680</v>
      </c>
      <c r="C10511" s="22" t="s">
        <v>8680</v>
      </c>
      <c r="D10511" s="24">
        <v>43853</v>
      </c>
      <c r="E10511" s="22" t="s">
        <v>1759</v>
      </c>
      <c r="F10511" s="22" t="s">
        <v>11125</v>
      </c>
      <c r="G10511">
        <f t="shared" si="328"/>
        <v>6079</v>
      </c>
      <c r="H10511" s="9">
        <f t="shared" si="329"/>
        <v>43853</v>
      </c>
    </row>
    <row r="10512" spans="1:8" x14ac:dyDescent="0.25">
      <c r="A10512" s="22" t="s">
        <v>8761</v>
      </c>
      <c r="B10512" s="22" t="s">
        <v>8762</v>
      </c>
      <c r="C10512" s="22" t="s">
        <v>8762</v>
      </c>
      <c r="D10512" s="24">
        <v>44159</v>
      </c>
      <c r="E10512" s="22" t="s">
        <v>1759</v>
      </c>
      <c r="F10512" s="22" t="s">
        <v>11125</v>
      </c>
      <c r="G10512">
        <f t="shared" si="328"/>
        <v>6079</v>
      </c>
      <c r="H10512" s="9">
        <f t="shared" si="329"/>
        <v>44159</v>
      </c>
    </row>
    <row r="10513" spans="1:8" x14ac:dyDescent="0.25">
      <c r="A10513" s="22" t="s">
        <v>8797</v>
      </c>
      <c r="B10513" s="22" t="s">
        <v>8798</v>
      </c>
      <c r="C10513" s="22" t="s">
        <v>8798</v>
      </c>
      <c r="D10513" s="24">
        <v>44067</v>
      </c>
      <c r="E10513" s="22" t="s">
        <v>1759</v>
      </c>
      <c r="F10513" s="22" t="s">
        <v>11125</v>
      </c>
      <c r="G10513">
        <f t="shared" si="328"/>
        <v>6079</v>
      </c>
      <c r="H10513" s="9">
        <f t="shared" si="329"/>
        <v>44067</v>
      </c>
    </row>
    <row r="10514" spans="1:8" x14ac:dyDescent="0.25">
      <c r="A10514" s="22" t="s">
        <v>3846</v>
      </c>
      <c r="B10514" s="22" t="s">
        <v>8282</v>
      </c>
      <c r="C10514" s="22" t="s">
        <v>8282</v>
      </c>
      <c r="D10514" s="24">
        <v>44172</v>
      </c>
      <c r="E10514" s="22" t="s">
        <v>208</v>
      </c>
      <c r="F10514" s="22" t="s">
        <v>11126</v>
      </c>
      <c r="G10514">
        <f t="shared" si="328"/>
        <v>12890</v>
      </c>
      <c r="H10514" s="9">
        <f t="shared" si="329"/>
        <v>44172</v>
      </c>
    </row>
    <row r="10515" spans="1:8" x14ac:dyDescent="0.25">
      <c r="A10515" s="22" t="s">
        <v>8404</v>
      </c>
      <c r="B10515" s="22" t="s">
        <v>8405</v>
      </c>
      <c r="C10515" s="22" t="s">
        <v>8405</v>
      </c>
      <c r="D10515" s="24">
        <v>43830</v>
      </c>
      <c r="E10515" s="22" t="s">
        <v>208</v>
      </c>
      <c r="F10515" s="22" t="s">
        <v>11126</v>
      </c>
      <c r="G10515">
        <f t="shared" si="328"/>
        <v>12890</v>
      </c>
      <c r="H10515" s="9">
        <f t="shared" si="329"/>
        <v>43830</v>
      </c>
    </row>
    <row r="10516" spans="1:8" x14ac:dyDescent="0.25">
      <c r="A10516" s="22" t="s">
        <v>7781</v>
      </c>
      <c r="B10516" s="22" t="s">
        <v>7782</v>
      </c>
      <c r="C10516" s="22" t="s">
        <v>7782</v>
      </c>
      <c r="D10516" s="24">
        <v>43829</v>
      </c>
      <c r="E10516" s="22" t="s">
        <v>302</v>
      </c>
      <c r="F10516" s="22" t="s">
        <v>11127</v>
      </c>
      <c r="G10516">
        <f t="shared" si="328"/>
        <v>6281</v>
      </c>
      <c r="H10516" s="9">
        <f t="shared" si="329"/>
        <v>43829</v>
      </c>
    </row>
    <row r="10517" spans="1:8" x14ac:dyDescent="0.25">
      <c r="A10517" s="22" t="s">
        <v>7828</v>
      </c>
      <c r="B10517" s="22" t="s">
        <v>7829</v>
      </c>
      <c r="C10517" s="22" t="s">
        <v>7829</v>
      </c>
      <c r="D10517" s="24">
        <v>43829</v>
      </c>
      <c r="E10517" s="22" t="s">
        <v>302</v>
      </c>
      <c r="F10517" s="22" t="s">
        <v>11127</v>
      </c>
      <c r="G10517">
        <f t="shared" si="328"/>
        <v>6281</v>
      </c>
      <c r="H10517" s="9">
        <f t="shared" si="329"/>
        <v>43829</v>
      </c>
    </row>
    <row r="10518" spans="1:8" x14ac:dyDescent="0.25">
      <c r="A10518" s="22" t="s">
        <v>7969</v>
      </c>
      <c r="B10518" s="22" t="s">
        <v>7970</v>
      </c>
      <c r="C10518" s="22" t="s">
        <v>7970</v>
      </c>
      <c r="D10518" s="24">
        <v>43850</v>
      </c>
      <c r="E10518" s="22" t="s">
        <v>302</v>
      </c>
      <c r="F10518" s="22" t="s">
        <v>11127</v>
      </c>
      <c r="G10518">
        <f t="shared" si="328"/>
        <v>6281</v>
      </c>
      <c r="H10518" s="9">
        <f t="shared" si="329"/>
        <v>43850</v>
      </c>
    </row>
    <row r="10519" spans="1:8" x14ac:dyDescent="0.25">
      <c r="A10519" s="22" t="s">
        <v>8329</v>
      </c>
      <c r="B10519" s="22" t="s">
        <v>8330</v>
      </c>
      <c r="C10519" s="22" t="s">
        <v>8330</v>
      </c>
      <c r="D10519" s="24">
        <v>44253</v>
      </c>
      <c r="E10519" s="22" t="s">
        <v>302</v>
      </c>
      <c r="F10519" s="22" t="s">
        <v>11127</v>
      </c>
      <c r="G10519">
        <f t="shared" si="328"/>
        <v>6281</v>
      </c>
      <c r="H10519" s="9">
        <f t="shared" si="329"/>
        <v>44253</v>
      </c>
    </row>
    <row r="10520" spans="1:8" x14ac:dyDescent="0.25">
      <c r="A10520" s="22" t="s">
        <v>8669</v>
      </c>
      <c r="B10520" s="22" t="s">
        <v>8670</v>
      </c>
      <c r="C10520" s="22" t="s">
        <v>8670</v>
      </c>
      <c r="D10520" s="24">
        <v>43829</v>
      </c>
      <c r="E10520" s="22" t="s">
        <v>5016</v>
      </c>
      <c r="F10520" s="22" t="s">
        <v>7099</v>
      </c>
      <c r="G10520">
        <f t="shared" si="328"/>
        <v>12207</v>
      </c>
      <c r="H10520" s="9">
        <f t="shared" si="329"/>
        <v>43829</v>
      </c>
    </row>
    <row r="10521" spans="1:8" x14ac:dyDescent="0.25">
      <c r="A10521" s="22" t="s">
        <v>8685</v>
      </c>
      <c r="B10521" s="22" t="s">
        <v>8686</v>
      </c>
      <c r="C10521" s="22" t="s">
        <v>8686</v>
      </c>
      <c r="D10521" s="24">
        <v>43903</v>
      </c>
      <c r="E10521" s="22" t="s">
        <v>5016</v>
      </c>
      <c r="F10521" s="22" t="s">
        <v>7099</v>
      </c>
      <c r="G10521">
        <f t="shared" si="328"/>
        <v>12207</v>
      </c>
      <c r="H10521" s="9">
        <f t="shared" si="329"/>
        <v>43903</v>
      </c>
    </row>
    <row r="10522" spans="1:8" x14ac:dyDescent="0.25">
      <c r="A10522" s="22" t="s">
        <v>8687</v>
      </c>
      <c r="B10522" s="22" t="s">
        <v>8688</v>
      </c>
      <c r="C10522" s="22" t="s">
        <v>8688</v>
      </c>
      <c r="D10522" s="24">
        <v>44144</v>
      </c>
      <c r="E10522" s="22" t="s">
        <v>5016</v>
      </c>
      <c r="F10522" s="22" t="s">
        <v>7099</v>
      </c>
      <c r="G10522">
        <f t="shared" si="328"/>
        <v>12207</v>
      </c>
      <c r="H10522" s="9">
        <f t="shared" si="329"/>
        <v>44144</v>
      </c>
    </row>
    <row r="10523" spans="1:8" x14ac:dyDescent="0.25">
      <c r="A10523" s="22" t="s">
        <v>8689</v>
      </c>
      <c r="B10523" s="22" t="s">
        <v>8690</v>
      </c>
      <c r="C10523" s="22" t="s">
        <v>8690</v>
      </c>
      <c r="D10523" s="24">
        <v>43839</v>
      </c>
      <c r="E10523" s="22" t="s">
        <v>5016</v>
      </c>
      <c r="F10523" s="22" t="s">
        <v>7099</v>
      </c>
      <c r="G10523">
        <f t="shared" si="328"/>
        <v>12207</v>
      </c>
      <c r="H10523" s="9">
        <f t="shared" si="329"/>
        <v>43839</v>
      </c>
    </row>
    <row r="10524" spans="1:8" x14ac:dyDescent="0.25">
      <c r="A10524" s="22"/>
      <c r="B10524" s="22"/>
      <c r="C10524" s="22"/>
      <c r="D10524" s="24">
        <v>44134</v>
      </c>
      <c r="E10524" s="22" t="s">
        <v>5973</v>
      </c>
      <c r="F10524" s="22" t="s">
        <v>7291</v>
      </c>
      <c r="G10524">
        <f t="shared" si="328"/>
        <v>6186</v>
      </c>
      <c r="H10524" s="9">
        <f t="shared" si="329"/>
        <v>44134</v>
      </c>
    </row>
    <row r="10525" spans="1:8" x14ac:dyDescent="0.25">
      <c r="A10525" s="22" t="s">
        <v>7722</v>
      </c>
      <c r="B10525" s="22" t="s">
        <v>7723</v>
      </c>
      <c r="C10525" s="22" t="s">
        <v>7723</v>
      </c>
      <c r="D10525" s="24">
        <v>43829</v>
      </c>
      <c r="E10525" s="22" t="s">
        <v>5973</v>
      </c>
      <c r="F10525" s="22" t="s">
        <v>7291</v>
      </c>
      <c r="G10525">
        <f t="shared" si="328"/>
        <v>6186</v>
      </c>
      <c r="H10525" s="9">
        <f t="shared" si="329"/>
        <v>43829</v>
      </c>
    </row>
    <row r="10526" spans="1:8" x14ac:dyDescent="0.25">
      <c r="A10526" s="22" t="s">
        <v>7732</v>
      </c>
      <c r="B10526" s="22" t="s">
        <v>7733</v>
      </c>
      <c r="C10526" s="22" t="s">
        <v>7733</v>
      </c>
      <c r="D10526" s="24">
        <v>44060</v>
      </c>
      <c r="E10526" s="22" t="s">
        <v>5973</v>
      </c>
      <c r="F10526" s="22" t="s">
        <v>7291</v>
      </c>
      <c r="G10526">
        <f t="shared" si="328"/>
        <v>6186</v>
      </c>
      <c r="H10526" s="9">
        <f t="shared" si="329"/>
        <v>44060</v>
      </c>
    </row>
    <row r="10527" spans="1:8" x14ac:dyDescent="0.25">
      <c r="A10527" s="22" t="s">
        <v>8410</v>
      </c>
      <c r="B10527" s="22" t="s">
        <v>8411</v>
      </c>
      <c r="C10527" s="22" t="s">
        <v>8411</v>
      </c>
      <c r="D10527" s="24">
        <v>44277</v>
      </c>
      <c r="E10527" s="22" t="s">
        <v>5973</v>
      </c>
      <c r="F10527" s="22" t="s">
        <v>7291</v>
      </c>
      <c r="G10527">
        <f t="shared" si="328"/>
        <v>6186</v>
      </c>
      <c r="H10527" s="9">
        <f t="shared" si="329"/>
        <v>44277</v>
      </c>
    </row>
    <row r="10528" spans="1:8" x14ac:dyDescent="0.25">
      <c r="A10528" s="22" t="s">
        <v>8106</v>
      </c>
      <c r="B10528" s="22" t="s">
        <v>8107</v>
      </c>
      <c r="C10528" s="22" t="s">
        <v>8107</v>
      </c>
      <c r="D10528" s="24">
        <v>44125</v>
      </c>
      <c r="E10528" s="22" t="s">
        <v>3494</v>
      </c>
      <c r="F10528" s="22" t="s">
        <v>11128</v>
      </c>
      <c r="G10528">
        <f t="shared" si="328"/>
        <v>12791</v>
      </c>
      <c r="H10528" s="9">
        <f t="shared" si="329"/>
        <v>44125</v>
      </c>
    </row>
    <row r="10529" spans="1:8" x14ac:dyDescent="0.25">
      <c r="A10529" s="22" t="s">
        <v>6126</v>
      </c>
      <c r="B10529" s="22" t="s">
        <v>8109</v>
      </c>
      <c r="C10529" s="22" t="s">
        <v>8109</v>
      </c>
      <c r="D10529" s="24">
        <v>43829</v>
      </c>
      <c r="E10529" s="22" t="s">
        <v>3494</v>
      </c>
      <c r="F10529" s="22" t="s">
        <v>11128</v>
      </c>
      <c r="G10529">
        <f t="shared" si="328"/>
        <v>12791</v>
      </c>
      <c r="H10529" s="9">
        <f t="shared" si="329"/>
        <v>43829</v>
      </c>
    </row>
    <row r="10530" spans="1:8" x14ac:dyDescent="0.25">
      <c r="A10530" s="22" t="s">
        <v>8110</v>
      </c>
      <c r="B10530" s="22" t="s">
        <v>8111</v>
      </c>
      <c r="C10530" s="22" t="s">
        <v>8111</v>
      </c>
      <c r="D10530" s="24">
        <v>43834</v>
      </c>
      <c r="E10530" s="22" t="s">
        <v>3494</v>
      </c>
      <c r="F10530" s="22" t="s">
        <v>11128</v>
      </c>
      <c r="G10530">
        <f t="shared" si="328"/>
        <v>12791</v>
      </c>
      <c r="H10530" s="9">
        <f t="shared" si="329"/>
        <v>43834</v>
      </c>
    </row>
    <row r="10531" spans="1:8" x14ac:dyDescent="0.25">
      <c r="A10531" s="22" t="s">
        <v>8315</v>
      </c>
      <c r="B10531" s="22" t="s">
        <v>8316</v>
      </c>
      <c r="C10531" s="22" t="s">
        <v>8316</v>
      </c>
      <c r="D10531" s="24">
        <v>44296</v>
      </c>
      <c r="E10531" s="22" t="s">
        <v>3494</v>
      </c>
      <c r="F10531" s="22" t="s">
        <v>11128</v>
      </c>
      <c r="G10531">
        <f t="shared" si="328"/>
        <v>12791</v>
      </c>
      <c r="H10531" s="9">
        <f t="shared" si="329"/>
        <v>44296</v>
      </c>
    </row>
    <row r="10532" spans="1:8" x14ac:dyDescent="0.25">
      <c r="A10532" s="22" t="s">
        <v>7963</v>
      </c>
      <c r="B10532" s="22" t="s">
        <v>7964</v>
      </c>
      <c r="C10532" s="22" t="s">
        <v>7964</v>
      </c>
      <c r="D10532" s="24">
        <v>43834</v>
      </c>
      <c r="E10532" s="22" t="s">
        <v>5094</v>
      </c>
      <c r="F10532" s="22" t="s">
        <v>11129</v>
      </c>
      <c r="G10532">
        <f t="shared" si="328"/>
        <v>11658</v>
      </c>
      <c r="H10532" s="9">
        <f t="shared" si="329"/>
        <v>43834</v>
      </c>
    </row>
    <row r="10533" spans="1:8" x14ac:dyDescent="0.25">
      <c r="A10533" s="22" t="s">
        <v>7688</v>
      </c>
      <c r="B10533" s="22" t="s">
        <v>7689</v>
      </c>
      <c r="C10533" s="22" t="s">
        <v>7689</v>
      </c>
      <c r="D10533" s="24">
        <v>43829</v>
      </c>
      <c r="E10533" s="22" t="s">
        <v>3964</v>
      </c>
      <c r="F10533" s="22" t="s">
        <v>6654</v>
      </c>
      <c r="G10533">
        <f t="shared" si="328"/>
        <v>4165</v>
      </c>
      <c r="H10533" s="9">
        <f t="shared" si="329"/>
        <v>43829</v>
      </c>
    </row>
    <row r="10534" spans="1:8" x14ac:dyDescent="0.25">
      <c r="A10534" s="22"/>
      <c r="B10534" s="22"/>
      <c r="C10534" s="22"/>
      <c r="D10534" s="24">
        <v>44083</v>
      </c>
      <c r="E10534" s="22" t="s">
        <v>5191</v>
      </c>
      <c r="F10534" s="22" t="s">
        <v>6973</v>
      </c>
      <c r="G10534">
        <f t="shared" si="328"/>
        <v>9550</v>
      </c>
      <c r="H10534" s="9">
        <f t="shared" si="329"/>
        <v>44083</v>
      </c>
    </row>
    <row r="10535" spans="1:8" x14ac:dyDescent="0.25">
      <c r="A10535" s="22" t="s">
        <v>7765</v>
      </c>
      <c r="B10535" s="22" t="s">
        <v>7766</v>
      </c>
      <c r="C10535" s="22" t="s">
        <v>7766</v>
      </c>
      <c r="D10535" s="24">
        <v>44167</v>
      </c>
      <c r="E10535" s="22" t="s">
        <v>5191</v>
      </c>
      <c r="F10535" s="22" t="s">
        <v>6973</v>
      </c>
      <c r="G10535">
        <f t="shared" si="328"/>
        <v>9550</v>
      </c>
      <c r="H10535" s="9">
        <f t="shared" si="329"/>
        <v>44167</v>
      </c>
    </row>
    <row r="10536" spans="1:8" x14ac:dyDescent="0.25">
      <c r="A10536" s="22" t="s">
        <v>7989</v>
      </c>
      <c r="B10536" s="22" t="s">
        <v>7990</v>
      </c>
      <c r="C10536" s="22" t="s">
        <v>7990</v>
      </c>
      <c r="D10536" s="24">
        <v>44030</v>
      </c>
      <c r="E10536" s="22" t="s">
        <v>5191</v>
      </c>
      <c r="F10536" s="22" t="s">
        <v>6973</v>
      </c>
      <c r="G10536">
        <f t="shared" si="328"/>
        <v>9550</v>
      </c>
      <c r="H10536" s="9">
        <f t="shared" si="329"/>
        <v>44030</v>
      </c>
    </row>
    <row r="10537" spans="1:8" x14ac:dyDescent="0.25">
      <c r="A10537" s="22" t="s">
        <v>8152</v>
      </c>
      <c r="B10537" s="22" t="s">
        <v>8153</v>
      </c>
      <c r="C10537" s="22" t="s">
        <v>8153</v>
      </c>
      <c r="D10537" s="24">
        <v>43830</v>
      </c>
      <c r="E10537" s="22" t="s">
        <v>5191</v>
      </c>
      <c r="F10537" s="22" t="s">
        <v>6973</v>
      </c>
      <c r="G10537">
        <f t="shared" si="328"/>
        <v>9550</v>
      </c>
      <c r="H10537" s="9">
        <f t="shared" si="329"/>
        <v>43830</v>
      </c>
    </row>
    <row r="10538" spans="1:8" x14ac:dyDescent="0.25">
      <c r="A10538" s="22" t="s">
        <v>8198</v>
      </c>
      <c r="B10538" s="22" t="s">
        <v>8199</v>
      </c>
      <c r="C10538" s="22" t="s">
        <v>8199</v>
      </c>
      <c r="D10538" s="24">
        <v>44129</v>
      </c>
      <c r="E10538" s="22" t="s">
        <v>5191</v>
      </c>
      <c r="F10538" s="22" t="s">
        <v>6973</v>
      </c>
      <c r="G10538">
        <f t="shared" si="328"/>
        <v>9550</v>
      </c>
      <c r="H10538" s="9">
        <f t="shared" si="329"/>
        <v>44129</v>
      </c>
    </row>
    <row r="10539" spans="1:8" x14ac:dyDescent="0.25">
      <c r="A10539" s="22" t="s">
        <v>8344</v>
      </c>
      <c r="B10539" s="22" t="s">
        <v>8345</v>
      </c>
      <c r="C10539" s="22" t="s">
        <v>8345</v>
      </c>
      <c r="D10539" s="24">
        <v>44037</v>
      </c>
      <c r="E10539" s="22" t="s">
        <v>5191</v>
      </c>
      <c r="F10539" s="22" t="s">
        <v>6973</v>
      </c>
      <c r="G10539">
        <f t="shared" si="328"/>
        <v>9550</v>
      </c>
      <c r="H10539" s="9">
        <f t="shared" si="329"/>
        <v>44037</v>
      </c>
    </row>
    <row r="10540" spans="1:8" x14ac:dyDescent="0.25">
      <c r="A10540" s="22" t="s">
        <v>8412</v>
      </c>
      <c r="B10540" s="22" t="s">
        <v>8413</v>
      </c>
      <c r="C10540" s="22" t="s">
        <v>8413</v>
      </c>
      <c r="D10540" s="24">
        <v>43967</v>
      </c>
      <c r="E10540" s="22" t="s">
        <v>5191</v>
      </c>
      <c r="F10540" s="22" t="s">
        <v>6973</v>
      </c>
      <c r="G10540">
        <f t="shared" si="328"/>
        <v>9550</v>
      </c>
      <c r="H10540" s="9">
        <f t="shared" si="329"/>
        <v>43967</v>
      </c>
    </row>
    <row r="10541" spans="1:8" x14ac:dyDescent="0.25">
      <c r="A10541" s="22" t="s">
        <v>8464</v>
      </c>
      <c r="B10541" s="22" t="s">
        <v>8465</v>
      </c>
      <c r="C10541" s="22" t="s">
        <v>8465</v>
      </c>
      <c r="D10541" s="24">
        <v>44172</v>
      </c>
      <c r="E10541" s="22" t="s">
        <v>5191</v>
      </c>
      <c r="F10541" s="22" t="s">
        <v>6973</v>
      </c>
      <c r="G10541">
        <f t="shared" si="328"/>
        <v>9550</v>
      </c>
      <c r="H10541" s="9">
        <f t="shared" si="329"/>
        <v>44172</v>
      </c>
    </row>
    <row r="10542" spans="1:8" x14ac:dyDescent="0.25">
      <c r="A10542" s="22" t="s">
        <v>8541</v>
      </c>
      <c r="B10542" s="22" t="s">
        <v>8542</v>
      </c>
      <c r="C10542" s="22" t="s">
        <v>8542</v>
      </c>
      <c r="D10542" s="24">
        <v>44132</v>
      </c>
      <c r="E10542" s="22" t="s">
        <v>5191</v>
      </c>
      <c r="F10542" s="22" t="s">
        <v>6973</v>
      </c>
      <c r="G10542">
        <f t="shared" si="328"/>
        <v>9550</v>
      </c>
      <c r="H10542" s="9">
        <f t="shared" si="329"/>
        <v>44132</v>
      </c>
    </row>
    <row r="10543" spans="1:8" x14ac:dyDescent="0.25">
      <c r="A10543" s="22" t="s">
        <v>8739</v>
      </c>
      <c r="B10543" s="22" t="s">
        <v>8740</v>
      </c>
      <c r="C10543" s="22" t="s">
        <v>8740</v>
      </c>
      <c r="D10543" s="24">
        <v>44077</v>
      </c>
      <c r="E10543" s="22" t="s">
        <v>5191</v>
      </c>
      <c r="F10543" s="22" t="s">
        <v>6973</v>
      </c>
      <c r="G10543">
        <f t="shared" si="328"/>
        <v>9550</v>
      </c>
      <c r="H10543" s="9">
        <f t="shared" si="329"/>
        <v>44077</v>
      </c>
    </row>
    <row r="10544" spans="1:8" x14ac:dyDescent="0.25">
      <c r="A10544" s="22"/>
      <c r="B10544" s="22"/>
      <c r="C10544" s="22"/>
      <c r="D10544" s="24">
        <v>44111</v>
      </c>
      <c r="E10544" s="22" t="s">
        <v>956</v>
      </c>
      <c r="F10544" s="22" t="s">
        <v>11130</v>
      </c>
      <c r="G10544">
        <f t="shared" si="328"/>
        <v>4586</v>
      </c>
      <c r="H10544" s="9">
        <f t="shared" si="329"/>
        <v>44111</v>
      </c>
    </row>
    <row r="10545" spans="1:8" x14ac:dyDescent="0.25">
      <c r="A10545" s="22" t="s">
        <v>3736</v>
      </c>
      <c r="B10545" s="22" t="s">
        <v>7712</v>
      </c>
      <c r="C10545" s="22" t="s">
        <v>7712</v>
      </c>
      <c r="D10545" s="24">
        <v>43829</v>
      </c>
      <c r="E10545" s="22" t="s">
        <v>956</v>
      </c>
      <c r="F10545" s="22" t="s">
        <v>11130</v>
      </c>
      <c r="G10545">
        <f t="shared" si="328"/>
        <v>4586</v>
      </c>
      <c r="H10545" s="9">
        <f t="shared" si="329"/>
        <v>43829</v>
      </c>
    </row>
    <row r="10546" spans="1:8" x14ac:dyDescent="0.25">
      <c r="A10546" s="22" t="s">
        <v>7722</v>
      </c>
      <c r="B10546" s="22" t="s">
        <v>7723</v>
      </c>
      <c r="C10546" s="22" t="s">
        <v>7723</v>
      </c>
      <c r="D10546" s="24">
        <v>43829</v>
      </c>
      <c r="E10546" s="22" t="s">
        <v>956</v>
      </c>
      <c r="F10546" s="22" t="s">
        <v>11130</v>
      </c>
      <c r="G10546">
        <f t="shared" si="328"/>
        <v>4586</v>
      </c>
      <c r="H10546" s="9">
        <f t="shared" si="329"/>
        <v>43829</v>
      </c>
    </row>
    <row r="10547" spans="1:8" x14ac:dyDescent="0.25">
      <c r="A10547" s="22" t="s">
        <v>7852</v>
      </c>
      <c r="B10547" s="22" t="s">
        <v>7853</v>
      </c>
      <c r="C10547" s="22" t="s">
        <v>7853</v>
      </c>
      <c r="D10547" s="24">
        <v>44109</v>
      </c>
      <c r="E10547" s="22" t="s">
        <v>956</v>
      </c>
      <c r="F10547" s="22" t="s">
        <v>11130</v>
      </c>
      <c r="G10547">
        <f t="shared" si="328"/>
        <v>4586</v>
      </c>
      <c r="H10547" s="9">
        <f t="shared" si="329"/>
        <v>44109</v>
      </c>
    </row>
    <row r="10548" spans="1:8" x14ac:dyDescent="0.25">
      <c r="A10548" s="22" t="s">
        <v>8360</v>
      </c>
      <c r="B10548" s="22" t="s">
        <v>8361</v>
      </c>
      <c r="C10548" s="22" t="s">
        <v>8361</v>
      </c>
      <c r="D10548" s="24">
        <v>43997</v>
      </c>
      <c r="E10548" s="22" t="s">
        <v>956</v>
      </c>
      <c r="F10548" s="22" t="s">
        <v>11130</v>
      </c>
      <c r="G10548">
        <f t="shared" si="328"/>
        <v>4586</v>
      </c>
      <c r="H10548" s="9">
        <f t="shared" si="329"/>
        <v>43997</v>
      </c>
    </row>
    <row r="10549" spans="1:8" x14ac:dyDescent="0.25">
      <c r="A10549" s="22" t="s">
        <v>8553</v>
      </c>
      <c r="B10549" s="22" t="s">
        <v>8554</v>
      </c>
      <c r="C10549" s="22" t="s">
        <v>8554</v>
      </c>
      <c r="D10549" s="24">
        <v>44130</v>
      </c>
      <c r="E10549" s="22" t="s">
        <v>1031</v>
      </c>
      <c r="F10549" s="22" t="s">
        <v>11131</v>
      </c>
      <c r="G10549">
        <f t="shared" si="328"/>
        <v>203308</v>
      </c>
      <c r="H10549" s="9">
        <f t="shared" si="329"/>
        <v>44130</v>
      </c>
    </row>
    <row r="10550" spans="1:8" x14ac:dyDescent="0.25">
      <c r="A10550" s="22" t="s">
        <v>8635</v>
      </c>
      <c r="B10550" s="22" t="s">
        <v>8636</v>
      </c>
      <c r="C10550" s="22" t="s">
        <v>8636</v>
      </c>
      <c r="D10550" s="24">
        <v>44109</v>
      </c>
      <c r="E10550" s="22" t="s">
        <v>1031</v>
      </c>
      <c r="F10550" s="22" t="s">
        <v>11131</v>
      </c>
      <c r="G10550">
        <f t="shared" si="328"/>
        <v>203308</v>
      </c>
      <c r="H10550" s="9">
        <f t="shared" si="329"/>
        <v>44109</v>
      </c>
    </row>
    <row r="10551" spans="1:8" x14ac:dyDescent="0.25">
      <c r="A10551" s="22"/>
      <c r="B10551" s="22"/>
      <c r="C10551" s="22"/>
      <c r="D10551" s="24">
        <v>44006</v>
      </c>
      <c r="E10551" s="22" t="s">
        <v>7278</v>
      </c>
      <c r="F10551" s="22" t="s">
        <v>7279</v>
      </c>
      <c r="G10551">
        <f t="shared" si="328"/>
        <v>9119516</v>
      </c>
      <c r="H10551" s="9">
        <f t="shared" si="329"/>
        <v>44006</v>
      </c>
    </row>
    <row r="10552" spans="1:8" x14ac:dyDescent="0.25">
      <c r="A10552" s="22" t="s">
        <v>4685</v>
      </c>
      <c r="B10552" s="22" t="s">
        <v>8131</v>
      </c>
      <c r="C10552" s="22" t="s">
        <v>8131</v>
      </c>
      <c r="D10552" s="24">
        <v>44354</v>
      </c>
      <c r="E10552" s="22" t="s">
        <v>7278</v>
      </c>
      <c r="F10552" s="22" t="s">
        <v>7279</v>
      </c>
      <c r="G10552">
        <f t="shared" si="328"/>
        <v>9119516</v>
      </c>
      <c r="H10552" s="9">
        <f t="shared" si="329"/>
        <v>44354</v>
      </c>
    </row>
    <row r="10553" spans="1:8" x14ac:dyDescent="0.25">
      <c r="A10553" s="22" t="s">
        <v>8374</v>
      </c>
      <c r="B10553" s="22" t="s">
        <v>8375</v>
      </c>
      <c r="C10553" s="22" t="s">
        <v>8375</v>
      </c>
      <c r="D10553" s="24">
        <v>44355</v>
      </c>
      <c r="E10553" s="22" t="s">
        <v>7278</v>
      </c>
      <c r="F10553" s="22" t="s">
        <v>7279</v>
      </c>
      <c r="G10553">
        <f t="shared" si="328"/>
        <v>9119516</v>
      </c>
      <c r="H10553" s="9">
        <f t="shared" si="329"/>
        <v>44355</v>
      </c>
    </row>
    <row r="10554" spans="1:8" x14ac:dyDescent="0.25">
      <c r="A10554" s="22" t="s">
        <v>5789</v>
      </c>
      <c r="B10554" s="22" t="s">
        <v>8427</v>
      </c>
      <c r="C10554" s="22" t="s">
        <v>8427</v>
      </c>
      <c r="D10554" s="24">
        <v>44004</v>
      </c>
      <c r="E10554" s="22" t="s">
        <v>7278</v>
      </c>
      <c r="F10554" s="22" t="s">
        <v>7279</v>
      </c>
      <c r="G10554">
        <f t="shared" si="328"/>
        <v>9119516</v>
      </c>
      <c r="H10554" s="9">
        <f t="shared" si="329"/>
        <v>44004</v>
      </c>
    </row>
    <row r="10555" spans="1:8" x14ac:dyDescent="0.25">
      <c r="A10555" s="22" t="s">
        <v>8428</v>
      </c>
      <c r="B10555" s="22" t="s">
        <v>8429</v>
      </c>
      <c r="C10555" s="22" t="s">
        <v>8429</v>
      </c>
      <c r="D10555" s="24">
        <v>44005</v>
      </c>
      <c r="E10555" s="22" t="s">
        <v>7278</v>
      </c>
      <c r="F10555" s="22" t="s">
        <v>7279</v>
      </c>
      <c r="G10555">
        <f t="shared" si="328"/>
        <v>9119516</v>
      </c>
      <c r="H10555" s="9">
        <f t="shared" si="329"/>
        <v>44005</v>
      </c>
    </row>
    <row r="10556" spans="1:8" x14ac:dyDescent="0.25">
      <c r="A10556" s="22" t="s">
        <v>8783</v>
      </c>
      <c r="B10556" s="22" t="s">
        <v>8784</v>
      </c>
      <c r="C10556" s="22" t="s">
        <v>8784</v>
      </c>
      <c r="D10556" s="24">
        <v>44109</v>
      </c>
      <c r="E10556" s="22" t="s">
        <v>7278</v>
      </c>
      <c r="F10556" s="22" t="s">
        <v>7279</v>
      </c>
      <c r="G10556">
        <f t="shared" si="328"/>
        <v>9119516</v>
      </c>
      <c r="H10556" s="9">
        <f t="shared" si="329"/>
        <v>44109</v>
      </c>
    </row>
    <row r="10557" spans="1:8" x14ac:dyDescent="0.25">
      <c r="A10557" s="22" t="s">
        <v>8811</v>
      </c>
      <c r="B10557" s="22" t="s">
        <v>8812</v>
      </c>
      <c r="C10557" s="22" t="s">
        <v>8812</v>
      </c>
      <c r="D10557" s="24">
        <v>44025</v>
      </c>
      <c r="E10557" s="22" t="s">
        <v>7278</v>
      </c>
      <c r="F10557" s="22" t="s">
        <v>7279</v>
      </c>
      <c r="G10557">
        <f t="shared" si="328"/>
        <v>9119516</v>
      </c>
      <c r="H10557" s="9">
        <f t="shared" si="329"/>
        <v>44025</v>
      </c>
    </row>
    <row r="10558" spans="1:8" x14ac:dyDescent="0.25">
      <c r="A10558" s="22" t="s">
        <v>8827</v>
      </c>
      <c r="B10558" s="22" t="s">
        <v>8828</v>
      </c>
      <c r="C10558" s="22" t="s">
        <v>8828</v>
      </c>
      <c r="D10558" s="24">
        <v>43997</v>
      </c>
      <c r="E10558" s="22" t="s">
        <v>7278</v>
      </c>
      <c r="F10558" s="22" t="s">
        <v>7279</v>
      </c>
      <c r="G10558">
        <f t="shared" si="328"/>
        <v>9119516</v>
      </c>
      <c r="H10558" s="9">
        <f t="shared" si="329"/>
        <v>43997</v>
      </c>
    </row>
    <row r="10559" spans="1:8" x14ac:dyDescent="0.25">
      <c r="A10559" s="22" t="s">
        <v>8845</v>
      </c>
      <c r="B10559" s="22" t="s">
        <v>8846</v>
      </c>
      <c r="C10559" s="22" t="s">
        <v>8846</v>
      </c>
      <c r="D10559" s="24">
        <v>44025</v>
      </c>
      <c r="E10559" s="22" t="s">
        <v>7278</v>
      </c>
      <c r="F10559" s="22" t="s">
        <v>7279</v>
      </c>
      <c r="G10559">
        <f t="shared" si="328"/>
        <v>9119516</v>
      </c>
      <c r="H10559" s="9">
        <f t="shared" si="329"/>
        <v>44025</v>
      </c>
    </row>
    <row r="10560" spans="1:8" x14ac:dyDescent="0.25">
      <c r="A10560" s="22"/>
      <c r="B10560" s="22"/>
      <c r="C10560" s="22"/>
      <c r="D10560" s="24">
        <v>44242</v>
      </c>
      <c r="E10560" s="22" t="s">
        <v>4036</v>
      </c>
      <c r="F10560" s="22" t="s">
        <v>7163</v>
      </c>
      <c r="G10560">
        <f t="shared" si="328"/>
        <v>5836</v>
      </c>
      <c r="H10560" s="9">
        <f t="shared" si="329"/>
        <v>44242</v>
      </c>
    </row>
    <row r="10561" spans="1:8" x14ac:dyDescent="0.25">
      <c r="A10561" s="22" t="s">
        <v>7644</v>
      </c>
      <c r="B10561" s="22" t="s">
        <v>7645</v>
      </c>
      <c r="C10561" s="22" t="s">
        <v>7645</v>
      </c>
      <c r="D10561" s="24">
        <v>43829</v>
      </c>
      <c r="E10561" s="22" t="s">
        <v>4036</v>
      </c>
      <c r="F10561" s="22" t="s">
        <v>7163</v>
      </c>
      <c r="G10561">
        <f t="shared" si="328"/>
        <v>5836</v>
      </c>
      <c r="H10561" s="9">
        <f t="shared" si="329"/>
        <v>43829</v>
      </c>
    </row>
    <row r="10562" spans="1:8" x14ac:dyDescent="0.25">
      <c r="A10562" s="22" t="s">
        <v>8303</v>
      </c>
      <c r="B10562" s="22" t="s">
        <v>8304</v>
      </c>
      <c r="C10562" s="22" t="s">
        <v>8304</v>
      </c>
      <c r="D10562" s="24">
        <v>44029</v>
      </c>
      <c r="E10562" s="22" t="s">
        <v>4036</v>
      </c>
      <c r="F10562" s="22" t="s">
        <v>7163</v>
      </c>
      <c r="G10562">
        <f t="shared" si="328"/>
        <v>5836</v>
      </c>
      <c r="H10562" s="9">
        <f t="shared" si="329"/>
        <v>44029</v>
      </c>
    </row>
    <row r="10563" spans="1:8" x14ac:dyDescent="0.25">
      <c r="A10563" s="22" t="s">
        <v>8344</v>
      </c>
      <c r="B10563" s="22" t="s">
        <v>8345</v>
      </c>
      <c r="C10563" s="22" t="s">
        <v>8345</v>
      </c>
      <c r="D10563" s="24">
        <v>44230</v>
      </c>
      <c r="E10563" s="22" t="s">
        <v>4036</v>
      </c>
      <c r="F10563" s="22" t="s">
        <v>7163</v>
      </c>
      <c r="G10563">
        <f t="shared" si="328"/>
        <v>5836</v>
      </c>
      <c r="H10563" s="9">
        <f t="shared" si="329"/>
        <v>44230</v>
      </c>
    </row>
    <row r="10564" spans="1:8" x14ac:dyDescent="0.25">
      <c r="A10564" s="22" t="s">
        <v>8346</v>
      </c>
      <c r="B10564" s="22" t="s">
        <v>8347</v>
      </c>
      <c r="C10564" s="22" t="s">
        <v>8347</v>
      </c>
      <c r="D10564" s="24">
        <v>44237</v>
      </c>
      <c r="E10564" s="22" t="s">
        <v>4036</v>
      </c>
      <c r="F10564" s="22" t="s">
        <v>7163</v>
      </c>
      <c r="G10564">
        <f t="shared" si="328"/>
        <v>5836</v>
      </c>
      <c r="H10564" s="9">
        <f t="shared" si="329"/>
        <v>44237</v>
      </c>
    </row>
    <row r="10565" spans="1:8" x14ac:dyDescent="0.25">
      <c r="A10565" s="22" t="s">
        <v>8695</v>
      </c>
      <c r="B10565" s="22" t="s">
        <v>8696</v>
      </c>
      <c r="C10565" s="22" t="s">
        <v>8696</v>
      </c>
      <c r="D10565" s="24">
        <v>44353</v>
      </c>
      <c r="E10565" s="22" t="s">
        <v>5416</v>
      </c>
      <c r="F10565" s="22" t="s">
        <v>11132</v>
      </c>
      <c r="G10565">
        <f t="shared" si="328"/>
        <v>209610</v>
      </c>
      <c r="H10565" s="9">
        <f t="shared" si="329"/>
        <v>44353</v>
      </c>
    </row>
    <row r="10566" spans="1:8" x14ac:dyDescent="0.25">
      <c r="A10566" s="22"/>
      <c r="B10566" s="22"/>
      <c r="C10566" s="22"/>
      <c r="D10566" s="24">
        <v>44052</v>
      </c>
      <c r="E10566" s="22" t="s">
        <v>11133</v>
      </c>
      <c r="F10566" s="22" t="s">
        <v>11134</v>
      </c>
      <c r="G10566">
        <f t="shared" ref="G10566:G10629" si="330">IFERROR(E10566*1,E10566)</f>
        <v>9117864</v>
      </c>
      <c r="H10566" s="9">
        <f t="shared" ref="H10566:H10629" si="331">D10566</f>
        <v>44052</v>
      </c>
    </row>
    <row r="10567" spans="1:8" x14ac:dyDescent="0.25">
      <c r="A10567" s="22" t="s">
        <v>8783</v>
      </c>
      <c r="B10567" s="22" t="s">
        <v>8784</v>
      </c>
      <c r="C10567" s="22" t="s">
        <v>8784</v>
      </c>
      <c r="D10567" s="24">
        <v>44018</v>
      </c>
      <c r="E10567" s="22" t="s">
        <v>11133</v>
      </c>
      <c r="F10567" s="22" t="s">
        <v>11134</v>
      </c>
      <c r="G10567">
        <f t="shared" si="330"/>
        <v>9117864</v>
      </c>
      <c r="H10567" s="9">
        <f t="shared" si="331"/>
        <v>44018</v>
      </c>
    </row>
    <row r="10568" spans="1:8" x14ac:dyDescent="0.25">
      <c r="A10568" s="22" t="s">
        <v>8801</v>
      </c>
      <c r="B10568" s="22" t="s">
        <v>8802</v>
      </c>
      <c r="C10568" s="22" t="s">
        <v>8802</v>
      </c>
      <c r="D10568" s="24">
        <v>43997</v>
      </c>
      <c r="E10568" s="22" t="s">
        <v>11133</v>
      </c>
      <c r="F10568" s="22" t="s">
        <v>11134</v>
      </c>
      <c r="G10568">
        <f t="shared" si="330"/>
        <v>9117864</v>
      </c>
      <c r="H10568" s="9">
        <f t="shared" si="331"/>
        <v>43997</v>
      </c>
    </row>
    <row r="10569" spans="1:8" x14ac:dyDescent="0.25">
      <c r="A10569" s="22" t="s">
        <v>8811</v>
      </c>
      <c r="B10569" s="22" t="s">
        <v>8812</v>
      </c>
      <c r="C10569" s="22" t="s">
        <v>8812</v>
      </c>
      <c r="D10569" s="24">
        <v>44325</v>
      </c>
      <c r="E10569" s="22" t="s">
        <v>11133</v>
      </c>
      <c r="F10569" s="22" t="s">
        <v>11134</v>
      </c>
      <c r="G10569">
        <f t="shared" si="330"/>
        <v>9117864</v>
      </c>
      <c r="H10569" s="9">
        <f t="shared" si="331"/>
        <v>44325</v>
      </c>
    </row>
    <row r="10570" spans="1:8" x14ac:dyDescent="0.25">
      <c r="A10570" s="22" t="s">
        <v>8817</v>
      </c>
      <c r="B10570" s="22" t="s">
        <v>8818</v>
      </c>
      <c r="C10570" s="22" t="s">
        <v>8818</v>
      </c>
      <c r="D10570" s="24">
        <v>44189</v>
      </c>
      <c r="E10570" s="22" t="s">
        <v>11133</v>
      </c>
      <c r="F10570" s="22" t="s">
        <v>11134</v>
      </c>
      <c r="G10570">
        <f t="shared" si="330"/>
        <v>9117864</v>
      </c>
      <c r="H10570" s="9">
        <f t="shared" si="331"/>
        <v>44189</v>
      </c>
    </row>
    <row r="10571" spans="1:8" x14ac:dyDescent="0.25">
      <c r="A10571" s="22" t="s">
        <v>8701</v>
      </c>
      <c r="B10571" s="22" t="s">
        <v>8702</v>
      </c>
      <c r="C10571" s="22" t="s">
        <v>8702</v>
      </c>
      <c r="D10571" s="24">
        <v>43999</v>
      </c>
      <c r="E10571" s="22" t="s">
        <v>1081</v>
      </c>
      <c r="F10571" s="22" t="s">
        <v>11135</v>
      </c>
      <c r="G10571">
        <f t="shared" si="330"/>
        <v>9202025</v>
      </c>
      <c r="H10571" s="9">
        <f t="shared" si="331"/>
        <v>43999</v>
      </c>
    </row>
    <row r="10572" spans="1:8" x14ac:dyDescent="0.25">
      <c r="A10572" s="22" t="s">
        <v>8853</v>
      </c>
      <c r="B10572" s="22" t="s">
        <v>8854</v>
      </c>
      <c r="C10572" s="22" t="s">
        <v>8854</v>
      </c>
      <c r="D10572" s="24">
        <v>44248</v>
      </c>
      <c r="E10572" s="22" t="s">
        <v>1081</v>
      </c>
      <c r="F10572" s="22" t="s">
        <v>11135</v>
      </c>
      <c r="G10572">
        <f t="shared" si="330"/>
        <v>9202025</v>
      </c>
      <c r="H10572" s="9">
        <f t="shared" si="331"/>
        <v>44248</v>
      </c>
    </row>
    <row r="10573" spans="1:8" x14ac:dyDescent="0.25">
      <c r="A10573" s="22" t="s">
        <v>8865</v>
      </c>
      <c r="B10573" s="22" t="s">
        <v>8866</v>
      </c>
      <c r="C10573" s="22" t="s">
        <v>8866</v>
      </c>
      <c r="D10573" s="24">
        <v>44101</v>
      </c>
      <c r="E10573" s="22" t="s">
        <v>1081</v>
      </c>
      <c r="F10573" s="22" t="s">
        <v>11135</v>
      </c>
      <c r="G10573">
        <f t="shared" si="330"/>
        <v>9202025</v>
      </c>
      <c r="H10573" s="9">
        <f t="shared" si="331"/>
        <v>44101</v>
      </c>
    </row>
    <row r="10574" spans="1:8" x14ac:dyDescent="0.25">
      <c r="A10574" s="22" t="s">
        <v>7797</v>
      </c>
      <c r="B10574" s="22" t="s">
        <v>7798</v>
      </c>
      <c r="C10574" s="22" t="s">
        <v>7798</v>
      </c>
      <c r="D10574" s="24">
        <v>43829</v>
      </c>
      <c r="E10574" s="22" t="s">
        <v>4244</v>
      </c>
      <c r="F10574" s="22" t="s">
        <v>11136</v>
      </c>
      <c r="G10574">
        <f t="shared" si="330"/>
        <v>6587</v>
      </c>
      <c r="H10574" s="9">
        <f t="shared" si="331"/>
        <v>43829</v>
      </c>
    </row>
    <row r="10575" spans="1:8" x14ac:dyDescent="0.25">
      <c r="A10575" s="22" t="s">
        <v>8709</v>
      </c>
      <c r="B10575" s="22" t="s">
        <v>8710</v>
      </c>
      <c r="C10575" s="22" t="s">
        <v>8710</v>
      </c>
      <c r="D10575" s="24">
        <v>44348</v>
      </c>
      <c r="E10575" s="22" t="s">
        <v>1259</v>
      </c>
      <c r="F10575" s="22" t="s">
        <v>11137</v>
      </c>
      <c r="G10575">
        <f t="shared" si="330"/>
        <v>209516</v>
      </c>
      <c r="H10575" s="9">
        <f t="shared" si="331"/>
        <v>44348</v>
      </c>
    </row>
    <row r="10576" spans="1:8" x14ac:dyDescent="0.25">
      <c r="A10576" s="22" t="s">
        <v>8548</v>
      </c>
      <c r="B10576" s="22" t="s">
        <v>8549</v>
      </c>
      <c r="C10576" s="22" t="s">
        <v>8549</v>
      </c>
      <c r="D10576" s="24">
        <v>43983</v>
      </c>
      <c r="E10576" s="22" t="s">
        <v>922</v>
      </c>
      <c r="F10576" s="22" t="s">
        <v>11138</v>
      </c>
      <c r="G10576">
        <f t="shared" si="330"/>
        <v>202156</v>
      </c>
      <c r="H10576" s="9">
        <f t="shared" si="331"/>
        <v>43983</v>
      </c>
    </row>
    <row r="10577" spans="1:8" x14ac:dyDescent="0.25">
      <c r="A10577" s="22" t="s">
        <v>8037</v>
      </c>
      <c r="B10577" s="22" t="s">
        <v>8038</v>
      </c>
      <c r="C10577" s="22" t="s">
        <v>8038</v>
      </c>
      <c r="D10577" s="24">
        <v>43829</v>
      </c>
      <c r="E10577" s="22" t="s">
        <v>5580</v>
      </c>
      <c r="F10577" s="22" t="s">
        <v>11139</v>
      </c>
      <c r="G10577">
        <f t="shared" si="330"/>
        <v>11093</v>
      </c>
      <c r="H10577" s="9">
        <f t="shared" si="331"/>
        <v>43829</v>
      </c>
    </row>
    <row r="10578" spans="1:8" x14ac:dyDescent="0.25">
      <c r="A10578" s="22" t="s">
        <v>4990</v>
      </c>
      <c r="B10578" s="22" t="s">
        <v>8103</v>
      </c>
      <c r="C10578" s="22" t="s">
        <v>8103</v>
      </c>
      <c r="D10578" s="24">
        <v>43829</v>
      </c>
      <c r="E10578" s="22" t="s">
        <v>5580</v>
      </c>
      <c r="F10578" s="22" t="s">
        <v>11139</v>
      </c>
      <c r="G10578">
        <f t="shared" si="330"/>
        <v>11093</v>
      </c>
      <c r="H10578" s="9">
        <f t="shared" si="331"/>
        <v>43829</v>
      </c>
    </row>
    <row r="10579" spans="1:8" x14ac:dyDescent="0.25">
      <c r="A10579" s="22" t="s">
        <v>8526</v>
      </c>
      <c r="B10579" s="22" t="s">
        <v>8527</v>
      </c>
      <c r="C10579" s="22" t="s">
        <v>8527</v>
      </c>
      <c r="D10579" s="24">
        <v>44014</v>
      </c>
      <c r="E10579" s="22" t="s">
        <v>5580</v>
      </c>
      <c r="F10579" s="22" t="s">
        <v>11139</v>
      </c>
      <c r="G10579">
        <f t="shared" si="330"/>
        <v>11093</v>
      </c>
      <c r="H10579" s="9">
        <f t="shared" si="331"/>
        <v>44014</v>
      </c>
    </row>
    <row r="10580" spans="1:8" x14ac:dyDescent="0.25">
      <c r="A10580" s="22" t="s">
        <v>7795</v>
      </c>
      <c r="B10580" s="22" t="s">
        <v>7796</v>
      </c>
      <c r="C10580" s="22" t="s">
        <v>7796</v>
      </c>
      <c r="D10580" s="24">
        <v>43834</v>
      </c>
      <c r="E10580" s="22" t="s">
        <v>2322</v>
      </c>
      <c r="F10580" s="22" t="s">
        <v>11140</v>
      </c>
      <c r="G10580">
        <f t="shared" si="330"/>
        <v>10014</v>
      </c>
      <c r="H10580" s="9">
        <f t="shared" si="331"/>
        <v>43834</v>
      </c>
    </row>
    <row r="10581" spans="1:8" x14ac:dyDescent="0.25">
      <c r="A10581" s="22" t="s">
        <v>7759</v>
      </c>
      <c r="B10581" s="22" t="s">
        <v>7760</v>
      </c>
      <c r="C10581" s="22" t="s">
        <v>7760</v>
      </c>
      <c r="D10581" s="24">
        <v>43829</v>
      </c>
      <c r="E10581" s="22" t="s">
        <v>3134</v>
      </c>
      <c r="F10581" s="22" t="s">
        <v>11141</v>
      </c>
      <c r="G10581">
        <f t="shared" si="330"/>
        <v>983017</v>
      </c>
      <c r="H10581" s="9">
        <f t="shared" si="331"/>
        <v>43829</v>
      </c>
    </row>
    <row r="10582" spans="1:8" x14ac:dyDescent="0.25">
      <c r="A10582" s="22" t="s">
        <v>8615</v>
      </c>
      <c r="B10582" s="22" t="s">
        <v>8616</v>
      </c>
      <c r="C10582" s="22" t="s">
        <v>8616</v>
      </c>
      <c r="D10582" s="24">
        <v>44316</v>
      </c>
      <c r="E10582" s="22" t="s">
        <v>3134</v>
      </c>
      <c r="F10582" s="22" t="s">
        <v>11141</v>
      </c>
      <c r="G10582">
        <f t="shared" si="330"/>
        <v>983017</v>
      </c>
      <c r="H10582" s="9">
        <f t="shared" si="331"/>
        <v>44316</v>
      </c>
    </row>
    <row r="10583" spans="1:8" x14ac:dyDescent="0.25">
      <c r="A10583" s="22" t="s">
        <v>8707</v>
      </c>
      <c r="B10583" s="22" t="s">
        <v>8708</v>
      </c>
      <c r="C10583" s="22" t="s">
        <v>8708</v>
      </c>
      <c r="D10583" s="24">
        <v>44093</v>
      </c>
      <c r="E10583" s="22" t="s">
        <v>3134</v>
      </c>
      <c r="F10583" s="22" t="s">
        <v>11141</v>
      </c>
      <c r="G10583">
        <f t="shared" si="330"/>
        <v>983017</v>
      </c>
      <c r="H10583" s="9">
        <f t="shared" si="331"/>
        <v>44093</v>
      </c>
    </row>
    <row r="10584" spans="1:8" x14ac:dyDescent="0.25">
      <c r="A10584" s="22" t="s">
        <v>8847</v>
      </c>
      <c r="B10584" s="22" t="s">
        <v>8848</v>
      </c>
      <c r="C10584" s="22" t="s">
        <v>8848</v>
      </c>
      <c r="D10584" s="24">
        <v>44258</v>
      </c>
      <c r="E10584" s="22" t="s">
        <v>3134</v>
      </c>
      <c r="F10584" s="22" t="s">
        <v>11141</v>
      </c>
      <c r="G10584">
        <f t="shared" si="330"/>
        <v>983017</v>
      </c>
      <c r="H10584" s="9">
        <f t="shared" si="331"/>
        <v>44258</v>
      </c>
    </row>
    <row r="10585" spans="1:8" x14ac:dyDescent="0.25">
      <c r="A10585" s="22"/>
      <c r="B10585" s="22"/>
      <c r="C10585" s="22"/>
      <c r="D10585" s="24">
        <v>44039</v>
      </c>
      <c r="E10585" s="22" t="s">
        <v>5925</v>
      </c>
      <c r="F10585" s="22" t="s">
        <v>7109</v>
      </c>
      <c r="G10585">
        <f t="shared" si="330"/>
        <v>6726</v>
      </c>
      <c r="H10585" s="9">
        <f t="shared" si="331"/>
        <v>44039</v>
      </c>
    </row>
    <row r="10586" spans="1:8" x14ac:dyDescent="0.25">
      <c r="A10586" s="22" t="s">
        <v>7783</v>
      </c>
      <c r="B10586" s="22" t="s">
        <v>7784</v>
      </c>
      <c r="C10586" s="22" t="s">
        <v>7784</v>
      </c>
      <c r="D10586" s="24">
        <v>44011</v>
      </c>
      <c r="E10586" s="22" t="s">
        <v>5925</v>
      </c>
      <c r="F10586" s="22" t="s">
        <v>7109</v>
      </c>
      <c r="G10586">
        <f t="shared" si="330"/>
        <v>6726</v>
      </c>
      <c r="H10586" s="9">
        <f t="shared" si="331"/>
        <v>44011</v>
      </c>
    </row>
    <row r="10587" spans="1:8" x14ac:dyDescent="0.25">
      <c r="A10587" s="22" t="s">
        <v>7820</v>
      </c>
      <c r="B10587" s="22" t="s">
        <v>7821</v>
      </c>
      <c r="C10587" s="22" t="s">
        <v>7821</v>
      </c>
      <c r="D10587" s="24">
        <v>43829</v>
      </c>
      <c r="E10587" s="22" t="s">
        <v>5925</v>
      </c>
      <c r="F10587" s="22" t="s">
        <v>7109</v>
      </c>
      <c r="G10587">
        <f t="shared" si="330"/>
        <v>6726</v>
      </c>
      <c r="H10587" s="9">
        <f t="shared" si="331"/>
        <v>43829</v>
      </c>
    </row>
    <row r="10588" spans="1:8" x14ac:dyDescent="0.25">
      <c r="A10588" s="22" t="s">
        <v>7822</v>
      </c>
      <c r="B10588" s="22" t="s">
        <v>7823</v>
      </c>
      <c r="C10588" s="22" t="s">
        <v>7823</v>
      </c>
      <c r="D10588" s="24">
        <v>44032</v>
      </c>
      <c r="E10588" s="22" t="s">
        <v>5925</v>
      </c>
      <c r="F10588" s="22" t="s">
        <v>7109</v>
      </c>
      <c r="G10588">
        <f t="shared" si="330"/>
        <v>6726</v>
      </c>
      <c r="H10588" s="9">
        <f t="shared" si="331"/>
        <v>44032</v>
      </c>
    </row>
    <row r="10589" spans="1:8" x14ac:dyDescent="0.25">
      <c r="A10589" s="22" t="s">
        <v>7852</v>
      </c>
      <c r="B10589" s="22" t="s">
        <v>7853</v>
      </c>
      <c r="C10589" s="22" t="s">
        <v>7853</v>
      </c>
      <c r="D10589" s="24">
        <v>44123</v>
      </c>
      <c r="E10589" s="22" t="s">
        <v>5925</v>
      </c>
      <c r="F10589" s="22" t="s">
        <v>7109</v>
      </c>
      <c r="G10589">
        <f t="shared" si="330"/>
        <v>6726</v>
      </c>
      <c r="H10589" s="9">
        <f t="shared" si="331"/>
        <v>44123</v>
      </c>
    </row>
    <row r="10590" spans="1:8" x14ac:dyDescent="0.25">
      <c r="A10590" s="22" t="s">
        <v>8739</v>
      </c>
      <c r="B10590" s="22" t="s">
        <v>8740</v>
      </c>
      <c r="C10590" s="22" t="s">
        <v>8740</v>
      </c>
      <c r="D10590" s="24">
        <v>44096</v>
      </c>
      <c r="E10590" s="22" t="s">
        <v>5925</v>
      </c>
      <c r="F10590" s="22" t="s">
        <v>7109</v>
      </c>
      <c r="G10590">
        <f t="shared" si="330"/>
        <v>6726</v>
      </c>
      <c r="H10590" s="9">
        <f t="shared" si="331"/>
        <v>44096</v>
      </c>
    </row>
    <row r="10591" spans="1:8" x14ac:dyDescent="0.25">
      <c r="A10591" s="22" t="s">
        <v>8829</v>
      </c>
      <c r="B10591" s="22" t="s">
        <v>8830</v>
      </c>
      <c r="C10591" s="22" t="s">
        <v>8830</v>
      </c>
      <c r="D10591" s="24">
        <v>44087</v>
      </c>
      <c r="E10591" s="22" t="s">
        <v>5925</v>
      </c>
      <c r="F10591" s="22" t="s">
        <v>7109</v>
      </c>
      <c r="G10591">
        <f t="shared" si="330"/>
        <v>6726</v>
      </c>
      <c r="H10591" s="9">
        <f t="shared" si="331"/>
        <v>44087</v>
      </c>
    </row>
    <row r="10592" spans="1:8" x14ac:dyDescent="0.25">
      <c r="A10592" s="22"/>
      <c r="B10592" s="22"/>
      <c r="C10592" s="22"/>
      <c r="D10592" s="24">
        <v>44192</v>
      </c>
      <c r="E10592" s="22" t="s">
        <v>3284</v>
      </c>
      <c r="F10592" s="22" t="s">
        <v>11142</v>
      </c>
      <c r="G10592">
        <f t="shared" si="330"/>
        <v>9203858</v>
      </c>
      <c r="H10592" s="9">
        <f t="shared" si="331"/>
        <v>44192</v>
      </c>
    </row>
    <row r="10593" spans="1:8" x14ac:dyDescent="0.25">
      <c r="A10593" s="22" t="s">
        <v>8329</v>
      </c>
      <c r="B10593" s="22" t="s">
        <v>8330</v>
      </c>
      <c r="C10593" s="22" t="s">
        <v>8330</v>
      </c>
      <c r="D10593" s="24">
        <v>44249</v>
      </c>
      <c r="E10593" s="22" t="s">
        <v>3284</v>
      </c>
      <c r="F10593" s="22" t="s">
        <v>11142</v>
      </c>
      <c r="G10593">
        <f t="shared" si="330"/>
        <v>9203858</v>
      </c>
      <c r="H10593" s="9">
        <f t="shared" si="331"/>
        <v>44249</v>
      </c>
    </row>
    <row r="10594" spans="1:8" x14ac:dyDescent="0.25">
      <c r="A10594" s="22" t="s">
        <v>8565</v>
      </c>
      <c r="B10594" s="22" t="s">
        <v>8566</v>
      </c>
      <c r="C10594" s="22" t="s">
        <v>8566</v>
      </c>
      <c r="D10594" s="24">
        <v>44158</v>
      </c>
      <c r="E10594" s="22" t="s">
        <v>3284</v>
      </c>
      <c r="F10594" s="22" t="s">
        <v>11142</v>
      </c>
      <c r="G10594">
        <f t="shared" si="330"/>
        <v>9203858</v>
      </c>
      <c r="H10594" s="9">
        <f t="shared" si="331"/>
        <v>44158</v>
      </c>
    </row>
    <row r="10595" spans="1:8" x14ac:dyDescent="0.25">
      <c r="A10595" s="22" t="s">
        <v>8715</v>
      </c>
      <c r="B10595" s="22" t="s">
        <v>8716</v>
      </c>
      <c r="C10595" s="22" t="s">
        <v>8716</v>
      </c>
      <c r="D10595" s="24">
        <v>44002</v>
      </c>
      <c r="E10595" s="22" t="s">
        <v>3284</v>
      </c>
      <c r="F10595" s="22" t="s">
        <v>11142</v>
      </c>
      <c r="G10595">
        <f t="shared" si="330"/>
        <v>9203858</v>
      </c>
      <c r="H10595" s="9">
        <f t="shared" si="331"/>
        <v>44002</v>
      </c>
    </row>
    <row r="10596" spans="1:8" x14ac:dyDescent="0.25">
      <c r="A10596" s="22" t="s">
        <v>8721</v>
      </c>
      <c r="B10596" s="22" t="s">
        <v>8722</v>
      </c>
      <c r="C10596" s="22" t="s">
        <v>8722</v>
      </c>
      <c r="D10596" s="24">
        <v>43997</v>
      </c>
      <c r="E10596" s="22" t="s">
        <v>3284</v>
      </c>
      <c r="F10596" s="22" t="s">
        <v>11142</v>
      </c>
      <c r="G10596">
        <f t="shared" si="330"/>
        <v>9203858</v>
      </c>
      <c r="H10596" s="9">
        <f t="shared" si="331"/>
        <v>43997</v>
      </c>
    </row>
    <row r="10597" spans="1:8" x14ac:dyDescent="0.25">
      <c r="A10597" s="22" t="s">
        <v>8729</v>
      </c>
      <c r="B10597" s="22" t="s">
        <v>8730</v>
      </c>
      <c r="C10597" s="22" t="s">
        <v>8730</v>
      </c>
      <c r="D10597" s="24">
        <v>44227</v>
      </c>
      <c r="E10597" s="22" t="s">
        <v>3284</v>
      </c>
      <c r="F10597" s="22" t="s">
        <v>11142</v>
      </c>
      <c r="G10597">
        <f t="shared" si="330"/>
        <v>9203858</v>
      </c>
      <c r="H10597" s="9">
        <f t="shared" si="331"/>
        <v>44227</v>
      </c>
    </row>
    <row r="10598" spans="1:8" x14ac:dyDescent="0.25">
      <c r="A10598" s="22" t="s">
        <v>8763</v>
      </c>
      <c r="B10598" s="22" t="s">
        <v>8764</v>
      </c>
      <c r="C10598" s="22" t="s">
        <v>8764</v>
      </c>
      <c r="D10598" s="24">
        <v>44024</v>
      </c>
      <c r="E10598" s="22" t="s">
        <v>3284</v>
      </c>
      <c r="F10598" s="22" t="s">
        <v>11142</v>
      </c>
      <c r="G10598">
        <f t="shared" si="330"/>
        <v>9203858</v>
      </c>
      <c r="H10598" s="9">
        <f t="shared" si="331"/>
        <v>44024</v>
      </c>
    </row>
    <row r="10599" spans="1:8" x14ac:dyDescent="0.25">
      <c r="A10599" s="22" t="s">
        <v>8767</v>
      </c>
      <c r="B10599" s="22" t="s">
        <v>8768</v>
      </c>
      <c r="C10599" s="22" t="s">
        <v>8768</v>
      </c>
      <c r="D10599" s="24">
        <v>44163</v>
      </c>
      <c r="E10599" s="22" t="s">
        <v>3284</v>
      </c>
      <c r="F10599" s="22" t="s">
        <v>11142</v>
      </c>
      <c r="G10599">
        <f t="shared" si="330"/>
        <v>9203858</v>
      </c>
      <c r="H10599" s="9">
        <f t="shared" si="331"/>
        <v>44163</v>
      </c>
    </row>
    <row r="10600" spans="1:8" x14ac:dyDescent="0.25">
      <c r="A10600" s="22"/>
      <c r="B10600" s="22"/>
      <c r="C10600" s="22"/>
      <c r="D10600" s="24">
        <v>44048</v>
      </c>
      <c r="E10600" s="22" t="s">
        <v>6045</v>
      </c>
      <c r="F10600" s="22" t="s">
        <v>6401</v>
      </c>
      <c r="G10600">
        <f t="shared" si="330"/>
        <v>9201335</v>
      </c>
      <c r="H10600" s="9">
        <f t="shared" si="331"/>
        <v>44048</v>
      </c>
    </row>
    <row r="10601" spans="1:8" x14ac:dyDescent="0.25">
      <c r="A10601" s="22" t="s">
        <v>8719</v>
      </c>
      <c r="B10601" s="22" t="s">
        <v>8720</v>
      </c>
      <c r="C10601" s="22" t="s">
        <v>8720</v>
      </c>
      <c r="D10601" s="24">
        <v>44081</v>
      </c>
      <c r="E10601" s="22" t="s">
        <v>6045</v>
      </c>
      <c r="F10601" s="22" t="s">
        <v>6401</v>
      </c>
      <c r="G10601">
        <f t="shared" si="330"/>
        <v>9201335</v>
      </c>
      <c r="H10601" s="9">
        <f t="shared" si="331"/>
        <v>44081</v>
      </c>
    </row>
    <row r="10602" spans="1:8" x14ac:dyDescent="0.25">
      <c r="A10602" s="22" t="s">
        <v>8723</v>
      </c>
      <c r="B10602" s="22" t="s">
        <v>8724</v>
      </c>
      <c r="C10602" s="22" t="s">
        <v>8724</v>
      </c>
      <c r="D10602" s="24">
        <v>44172</v>
      </c>
      <c r="E10602" s="22" t="s">
        <v>6045</v>
      </c>
      <c r="F10602" s="22" t="s">
        <v>6401</v>
      </c>
      <c r="G10602">
        <f t="shared" si="330"/>
        <v>9201335</v>
      </c>
      <c r="H10602" s="9">
        <f t="shared" si="331"/>
        <v>44172</v>
      </c>
    </row>
    <row r="10603" spans="1:8" x14ac:dyDescent="0.25">
      <c r="A10603" s="22" t="s">
        <v>8745</v>
      </c>
      <c r="B10603" s="22" t="s">
        <v>8746</v>
      </c>
      <c r="C10603" s="22" t="s">
        <v>8746</v>
      </c>
      <c r="D10603" s="24">
        <v>44225</v>
      </c>
      <c r="E10603" s="22" t="s">
        <v>6045</v>
      </c>
      <c r="F10603" s="22" t="s">
        <v>6401</v>
      </c>
      <c r="G10603">
        <f t="shared" si="330"/>
        <v>9201335</v>
      </c>
      <c r="H10603" s="9">
        <f t="shared" si="331"/>
        <v>44225</v>
      </c>
    </row>
    <row r="10604" spans="1:8" x14ac:dyDescent="0.25">
      <c r="A10604" s="22" t="s">
        <v>8749</v>
      </c>
      <c r="B10604" s="22" t="s">
        <v>8750</v>
      </c>
      <c r="C10604" s="22" t="s">
        <v>8750</v>
      </c>
      <c r="D10604" s="24">
        <v>43997</v>
      </c>
      <c r="E10604" s="22" t="s">
        <v>6045</v>
      </c>
      <c r="F10604" s="22" t="s">
        <v>6401</v>
      </c>
      <c r="G10604">
        <f t="shared" si="330"/>
        <v>9201335</v>
      </c>
      <c r="H10604" s="9">
        <f t="shared" si="331"/>
        <v>43997</v>
      </c>
    </row>
    <row r="10605" spans="1:8" x14ac:dyDescent="0.25">
      <c r="A10605" s="22" t="s">
        <v>8757</v>
      </c>
      <c r="B10605" s="22" t="s">
        <v>8758</v>
      </c>
      <c r="C10605" s="22" t="s">
        <v>8758</v>
      </c>
      <c r="D10605" s="24">
        <v>44246</v>
      </c>
      <c r="E10605" s="22" t="s">
        <v>6045</v>
      </c>
      <c r="F10605" s="22" t="s">
        <v>6401</v>
      </c>
      <c r="G10605">
        <f t="shared" si="330"/>
        <v>9201335</v>
      </c>
      <c r="H10605" s="9">
        <f t="shared" si="331"/>
        <v>44246</v>
      </c>
    </row>
    <row r="10606" spans="1:8" x14ac:dyDescent="0.25">
      <c r="A10606" s="22" t="s">
        <v>8855</v>
      </c>
      <c r="B10606" s="22" t="s">
        <v>8856</v>
      </c>
      <c r="C10606" s="22" t="s">
        <v>8856</v>
      </c>
      <c r="D10606" s="24">
        <v>44250</v>
      </c>
      <c r="E10606" s="22" t="s">
        <v>6045</v>
      </c>
      <c r="F10606" s="22" t="s">
        <v>6401</v>
      </c>
      <c r="G10606">
        <f t="shared" si="330"/>
        <v>9201335</v>
      </c>
      <c r="H10606" s="9">
        <f t="shared" si="331"/>
        <v>44250</v>
      </c>
    </row>
    <row r="10607" spans="1:8" x14ac:dyDescent="0.25">
      <c r="A10607" s="22" t="s">
        <v>8859</v>
      </c>
      <c r="B10607" s="22" t="s">
        <v>8860</v>
      </c>
      <c r="C10607" s="22" t="s">
        <v>8860</v>
      </c>
      <c r="D10607" s="24">
        <v>44111</v>
      </c>
      <c r="E10607" s="22" t="s">
        <v>6045</v>
      </c>
      <c r="F10607" s="22" t="s">
        <v>6401</v>
      </c>
      <c r="G10607">
        <f t="shared" si="330"/>
        <v>9201335</v>
      </c>
      <c r="H10607" s="9">
        <f t="shared" si="331"/>
        <v>44111</v>
      </c>
    </row>
    <row r="10608" spans="1:8" x14ac:dyDescent="0.25">
      <c r="A10608" s="22"/>
      <c r="B10608" s="22"/>
      <c r="C10608" s="22"/>
      <c r="D10608" s="24">
        <v>44074</v>
      </c>
      <c r="E10608" s="22" t="s">
        <v>5257</v>
      </c>
      <c r="F10608" s="22" t="s">
        <v>11143</v>
      </c>
      <c r="G10608">
        <f t="shared" si="330"/>
        <v>8800</v>
      </c>
      <c r="H10608" s="9">
        <f t="shared" si="331"/>
        <v>44074</v>
      </c>
    </row>
    <row r="10609" spans="1:8" x14ac:dyDescent="0.25">
      <c r="A10609" s="22" t="s">
        <v>7751</v>
      </c>
      <c r="B10609" s="22" t="s">
        <v>7752</v>
      </c>
      <c r="C10609" s="22" t="s">
        <v>7752</v>
      </c>
      <c r="D10609" s="24">
        <v>44277</v>
      </c>
      <c r="E10609" s="22" t="s">
        <v>5257</v>
      </c>
      <c r="F10609" s="22" t="s">
        <v>11143</v>
      </c>
      <c r="G10609">
        <f t="shared" si="330"/>
        <v>8800</v>
      </c>
      <c r="H10609" s="9">
        <f t="shared" si="331"/>
        <v>44277</v>
      </c>
    </row>
    <row r="10610" spans="1:8" x14ac:dyDescent="0.25">
      <c r="A10610" s="22" t="s">
        <v>7878</v>
      </c>
      <c r="B10610" s="22" t="s">
        <v>7879</v>
      </c>
      <c r="C10610" s="22" t="s">
        <v>7879</v>
      </c>
      <c r="D10610" s="24">
        <v>44277</v>
      </c>
      <c r="E10610" s="22" t="s">
        <v>5257</v>
      </c>
      <c r="F10610" s="22" t="s">
        <v>11143</v>
      </c>
      <c r="G10610">
        <f t="shared" si="330"/>
        <v>8800</v>
      </c>
      <c r="H10610" s="9">
        <f t="shared" si="331"/>
        <v>44277</v>
      </c>
    </row>
    <row r="10611" spans="1:8" x14ac:dyDescent="0.25">
      <c r="A10611" s="22" t="s">
        <v>8287</v>
      </c>
      <c r="B10611" s="22" t="s">
        <v>8288</v>
      </c>
      <c r="C10611" s="22" t="s">
        <v>8288</v>
      </c>
      <c r="D10611" s="24">
        <v>43829</v>
      </c>
      <c r="E10611" s="22" t="s">
        <v>5257</v>
      </c>
      <c r="F10611" s="22" t="s">
        <v>11143</v>
      </c>
      <c r="G10611">
        <f t="shared" si="330"/>
        <v>8800</v>
      </c>
      <c r="H10611" s="9">
        <f t="shared" si="331"/>
        <v>43829</v>
      </c>
    </row>
    <row r="10612" spans="1:8" x14ac:dyDescent="0.25">
      <c r="A10612" s="22"/>
      <c r="B10612" s="22"/>
      <c r="C10612" s="22"/>
      <c r="D10612" s="24">
        <v>44020</v>
      </c>
      <c r="E10612" s="22" t="s">
        <v>1335</v>
      </c>
      <c r="F10612" s="22" t="s">
        <v>11144</v>
      </c>
      <c r="G10612">
        <f t="shared" si="330"/>
        <v>9204206</v>
      </c>
      <c r="H10612" s="9">
        <f t="shared" si="331"/>
        <v>44020</v>
      </c>
    </row>
    <row r="10613" spans="1:8" x14ac:dyDescent="0.25">
      <c r="A10613" s="22" t="s">
        <v>8329</v>
      </c>
      <c r="B10613" s="22" t="s">
        <v>8330</v>
      </c>
      <c r="C10613" s="22" t="s">
        <v>8330</v>
      </c>
      <c r="D10613" s="24">
        <v>44032</v>
      </c>
      <c r="E10613" s="22" t="s">
        <v>1335</v>
      </c>
      <c r="F10613" s="22" t="s">
        <v>11144</v>
      </c>
      <c r="G10613">
        <f t="shared" si="330"/>
        <v>9204206</v>
      </c>
      <c r="H10613" s="9">
        <f t="shared" si="331"/>
        <v>44032</v>
      </c>
    </row>
    <row r="10614" spans="1:8" x14ac:dyDescent="0.25">
      <c r="A10614" s="22" t="s">
        <v>8565</v>
      </c>
      <c r="B10614" s="22" t="s">
        <v>8566</v>
      </c>
      <c r="C10614" s="22" t="s">
        <v>8566</v>
      </c>
      <c r="D10614" s="24">
        <v>44165</v>
      </c>
      <c r="E10614" s="22" t="s">
        <v>1335</v>
      </c>
      <c r="F10614" s="22" t="s">
        <v>11144</v>
      </c>
      <c r="G10614">
        <f t="shared" si="330"/>
        <v>9204206</v>
      </c>
      <c r="H10614" s="9">
        <f t="shared" si="331"/>
        <v>44165</v>
      </c>
    </row>
    <row r="10615" spans="1:8" x14ac:dyDescent="0.25">
      <c r="A10615" s="22" t="s">
        <v>8603</v>
      </c>
      <c r="B10615" s="22" t="s">
        <v>8604</v>
      </c>
      <c r="C10615" s="22" t="s">
        <v>8604</v>
      </c>
      <c r="D10615" s="24">
        <v>44263</v>
      </c>
      <c r="E10615" s="22" t="s">
        <v>1335</v>
      </c>
      <c r="F10615" s="22" t="s">
        <v>11144</v>
      </c>
      <c r="G10615">
        <f t="shared" si="330"/>
        <v>9204206</v>
      </c>
      <c r="H10615" s="9">
        <f t="shared" si="331"/>
        <v>44263</v>
      </c>
    </row>
    <row r="10616" spans="1:8" x14ac:dyDescent="0.25">
      <c r="A10616" s="22" t="s">
        <v>8721</v>
      </c>
      <c r="B10616" s="22" t="s">
        <v>8722</v>
      </c>
      <c r="C10616" s="22" t="s">
        <v>8722</v>
      </c>
      <c r="D10616" s="24">
        <v>43997</v>
      </c>
      <c r="E10616" s="22" t="s">
        <v>1335</v>
      </c>
      <c r="F10616" s="22" t="s">
        <v>11144</v>
      </c>
      <c r="G10616">
        <f t="shared" si="330"/>
        <v>9204206</v>
      </c>
      <c r="H10616" s="9">
        <f t="shared" si="331"/>
        <v>43997</v>
      </c>
    </row>
    <row r="10617" spans="1:8" x14ac:dyDescent="0.25">
      <c r="A10617" s="22" t="s">
        <v>8723</v>
      </c>
      <c r="B10617" s="22" t="s">
        <v>8724</v>
      </c>
      <c r="C10617" s="22" t="s">
        <v>8724</v>
      </c>
      <c r="D10617" s="24">
        <v>44015</v>
      </c>
      <c r="E10617" s="22" t="s">
        <v>1335</v>
      </c>
      <c r="F10617" s="22" t="s">
        <v>11144</v>
      </c>
      <c r="G10617">
        <f t="shared" si="330"/>
        <v>9204206</v>
      </c>
      <c r="H10617" s="9">
        <f t="shared" si="331"/>
        <v>44015</v>
      </c>
    </row>
    <row r="10618" spans="1:8" x14ac:dyDescent="0.25">
      <c r="A10618" s="22" t="s">
        <v>8729</v>
      </c>
      <c r="B10618" s="22" t="s">
        <v>8730</v>
      </c>
      <c r="C10618" s="22" t="s">
        <v>8730</v>
      </c>
      <c r="D10618" s="24">
        <v>44132</v>
      </c>
      <c r="E10618" s="22" t="s">
        <v>1335</v>
      </c>
      <c r="F10618" s="22" t="s">
        <v>11144</v>
      </c>
      <c r="G10618">
        <f t="shared" si="330"/>
        <v>9204206</v>
      </c>
      <c r="H10618" s="9">
        <f t="shared" si="331"/>
        <v>44132</v>
      </c>
    </row>
    <row r="10619" spans="1:8" x14ac:dyDescent="0.25">
      <c r="A10619" s="22" t="s">
        <v>8755</v>
      </c>
      <c r="B10619" s="22" t="s">
        <v>8756</v>
      </c>
      <c r="C10619" s="22" t="s">
        <v>8756</v>
      </c>
      <c r="D10619" s="24">
        <v>44390</v>
      </c>
      <c r="E10619" s="22" t="s">
        <v>1335</v>
      </c>
      <c r="F10619" s="22" t="s">
        <v>11144</v>
      </c>
      <c r="G10619">
        <f t="shared" si="330"/>
        <v>9204206</v>
      </c>
      <c r="H10619" s="9">
        <f t="shared" si="331"/>
        <v>44390</v>
      </c>
    </row>
    <row r="10620" spans="1:8" x14ac:dyDescent="0.25">
      <c r="A10620" s="22" t="s">
        <v>8763</v>
      </c>
      <c r="B10620" s="22" t="s">
        <v>8764</v>
      </c>
      <c r="C10620" s="22" t="s">
        <v>8764</v>
      </c>
      <c r="D10620" s="24">
        <v>44064</v>
      </c>
      <c r="E10620" s="22" t="s">
        <v>1335</v>
      </c>
      <c r="F10620" s="22" t="s">
        <v>11144</v>
      </c>
      <c r="G10620">
        <f t="shared" si="330"/>
        <v>9204206</v>
      </c>
      <c r="H10620" s="9">
        <f t="shared" si="331"/>
        <v>44064</v>
      </c>
    </row>
    <row r="10621" spans="1:8" x14ac:dyDescent="0.25">
      <c r="A10621" s="22" t="s">
        <v>8767</v>
      </c>
      <c r="B10621" s="22" t="s">
        <v>8768</v>
      </c>
      <c r="C10621" s="22" t="s">
        <v>8768</v>
      </c>
      <c r="D10621" s="24">
        <v>44221</v>
      </c>
      <c r="E10621" s="22" t="s">
        <v>1335</v>
      </c>
      <c r="F10621" s="22" t="s">
        <v>11144</v>
      </c>
      <c r="G10621">
        <f t="shared" si="330"/>
        <v>9204206</v>
      </c>
      <c r="H10621" s="9">
        <f t="shared" si="331"/>
        <v>44221</v>
      </c>
    </row>
    <row r="10622" spans="1:8" x14ac:dyDescent="0.25">
      <c r="A10622" s="22" t="s">
        <v>8853</v>
      </c>
      <c r="B10622" s="22" t="s">
        <v>8854</v>
      </c>
      <c r="C10622" s="22" t="s">
        <v>8854</v>
      </c>
      <c r="D10622" s="24">
        <v>44050</v>
      </c>
      <c r="E10622" s="22" t="s">
        <v>1335</v>
      </c>
      <c r="F10622" s="22" t="s">
        <v>11144</v>
      </c>
      <c r="G10622">
        <f t="shared" si="330"/>
        <v>9204206</v>
      </c>
      <c r="H10622" s="9">
        <f t="shared" si="331"/>
        <v>44050</v>
      </c>
    </row>
    <row r="10623" spans="1:8" x14ac:dyDescent="0.25">
      <c r="A10623" s="22" t="s">
        <v>8697</v>
      </c>
      <c r="B10623" s="22" t="s">
        <v>8698</v>
      </c>
      <c r="C10623" s="22" t="s">
        <v>8698</v>
      </c>
      <c r="D10623" s="24">
        <v>43997</v>
      </c>
      <c r="E10623" s="22" t="s">
        <v>2706</v>
      </c>
      <c r="F10623" s="22" t="s">
        <v>6972</v>
      </c>
      <c r="G10623">
        <f t="shared" si="330"/>
        <v>9203614</v>
      </c>
      <c r="H10623" s="9">
        <f t="shared" si="331"/>
        <v>43997</v>
      </c>
    </row>
    <row r="10624" spans="1:8" x14ac:dyDescent="0.25">
      <c r="A10624" s="22" t="s">
        <v>8709</v>
      </c>
      <c r="B10624" s="22" t="s">
        <v>8710</v>
      </c>
      <c r="C10624" s="22" t="s">
        <v>8710</v>
      </c>
      <c r="D10624" s="24">
        <v>44049</v>
      </c>
      <c r="E10624" s="22" t="s">
        <v>2706</v>
      </c>
      <c r="F10624" s="22" t="s">
        <v>6972</v>
      </c>
      <c r="G10624">
        <f t="shared" si="330"/>
        <v>9203614</v>
      </c>
      <c r="H10624" s="9">
        <f t="shared" si="331"/>
        <v>44049</v>
      </c>
    </row>
    <row r="10625" spans="1:8" x14ac:dyDescent="0.25">
      <c r="A10625" s="22" t="s">
        <v>8857</v>
      </c>
      <c r="B10625" s="22" t="s">
        <v>8858</v>
      </c>
      <c r="C10625" s="22" t="s">
        <v>8858</v>
      </c>
      <c r="D10625" s="24">
        <v>44053</v>
      </c>
      <c r="E10625" s="22" t="s">
        <v>2706</v>
      </c>
      <c r="F10625" s="22" t="s">
        <v>6972</v>
      </c>
      <c r="G10625">
        <f t="shared" si="330"/>
        <v>9203614</v>
      </c>
      <c r="H10625" s="9">
        <f t="shared" si="331"/>
        <v>44053</v>
      </c>
    </row>
    <row r="10626" spans="1:8" x14ac:dyDescent="0.25">
      <c r="A10626" s="22" t="s">
        <v>8865</v>
      </c>
      <c r="B10626" s="22" t="s">
        <v>8866</v>
      </c>
      <c r="C10626" s="22" t="s">
        <v>8866</v>
      </c>
      <c r="D10626" s="24">
        <v>44067</v>
      </c>
      <c r="E10626" s="22" t="s">
        <v>2706</v>
      </c>
      <c r="F10626" s="22" t="s">
        <v>6972</v>
      </c>
      <c r="G10626">
        <f t="shared" si="330"/>
        <v>9203614</v>
      </c>
      <c r="H10626" s="9">
        <f t="shared" si="331"/>
        <v>44067</v>
      </c>
    </row>
    <row r="10627" spans="1:8" x14ac:dyDescent="0.25">
      <c r="A10627" s="22" t="s">
        <v>8114</v>
      </c>
      <c r="B10627" s="22" t="s">
        <v>8115</v>
      </c>
      <c r="C10627" s="22" t="s">
        <v>8115</v>
      </c>
      <c r="D10627" s="24">
        <v>43829</v>
      </c>
      <c r="E10627" s="22" t="s">
        <v>1854</v>
      </c>
      <c r="F10627" s="22" t="s">
        <v>11145</v>
      </c>
      <c r="G10627">
        <f t="shared" si="330"/>
        <v>9052</v>
      </c>
      <c r="H10627" s="9">
        <f t="shared" si="331"/>
        <v>43829</v>
      </c>
    </row>
    <row r="10628" spans="1:8" x14ac:dyDescent="0.25">
      <c r="A10628" s="22" t="s">
        <v>7730</v>
      </c>
      <c r="B10628" s="22" t="s">
        <v>7731</v>
      </c>
      <c r="C10628" s="22" t="s">
        <v>7731</v>
      </c>
      <c r="D10628" s="24">
        <v>43831</v>
      </c>
      <c r="E10628" s="22" t="s">
        <v>5390</v>
      </c>
      <c r="F10628" s="22" t="s">
        <v>11146</v>
      </c>
      <c r="G10628">
        <f t="shared" si="330"/>
        <v>5262</v>
      </c>
      <c r="H10628" s="9">
        <f t="shared" si="331"/>
        <v>43831</v>
      </c>
    </row>
    <row r="10629" spans="1:8" x14ac:dyDescent="0.25">
      <c r="A10629" s="22" t="s">
        <v>7802</v>
      </c>
      <c r="B10629" s="22" t="s">
        <v>7731</v>
      </c>
      <c r="C10629" s="22" t="s">
        <v>7731</v>
      </c>
      <c r="D10629" s="24">
        <v>43831</v>
      </c>
      <c r="E10629" s="22" t="s">
        <v>5390</v>
      </c>
      <c r="F10629" s="22" t="s">
        <v>11146</v>
      </c>
      <c r="G10629">
        <f t="shared" si="330"/>
        <v>5262</v>
      </c>
      <c r="H10629" s="9">
        <f t="shared" si="331"/>
        <v>43831</v>
      </c>
    </row>
    <row r="10630" spans="1:8" x14ac:dyDescent="0.25">
      <c r="A10630" s="22" t="s">
        <v>7730</v>
      </c>
      <c r="B10630" s="22" t="s">
        <v>7731</v>
      </c>
      <c r="C10630" s="22" t="s">
        <v>7731</v>
      </c>
      <c r="D10630" s="24">
        <v>43829</v>
      </c>
      <c r="E10630" s="22" t="s">
        <v>5422</v>
      </c>
      <c r="F10630" s="22" t="s">
        <v>11147</v>
      </c>
      <c r="G10630">
        <f t="shared" ref="G10630:G10693" si="332">IFERROR(E10630*1,E10630)</f>
        <v>4946</v>
      </c>
      <c r="H10630" s="9">
        <f t="shared" ref="H10630:H10693" si="333">D10630</f>
        <v>43829</v>
      </c>
    </row>
    <row r="10631" spans="1:8" x14ac:dyDescent="0.25">
      <c r="A10631" s="22" t="s">
        <v>8701</v>
      </c>
      <c r="B10631" s="22" t="s">
        <v>8702</v>
      </c>
      <c r="C10631" s="22" t="s">
        <v>8702</v>
      </c>
      <c r="D10631" s="24">
        <v>43999</v>
      </c>
      <c r="E10631" s="22" t="s">
        <v>3067</v>
      </c>
      <c r="F10631" s="22" t="s">
        <v>11148</v>
      </c>
      <c r="G10631">
        <f t="shared" si="332"/>
        <v>9205360</v>
      </c>
      <c r="H10631" s="9">
        <f t="shared" si="333"/>
        <v>43999</v>
      </c>
    </row>
    <row r="10632" spans="1:8" x14ac:dyDescent="0.25">
      <c r="A10632" s="22" t="s">
        <v>8865</v>
      </c>
      <c r="B10632" s="22" t="s">
        <v>8866</v>
      </c>
      <c r="C10632" s="22" t="s">
        <v>8866</v>
      </c>
      <c r="D10632" s="24">
        <v>44100</v>
      </c>
      <c r="E10632" s="22" t="s">
        <v>3067</v>
      </c>
      <c r="F10632" s="22" t="s">
        <v>11148</v>
      </c>
      <c r="G10632">
        <f t="shared" si="332"/>
        <v>9205360</v>
      </c>
      <c r="H10632" s="9">
        <f t="shared" si="333"/>
        <v>44100</v>
      </c>
    </row>
    <row r="10633" spans="1:8" x14ac:dyDescent="0.25">
      <c r="A10633" s="22" t="s">
        <v>5991</v>
      </c>
      <c r="B10633" s="22" t="s">
        <v>7840</v>
      </c>
      <c r="C10633" s="22" t="s">
        <v>7840</v>
      </c>
      <c r="D10633" s="24">
        <v>43829</v>
      </c>
      <c r="E10633" s="22" t="s">
        <v>2532</v>
      </c>
      <c r="F10633" s="22" t="s">
        <v>11149</v>
      </c>
      <c r="G10633">
        <f t="shared" si="332"/>
        <v>8361</v>
      </c>
      <c r="H10633" s="9">
        <f t="shared" si="333"/>
        <v>43829</v>
      </c>
    </row>
    <row r="10634" spans="1:8" x14ac:dyDescent="0.25">
      <c r="A10634" s="22" t="s">
        <v>8043</v>
      </c>
      <c r="B10634" s="22" t="s">
        <v>8044</v>
      </c>
      <c r="C10634" s="22" t="s">
        <v>8044</v>
      </c>
      <c r="D10634" s="24">
        <v>43831</v>
      </c>
      <c r="E10634" s="22" t="s">
        <v>1994</v>
      </c>
      <c r="F10634" s="22" t="s">
        <v>6600</v>
      </c>
      <c r="G10634">
        <f t="shared" si="332"/>
        <v>13278</v>
      </c>
      <c r="H10634" s="9">
        <f t="shared" si="333"/>
        <v>43831</v>
      </c>
    </row>
    <row r="10635" spans="1:8" x14ac:dyDescent="0.25">
      <c r="A10635" s="22" t="s">
        <v>8474</v>
      </c>
      <c r="B10635" s="22" t="s">
        <v>8475</v>
      </c>
      <c r="C10635" s="22" t="s">
        <v>8475</v>
      </c>
      <c r="D10635" s="24">
        <v>43843</v>
      </c>
      <c r="E10635" s="22" t="s">
        <v>1994</v>
      </c>
      <c r="F10635" s="22" t="s">
        <v>6600</v>
      </c>
      <c r="G10635">
        <f t="shared" si="332"/>
        <v>13278</v>
      </c>
      <c r="H10635" s="9">
        <f t="shared" si="333"/>
        <v>43843</v>
      </c>
    </row>
    <row r="10636" spans="1:8" x14ac:dyDescent="0.25">
      <c r="A10636" s="22" t="s">
        <v>7730</v>
      </c>
      <c r="B10636" s="22" t="s">
        <v>7731</v>
      </c>
      <c r="C10636" s="22" t="s">
        <v>7731</v>
      </c>
      <c r="D10636" s="24">
        <v>43829</v>
      </c>
      <c r="E10636" s="22" t="s">
        <v>4178</v>
      </c>
      <c r="F10636" s="22" t="s">
        <v>11150</v>
      </c>
      <c r="G10636">
        <f t="shared" si="332"/>
        <v>4951</v>
      </c>
      <c r="H10636" s="9">
        <f t="shared" si="333"/>
        <v>43829</v>
      </c>
    </row>
    <row r="10637" spans="1:8" x14ac:dyDescent="0.25">
      <c r="A10637" s="22"/>
      <c r="B10637" s="22"/>
      <c r="C10637" s="22"/>
      <c r="D10637" s="24">
        <v>44386</v>
      </c>
      <c r="E10637" s="22" t="s">
        <v>3288</v>
      </c>
      <c r="F10637" s="22" t="s">
        <v>11151</v>
      </c>
      <c r="G10637">
        <f t="shared" si="332"/>
        <v>210215</v>
      </c>
      <c r="H10637" s="9">
        <f t="shared" si="333"/>
        <v>44386</v>
      </c>
    </row>
    <row r="10638" spans="1:8" x14ac:dyDescent="0.25">
      <c r="A10638" s="22" t="s">
        <v>11152</v>
      </c>
      <c r="B10638" s="22" t="s">
        <v>11153</v>
      </c>
      <c r="C10638" s="22" t="s">
        <v>11153</v>
      </c>
      <c r="D10638" s="24">
        <v>44383</v>
      </c>
      <c r="E10638" s="22" t="s">
        <v>3288</v>
      </c>
      <c r="F10638" s="22" t="s">
        <v>11151</v>
      </c>
      <c r="G10638">
        <f t="shared" si="332"/>
        <v>210215</v>
      </c>
      <c r="H10638" s="9">
        <f t="shared" si="333"/>
        <v>44383</v>
      </c>
    </row>
    <row r="10639" spans="1:8" x14ac:dyDescent="0.25">
      <c r="A10639" s="22"/>
      <c r="B10639" s="22"/>
      <c r="C10639" s="22"/>
      <c r="D10639" s="24">
        <v>44195</v>
      </c>
      <c r="E10639" s="22" t="s">
        <v>4080</v>
      </c>
      <c r="F10639" s="22" t="s">
        <v>6991</v>
      </c>
      <c r="G10639">
        <f t="shared" si="332"/>
        <v>702</v>
      </c>
      <c r="H10639" s="9">
        <f t="shared" si="333"/>
        <v>44195</v>
      </c>
    </row>
    <row r="10640" spans="1:8" x14ac:dyDescent="0.25">
      <c r="A10640" s="22" t="s">
        <v>7644</v>
      </c>
      <c r="B10640" s="22" t="s">
        <v>7645</v>
      </c>
      <c r="C10640" s="22" t="s">
        <v>7645</v>
      </c>
      <c r="D10640" s="24">
        <v>43829</v>
      </c>
      <c r="E10640" s="22" t="s">
        <v>4080</v>
      </c>
      <c r="F10640" s="22" t="s">
        <v>6991</v>
      </c>
      <c r="G10640">
        <f t="shared" si="332"/>
        <v>702</v>
      </c>
      <c r="H10640" s="9">
        <f t="shared" si="333"/>
        <v>43829</v>
      </c>
    </row>
    <row r="10641" spans="1:8" x14ac:dyDescent="0.25">
      <c r="A10641" s="22" t="s">
        <v>8138</v>
      </c>
      <c r="B10641" s="22" t="s">
        <v>8139</v>
      </c>
      <c r="C10641" s="22" t="s">
        <v>8139</v>
      </c>
      <c r="D10641" s="24">
        <v>44020</v>
      </c>
      <c r="E10641" s="22" t="s">
        <v>4080</v>
      </c>
      <c r="F10641" s="22" t="s">
        <v>6991</v>
      </c>
      <c r="G10641">
        <f t="shared" si="332"/>
        <v>702</v>
      </c>
      <c r="H10641" s="9">
        <f t="shared" si="333"/>
        <v>44020</v>
      </c>
    </row>
    <row r="10642" spans="1:8" x14ac:dyDescent="0.25">
      <c r="A10642" s="22" t="s">
        <v>8198</v>
      </c>
      <c r="B10642" s="22" t="s">
        <v>8199</v>
      </c>
      <c r="C10642" s="22" t="s">
        <v>8199</v>
      </c>
      <c r="D10642" s="24">
        <v>44043</v>
      </c>
      <c r="E10642" s="22" t="s">
        <v>4080</v>
      </c>
      <c r="F10642" s="22" t="s">
        <v>6991</v>
      </c>
      <c r="G10642">
        <f t="shared" si="332"/>
        <v>702</v>
      </c>
      <c r="H10642" s="9">
        <f t="shared" si="333"/>
        <v>44043</v>
      </c>
    </row>
    <row r="10643" spans="1:8" x14ac:dyDescent="0.25">
      <c r="A10643" s="22" t="s">
        <v>8303</v>
      </c>
      <c r="B10643" s="22" t="s">
        <v>8304</v>
      </c>
      <c r="C10643" s="22" t="s">
        <v>8304</v>
      </c>
      <c r="D10643" s="24">
        <v>44034</v>
      </c>
      <c r="E10643" s="22" t="s">
        <v>4080</v>
      </c>
      <c r="F10643" s="22" t="s">
        <v>6991</v>
      </c>
      <c r="G10643">
        <f t="shared" si="332"/>
        <v>702</v>
      </c>
      <c r="H10643" s="9">
        <f t="shared" si="333"/>
        <v>44034</v>
      </c>
    </row>
    <row r="10644" spans="1:8" x14ac:dyDescent="0.25">
      <c r="A10644" s="22" t="s">
        <v>8344</v>
      </c>
      <c r="B10644" s="22" t="s">
        <v>8345</v>
      </c>
      <c r="C10644" s="22" t="s">
        <v>8345</v>
      </c>
      <c r="D10644" s="24">
        <v>44102</v>
      </c>
      <c r="E10644" s="22" t="s">
        <v>4080</v>
      </c>
      <c r="F10644" s="22" t="s">
        <v>6991</v>
      </c>
      <c r="G10644">
        <f t="shared" si="332"/>
        <v>702</v>
      </c>
      <c r="H10644" s="9">
        <f t="shared" si="333"/>
        <v>44102</v>
      </c>
    </row>
    <row r="10645" spans="1:8" x14ac:dyDescent="0.25">
      <c r="A10645" s="22" t="s">
        <v>8346</v>
      </c>
      <c r="B10645" s="22" t="s">
        <v>8347</v>
      </c>
      <c r="C10645" s="22" t="s">
        <v>8347</v>
      </c>
      <c r="D10645" s="24">
        <v>44096</v>
      </c>
      <c r="E10645" s="22" t="s">
        <v>4080</v>
      </c>
      <c r="F10645" s="22" t="s">
        <v>6991</v>
      </c>
      <c r="G10645">
        <f t="shared" si="332"/>
        <v>702</v>
      </c>
      <c r="H10645" s="9">
        <f t="shared" si="333"/>
        <v>44096</v>
      </c>
    </row>
    <row r="10646" spans="1:8" x14ac:dyDescent="0.25">
      <c r="A10646" s="22" t="s">
        <v>8390</v>
      </c>
      <c r="B10646" s="22" t="s">
        <v>8391</v>
      </c>
      <c r="C10646" s="22" t="s">
        <v>8391</v>
      </c>
      <c r="D10646" s="24">
        <v>44222</v>
      </c>
      <c r="E10646" s="22" t="s">
        <v>4080</v>
      </c>
      <c r="F10646" s="22" t="s">
        <v>6991</v>
      </c>
      <c r="G10646">
        <f t="shared" si="332"/>
        <v>702</v>
      </c>
      <c r="H10646" s="9">
        <f t="shared" si="333"/>
        <v>44222</v>
      </c>
    </row>
    <row r="10647" spans="1:8" x14ac:dyDescent="0.25">
      <c r="A10647" s="22" t="s">
        <v>7704</v>
      </c>
      <c r="B10647" s="22" t="s">
        <v>7705</v>
      </c>
      <c r="C10647" s="22" t="s">
        <v>7705</v>
      </c>
      <c r="D10647" s="24">
        <v>43836</v>
      </c>
      <c r="E10647" s="22" t="s">
        <v>1519</v>
      </c>
      <c r="F10647" s="22" t="s">
        <v>11154</v>
      </c>
      <c r="G10647">
        <f t="shared" si="332"/>
        <v>11395</v>
      </c>
      <c r="H10647" s="9">
        <f t="shared" si="333"/>
        <v>43836</v>
      </c>
    </row>
    <row r="10648" spans="1:8" x14ac:dyDescent="0.25">
      <c r="A10648" s="22" t="s">
        <v>8276</v>
      </c>
      <c r="B10648" s="22" t="s">
        <v>8277</v>
      </c>
      <c r="C10648" s="22" t="s">
        <v>8277</v>
      </c>
      <c r="D10648" s="24">
        <v>43829</v>
      </c>
      <c r="E10648" s="22" t="s">
        <v>1519</v>
      </c>
      <c r="F10648" s="22" t="s">
        <v>11154</v>
      </c>
      <c r="G10648">
        <f t="shared" si="332"/>
        <v>11395</v>
      </c>
      <c r="H10648" s="9">
        <f t="shared" si="333"/>
        <v>43829</v>
      </c>
    </row>
    <row r="10649" spans="1:8" x14ac:dyDescent="0.25">
      <c r="A10649" s="22" t="s">
        <v>8719</v>
      </c>
      <c r="B10649" s="22" t="s">
        <v>8720</v>
      </c>
      <c r="C10649" s="22" t="s">
        <v>8720</v>
      </c>
      <c r="D10649" s="24">
        <v>44199</v>
      </c>
      <c r="E10649" s="22" t="s">
        <v>1632</v>
      </c>
      <c r="F10649" s="22" t="s">
        <v>11155</v>
      </c>
      <c r="G10649">
        <f t="shared" si="332"/>
        <v>9205583</v>
      </c>
      <c r="H10649" s="9">
        <f t="shared" si="333"/>
        <v>44199</v>
      </c>
    </row>
    <row r="10650" spans="1:8" x14ac:dyDescent="0.25">
      <c r="A10650" s="22" t="s">
        <v>8747</v>
      </c>
      <c r="B10650" s="22" t="s">
        <v>8748</v>
      </c>
      <c r="C10650" s="22" t="s">
        <v>8748</v>
      </c>
      <c r="D10650" s="24">
        <v>44231</v>
      </c>
      <c r="E10650" s="22" t="s">
        <v>1632</v>
      </c>
      <c r="F10650" s="22" t="s">
        <v>11155</v>
      </c>
      <c r="G10650">
        <f t="shared" si="332"/>
        <v>9205583</v>
      </c>
      <c r="H10650" s="9">
        <f t="shared" si="333"/>
        <v>44231</v>
      </c>
    </row>
    <row r="10651" spans="1:8" x14ac:dyDescent="0.25">
      <c r="A10651" s="22" t="s">
        <v>8757</v>
      </c>
      <c r="B10651" s="22" t="s">
        <v>8758</v>
      </c>
      <c r="C10651" s="22" t="s">
        <v>8758</v>
      </c>
      <c r="D10651" s="24">
        <v>43997</v>
      </c>
      <c r="E10651" s="22" t="s">
        <v>1632</v>
      </c>
      <c r="F10651" s="22" t="s">
        <v>11155</v>
      </c>
      <c r="G10651">
        <f t="shared" si="332"/>
        <v>9205583</v>
      </c>
      <c r="H10651" s="9">
        <f t="shared" si="333"/>
        <v>43997</v>
      </c>
    </row>
    <row r="10652" spans="1:8" x14ac:dyDescent="0.25">
      <c r="A10652" s="22" t="s">
        <v>7793</v>
      </c>
      <c r="B10652" s="22" t="s">
        <v>7794</v>
      </c>
      <c r="C10652" s="22" t="s">
        <v>7794</v>
      </c>
      <c r="D10652" s="24">
        <v>43829</v>
      </c>
      <c r="E10652" s="22" t="s">
        <v>198</v>
      </c>
      <c r="F10652" s="22" t="s">
        <v>7304</v>
      </c>
      <c r="G10652">
        <f t="shared" si="332"/>
        <v>4317</v>
      </c>
      <c r="H10652" s="9">
        <f t="shared" si="333"/>
        <v>43829</v>
      </c>
    </row>
    <row r="10653" spans="1:8" x14ac:dyDescent="0.25">
      <c r="A10653" s="22" t="s">
        <v>7816</v>
      </c>
      <c r="B10653" s="22" t="s">
        <v>7817</v>
      </c>
      <c r="C10653" s="22" t="s">
        <v>7817</v>
      </c>
      <c r="D10653" s="24">
        <v>44340</v>
      </c>
      <c r="E10653" s="22" t="s">
        <v>198</v>
      </c>
      <c r="F10653" s="22" t="s">
        <v>7304</v>
      </c>
      <c r="G10653">
        <f t="shared" si="332"/>
        <v>4317</v>
      </c>
      <c r="H10653" s="9">
        <f t="shared" si="333"/>
        <v>44340</v>
      </c>
    </row>
    <row r="10654" spans="1:8" x14ac:dyDescent="0.25">
      <c r="A10654" s="22" t="s">
        <v>7997</v>
      </c>
      <c r="B10654" s="22" t="s">
        <v>7998</v>
      </c>
      <c r="C10654" s="22" t="s">
        <v>7998</v>
      </c>
      <c r="D10654" s="24">
        <v>43906</v>
      </c>
      <c r="E10654" s="22" t="s">
        <v>198</v>
      </c>
      <c r="F10654" s="22" t="s">
        <v>7304</v>
      </c>
      <c r="G10654">
        <f t="shared" si="332"/>
        <v>4317</v>
      </c>
      <c r="H10654" s="9">
        <f t="shared" si="333"/>
        <v>43906</v>
      </c>
    </row>
    <row r="10655" spans="1:8" x14ac:dyDescent="0.25">
      <c r="A10655" s="22" t="s">
        <v>8422</v>
      </c>
      <c r="B10655" s="22" t="s">
        <v>7809</v>
      </c>
      <c r="C10655" s="22" t="s">
        <v>7809</v>
      </c>
      <c r="D10655" s="24">
        <v>43829</v>
      </c>
      <c r="E10655" s="22" t="s">
        <v>198</v>
      </c>
      <c r="F10655" s="22" t="s">
        <v>7304</v>
      </c>
      <c r="G10655">
        <f t="shared" si="332"/>
        <v>4317</v>
      </c>
      <c r="H10655" s="9">
        <f t="shared" si="333"/>
        <v>43829</v>
      </c>
    </row>
    <row r="10656" spans="1:8" x14ac:dyDescent="0.25">
      <c r="A10656" s="22" t="s">
        <v>8847</v>
      </c>
      <c r="B10656" s="22" t="s">
        <v>8848</v>
      </c>
      <c r="C10656" s="22" t="s">
        <v>8848</v>
      </c>
      <c r="D10656" s="24">
        <v>44348</v>
      </c>
      <c r="E10656" s="22" t="s">
        <v>198</v>
      </c>
      <c r="F10656" s="22" t="s">
        <v>7304</v>
      </c>
      <c r="G10656">
        <f t="shared" si="332"/>
        <v>4317</v>
      </c>
      <c r="H10656" s="9">
        <f t="shared" si="333"/>
        <v>44348</v>
      </c>
    </row>
    <row r="10657" spans="1:8" x14ac:dyDescent="0.25">
      <c r="A10657" s="22" t="s">
        <v>8216</v>
      </c>
      <c r="B10657" s="22" t="s">
        <v>8217</v>
      </c>
      <c r="C10657" s="22" t="s">
        <v>8217</v>
      </c>
      <c r="D10657" s="24">
        <v>44333</v>
      </c>
      <c r="E10657" s="22" t="s">
        <v>5129</v>
      </c>
      <c r="F10657" s="22" t="s">
        <v>11156</v>
      </c>
      <c r="G10657">
        <f t="shared" si="332"/>
        <v>209467</v>
      </c>
      <c r="H10657" s="9">
        <f t="shared" si="333"/>
        <v>44333</v>
      </c>
    </row>
    <row r="10658" spans="1:8" x14ac:dyDescent="0.25">
      <c r="A10658" s="22"/>
      <c r="B10658" s="22"/>
      <c r="C10658" s="22"/>
      <c r="D10658" s="24">
        <v>44125</v>
      </c>
      <c r="E10658" s="22" t="s">
        <v>4855</v>
      </c>
      <c r="F10658" s="22" t="s">
        <v>11157</v>
      </c>
      <c r="G10658">
        <f t="shared" si="332"/>
        <v>11567</v>
      </c>
      <c r="H10658" s="9">
        <f t="shared" si="333"/>
        <v>44125</v>
      </c>
    </row>
    <row r="10659" spans="1:8" x14ac:dyDescent="0.25">
      <c r="A10659" s="22" t="s">
        <v>7654</v>
      </c>
      <c r="B10659" s="22" t="s">
        <v>7655</v>
      </c>
      <c r="C10659" s="22" t="s">
        <v>7655</v>
      </c>
      <c r="D10659" s="24">
        <v>44118</v>
      </c>
      <c r="E10659" s="22" t="s">
        <v>4855</v>
      </c>
      <c r="F10659" s="22" t="s">
        <v>11157</v>
      </c>
      <c r="G10659">
        <f t="shared" si="332"/>
        <v>11567</v>
      </c>
      <c r="H10659" s="9">
        <f t="shared" si="333"/>
        <v>44118</v>
      </c>
    </row>
    <row r="10660" spans="1:8" x14ac:dyDescent="0.25">
      <c r="A10660" s="22" t="s">
        <v>7818</v>
      </c>
      <c r="B10660" s="22" t="s">
        <v>7819</v>
      </c>
      <c r="C10660" s="22" t="s">
        <v>7819</v>
      </c>
      <c r="D10660" s="24">
        <v>44118</v>
      </c>
      <c r="E10660" s="22" t="s">
        <v>4855</v>
      </c>
      <c r="F10660" s="22" t="s">
        <v>11157</v>
      </c>
      <c r="G10660">
        <f t="shared" si="332"/>
        <v>11567</v>
      </c>
      <c r="H10660" s="9">
        <f t="shared" si="333"/>
        <v>44118</v>
      </c>
    </row>
    <row r="10661" spans="1:8" x14ac:dyDescent="0.25">
      <c r="A10661" s="22" t="s">
        <v>7975</v>
      </c>
      <c r="B10661" s="22" t="s">
        <v>7976</v>
      </c>
      <c r="C10661" s="22" t="s">
        <v>7976</v>
      </c>
      <c r="D10661" s="24">
        <v>43830</v>
      </c>
      <c r="E10661" s="22" t="s">
        <v>4855</v>
      </c>
      <c r="F10661" s="22" t="s">
        <v>11157</v>
      </c>
      <c r="G10661">
        <f t="shared" si="332"/>
        <v>11567</v>
      </c>
      <c r="H10661" s="9">
        <f t="shared" si="333"/>
        <v>43830</v>
      </c>
    </row>
    <row r="10662" spans="1:8" x14ac:dyDescent="0.25">
      <c r="A10662" s="22" t="s">
        <v>8454</v>
      </c>
      <c r="B10662" s="22" t="s">
        <v>8455</v>
      </c>
      <c r="C10662" s="22" t="s">
        <v>8455</v>
      </c>
      <c r="D10662" s="24">
        <v>44122</v>
      </c>
      <c r="E10662" s="22" t="s">
        <v>4855</v>
      </c>
      <c r="F10662" s="22" t="s">
        <v>11157</v>
      </c>
      <c r="G10662">
        <f t="shared" si="332"/>
        <v>11567</v>
      </c>
      <c r="H10662" s="9">
        <f t="shared" si="333"/>
        <v>44122</v>
      </c>
    </row>
    <row r="10663" spans="1:8" x14ac:dyDescent="0.25">
      <c r="A10663" s="22" t="s">
        <v>8641</v>
      </c>
      <c r="B10663" s="22" t="s">
        <v>8642</v>
      </c>
      <c r="C10663" s="22" t="s">
        <v>8642</v>
      </c>
      <c r="D10663" s="24">
        <v>44115</v>
      </c>
      <c r="E10663" s="22" t="s">
        <v>4855</v>
      </c>
      <c r="F10663" s="22" t="s">
        <v>11157</v>
      </c>
      <c r="G10663">
        <f t="shared" si="332"/>
        <v>11567</v>
      </c>
      <c r="H10663" s="9">
        <f t="shared" si="333"/>
        <v>44115</v>
      </c>
    </row>
    <row r="10664" spans="1:8" x14ac:dyDescent="0.25">
      <c r="A10664" s="22" t="s">
        <v>8649</v>
      </c>
      <c r="B10664" s="22" t="s">
        <v>8650</v>
      </c>
      <c r="C10664" s="22" t="s">
        <v>8650</v>
      </c>
      <c r="D10664" s="24">
        <v>43830</v>
      </c>
      <c r="E10664" s="22" t="s">
        <v>4855</v>
      </c>
      <c r="F10664" s="22" t="s">
        <v>11157</v>
      </c>
      <c r="G10664">
        <f t="shared" si="332"/>
        <v>11567</v>
      </c>
      <c r="H10664" s="9">
        <f t="shared" si="333"/>
        <v>43830</v>
      </c>
    </row>
    <row r="10665" spans="1:8" x14ac:dyDescent="0.25">
      <c r="A10665" s="22" t="s">
        <v>8781</v>
      </c>
      <c r="B10665" s="22" t="s">
        <v>8782</v>
      </c>
      <c r="C10665" s="22" t="s">
        <v>8782</v>
      </c>
      <c r="D10665" s="24">
        <v>44269</v>
      </c>
      <c r="E10665" s="22" t="s">
        <v>4855</v>
      </c>
      <c r="F10665" s="22" t="s">
        <v>11157</v>
      </c>
      <c r="G10665">
        <f t="shared" si="332"/>
        <v>11567</v>
      </c>
      <c r="H10665" s="9">
        <f t="shared" si="333"/>
        <v>44269</v>
      </c>
    </row>
    <row r="10666" spans="1:8" x14ac:dyDescent="0.25">
      <c r="A10666" s="22" t="s">
        <v>8414</v>
      </c>
      <c r="B10666" s="22" t="s">
        <v>8415</v>
      </c>
      <c r="C10666" s="22" t="s">
        <v>8415</v>
      </c>
      <c r="D10666" s="24">
        <v>43831</v>
      </c>
      <c r="E10666" s="22" t="s">
        <v>4715</v>
      </c>
      <c r="F10666" s="22" t="s">
        <v>6345</v>
      </c>
      <c r="G10666">
        <f t="shared" si="332"/>
        <v>12448</v>
      </c>
      <c r="H10666" s="9">
        <f t="shared" si="333"/>
        <v>43831</v>
      </c>
    </row>
    <row r="10667" spans="1:8" x14ac:dyDescent="0.25">
      <c r="A10667" s="22"/>
      <c r="B10667" s="22"/>
      <c r="C10667" s="22"/>
      <c r="D10667" s="24">
        <v>44060</v>
      </c>
      <c r="E10667" s="22" t="s">
        <v>1043</v>
      </c>
      <c r="F10667" s="22" t="s">
        <v>11158</v>
      </c>
      <c r="G10667">
        <f t="shared" si="332"/>
        <v>13320</v>
      </c>
      <c r="H10667" s="9">
        <f t="shared" si="333"/>
        <v>44060</v>
      </c>
    </row>
    <row r="10668" spans="1:8" x14ac:dyDescent="0.25">
      <c r="A10668" s="22" t="s">
        <v>7650</v>
      </c>
      <c r="B10668" s="22" t="s">
        <v>7651</v>
      </c>
      <c r="C10668" s="22" t="s">
        <v>7651</v>
      </c>
      <c r="D10668" s="24">
        <v>43829</v>
      </c>
      <c r="E10668" s="22" t="s">
        <v>1043</v>
      </c>
      <c r="F10668" s="22" t="s">
        <v>11158</v>
      </c>
      <c r="G10668">
        <f t="shared" si="332"/>
        <v>13320</v>
      </c>
      <c r="H10668" s="9">
        <f t="shared" si="333"/>
        <v>43829</v>
      </c>
    </row>
    <row r="10669" spans="1:8" x14ac:dyDescent="0.25">
      <c r="A10669" s="22" t="s">
        <v>8765</v>
      </c>
      <c r="B10669" s="22" t="s">
        <v>8766</v>
      </c>
      <c r="C10669" s="22" t="s">
        <v>8766</v>
      </c>
      <c r="D10669" s="24">
        <v>44364</v>
      </c>
      <c r="E10669" s="22" t="s">
        <v>2374</v>
      </c>
      <c r="F10669" s="22" t="s">
        <v>11159</v>
      </c>
      <c r="G10669">
        <f t="shared" si="332"/>
        <v>209868</v>
      </c>
      <c r="H10669" s="9">
        <f t="shared" si="333"/>
        <v>44364</v>
      </c>
    </row>
    <row r="10670" spans="1:8" x14ac:dyDescent="0.25">
      <c r="A10670" s="22" t="s">
        <v>8125</v>
      </c>
      <c r="B10670" s="22" t="s">
        <v>8126</v>
      </c>
      <c r="C10670" s="22" t="s">
        <v>8126</v>
      </c>
      <c r="D10670" s="24">
        <v>43829</v>
      </c>
      <c r="E10670" s="22" t="s">
        <v>470</v>
      </c>
      <c r="F10670" s="22" t="s">
        <v>6783</v>
      </c>
      <c r="G10670">
        <f t="shared" si="332"/>
        <v>11446</v>
      </c>
      <c r="H10670" s="9">
        <f t="shared" si="333"/>
        <v>43829</v>
      </c>
    </row>
    <row r="10671" spans="1:8" x14ac:dyDescent="0.25">
      <c r="A10671" s="22" t="s">
        <v>8325</v>
      </c>
      <c r="B10671" s="22" t="s">
        <v>8326</v>
      </c>
      <c r="C10671" s="22" t="s">
        <v>8326</v>
      </c>
      <c r="D10671" s="24">
        <v>43832</v>
      </c>
      <c r="E10671" s="22" t="s">
        <v>470</v>
      </c>
      <c r="F10671" s="22" t="s">
        <v>6783</v>
      </c>
      <c r="G10671">
        <f t="shared" si="332"/>
        <v>11446</v>
      </c>
      <c r="H10671" s="9">
        <f t="shared" si="333"/>
        <v>43832</v>
      </c>
    </row>
    <row r="10672" spans="1:8" x14ac:dyDescent="0.25">
      <c r="A10672" s="22" t="s">
        <v>8344</v>
      </c>
      <c r="B10672" s="22" t="s">
        <v>8345</v>
      </c>
      <c r="C10672" s="22" t="s">
        <v>8345</v>
      </c>
      <c r="D10672" s="24">
        <v>44087</v>
      </c>
      <c r="E10672" s="22" t="s">
        <v>470</v>
      </c>
      <c r="F10672" s="22" t="s">
        <v>6783</v>
      </c>
      <c r="G10672">
        <f t="shared" si="332"/>
        <v>11446</v>
      </c>
      <c r="H10672" s="9">
        <f t="shared" si="333"/>
        <v>44087</v>
      </c>
    </row>
    <row r="10673" spans="1:8" x14ac:dyDescent="0.25">
      <c r="A10673" s="22" t="s">
        <v>8346</v>
      </c>
      <c r="B10673" s="22" t="s">
        <v>8347</v>
      </c>
      <c r="C10673" s="22" t="s">
        <v>8347</v>
      </c>
      <c r="D10673" s="24">
        <v>43994</v>
      </c>
      <c r="E10673" s="22" t="s">
        <v>470</v>
      </c>
      <c r="F10673" s="22" t="s">
        <v>6783</v>
      </c>
      <c r="G10673">
        <f t="shared" si="332"/>
        <v>11446</v>
      </c>
      <c r="H10673" s="9">
        <f t="shared" si="333"/>
        <v>43994</v>
      </c>
    </row>
    <row r="10674" spans="1:8" x14ac:dyDescent="0.25">
      <c r="A10674" s="22" t="s">
        <v>8412</v>
      </c>
      <c r="B10674" s="22" t="s">
        <v>8413</v>
      </c>
      <c r="C10674" s="22" t="s">
        <v>8413</v>
      </c>
      <c r="D10674" s="24">
        <v>44148</v>
      </c>
      <c r="E10674" s="22" t="s">
        <v>470</v>
      </c>
      <c r="F10674" s="22" t="s">
        <v>6783</v>
      </c>
      <c r="G10674">
        <f t="shared" si="332"/>
        <v>11446</v>
      </c>
      <c r="H10674" s="9">
        <f t="shared" si="333"/>
        <v>44148</v>
      </c>
    </row>
    <row r="10675" spans="1:8" x14ac:dyDescent="0.25">
      <c r="A10675" s="22" t="s">
        <v>8456</v>
      </c>
      <c r="B10675" s="22" t="s">
        <v>8457</v>
      </c>
      <c r="C10675" s="22" t="s">
        <v>8457</v>
      </c>
      <c r="D10675" s="24">
        <v>43864</v>
      </c>
      <c r="E10675" s="22" t="s">
        <v>470</v>
      </c>
      <c r="F10675" s="22" t="s">
        <v>6783</v>
      </c>
      <c r="G10675">
        <f t="shared" si="332"/>
        <v>11446</v>
      </c>
      <c r="H10675" s="9">
        <f t="shared" si="333"/>
        <v>43864</v>
      </c>
    </row>
    <row r="10676" spans="1:8" x14ac:dyDescent="0.25">
      <c r="A10676" s="22" t="s">
        <v>8499</v>
      </c>
      <c r="B10676" s="22" t="s">
        <v>8500</v>
      </c>
      <c r="C10676" s="22" t="s">
        <v>8500</v>
      </c>
      <c r="D10676" s="24">
        <v>43871</v>
      </c>
      <c r="E10676" s="22" t="s">
        <v>470</v>
      </c>
      <c r="F10676" s="22" t="s">
        <v>6783</v>
      </c>
      <c r="G10676">
        <f t="shared" si="332"/>
        <v>11446</v>
      </c>
      <c r="H10676" s="9">
        <f t="shared" si="333"/>
        <v>43871</v>
      </c>
    </row>
    <row r="10677" spans="1:8" x14ac:dyDescent="0.25">
      <c r="A10677" s="22"/>
      <c r="B10677" s="22"/>
      <c r="C10677" s="22"/>
      <c r="D10677" s="24">
        <v>43838</v>
      </c>
      <c r="E10677" s="22" t="s">
        <v>4681</v>
      </c>
      <c r="F10677" s="22" t="s">
        <v>11160</v>
      </c>
      <c r="G10677">
        <f t="shared" si="332"/>
        <v>9417</v>
      </c>
      <c r="H10677" s="9">
        <f t="shared" si="333"/>
        <v>43838</v>
      </c>
    </row>
    <row r="10678" spans="1:8" x14ac:dyDescent="0.25">
      <c r="A10678" s="22" t="s">
        <v>8933</v>
      </c>
      <c r="B10678" s="22" t="s">
        <v>8934</v>
      </c>
      <c r="C10678" s="22" t="s">
        <v>8934</v>
      </c>
      <c r="D10678" s="24">
        <v>43829</v>
      </c>
      <c r="E10678" s="22" t="s">
        <v>4681</v>
      </c>
      <c r="F10678" s="22" t="s">
        <v>11160</v>
      </c>
      <c r="G10678">
        <f t="shared" si="332"/>
        <v>9417</v>
      </c>
      <c r="H10678" s="9">
        <f t="shared" si="333"/>
        <v>43829</v>
      </c>
    </row>
    <row r="10679" spans="1:8" x14ac:dyDescent="0.25">
      <c r="A10679" s="22" t="s">
        <v>8757</v>
      </c>
      <c r="B10679" s="22" t="s">
        <v>8758</v>
      </c>
      <c r="C10679" s="22" t="s">
        <v>8758</v>
      </c>
      <c r="D10679" s="24">
        <v>43998</v>
      </c>
      <c r="E10679" s="22" t="s">
        <v>3148</v>
      </c>
      <c r="F10679" s="22" t="s">
        <v>11161</v>
      </c>
      <c r="G10679">
        <f t="shared" si="332"/>
        <v>9206499</v>
      </c>
      <c r="H10679" s="9">
        <f t="shared" si="333"/>
        <v>43998</v>
      </c>
    </row>
    <row r="10680" spans="1:8" x14ac:dyDescent="0.25">
      <c r="A10680" s="22" t="s">
        <v>8182</v>
      </c>
      <c r="B10680" s="22" t="s">
        <v>8183</v>
      </c>
      <c r="C10680" s="22" t="s">
        <v>8183</v>
      </c>
      <c r="D10680" s="24">
        <v>43829</v>
      </c>
      <c r="E10680" s="22" t="s">
        <v>2872</v>
      </c>
      <c r="F10680" s="22" t="s">
        <v>11162</v>
      </c>
      <c r="G10680">
        <f t="shared" si="332"/>
        <v>12622</v>
      </c>
      <c r="H10680" s="9">
        <f t="shared" si="333"/>
        <v>43829</v>
      </c>
    </row>
    <row r="10681" spans="1:8" x14ac:dyDescent="0.25">
      <c r="A10681" s="22" t="s">
        <v>8719</v>
      </c>
      <c r="B10681" s="22" t="s">
        <v>8720</v>
      </c>
      <c r="C10681" s="22" t="s">
        <v>8720</v>
      </c>
      <c r="D10681" s="24">
        <v>44389</v>
      </c>
      <c r="E10681" s="22" t="s">
        <v>4592</v>
      </c>
      <c r="F10681" s="22" t="s">
        <v>11163</v>
      </c>
      <c r="G10681">
        <f t="shared" si="332"/>
        <v>9207012</v>
      </c>
      <c r="H10681" s="9">
        <f t="shared" si="333"/>
        <v>44389</v>
      </c>
    </row>
    <row r="10682" spans="1:8" x14ac:dyDescent="0.25">
      <c r="A10682" s="22" t="s">
        <v>8743</v>
      </c>
      <c r="B10682" s="22" t="s">
        <v>8744</v>
      </c>
      <c r="C10682" s="22" t="s">
        <v>8744</v>
      </c>
      <c r="D10682" s="24">
        <v>44348</v>
      </c>
      <c r="E10682" s="22" t="s">
        <v>4592</v>
      </c>
      <c r="F10682" s="22" t="s">
        <v>11163</v>
      </c>
      <c r="G10682">
        <f t="shared" si="332"/>
        <v>9207012</v>
      </c>
      <c r="H10682" s="9">
        <f t="shared" si="333"/>
        <v>44348</v>
      </c>
    </row>
    <row r="10683" spans="1:8" x14ac:dyDescent="0.25">
      <c r="A10683" s="22" t="s">
        <v>8757</v>
      </c>
      <c r="B10683" s="22" t="s">
        <v>8758</v>
      </c>
      <c r="C10683" s="22" t="s">
        <v>8758</v>
      </c>
      <c r="D10683" s="24">
        <v>44379</v>
      </c>
      <c r="E10683" s="22" t="s">
        <v>4592</v>
      </c>
      <c r="F10683" s="22" t="s">
        <v>11163</v>
      </c>
      <c r="G10683">
        <f t="shared" si="332"/>
        <v>9207012</v>
      </c>
      <c r="H10683" s="9">
        <f t="shared" si="333"/>
        <v>44379</v>
      </c>
    </row>
    <row r="10684" spans="1:8" x14ac:dyDescent="0.25">
      <c r="A10684" s="22" t="s">
        <v>8855</v>
      </c>
      <c r="B10684" s="22" t="s">
        <v>8856</v>
      </c>
      <c r="C10684" s="22" t="s">
        <v>8856</v>
      </c>
      <c r="D10684" s="24">
        <v>43997</v>
      </c>
      <c r="E10684" s="22" t="s">
        <v>4592</v>
      </c>
      <c r="F10684" s="22" t="s">
        <v>11163</v>
      </c>
      <c r="G10684">
        <f t="shared" si="332"/>
        <v>9207012</v>
      </c>
      <c r="H10684" s="9">
        <f t="shared" si="333"/>
        <v>43997</v>
      </c>
    </row>
    <row r="10685" spans="1:8" x14ac:dyDescent="0.25">
      <c r="A10685" s="22" t="s">
        <v>7674</v>
      </c>
      <c r="B10685" s="22" t="s">
        <v>7675</v>
      </c>
      <c r="C10685" s="22" t="s">
        <v>7675</v>
      </c>
      <c r="D10685" s="24">
        <v>44375</v>
      </c>
      <c r="E10685" s="22" t="s">
        <v>5648</v>
      </c>
      <c r="F10685" s="22" t="s">
        <v>11164</v>
      </c>
      <c r="G10685">
        <f t="shared" si="332"/>
        <v>209572</v>
      </c>
      <c r="H10685" s="9">
        <f t="shared" si="333"/>
        <v>44375</v>
      </c>
    </row>
    <row r="10686" spans="1:8" x14ac:dyDescent="0.25">
      <c r="A10686" s="22" t="s">
        <v>8208</v>
      </c>
      <c r="B10686" s="22" t="s">
        <v>8209</v>
      </c>
      <c r="C10686" s="22" t="s">
        <v>8209</v>
      </c>
      <c r="D10686" s="24">
        <v>44375</v>
      </c>
      <c r="E10686" s="22" t="s">
        <v>5648</v>
      </c>
      <c r="F10686" s="22" t="s">
        <v>11164</v>
      </c>
      <c r="G10686">
        <f t="shared" si="332"/>
        <v>209572</v>
      </c>
      <c r="H10686" s="9">
        <f t="shared" si="333"/>
        <v>44375</v>
      </c>
    </row>
    <row r="10687" spans="1:8" x14ac:dyDescent="0.25">
      <c r="A10687" s="22" t="s">
        <v>7834</v>
      </c>
      <c r="B10687" s="22" t="s">
        <v>7835</v>
      </c>
      <c r="C10687" s="22" t="s">
        <v>7835</v>
      </c>
      <c r="D10687" s="24">
        <v>43831</v>
      </c>
      <c r="E10687" s="22" t="s">
        <v>3966</v>
      </c>
      <c r="F10687" s="22" t="s">
        <v>7082</v>
      </c>
      <c r="G10687">
        <f t="shared" si="332"/>
        <v>7113</v>
      </c>
      <c r="H10687" s="9">
        <f t="shared" si="333"/>
        <v>43831</v>
      </c>
    </row>
    <row r="10688" spans="1:8" x14ac:dyDescent="0.25">
      <c r="A10688" s="22" t="s">
        <v>8797</v>
      </c>
      <c r="B10688" s="22" t="s">
        <v>8798</v>
      </c>
      <c r="C10688" s="22" t="s">
        <v>8798</v>
      </c>
      <c r="D10688" s="24">
        <v>44197</v>
      </c>
      <c r="E10688" s="22" t="s">
        <v>3966</v>
      </c>
      <c r="F10688" s="22" t="s">
        <v>7082</v>
      </c>
      <c r="G10688">
        <f t="shared" si="332"/>
        <v>7113</v>
      </c>
      <c r="H10688" s="9">
        <f t="shared" si="333"/>
        <v>44197</v>
      </c>
    </row>
    <row r="10689" spans="1:8" x14ac:dyDescent="0.25">
      <c r="A10689" s="22" t="s">
        <v>8865</v>
      </c>
      <c r="B10689" s="22" t="s">
        <v>8866</v>
      </c>
      <c r="C10689" s="22" t="s">
        <v>8866</v>
      </c>
      <c r="D10689" s="24">
        <v>44361</v>
      </c>
      <c r="E10689" s="22" t="s">
        <v>5857</v>
      </c>
      <c r="F10689" s="22" t="s">
        <v>11165</v>
      </c>
      <c r="G10689">
        <f t="shared" si="332"/>
        <v>209888</v>
      </c>
      <c r="H10689" s="9">
        <f t="shared" si="333"/>
        <v>44361</v>
      </c>
    </row>
    <row r="10690" spans="1:8" x14ac:dyDescent="0.25">
      <c r="A10690" s="22"/>
      <c r="B10690" s="22"/>
      <c r="C10690" s="22"/>
      <c r="D10690" s="24">
        <v>44053</v>
      </c>
      <c r="E10690" s="22" t="s">
        <v>11166</v>
      </c>
      <c r="F10690" s="22" t="s">
        <v>11167</v>
      </c>
      <c r="G10690">
        <f t="shared" si="332"/>
        <v>9122021</v>
      </c>
      <c r="H10690" s="9">
        <f t="shared" si="333"/>
        <v>44053</v>
      </c>
    </row>
    <row r="10691" spans="1:8" x14ac:dyDescent="0.25">
      <c r="A10691" s="22" t="s">
        <v>7854</v>
      </c>
      <c r="B10691" s="22" t="s">
        <v>7855</v>
      </c>
      <c r="C10691" s="22" t="s">
        <v>7855</v>
      </c>
      <c r="D10691" s="24">
        <v>44286</v>
      </c>
      <c r="E10691" s="22" t="s">
        <v>11166</v>
      </c>
      <c r="F10691" s="22" t="s">
        <v>11167</v>
      </c>
      <c r="G10691">
        <f t="shared" si="332"/>
        <v>9122021</v>
      </c>
      <c r="H10691" s="9">
        <f t="shared" si="333"/>
        <v>44286</v>
      </c>
    </row>
    <row r="10692" spans="1:8" x14ac:dyDescent="0.25">
      <c r="A10692" s="22" t="s">
        <v>8440</v>
      </c>
      <c r="B10692" s="22" t="s">
        <v>8441</v>
      </c>
      <c r="C10692" s="22" t="s">
        <v>8441</v>
      </c>
      <c r="D10692" s="24">
        <v>44165</v>
      </c>
      <c r="E10692" s="22" t="s">
        <v>11166</v>
      </c>
      <c r="F10692" s="22" t="s">
        <v>11167</v>
      </c>
      <c r="G10692">
        <f t="shared" si="332"/>
        <v>9122021</v>
      </c>
      <c r="H10692" s="9">
        <f t="shared" si="333"/>
        <v>44165</v>
      </c>
    </row>
    <row r="10693" spans="1:8" x14ac:dyDescent="0.25">
      <c r="A10693" s="22" t="s">
        <v>8591</v>
      </c>
      <c r="B10693" s="22" t="s">
        <v>8592</v>
      </c>
      <c r="C10693" s="22" t="s">
        <v>8592</v>
      </c>
      <c r="D10693" s="24">
        <v>44314</v>
      </c>
      <c r="E10693" s="22" t="s">
        <v>11166</v>
      </c>
      <c r="F10693" s="22" t="s">
        <v>11167</v>
      </c>
      <c r="G10693">
        <f t="shared" si="332"/>
        <v>9122021</v>
      </c>
      <c r="H10693" s="9">
        <f t="shared" si="333"/>
        <v>44314</v>
      </c>
    </row>
    <row r="10694" spans="1:8" x14ac:dyDescent="0.25">
      <c r="A10694" s="22" t="s">
        <v>8723</v>
      </c>
      <c r="B10694" s="22" t="s">
        <v>8724</v>
      </c>
      <c r="C10694" s="22" t="s">
        <v>8724</v>
      </c>
      <c r="D10694" s="24">
        <v>44257</v>
      </c>
      <c r="E10694" s="22" t="s">
        <v>11166</v>
      </c>
      <c r="F10694" s="22" t="s">
        <v>11167</v>
      </c>
      <c r="G10694">
        <f t="shared" ref="G10694:G10757" si="334">IFERROR(E10694*1,E10694)</f>
        <v>9122021</v>
      </c>
      <c r="H10694" s="9">
        <f t="shared" ref="H10694:H10757" si="335">D10694</f>
        <v>44257</v>
      </c>
    </row>
    <row r="10695" spans="1:8" x14ac:dyDescent="0.25">
      <c r="A10695" s="22" t="s">
        <v>8739</v>
      </c>
      <c r="B10695" s="22" t="s">
        <v>8740</v>
      </c>
      <c r="C10695" s="22" t="s">
        <v>8740</v>
      </c>
      <c r="D10695" s="24">
        <v>44048</v>
      </c>
      <c r="E10695" s="22" t="s">
        <v>11166</v>
      </c>
      <c r="F10695" s="22" t="s">
        <v>11167</v>
      </c>
      <c r="G10695">
        <f t="shared" si="334"/>
        <v>9122021</v>
      </c>
      <c r="H10695" s="9">
        <f t="shared" si="335"/>
        <v>44048</v>
      </c>
    </row>
    <row r="10696" spans="1:8" x14ac:dyDescent="0.25">
      <c r="A10696" s="22" t="s">
        <v>8773</v>
      </c>
      <c r="B10696" s="22" t="s">
        <v>8774</v>
      </c>
      <c r="C10696" s="22" t="s">
        <v>8774</v>
      </c>
      <c r="D10696" s="24">
        <v>43997</v>
      </c>
      <c r="E10696" s="22" t="s">
        <v>11166</v>
      </c>
      <c r="F10696" s="22" t="s">
        <v>11167</v>
      </c>
      <c r="G10696">
        <f t="shared" si="334"/>
        <v>9122021</v>
      </c>
      <c r="H10696" s="9">
        <f t="shared" si="335"/>
        <v>43997</v>
      </c>
    </row>
    <row r="10697" spans="1:8" x14ac:dyDescent="0.25">
      <c r="A10697" s="22" t="s">
        <v>8781</v>
      </c>
      <c r="B10697" s="22" t="s">
        <v>8782</v>
      </c>
      <c r="C10697" s="22" t="s">
        <v>8782</v>
      </c>
      <c r="D10697" s="24">
        <v>44016</v>
      </c>
      <c r="E10697" s="22" t="s">
        <v>11166</v>
      </c>
      <c r="F10697" s="22" t="s">
        <v>11167</v>
      </c>
      <c r="G10697">
        <f t="shared" si="334"/>
        <v>9122021</v>
      </c>
      <c r="H10697" s="9">
        <f t="shared" si="335"/>
        <v>44016</v>
      </c>
    </row>
    <row r="10698" spans="1:8" x14ac:dyDescent="0.25">
      <c r="A10698" s="22" t="s">
        <v>8829</v>
      </c>
      <c r="B10698" s="22" t="s">
        <v>8830</v>
      </c>
      <c r="C10698" s="22" t="s">
        <v>8830</v>
      </c>
      <c r="D10698" s="24">
        <v>44193</v>
      </c>
      <c r="E10698" s="22" t="s">
        <v>11166</v>
      </c>
      <c r="F10698" s="22" t="s">
        <v>11167</v>
      </c>
      <c r="G10698">
        <f t="shared" si="334"/>
        <v>9122021</v>
      </c>
      <c r="H10698" s="9">
        <f t="shared" si="335"/>
        <v>44193</v>
      </c>
    </row>
    <row r="10699" spans="1:8" x14ac:dyDescent="0.25">
      <c r="A10699" s="22" t="s">
        <v>8093</v>
      </c>
      <c r="B10699" s="22" t="s">
        <v>8094</v>
      </c>
      <c r="C10699" s="22" t="s">
        <v>8094</v>
      </c>
      <c r="D10699" s="24">
        <v>43829</v>
      </c>
      <c r="E10699" s="22" t="s">
        <v>318</v>
      </c>
      <c r="F10699" s="22" t="s">
        <v>6591</v>
      </c>
      <c r="G10699">
        <f t="shared" si="334"/>
        <v>9063</v>
      </c>
      <c r="H10699" s="9">
        <f t="shared" si="335"/>
        <v>43829</v>
      </c>
    </row>
    <row r="10700" spans="1:8" x14ac:dyDescent="0.25">
      <c r="A10700" s="22" t="s">
        <v>8329</v>
      </c>
      <c r="B10700" s="22" t="s">
        <v>8330</v>
      </c>
      <c r="C10700" s="22" t="s">
        <v>8330</v>
      </c>
      <c r="D10700" s="24">
        <v>44320</v>
      </c>
      <c r="E10700" s="22" t="s">
        <v>318</v>
      </c>
      <c r="F10700" s="22" t="s">
        <v>6591</v>
      </c>
      <c r="G10700">
        <f t="shared" si="334"/>
        <v>9063</v>
      </c>
      <c r="H10700" s="9">
        <f t="shared" si="335"/>
        <v>44320</v>
      </c>
    </row>
    <row r="10701" spans="1:8" x14ac:dyDescent="0.25">
      <c r="A10701" s="22" t="s">
        <v>8370</v>
      </c>
      <c r="B10701" s="22" t="s">
        <v>8371</v>
      </c>
      <c r="C10701" s="22" t="s">
        <v>8371</v>
      </c>
      <c r="D10701" s="24">
        <v>43856</v>
      </c>
      <c r="E10701" s="22" t="s">
        <v>11168</v>
      </c>
      <c r="F10701" s="22" t="s">
        <v>11169</v>
      </c>
      <c r="G10701">
        <f t="shared" si="334"/>
        <v>12786</v>
      </c>
      <c r="H10701" s="9">
        <f t="shared" si="335"/>
        <v>43856</v>
      </c>
    </row>
    <row r="10702" spans="1:8" x14ac:dyDescent="0.25">
      <c r="A10702" s="22" t="s">
        <v>8140</v>
      </c>
      <c r="B10702" s="22" t="s">
        <v>8141</v>
      </c>
      <c r="C10702" s="22" t="s">
        <v>8141</v>
      </c>
      <c r="D10702" s="24">
        <v>44359</v>
      </c>
      <c r="E10702" s="22" t="s">
        <v>1229</v>
      </c>
      <c r="F10702" s="22" t="s">
        <v>11170</v>
      </c>
      <c r="G10702">
        <f t="shared" si="334"/>
        <v>9207604</v>
      </c>
      <c r="H10702" s="9">
        <f t="shared" si="335"/>
        <v>44359</v>
      </c>
    </row>
    <row r="10703" spans="1:8" x14ac:dyDescent="0.25">
      <c r="A10703" s="22" t="s">
        <v>8164</v>
      </c>
      <c r="B10703" s="22" t="s">
        <v>8165</v>
      </c>
      <c r="C10703" s="22" t="s">
        <v>8165</v>
      </c>
      <c r="D10703" s="24">
        <v>44349</v>
      </c>
      <c r="E10703" s="22" t="s">
        <v>1229</v>
      </c>
      <c r="F10703" s="22" t="s">
        <v>11170</v>
      </c>
      <c r="G10703">
        <f t="shared" si="334"/>
        <v>9207604</v>
      </c>
      <c r="H10703" s="9">
        <f t="shared" si="335"/>
        <v>44349</v>
      </c>
    </row>
    <row r="10704" spans="1:8" x14ac:dyDescent="0.25">
      <c r="A10704" s="22" t="s">
        <v>8717</v>
      </c>
      <c r="B10704" s="22" t="s">
        <v>8718</v>
      </c>
      <c r="C10704" s="22" t="s">
        <v>8718</v>
      </c>
      <c r="D10704" s="24">
        <v>44387</v>
      </c>
      <c r="E10704" s="22" t="s">
        <v>1229</v>
      </c>
      <c r="F10704" s="22" t="s">
        <v>11170</v>
      </c>
      <c r="G10704">
        <f t="shared" si="334"/>
        <v>9207604</v>
      </c>
      <c r="H10704" s="9">
        <f t="shared" si="335"/>
        <v>44387</v>
      </c>
    </row>
    <row r="10705" spans="1:8" x14ac:dyDescent="0.25">
      <c r="A10705" s="22" t="s">
        <v>8719</v>
      </c>
      <c r="B10705" s="22" t="s">
        <v>8720</v>
      </c>
      <c r="C10705" s="22" t="s">
        <v>8720</v>
      </c>
      <c r="D10705" s="24">
        <v>44385</v>
      </c>
      <c r="E10705" s="22" t="s">
        <v>1229</v>
      </c>
      <c r="F10705" s="22" t="s">
        <v>11170</v>
      </c>
      <c r="G10705">
        <f t="shared" si="334"/>
        <v>9207604</v>
      </c>
      <c r="H10705" s="9">
        <f t="shared" si="335"/>
        <v>44385</v>
      </c>
    </row>
    <row r="10706" spans="1:8" x14ac:dyDescent="0.25">
      <c r="A10706" s="22" t="s">
        <v>8725</v>
      </c>
      <c r="B10706" s="22" t="s">
        <v>8726</v>
      </c>
      <c r="C10706" s="22" t="s">
        <v>8726</v>
      </c>
      <c r="D10706" s="24">
        <v>44356</v>
      </c>
      <c r="E10706" s="22" t="s">
        <v>1229</v>
      </c>
      <c r="F10706" s="22" t="s">
        <v>11170</v>
      </c>
      <c r="G10706">
        <f t="shared" si="334"/>
        <v>9207604</v>
      </c>
      <c r="H10706" s="9">
        <f t="shared" si="335"/>
        <v>44356</v>
      </c>
    </row>
    <row r="10707" spans="1:8" x14ac:dyDescent="0.25">
      <c r="A10707" s="22" t="s">
        <v>8757</v>
      </c>
      <c r="B10707" s="22" t="s">
        <v>8758</v>
      </c>
      <c r="C10707" s="22" t="s">
        <v>8758</v>
      </c>
      <c r="D10707" s="24">
        <v>44380</v>
      </c>
      <c r="E10707" s="22" t="s">
        <v>1229</v>
      </c>
      <c r="F10707" s="22" t="s">
        <v>11170</v>
      </c>
      <c r="G10707">
        <f t="shared" si="334"/>
        <v>9207604</v>
      </c>
      <c r="H10707" s="9">
        <f t="shared" si="335"/>
        <v>44380</v>
      </c>
    </row>
    <row r="10708" spans="1:8" x14ac:dyDescent="0.25">
      <c r="A10708" s="22" t="s">
        <v>8855</v>
      </c>
      <c r="B10708" s="22" t="s">
        <v>8856</v>
      </c>
      <c r="C10708" s="22" t="s">
        <v>8856</v>
      </c>
      <c r="D10708" s="24">
        <v>43997</v>
      </c>
      <c r="E10708" s="22" t="s">
        <v>1229</v>
      </c>
      <c r="F10708" s="22" t="s">
        <v>11170</v>
      </c>
      <c r="G10708">
        <f t="shared" si="334"/>
        <v>9207604</v>
      </c>
      <c r="H10708" s="9">
        <f t="shared" si="335"/>
        <v>43997</v>
      </c>
    </row>
    <row r="10709" spans="1:8" x14ac:dyDescent="0.25">
      <c r="A10709" s="22" t="s">
        <v>8603</v>
      </c>
      <c r="B10709" s="22" t="s">
        <v>8604</v>
      </c>
      <c r="C10709" s="22" t="s">
        <v>8604</v>
      </c>
      <c r="D10709" s="24">
        <v>44338</v>
      </c>
      <c r="E10709" s="22" t="s">
        <v>3550</v>
      </c>
      <c r="F10709" s="22" t="s">
        <v>11171</v>
      </c>
      <c r="G10709">
        <f t="shared" si="334"/>
        <v>209539</v>
      </c>
      <c r="H10709" s="9">
        <f t="shared" si="335"/>
        <v>44338</v>
      </c>
    </row>
    <row r="10710" spans="1:8" x14ac:dyDescent="0.25">
      <c r="A10710" s="22" t="s">
        <v>8567</v>
      </c>
      <c r="B10710" s="22" t="s">
        <v>8568</v>
      </c>
      <c r="C10710" s="22" t="s">
        <v>8568</v>
      </c>
      <c r="D10710" s="24">
        <v>44287</v>
      </c>
      <c r="E10710" s="22" t="s">
        <v>1378</v>
      </c>
      <c r="F10710" s="22" t="s">
        <v>11172</v>
      </c>
      <c r="G10710">
        <f t="shared" si="334"/>
        <v>209231</v>
      </c>
      <c r="H10710" s="9">
        <f t="shared" si="335"/>
        <v>44287</v>
      </c>
    </row>
    <row r="10711" spans="1:8" x14ac:dyDescent="0.25">
      <c r="A10711" s="22" t="s">
        <v>8569</v>
      </c>
      <c r="B10711" s="22" t="s">
        <v>8570</v>
      </c>
      <c r="C10711" s="22" t="s">
        <v>8570</v>
      </c>
      <c r="D10711" s="24">
        <v>44287</v>
      </c>
      <c r="E10711" s="22" t="s">
        <v>1378</v>
      </c>
      <c r="F10711" s="22" t="s">
        <v>11172</v>
      </c>
      <c r="G10711">
        <f t="shared" si="334"/>
        <v>209231</v>
      </c>
      <c r="H10711" s="9">
        <f t="shared" si="335"/>
        <v>44287</v>
      </c>
    </row>
    <row r="10712" spans="1:8" x14ac:dyDescent="0.25">
      <c r="A10712" s="22" t="s">
        <v>8637</v>
      </c>
      <c r="B10712" s="22" t="s">
        <v>8638</v>
      </c>
      <c r="C10712" s="22" t="s">
        <v>8638</v>
      </c>
      <c r="D10712" s="24">
        <v>44292</v>
      </c>
      <c r="E10712" s="22" t="s">
        <v>1378</v>
      </c>
      <c r="F10712" s="22" t="s">
        <v>11172</v>
      </c>
      <c r="G10712">
        <f t="shared" si="334"/>
        <v>209231</v>
      </c>
      <c r="H10712" s="9">
        <f t="shared" si="335"/>
        <v>44292</v>
      </c>
    </row>
    <row r="10713" spans="1:8" x14ac:dyDescent="0.25">
      <c r="A10713" s="22" t="s">
        <v>8454</v>
      </c>
      <c r="B10713" s="22" t="s">
        <v>8455</v>
      </c>
      <c r="C10713" s="22" t="s">
        <v>8455</v>
      </c>
      <c r="D10713" s="24">
        <v>43878</v>
      </c>
      <c r="E10713" s="22" t="s">
        <v>654</v>
      </c>
      <c r="F10713" s="22" t="s">
        <v>11173</v>
      </c>
      <c r="G10713">
        <f t="shared" si="334"/>
        <v>12191</v>
      </c>
      <c r="H10713" s="9">
        <f t="shared" si="335"/>
        <v>43878</v>
      </c>
    </row>
    <row r="10714" spans="1:8" x14ac:dyDescent="0.25">
      <c r="A10714" s="22" t="s">
        <v>8641</v>
      </c>
      <c r="B10714" s="22" t="s">
        <v>8642</v>
      </c>
      <c r="C10714" s="22" t="s">
        <v>8642</v>
      </c>
      <c r="D10714" s="24">
        <v>44076</v>
      </c>
      <c r="E10714" s="22" t="s">
        <v>654</v>
      </c>
      <c r="F10714" s="22" t="s">
        <v>11173</v>
      </c>
      <c r="G10714">
        <f t="shared" si="334"/>
        <v>12191</v>
      </c>
      <c r="H10714" s="9">
        <f t="shared" si="335"/>
        <v>44076</v>
      </c>
    </row>
    <row r="10715" spans="1:8" x14ac:dyDescent="0.25">
      <c r="A10715" s="22" t="s">
        <v>8651</v>
      </c>
      <c r="B10715" s="22" t="s">
        <v>8652</v>
      </c>
      <c r="C10715" s="22" t="s">
        <v>8652</v>
      </c>
      <c r="D10715" s="24">
        <v>43829</v>
      </c>
      <c r="E10715" s="22" t="s">
        <v>654</v>
      </c>
      <c r="F10715" s="22" t="s">
        <v>11173</v>
      </c>
      <c r="G10715">
        <f t="shared" si="334"/>
        <v>12191</v>
      </c>
      <c r="H10715" s="9">
        <f t="shared" si="335"/>
        <v>43829</v>
      </c>
    </row>
    <row r="10716" spans="1:8" x14ac:dyDescent="0.25">
      <c r="A10716" s="22" t="s">
        <v>8781</v>
      </c>
      <c r="B10716" s="22" t="s">
        <v>8782</v>
      </c>
      <c r="C10716" s="22" t="s">
        <v>8782</v>
      </c>
      <c r="D10716" s="24">
        <v>44008</v>
      </c>
      <c r="E10716" s="22" t="s">
        <v>654</v>
      </c>
      <c r="F10716" s="22" t="s">
        <v>11173</v>
      </c>
      <c r="G10716">
        <f t="shared" si="334"/>
        <v>12191</v>
      </c>
      <c r="H10716" s="9">
        <f t="shared" si="335"/>
        <v>44008</v>
      </c>
    </row>
    <row r="10717" spans="1:8" x14ac:dyDescent="0.25">
      <c r="A10717" s="22" t="s">
        <v>7676</v>
      </c>
      <c r="B10717" s="22" t="s">
        <v>7677</v>
      </c>
      <c r="C10717" s="22" t="s">
        <v>7677</v>
      </c>
      <c r="D10717" s="24">
        <v>43829</v>
      </c>
      <c r="E10717" s="22" t="s">
        <v>4984</v>
      </c>
      <c r="F10717" s="22" t="s">
        <v>11174</v>
      </c>
      <c r="G10717">
        <f t="shared" si="334"/>
        <v>10287</v>
      </c>
      <c r="H10717" s="9">
        <f t="shared" si="335"/>
        <v>43829</v>
      </c>
    </row>
    <row r="10718" spans="1:8" x14ac:dyDescent="0.25">
      <c r="A10718" s="22" t="s">
        <v>7815</v>
      </c>
      <c r="B10718" s="22" t="s">
        <v>7809</v>
      </c>
      <c r="C10718" s="22" t="s">
        <v>7809</v>
      </c>
      <c r="D10718" s="24">
        <v>43829</v>
      </c>
      <c r="E10718" s="22" t="s">
        <v>912</v>
      </c>
      <c r="F10718" s="22" t="s">
        <v>11175</v>
      </c>
      <c r="G10718">
        <f t="shared" si="334"/>
        <v>4940</v>
      </c>
      <c r="H10718" s="9">
        <f t="shared" si="335"/>
        <v>43829</v>
      </c>
    </row>
    <row r="10719" spans="1:8" x14ac:dyDescent="0.25">
      <c r="A10719" s="22" t="s">
        <v>8422</v>
      </c>
      <c r="B10719" s="22" t="s">
        <v>7809</v>
      </c>
      <c r="C10719" s="22" t="s">
        <v>7809</v>
      </c>
      <c r="D10719" s="24">
        <v>43829</v>
      </c>
      <c r="E10719" s="22" t="s">
        <v>912</v>
      </c>
      <c r="F10719" s="22" t="s">
        <v>11175</v>
      </c>
      <c r="G10719">
        <f t="shared" si="334"/>
        <v>4940</v>
      </c>
      <c r="H10719" s="9">
        <f t="shared" si="335"/>
        <v>43829</v>
      </c>
    </row>
    <row r="10720" spans="1:8" x14ac:dyDescent="0.25">
      <c r="A10720" s="22" t="s">
        <v>8695</v>
      </c>
      <c r="B10720" s="22" t="s">
        <v>8696</v>
      </c>
      <c r="C10720" s="22" t="s">
        <v>8696</v>
      </c>
      <c r="D10720" s="24">
        <v>44380</v>
      </c>
      <c r="E10720" s="22" t="s">
        <v>3732</v>
      </c>
      <c r="F10720" s="22" t="s">
        <v>11176</v>
      </c>
      <c r="G10720">
        <f t="shared" si="334"/>
        <v>210089</v>
      </c>
      <c r="H10720" s="9">
        <f t="shared" si="335"/>
        <v>44380</v>
      </c>
    </row>
    <row r="10721" spans="1:8" x14ac:dyDescent="0.25">
      <c r="A10721" s="22"/>
      <c r="B10721" s="22"/>
      <c r="C10721" s="22"/>
      <c r="D10721" s="24">
        <v>44385</v>
      </c>
      <c r="E10721" s="22" t="s">
        <v>4827</v>
      </c>
      <c r="F10721" s="22" t="s">
        <v>7260</v>
      </c>
      <c r="G10721">
        <f t="shared" si="334"/>
        <v>209970</v>
      </c>
      <c r="H10721" s="9">
        <f t="shared" si="335"/>
        <v>44385</v>
      </c>
    </row>
    <row r="10722" spans="1:8" x14ac:dyDescent="0.25">
      <c r="A10722" s="22" t="s">
        <v>8719</v>
      </c>
      <c r="B10722" s="22" t="s">
        <v>8720</v>
      </c>
      <c r="C10722" s="22" t="s">
        <v>8720</v>
      </c>
      <c r="D10722" s="24">
        <v>44368</v>
      </c>
      <c r="E10722" s="22" t="s">
        <v>4827</v>
      </c>
      <c r="F10722" s="22" t="s">
        <v>7260</v>
      </c>
      <c r="G10722">
        <f t="shared" si="334"/>
        <v>209970</v>
      </c>
      <c r="H10722" s="9">
        <f t="shared" si="335"/>
        <v>44368</v>
      </c>
    </row>
    <row r="10723" spans="1:8" x14ac:dyDescent="0.25">
      <c r="A10723" s="22" t="s">
        <v>8857</v>
      </c>
      <c r="B10723" s="22" t="s">
        <v>8858</v>
      </c>
      <c r="C10723" s="22" t="s">
        <v>8858</v>
      </c>
      <c r="D10723" s="24">
        <v>44368</v>
      </c>
      <c r="E10723" s="22" t="s">
        <v>4827</v>
      </c>
      <c r="F10723" s="22" t="s">
        <v>7260</v>
      </c>
      <c r="G10723">
        <f t="shared" si="334"/>
        <v>209970</v>
      </c>
      <c r="H10723" s="9">
        <f t="shared" si="335"/>
        <v>44368</v>
      </c>
    </row>
    <row r="10724" spans="1:8" x14ac:dyDescent="0.25">
      <c r="A10724" s="22" t="s">
        <v>8797</v>
      </c>
      <c r="B10724" s="22" t="s">
        <v>8798</v>
      </c>
      <c r="C10724" s="22" t="s">
        <v>8798</v>
      </c>
      <c r="D10724" s="24">
        <v>43997</v>
      </c>
      <c r="E10724" s="22" t="s">
        <v>11177</v>
      </c>
      <c r="F10724" s="22" t="s">
        <v>11178</v>
      </c>
      <c r="G10724">
        <f t="shared" si="334"/>
        <v>9119760</v>
      </c>
      <c r="H10724" s="9">
        <f t="shared" si="335"/>
        <v>43997</v>
      </c>
    </row>
    <row r="10725" spans="1:8" x14ac:dyDescent="0.25">
      <c r="A10725" s="22" t="s">
        <v>7860</v>
      </c>
      <c r="B10725" s="22" t="s">
        <v>7861</v>
      </c>
      <c r="C10725" s="22" t="s">
        <v>7861</v>
      </c>
      <c r="D10725" s="24">
        <v>43829</v>
      </c>
      <c r="E10725" s="22" t="s">
        <v>2722</v>
      </c>
      <c r="F10725" s="22" t="s">
        <v>11179</v>
      </c>
      <c r="G10725">
        <f t="shared" si="334"/>
        <v>7701</v>
      </c>
      <c r="H10725" s="9">
        <f t="shared" si="335"/>
        <v>43829</v>
      </c>
    </row>
    <row r="10726" spans="1:8" x14ac:dyDescent="0.25">
      <c r="A10726" s="22" t="s">
        <v>8430</v>
      </c>
      <c r="B10726" s="22" t="s">
        <v>8431</v>
      </c>
      <c r="C10726" s="22" t="s">
        <v>8431</v>
      </c>
      <c r="D10726" s="24">
        <v>44080</v>
      </c>
      <c r="E10726" s="22" t="s">
        <v>2722</v>
      </c>
      <c r="F10726" s="22" t="s">
        <v>11179</v>
      </c>
      <c r="G10726">
        <f t="shared" si="334"/>
        <v>7701</v>
      </c>
      <c r="H10726" s="9">
        <f t="shared" si="335"/>
        <v>44080</v>
      </c>
    </row>
    <row r="10727" spans="1:8" x14ac:dyDescent="0.25">
      <c r="A10727" s="22" t="s">
        <v>8877</v>
      </c>
      <c r="B10727" s="22" t="s">
        <v>8878</v>
      </c>
      <c r="C10727" s="22" t="s">
        <v>8878</v>
      </c>
      <c r="D10727" s="24">
        <v>44206</v>
      </c>
      <c r="E10727" s="22" t="s">
        <v>2722</v>
      </c>
      <c r="F10727" s="22" t="s">
        <v>11179</v>
      </c>
      <c r="G10727">
        <f t="shared" si="334"/>
        <v>7701</v>
      </c>
      <c r="H10727" s="9">
        <f t="shared" si="335"/>
        <v>44206</v>
      </c>
    </row>
    <row r="10728" spans="1:8" x14ac:dyDescent="0.25">
      <c r="A10728" s="22" t="s">
        <v>8741</v>
      </c>
      <c r="B10728" s="22" t="s">
        <v>8742</v>
      </c>
      <c r="C10728" s="22" t="s">
        <v>8742</v>
      </c>
      <c r="D10728" s="24">
        <v>44384</v>
      </c>
      <c r="E10728" s="22" t="s">
        <v>1347</v>
      </c>
      <c r="F10728" s="22" t="s">
        <v>11180</v>
      </c>
      <c r="G10728">
        <f t="shared" si="334"/>
        <v>210211</v>
      </c>
      <c r="H10728" s="9">
        <f t="shared" si="335"/>
        <v>44384</v>
      </c>
    </row>
    <row r="10729" spans="1:8" x14ac:dyDescent="0.25">
      <c r="A10729" s="22" t="s">
        <v>8831</v>
      </c>
      <c r="B10729" s="22" t="s">
        <v>8832</v>
      </c>
      <c r="C10729" s="22" t="s">
        <v>8832</v>
      </c>
      <c r="D10729" s="24">
        <v>44384</v>
      </c>
      <c r="E10729" s="22" t="s">
        <v>1347</v>
      </c>
      <c r="F10729" s="22" t="s">
        <v>11180</v>
      </c>
      <c r="G10729">
        <f t="shared" si="334"/>
        <v>210211</v>
      </c>
      <c r="H10729" s="9">
        <f t="shared" si="335"/>
        <v>44384</v>
      </c>
    </row>
    <row r="10730" spans="1:8" x14ac:dyDescent="0.25">
      <c r="A10730" s="22" t="s">
        <v>8553</v>
      </c>
      <c r="B10730" s="22" t="s">
        <v>8554</v>
      </c>
      <c r="C10730" s="22" t="s">
        <v>8554</v>
      </c>
      <c r="D10730" s="24">
        <v>44179</v>
      </c>
      <c r="E10730" s="22" t="s">
        <v>5875</v>
      </c>
      <c r="F10730" s="22" t="s">
        <v>11181</v>
      </c>
      <c r="G10730">
        <f t="shared" si="334"/>
        <v>203321</v>
      </c>
      <c r="H10730" s="9">
        <f t="shared" si="335"/>
        <v>44179</v>
      </c>
    </row>
    <row r="10731" spans="1:8" x14ac:dyDescent="0.25">
      <c r="A10731" s="22" t="s">
        <v>8555</v>
      </c>
      <c r="B10731" s="22" t="s">
        <v>8556</v>
      </c>
      <c r="C10731" s="22" t="s">
        <v>8556</v>
      </c>
      <c r="D10731" s="24">
        <v>44130</v>
      </c>
      <c r="E10731" s="22" t="s">
        <v>5875</v>
      </c>
      <c r="F10731" s="22" t="s">
        <v>11181</v>
      </c>
      <c r="G10731">
        <f t="shared" si="334"/>
        <v>203321</v>
      </c>
      <c r="H10731" s="9">
        <f t="shared" si="335"/>
        <v>44130</v>
      </c>
    </row>
    <row r="10732" spans="1:8" x14ac:dyDescent="0.25">
      <c r="A10732" s="22" t="s">
        <v>8635</v>
      </c>
      <c r="B10732" s="22" t="s">
        <v>8636</v>
      </c>
      <c r="C10732" s="22" t="s">
        <v>8636</v>
      </c>
      <c r="D10732" s="24">
        <v>44109</v>
      </c>
      <c r="E10732" s="22" t="s">
        <v>5875</v>
      </c>
      <c r="F10732" s="22" t="s">
        <v>11181</v>
      </c>
      <c r="G10732">
        <f t="shared" si="334"/>
        <v>203321</v>
      </c>
      <c r="H10732" s="9">
        <f t="shared" si="335"/>
        <v>44109</v>
      </c>
    </row>
    <row r="10733" spans="1:8" x14ac:dyDescent="0.25">
      <c r="A10733" s="22" t="s">
        <v>8805</v>
      </c>
      <c r="B10733" s="22" t="s">
        <v>8806</v>
      </c>
      <c r="C10733" s="22" t="s">
        <v>8806</v>
      </c>
      <c r="D10733" s="24">
        <v>44369</v>
      </c>
      <c r="E10733" s="22" t="s">
        <v>4186</v>
      </c>
      <c r="F10733" s="22" t="s">
        <v>11182</v>
      </c>
      <c r="G10733">
        <f t="shared" si="334"/>
        <v>209819</v>
      </c>
      <c r="H10733" s="9">
        <f t="shared" si="335"/>
        <v>44369</v>
      </c>
    </row>
    <row r="10734" spans="1:8" x14ac:dyDescent="0.25">
      <c r="A10734" s="22"/>
      <c r="B10734" s="22"/>
      <c r="C10734" s="22"/>
      <c r="D10734" s="24">
        <v>43971</v>
      </c>
      <c r="E10734" s="22" t="s">
        <v>2686</v>
      </c>
      <c r="F10734" s="22" t="s">
        <v>11183</v>
      </c>
      <c r="G10734">
        <f t="shared" si="334"/>
        <v>13031</v>
      </c>
      <c r="H10734" s="9">
        <f t="shared" si="335"/>
        <v>43971</v>
      </c>
    </row>
    <row r="10735" spans="1:8" x14ac:dyDescent="0.25">
      <c r="A10735" s="22" t="s">
        <v>7650</v>
      </c>
      <c r="B10735" s="22" t="s">
        <v>7651</v>
      </c>
      <c r="C10735" s="22" t="s">
        <v>7651</v>
      </c>
      <c r="D10735" s="24">
        <v>44336</v>
      </c>
      <c r="E10735" s="22" t="s">
        <v>2686</v>
      </c>
      <c r="F10735" s="22" t="s">
        <v>11183</v>
      </c>
      <c r="G10735">
        <f t="shared" si="334"/>
        <v>13031</v>
      </c>
      <c r="H10735" s="9">
        <f t="shared" si="335"/>
        <v>44336</v>
      </c>
    </row>
    <row r="10736" spans="1:8" x14ac:dyDescent="0.25">
      <c r="A10736" s="22" t="s">
        <v>7741</v>
      </c>
      <c r="B10736" s="22" t="s">
        <v>7742</v>
      </c>
      <c r="C10736" s="22" t="s">
        <v>7742</v>
      </c>
      <c r="D10736" s="24">
        <v>43829</v>
      </c>
      <c r="E10736" s="22" t="s">
        <v>2686</v>
      </c>
      <c r="F10736" s="22" t="s">
        <v>11183</v>
      </c>
      <c r="G10736">
        <f t="shared" si="334"/>
        <v>13031</v>
      </c>
      <c r="H10736" s="9">
        <f t="shared" si="335"/>
        <v>43829</v>
      </c>
    </row>
    <row r="10737" spans="1:8" x14ac:dyDescent="0.25">
      <c r="A10737" s="22" t="s">
        <v>8526</v>
      </c>
      <c r="B10737" s="22" t="s">
        <v>8527</v>
      </c>
      <c r="C10737" s="22" t="s">
        <v>8527</v>
      </c>
      <c r="D10737" s="24">
        <v>43971</v>
      </c>
      <c r="E10737" s="22" t="s">
        <v>2686</v>
      </c>
      <c r="F10737" s="22" t="s">
        <v>11183</v>
      </c>
      <c r="G10737">
        <f t="shared" si="334"/>
        <v>13031</v>
      </c>
      <c r="H10737" s="9">
        <f t="shared" si="335"/>
        <v>43971</v>
      </c>
    </row>
    <row r="10738" spans="1:8" x14ac:dyDescent="0.25">
      <c r="A10738" s="22" t="s">
        <v>8015</v>
      </c>
      <c r="B10738" s="22" t="s">
        <v>8016</v>
      </c>
      <c r="C10738" s="22" t="s">
        <v>8016</v>
      </c>
      <c r="D10738" s="24">
        <v>43829</v>
      </c>
      <c r="E10738" s="22" t="s">
        <v>3850</v>
      </c>
      <c r="F10738" s="22" t="s">
        <v>6347</v>
      </c>
      <c r="G10738">
        <f t="shared" si="334"/>
        <v>12471</v>
      </c>
      <c r="H10738" s="9">
        <f t="shared" si="335"/>
        <v>43829</v>
      </c>
    </row>
    <row r="10739" spans="1:8" x14ac:dyDescent="0.25">
      <c r="A10739" s="22" t="s">
        <v>8029</v>
      </c>
      <c r="B10739" s="22" t="s">
        <v>8030</v>
      </c>
      <c r="C10739" s="22" t="s">
        <v>8030</v>
      </c>
      <c r="D10739" s="24">
        <v>44184</v>
      </c>
      <c r="E10739" s="22" t="s">
        <v>3850</v>
      </c>
      <c r="F10739" s="22" t="s">
        <v>6347</v>
      </c>
      <c r="G10739">
        <f t="shared" si="334"/>
        <v>12471</v>
      </c>
      <c r="H10739" s="9">
        <f t="shared" si="335"/>
        <v>44184</v>
      </c>
    </row>
    <row r="10740" spans="1:8" x14ac:dyDescent="0.25">
      <c r="A10740" s="22" t="s">
        <v>8045</v>
      </c>
      <c r="B10740" s="22" t="s">
        <v>8046</v>
      </c>
      <c r="C10740" s="22" t="s">
        <v>8046</v>
      </c>
      <c r="D10740" s="24">
        <v>43829</v>
      </c>
      <c r="E10740" s="22" t="s">
        <v>3850</v>
      </c>
      <c r="F10740" s="22" t="s">
        <v>6347</v>
      </c>
      <c r="G10740">
        <f t="shared" si="334"/>
        <v>12471</v>
      </c>
      <c r="H10740" s="9">
        <f t="shared" si="335"/>
        <v>43829</v>
      </c>
    </row>
    <row r="10741" spans="1:8" x14ac:dyDescent="0.25">
      <c r="A10741" s="22" t="s">
        <v>8058</v>
      </c>
      <c r="B10741" s="22" t="s">
        <v>8059</v>
      </c>
      <c r="C10741" s="22" t="s">
        <v>8059</v>
      </c>
      <c r="D10741" s="24">
        <v>43833</v>
      </c>
      <c r="E10741" s="22" t="s">
        <v>3850</v>
      </c>
      <c r="F10741" s="22" t="s">
        <v>6347</v>
      </c>
      <c r="G10741">
        <f t="shared" si="334"/>
        <v>12471</v>
      </c>
      <c r="H10741" s="9">
        <f t="shared" si="335"/>
        <v>43833</v>
      </c>
    </row>
    <row r="10742" spans="1:8" x14ac:dyDescent="0.25">
      <c r="A10742" s="22" t="s">
        <v>8068</v>
      </c>
      <c r="B10742" s="22" t="s">
        <v>8069</v>
      </c>
      <c r="C10742" s="22" t="s">
        <v>8069</v>
      </c>
      <c r="D10742" s="24">
        <v>44165</v>
      </c>
      <c r="E10742" s="22" t="s">
        <v>3850</v>
      </c>
      <c r="F10742" s="22" t="s">
        <v>6347</v>
      </c>
      <c r="G10742">
        <f t="shared" si="334"/>
        <v>12471</v>
      </c>
      <c r="H10742" s="9">
        <f t="shared" si="335"/>
        <v>44165</v>
      </c>
    </row>
    <row r="10743" spans="1:8" x14ac:dyDescent="0.25">
      <c r="A10743" s="22" t="s">
        <v>8076</v>
      </c>
      <c r="B10743" s="22" t="s">
        <v>8077</v>
      </c>
      <c r="C10743" s="22" t="s">
        <v>8077</v>
      </c>
      <c r="D10743" s="24">
        <v>43946</v>
      </c>
      <c r="E10743" s="22" t="s">
        <v>3850</v>
      </c>
      <c r="F10743" s="22" t="s">
        <v>6347</v>
      </c>
      <c r="G10743">
        <f t="shared" si="334"/>
        <v>12471</v>
      </c>
      <c r="H10743" s="9">
        <f t="shared" si="335"/>
        <v>43946</v>
      </c>
    </row>
    <row r="10744" spans="1:8" x14ac:dyDescent="0.25">
      <c r="A10744" s="22" t="s">
        <v>8099</v>
      </c>
      <c r="B10744" s="22" t="s">
        <v>8100</v>
      </c>
      <c r="C10744" s="22" t="s">
        <v>8100</v>
      </c>
      <c r="D10744" s="24">
        <v>43829</v>
      </c>
      <c r="E10744" s="22" t="s">
        <v>3850</v>
      </c>
      <c r="F10744" s="22" t="s">
        <v>6347</v>
      </c>
      <c r="G10744">
        <f t="shared" si="334"/>
        <v>12471</v>
      </c>
      <c r="H10744" s="9">
        <f t="shared" si="335"/>
        <v>43829</v>
      </c>
    </row>
    <row r="10745" spans="1:8" x14ac:dyDescent="0.25">
      <c r="A10745" s="22" t="s">
        <v>8104</v>
      </c>
      <c r="B10745" s="22" t="s">
        <v>8105</v>
      </c>
      <c r="C10745" s="22" t="s">
        <v>8105</v>
      </c>
      <c r="D10745" s="24">
        <v>44177</v>
      </c>
      <c r="E10745" s="22" t="s">
        <v>3850</v>
      </c>
      <c r="F10745" s="22" t="s">
        <v>6347</v>
      </c>
      <c r="G10745">
        <f t="shared" si="334"/>
        <v>12471</v>
      </c>
      <c r="H10745" s="9">
        <f t="shared" si="335"/>
        <v>44177</v>
      </c>
    </row>
    <row r="10746" spans="1:8" x14ac:dyDescent="0.25">
      <c r="A10746" s="22" t="s">
        <v>8311</v>
      </c>
      <c r="B10746" s="22" t="s">
        <v>8312</v>
      </c>
      <c r="C10746" s="22" t="s">
        <v>8312</v>
      </c>
      <c r="D10746" s="24">
        <v>43835</v>
      </c>
      <c r="E10746" s="22" t="s">
        <v>3850</v>
      </c>
      <c r="F10746" s="22" t="s">
        <v>6347</v>
      </c>
      <c r="G10746">
        <f t="shared" si="334"/>
        <v>12471</v>
      </c>
      <c r="H10746" s="9">
        <f t="shared" si="335"/>
        <v>43835</v>
      </c>
    </row>
    <row r="10747" spans="1:8" x14ac:dyDescent="0.25">
      <c r="A10747" s="22" t="s">
        <v>8665</v>
      </c>
      <c r="B10747" s="22" t="s">
        <v>8666</v>
      </c>
      <c r="C10747" s="22" t="s">
        <v>8666</v>
      </c>
      <c r="D10747" s="24">
        <v>43829</v>
      </c>
      <c r="E10747" s="22" t="s">
        <v>220</v>
      </c>
      <c r="F10747" s="22" t="s">
        <v>11184</v>
      </c>
      <c r="G10747">
        <f t="shared" si="334"/>
        <v>3631</v>
      </c>
      <c r="H10747" s="9">
        <f t="shared" si="335"/>
        <v>43829</v>
      </c>
    </row>
    <row r="10748" spans="1:8" x14ac:dyDescent="0.25">
      <c r="A10748" s="22" t="s">
        <v>7686</v>
      </c>
      <c r="B10748" s="22" t="s">
        <v>7687</v>
      </c>
      <c r="C10748" s="22" t="s">
        <v>7687</v>
      </c>
      <c r="D10748" s="24">
        <v>44119</v>
      </c>
      <c r="E10748" s="22" t="s">
        <v>1892</v>
      </c>
      <c r="F10748" s="22" t="s">
        <v>11185</v>
      </c>
      <c r="G10748">
        <f t="shared" si="334"/>
        <v>203169</v>
      </c>
      <c r="H10748" s="9">
        <f t="shared" si="335"/>
        <v>44119</v>
      </c>
    </row>
    <row r="10749" spans="1:8" x14ac:dyDescent="0.25">
      <c r="A10749" s="22" t="s">
        <v>8466</v>
      </c>
      <c r="B10749" s="22" t="s">
        <v>8467</v>
      </c>
      <c r="C10749" s="22" t="s">
        <v>8467</v>
      </c>
      <c r="D10749" s="24">
        <v>44057</v>
      </c>
      <c r="E10749" s="22" t="s">
        <v>1892</v>
      </c>
      <c r="F10749" s="22" t="s">
        <v>11185</v>
      </c>
      <c r="G10749">
        <f t="shared" si="334"/>
        <v>203169</v>
      </c>
      <c r="H10749" s="9">
        <f t="shared" si="335"/>
        <v>44057</v>
      </c>
    </row>
    <row r="10750" spans="1:8" x14ac:dyDescent="0.25">
      <c r="A10750" s="22" t="s">
        <v>8563</v>
      </c>
      <c r="B10750" s="22" t="s">
        <v>8564</v>
      </c>
      <c r="C10750" s="22" t="s">
        <v>8564</v>
      </c>
      <c r="D10750" s="24">
        <v>44140</v>
      </c>
      <c r="E10750" s="22" t="s">
        <v>1892</v>
      </c>
      <c r="F10750" s="22" t="s">
        <v>11185</v>
      </c>
      <c r="G10750">
        <f t="shared" si="334"/>
        <v>203169</v>
      </c>
      <c r="H10750" s="9">
        <f t="shared" si="335"/>
        <v>44140</v>
      </c>
    </row>
    <row r="10751" spans="1:8" x14ac:dyDescent="0.25">
      <c r="A10751" s="22" t="s">
        <v>7937</v>
      </c>
      <c r="B10751" s="22" t="s">
        <v>7938</v>
      </c>
      <c r="C10751" s="22" t="s">
        <v>7938</v>
      </c>
      <c r="D10751" s="24">
        <v>43913</v>
      </c>
      <c r="E10751" s="22" t="s">
        <v>608</v>
      </c>
      <c r="F10751" s="22" t="s">
        <v>6471</v>
      </c>
      <c r="G10751">
        <f t="shared" si="334"/>
        <v>200195</v>
      </c>
      <c r="H10751" s="9">
        <f t="shared" si="335"/>
        <v>43913</v>
      </c>
    </row>
    <row r="10752" spans="1:8" x14ac:dyDescent="0.25">
      <c r="A10752" s="22" t="s">
        <v>8200</v>
      </c>
      <c r="B10752" s="22" t="s">
        <v>8201</v>
      </c>
      <c r="C10752" s="22" t="s">
        <v>8201</v>
      </c>
      <c r="D10752" s="24">
        <v>43829</v>
      </c>
      <c r="E10752" s="22" t="s">
        <v>608</v>
      </c>
      <c r="F10752" s="22" t="s">
        <v>6471</v>
      </c>
      <c r="G10752">
        <f t="shared" si="334"/>
        <v>200195</v>
      </c>
      <c r="H10752" s="9">
        <f t="shared" si="335"/>
        <v>43829</v>
      </c>
    </row>
    <row r="10753" spans="1:8" x14ac:dyDescent="0.25">
      <c r="A10753" s="22" t="s">
        <v>8444</v>
      </c>
      <c r="B10753" s="22" t="s">
        <v>8445</v>
      </c>
      <c r="C10753" s="22" t="s">
        <v>8445</v>
      </c>
      <c r="D10753" s="24">
        <v>44032</v>
      </c>
      <c r="E10753" s="22" t="s">
        <v>608</v>
      </c>
      <c r="F10753" s="22" t="s">
        <v>6471</v>
      </c>
      <c r="G10753">
        <f t="shared" si="334"/>
        <v>200195</v>
      </c>
      <c r="H10753" s="9">
        <f t="shared" si="335"/>
        <v>44032</v>
      </c>
    </row>
    <row r="10754" spans="1:8" x14ac:dyDescent="0.25">
      <c r="A10754" s="22" t="s">
        <v>8783</v>
      </c>
      <c r="B10754" s="22" t="s">
        <v>8784</v>
      </c>
      <c r="C10754" s="22" t="s">
        <v>8784</v>
      </c>
      <c r="D10754" s="24">
        <v>44354</v>
      </c>
      <c r="E10754" s="22" t="s">
        <v>608</v>
      </c>
      <c r="F10754" s="22" t="s">
        <v>6471</v>
      </c>
      <c r="G10754">
        <f t="shared" si="334"/>
        <v>200195</v>
      </c>
      <c r="H10754" s="9">
        <f t="shared" si="335"/>
        <v>44354</v>
      </c>
    </row>
    <row r="10755" spans="1:8" x14ac:dyDescent="0.25">
      <c r="A10755" s="22" t="s">
        <v>8414</v>
      </c>
      <c r="B10755" s="22" t="s">
        <v>8415</v>
      </c>
      <c r="C10755" s="22" t="s">
        <v>8415</v>
      </c>
      <c r="D10755" s="24">
        <v>44358</v>
      </c>
      <c r="E10755" s="22" t="s">
        <v>6187</v>
      </c>
      <c r="F10755" s="22" t="s">
        <v>11186</v>
      </c>
      <c r="G10755">
        <f t="shared" si="334"/>
        <v>209931</v>
      </c>
      <c r="H10755" s="9">
        <f t="shared" si="335"/>
        <v>44358</v>
      </c>
    </row>
    <row r="10756" spans="1:8" x14ac:dyDescent="0.25">
      <c r="A10756" s="22" t="s">
        <v>7783</v>
      </c>
      <c r="B10756" s="22" t="s">
        <v>7784</v>
      </c>
      <c r="C10756" s="22" t="s">
        <v>7784</v>
      </c>
      <c r="D10756" s="24">
        <v>44043</v>
      </c>
      <c r="E10756" s="22" t="s">
        <v>4292</v>
      </c>
      <c r="F10756" s="22" t="s">
        <v>11187</v>
      </c>
      <c r="G10756">
        <f t="shared" si="334"/>
        <v>202945</v>
      </c>
      <c r="H10756" s="9">
        <f t="shared" si="335"/>
        <v>44043</v>
      </c>
    </row>
    <row r="10757" spans="1:8" x14ac:dyDescent="0.25">
      <c r="A10757" s="22"/>
      <c r="B10757" s="22"/>
      <c r="C10757" s="22"/>
      <c r="D10757" s="24">
        <v>44111</v>
      </c>
      <c r="E10757" s="22" t="s">
        <v>5889</v>
      </c>
      <c r="F10757" s="22" t="s">
        <v>11188</v>
      </c>
      <c r="G10757">
        <f t="shared" si="334"/>
        <v>983210</v>
      </c>
      <c r="H10757" s="9">
        <f t="shared" si="335"/>
        <v>44111</v>
      </c>
    </row>
    <row r="10758" spans="1:8" x14ac:dyDescent="0.25">
      <c r="A10758" s="22" t="s">
        <v>7759</v>
      </c>
      <c r="B10758" s="22" t="s">
        <v>7760</v>
      </c>
      <c r="C10758" s="22" t="s">
        <v>7760</v>
      </c>
      <c r="D10758" s="24">
        <v>43829</v>
      </c>
      <c r="E10758" s="22" t="s">
        <v>5889</v>
      </c>
      <c r="F10758" s="22" t="s">
        <v>11188</v>
      </c>
      <c r="G10758">
        <f t="shared" ref="G10758:G10821" si="336">IFERROR(E10758*1,E10758)</f>
        <v>983210</v>
      </c>
      <c r="H10758" s="9">
        <f t="shared" ref="H10758:H10821" si="337">D10758</f>
        <v>43829</v>
      </c>
    </row>
    <row r="10759" spans="1:8" x14ac:dyDescent="0.25">
      <c r="A10759" s="22" t="s">
        <v>8615</v>
      </c>
      <c r="B10759" s="22" t="s">
        <v>8616</v>
      </c>
      <c r="C10759" s="22" t="s">
        <v>8616</v>
      </c>
      <c r="D10759" s="24">
        <v>44314</v>
      </c>
      <c r="E10759" s="22" t="s">
        <v>5889</v>
      </c>
      <c r="F10759" s="22" t="s">
        <v>11188</v>
      </c>
      <c r="G10759">
        <f t="shared" si="336"/>
        <v>983210</v>
      </c>
      <c r="H10759" s="9">
        <f t="shared" si="337"/>
        <v>44314</v>
      </c>
    </row>
    <row r="10760" spans="1:8" x14ac:dyDescent="0.25">
      <c r="A10760" s="22" t="s">
        <v>8707</v>
      </c>
      <c r="B10760" s="22" t="s">
        <v>8708</v>
      </c>
      <c r="C10760" s="22" t="s">
        <v>8708</v>
      </c>
      <c r="D10760" s="24">
        <v>44078</v>
      </c>
      <c r="E10760" s="22" t="s">
        <v>5889</v>
      </c>
      <c r="F10760" s="22" t="s">
        <v>11188</v>
      </c>
      <c r="G10760">
        <f t="shared" si="336"/>
        <v>983210</v>
      </c>
      <c r="H10760" s="9">
        <f t="shared" si="337"/>
        <v>44078</v>
      </c>
    </row>
    <row r="10761" spans="1:8" x14ac:dyDescent="0.25">
      <c r="A10761" s="22" t="s">
        <v>8751</v>
      </c>
      <c r="B10761" s="22" t="s">
        <v>8752</v>
      </c>
      <c r="C10761" s="22" t="s">
        <v>8752</v>
      </c>
      <c r="D10761" s="24">
        <v>44111</v>
      </c>
      <c r="E10761" s="22" t="s">
        <v>5889</v>
      </c>
      <c r="F10761" s="22" t="s">
        <v>11188</v>
      </c>
      <c r="G10761">
        <f t="shared" si="336"/>
        <v>983210</v>
      </c>
      <c r="H10761" s="9">
        <f t="shared" si="337"/>
        <v>44111</v>
      </c>
    </row>
    <row r="10762" spans="1:8" x14ac:dyDescent="0.25">
      <c r="A10762" s="22" t="s">
        <v>8847</v>
      </c>
      <c r="B10762" s="22" t="s">
        <v>8848</v>
      </c>
      <c r="C10762" s="22" t="s">
        <v>8848</v>
      </c>
      <c r="D10762" s="24">
        <v>44386</v>
      </c>
      <c r="E10762" s="22" t="s">
        <v>576</v>
      </c>
      <c r="F10762" s="22" t="s">
        <v>11189</v>
      </c>
      <c r="G10762">
        <f t="shared" si="336"/>
        <v>209895</v>
      </c>
      <c r="H10762" s="9">
        <f t="shared" si="337"/>
        <v>44386</v>
      </c>
    </row>
    <row r="10763" spans="1:8" x14ac:dyDescent="0.25">
      <c r="A10763" s="22" t="s">
        <v>7759</v>
      </c>
      <c r="B10763" s="22" t="s">
        <v>7760</v>
      </c>
      <c r="C10763" s="22" t="s">
        <v>7760</v>
      </c>
      <c r="D10763" s="24">
        <v>43829</v>
      </c>
      <c r="E10763" s="22" t="s">
        <v>648</v>
      </c>
      <c r="F10763" s="22" t="s">
        <v>11190</v>
      </c>
      <c r="G10763">
        <f t="shared" si="336"/>
        <v>4942</v>
      </c>
      <c r="H10763" s="9">
        <f t="shared" si="337"/>
        <v>43829</v>
      </c>
    </row>
    <row r="10764" spans="1:8" x14ac:dyDescent="0.25">
      <c r="A10764" s="22" t="s">
        <v>8847</v>
      </c>
      <c r="B10764" s="22" t="s">
        <v>8848</v>
      </c>
      <c r="C10764" s="22" t="s">
        <v>8848</v>
      </c>
      <c r="D10764" s="24">
        <v>44300</v>
      </c>
      <c r="E10764" s="22" t="s">
        <v>648</v>
      </c>
      <c r="F10764" s="22" t="s">
        <v>11190</v>
      </c>
      <c r="G10764">
        <f t="shared" si="336"/>
        <v>4942</v>
      </c>
      <c r="H10764" s="9">
        <f t="shared" si="337"/>
        <v>44300</v>
      </c>
    </row>
    <row r="10765" spans="1:8" x14ac:dyDescent="0.25">
      <c r="A10765" s="22" t="s">
        <v>8388</v>
      </c>
      <c r="B10765" s="22" t="s">
        <v>8389</v>
      </c>
      <c r="C10765" s="22" t="s">
        <v>8389</v>
      </c>
      <c r="D10765" s="24">
        <v>43829</v>
      </c>
      <c r="E10765" s="22" t="s">
        <v>3332</v>
      </c>
      <c r="F10765" s="22" t="s">
        <v>11191</v>
      </c>
      <c r="G10765">
        <f t="shared" si="336"/>
        <v>12310</v>
      </c>
      <c r="H10765" s="9">
        <f t="shared" si="337"/>
        <v>43829</v>
      </c>
    </row>
    <row r="10766" spans="1:8" x14ac:dyDescent="0.25">
      <c r="A10766" s="22" t="s">
        <v>8759</v>
      </c>
      <c r="B10766" s="22" t="s">
        <v>8760</v>
      </c>
      <c r="C10766" s="22" t="s">
        <v>8760</v>
      </c>
      <c r="D10766" s="24">
        <v>43997</v>
      </c>
      <c r="E10766" s="22" t="s">
        <v>11192</v>
      </c>
      <c r="F10766" s="22" t="s">
        <v>11193</v>
      </c>
      <c r="G10766">
        <f t="shared" si="336"/>
        <v>9120767</v>
      </c>
      <c r="H10766" s="9">
        <f t="shared" si="337"/>
        <v>43997</v>
      </c>
    </row>
    <row r="10767" spans="1:8" x14ac:dyDescent="0.25">
      <c r="A10767" s="22" t="s">
        <v>8799</v>
      </c>
      <c r="B10767" s="22" t="s">
        <v>8800</v>
      </c>
      <c r="C10767" s="22" t="s">
        <v>8800</v>
      </c>
      <c r="D10767" s="24">
        <v>44021</v>
      </c>
      <c r="E10767" s="22" t="s">
        <v>11192</v>
      </c>
      <c r="F10767" s="22" t="s">
        <v>11193</v>
      </c>
      <c r="G10767">
        <f t="shared" si="336"/>
        <v>9120767</v>
      </c>
      <c r="H10767" s="9">
        <f t="shared" si="337"/>
        <v>44021</v>
      </c>
    </row>
    <row r="10768" spans="1:8" x14ac:dyDescent="0.25">
      <c r="A10768" s="22" t="s">
        <v>7838</v>
      </c>
      <c r="B10768" s="22" t="s">
        <v>7839</v>
      </c>
      <c r="C10768" s="22" t="s">
        <v>7839</v>
      </c>
      <c r="D10768" s="24">
        <v>44368</v>
      </c>
      <c r="E10768" s="22" t="s">
        <v>11194</v>
      </c>
      <c r="F10768" s="22" t="s">
        <v>11195</v>
      </c>
      <c r="G10768">
        <f t="shared" si="336"/>
        <v>9114868</v>
      </c>
      <c r="H10768" s="9">
        <f t="shared" si="337"/>
        <v>44368</v>
      </c>
    </row>
    <row r="10769" spans="1:8" x14ac:dyDescent="0.25">
      <c r="A10769" s="22" t="s">
        <v>8759</v>
      </c>
      <c r="B10769" s="22" t="s">
        <v>8760</v>
      </c>
      <c r="C10769" s="22" t="s">
        <v>8760</v>
      </c>
      <c r="D10769" s="24">
        <v>43997</v>
      </c>
      <c r="E10769" s="22" t="s">
        <v>11194</v>
      </c>
      <c r="F10769" s="22" t="s">
        <v>11195</v>
      </c>
      <c r="G10769">
        <f t="shared" si="336"/>
        <v>9114868</v>
      </c>
      <c r="H10769" s="9">
        <f t="shared" si="337"/>
        <v>43997</v>
      </c>
    </row>
    <row r="10770" spans="1:8" x14ac:dyDescent="0.25">
      <c r="A10770" s="22" t="s">
        <v>8799</v>
      </c>
      <c r="B10770" s="22" t="s">
        <v>8800</v>
      </c>
      <c r="C10770" s="22" t="s">
        <v>8800</v>
      </c>
      <c r="D10770" s="24">
        <v>44345</v>
      </c>
      <c r="E10770" s="22" t="s">
        <v>11194</v>
      </c>
      <c r="F10770" s="22" t="s">
        <v>11195</v>
      </c>
      <c r="G10770">
        <f t="shared" si="336"/>
        <v>9114868</v>
      </c>
      <c r="H10770" s="9">
        <f t="shared" si="337"/>
        <v>44345</v>
      </c>
    </row>
    <row r="10771" spans="1:8" x14ac:dyDescent="0.25">
      <c r="A10771" s="22" t="s">
        <v>8140</v>
      </c>
      <c r="B10771" s="22" t="s">
        <v>8141</v>
      </c>
      <c r="C10771" s="22" t="s">
        <v>8141</v>
      </c>
      <c r="D10771" s="24">
        <v>44126</v>
      </c>
      <c r="E10771" s="22" t="s">
        <v>5350</v>
      </c>
      <c r="F10771" s="22" t="s">
        <v>11196</v>
      </c>
      <c r="G10771">
        <f t="shared" si="336"/>
        <v>12835</v>
      </c>
      <c r="H10771" s="9">
        <f t="shared" si="337"/>
        <v>44126</v>
      </c>
    </row>
    <row r="10772" spans="1:8" x14ac:dyDescent="0.25">
      <c r="A10772" s="22" t="s">
        <v>8216</v>
      </c>
      <c r="B10772" s="22" t="s">
        <v>8217</v>
      </c>
      <c r="C10772" s="22" t="s">
        <v>8217</v>
      </c>
      <c r="D10772" s="24">
        <v>43829</v>
      </c>
      <c r="E10772" s="22" t="s">
        <v>5350</v>
      </c>
      <c r="F10772" s="22" t="s">
        <v>11196</v>
      </c>
      <c r="G10772">
        <f t="shared" si="336"/>
        <v>12835</v>
      </c>
      <c r="H10772" s="9">
        <f t="shared" si="337"/>
        <v>43829</v>
      </c>
    </row>
    <row r="10773" spans="1:8" x14ac:dyDescent="0.25">
      <c r="A10773" s="22" t="s">
        <v>8693</v>
      </c>
      <c r="B10773" s="22" t="s">
        <v>8694</v>
      </c>
      <c r="C10773" s="22" t="s">
        <v>8694</v>
      </c>
      <c r="D10773" s="24">
        <v>44344</v>
      </c>
      <c r="E10773" s="22" t="s">
        <v>5350</v>
      </c>
      <c r="F10773" s="22" t="s">
        <v>11196</v>
      </c>
      <c r="G10773">
        <f t="shared" si="336"/>
        <v>12835</v>
      </c>
      <c r="H10773" s="9">
        <f t="shared" si="337"/>
        <v>44344</v>
      </c>
    </row>
    <row r="10774" spans="1:8" x14ac:dyDescent="0.25">
      <c r="A10774" s="22" t="s">
        <v>8937</v>
      </c>
      <c r="B10774" s="22" t="s">
        <v>8938</v>
      </c>
      <c r="C10774" s="22" t="s">
        <v>8938</v>
      </c>
      <c r="D10774" s="24">
        <v>44116</v>
      </c>
      <c r="E10774" s="22" t="s">
        <v>5350</v>
      </c>
      <c r="F10774" s="22" t="s">
        <v>11196</v>
      </c>
      <c r="G10774">
        <f t="shared" si="336"/>
        <v>12835</v>
      </c>
      <c r="H10774" s="9">
        <f t="shared" si="337"/>
        <v>44116</v>
      </c>
    </row>
    <row r="10775" spans="1:8" x14ac:dyDescent="0.25">
      <c r="A10775" s="22" t="s">
        <v>7755</v>
      </c>
      <c r="B10775" s="22" t="s">
        <v>7756</v>
      </c>
      <c r="C10775" s="22" t="s">
        <v>7756</v>
      </c>
      <c r="D10775" s="24">
        <v>43829</v>
      </c>
      <c r="E10775" s="22" t="s">
        <v>1412</v>
      </c>
      <c r="F10775" s="22" t="s">
        <v>6574</v>
      </c>
      <c r="G10775">
        <f t="shared" si="336"/>
        <v>6105</v>
      </c>
      <c r="H10775" s="9">
        <f t="shared" si="337"/>
        <v>43829</v>
      </c>
    </row>
    <row r="10776" spans="1:8" x14ac:dyDescent="0.25">
      <c r="A10776" s="22"/>
      <c r="B10776" s="22"/>
      <c r="C10776" s="22"/>
      <c r="D10776" s="24">
        <v>44164</v>
      </c>
      <c r="E10776" s="22" t="s">
        <v>1459</v>
      </c>
      <c r="F10776" s="22" t="s">
        <v>6495</v>
      </c>
      <c r="G10776">
        <f t="shared" si="336"/>
        <v>9381</v>
      </c>
      <c r="H10776" s="9">
        <f t="shared" si="337"/>
        <v>44164</v>
      </c>
    </row>
    <row r="10777" spans="1:8" x14ac:dyDescent="0.25">
      <c r="A10777" s="22" t="s">
        <v>7676</v>
      </c>
      <c r="B10777" s="22" t="s">
        <v>7677</v>
      </c>
      <c r="C10777" s="22" t="s">
        <v>7677</v>
      </c>
      <c r="D10777" s="24">
        <v>44024</v>
      </c>
      <c r="E10777" s="22" t="s">
        <v>1459</v>
      </c>
      <c r="F10777" s="22" t="s">
        <v>6495</v>
      </c>
      <c r="G10777">
        <f t="shared" si="336"/>
        <v>9381</v>
      </c>
      <c r="H10777" s="9">
        <f t="shared" si="337"/>
        <v>44024</v>
      </c>
    </row>
    <row r="10778" spans="1:8" x14ac:dyDescent="0.25">
      <c r="A10778" s="22" t="s">
        <v>7834</v>
      </c>
      <c r="B10778" s="22" t="s">
        <v>7835</v>
      </c>
      <c r="C10778" s="22" t="s">
        <v>7835</v>
      </c>
      <c r="D10778" s="24">
        <v>44134</v>
      </c>
      <c r="E10778" s="22" t="s">
        <v>1459</v>
      </c>
      <c r="F10778" s="22" t="s">
        <v>6495</v>
      </c>
      <c r="G10778">
        <f t="shared" si="336"/>
        <v>9381</v>
      </c>
      <c r="H10778" s="9">
        <f t="shared" si="337"/>
        <v>44134</v>
      </c>
    </row>
    <row r="10779" spans="1:8" x14ac:dyDescent="0.25">
      <c r="A10779" s="22" t="s">
        <v>8132</v>
      </c>
      <c r="B10779" s="22" t="s">
        <v>8133</v>
      </c>
      <c r="C10779" s="22" t="s">
        <v>8133</v>
      </c>
      <c r="D10779" s="24">
        <v>43832</v>
      </c>
      <c r="E10779" s="22" t="s">
        <v>1459</v>
      </c>
      <c r="F10779" s="22" t="s">
        <v>6495</v>
      </c>
      <c r="G10779">
        <f t="shared" si="336"/>
        <v>9381</v>
      </c>
      <c r="H10779" s="9">
        <f t="shared" si="337"/>
        <v>43832</v>
      </c>
    </row>
    <row r="10780" spans="1:8" x14ac:dyDescent="0.25">
      <c r="A10780" s="22" t="s">
        <v>8182</v>
      </c>
      <c r="B10780" s="22" t="s">
        <v>8183</v>
      </c>
      <c r="C10780" s="22" t="s">
        <v>8183</v>
      </c>
      <c r="D10780" s="24">
        <v>43920</v>
      </c>
      <c r="E10780" s="22" t="s">
        <v>1459</v>
      </c>
      <c r="F10780" s="22" t="s">
        <v>6495</v>
      </c>
      <c r="G10780">
        <f t="shared" si="336"/>
        <v>9381</v>
      </c>
      <c r="H10780" s="9">
        <f t="shared" si="337"/>
        <v>43920</v>
      </c>
    </row>
    <row r="10781" spans="1:8" x14ac:dyDescent="0.25">
      <c r="A10781" s="22" t="s">
        <v>8520</v>
      </c>
      <c r="B10781" s="22" t="s">
        <v>8521</v>
      </c>
      <c r="C10781" s="22" t="s">
        <v>8521</v>
      </c>
      <c r="D10781" s="24">
        <v>43962</v>
      </c>
      <c r="E10781" s="22" t="s">
        <v>1459</v>
      </c>
      <c r="F10781" s="22" t="s">
        <v>6495</v>
      </c>
      <c r="G10781">
        <f t="shared" si="336"/>
        <v>9381</v>
      </c>
      <c r="H10781" s="9">
        <f t="shared" si="337"/>
        <v>43962</v>
      </c>
    </row>
    <row r="10782" spans="1:8" x14ac:dyDescent="0.25">
      <c r="A10782" s="22" t="s">
        <v>8522</v>
      </c>
      <c r="B10782" s="22" t="s">
        <v>8523</v>
      </c>
      <c r="C10782" s="22" t="s">
        <v>8523</v>
      </c>
      <c r="D10782" s="24">
        <v>43915</v>
      </c>
      <c r="E10782" s="22" t="s">
        <v>1459</v>
      </c>
      <c r="F10782" s="22" t="s">
        <v>6495</v>
      </c>
      <c r="G10782">
        <f t="shared" si="336"/>
        <v>9381</v>
      </c>
      <c r="H10782" s="9">
        <f t="shared" si="337"/>
        <v>43915</v>
      </c>
    </row>
    <row r="10783" spans="1:8" x14ac:dyDescent="0.25">
      <c r="A10783" s="22" t="s">
        <v>8655</v>
      </c>
      <c r="B10783" s="22" t="s">
        <v>8656</v>
      </c>
      <c r="C10783" s="22" t="s">
        <v>8656</v>
      </c>
      <c r="D10783" s="24">
        <v>43833</v>
      </c>
      <c r="E10783" s="22" t="s">
        <v>1459</v>
      </c>
      <c r="F10783" s="22" t="s">
        <v>6495</v>
      </c>
      <c r="G10783">
        <f t="shared" si="336"/>
        <v>9381</v>
      </c>
      <c r="H10783" s="9">
        <f t="shared" si="337"/>
        <v>43833</v>
      </c>
    </row>
    <row r="10784" spans="1:8" x14ac:dyDescent="0.25">
      <c r="A10784" s="22" t="s">
        <v>8663</v>
      </c>
      <c r="B10784" s="22" t="s">
        <v>8664</v>
      </c>
      <c r="C10784" s="22" t="s">
        <v>8664</v>
      </c>
      <c r="D10784" s="24">
        <v>44046</v>
      </c>
      <c r="E10784" s="22" t="s">
        <v>1459</v>
      </c>
      <c r="F10784" s="22" t="s">
        <v>6495</v>
      </c>
      <c r="G10784">
        <f t="shared" si="336"/>
        <v>9381</v>
      </c>
      <c r="H10784" s="9">
        <f t="shared" si="337"/>
        <v>44046</v>
      </c>
    </row>
    <row r="10785" spans="1:8" x14ac:dyDescent="0.25">
      <c r="A10785" s="22" t="s">
        <v>8677</v>
      </c>
      <c r="B10785" s="22" t="s">
        <v>8678</v>
      </c>
      <c r="C10785" s="22" t="s">
        <v>8678</v>
      </c>
      <c r="D10785" s="24">
        <v>43832</v>
      </c>
      <c r="E10785" s="22" t="s">
        <v>1459</v>
      </c>
      <c r="F10785" s="22" t="s">
        <v>6495</v>
      </c>
      <c r="G10785">
        <f t="shared" si="336"/>
        <v>9381</v>
      </c>
      <c r="H10785" s="9">
        <f t="shared" si="337"/>
        <v>43832</v>
      </c>
    </row>
    <row r="10786" spans="1:8" x14ac:dyDescent="0.25">
      <c r="A10786" s="22" t="s">
        <v>8761</v>
      </c>
      <c r="B10786" s="22" t="s">
        <v>8762</v>
      </c>
      <c r="C10786" s="22" t="s">
        <v>8762</v>
      </c>
      <c r="D10786" s="24">
        <v>44169</v>
      </c>
      <c r="E10786" s="22" t="s">
        <v>1459</v>
      </c>
      <c r="F10786" s="22" t="s">
        <v>6495</v>
      </c>
      <c r="G10786">
        <f t="shared" si="336"/>
        <v>9381</v>
      </c>
      <c r="H10786" s="9">
        <f t="shared" si="337"/>
        <v>44169</v>
      </c>
    </row>
    <row r="10787" spans="1:8" x14ac:dyDescent="0.25">
      <c r="A10787" s="22" t="s">
        <v>8695</v>
      </c>
      <c r="B10787" s="22" t="s">
        <v>8696</v>
      </c>
      <c r="C10787" s="22" t="s">
        <v>8696</v>
      </c>
      <c r="D10787" s="24">
        <v>43997</v>
      </c>
      <c r="E10787" s="22" t="s">
        <v>7179</v>
      </c>
      <c r="F10787" s="22" t="s">
        <v>7180</v>
      </c>
      <c r="G10787">
        <f t="shared" si="336"/>
        <v>9119589</v>
      </c>
      <c r="H10787" s="9">
        <f t="shared" si="337"/>
        <v>43997</v>
      </c>
    </row>
    <row r="10788" spans="1:8" x14ac:dyDescent="0.25">
      <c r="A10788" s="22" t="s">
        <v>8705</v>
      </c>
      <c r="B10788" s="22" t="s">
        <v>8706</v>
      </c>
      <c r="C10788" s="22" t="s">
        <v>8706</v>
      </c>
      <c r="D10788" s="24">
        <v>44085</v>
      </c>
      <c r="E10788" s="22" t="s">
        <v>7179</v>
      </c>
      <c r="F10788" s="22" t="s">
        <v>7180</v>
      </c>
      <c r="G10788">
        <f t="shared" si="336"/>
        <v>9119589</v>
      </c>
      <c r="H10788" s="9">
        <f t="shared" si="337"/>
        <v>44085</v>
      </c>
    </row>
    <row r="10789" spans="1:8" x14ac:dyDescent="0.25">
      <c r="A10789" s="22" t="s">
        <v>8707</v>
      </c>
      <c r="B10789" s="22" t="s">
        <v>8708</v>
      </c>
      <c r="C10789" s="22" t="s">
        <v>8708</v>
      </c>
      <c r="D10789" s="24">
        <v>44018</v>
      </c>
      <c r="E10789" s="22" t="s">
        <v>7179</v>
      </c>
      <c r="F10789" s="22" t="s">
        <v>7180</v>
      </c>
      <c r="G10789">
        <f t="shared" si="336"/>
        <v>9119589</v>
      </c>
      <c r="H10789" s="9">
        <f t="shared" si="337"/>
        <v>44018</v>
      </c>
    </row>
    <row r="10790" spans="1:8" x14ac:dyDescent="0.25">
      <c r="A10790" s="22" t="s">
        <v>8805</v>
      </c>
      <c r="B10790" s="22" t="s">
        <v>8806</v>
      </c>
      <c r="C10790" s="22" t="s">
        <v>8806</v>
      </c>
      <c r="D10790" s="24">
        <v>44034</v>
      </c>
      <c r="E10790" s="22" t="s">
        <v>7179</v>
      </c>
      <c r="F10790" s="22" t="s">
        <v>7180</v>
      </c>
      <c r="G10790">
        <f t="shared" si="336"/>
        <v>9119589</v>
      </c>
      <c r="H10790" s="9">
        <f t="shared" si="337"/>
        <v>44034</v>
      </c>
    </row>
    <row r="10791" spans="1:8" x14ac:dyDescent="0.25">
      <c r="A10791" s="22" t="s">
        <v>8847</v>
      </c>
      <c r="B10791" s="22" t="s">
        <v>8848</v>
      </c>
      <c r="C10791" s="22" t="s">
        <v>8848</v>
      </c>
      <c r="D10791" s="24">
        <v>44257</v>
      </c>
      <c r="E10791" s="22" t="s">
        <v>7179</v>
      </c>
      <c r="F10791" s="22" t="s">
        <v>7180</v>
      </c>
      <c r="G10791">
        <f t="shared" si="336"/>
        <v>9119589</v>
      </c>
      <c r="H10791" s="9">
        <f t="shared" si="337"/>
        <v>44257</v>
      </c>
    </row>
    <row r="10792" spans="1:8" x14ac:dyDescent="0.25">
      <c r="A10792" s="22" t="s">
        <v>7728</v>
      </c>
      <c r="B10792" s="22" t="s">
        <v>7729</v>
      </c>
      <c r="C10792" s="22" t="s">
        <v>7729</v>
      </c>
      <c r="D10792" s="24">
        <v>43829</v>
      </c>
      <c r="E10792" s="22" t="s">
        <v>558</v>
      </c>
      <c r="F10792" s="22" t="s">
        <v>11197</v>
      </c>
      <c r="G10792">
        <f t="shared" si="336"/>
        <v>5247</v>
      </c>
      <c r="H10792" s="9">
        <f t="shared" si="337"/>
        <v>43829</v>
      </c>
    </row>
    <row r="10793" spans="1:8" x14ac:dyDescent="0.25">
      <c r="A10793" s="22" t="s">
        <v>7801</v>
      </c>
      <c r="B10793" s="22" t="s">
        <v>7729</v>
      </c>
      <c r="C10793" s="22" t="s">
        <v>7729</v>
      </c>
      <c r="D10793" s="24">
        <v>43829</v>
      </c>
      <c r="E10793" s="22" t="s">
        <v>558</v>
      </c>
      <c r="F10793" s="22" t="s">
        <v>11197</v>
      </c>
      <c r="G10793">
        <f t="shared" si="336"/>
        <v>5247</v>
      </c>
      <c r="H10793" s="9">
        <f t="shared" si="337"/>
        <v>43829</v>
      </c>
    </row>
    <row r="10794" spans="1:8" x14ac:dyDescent="0.25">
      <c r="A10794" s="22" t="s">
        <v>8174</v>
      </c>
      <c r="B10794" s="22" t="s">
        <v>8175</v>
      </c>
      <c r="C10794" s="22" t="s">
        <v>8175</v>
      </c>
      <c r="D10794" s="24">
        <v>43829</v>
      </c>
      <c r="E10794" s="22" t="s">
        <v>4401</v>
      </c>
      <c r="F10794" s="22" t="s">
        <v>11198</v>
      </c>
      <c r="G10794">
        <f t="shared" si="336"/>
        <v>13090</v>
      </c>
      <c r="H10794" s="9">
        <f t="shared" si="337"/>
        <v>43829</v>
      </c>
    </row>
    <row r="10795" spans="1:8" x14ac:dyDescent="0.25">
      <c r="A10795" s="22" t="s">
        <v>8182</v>
      </c>
      <c r="B10795" s="22" t="s">
        <v>8183</v>
      </c>
      <c r="C10795" s="22" t="s">
        <v>8183</v>
      </c>
      <c r="D10795" s="24">
        <v>44361</v>
      </c>
      <c r="E10795" s="22" t="s">
        <v>4082</v>
      </c>
      <c r="F10795" s="22" t="s">
        <v>11199</v>
      </c>
      <c r="G10795">
        <f t="shared" si="336"/>
        <v>209758</v>
      </c>
      <c r="H10795" s="9">
        <f t="shared" si="337"/>
        <v>44361</v>
      </c>
    </row>
    <row r="10796" spans="1:8" x14ac:dyDescent="0.25">
      <c r="A10796" s="22" t="s">
        <v>3736</v>
      </c>
      <c r="B10796" s="22" t="s">
        <v>7712</v>
      </c>
      <c r="C10796" s="22" t="s">
        <v>7712</v>
      </c>
      <c r="D10796" s="24">
        <v>43829</v>
      </c>
      <c r="E10796" s="22" t="s">
        <v>5050</v>
      </c>
      <c r="F10796" s="22" t="s">
        <v>11200</v>
      </c>
      <c r="G10796">
        <f t="shared" si="336"/>
        <v>6014</v>
      </c>
      <c r="H10796" s="9">
        <f t="shared" si="337"/>
        <v>43829</v>
      </c>
    </row>
    <row r="10797" spans="1:8" x14ac:dyDescent="0.25">
      <c r="A10797" s="22" t="s">
        <v>7715</v>
      </c>
      <c r="B10797" s="22" t="s">
        <v>7716</v>
      </c>
      <c r="C10797" s="22" t="s">
        <v>7716</v>
      </c>
      <c r="D10797" s="24">
        <v>44032</v>
      </c>
      <c r="E10797" s="22" t="s">
        <v>5050</v>
      </c>
      <c r="F10797" s="22" t="s">
        <v>11200</v>
      </c>
      <c r="G10797">
        <f t="shared" si="336"/>
        <v>6014</v>
      </c>
      <c r="H10797" s="9">
        <f t="shared" si="337"/>
        <v>44032</v>
      </c>
    </row>
    <row r="10798" spans="1:8" x14ac:dyDescent="0.25">
      <c r="A10798" s="22" t="s">
        <v>7722</v>
      </c>
      <c r="B10798" s="22" t="s">
        <v>7723</v>
      </c>
      <c r="C10798" s="22" t="s">
        <v>7723</v>
      </c>
      <c r="D10798" s="24">
        <v>43983</v>
      </c>
      <c r="E10798" s="22" t="s">
        <v>5050</v>
      </c>
      <c r="F10798" s="22" t="s">
        <v>11200</v>
      </c>
      <c r="G10798">
        <f t="shared" si="336"/>
        <v>6014</v>
      </c>
      <c r="H10798" s="9">
        <f t="shared" si="337"/>
        <v>43983</v>
      </c>
    </row>
    <row r="10799" spans="1:8" x14ac:dyDescent="0.25">
      <c r="A10799" s="22" t="s">
        <v>8182</v>
      </c>
      <c r="B10799" s="22" t="s">
        <v>8183</v>
      </c>
      <c r="C10799" s="22" t="s">
        <v>8183</v>
      </c>
      <c r="D10799" s="24">
        <v>44349</v>
      </c>
      <c r="E10799" s="22" t="s">
        <v>2026</v>
      </c>
      <c r="F10799" s="22" t="s">
        <v>11201</v>
      </c>
      <c r="G10799">
        <f t="shared" si="336"/>
        <v>209426</v>
      </c>
      <c r="H10799" s="9">
        <f t="shared" si="337"/>
        <v>44349</v>
      </c>
    </row>
    <row r="10800" spans="1:8" x14ac:dyDescent="0.25">
      <c r="A10800" s="22" t="s">
        <v>8238</v>
      </c>
      <c r="B10800" s="22" t="s">
        <v>8239</v>
      </c>
      <c r="C10800" s="22" t="s">
        <v>8239</v>
      </c>
      <c r="D10800" s="24">
        <v>43829</v>
      </c>
      <c r="E10800" s="22" t="s">
        <v>2604</v>
      </c>
      <c r="F10800" s="22" t="s">
        <v>11202</v>
      </c>
      <c r="G10800">
        <f t="shared" si="336"/>
        <v>11345</v>
      </c>
      <c r="H10800" s="9">
        <f t="shared" si="337"/>
        <v>43829</v>
      </c>
    </row>
    <row r="10801" spans="1:8" x14ac:dyDescent="0.25">
      <c r="A10801" s="22" t="s">
        <v>8256</v>
      </c>
      <c r="B10801" s="22" t="s">
        <v>8257</v>
      </c>
      <c r="C10801" s="22" t="s">
        <v>8257</v>
      </c>
      <c r="D10801" s="24">
        <v>43829</v>
      </c>
      <c r="E10801" s="22" t="s">
        <v>2604</v>
      </c>
      <c r="F10801" s="22" t="s">
        <v>11202</v>
      </c>
      <c r="G10801">
        <f t="shared" si="336"/>
        <v>11345</v>
      </c>
      <c r="H10801" s="9">
        <f t="shared" si="337"/>
        <v>43829</v>
      </c>
    </row>
    <row r="10802" spans="1:8" x14ac:dyDescent="0.25">
      <c r="A10802" s="22" t="s">
        <v>8350</v>
      </c>
      <c r="B10802" s="22" t="s">
        <v>8351</v>
      </c>
      <c r="C10802" s="22" t="s">
        <v>8351</v>
      </c>
      <c r="D10802" s="24">
        <v>43894</v>
      </c>
      <c r="E10802" s="22" t="s">
        <v>2604</v>
      </c>
      <c r="F10802" s="22" t="s">
        <v>11202</v>
      </c>
      <c r="G10802">
        <f t="shared" si="336"/>
        <v>11345</v>
      </c>
      <c r="H10802" s="9">
        <f t="shared" si="337"/>
        <v>43894</v>
      </c>
    </row>
    <row r="10803" spans="1:8" x14ac:dyDescent="0.25">
      <c r="A10803" s="22" t="s">
        <v>8811</v>
      </c>
      <c r="B10803" s="22" t="s">
        <v>8812</v>
      </c>
      <c r="C10803" s="22" t="s">
        <v>8812</v>
      </c>
      <c r="D10803" s="24">
        <v>44348</v>
      </c>
      <c r="E10803" s="22" t="s">
        <v>3752</v>
      </c>
      <c r="F10803" s="22" t="s">
        <v>11203</v>
      </c>
      <c r="G10803">
        <f t="shared" si="336"/>
        <v>209719</v>
      </c>
      <c r="H10803" s="9">
        <f t="shared" si="337"/>
        <v>44348</v>
      </c>
    </row>
    <row r="10804" spans="1:8" x14ac:dyDescent="0.25">
      <c r="A10804" s="22" t="s">
        <v>7999</v>
      </c>
      <c r="B10804" s="22" t="s">
        <v>8000</v>
      </c>
      <c r="C10804" s="22" t="s">
        <v>8000</v>
      </c>
      <c r="D10804" s="24">
        <v>44319</v>
      </c>
      <c r="E10804" s="22" t="s">
        <v>4925</v>
      </c>
      <c r="F10804" s="22" t="s">
        <v>11204</v>
      </c>
      <c r="G10804">
        <f t="shared" si="336"/>
        <v>209437</v>
      </c>
      <c r="H10804" s="9">
        <f t="shared" si="337"/>
        <v>44319</v>
      </c>
    </row>
    <row r="10805" spans="1:8" x14ac:dyDescent="0.25">
      <c r="A10805" s="22" t="s">
        <v>8289</v>
      </c>
      <c r="B10805" s="22" t="s">
        <v>8290</v>
      </c>
      <c r="C10805" s="22" t="s">
        <v>8290</v>
      </c>
      <c r="D10805" s="24">
        <v>44365</v>
      </c>
      <c r="E10805" s="22" t="s">
        <v>4925</v>
      </c>
      <c r="F10805" s="22" t="s">
        <v>11204</v>
      </c>
      <c r="G10805">
        <f t="shared" si="336"/>
        <v>209437</v>
      </c>
      <c r="H10805" s="9">
        <f t="shared" si="337"/>
        <v>44365</v>
      </c>
    </row>
    <row r="10806" spans="1:8" x14ac:dyDescent="0.25">
      <c r="A10806" s="22" t="s">
        <v>8659</v>
      </c>
      <c r="B10806" s="22" t="s">
        <v>8660</v>
      </c>
      <c r="C10806" s="22" t="s">
        <v>8660</v>
      </c>
      <c r="D10806" s="24">
        <v>44347</v>
      </c>
      <c r="E10806" s="22" t="s">
        <v>4925</v>
      </c>
      <c r="F10806" s="22" t="s">
        <v>11204</v>
      </c>
      <c r="G10806">
        <f t="shared" si="336"/>
        <v>209437</v>
      </c>
      <c r="H10806" s="9">
        <f t="shared" si="337"/>
        <v>44347</v>
      </c>
    </row>
    <row r="10807" spans="1:8" x14ac:dyDescent="0.25">
      <c r="A10807" s="22" t="s">
        <v>8719</v>
      </c>
      <c r="B10807" s="22" t="s">
        <v>8720</v>
      </c>
      <c r="C10807" s="22" t="s">
        <v>8720</v>
      </c>
      <c r="D10807" s="24">
        <v>44284</v>
      </c>
      <c r="E10807" s="22" t="s">
        <v>1237</v>
      </c>
      <c r="F10807" s="22" t="s">
        <v>7149</v>
      </c>
      <c r="G10807">
        <f t="shared" si="336"/>
        <v>9205287</v>
      </c>
      <c r="H10807" s="9">
        <f t="shared" si="337"/>
        <v>44284</v>
      </c>
    </row>
    <row r="10808" spans="1:8" x14ac:dyDescent="0.25">
      <c r="A10808" s="22" t="s">
        <v>8721</v>
      </c>
      <c r="B10808" s="22" t="s">
        <v>8722</v>
      </c>
      <c r="C10808" s="22" t="s">
        <v>8722</v>
      </c>
      <c r="D10808" s="24">
        <v>44292</v>
      </c>
      <c r="E10808" s="22" t="s">
        <v>1237</v>
      </c>
      <c r="F10808" s="22" t="s">
        <v>7149</v>
      </c>
      <c r="G10808">
        <f t="shared" si="336"/>
        <v>9205287</v>
      </c>
      <c r="H10808" s="9">
        <f t="shared" si="337"/>
        <v>44292</v>
      </c>
    </row>
    <row r="10809" spans="1:8" x14ac:dyDescent="0.25">
      <c r="A10809" s="22" t="s">
        <v>8729</v>
      </c>
      <c r="B10809" s="22" t="s">
        <v>8730</v>
      </c>
      <c r="C10809" s="22" t="s">
        <v>8730</v>
      </c>
      <c r="D10809" s="24">
        <v>44294</v>
      </c>
      <c r="E10809" s="22" t="s">
        <v>1237</v>
      </c>
      <c r="F10809" s="22" t="s">
        <v>7149</v>
      </c>
      <c r="G10809">
        <f t="shared" si="336"/>
        <v>9205287</v>
      </c>
      <c r="H10809" s="9">
        <f t="shared" si="337"/>
        <v>44294</v>
      </c>
    </row>
    <row r="10810" spans="1:8" x14ac:dyDescent="0.25">
      <c r="A10810" s="22" t="s">
        <v>8737</v>
      </c>
      <c r="B10810" s="22" t="s">
        <v>8738</v>
      </c>
      <c r="C10810" s="22" t="s">
        <v>8738</v>
      </c>
      <c r="D10810" s="24">
        <v>44116</v>
      </c>
      <c r="E10810" s="22" t="s">
        <v>1237</v>
      </c>
      <c r="F10810" s="22" t="s">
        <v>7149</v>
      </c>
      <c r="G10810">
        <f t="shared" si="336"/>
        <v>9205287</v>
      </c>
      <c r="H10810" s="9">
        <f t="shared" si="337"/>
        <v>44116</v>
      </c>
    </row>
    <row r="10811" spans="1:8" x14ac:dyDescent="0.25">
      <c r="A10811" s="22" t="s">
        <v>8755</v>
      </c>
      <c r="B10811" s="22" t="s">
        <v>8756</v>
      </c>
      <c r="C10811" s="22" t="s">
        <v>8756</v>
      </c>
      <c r="D10811" s="24">
        <v>43976</v>
      </c>
      <c r="E10811" s="22" t="s">
        <v>1237</v>
      </c>
      <c r="F10811" s="22" t="s">
        <v>7149</v>
      </c>
      <c r="G10811">
        <f t="shared" si="336"/>
        <v>9205287</v>
      </c>
      <c r="H10811" s="9">
        <f t="shared" si="337"/>
        <v>43976</v>
      </c>
    </row>
    <row r="10812" spans="1:8" x14ac:dyDescent="0.25">
      <c r="A10812" s="22" t="s">
        <v>7820</v>
      </c>
      <c r="B10812" s="22" t="s">
        <v>7821</v>
      </c>
      <c r="C10812" s="22" t="s">
        <v>7821</v>
      </c>
      <c r="D10812" s="24">
        <v>43829</v>
      </c>
      <c r="E10812" s="22" t="s">
        <v>4549</v>
      </c>
      <c r="F10812" s="22" t="s">
        <v>11205</v>
      </c>
      <c r="G10812">
        <f t="shared" si="336"/>
        <v>8698</v>
      </c>
      <c r="H10812" s="9">
        <f t="shared" si="337"/>
        <v>43829</v>
      </c>
    </row>
    <row r="10813" spans="1:8" x14ac:dyDescent="0.25">
      <c r="A10813" s="22" t="s">
        <v>7822</v>
      </c>
      <c r="B10813" s="22" t="s">
        <v>7823</v>
      </c>
      <c r="C10813" s="22" t="s">
        <v>7823</v>
      </c>
      <c r="D10813" s="24">
        <v>44025</v>
      </c>
      <c r="E10813" s="22" t="s">
        <v>4549</v>
      </c>
      <c r="F10813" s="22" t="s">
        <v>11205</v>
      </c>
      <c r="G10813">
        <f t="shared" si="336"/>
        <v>8698</v>
      </c>
      <c r="H10813" s="9">
        <f t="shared" si="337"/>
        <v>44025</v>
      </c>
    </row>
    <row r="10814" spans="1:8" x14ac:dyDescent="0.25">
      <c r="A10814" s="22" t="s">
        <v>8301</v>
      </c>
      <c r="B10814" s="22" t="s">
        <v>8302</v>
      </c>
      <c r="C10814" s="22" t="s">
        <v>8302</v>
      </c>
      <c r="D10814" s="24">
        <v>44277</v>
      </c>
      <c r="E10814" s="22" t="s">
        <v>4549</v>
      </c>
      <c r="F10814" s="22" t="s">
        <v>11205</v>
      </c>
      <c r="G10814">
        <f t="shared" si="336"/>
        <v>8698</v>
      </c>
      <c r="H10814" s="9">
        <f t="shared" si="337"/>
        <v>44277</v>
      </c>
    </row>
    <row r="10815" spans="1:8" x14ac:dyDescent="0.25">
      <c r="A10815" s="22" t="s">
        <v>8488</v>
      </c>
      <c r="B10815" s="22" t="s">
        <v>8489</v>
      </c>
      <c r="C10815" s="22" t="s">
        <v>8489</v>
      </c>
      <c r="D10815" s="24">
        <v>44076</v>
      </c>
      <c r="E10815" s="22" t="s">
        <v>4549</v>
      </c>
      <c r="F10815" s="22" t="s">
        <v>11205</v>
      </c>
      <c r="G10815">
        <f t="shared" si="336"/>
        <v>8698</v>
      </c>
      <c r="H10815" s="9">
        <f t="shared" si="337"/>
        <v>44076</v>
      </c>
    </row>
    <row r="10816" spans="1:8" x14ac:dyDescent="0.25">
      <c r="A10816" s="22" t="s">
        <v>8829</v>
      </c>
      <c r="B10816" s="22" t="s">
        <v>8830</v>
      </c>
      <c r="C10816" s="22" t="s">
        <v>8830</v>
      </c>
      <c r="D10816" s="24">
        <v>44081</v>
      </c>
      <c r="E10816" s="22" t="s">
        <v>4549</v>
      </c>
      <c r="F10816" s="22" t="s">
        <v>11205</v>
      </c>
      <c r="G10816">
        <f t="shared" si="336"/>
        <v>8698</v>
      </c>
      <c r="H10816" s="9">
        <f t="shared" si="337"/>
        <v>44081</v>
      </c>
    </row>
    <row r="10817" spans="1:8" x14ac:dyDescent="0.25">
      <c r="A10817" s="22"/>
      <c r="B10817" s="22"/>
      <c r="C10817" s="22"/>
      <c r="D10817" s="24">
        <v>44292</v>
      </c>
      <c r="E10817" s="22" t="s">
        <v>4256</v>
      </c>
      <c r="F10817" s="22" t="s">
        <v>11206</v>
      </c>
      <c r="G10817">
        <f t="shared" si="336"/>
        <v>200000</v>
      </c>
      <c r="H10817" s="9">
        <f t="shared" si="337"/>
        <v>44292</v>
      </c>
    </row>
    <row r="10818" spans="1:8" x14ac:dyDescent="0.25">
      <c r="A10818" s="22" t="s">
        <v>7832</v>
      </c>
      <c r="B10818" s="22" t="s">
        <v>7833</v>
      </c>
      <c r="C10818" s="22" t="s">
        <v>7833</v>
      </c>
      <c r="D10818" s="24">
        <v>43832</v>
      </c>
      <c r="E10818" s="22" t="s">
        <v>4256</v>
      </c>
      <c r="F10818" s="22" t="s">
        <v>11206</v>
      </c>
      <c r="G10818">
        <f t="shared" si="336"/>
        <v>200000</v>
      </c>
      <c r="H10818" s="9">
        <f t="shared" si="337"/>
        <v>43832</v>
      </c>
    </row>
    <row r="10819" spans="1:8" x14ac:dyDescent="0.25">
      <c r="A10819" s="22" t="s">
        <v>8301</v>
      </c>
      <c r="B10819" s="22" t="s">
        <v>8302</v>
      </c>
      <c r="C10819" s="22" t="s">
        <v>8302</v>
      </c>
      <c r="D10819" s="24">
        <v>43839</v>
      </c>
      <c r="E10819" s="22" t="s">
        <v>4256</v>
      </c>
      <c r="F10819" s="22" t="s">
        <v>11206</v>
      </c>
      <c r="G10819">
        <f t="shared" si="336"/>
        <v>200000</v>
      </c>
      <c r="H10819" s="9">
        <f t="shared" si="337"/>
        <v>43839</v>
      </c>
    </row>
    <row r="10820" spans="1:8" x14ac:dyDescent="0.25">
      <c r="A10820" s="22" t="s">
        <v>8773</v>
      </c>
      <c r="B10820" s="22" t="s">
        <v>8774</v>
      </c>
      <c r="C10820" s="22" t="s">
        <v>8774</v>
      </c>
      <c r="D10820" s="24">
        <v>44287</v>
      </c>
      <c r="E10820" s="22" t="s">
        <v>4256</v>
      </c>
      <c r="F10820" s="22" t="s">
        <v>11206</v>
      </c>
      <c r="G10820">
        <f t="shared" si="336"/>
        <v>200000</v>
      </c>
      <c r="H10820" s="9">
        <f t="shared" si="337"/>
        <v>44287</v>
      </c>
    </row>
    <row r="10821" spans="1:8" x14ac:dyDescent="0.25">
      <c r="A10821" s="22" t="s">
        <v>8829</v>
      </c>
      <c r="B10821" s="22" t="s">
        <v>8830</v>
      </c>
      <c r="C10821" s="22" t="s">
        <v>8830</v>
      </c>
      <c r="D10821" s="24">
        <v>44320</v>
      </c>
      <c r="E10821" s="22" t="s">
        <v>4256</v>
      </c>
      <c r="F10821" s="22" t="s">
        <v>11206</v>
      </c>
      <c r="G10821">
        <f t="shared" si="336"/>
        <v>200000</v>
      </c>
      <c r="H10821" s="9">
        <f t="shared" si="337"/>
        <v>44320</v>
      </c>
    </row>
    <row r="10822" spans="1:8" x14ac:dyDescent="0.25">
      <c r="A10822" s="22" t="s">
        <v>7728</v>
      </c>
      <c r="B10822" s="22" t="s">
        <v>7729</v>
      </c>
      <c r="C10822" s="22" t="s">
        <v>7729</v>
      </c>
      <c r="D10822" s="24">
        <v>43830</v>
      </c>
      <c r="E10822" s="22" t="s">
        <v>2562</v>
      </c>
      <c r="F10822" s="22" t="s">
        <v>11207</v>
      </c>
      <c r="G10822">
        <f t="shared" ref="G10822:G10885" si="338">IFERROR(E10822*1,E10822)</f>
        <v>8535</v>
      </c>
      <c r="H10822" s="9">
        <f t="shared" ref="H10822:H10885" si="339">D10822</f>
        <v>43830</v>
      </c>
    </row>
    <row r="10823" spans="1:8" x14ac:dyDescent="0.25">
      <c r="A10823" s="22" t="s">
        <v>7801</v>
      </c>
      <c r="B10823" s="22" t="s">
        <v>7729</v>
      </c>
      <c r="C10823" s="22" t="s">
        <v>7729</v>
      </c>
      <c r="D10823" s="24">
        <v>43843</v>
      </c>
      <c r="E10823" s="22" t="s">
        <v>2562</v>
      </c>
      <c r="F10823" s="22" t="s">
        <v>11207</v>
      </c>
      <c r="G10823">
        <f t="shared" si="338"/>
        <v>8535</v>
      </c>
      <c r="H10823" s="9">
        <f t="shared" si="339"/>
        <v>43843</v>
      </c>
    </row>
    <row r="10824" spans="1:8" x14ac:dyDescent="0.25">
      <c r="A10824" s="22" t="s">
        <v>8548</v>
      </c>
      <c r="B10824" s="22" t="s">
        <v>8549</v>
      </c>
      <c r="C10824" s="22" t="s">
        <v>8549</v>
      </c>
      <c r="D10824" s="24">
        <v>43983</v>
      </c>
      <c r="E10824" s="22" t="s">
        <v>2422</v>
      </c>
      <c r="F10824" s="22" t="s">
        <v>6614</v>
      </c>
      <c r="G10824">
        <f t="shared" si="338"/>
        <v>202162</v>
      </c>
      <c r="H10824" s="9">
        <f t="shared" si="339"/>
        <v>43983</v>
      </c>
    </row>
    <row r="10825" spans="1:8" x14ac:dyDescent="0.25">
      <c r="A10825" s="22"/>
      <c r="B10825" s="22"/>
      <c r="C10825" s="22"/>
      <c r="D10825" s="24">
        <v>44361</v>
      </c>
      <c r="E10825" s="22" t="s">
        <v>1251</v>
      </c>
      <c r="F10825" s="22" t="s">
        <v>11208</v>
      </c>
      <c r="G10825">
        <f t="shared" si="338"/>
        <v>200371</v>
      </c>
      <c r="H10825" s="9">
        <f t="shared" si="339"/>
        <v>44361</v>
      </c>
    </row>
    <row r="10826" spans="1:8" x14ac:dyDescent="0.25">
      <c r="A10826" s="22" t="s">
        <v>9050</v>
      </c>
      <c r="B10826" s="22" t="s">
        <v>9051</v>
      </c>
      <c r="C10826" s="22" t="s">
        <v>9051</v>
      </c>
      <c r="D10826" s="24">
        <v>43973</v>
      </c>
      <c r="E10826" s="22" t="s">
        <v>1251</v>
      </c>
      <c r="F10826" s="22" t="s">
        <v>11208</v>
      </c>
      <c r="G10826">
        <f t="shared" si="338"/>
        <v>200371</v>
      </c>
      <c r="H10826" s="9">
        <f t="shared" si="339"/>
        <v>43973</v>
      </c>
    </row>
    <row r="10827" spans="1:8" x14ac:dyDescent="0.25">
      <c r="A10827" s="22"/>
      <c r="B10827" s="22"/>
      <c r="C10827" s="22"/>
      <c r="D10827" s="24">
        <v>44024</v>
      </c>
      <c r="E10827" s="22" t="s">
        <v>11209</v>
      </c>
      <c r="F10827" s="22" t="s">
        <v>11210</v>
      </c>
      <c r="G10827">
        <f t="shared" si="338"/>
        <v>13593</v>
      </c>
      <c r="H10827" s="9">
        <f t="shared" si="339"/>
        <v>44024</v>
      </c>
    </row>
    <row r="10828" spans="1:8" x14ac:dyDescent="0.25">
      <c r="A10828" s="22" t="s">
        <v>8655</v>
      </c>
      <c r="B10828" s="22" t="s">
        <v>8656</v>
      </c>
      <c r="C10828" s="22" t="s">
        <v>8656</v>
      </c>
      <c r="D10828" s="24">
        <v>43834</v>
      </c>
      <c r="E10828" s="22" t="s">
        <v>11209</v>
      </c>
      <c r="F10828" s="22" t="s">
        <v>11210</v>
      </c>
      <c r="G10828">
        <f t="shared" si="338"/>
        <v>13593</v>
      </c>
      <c r="H10828" s="9">
        <f t="shared" si="339"/>
        <v>43834</v>
      </c>
    </row>
    <row r="10829" spans="1:8" x14ac:dyDescent="0.25">
      <c r="A10829" s="22" t="s">
        <v>8677</v>
      </c>
      <c r="B10829" s="22" t="s">
        <v>8678</v>
      </c>
      <c r="C10829" s="22" t="s">
        <v>8678</v>
      </c>
      <c r="D10829" s="24">
        <v>43834</v>
      </c>
      <c r="E10829" s="22" t="s">
        <v>11209</v>
      </c>
      <c r="F10829" s="22" t="s">
        <v>11210</v>
      </c>
      <c r="G10829">
        <f t="shared" si="338"/>
        <v>13593</v>
      </c>
      <c r="H10829" s="9">
        <f t="shared" si="339"/>
        <v>43834</v>
      </c>
    </row>
    <row r="10830" spans="1:8" x14ac:dyDescent="0.25">
      <c r="A10830" s="22" t="s">
        <v>7846</v>
      </c>
      <c r="B10830" s="22" t="s">
        <v>7847</v>
      </c>
      <c r="C10830" s="22" t="s">
        <v>7847</v>
      </c>
      <c r="D10830" s="24">
        <v>43830</v>
      </c>
      <c r="E10830" s="22" t="s">
        <v>4215</v>
      </c>
      <c r="F10830" s="22" t="s">
        <v>11211</v>
      </c>
      <c r="G10830">
        <f t="shared" si="338"/>
        <v>8049</v>
      </c>
      <c r="H10830" s="9">
        <f t="shared" si="339"/>
        <v>43830</v>
      </c>
    </row>
    <row r="10831" spans="1:8" x14ac:dyDescent="0.25">
      <c r="A10831" s="22" t="s">
        <v>8751</v>
      </c>
      <c r="B10831" s="22" t="s">
        <v>8752</v>
      </c>
      <c r="C10831" s="22" t="s">
        <v>8752</v>
      </c>
      <c r="D10831" s="24">
        <v>44001</v>
      </c>
      <c r="E10831" s="22" t="s">
        <v>11212</v>
      </c>
      <c r="F10831" s="22" t="s">
        <v>11213</v>
      </c>
      <c r="G10831">
        <f t="shared" si="338"/>
        <v>9120254</v>
      </c>
      <c r="H10831" s="9">
        <f t="shared" si="339"/>
        <v>44001</v>
      </c>
    </row>
    <row r="10832" spans="1:8" x14ac:dyDescent="0.25">
      <c r="A10832" s="22" t="s">
        <v>8847</v>
      </c>
      <c r="B10832" s="22" t="s">
        <v>8848</v>
      </c>
      <c r="C10832" s="22" t="s">
        <v>8848</v>
      </c>
      <c r="D10832" s="24">
        <v>44364</v>
      </c>
      <c r="E10832" s="22" t="s">
        <v>11212</v>
      </c>
      <c r="F10832" s="22" t="s">
        <v>11213</v>
      </c>
      <c r="G10832">
        <f t="shared" si="338"/>
        <v>9120254</v>
      </c>
      <c r="H10832" s="9">
        <f t="shared" si="339"/>
        <v>44364</v>
      </c>
    </row>
    <row r="10833" spans="1:8" x14ac:dyDescent="0.25">
      <c r="A10833" s="22" t="s">
        <v>8805</v>
      </c>
      <c r="B10833" s="22" t="s">
        <v>8806</v>
      </c>
      <c r="C10833" s="22" t="s">
        <v>8806</v>
      </c>
      <c r="D10833" s="24">
        <v>44385</v>
      </c>
      <c r="E10833" s="22" t="s">
        <v>1816</v>
      </c>
      <c r="F10833" s="22" t="s">
        <v>11214</v>
      </c>
      <c r="G10833">
        <f t="shared" si="338"/>
        <v>210219</v>
      </c>
      <c r="H10833" s="9">
        <f t="shared" si="339"/>
        <v>44385</v>
      </c>
    </row>
    <row r="10834" spans="1:8" x14ac:dyDescent="0.25">
      <c r="A10834" s="22" t="s">
        <v>8140</v>
      </c>
      <c r="B10834" s="22" t="s">
        <v>8141</v>
      </c>
      <c r="C10834" s="22" t="s">
        <v>8141</v>
      </c>
      <c r="D10834" s="24">
        <v>43831</v>
      </c>
      <c r="E10834" s="22" t="s">
        <v>3689</v>
      </c>
      <c r="F10834" s="22" t="s">
        <v>11215</v>
      </c>
      <c r="G10834">
        <f t="shared" si="338"/>
        <v>13089</v>
      </c>
      <c r="H10834" s="9">
        <f t="shared" si="339"/>
        <v>43831</v>
      </c>
    </row>
    <row r="10835" spans="1:8" x14ac:dyDescent="0.25">
      <c r="A10835" s="22" t="s">
        <v>8146</v>
      </c>
      <c r="B10835" s="22" t="s">
        <v>8147</v>
      </c>
      <c r="C10835" s="22" t="s">
        <v>8147</v>
      </c>
      <c r="D10835" s="24">
        <v>44059</v>
      </c>
      <c r="E10835" s="22" t="s">
        <v>3689</v>
      </c>
      <c r="F10835" s="22" t="s">
        <v>11215</v>
      </c>
      <c r="G10835">
        <f t="shared" si="338"/>
        <v>13089</v>
      </c>
      <c r="H10835" s="9">
        <f t="shared" si="339"/>
        <v>44059</v>
      </c>
    </row>
    <row r="10836" spans="1:8" x14ac:dyDescent="0.25">
      <c r="A10836" s="22" t="s">
        <v>8693</v>
      </c>
      <c r="B10836" s="22" t="s">
        <v>8694</v>
      </c>
      <c r="C10836" s="22" t="s">
        <v>8694</v>
      </c>
      <c r="D10836" s="24">
        <v>43997</v>
      </c>
      <c r="E10836" s="22" t="s">
        <v>4705</v>
      </c>
      <c r="F10836" s="22" t="s">
        <v>6427</v>
      </c>
      <c r="G10836">
        <f t="shared" si="338"/>
        <v>9204969</v>
      </c>
      <c r="H10836" s="9">
        <f t="shared" si="339"/>
        <v>43997</v>
      </c>
    </row>
    <row r="10837" spans="1:8" x14ac:dyDescent="0.25">
      <c r="A10837" s="22" t="s">
        <v>8717</v>
      </c>
      <c r="B10837" s="22" t="s">
        <v>8718</v>
      </c>
      <c r="C10837" s="22" t="s">
        <v>8718</v>
      </c>
      <c r="D10837" s="24">
        <v>44026</v>
      </c>
      <c r="E10837" s="22" t="s">
        <v>4705</v>
      </c>
      <c r="F10837" s="22" t="s">
        <v>6427</v>
      </c>
      <c r="G10837">
        <f t="shared" si="338"/>
        <v>9204969</v>
      </c>
      <c r="H10837" s="9">
        <f t="shared" si="339"/>
        <v>44026</v>
      </c>
    </row>
    <row r="10838" spans="1:8" x14ac:dyDescent="0.25">
      <c r="A10838" s="22" t="s">
        <v>8260</v>
      </c>
      <c r="B10838" s="22" t="s">
        <v>8261</v>
      </c>
      <c r="C10838" s="22" t="s">
        <v>8261</v>
      </c>
      <c r="D10838" s="24">
        <v>43913</v>
      </c>
      <c r="E10838" s="22" t="s">
        <v>604</v>
      </c>
      <c r="F10838" s="22" t="s">
        <v>11216</v>
      </c>
      <c r="G10838">
        <f t="shared" si="338"/>
        <v>13528</v>
      </c>
      <c r="H10838" s="9">
        <f t="shared" si="339"/>
        <v>43913</v>
      </c>
    </row>
    <row r="10839" spans="1:8" x14ac:dyDescent="0.25">
      <c r="A10839" s="22" t="s">
        <v>8301</v>
      </c>
      <c r="B10839" s="22" t="s">
        <v>8302</v>
      </c>
      <c r="C10839" s="22" t="s">
        <v>8302</v>
      </c>
      <c r="D10839" s="24">
        <v>43829</v>
      </c>
      <c r="E10839" s="22" t="s">
        <v>604</v>
      </c>
      <c r="F10839" s="22" t="s">
        <v>11216</v>
      </c>
      <c r="G10839">
        <f t="shared" si="338"/>
        <v>13528</v>
      </c>
      <c r="H10839" s="9">
        <f t="shared" si="339"/>
        <v>43829</v>
      </c>
    </row>
    <row r="10840" spans="1:8" x14ac:dyDescent="0.25">
      <c r="A10840" s="22" t="s">
        <v>8354</v>
      </c>
      <c r="B10840" s="22" t="s">
        <v>8355</v>
      </c>
      <c r="C10840" s="22" t="s">
        <v>8355</v>
      </c>
      <c r="D10840" s="24">
        <v>43907</v>
      </c>
      <c r="E10840" s="22" t="s">
        <v>604</v>
      </c>
      <c r="F10840" s="22" t="s">
        <v>11216</v>
      </c>
      <c r="G10840">
        <f t="shared" si="338"/>
        <v>13528</v>
      </c>
      <c r="H10840" s="9">
        <f t="shared" si="339"/>
        <v>43907</v>
      </c>
    </row>
    <row r="10841" spans="1:8" x14ac:dyDescent="0.25">
      <c r="A10841" s="22"/>
      <c r="B10841" s="22"/>
      <c r="C10841" s="22"/>
      <c r="D10841" s="24">
        <v>44067</v>
      </c>
      <c r="E10841" s="22" t="s">
        <v>2822</v>
      </c>
      <c r="F10841" s="22" t="s">
        <v>11217</v>
      </c>
      <c r="G10841">
        <f t="shared" si="338"/>
        <v>3838</v>
      </c>
      <c r="H10841" s="9">
        <f t="shared" si="339"/>
        <v>44067</v>
      </c>
    </row>
    <row r="10842" spans="1:8" x14ac:dyDescent="0.25">
      <c r="A10842" s="22" t="s">
        <v>7648</v>
      </c>
      <c r="B10842" s="22" t="s">
        <v>7649</v>
      </c>
      <c r="C10842" s="22" t="s">
        <v>7649</v>
      </c>
      <c r="D10842" s="24">
        <v>43829</v>
      </c>
      <c r="E10842" s="22" t="s">
        <v>2822</v>
      </c>
      <c r="F10842" s="22" t="s">
        <v>11217</v>
      </c>
      <c r="G10842">
        <f t="shared" si="338"/>
        <v>3838</v>
      </c>
      <c r="H10842" s="9">
        <f t="shared" si="339"/>
        <v>43829</v>
      </c>
    </row>
    <row r="10843" spans="1:8" x14ac:dyDescent="0.25">
      <c r="A10843" s="22" t="s">
        <v>7698</v>
      </c>
      <c r="B10843" s="22" t="s">
        <v>7699</v>
      </c>
      <c r="C10843" s="22" t="s">
        <v>7699</v>
      </c>
      <c r="D10843" s="24">
        <v>43830</v>
      </c>
      <c r="E10843" s="22" t="s">
        <v>2822</v>
      </c>
      <c r="F10843" s="22" t="s">
        <v>11217</v>
      </c>
      <c r="G10843">
        <f t="shared" si="338"/>
        <v>3838</v>
      </c>
      <c r="H10843" s="9">
        <f t="shared" si="339"/>
        <v>43830</v>
      </c>
    </row>
    <row r="10844" spans="1:8" x14ac:dyDescent="0.25">
      <c r="A10844" s="22" t="s">
        <v>7781</v>
      </c>
      <c r="B10844" s="22" t="s">
        <v>7782</v>
      </c>
      <c r="C10844" s="22" t="s">
        <v>7782</v>
      </c>
      <c r="D10844" s="24">
        <v>44295</v>
      </c>
      <c r="E10844" s="22" t="s">
        <v>2822</v>
      </c>
      <c r="F10844" s="22" t="s">
        <v>11217</v>
      </c>
      <c r="G10844">
        <f t="shared" si="338"/>
        <v>3838</v>
      </c>
      <c r="H10844" s="9">
        <f t="shared" si="339"/>
        <v>44295</v>
      </c>
    </row>
    <row r="10845" spans="1:8" x14ac:dyDescent="0.25">
      <c r="A10845" s="22" t="s">
        <v>7876</v>
      </c>
      <c r="B10845" s="22" t="s">
        <v>7877</v>
      </c>
      <c r="C10845" s="22" t="s">
        <v>7877</v>
      </c>
      <c r="D10845" s="24">
        <v>44060</v>
      </c>
      <c r="E10845" s="22" t="s">
        <v>2822</v>
      </c>
      <c r="F10845" s="22" t="s">
        <v>11217</v>
      </c>
      <c r="G10845">
        <f t="shared" si="338"/>
        <v>3838</v>
      </c>
      <c r="H10845" s="9">
        <f t="shared" si="339"/>
        <v>44060</v>
      </c>
    </row>
    <row r="10846" spans="1:8" x14ac:dyDescent="0.25">
      <c r="A10846" s="22" t="s">
        <v>7878</v>
      </c>
      <c r="B10846" s="22" t="s">
        <v>7879</v>
      </c>
      <c r="C10846" s="22" t="s">
        <v>7879</v>
      </c>
      <c r="D10846" s="24">
        <v>44316</v>
      </c>
      <c r="E10846" s="22" t="s">
        <v>2822</v>
      </c>
      <c r="F10846" s="22" t="s">
        <v>11217</v>
      </c>
      <c r="G10846">
        <f t="shared" si="338"/>
        <v>3838</v>
      </c>
      <c r="H10846" s="9">
        <f t="shared" si="339"/>
        <v>44316</v>
      </c>
    </row>
    <row r="10847" spans="1:8" x14ac:dyDescent="0.25">
      <c r="A10847" s="22" t="s">
        <v>8043</v>
      </c>
      <c r="B10847" s="22" t="s">
        <v>8044</v>
      </c>
      <c r="C10847" s="22" t="s">
        <v>8044</v>
      </c>
      <c r="D10847" s="24">
        <v>44129</v>
      </c>
      <c r="E10847" s="22" t="s">
        <v>2822</v>
      </c>
      <c r="F10847" s="22" t="s">
        <v>11217</v>
      </c>
      <c r="G10847">
        <f t="shared" si="338"/>
        <v>3838</v>
      </c>
      <c r="H10847" s="9">
        <f t="shared" si="339"/>
        <v>44129</v>
      </c>
    </row>
    <row r="10848" spans="1:8" x14ac:dyDescent="0.25">
      <c r="A10848" s="22" t="s">
        <v>8093</v>
      </c>
      <c r="B10848" s="22" t="s">
        <v>8094</v>
      </c>
      <c r="C10848" s="22" t="s">
        <v>8094</v>
      </c>
      <c r="D10848" s="24">
        <v>43829</v>
      </c>
      <c r="E10848" s="22" t="s">
        <v>2822</v>
      </c>
      <c r="F10848" s="22" t="s">
        <v>11217</v>
      </c>
      <c r="G10848">
        <f t="shared" si="338"/>
        <v>3838</v>
      </c>
      <c r="H10848" s="9">
        <f t="shared" si="339"/>
        <v>43829</v>
      </c>
    </row>
    <row r="10849" spans="1:8" x14ac:dyDescent="0.25">
      <c r="A10849" s="22" t="s">
        <v>8095</v>
      </c>
      <c r="B10849" s="22" t="s">
        <v>8096</v>
      </c>
      <c r="C10849" s="22" t="s">
        <v>8096</v>
      </c>
      <c r="D10849" s="24">
        <v>43831</v>
      </c>
      <c r="E10849" s="22" t="s">
        <v>2822</v>
      </c>
      <c r="F10849" s="22" t="s">
        <v>11217</v>
      </c>
      <c r="G10849">
        <f t="shared" si="338"/>
        <v>3838</v>
      </c>
      <c r="H10849" s="9">
        <f t="shared" si="339"/>
        <v>43831</v>
      </c>
    </row>
    <row r="10850" spans="1:8" x14ac:dyDescent="0.25">
      <c r="A10850" s="22" t="s">
        <v>8309</v>
      </c>
      <c r="B10850" s="22" t="s">
        <v>8310</v>
      </c>
      <c r="C10850" s="22" t="s">
        <v>8310</v>
      </c>
      <c r="D10850" s="24">
        <v>44226</v>
      </c>
      <c r="E10850" s="22" t="s">
        <v>2822</v>
      </c>
      <c r="F10850" s="22" t="s">
        <v>11217</v>
      </c>
      <c r="G10850">
        <f t="shared" si="338"/>
        <v>3838</v>
      </c>
      <c r="H10850" s="9">
        <f t="shared" si="339"/>
        <v>44226</v>
      </c>
    </row>
    <row r="10851" spans="1:8" x14ac:dyDescent="0.25">
      <c r="A10851" s="22" t="s">
        <v>8317</v>
      </c>
      <c r="B10851" s="22" t="s">
        <v>8318</v>
      </c>
      <c r="C10851" s="22" t="s">
        <v>8318</v>
      </c>
      <c r="D10851" s="24">
        <v>44058</v>
      </c>
      <c r="E10851" s="22" t="s">
        <v>2822</v>
      </c>
      <c r="F10851" s="22" t="s">
        <v>11217</v>
      </c>
      <c r="G10851">
        <f t="shared" si="338"/>
        <v>3838</v>
      </c>
      <c r="H10851" s="9">
        <f t="shared" si="339"/>
        <v>44058</v>
      </c>
    </row>
    <row r="10852" spans="1:8" x14ac:dyDescent="0.25">
      <c r="A10852" s="22" t="s">
        <v>5054</v>
      </c>
      <c r="B10852" s="22" t="s">
        <v>8496</v>
      </c>
      <c r="C10852" s="22" t="s">
        <v>8496</v>
      </c>
      <c r="D10852" s="24">
        <v>44060</v>
      </c>
      <c r="E10852" s="22" t="s">
        <v>2822</v>
      </c>
      <c r="F10852" s="22" t="s">
        <v>11217</v>
      </c>
      <c r="G10852">
        <f t="shared" si="338"/>
        <v>3838</v>
      </c>
      <c r="H10852" s="9">
        <f t="shared" si="339"/>
        <v>44060</v>
      </c>
    </row>
    <row r="10853" spans="1:8" x14ac:dyDescent="0.25">
      <c r="A10853" s="22" t="s">
        <v>7822</v>
      </c>
      <c r="B10853" s="22" t="s">
        <v>7823</v>
      </c>
      <c r="C10853" s="22" t="s">
        <v>7823</v>
      </c>
      <c r="D10853" s="24">
        <v>43830</v>
      </c>
      <c r="E10853" s="22" t="s">
        <v>1916</v>
      </c>
      <c r="F10853" s="22" t="s">
        <v>11218</v>
      </c>
      <c r="G10853">
        <f t="shared" si="338"/>
        <v>10630</v>
      </c>
      <c r="H10853" s="9">
        <f t="shared" si="339"/>
        <v>43830</v>
      </c>
    </row>
    <row r="10854" spans="1:8" x14ac:dyDescent="0.25">
      <c r="A10854" s="22" t="s">
        <v>8301</v>
      </c>
      <c r="B10854" s="22" t="s">
        <v>8302</v>
      </c>
      <c r="C10854" s="22" t="s">
        <v>8302</v>
      </c>
      <c r="D10854" s="24">
        <v>43867</v>
      </c>
      <c r="E10854" s="22" t="s">
        <v>1916</v>
      </c>
      <c r="F10854" s="22" t="s">
        <v>11218</v>
      </c>
      <c r="G10854">
        <f t="shared" si="338"/>
        <v>10630</v>
      </c>
      <c r="H10854" s="9">
        <f t="shared" si="339"/>
        <v>43867</v>
      </c>
    </row>
    <row r="10855" spans="1:8" x14ac:dyDescent="0.25">
      <c r="A10855" s="22" t="s">
        <v>8358</v>
      </c>
      <c r="B10855" s="22" t="s">
        <v>8359</v>
      </c>
      <c r="C10855" s="22" t="s">
        <v>8359</v>
      </c>
      <c r="D10855" s="24">
        <v>43836</v>
      </c>
      <c r="E10855" s="22" t="s">
        <v>1916</v>
      </c>
      <c r="F10855" s="22" t="s">
        <v>11218</v>
      </c>
      <c r="G10855">
        <f t="shared" si="338"/>
        <v>10630</v>
      </c>
      <c r="H10855" s="9">
        <f t="shared" si="339"/>
        <v>43836</v>
      </c>
    </row>
    <row r="10856" spans="1:8" x14ac:dyDescent="0.25">
      <c r="A10856" s="22" t="s">
        <v>8829</v>
      </c>
      <c r="B10856" s="22" t="s">
        <v>8830</v>
      </c>
      <c r="C10856" s="22" t="s">
        <v>8830</v>
      </c>
      <c r="D10856" s="24">
        <v>44084</v>
      </c>
      <c r="E10856" s="22" t="s">
        <v>1916</v>
      </c>
      <c r="F10856" s="22" t="s">
        <v>11218</v>
      </c>
      <c r="G10856">
        <f t="shared" si="338"/>
        <v>10630</v>
      </c>
      <c r="H10856" s="9">
        <f t="shared" si="339"/>
        <v>44084</v>
      </c>
    </row>
    <row r="10857" spans="1:8" x14ac:dyDescent="0.25">
      <c r="A10857" s="22"/>
      <c r="B10857" s="22"/>
      <c r="C10857" s="22"/>
      <c r="D10857" s="24">
        <v>44200</v>
      </c>
      <c r="E10857" s="22" t="s">
        <v>5743</v>
      </c>
      <c r="F10857" s="22" t="s">
        <v>7102</v>
      </c>
      <c r="G10857">
        <f t="shared" si="338"/>
        <v>9758</v>
      </c>
      <c r="H10857" s="9">
        <f t="shared" si="339"/>
        <v>44200</v>
      </c>
    </row>
    <row r="10858" spans="1:8" x14ac:dyDescent="0.25">
      <c r="A10858" s="22" t="s">
        <v>7652</v>
      </c>
      <c r="B10858" s="22" t="s">
        <v>7653</v>
      </c>
      <c r="C10858" s="22" t="s">
        <v>7653</v>
      </c>
      <c r="D10858" s="24">
        <v>43829</v>
      </c>
      <c r="E10858" s="22" t="s">
        <v>5743</v>
      </c>
      <c r="F10858" s="22" t="s">
        <v>7102</v>
      </c>
      <c r="G10858">
        <f t="shared" si="338"/>
        <v>9758</v>
      </c>
      <c r="H10858" s="9">
        <f t="shared" si="339"/>
        <v>43829</v>
      </c>
    </row>
    <row r="10859" spans="1:8" x14ac:dyDescent="0.25">
      <c r="A10859" s="22" t="s">
        <v>7672</v>
      </c>
      <c r="B10859" s="22" t="s">
        <v>7673</v>
      </c>
      <c r="C10859" s="22" t="s">
        <v>7673</v>
      </c>
      <c r="D10859" s="24">
        <v>44074</v>
      </c>
      <c r="E10859" s="22" t="s">
        <v>5743</v>
      </c>
      <c r="F10859" s="22" t="s">
        <v>7102</v>
      </c>
      <c r="G10859">
        <f t="shared" si="338"/>
        <v>9758</v>
      </c>
      <c r="H10859" s="9">
        <f t="shared" si="339"/>
        <v>44074</v>
      </c>
    </row>
    <row r="10860" spans="1:8" x14ac:dyDescent="0.25">
      <c r="A10860" s="22" t="s">
        <v>8125</v>
      </c>
      <c r="B10860" s="22" t="s">
        <v>8126</v>
      </c>
      <c r="C10860" s="22" t="s">
        <v>8126</v>
      </c>
      <c r="D10860" s="24">
        <v>44257</v>
      </c>
      <c r="E10860" s="22" t="s">
        <v>5743</v>
      </c>
      <c r="F10860" s="22" t="s">
        <v>7102</v>
      </c>
      <c r="G10860">
        <f t="shared" si="338"/>
        <v>9758</v>
      </c>
      <c r="H10860" s="9">
        <f t="shared" si="339"/>
        <v>44257</v>
      </c>
    </row>
    <row r="10861" spans="1:8" x14ac:dyDescent="0.25">
      <c r="A10861" s="22" t="s">
        <v>8541</v>
      </c>
      <c r="B10861" s="22" t="s">
        <v>8542</v>
      </c>
      <c r="C10861" s="22" t="s">
        <v>8542</v>
      </c>
      <c r="D10861" s="24">
        <v>44156</v>
      </c>
      <c r="E10861" s="22" t="s">
        <v>5743</v>
      </c>
      <c r="F10861" s="22" t="s">
        <v>7102</v>
      </c>
      <c r="G10861">
        <f t="shared" si="338"/>
        <v>9758</v>
      </c>
      <c r="H10861" s="9">
        <f t="shared" si="339"/>
        <v>44156</v>
      </c>
    </row>
    <row r="10862" spans="1:8" x14ac:dyDescent="0.25">
      <c r="A10862" s="22"/>
      <c r="B10862" s="22"/>
      <c r="C10862" s="22"/>
      <c r="D10862" s="24">
        <v>44013</v>
      </c>
      <c r="E10862" s="22" t="s">
        <v>6142</v>
      </c>
      <c r="F10862" s="22" t="s">
        <v>11219</v>
      </c>
      <c r="G10862">
        <f t="shared" si="338"/>
        <v>6729</v>
      </c>
      <c r="H10862" s="9">
        <f t="shared" si="339"/>
        <v>44013</v>
      </c>
    </row>
    <row r="10863" spans="1:8" x14ac:dyDescent="0.25">
      <c r="A10863" s="22" t="s">
        <v>7732</v>
      </c>
      <c r="B10863" s="22" t="s">
        <v>7733</v>
      </c>
      <c r="C10863" s="22" t="s">
        <v>7733</v>
      </c>
      <c r="D10863" s="24">
        <v>44084</v>
      </c>
      <c r="E10863" s="22" t="s">
        <v>6142</v>
      </c>
      <c r="F10863" s="22" t="s">
        <v>11219</v>
      </c>
      <c r="G10863">
        <f t="shared" si="338"/>
        <v>6729</v>
      </c>
      <c r="H10863" s="9">
        <f t="shared" si="339"/>
        <v>44084</v>
      </c>
    </row>
    <row r="10864" spans="1:8" x14ac:dyDescent="0.25">
      <c r="A10864" s="22" t="s">
        <v>7820</v>
      </c>
      <c r="B10864" s="22" t="s">
        <v>7821</v>
      </c>
      <c r="C10864" s="22" t="s">
        <v>7821</v>
      </c>
      <c r="D10864" s="24">
        <v>43829</v>
      </c>
      <c r="E10864" s="22" t="s">
        <v>6142</v>
      </c>
      <c r="F10864" s="22" t="s">
        <v>11219</v>
      </c>
      <c r="G10864">
        <f t="shared" si="338"/>
        <v>6729</v>
      </c>
      <c r="H10864" s="9">
        <f t="shared" si="339"/>
        <v>43829</v>
      </c>
    </row>
    <row r="10865" spans="1:8" x14ac:dyDescent="0.25">
      <c r="A10865" s="22" t="s">
        <v>7822</v>
      </c>
      <c r="B10865" s="22" t="s">
        <v>7823</v>
      </c>
      <c r="C10865" s="22" t="s">
        <v>7823</v>
      </c>
      <c r="D10865" s="24">
        <v>44025</v>
      </c>
      <c r="E10865" s="22" t="s">
        <v>6142</v>
      </c>
      <c r="F10865" s="22" t="s">
        <v>11219</v>
      </c>
      <c r="G10865">
        <f t="shared" si="338"/>
        <v>6729</v>
      </c>
      <c r="H10865" s="9">
        <f t="shared" si="339"/>
        <v>44025</v>
      </c>
    </row>
    <row r="10866" spans="1:8" x14ac:dyDescent="0.25">
      <c r="A10866" s="22" t="s">
        <v>8301</v>
      </c>
      <c r="B10866" s="22" t="s">
        <v>8302</v>
      </c>
      <c r="C10866" s="22" t="s">
        <v>8302</v>
      </c>
      <c r="D10866" s="24">
        <v>44249</v>
      </c>
      <c r="E10866" s="22" t="s">
        <v>6142</v>
      </c>
      <c r="F10866" s="22" t="s">
        <v>11219</v>
      </c>
      <c r="G10866">
        <f t="shared" si="338"/>
        <v>6729</v>
      </c>
      <c r="H10866" s="9">
        <f t="shared" si="339"/>
        <v>44249</v>
      </c>
    </row>
    <row r="10867" spans="1:8" x14ac:dyDescent="0.25">
      <c r="A10867" s="22" t="s">
        <v>8739</v>
      </c>
      <c r="B10867" s="22" t="s">
        <v>8740</v>
      </c>
      <c r="C10867" s="22" t="s">
        <v>8740</v>
      </c>
      <c r="D10867" s="24">
        <v>44004</v>
      </c>
      <c r="E10867" s="22" t="s">
        <v>6142</v>
      </c>
      <c r="F10867" s="22" t="s">
        <v>11219</v>
      </c>
      <c r="G10867">
        <f t="shared" si="338"/>
        <v>6729</v>
      </c>
      <c r="H10867" s="9">
        <f t="shared" si="339"/>
        <v>44004</v>
      </c>
    </row>
    <row r="10868" spans="1:8" x14ac:dyDescent="0.25">
      <c r="A10868" s="22" t="s">
        <v>8829</v>
      </c>
      <c r="B10868" s="22" t="s">
        <v>8830</v>
      </c>
      <c r="C10868" s="22" t="s">
        <v>8830</v>
      </c>
      <c r="D10868" s="24">
        <v>44148</v>
      </c>
      <c r="E10868" s="22" t="s">
        <v>6142</v>
      </c>
      <c r="F10868" s="22" t="s">
        <v>11219</v>
      </c>
      <c r="G10868">
        <f t="shared" si="338"/>
        <v>6729</v>
      </c>
      <c r="H10868" s="9">
        <f t="shared" si="339"/>
        <v>44148</v>
      </c>
    </row>
    <row r="10869" spans="1:8" x14ac:dyDescent="0.25">
      <c r="A10869" s="22" t="s">
        <v>8751</v>
      </c>
      <c r="B10869" s="22" t="s">
        <v>8752</v>
      </c>
      <c r="C10869" s="22" t="s">
        <v>8752</v>
      </c>
      <c r="D10869" s="24">
        <v>44324</v>
      </c>
      <c r="E10869" s="22" t="s">
        <v>2230</v>
      </c>
      <c r="F10869" s="22" t="s">
        <v>11220</v>
      </c>
      <c r="G10869">
        <f t="shared" si="338"/>
        <v>209398</v>
      </c>
      <c r="H10869" s="9">
        <f t="shared" si="339"/>
        <v>44324</v>
      </c>
    </row>
    <row r="10870" spans="1:8" x14ac:dyDescent="0.25">
      <c r="A10870" s="22" t="s">
        <v>8847</v>
      </c>
      <c r="B10870" s="22" t="s">
        <v>8848</v>
      </c>
      <c r="C10870" s="22" t="s">
        <v>8848</v>
      </c>
      <c r="D10870" s="24">
        <v>44334</v>
      </c>
      <c r="E10870" s="22" t="s">
        <v>2230</v>
      </c>
      <c r="F10870" s="22" t="s">
        <v>11220</v>
      </c>
      <c r="G10870">
        <f t="shared" si="338"/>
        <v>209398</v>
      </c>
      <c r="H10870" s="9">
        <f t="shared" si="339"/>
        <v>44334</v>
      </c>
    </row>
    <row r="10871" spans="1:8" x14ac:dyDescent="0.25">
      <c r="A10871" s="22" t="s">
        <v>8164</v>
      </c>
      <c r="B10871" s="22" t="s">
        <v>8165</v>
      </c>
      <c r="C10871" s="22" t="s">
        <v>8165</v>
      </c>
      <c r="D10871" s="24">
        <v>44324</v>
      </c>
      <c r="E10871" s="22" t="s">
        <v>634</v>
      </c>
      <c r="F10871" s="22" t="s">
        <v>11221</v>
      </c>
      <c r="G10871">
        <f t="shared" si="338"/>
        <v>209415</v>
      </c>
      <c r="H10871" s="9">
        <f t="shared" si="339"/>
        <v>44324</v>
      </c>
    </row>
    <row r="10872" spans="1:8" x14ac:dyDescent="0.25">
      <c r="A10872" s="22" t="s">
        <v>8693</v>
      </c>
      <c r="B10872" s="22" t="s">
        <v>8694</v>
      </c>
      <c r="C10872" s="22" t="s">
        <v>8694</v>
      </c>
      <c r="D10872" s="24">
        <v>44340</v>
      </c>
      <c r="E10872" s="22" t="s">
        <v>634</v>
      </c>
      <c r="F10872" s="22" t="s">
        <v>11221</v>
      </c>
      <c r="G10872">
        <f t="shared" si="338"/>
        <v>209415</v>
      </c>
      <c r="H10872" s="9">
        <f t="shared" si="339"/>
        <v>44340</v>
      </c>
    </row>
    <row r="10873" spans="1:8" x14ac:dyDescent="0.25">
      <c r="A10873" s="22" t="s">
        <v>8725</v>
      </c>
      <c r="B10873" s="22" t="s">
        <v>8726</v>
      </c>
      <c r="C10873" s="22" t="s">
        <v>8726</v>
      </c>
      <c r="D10873" s="24">
        <v>44357</v>
      </c>
      <c r="E10873" s="22" t="s">
        <v>634</v>
      </c>
      <c r="F10873" s="22" t="s">
        <v>11221</v>
      </c>
      <c r="G10873">
        <f t="shared" si="338"/>
        <v>209415</v>
      </c>
      <c r="H10873" s="9">
        <f t="shared" si="339"/>
        <v>44357</v>
      </c>
    </row>
    <row r="10874" spans="1:8" x14ac:dyDescent="0.25">
      <c r="A10874" s="22" t="s">
        <v>8865</v>
      </c>
      <c r="B10874" s="22" t="s">
        <v>8866</v>
      </c>
      <c r="C10874" s="22" t="s">
        <v>8866</v>
      </c>
      <c r="D10874" s="24">
        <v>44378</v>
      </c>
      <c r="E10874" s="22" t="s">
        <v>634</v>
      </c>
      <c r="F10874" s="22" t="s">
        <v>11221</v>
      </c>
      <c r="G10874">
        <f t="shared" si="338"/>
        <v>209415</v>
      </c>
      <c r="H10874" s="9">
        <f t="shared" si="339"/>
        <v>44378</v>
      </c>
    </row>
    <row r="10875" spans="1:8" x14ac:dyDescent="0.25">
      <c r="A10875" s="22" t="s">
        <v>7672</v>
      </c>
      <c r="B10875" s="22" t="s">
        <v>7673</v>
      </c>
      <c r="C10875" s="22" t="s">
        <v>7673</v>
      </c>
      <c r="D10875" s="24">
        <v>44384</v>
      </c>
      <c r="E10875" s="22" t="s">
        <v>6202</v>
      </c>
      <c r="F10875" s="22" t="s">
        <v>11222</v>
      </c>
      <c r="G10875">
        <f t="shared" si="338"/>
        <v>209768</v>
      </c>
      <c r="H10875" s="9">
        <f t="shared" si="339"/>
        <v>44384</v>
      </c>
    </row>
    <row r="10876" spans="1:8" x14ac:dyDescent="0.25">
      <c r="A10876" s="22" t="s">
        <v>8448</v>
      </c>
      <c r="B10876" s="22" t="s">
        <v>8449</v>
      </c>
      <c r="C10876" s="22" t="s">
        <v>8449</v>
      </c>
      <c r="D10876" s="24">
        <v>44348</v>
      </c>
      <c r="E10876" s="22" t="s">
        <v>6202</v>
      </c>
      <c r="F10876" s="22" t="s">
        <v>11222</v>
      </c>
      <c r="G10876">
        <f t="shared" si="338"/>
        <v>209768</v>
      </c>
      <c r="H10876" s="9">
        <f t="shared" si="339"/>
        <v>44348</v>
      </c>
    </row>
    <row r="10877" spans="1:8" x14ac:dyDescent="0.25">
      <c r="A10877" s="22" t="s">
        <v>8717</v>
      </c>
      <c r="B10877" s="22" t="s">
        <v>8718</v>
      </c>
      <c r="C10877" s="22" t="s">
        <v>8718</v>
      </c>
      <c r="D10877" s="24">
        <v>44367</v>
      </c>
      <c r="E10877" s="22" t="s">
        <v>6202</v>
      </c>
      <c r="F10877" s="22" t="s">
        <v>11222</v>
      </c>
      <c r="G10877">
        <f t="shared" si="338"/>
        <v>209768</v>
      </c>
      <c r="H10877" s="9">
        <f t="shared" si="339"/>
        <v>44367</v>
      </c>
    </row>
    <row r="10878" spans="1:8" x14ac:dyDescent="0.25">
      <c r="A10878" s="22"/>
      <c r="B10878" s="22"/>
      <c r="C10878" s="22"/>
      <c r="D10878" s="24">
        <v>43895</v>
      </c>
      <c r="E10878" s="22" t="s">
        <v>155</v>
      </c>
      <c r="F10878" s="22" t="s">
        <v>11223</v>
      </c>
      <c r="G10878">
        <f t="shared" si="338"/>
        <v>8318</v>
      </c>
      <c r="H10878" s="9">
        <f t="shared" si="339"/>
        <v>43895</v>
      </c>
    </row>
    <row r="10879" spans="1:8" x14ac:dyDescent="0.25">
      <c r="A10879" s="22" t="s">
        <v>7724</v>
      </c>
      <c r="B10879" s="22" t="s">
        <v>7725</v>
      </c>
      <c r="C10879" s="22" t="s">
        <v>7725</v>
      </c>
      <c r="D10879" s="24">
        <v>43829</v>
      </c>
      <c r="E10879" s="22" t="s">
        <v>155</v>
      </c>
      <c r="F10879" s="22" t="s">
        <v>11223</v>
      </c>
      <c r="G10879">
        <f t="shared" si="338"/>
        <v>8318</v>
      </c>
      <c r="H10879" s="9">
        <f t="shared" si="339"/>
        <v>43829</v>
      </c>
    </row>
    <row r="10880" spans="1:8" x14ac:dyDescent="0.25">
      <c r="A10880" s="22" t="s">
        <v>7732</v>
      </c>
      <c r="B10880" s="22" t="s">
        <v>7733</v>
      </c>
      <c r="C10880" s="22" t="s">
        <v>7733</v>
      </c>
      <c r="D10880" s="24">
        <v>43865</v>
      </c>
      <c r="E10880" s="22" t="s">
        <v>155</v>
      </c>
      <c r="F10880" s="22" t="s">
        <v>11223</v>
      </c>
      <c r="G10880">
        <f t="shared" si="338"/>
        <v>8318</v>
      </c>
      <c r="H10880" s="9">
        <f t="shared" si="339"/>
        <v>43865</v>
      </c>
    </row>
    <row r="10881" spans="1:8" x14ac:dyDescent="0.25">
      <c r="A10881" s="22" t="s">
        <v>7745</v>
      </c>
      <c r="B10881" s="22" t="s">
        <v>7746</v>
      </c>
      <c r="C10881" s="22" t="s">
        <v>7746</v>
      </c>
      <c r="D10881" s="24">
        <v>43936</v>
      </c>
      <c r="E10881" s="22" t="s">
        <v>155</v>
      </c>
      <c r="F10881" s="22" t="s">
        <v>11223</v>
      </c>
      <c r="G10881">
        <f t="shared" si="338"/>
        <v>8318</v>
      </c>
      <c r="H10881" s="9">
        <f t="shared" si="339"/>
        <v>43936</v>
      </c>
    </row>
    <row r="10882" spans="1:8" x14ac:dyDescent="0.25">
      <c r="A10882" s="22" t="s">
        <v>7759</v>
      </c>
      <c r="B10882" s="22" t="s">
        <v>7760</v>
      </c>
      <c r="C10882" s="22" t="s">
        <v>7760</v>
      </c>
      <c r="D10882" s="24">
        <v>43850</v>
      </c>
      <c r="E10882" s="22" t="s">
        <v>155</v>
      </c>
      <c r="F10882" s="22" t="s">
        <v>11223</v>
      </c>
      <c r="G10882">
        <f t="shared" si="338"/>
        <v>8318</v>
      </c>
      <c r="H10882" s="9">
        <f t="shared" si="339"/>
        <v>43850</v>
      </c>
    </row>
    <row r="10883" spans="1:8" x14ac:dyDescent="0.25">
      <c r="A10883" s="22" t="s">
        <v>7793</v>
      </c>
      <c r="B10883" s="22" t="s">
        <v>7794</v>
      </c>
      <c r="C10883" s="22" t="s">
        <v>7794</v>
      </c>
      <c r="D10883" s="24">
        <v>43854</v>
      </c>
      <c r="E10883" s="22" t="s">
        <v>155</v>
      </c>
      <c r="F10883" s="22" t="s">
        <v>11223</v>
      </c>
      <c r="G10883">
        <f t="shared" si="338"/>
        <v>8318</v>
      </c>
      <c r="H10883" s="9">
        <f t="shared" si="339"/>
        <v>43854</v>
      </c>
    </row>
    <row r="10884" spans="1:8" x14ac:dyDescent="0.25">
      <c r="A10884" s="22" t="s">
        <v>7795</v>
      </c>
      <c r="B10884" s="22" t="s">
        <v>7796</v>
      </c>
      <c r="C10884" s="22" t="s">
        <v>7796</v>
      </c>
      <c r="D10884" s="24">
        <v>43955</v>
      </c>
      <c r="E10884" s="22" t="s">
        <v>155</v>
      </c>
      <c r="F10884" s="22" t="s">
        <v>11223</v>
      </c>
      <c r="G10884">
        <f t="shared" si="338"/>
        <v>8318</v>
      </c>
      <c r="H10884" s="9">
        <f t="shared" si="339"/>
        <v>43955</v>
      </c>
    </row>
    <row r="10885" spans="1:8" x14ac:dyDescent="0.25">
      <c r="A10885" s="22" t="s">
        <v>7797</v>
      </c>
      <c r="B10885" s="22" t="s">
        <v>7798</v>
      </c>
      <c r="C10885" s="22" t="s">
        <v>7798</v>
      </c>
      <c r="D10885" s="24">
        <v>43840</v>
      </c>
      <c r="E10885" s="22" t="s">
        <v>155</v>
      </c>
      <c r="F10885" s="22" t="s">
        <v>11223</v>
      </c>
      <c r="G10885">
        <f t="shared" si="338"/>
        <v>8318</v>
      </c>
      <c r="H10885" s="9">
        <f t="shared" si="339"/>
        <v>43840</v>
      </c>
    </row>
    <row r="10886" spans="1:8" x14ac:dyDescent="0.25">
      <c r="A10886" s="22" t="s">
        <v>7816</v>
      </c>
      <c r="B10886" s="22" t="s">
        <v>7817</v>
      </c>
      <c r="C10886" s="22" t="s">
        <v>7817</v>
      </c>
      <c r="D10886" s="24">
        <v>43847</v>
      </c>
      <c r="E10886" s="22" t="s">
        <v>155</v>
      </c>
      <c r="F10886" s="22" t="s">
        <v>11223</v>
      </c>
      <c r="G10886">
        <f t="shared" ref="G10886:G10949" si="340">IFERROR(E10886*1,E10886)</f>
        <v>8318</v>
      </c>
      <c r="H10886" s="9">
        <f t="shared" ref="H10886:H10949" si="341">D10886</f>
        <v>43847</v>
      </c>
    </row>
    <row r="10887" spans="1:8" x14ac:dyDescent="0.25">
      <c r="A10887" s="22" t="s">
        <v>7852</v>
      </c>
      <c r="B10887" s="22" t="s">
        <v>7853</v>
      </c>
      <c r="C10887" s="22" t="s">
        <v>7853</v>
      </c>
      <c r="D10887" s="24">
        <v>43873</v>
      </c>
      <c r="E10887" s="22" t="s">
        <v>155</v>
      </c>
      <c r="F10887" s="22" t="s">
        <v>11223</v>
      </c>
      <c r="G10887">
        <f t="shared" si="340"/>
        <v>8318</v>
      </c>
      <c r="H10887" s="9">
        <f t="shared" si="341"/>
        <v>43873</v>
      </c>
    </row>
    <row r="10888" spans="1:8" x14ac:dyDescent="0.25">
      <c r="A10888" s="22" t="s">
        <v>7872</v>
      </c>
      <c r="B10888" s="22" t="s">
        <v>7873</v>
      </c>
      <c r="C10888" s="22" t="s">
        <v>7873</v>
      </c>
      <c r="D10888" s="24">
        <v>43837</v>
      </c>
      <c r="E10888" s="22" t="s">
        <v>155</v>
      </c>
      <c r="F10888" s="22" t="s">
        <v>11223</v>
      </c>
      <c r="G10888">
        <f t="shared" si="340"/>
        <v>8318</v>
      </c>
      <c r="H10888" s="9">
        <f t="shared" si="341"/>
        <v>43837</v>
      </c>
    </row>
    <row r="10889" spans="1:8" x14ac:dyDescent="0.25">
      <c r="A10889" s="22" t="s">
        <v>7963</v>
      </c>
      <c r="B10889" s="22" t="s">
        <v>7964</v>
      </c>
      <c r="C10889" s="22" t="s">
        <v>7964</v>
      </c>
      <c r="D10889" s="24">
        <v>44043</v>
      </c>
      <c r="E10889" s="22" t="s">
        <v>155</v>
      </c>
      <c r="F10889" s="22" t="s">
        <v>11223</v>
      </c>
      <c r="G10889">
        <f t="shared" si="340"/>
        <v>8318</v>
      </c>
      <c r="H10889" s="9">
        <f t="shared" si="341"/>
        <v>44043</v>
      </c>
    </row>
    <row r="10890" spans="1:8" x14ac:dyDescent="0.25">
      <c r="A10890" s="22" t="s">
        <v>7975</v>
      </c>
      <c r="B10890" s="22" t="s">
        <v>7976</v>
      </c>
      <c r="C10890" s="22" t="s">
        <v>7976</v>
      </c>
      <c r="D10890" s="24">
        <v>43971</v>
      </c>
      <c r="E10890" s="22" t="s">
        <v>155</v>
      </c>
      <c r="F10890" s="22" t="s">
        <v>11223</v>
      </c>
      <c r="G10890">
        <f t="shared" si="340"/>
        <v>8318</v>
      </c>
      <c r="H10890" s="9">
        <f t="shared" si="341"/>
        <v>43971</v>
      </c>
    </row>
    <row r="10891" spans="1:8" x14ac:dyDescent="0.25">
      <c r="A10891" s="22" t="s">
        <v>7981</v>
      </c>
      <c r="B10891" s="22" t="s">
        <v>7982</v>
      </c>
      <c r="C10891" s="22" t="s">
        <v>7982</v>
      </c>
      <c r="D10891" s="24">
        <v>44365</v>
      </c>
      <c r="E10891" s="22" t="s">
        <v>155</v>
      </c>
      <c r="F10891" s="22" t="s">
        <v>11223</v>
      </c>
      <c r="G10891">
        <f t="shared" si="340"/>
        <v>8318</v>
      </c>
      <c r="H10891" s="9">
        <f t="shared" si="341"/>
        <v>44365</v>
      </c>
    </row>
    <row r="10892" spans="1:8" x14ac:dyDescent="0.25">
      <c r="A10892" s="22" t="s">
        <v>7993</v>
      </c>
      <c r="B10892" s="22" t="s">
        <v>7994</v>
      </c>
      <c r="C10892" s="22" t="s">
        <v>7994</v>
      </c>
      <c r="D10892" s="24">
        <v>43837</v>
      </c>
      <c r="E10892" s="22" t="s">
        <v>155</v>
      </c>
      <c r="F10892" s="22" t="s">
        <v>11223</v>
      </c>
      <c r="G10892">
        <f t="shared" si="340"/>
        <v>8318</v>
      </c>
      <c r="H10892" s="9">
        <f t="shared" si="341"/>
        <v>43837</v>
      </c>
    </row>
    <row r="10893" spans="1:8" x14ac:dyDescent="0.25">
      <c r="A10893" s="22" t="s">
        <v>7997</v>
      </c>
      <c r="B10893" s="22" t="s">
        <v>7998</v>
      </c>
      <c r="C10893" s="22" t="s">
        <v>7998</v>
      </c>
      <c r="D10893" s="24">
        <v>43866</v>
      </c>
      <c r="E10893" s="22" t="s">
        <v>155</v>
      </c>
      <c r="F10893" s="22" t="s">
        <v>11223</v>
      </c>
      <c r="G10893">
        <f t="shared" si="340"/>
        <v>8318</v>
      </c>
      <c r="H10893" s="9">
        <f t="shared" si="341"/>
        <v>43866</v>
      </c>
    </row>
    <row r="10894" spans="1:8" x14ac:dyDescent="0.25">
      <c r="A10894" s="22" t="s">
        <v>8066</v>
      </c>
      <c r="B10894" s="22" t="s">
        <v>8067</v>
      </c>
      <c r="C10894" s="22" t="s">
        <v>8067</v>
      </c>
      <c r="D10894" s="24">
        <v>44081</v>
      </c>
      <c r="E10894" s="22" t="s">
        <v>155</v>
      </c>
      <c r="F10894" s="22" t="s">
        <v>11223</v>
      </c>
      <c r="G10894">
        <f t="shared" si="340"/>
        <v>8318</v>
      </c>
      <c r="H10894" s="9">
        <f t="shared" si="341"/>
        <v>44081</v>
      </c>
    </row>
    <row r="10895" spans="1:8" x14ac:dyDescent="0.25">
      <c r="A10895" s="22" t="s">
        <v>8082</v>
      </c>
      <c r="B10895" s="22" t="s">
        <v>8083</v>
      </c>
      <c r="C10895" s="22" t="s">
        <v>8083</v>
      </c>
      <c r="D10895" s="24">
        <v>44076</v>
      </c>
      <c r="E10895" s="22" t="s">
        <v>155</v>
      </c>
      <c r="F10895" s="22" t="s">
        <v>11223</v>
      </c>
      <c r="G10895">
        <f t="shared" si="340"/>
        <v>8318</v>
      </c>
      <c r="H10895" s="9">
        <f t="shared" si="341"/>
        <v>44076</v>
      </c>
    </row>
    <row r="10896" spans="1:8" x14ac:dyDescent="0.25">
      <c r="A10896" s="22" t="s">
        <v>8122</v>
      </c>
      <c r="B10896" s="22" t="s">
        <v>8123</v>
      </c>
      <c r="C10896" s="22" t="s">
        <v>8123</v>
      </c>
      <c r="D10896" s="24">
        <v>44215</v>
      </c>
      <c r="E10896" s="22" t="s">
        <v>155</v>
      </c>
      <c r="F10896" s="22" t="s">
        <v>11223</v>
      </c>
      <c r="G10896">
        <f t="shared" si="340"/>
        <v>8318</v>
      </c>
      <c r="H10896" s="9">
        <f t="shared" si="341"/>
        <v>44215</v>
      </c>
    </row>
    <row r="10897" spans="1:8" x14ac:dyDescent="0.25">
      <c r="A10897" s="22" t="s">
        <v>8174</v>
      </c>
      <c r="B10897" s="22" t="s">
        <v>8175</v>
      </c>
      <c r="C10897" s="22" t="s">
        <v>8175</v>
      </c>
      <c r="D10897" s="24">
        <v>43929</v>
      </c>
      <c r="E10897" s="22" t="s">
        <v>155</v>
      </c>
      <c r="F10897" s="22" t="s">
        <v>11223</v>
      </c>
      <c r="G10897">
        <f t="shared" si="340"/>
        <v>8318</v>
      </c>
      <c r="H10897" s="9">
        <f t="shared" si="341"/>
        <v>43929</v>
      </c>
    </row>
    <row r="10898" spans="1:8" x14ac:dyDescent="0.25">
      <c r="A10898" s="22" t="s">
        <v>8190</v>
      </c>
      <c r="B10898" s="22" t="s">
        <v>8191</v>
      </c>
      <c r="C10898" s="22" t="s">
        <v>8191</v>
      </c>
      <c r="D10898" s="24">
        <v>43957</v>
      </c>
      <c r="E10898" s="22" t="s">
        <v>155</v>
      </c>
      <c r="F10898" s="22" t="s">
        <v>11223</v>
      </c>
      <c r="G10898">
        <f t="shared" si="340"/>
        <v>8318</v>
      </c>
      <c r="H10898" s="9">
        <f t="shared" si="341"/>
        <v>43957</v>
      </c>
    </row>
    <row r="10899" spans="1:8" x14ac:dyDescent="0.25">
      <c r="A10899" s="22" t="s">
        <v>8212</v>
      </c>
      <c r="B10899" s="22" t="s">
        <v>8213</v>
      </c>
      <c r="C10899" s="22" t="s">
        <v>8213</v>
      </c>
      <c r="D10899" s="24">
        <v>43846</v>
      </c>
      <c r="E10899" s="22" t="s">
        <v>155</v>
      </c>
      <c r="F10899" s="22" t="s">
        <v>11223</v>
      </c>
      <c r="G10899">
        <f t="shared" si="340"/>
        <v>8318</v>
      </c>
      <c r="H10899" s="9">
        <f t="shared" si="341"/>
        <v>43846</v>
      </c>
    </row>
    <row r="10900" spans="1:8" x14ac:dyDescent="0.25">
      <c r="A10900" s="22" t="s">
        <v>8254</v>
      </c>
      <c r="B10900" s="22" t="s">
        <v>8255</v>
      </c>
      <c r="C10900" s="22" t="s">
        <v>8255</v>
      </c>
      <c r="D10900" s="24">
        <v>43847</v>
      </c>
      <c r="E10900" s="22" t="s">
        <v>155</v>
      </c>
      <c r="F10900" s="22" t="s">
        <v>11223</v>
      </c>
      <c r="G10900">
        <f t="shared" si="340"/>
        <v>8318</v>
      </c>
      <c r="H10900" s="9">
        <f t="shared" si="341"/>
        <v>43847</v>
      </c>
    </row>
    <row r="10901" spans="1:8" x14ac:dyDescent="0.25">
      <c r="A10901" s="22" t="s">
        <v>8305</v>
      </c>
      <c r="B10901" s="22" t="s">
        <v>8306</v>
      </c>
      <c r="C10901" s="22" t="s">
        <v>8306</v>
      </c>
      <c r="D10901" s="24">
        <v>43882</v>
      </c>
      <c r="E10901" s="22" t="s">
        <v>155</v>
      </c>
      <c r="F10901" s="22" t="s">
        <v>11223</v>
      </c>
      <c r="G10901">
        <f t="shared" si="340"/>
        <v>8318</v>
      </c>
      <c r="H10901" s="9">
        <f t="shared" si="341"/>
        <v>43882</v>
      </c>
    </row>
    <row r="10902" spans="1:8" x14ac:dyDescent="0.25">
      <c r="A10902" s="22" t="s">
        <v>8338</v>
      </c>
      <c r="B10902" s="22" t="s">
        <v>8339</v>
      </c>
      <c r="C10902" s="22" t="s">
        <v>8339</v>
      </c>
      <c r="D10902" s="24">
        <v>43976</v>
      </c>
      <c r="E10902" s="22" t="s">
        <v>155</v>
      </c>
      <c r="F10902" s="22" t="s">
        <v>11223</v>
      </c>
      <c r="G10902">
        <f t="shared" si="340"/>
        <v>8318</v>
      </c>
      <c r="H10902" s="9">
        <f t="shared" si="341"/>
        <v>43976</v>
      </c>
    </row>
    <row r="10903" spans="1:8" x14ac:dyDescent="0.25">
      <c r="A10903" s="22" t="s">
        <v>8396</v>
      </c>
      <c r="B10903" s="22" t="s">
        <v>8397</v>
      </c>
      <c r="C10903" s="22" t="s">
        <v>8397</v>
      </c>
      <c r="D10903" s="24">
        <v>43844</v>
      </c>
      <c r="E10903" s="22" t="s">
        <v>155</v>
      </c>
      <c r="F10903" s="22" t="s">
        <v>11223</v>
      </c>
      <c r="G10903">
        <f t="shared" si="340"/>
        <v>8318</v>
      </c>
      <c r="H10903" s="9">
        <f t="shared" si="341"/>
        <v>43844</v>
      </c>
    </row>
    <row r="10904" spans="1:8" x14ac:dyDescent="0.25">
      <c r="A10904" s="22" t="s">
        <v>8422</v>
      </c>
      <c r="B10904" s="22" t="s">
        <v>7809</v>
      </c>
      <c r="C10904" s="22" t="s">
        <v>7809</v>
      </c>
      <c r="D10904" s="24">
        <v>44011</v>
      </c>
      <c r="E10904" s="22" t="s">
        <v>155</v>
      </c>
      <c r="F10904" s="22" t="s">
        <v>11223</v>
      </c>
      <c r="G10904">
        <f t="shared" si="340"/>
        <v>8318</v>
      </c>
      <c r="H10904" s="9">
        <f t="shared" si="341"/>
        <v>44011</v>
      </c>
    </row>
    <row r="10905" spans="1:8" x14ac:dyDescent="0.25">
      <c r="A10905" s="22" t="s">
        <v>8615</v>
      </c>
      <c r="B10905" s="22" t="s">
        <v>8616</v>
      </c>
      <c r="C10905" s="22" t="s">
        <v>8616</v>
      </c>
      <c r="D10905" s="24">
        <v>44358</v>
      </c>
      <c r="E10905" s="22" t="s">
        <v>155</v>
      </c>
      <c r="F10905" s="22" t="s">
        <v>11223</v>
      </c>
      <c r="G10905">
        <f t="shared" si="340"/>
        <v>8318</v>
      </c>
      <c r="H10905" s="9">
        <f t="shared" si="341"/>
        <v>44358</v>
      </c>
    </row>
    <row r="10906" spans="1:8" x14ac:dyDescent="0.25">
      <c r="A10906" s="22" t="s">
        <v>8651</v>
      </c>
      <c r="B10906" s="22" t="s">
        <v>8652</v>
      </c>
      <c r="C10906" s="22" t="s">
        <v>8652</v>
      </c>
      <c r="D10906" s="24">
        <v>43851</v>
      </c>
      <c r="E10906" s="22" t="s">
        <v>155</v>
      </c>
      <c r="F10906" s="22" t="s">
        <v>11223</v>
      </c>
      <c r="G10906">
        <f t="shared" si="340"/>
        <v>8318</v>
      </c>
      <c r="H10906" s="9">
        <f t="shared" si="341"/>
        <v>43851</v>
      </c>
    </row>
    <row r="10907" spans="1:8" x14ac:dyDescent="0.25">
      <c r="A10907" s="22" t="s">
        <v>8659</v>
      </c>
      <c r="B10907" s="22" t="s">
        <v>8660</v>
      </c>
      <c r="C10907" s="22" t="s">
        <v>8660</v>
      </c>
      <c r="D10907" s="24">
        <v>44253</v>
      </c>
      <c r="E10907" s="22" t="s">
        <v>155</v>
      </c>
      <c r="F10907" s="22" t="s">
        <v>11223</v>
      </c>
      <c r="G10907">
        <f t="shared" si="340"/>
        <v>8318</v>
      </c>
      <c r="H10907" s="9">
        <f t="shared" si="341"/>
        <v>44253</v>
      </c>
    </row>
    <row r="10908" spans="1:8" x14ac:dyDescent="0.25">
      <c r="A10908" s="22" t="s">
        <v>8665</v>
      </c>
      <c r="B10908" s="22" t="s">
        <v>8666</v>
      </c>
      <c r="C10908" s="22" t="s">
        <v>8666</v>
      </c>
      <c r="D10908" s="24">
        <v>43962</v>
      </c>
      <c r="E10908" s="22" t="s">
        <v>155</v>
      </c>
      <c r="F10908" s="22" t="s">
        <v>11223</v>
      </c>
      <c r="G10908">
        <f t="shared" si="340"/>
        <v>8318</v>
      </c>
      <c r="H10908" s="9">
        <f t="shared" si="341"/>
        <v>43962</v>
      </c>
    </row>
    <row r="10909" spans="1:8" x14ac:dyDescent="0.25">
      <c r="A10909" s="22" t="s">
        <v>8671</v>
      </c>
      <c r="B10909" s="22" t="s">
        <v>8672</v>
      </c>
      <c r="C10909" s="22" t="s">
        <v>8672</v>
      </c>
      <c r="D10909" s="24">
        <v>43937</v>
      </c>
      <c r="E10909" s="22" t="s">
        <v>155</v>
      </c>
      <c r="F10909" s="22" t="s">
        <v>11223</v>
      </c>
      <c r="G10909">
        <f t="shared" si="340"/>
        <v>8318</v>
      </c>
      <c r="H10909" s="9">
        <f t="shared" si="341"/>
        <v>43937</v>
      </c>
    </row>
    <row r="10910" spans="1:8" x14ac:dyDescent="0.25">
      <c r="A10910" s="22" t="s">
        <v>116</v>
      </c>
      <c r="B10910" s="22" t="s">
        <v>117</v>
      </c>
      <c r="C10910" s="22" t="s">
        <v>117</v>
      </c>
      <c r="D10910" s="24">
        <v>43829</v>
      </c>
      <c r="E10910" s="22" t="s">
        <v>155</v>
      </c>
      <c r="F10910" s="22" t="s">
        <v>11223</v>
      </c>
      <c r="G10910">
        <f t="shared" si="340"/>
        <v>8318</v>
      </c>
      <c r="H10910" s="9">
        <f t="shared" si="341"/>
        <v>43829</v>
      </c>
    </row>
    <row r="10911" spans="1:8" x14ac:dyDescent="0.25">
      <c r="A10911" s="22" t="s">
        <v>8685</v>
      </c>
      <c r="B10911" s="22" t="s">
        <v>8686</v>
      </c>
      <c r="C10911" s="22" t="s">
        <v>8686</v>
      </c>
      <c r="D10911" s="24">
        <v>43915</v>
      </c>
      <c r="E10911" s="22" t="s">
        <v>155</v>
      </c>
      <c r="F10911" s="22" t="s">
        <v>11223</v>
      </c>
      <c r="G10911">
        <f t="shared" si="340"/>
        <v>8318</v>
      </c>
      <c r="H10911" s="9">
        <f t="shared" si="341"/>
        <v>43915</v>
      </c>
    </row>
    <row r="10912" spans="1:8" x14ac:dyDescent="0.25">
      <c r="A10912" s="22" t="s">
        <v>8687</v>
      </c>
      <c r="B10912" s="22" t="s">
        <v>8688</v>
      </c>
      <c r="C10912" s="22" t="s">
        <v>8688</v>
      </c>
      <c r="D10912" s="24">
        <v>44147</v>
      </c>
      <c r="E10912" s="22" t="s">
        <v>155</v>
      </c>
      <c r="F10912" s="22" t="s">
        <v>11223</v>
      </c>
      <c r="G10912">
        <f t="shared" si="340"/>
        <v>8318</v>
      </c>
      <c r="H10912" s="9">
        <f t="shared" si="341"/>
        <v>44147</v>
      </c>
    </row>
    <row r="10913" spans="1:8" x14ac:dyDescent="0.25">
      <c r="A10913" s="22" t="s">
        <v>8689</v>
      </c>
      <c r="B10913" s="22" t="s">
        <v>8690</v>
      </c>
      <c r="C10913" s="22" t="s">
        <v>8690</v>
      </c>
      <c r="D10913" s="24">
        <v>43920</v>
      </c>
      <c r="E10913" s="22" t="s">
        <v>155</v>
      </c>
      <c r="F10913" s="22" t="s">
        <v>11223</v>
      </c>
      <c r="G10913">
        <f t="shared" si="340"/>
        <v>8318</v>
      </c>
      <c r="H10913" s="9">
        <f t="shared" si="341"/>
        <v>43920</v>
      </c>
    </row>
    <row r="10914" spans="1:8" x14ac:dyDescent="0.25">
      <c r="A10914" s="22"/>
      <c r="B10914" s="22"/>
      <c r="C10914" s="22"/>
      <c r="D10914" s="24">
        <v>43854</v>
      </c>
      <c r="E10914" s="22" t="s">
        <v>1279</v>
      </c>
      <c r="F10914" s="22" t="s">
        <v>11224</v>
      </c>
      <c r="G10914">
        <f t="shared" si="340"/>
        <v>4549</v>
      </c>
      <c r="H10914" s="9">
        <f t="shared" si="341"/>
        <v>43854</v>
      </c>
    </row>
    <row r="10915" spans="1:8" x14ac:dyDescent="0.25">
      <c r="A10915" s="22" t="s">
        <v>3844</v>
      </c>
      <c r="B10915" s="22" t="s">
        <v>7720</v>
      </c>
      <c r="C10915" s="22" t="s">
        <v>7720</v>
      </c>
      <c r="D10915" s="24">
        <v>43829</v>
      </c>
      <c r="E10915" s="22" t="s">
        <v>1279</v>
      </c>
      <c r="F10915" s="22" t="s">
        <v>11224</v>
      </c>
      <c r="G10915">
        <f t="shared" si="340"/>
        <v>4549</v>
      </c>
      <c r="H10915" s="9">
        <f t="shared" si="341"/>
        <v>43829</v>
      </c>
    </row>
    <row r="10916" spans="1:8" x14ac:dyDescent="0.25">
      <c r="A10916" s="22" t="s">
        <v>7735</v>
      </c>
      <c r="B10916" s="22" t="s">
        <v>7736</v>
      </c>
      <c r="C10916" s="22" t="s">
        <v>7736</v>
      </c>
      <c r="D10916" s="24">
        <v>43913</v>
      </c>
      <c r="E10916" s="22" t="s">
        <v>1279</v>
      </c>
      <c r="F10916" s="22" t="s">
        <v>11224</v>
      </c>
      <c r="G10916">
        <f t="shared" si="340"/>
        <v>4549</v>
      </c>
      <c r="H10916" s="9">
        <f t="shared" si="341"/>
        <v>43913</v>
      </c>
    </row>
    <row r="10917" spans="1:8" x14ac:dyDescent="0.25">
      <c r="A10917" s="22" t="s">
        <v>8054</v>
      </c>
      <c r="B10917" s="22" t="s">
        <v>8055</v>
      </c>
      <c r="C10917" s="22" t="s">
        <v>8055</v>
      </c>
      <c r="D10917" s="24">
        <v>44081</v>
      </c>
      <c r="E10917" s="22" t="s">
        <v>1279</v>
      </c>
      <c r="F10917" s="22" t="s">
        <v>11224</v>
      </c>
      <c r="G10917">
        <f t="shared" si="340"/>
        <v>4549</v>
      </c>
      <c r="H10917" s="9">
        <f t="shared" si="341"/>
        <v>44081</v>
      </c>
    </row>
    <row r="10918" spans="1:8" x14ac:dyDescent="0.25">
      <c r="A10918" s="22" t="s">
        <v>10729</v>
      </c>
      <c r="B10918" s="22" t="s">
        <v>10730</v>
      </c>
      <c r="C10918" s="22" t="s">
        <v>10730</v>
      </c>
      <c r="D10918" s="24">
        <v>44074</v>
      </c>
      <c r="E10918" s="22" t="s">
        <v>1279</v>
      </c>
      <c r="F10918" s="22" t="s">
        <v>11224</v>
      </c>
      <c r="G10918">
        <f t="shared" si="340"/>
        <v>4549</v>
      </c>
      <c r="H10918" s="9">
        <f t="shared" si="341"/>
        <v>44074</v>
      </c>
    </row>
    <row r="10919" spans="1:8" x14ac:dyDescent="0.25">
      <c r="A10919" s="22" t="s">
        <v>8573</v>
      </c>
      <c r="B10919" s="22" t="s">
        <v>8574</v>
      </c>
      <c r="C10919" s="22" t="s">
        <v>8574</v>
      </c>
      <c r="D10919" s="24">
        <v>44200</v>
      </c>
      <c r="E10919" s="22" t="s">
        <v>1279</v>
      </c>
      <c r="F10919" s="22" t="s">
        <v>11224</v>
      </c>
      <c r="G10919">
        <f t="shared" si="340"/>
        <v>4549</v>
      </c>
      <c r="H10919" s="9">
        <f t="shared" si="341"/>
        <v>44200</v>
      </c>
    </row>
    <row r="10920" spans="1:8" x14ac:dyDescent="0.25">
      <c r="A10920" s="22"/>
      <c r="B10920" s="22"/>
      <c r="C10920" s="22"/>
      <c r="D10920" s="24">
        <v>44077</v>
      </c>
      <c r="E10920" s="22" t="s">
        <v>4953</v>
      </c>
      <c r="F10920" s="22" t="s">
        <v>11225</v>
      </c>
      <c r="G10920">
        <f t="shared" si="340"/>
        <v>9900830</v>
      </c>
      <c r="H10920" s="9">
        <f t="shared" si="341"/>
        <v>44077</v>
      </c>
    </row>
    <row r="10921" spans="1:8" x14ac:dyDescent="0.25">
      <c r="A10921" s="22" t="s">
        <v>9050</v>
      </c>
      <c r="B10921" s="22" t="s">
        <v>9051</v>
      </c>
      <c r="C10921" s="22" t="s">
        <v>9051</v>
      </c>
      <c r="D10921" s="24">
        <v>43847</v>
      </c>
      <c r="E10921" s="22" t="s">
        <v>4953</v>
      </c>
      <c r="F10921" s="22" t="s">
        <v>11225</v>
      </c>
      <c r="G10921">
        <f t="shared" si="340"/>
        <v>9900830</v>
      </c>
      <c r="H10921" s="9">
        <f t="shared" si="341"/>
        <v>43847</v>
      </c>
    </row>
    <row r="10922" spans="1:8" x14ac:dyDescent="0.25">
      <c r="A10922" s="22"/>
      <c r="B10922" s="22"/>
      <c r="C10922" s="22"/>
      <c r="D10922" s="24">
        <v>43717</v>
      </c>
      <c r="E10922" s="22" t="s">
        <v>11226</v>
      </c>
      <c r="F10922" s="22" t="s">
        <v>11227</v>
      </c>
      <c r="G10922" t="str">
        <f t="shared" si="340"/>
        <v>SVO</v>
      </c>
      <c r="H10922" s="9">
        <f t="shared" si="341"/>
        <v>43717</v>
      </c>
    </row>
    <row r="10923" spans="1:8" x14ac:dyDescent="0.25">
      <c r="A10923" s="22" t="s">
        <v>7644</v>
      </c>
      <c r="B10923" s="22" t="s">
        <v>7645</v>
      </c>
      <c r="C10923" s="22" t="s">
        <v>7645</v>
      </c>
      <c r="D10923" s="24">
        <v>43717</v>
      </c>
      <c r="E10923" s="22" t="s">
        <v>11226</v>
      </c>
      <c r="F10923" s="22" t="s">
        <v>11227</v>
      </c>
      <c r="G10923" t="str">
        <f t="shared" si="340"/>
        <v>SVO</v>
      </c>
      <c r="H10923" s="9">
        <f t="shared" si="341"/>
        <v>43717</v>
      </c>
    </row>
    <row r="10924" spans="1:8" x14ac:dyDescent="0.25">
      <c r="A10924" s="22" t="s">
        <v>3736</v>
      </c>
      <c r="B10924" s="22" t="s">
        <v>7712</v>
      </c>
      <c r="C10924" s="22" t="s">
        <v>7712</v>
      </c>
      <c r="D10924" s="24">
        <v>43829</v>
      </c>
      <c r="E10924" s="22" t="s">
        <v>521</v>
      </c>
      <c r="F10924" s="22" t="s">
        <v>11228</v>
      </c>
      <c r="G10924">
        <f t="shared" si="340"/>
        <v>7379</v>
      </c>
      <c r="H10924" s="9">
        <f t="shared" si="341"/>
        <v>43829</v>
      </c>
    </row>
    <row r="10925" spans="1:8" x14ac:dyDescent="0.25">
      <c r="A10925" s="22" t="s">
        <v>7715</v>
      </c>
      <c r="B10925" s="22" t="s">
        <v>7716</v>
      </c>
      <c r="C10925" s="22" t="s">
        <v>7716</v>
      </c>
      <c r="D10925" s="24">
        <v>43948</v>
      </c>
      <c r="E10925" s="22" t="s">
        <v>521</v>
      </c>
      <c r="F10925" s="22" t="s">
        <v>11228</v>
      </c>
      <c r="G10925">
        <f t="shared" si="340"/>
        <v>7379</v>
      </c>
      <c r="H10925" s="9">
        <f t="shared" si="341"/>
        <v>43948</v>
      </c>
    </row>
    <row r="10926" spans="1:8" x14ac:dyDescent="0.25">
      <c r="A10926" s="22" t="s">
        <v>7722</v>
      </c>
      <c r="B10926" s="22" t="s">
        <v>7723</v>
      </c>
      <c r="C10926" s="22" t="s">
        <v>7723</v>
      </c>
      <c r="D10926" s="24">
        <v>43829</v>
      </c>
      <c r="E10926" s="22" t="s">
        <v>521</v>
      </c>
      <c r="F10926" s="22" t="s">
        <v>11228</v>
      </c>
      <c r="G10926">
        <f t="shared" si="340"/>
        <v>7379</v>
      </c>
      <c r="H10926" s="9">
        <f t="shared" si="341"/>
        <v>43829</v>
      </c>
    </row>
    <row r="10927" spans="1:8" x14ac:dyDescent="0.25">
      <c r="A10927" s="22"/>
      <c r="B10927" s="22"/>
      <c r="C10927" s="22"/>
      <c r="D10927" s="24">
        <v>44024</v>
      </c>
      <c r="E10927" s="22" t="s">
        <v>4741</v>
      </c>
      <c r="F10927" s="22" t="s">
        <v>11229</v>
      </c>
      <c r="G10927">
        <f t="shared" si="340"/>
        <v>9206576</v>
      </c>
      <c r="H10927" s="9">
        <f t="shared" si="341"/>
        <v>44024</v>
      </c>
    </row>
    <row r="10928" spans="1:8" x14ac:dyDescent="0.25">
      <c r="A10928" s="22" t="s">
        <v>8691</v>
      </c>
      <c r="B10928" s="22" t="s">
        <v>8692</v>
      </c>
      <c r="C10928" s="22" t="s">
        <v>8692</v>
      </c>
      <c r="D10928" s="24">
        <v>44040</v>
      </c>
      <c r="E10928" s="22" t="s">
        <v>4741</v>
      </c>
      <c r="F10928" s="22" t="s">
        <v>11229</v>
      </c>
      <c r="G10928">
        <f t="shared" si="340"/>
        <v>9206576</v>
      </c>
      <c r="H10928" s="9">
        <f t="shared" si="341"/>
        <v>44040</v>
      </c>
    </row>
    <row r="10929" spans="1:8" x14ac:dyDescent="0.25">
      <c r="A10929" s="22" t="s">
        <v>8693</v>
      </c>
      <c r="B10929" s="22" t="s">
        <v>8694</v>
      </c>
      <c r="C10929" s="22" t="s">
        <v>8694</v>
      </c>
      <c r="D10929" s="24">
        <v>44018</v>
      </c>
      <c r="E10929" s="22" t="s">
        <v>4741</v>
      </c>
      <c r="F10929" s="22" t="s">
        <v>11229</v>
      </c>
      <c r="G10929">
        <f t="shared" si="340"/>
        <v>9206576</v>
      </c>
      <c r="H10929" s="9">
        <f t="shared" si="341"/>
        <v>44018</v>
      </c>
    </row>
    <row r="10930" spans="1:8" x14ac:dyDescent="0.25">
      <c r="A10930" s="22" t="s">
        <v>8709</v>
      </c>
      <c r="B10930" s="22" t="s">
        <v>8710</v>
      </c>
      <c r="C10930" s="22" t="s">
        <v>8710</v>
      </c>
      <c r="D10930" s="24">
        <v>44003</v>
      </c>
      <c r="E10930" s="22" t="s">
        <v>4741</v>
      </c>
      <c r="F10930" s="22" t="s">
        <v>11229</v>
      </c>
      <c r="G10930">
        <f t="shared" si="340"/>
        <v>9206576</v>
      </c>
      <c r="H10930" s="9">
        <f t="shared" si="341"/>
        <v>44003</v>
      </c>
    </row>
    <row r="10931" spans="1:8" x14ac:dyDescent="0.25">
      <c r="A10931" s="22" t="s">
        <v>8711</v>
      </c>
      <c r="B10931" s="22" t="s">
        <v>8712</v>
      </c>
      <c r="C10931" s="22" t="s">
        <v>8712</v>
      </c>
      <c r="D10931" s="24">
        <v>44047</v>
      </c>
      <c r="E10931" s="22" t="s">
        <v>4741</v>
      </c>
      <c r="F10931" s="22" t="s">
        <v>11229</v>
      </c>
      <c r="G10931">
        <f t="shared" si="340"/>
        <v>9206576</v>
      </c>
      <c r="H10931" s="9">
        <f t="shared" si="341"/>
        <v>44047</v>
      </c>
    </row>
    <row r="10932" spans="1:8" x14ac:dyDescent="0.25">
      <c r="A10932" s="22" t="s">
        <v>8713</v>
      </c>
      <c r="B10932" s="22" t="s">
        <v>8714</v>
      </c>
      <c r="C10932" s="22" t="s">
        <v>8714</v>
      </c>
      <c r="D10932" s="24">
        <v>44046</v>
      </c>
      <c r="E10932" s="22" t="s">
        <v>4741</v>
      </c>
      <c r="F10932" s="22" t="s">
        <v>11229</v>
      </c>
      <c r="G10932">
        <f t="shared" si="340"/>
        <v>9206576</v>
      </c>
      <c r="H10932" s="9">
        <f t="shared" si="341"/>
        <v>44046</v>
      </c>
    </row>
    <row r="10933" spans="1:8" x14ac:dyDescent="0.25">
      <c r="A10933" s="22" t="s">
        <v>8717</v>
      </c>
      <c r="B10933" s="22" t="s">
        <v>8718</v>
      </c>
      <c r="C10933" s="22" t="s">
        <v>8718</v>
      </c>
      <c r="D10933" s="24">
        <v>44024</v>
      </c>
      <c r="E10933" s="22" t="s">
        <v>4741</v>
      </c>
      <c r="F10933" s="22" t="s">
        <v>11229</v>
      </c>
      <c r="G10933">
        <f t="shared" si="340"/>
        <v>9206576</v>
      </c>
      <c r="H10933" s="9">
        <f t="shared" si="341"/>
        <v>44024</v>
      </c>
    </row>
    <row r="10934" spans="1:8" x14ac:dyDescent="0.25">
      <c r="A10934" s="22" t="s">
        <v>8735</v>
      </c>
      <c r="B10934" s="22" t="s">
        <v>8736</v>
      </c>
      <c r="C10934" s="22" t="s">
        <v>8736</v>
      </c>
      <c r="D10934" s="24">
        <v>43997</v>
      </c>
      <c r="E10934" s="22" t="s">
        <v>4741</v>
      </c>
      <c r="F10934" s="22" t="s">
        <v>11229</v>
      </c>
      <c r="G10934">
        <f t="shared" si="340"/>
        <v>9206576</v>
      </c>
      <c r="H10934" s="9">
        <f t="shared" si="341"/>
        <v>43997</v>
      </c>
    </row>
    <row r="10935" spans="1:8" x14ac:dyDescent="0.25">
      <c r="A10935" s="22" t="s">
        <v>8743</v>
      </c>
      <c r="B10935" s="22" t="s">
        <v>8744</v>
      </c>
      <c r="C10935" s="22" t="s">
        <v>8744</v>
      </c>
      <c r="D10935" s="24">
        <v>44089</v>
      </c>
      <c r="E10935" s="22" t="s">
        <v>4741</v>
      </c>
      <c r="F10935" s="22" t="s">
        <v>11229</v>
      </c>
      <c r="G10935">
        <f t="shared" si="340"/>
        <v>9206576</v>
      </c>
      <c r="H10935" s="9">
        <f t="shared" si="341"/>
        <v>44089</v>
      </c>
    </row>
    <row r="10936" spans="1:8" x14ac:dyDescent="0.25">
      <c r="A10936" s="22" t="s">
        <v>8753</v>
      </c>
      <c r="B10936" s="22" t="s">
        <v>8754</v>
      </c>
      <c r="C10936" s="22" t="s">
        <v>8754</v>
      </c>
      <c r="D10936" s="24">
        <v>44086</v>
      </c>
      <c r="E10936" s="22" t="s">
        <v>4741</v>
      </c>
      <c r="F10936" s="22" t="s">
        <v>11229</v>
      </c>
      <c r="G10936">
        <f t="shared" si="340"/>
        <v>9206576</v>
      </c>
      <c r="H10936" s="9">
        <f t="shared" si="341"/>
        <v>44086</v>
      </c>
    </row>
    <row r="10937" spans="1:8" x14ac:dyDescent="0.25">
      <c r="A10937" s="22" t="s">
        <v>8861</v>
      </c>
      <c r="B10937" s="22" t="s">
        <v>8862</v>
      </c>
      <c r="C10937" s="22" t="s">
        <v>8862</v>
      </c>
      <c r="D10937" s="24">
        <v>43997</v>
      </c>
      <c r="E10937" s="22" t="s">
        <v>4741</v>
      </c>
      <c r="F10937" s="22" t="s">
        <v>11229</v>
      </c>
      <c r="G10937">
        <f t="shared" si="340"/>
        <v>9206576</v>
      </c>
      <c r="H10937" s="9">
        <f t="shared" si="341"/>
        <v>43997</v>
      </c>
    </row>
    <row r="10938" spans="1:8" x14ac:dyDescent="0.25">
      <c r="A10938" s="22" t="s">
        <v>8715</v>
      </c>
      <c r="B10938" s="22" t="s">
        <v>8716</v>
      </c>
      <c r="C10938" s="22" t="s">
        <v>8716</v>
      </c>
      <c r="D10938" s="24">
        <v>44088</v>
      </c>
      <c r="E10938" s="22" t="s">
        <v>4647</v>
      </c>
      <c r="F10938" s="22" t="s">
        <v>11230</v>
      </c>
      <c r="G10938">
        <f t="shared" si="340"/>
        <v>9205526</v>
      </c>
      <c r="H10938" s="9">
        <f t="shared" si="341"/>
        <v>44088</v>
      </c>
    </row>
    <row r="10939" spans="1:8" x14ac:dyDescent="0.25">
      <c r="A10939" s="22" t="s">
        <v>8755</v>
      </c>
      <c r="B10939" s="22" t="s">
        <v>8756</v>
      </c>
      <c r="C10939" s="22" t="s">
        <v>8756</v>
      </c>
      <c r="D10939" s="24">
        <v>43997</v>
      </c>
      <c r="E10939" s="22" t="s">
        <v>4647</v>
      </c>
      <c r="F10939" s="22" t="s">
        <v>11230</v>
      </c>
      <c r="G10939">
        <f t="shared" si="340"/>
        <v>9205526</v>
      </c>
      <c r="H10939" s="9">
        <f t="shared" si="341"/>
        <v>43997</v>
      </c>
    </row>
    <row r="10940" spans="1:8" x14ac:dyDescent="0.25">
      <c r="A10940" s="22" t="s">
        <v>8763</v>
      </c>
      <c r="B10940" s="22" t="s">
        <v>8764</v>
      </c>
      <c r="C10940" s="22" t="s">
        <v>8764</v>
      </c>
      <c r="D10940" s="24">
        <v>44110</v>
      </c>
      <c r="E10940" s="22" t="s">
        <v>4647</v>
      </c>
      <c r="F10940" s="22" t="s">
        <v>11230</v>
      </c>
      <c r="G10940">
        <f t="shared" si="340"/>
        <v>9205526</v>
      </c>
      <c r="H10940" s="9">
        <f t="shared" si="341"/>
        <v>44110</v>
      </c>
    </row>
    <row r="10941" spans="1:8" x14ac:dyDescent="0.25">
      <c r="A10941" s="22" t="s">
        <v>7674</v>
      </c>
      <c r="B10941" s="22" t="s">
        <v>7675</v>
      </c>
      <c r="C10941" s="22" t="s">
        <v>7675</v>
      </c>
      <c r="D10941" s="24">
        <v>43829</v>
      </c>
      <c r="E10941" s="22" t="s">
        <v>805</v>
      </c>
      <c r="F10941" s="22" t="s">
        <v>11231</v>
      </c>
      <c r="G10941">
        <f t="shared" si="340"/>
        <v>12077</v>
      </c>
      <c r="H10941" s="9">
        <f t="shared" si="341"/>
        <v>43829</v>
      </c>
    </row>
    <row r="10942" spans="1:8" x14ac:dyDescent="0.25">
      <c r="A10942" s="22" t="s">
        <v>8208</v>
      </c>
      <c r="B10942" s="22" t="s">
        <v>8209</v>
      </c>
      <c r="C10942" s="22" t="s">
        <v>8209</v>
      </c>
      <c r="D10942" s="24">
        <v>43829</v>
      </c>
      <c r="E10942" s="22" t="s">
        <v>805</v>
      </c>
      <c r="F10942" s="22" t="s">
        <v>11231</v>
      </c>
      <c r="G10942">
        <f t="shared" si="340"/>
        <v>12077</v>
      </c>
      <c r="H10942" s="9">
        <f t="shared" si="341"/>
        <v>43829</v>
      </c>
    </row>
    <row r="10943" spans="1:8" x14ac:dyDescent="0.25">
      <c r="A10943" s="22" t="s">
        <v>9050</v>
      </c>
      <c r="B10943" s="22" t="s">
        <v>9051</v>
      </c>
      <c r="C10943" s="22" t="s">
        <v>9051</v>
      </c>
      <c r="D10943" s="24">
        <v>43832</v>
      </c>
      <c r="E10943" s="22" t="s">
        <v>4118</v>
      </c>
      <c r="F10943" s="22" t="s">
        <v>11232</v>
      </c>
      <c r="G10943">
        <f t="shared" si="340"/>
        <v>9900886</v>
      </c>
      <c r="H10943" s="9">
        <f t="shared" si="341"/>
        <v>43832</v>
      </c>
    </row>
    <row r="10944" spans="1:8" x14ac:dyDescent="0.25">
      <c r="A10944" s="22"/>
      <c r="B10944" s="22"/>
      <c r="C10944" s="22"/>
      <c r="D10944" s="24">
        <v>43836</v>
      </c>
      <c r="E10944" s="22" t="s">
        <v>638</v>
      </c>
      <c r="F10944" s="22" t="s">
        <v>11233</v>
      </c>
      <c r="G10944">
        <f t="shared" si="340"/>
        <v>12747</v>
      </c>
      <c r="H10944" s="9">
        <f t="shared" si="341"/>
        <v>43836</v>
      </c>
    </row>
    <row r="10945" spans="1:8" x14ac:dyDescent="0.25">
      <c r="A10945" s="22" t="s">
        <v>7789</v>
      </c>
      <c r="B10945" s="22" t="s">
        <v>7790</v>
      </c>
      <c r="C10945" s="22" t="s">
        <v>7790</v>
      </c>
      <c r="D10945" s="24">
        <v>43829</v>
      </c>
      <c r="E10945" s="22" t="s">
        <v>638</v>
      </c>
      <c r="F10945" s="22" t="s">
        <v>11233</v>
      </c>
      <c r="G10945">
        <f t="shared" si="340"/>
        <v>12747</v>
      </c>
      <c r="H10945" s="9">
        <f t="shared" si="341"/>
        <v>43829</v>
      </c>
    </row>
    <row r="10946" spans="1:8" x14ac:dyDescent="0.25">
      <c r="A10946" s="22" t="s">
        <v>7931</v>
      </c>
      <c r="B10946" s="22" t="s">
        <v>7932</v>
      </c>
      <c r="C10946" s="22" t="s">
        <v>7932</v>
      </c>
      <c r="D10946" s="24">
        <v>44186</v>
      </c>
      <c r="E10946" s="22" t="s">
        <v>638</v>
      </c>
      <c r="F10946" s="22" t="s">
        <v>11233</v>
      </c>
      <c r="G10946">
        <f t="shared" si="340"/>
        <v>12747</v>
      </c>
      <c r="H10946" s="9">
        <f t="shared" si="341"/>
        <v>44186</v>
      </c>
    </row>
    <row r="10947" spans="1:8" x14ac:dyDescent="0.25">
      <c r="A10947" s="22" t="s">
        <v>4685</v>
      </c>
      <c r="B10947" s="22" t="s">
        <v>8131</v>
      </c>
      <c r="C10947" s="22" t="s">
        <v>8131</v>
      </c>
      <c r="D10947" s="24">
        <v>43829</v>
      </c>
      <c r="E10947" s="22" t="s">
        <v>638</v>
      </c>
      <c r="F10947" s="22" t="s">
        <v>11233</v>
      </c>
      <c r="G10947">
        <f t="shared" si="340"/>
        <v>12747</v>
      </c>
      <c r="H10947" s="9">
        <f t="shared" si="341"/>
        <v>43829</v>
      </c>
    </row>
    <row r="10948" spans="1:8" x14ac:dyDescent="0.25">
      <c r="A10948" s="22" t="s">
        <v>8156</v>
      </c>
      <c r="B10948" s="22" t="s">
        <v>8157</v>
      </c>
      <c r="C10948" s="22" t="s">
        <v>8157</v>
      </c>
      <c r="D10948" s="24">
        <v>43866</v>
      </c>
      <c r="E10948" s="22" t="s">
        <v>638</v>
      </c>
      <c r="F10948" s="22" t="s">
        <v>11233</v>
      </c>
      <c r="G10948">
        <f t="shared" si="340"/>
        <v>12747</v>
      </c>
      <c r="H10948" s="9">
        <f t="shared" si="341"/>
        <v>43866</v>
      </c>
    </row>
    <row r="10949" spans="1:8" x14ac:dyDescent="0.25">
      <c r="A10949" s="22" t="s">
        <v>8374</v>
      </c>
      <c r="B10949" s="22" t="s">
        <v>8375</v>
      </c>
      <c r="C10949" s="22" t="s">
        <v>8375</v>
      </c>
      <c r="D10949" s="24">
        <v>43829</v>
      </c>
      <c r="E10949" s="22" t="s">
        <v>638</v>
      </c>
      <c r="F10949" s="22" t="s">
        <v>11233</v>
      </c>
      <c r="G10949">
        <f t="shared" si="340"/>
        <v>12747</v>
      </c>
      <c r="H10949" s="9">
        <f t="shared" si="341"/>
        <v>43829</v>
      </c>
    </row>
    <row r="10950" spans="1:8" x14ac:dyDescent="0.25">
      <c r="A10950" s="22" t="s">
        <v>5789</v>
      </c>
      <c r="B10950" s="22" t="s">
        <v>8427</v>
      </c>
      <c r="C10950" s="22" t="s">
        <v>8427</v>
      </c>
      <c r="D10950" s="24">
        <v>44277</v>
      </c>
      <c r="E10950" s="22" t="s">
        <v>638</v>
      </c>
      <c r="F10950" s="22" t="s">
        <v>11233</v>
      </c>
      <c r="G10950">
        <f t="shared" ref="G10950:G11013" si="342">IFERROR(E10950*1,E10950)</f>
        <v>12747</v>
      </c>
      <c r="H10950" s="9">
        <f t="shared" ref="H10950:H11013" si="343">D10950</f>
        <v>44277</v>
      </c>
    </row>
    <row r="10951" spans="1:8" x14ac:dyDescent="0.25">
      <c r="A10951" s="22" t="s">
        <v>8428</v>
      </c>
      <c r="B10951" s="22" t="s">
        <v>8429</v>
      </c>
      <c r="C10951" s="22" t="s">
        <v>8429</v>
      </c>
      <c r="D10951" s="24">
        <v>44191</v>
      </c>
      <c r="E10951" s="22" t="s">
        <v>638</v>
      </c>
      <c r="F10951" s="22" t="s">
        <v>11233</v>
      </c>
      <c r="G10951">
        <f t="shared" si="342"/>
        <v>12747</v>
      </c>
      <c r="H10951" s="9">
        <f t="shared" si="343"/>
        <v>44191</v>
      </c>
    </row>
    <row r="10952" spans="1:8" x14ac:dyDescent="0.25">
      <c r="A10952" s="22" t="s">
        <v>8444</v>
      </c>
      <c r="B10952" s="22" t="s">
        <v>8445</v>
      </c>
      <c r="C10952" s="22" t="s">
        <v>8445</v>
      </c>
      <c r="D10952" s="24">
        <v>44298</v>
      </c>
      <c r="E10952" s="22" t="s">
        <v>638</v>
      </c>
      <c r="F10952" s="22" t="s">
        <v>11233</v>
      </c>
      <c r="G10952">
        <f t="shared" si="342"/>
        <v>12747</v>
      </c>
      <c r="H10952" s="9">
        <f t="shared" si="343"/>
        <v>44298</v>
      </c>
    </row>
    <row r="10953" spans="1:8" x14ac:dyDescent="0.25">
      <c r="A10953" s="22" t="s">
        <v>8567</v>
      </c>
      <c r="B10953" s="22" t="s">
        <v>8568</v>
      </c>
      <c r="C10953" s="22" t="s">
        <v>8568</v>
      </c>
      <c r="D10953" s="24">
        <v>44166</v>
      </c>
      <c r="E10953" s="22" t="s">
        <v>638</v>
      </c>
      <c r="F10953" s="22" t="s">
        <v>11233</v>
      </c>
      <c r="G10953">
        <f t="shared" si="342"/>
        <v>12747</v>
      </c>
      <c r="H10953" s="9">
        <f t="shared" si="343"/>
        <v>44166</v>
      </c>
    </row>
    <row r="10954" spans="1:8" x14ac:dyDescent="0.25">
      <c r="A10954" s="22" t="s">
        <v>8805</v>
      </c>
      <c r="B10954" s="22" t="s">
        <v>8806</v>
      </c>
      <c r="C10954" s="22" t="s">
        <v>8806</v>
      </c>
      <c r="D10954" s="24">
        <v>44365</v>
      </c>
      <c r="E10954" s="22" t="s">
        <v>572</v>
      </c>
      <c r="F10954" s="22" t="s">
        <v>11234</v>
      </c>
      <c r="G10954">
        <f t="shared" si="342"/>
        <v>209969</v>
      </c>
      <c r="H10954" s="9">
        <f t="shared" si="343"/>
        <v>44365</v>
      </c>
    </row>
    <row r="10955" spans="1:8" x14ac:dyDescent="0.25">
      <c r="A10955" s="22" t="s">
        <v>7838</v>
      </c>
      <c r="B10955" s="22" t="s">
        <v>7839</v>
      </c>
      <c r="C10955" s="22" t="s">
        <v>7839</v>
      </c>
      <c r="D10955" s="24">
        <v>44353</v>
      </c>
      <c r="E10955" s="22" t="s">
        <v>4108</v>
      </c>
      <c r="F10955" s="22" t="s">
        <v>11235</v>
      </c>
      <c r="G10955">
        <f t="shared" si="342"/>
        <v>13698</v>
      </c>
      <c r="H10955" s="9">
        <f t="shared" si="343"/>
        <v>44353</v>
      </c>
    </row>
    <row r="10956" spans="1:8" x14ac:dyDescent="0.25">
      <c r="A10956" s="22" t="s">
        <v>8362</v>
      </c>
      <c r="B10956" s="22" t="s">
        <v>8363</v>
      </c>
      <c r="C10956" s="22" t="s">
        <v>8363</v>
      </c>
      <c r="D10956" s="24">
        <v>43849</v>
      </c>
      <c r="E10956" s="22" t="s">
        <v>4108</v>
      </c>
      <c r="F10956" s="22" t="s">
        <v>11235</v>
      </c>
      <c r="G10956">
        <f t="shared" si="342"/>
        <v>13698</v>
      </c>
      <c r="H10956" s="9">
        <f t="shared" si="343"/>
        <v>43849</v>
      </c>
    </row>
    <row r="10957" spans="1:8" x14ac:dyDescent="0.25">
      <c r="A10957" s="22" t="s">
        <v>8526</v>
      </c>
      <c r="B10957" s="22" t="s">
        <v>8527</v>
      </c>
      <c r="C10957" s="22" t="s">
        <v>8527</v>
      </c>
      <c r="D10957" s="24">
        <v>43921</v>
      </c>
      <c r="E10957" s="22" t="s">
        <v>4108</v>
      </c>
      <c r="F10957" s="22" t="s">
        <v>11235</v>
      </c>
      <c r="G10957">
        <f t="shared" si="342"/>
        <v>13698</v>
      </c>
      <c r="H10957" s="9">
        <f t="shared" si="343"/>
        <v>43921</v>
      </c>
    </row>
    <row r="10958" spans="1:8" x14ac:dyDescent="0.25">
      <c r="A10958" s="22" t="s">
        <v>7753</v>
      </c>
      <c r="B10958" s="22" t="s">
        <v>7754</v>
      </c>
      <c r="C10958" s="22" t="s">
        <v>7754</v>
      </c>
      <c r="D10958" s="24">
        <v>44383</v>
      </c>
      <c r="E10958" s="22" t="s">
        <v>212</v>
      </c>
      <c r="F10958" s="22" t="s">
        <v>11236</v>
      </c>
      <c r="G10958">
        <f t="shared" si="342"/>
        <v>209922</v>
      </c>
      <c r="H10958" s="9">
        <f t="shared" si="343"/>
        <v>44383</v>
      </c>
    </row>
    <row r="10959" spans="1:8" x14ac:dyDescent="0.25">
      <c r="A10959" s="22" t="s">
        <v>8847</v>
      </c>
      <c r="B10959" s="22" t="s">
        <v>8848</v>
      </c>
      <c r="C10959" s="22" t="s">
        <v>8848</v>
      </c>
      <c r="D10959" s="24">
        <v>44373</v>
      </c>
      <c r="E10959" s="22" t="s">
        <v>6063</v>
      </c>
      <c r="F10959" s="22" t="s">
        <v>11237</v>
      </c>
      <c r="G10959">
        <f t="shared" si="342"/>
        <v>209975</v>
      </c>
      <c r="H10959" s="9">
        <f t="shared" si="343"/>
        <v>44373</v>
      </c>
    </row>
    <row r="10960" spans="1:8" x14ac:dyDescent="0.25">
      <c r="A10960" s="22" t="s">
        <v>2728</v>
      </c>
      <c r="B10960" s="22" t="s">
        <v>8108</v>
      </c>
      <c r="C10960" s="22" t="s">
        <v>8108</v>
      </c>
      <c r="D10960" s="24">
        <v>43829</v>
      </c>
      <c r="E10960" s="22" t="s">
        <v>3128</v>
      </c>
      <c r="F10960" s="22" t="s">
        <v>11238</v>
      </c>
      <c r="G10960">
        <f t="shared" si="342"/>
        <v>11697</v>
      </c>
      <c r="H10960" s="9">
        <f t="shared" si="343"/>
        <v>43829</v>
      </c>
    </row>
    <row r="10961" spans="1:8" x14ac:dyDescent="0.25">
      <c r="A10961" s="22" t="s">
        <v>6126</v>
      </c>
      <c r="B10961" s="22" t="s">
        <v>8109</v>
      </c>
      <c r="C10961" s="22" t="s">
        <v>8109</v>
      </c>
      <c r="D10961" s="24">
        <v>43887</v>
      </c>
      <c r="E10961" s="22" t="s">
        <v>3128</v>
      </c>
      <c r="F10961" s="22" t="s">
        <v>11238</v>
      </c>
      <c r="G10961">
        <f t="shared" si="342"/>
        <v>11697</v>
      </c>
      <c r="H10961" s="9">
        <f t="shared" si="343"/>
        <v>43887</v>
      </c>
    </row>
    <row r="10962" spans="1:8" x14ac:dyDescent="0.25">
      <c r="A10962" s="22" t="s">
        <v>8110</v>
      </c>
      <c r="B10962" s="22" t="s">
        <v>8111</v>
      </c>
      <c r="C10962" s="22" t="s">
        <v>8111</v>
      </c>
      <c r="D10962" s="24">
        <v>43831</v>
      </c>
      <c r="E10962" s="22" t="s">
        <v>3128</v>
      </c>
      <c r="F10962" s="22" t="s">
        <v>11238</v>
      </c>
      <c r="G10962">
        <f t="shared" si="342"/>
        <v>11697</v>
      </c>
      <c r="H10962" s="9">
        <f t="shared" si="343"/>
        <v>43831</v>
      </c>
    </row>
    <row r="10963" spans="1:8" x14ac:dyDescent="0.25">
      <c r="A10963" s="22" t="s">
        <v>8315</v>
      </c>
      <c r="B10963" s="22" t="s">
        <v>8316</v>
      </c>
      <c r="C10963" s="22" t="s">
        <v>8316</v>
      </c>
      <c r="D10963" s="24">
        <v>44292</v>
      </c>
      <c r="E10963" s="22" t="s">
        <v>3128</v>
      </c>
      <c r="F10963" s="22" t="s">
        <v>11238</v>
      </c>
      <c r="G10963">
        <f t="shared" si="342"/>
        <v>11697</v>
      </c>
      <c r="H10963" s="9">
        <f t="shared" si="343"/>
        <v>44292</v>
      </c>
    </row>
    <row r="10964" spans="1:8" x14ac:dyDescent="0.25">
      <c r="A10964" s="22" t="s">
        <v>8741</v>
      </c>
      <c r="B10964" s="22" t="s">
        <v>8742</v>
      </c>
      <c r="C10964" s="22" t="s">
        <v>8742</v>
      </c>
      <c r="D10964" s="24">
        <v>43997</v>
      </c>
      <c r="E10964" s="22" t="s">
        <v>6825</v>
      </c>
      <c r="F10964" s="22" t="s">
        <v>6826</v>
      </c>
      <c r="G10964">
        <f t="shared" si="342"/>
        <v>9116595</v>
      </c>
      <c r="H10964" s="9">
        <f t="shared" si="343"/>
        <v>43997</v>
      </c>
    </row>
    <row r="10965" spans="1:8" x14ac:dyDescent="0.25">
      <c r="A10965" s="22" t="s">
        <v>8781</v>
      </c>
      <c r="B10965" s="22" t="s">
        <v>8782</v>
      </c>
      <c r="C10965" s="22" t="s">
        <v>8782</v>
      </c>
      <c r="D10965" s="24">
        <v>44082</v>
      </c>
      <c r="E10965" s="22" t="s">
        <v>6825</v>
      </c>
      <c r="F10965" s="22" t="s">
        <v>6826</v>
      </c>
      <c r="G10965">
        <f t="shared" si="342"/>
        <v>9116595</v>
      </c>
      <c r="H10965" s="9">
        <f t="shared" si="343"/>
        <v>44082</v>
      </c>
    </row>
    <row r="10966" spans="1:8" x14ac:dyDescent="0.25">
      <c r="A10966" s="22" t="s">
        <v>8831</v>
      </c>
      <c r="B10966" s="22" t="s">
        <v>8832</v>
      </c>
      <c r="C10966" s="22" t="s">
        <v>8832</v>
      </c>
      <c r="D10966" s="24">
        <v>43999</v>
      </c>
      <c r="E10966" s="22" t="s">
        <v>6825</v>
      </c>
      <c r="F10966" s="22" t="s">
        <v>6826</v>
      </c>
      <c r="G10966">
        <f t="shared" si="342"/>
        <v>9116595</v>
      </c>
      <c r="H10966" s="9">
        <f t="shared" si="343"/>
        <v>43999</v>
      </c>
    </row>
    <row r="10967" spans="1:8" x14ac:dyDescent="0.25">
      <c r="A10967" s="22" t="s">
        <v>8837</v>
      </c>
      <c r="B10967" s="22" t="s">
        <v>8838</v>
      </c>
      <c r="C10967" s="22" t="s">
        <v>8838</v>
      </c>
      <c r="D10967" s="24">
        <v>44135</v>
      </c>
      <c r="E10967" s="22" t="s">
        <v>6825</v>
      </c>
      <c r="F10967" s="22" t="s">
        <v>6826</v>
      </c>
      <c r="G10967">
        <f t="shared" si="342"/>
        <v>9116595</v>
      </c>
      <c r="H10967" s="9">
        <f t="shared" si="343"/>
        <v>44135</v>
      </c>
    </row>
    <row r="10968" spans="1:8" x14ac:dyDescent="0.25">
      <c r="A10968" s="22" t="s">
        <v>8759</v>
      </c>
      <c r="B10968" s="22" t="s">
        <v>8760</v>
      </c>
      <c r="C10968" s="22" t="s">
        <v>8760</v>
      </c>
      <c r="D10968" s="24">
        <v>43997</v>
      </c>
      <c r="E10968" s="22" t="s">
        <v>11239</v>
      </c>
      <c r="F10968" s="22" t="s">
        <v>11240</v>
      </c>
      <c r="G10968">
        <f t="shared" si="342"/>
        <v>9114871</v>
      </c>
      <c r="H10968" s="9">
        <f t="shared" si="343"/>
        <v>43997</v>
      </c>
    </row>
    <row r="10969" spans="1:8" x14ac:dyDescent="0.25">
      <c r="A10969" s="22" t="s">
        <v>8799</v>
      </c>
      <c r="B10969" s="22" t="s">
        <v>8800</v>
      </c>
      <c r="C10969" s="22" t="s">
        <v>8800</v>
      </c>
      <c r="D10969" s="24">
        <v>44019</v>
      </c>
      <c r="E10969" s="22" t="s">
        <v>11239</v>
      </c>
      <c r="F10969" s="22" t="s">
        <v>11240</v>
      </c>
      <c r="G10969">
        <f t="shared" si="342"/>
        <v>9114871</v>
      </c>
      <c r="H10969" s="9">
        <f t="shared" si="343"/>
        <v>44019</v>
      </c>
    </row>
    <row r="10970" spans="1:8" x14ac:dyDescent="0.25">
      <c r="A10970" s="22"/>
      <c r="B10970" s="22"/>
      <c r="C10970" s="22"/>
      <c r="D10970" s="24">
        <v>43990</v>
      </c>
      <c r="E10970" s="22" t="s">
        <v>4679</v>
      </c>
      <c r="F10970" s="22" t="s">
        <v>6257</v>
      </c>
      <c r="G10970">
        <f t="shared" si="342"/>
        <v>3273</v>
      </c>
      <c r="H10970" s="9">
        <f t="shared" si="343"/>
        <v>43990</v>
      </c>
    </row>
    <row r="10971" spans="1:8" x14ac:dyDescent="0.25">
      <c r="A10971" s="22" t="s">
        <v>7728</v>
      </c>
      <c r="B10971" s="22" t="s">
        <v>7729</v>
      </c>
      <c r="C10971" s="22" t="s">
        <v>7729</v>
      </c>
      <c r="D10971" s="24">
        <v>43829</v>
      </c>
      <c r="E10971" s="22" t="s">
        <v>4679</v>
      </c>
      <c r="F10971" s="22" t="s">
        <v>6257</v>
      </c>
      <c r="G10971">
        <f t="shared" si="342"/>
        <v>3273</v>
      </c>
      <c r="H10971" s="9">
        <f t="shared" si="343"/>
        <v>43829</v>
      </c>
    </row>
    <row r="10972" spans="1:8" x14ac:dyDescent="0.25">
      <c r="A10972" s="22" t="s">
        <v>7801</v>
      </c>
      <c r="B10972" s="22" t="s">
        <v>7729</v>
      </c>
      <c r="C10972" s="22" t="s">
        <v>7729</v>
      </c>
      <c r="D10972" s="24">
        <v>43845</v>
      </c>
      <c r="E10972" s="22" t="s">
        <v>4679</v>
      </c>
      <c r="F10972" s="22" t="s">
        <v>6257</v>
      </c>
      <c r="G10972">
        <f t="shared" si="342"/>
        <v>3273</v>
      </c>
      <c r="H10972" s="9">
        <f t="shared" si="343"/>
        <v>43845</v>
      </c>
    </row>
    <row r="10973" spans="1:8" x14ac:dyDescent="0.25">
      <c r="A10973" s="22" t="s">
        <v>8280</v>
      </c>
      <c r="B10973" s="22" t="s">
        <v>8281</v>
      </c>
      <c r="C10973" s="22" t="s">
        <v>8281</v>
      </c>
      <c r="D10973" s="24">
        <v>43838</v>
      </c>
      <c r="E10973" s="22" t="s">
        <v>4679</v>
      </c>
      <c r="F10973" s="22" t="s">
        <v>6257</v>
      </c>
      <c r="G10973">
        <f t="shared" si="342"/>
        <v>3273</v>
      </c>
      <c r="H10973" s="9">
        <f t="shared" si="343"/>
        <v>43838</v>
      </c>
    </row>
    <row r="10974" spans="1:8" x14ac:dyDescent="0.25">
      <c r="A10974" s="22" t="s">
        <v>8287</v>
      </c>
      <c r="B10974" s="22" t="s">
        <v>8288</v>
      </c>
      <c r="C10974" s="22" t="s">
        <v>8288</v>
      </c>
      <c r="D10974" s="24">
        <v>43829</v>
      </c>
      <c r="E10974" s="22" t="s">
        <v>4679</v>
      </c>
      <c r="F10974" s="22" t="s">
        <v>6257</v>
      </c>
      <c r="G10974">
        <f t="shared" si="342"/>
        <v>3273</v>
      </c>
      <c r="H10974" s="9">
        <f t="shared" si="343"/>
        <v>43829</v>
      </c>
    </row>
    <row r="10975" spans="1:8" x14ac:dyDescent="0.25">
      <c r="A10975" s="22" t="s">
        <v>8370</v>
      </c>
      <c r="B10975" s="22" t="s">
        <v>8371</v>
      </c>
      <c r="C10975" s="22" t="s">
        <v>8371</v>
      </c>
      <c r="D10975" s="24">
        <v>43829</v>
      </c>
      <c r="E10975" s="22" t="s">
        <v>4679</v>
      </c>
      <c r="F10975" s="22" t="s">
        <v>6257</v>
      </c>
      <c r="G10975">
        <f t="shared" si="342"/>
        <v>3273</v>
      </c>
      <c r="H10975" s="9">
        <f t="shared" si="343"/>
        <v>43829</v>
      </c>
    </row>
    <row r="10976" spans="1:8" x14ac:dyDescent="0.25">
      <c r="A10976" s="22" t="s">
        <v>8599</v>
      </c>
      <c r="B10976" s="22" t="s">
        <v>8600</v>
      </c>
      <c r="C10976" s="22" t="s">
        <v>8600</v>
      </c>
      <c r="D10976" s="24">
        <v>44284</v>
      </c>
      <c r="E10976" s="22" t="s">
        <v>4679</v>
      </c>
      <c r="F10976" s="22" t="s">
        <v>6257</v>
      </c>
      <c r="G10976">
        <f t="shared" si="342"/>
        <v>3273</v>
      </c>
      <c r="H10976" s="9">
        <f t="shared" si="343"/>
        <v>44284</v>
      </c>
    </row>
    <row r="10977" spans="1:8" x14ac:dyDescent="0.25">
      <c r="A10977" s="22" t="s">
        <v>8454</v>
      </c>
      <c r="B10977" s="22" t="s">
        <v>8455</v>
      </c>
      <c r="C10977" s="22" t="s">
        <v>8455</v>
      </c>
      <c r="D10977" s="24">
        <v>44367</v>
      </c>
      <c r="E10977" s="22" t="s">
        <v>11241</v>
      </c>
      <c r="F10977" s="22" t="s">
        <v>11242</v>
      </c>
      <c r="G10977">
        <f t="shared" si="342"/>
        <v>9114466</v>
      </c>
      <c r="H10977" s="9">
        <f t="shared" si="343"/>
        <v>44367</v>
      </c>
    </row>
    <row r="10978" spans="1:8" x14ac:dyDescent="0.25">
      <c r="A10978" s="22" t="s">
        <v>8733</v>
      </c>
      <c r="B10978" s="22" t="s">
        <v>8734</v>
      </c>
      <c r="C10978" s="22" t="s">
        <v>8734</v>
      </c>
      <c r="D10978" s="24">
        <v>43999</v>
      </c>
      <c r="E10978" s="22" t="s">
        <v>11241</v>
      </c>
      <c r="F10978" s="22" t="s">
        <v>11242</v>
      </c>
      <c r="G10978">
        <f t="shared" si="342"/>
        <v>9114466</v>
      </c>
      <c r="H10978" s="9">
        <f t="shared" si="343"/>
        <v>43999</v>
      </c>
    </row>
    <row r="10979" spans="1:8" x14ac:dyDescent="0.25">
      <c r="A10979" s="22" t="s">
        <v>8809</v>
      </c>
      <c r="B10979" s="22" t="s">
        <v>8810</v>
      </c>
      <c r="C10979" s="22" t="s">
        <v>8810</v>
      </c>
      <c r="D10979" s="24">
        <v>44031</v>
      </c>
      <c r="E10979" s="22" t="s">
        <v>11241</v>
      </c>
      <c r="F10979" s="22" t="s">
        <v>11242</v>
      </c>
      <c r="G10979">
        <f t="shared" si="342"/>
        <v>9114466</v>
      </c>
      <c r="H10979" s="9">
        <f t="shared" si="343"/>
        <v>44031</v>
      </c>
    </row>
    <row r="10980" spans="1:8" x14ac:dyDescent="0.25">
      <c r="A10980" s="22" t="s">
        <v>8615</v>
      </c>
      <c r="B10980" s="22" t="s">
        <v>8616</v>
      </c>
      <c r="C10980" s="22" t="s">
        <v>8616</v>
      </c>
      <c r="D10980" s="24">
        <v>44387</v>
      </c>
      <c r="E10980" s="22" t="s">
        <v>986</v>
      </c>
      <c r="F10980" s="22" t="s">
        <v>11243</v>
      </c>
      <c r="G10980">
        <f t="shared" si="342"/>
        <v>210028</v>
      </c>
      <c r="H10980" s="9">
        <f t="shared" si="343"/>
        <v>44387</v>
      </c>
    </row>
    <row r="10981" spans="1:8" x14ac:dyDescent="0.25">
      <c r="A10981" s="22"/>
      <c r="B10981" s="22"/>
      <c r="C10981" s="22"/>
      <c r="D10981" s="24">
        <v>44103</v>
      </c>
      <c r="E10981" s="22" t="s">
        <v>1695</v>
      </c>
      <c r="F10981" s="22" t="s">
        <v>6946</v>
      </c>
      <c r="G10981">
        <f t="shared" si="342"/>
        <v>10339</v>
      </c>
      <c r="H10981" s="9">
        <f t="shared" si="343"/>
        <v>44103</v>
      </c>
    </row>
    <row r="10982" spans="1:8" x14ac:dyDescent="0.25">
      <c r="A10982" s="22" t="s">
        <v>7652</v>
      </c>
      <c r="B10982" s="22" t="s">
        <v>7653</v>
      </c>
      <c r="C10982" s="22" t="s">
        <v>7653</v>
      </c>
      <c r="D10982" s="24">
        <v>43830</v>
      </c>
      <c r="E10982" s="22" t="s">
        <v>1695</v>
      </c>
      <c r="F10982" s="22" t="s">
        <v>6946</v>
      </c>
      <c r="G10982">
        <f t="shared" si="342"/>
        <v>10339</v>
      </c>
      <c r="H10982" s="9">
        <f t="shared" si="343"/>
        <v>43830</v>
      </c>
    </row>
    <row r="10983" spans="1:8" x14ac:dyDescent="0.25">
      <c r="A10983" s="22" t="s">
        <v>7989</v>
      </c>
      <c r="B10983" s="22" t="s">
        <v>7990</v>
      </c>
      <c r="C10983" s="22" t="s">
        <v>7990</v>
      </c>
      <c r="D10983" s="24">
        <v>44174</v>
      </c>
      <c r="E10983" s="22" t="s">
        <v>1695</v>
      </c>
      <c r="F10983" s="22" t="s">
        <v>6946</v>
      </c>
      <c r="G10983">
        <f t="shared" si="342"/>
        <v>10339</v>
      </c>
      <c r="H10983" s="9">
        <f t="shared" si="343"/>
        <v>44174</v>
      </c>
    </row>
    <row r="10984" spans="1:8" x14ac:dyDescent="0.25">
      <c r="A10984" s="22" t="s">
        <v>8148</v>
      </c>
      <c r="B10984" s="22" t="s">
        <v>8149</v>
      </c>
      <c r="C10984" s="22" t="s">
        <v>8149</v>
      </c>
      <c r="D10984" s="24">
        <v>44137</v>
      </c>
      <c r="E10984" s="22" t="s">
        <v>1695</v>
      </c>
      <c r="F10984" s="22" t="s">
        <v>6946</v>
      </c>
      <c r="G10984">
        <f t="shared" si="342"/>
        <v>10339</v>
      </c>
      <c r="H10984" s="9">
        <f t="shared" si="343"/>
        <v>44137</v>
      </c>
    </row>
    <row r="10985" spans="1:8" x14ac:dyDescent="0.25">
      <c r="A10985" s="22" t="s">
        <v>8346</v>
      </c>
      <c r="B10985" s="22" t="s">
        <v>8347</v>
      </c>
      <c r="C10985" s="22" t="s">
        <v>8347</v>
      </c>
      <c r="D10985" s="24">
        <v>44054</v>
      </c>
      <c r="E10985" s="22" t="s">
        <v>1695</v>
      </c>
      <c r="F10985" s="22" t="s">
        <v>6946</v>
      </c>
      <c r="G10985">
        <f t="shared" si="342"/>
        <v>10339</v>
      </c>
      <c r="H10985" s="9">
        <f t="shared" si="343"/>
        <v>44054</v>
      </c>
    </row>
    <row r="10986" spans="1:8" x14ac:dyDescent="0.25">
      <c r="A10986" s="22" t="s">
        <v>8352</v>
      </c>
      <c r="B10986" s="22" t="s">
        <v>8353</v>
      </c>
      <c r="C10986" s="22" t="s">
        <v>8353</v>
      </c>
      <c r="D10986" s="24">
        <v>44384</v>
      </c>
      <c r="E10986" s="22" t="s">
        <v>1695</v>
      </c>
      <c r="F10986" s="22" t="s">
        <v>6946</v>
      </c>
      <c r="G10986">
        <f t="shared" si="342"/>
        <v>10339</v>
      </c>
      <c r="H10986" s="9">
        <f t="shared" si="343"/>
        <v>44384</v>
      </c>
    </row>
    <row r="10987" spans="1:8" x14ac:dyDescent="0.25">
      <c r="A10987" s="22" t="s">
        <v>8541</v>
      </c>
      <c r="B10987" s="22" t="s">
        <v>8542</v>
      </c>
      <c r="C10987" s="22" t="s">
        <v>8542</v>
      </c>
      <c r="D10987" s="24">
        <v>44127</v>
      </c>
      <c r="E10987" s="22" t="s">
        <v>1695</v>
      </c>
      <c r="F10987" s="22" t="s">
        <v>6946</v>
      </c>
      <c r="G10987">
        <f t="shared" si="342"/>
        <v>10339</v>
      </c>
      <c r="H10987" s="9">
        <f t="shared" si="343"/>
        <v>44127</v>
      </c>
    </row>
    <row r="10988" spans="1:8" x14ac:dyDescent="0.25">
      <c r="A10988" s="22" t="s">
        <v>8587</v>
      </c>
      <c r="B10988" s="22" t="s">
        <v>8588</v>
      </c>
      <c r="C10988" s="22" t="s">
        <v>8588</v>
      </c>
      <c r="D10988" s="24">
        <v>44368</v>
      </c>
      <c r="E10988" s="22" t="s">
        <v>1695</v>
      </c>
      <c r="F10988" s="22" t="s">
        <v>6946</v>
      </c>
      <c r="G10988">
        <f t="shared" si="342"/>
        <v>10339</v>
      </c>
      <c r="H10988" s="9">
        <f t="shared" si="343"/>
        <v>44368</v>
      </c>
    </row>
    <row r="10989" spans="1:8" x14ac:dyDescent="0.25">
      <c r="A10989" s="22" t="s">
        <v>7739</v>
      </c>
      <c r="B10989" s="22" t="s">
        <v>7740</v>
      </c>
      <c r="C10989" s="22" t="s">
        <v>7740</v>
      </c>
      <c r="D10989" s="24">
        <v>43829</v>
      </c>
      <c r="E10989" s="22" t="s">
        <v>1215</v>
      </c>
      <c r="F10989" s="22" t="s">
        <v>11244</v>
      </c>
      <c r="G10989">
        <f t="shared" si="342"/>
        <v>13451</v>
      </c>
      <c r="H10989" s="9">
        <f t="shared" si="343"/>
        <v>43829</v>
      </c>
    </row>
    <row r="10990" spans="1:8" x14ac:dyDescent="0.25">
      <c r="A10990" s="22" t="s">
        <v>7747</v>
      </c>
      <c r="B10990" s="22" t="s">
        <v>7748</v>
      </c>
      <c r="C10990" s="22" t="s">
        <v>7748</v>
      </c>
      <c r="D10990" s="24">
        <v>43853</v>
      </c>
      <c r="E10990" s="22" t="s">
        <v>1215</v>
      </c>
      <c r="F10990" s="22" t="s">
        <v>11244</v>
      </c>
      <c r="G10990">
        <f t="shared" si="342"/>
        <v>13451</v>
      </c>
      <c r="H10990" s="9">
        <f t="shared" si="343"/>
        <v>43853</v>
      </c>
    </row>
    <row r="10991" spans="1:8" x14ac:dyDescent="0.25">
      <c r="A10991" s="22" t="s">
        <v>8180</v>
      </c>
      <c r="B10991" s="22" t="s">
        <v>8181</v>
      </c>
      <c r="C10991" s="22" t="s">
        <v>8181</v>
      </c>
      <c r="D10991" s="24">
        <v>44145</v>
      </c>
      <c r="E10991" s="22" t="s">
        <v>1215</v>
      </c>
      <c r="F10991" s="22" t="s">
        <v>11244</v>
      </c>
      <c r="G10991">
        <f t="shared" si="342"/>
        <v>13451</v>
      </c>
      <c r="H10991" s="9">
        <f t="shared" si="343"/>
        <v>44145</v>
      </c>
    </row>
    <row r="10992" spans="1:8" x14ac:dyDescent="0.25">
      <c r="A10992" s="22" t="s">
        <v>8295</v>
      </c>
      <c r="B10992" s="22" t="s">
        <v>8296</v>
      </c>
      <c r="C10992" s="22" t="s">
        <v>8296</v>
      </c>
      <c r="D10992" s="24">
        <v>44036</v>
      </c>
      <c r="E10992" s="22" t="s">
        <v>1215</v>
      </c>
      <c r="F10992" s="22" t="s">
        <v>11244</v>
      </c>
      <c r="G10992">
        <f t="shared" si="342"/>
        <v>13451</v>
      </c>
      <c r="H10992" s="9">
        <f t="shared" si="343"/>
        <v>44036</v>
      </c>
    </row>
    <row r="10993" spans="1:8" x14ac:dyDescent="0.25">
      <c r="A10993" s="22" t="s">
        <v>8152</v>
      </c>
      <c r="B10993" s="22" t="s">
        <v>8153</v>
      </c>
      <c r="C10993" s="22" t="s">
        <v>8153</v>
      </c>
      <c r="D10993" s="24">
        <v>43829</v>
      </c>
      <c r="E10993" s="22" t="s">
        <v>562</v>
      </c>
      <c r="F10993" s="22" t="s">
        <v>7193</v>
      </c>
      <c r="G10993">
        <f t="shared" si="342"/>
        <v>9562</v>
      </c>
      <c r="H10993" s="9">
        <f t="shared" si="343"/>
        <v>43829</v>
      </c>
    </row>
    <row r="10994" spans="1:8" x14ac:dyDescent="0.25">
      <c r="A10994" s="22" t="s">
        <v>8164</v>
      </c>
      <c r="B10994" s="22" t="s">
        <v>8165</v>
      </c>
      <c r="C10994" s="22" t="s">
        <v>8165</v>
      </c>
      <c r="D10994" s="24">
        <v>44344</v>
      </c>
      <c r="E10994" s="22" t="s">
        <v>562</v>
      </c>
      <c r="F10994" s="22" t="s">
        <v>7193</v>
      </c>
      <c r="G10994">
        <f t="shared" si="342"/>
        <v>9562</v>
      </c>
      <c r="H10994" s="9">
        <f t="shared" si="343"/>
        <v>44344</v>
      </c>
    </row>
    <row r="10995" spans="1:8" x14ac:dyDescent="0.25">
      <c r="A10995" s="22" t="s">
        <v>8342</v>
      </c>
      <c r="B10995" s="22" t="s">
        <v>8343</v>
      </c>
      <c r="C10995" s="22" t="s">
        <v>8343</v>
      </c>
      <c r="D10995" s="24">
        <v>44053</v>
      </c>
      <c r="E10995" s="22" t="s">
        <v>562</v>
      </c>
      <c r="F10995" s="22" t="s">
        <v>7193</v>
      </c>
      <c r="G10995">
        <f t="shared" si="342"/>
        <v>9562</v>
      </c>
      <c r="H10995" s="9">
        <f t="shared" si="343"/>
        <v>44053</v>
      </c>
    </row>
    <row r="10996" spans="1:8" x14ac:dyDescent="0.25">
      <c r="A10996" s="22" t="s">
        <v>8344</v>
      </c>
      <c r="B10996" s="22" t="s">
        <v>8345</v>
      </c>
      <c r="C10996" s="22" t="s">
        <v>8345</v>
      </c>
      <c r="D10996" s="24">
        <v>44008</v>
      </c>
      <c r="E10996" s="22" t="s">
        <v>562</v>
      </c>
      <c r="F10996" s="22" t="s">
        <v>7193</v>
      </c>
      <c r="G10996">
        <f t="shared" si="342"/>
        <v>9562</v>
      </c>
      <c r="H10996" s="9">
        <f t="shared" si="343"/>
        <v>44008</v>
      </c>
    </row>
    <row r="10997" spans="1:8" x14ac:dyDescent="0.25">
      <c r="A10997" s="22" t="s">
        <v>8346</v>
      </c>
      <c r="B10997" s="22" t="s">
        <v>8347</v>
      </c>
      <c r="C10997" s="22" t="s">
        <v>8347</v>
      </c>
      <c r="D10997" s="24">
        <v>44015</v>
      </c>
      <c r="E10997" s="22" t="s">
        <v>562</v>
      </c>
      <c r="F10997" s="22" t="s">
        <v>7193</v>
      </c>
      <c r="G10997">
        <f t="shared" si="342"/>
        <v>9562</v>
      </c>
      <c r="H10997" s="9">
        <f t="shared" si="343"/>
        <v>44015</v>
      </c>
    </row>
    <row r="10998" spans="1:8" x14ac:dyDescent="0.25">
      <c r="A10998" s="22" t="s">
        <v>8617</v>
      </c>
      <c r="B10998" s="22" t="s">
        <v>8618</v>
      </c>
      <c r="C10998" s="22" t="s">
        <v>8618</v>
      </c>
      <c r="D10998" s="24">
        <v>44343</v>
      </c>
      <c r="E10998" s="22" t="s">
        <v>562</v>
      </c>
      <c r="F10998" s="22" t="s">
        <v>7193</v>
      </c>
      <c r="G10998">
        <f t="shared" si="342"/>
        <v>9562</v>
      </c>
      <c r="H10998" s="9">
        <f t="shared" si="343"/>
        <v>44343</v>
      </c>
    </row>
    <row r="10999" spans="1:8" x14ac:dyDescent="0.25">
      <c r="A10999" s="22" t="s">
        <v>8709</v>
      </c>
      <c r="B10999" s="22" t="s">
        <v>8710</v>
      </c>
      <c r="C10999" s="22" t="s">
        <v>8710</v>
      </c>
      <c r="D10999" s="24">
        <v>44341</v>
      </c>
      <c r="E10999" s="22" t="s">
        <v>562</v>
      </c>
      <c r="F10999" s="22" t="s">
        <v>7193</v>
      </c>
      <c r="G10999">
        <f t="shared" si="342"/>
        <v>9562</v>
      </c>
      <c r="H10999" s="9">
        <f t="shared" si="343"/>
        <v>44341</v>
      </c>
    </row>
    <row r="11000" spans="1:8" x14ac:dyDescent="0.25">
      <c r="A11000" s="22" t="s">
        <v>8721</v>
      </c>
      <c r="B11000" s="22" t="s">
        <v>8722</v>
      </c>
      <c r="C11000" s="22" t="s">
        <v>8722</v>
      </c>
      <c r="D11000" s="24">
        <v>43997</v>
      </c>
      <c r="E11000" s="22" t="s">
        <v>2486</v>
      </c>
      <c r="F11000" s="22" t="s">
        <v>11245</v>
      </c>
      <c r="G11000">
        <f t="shared" si="342"/>
        <v>9202449</v>
      </c>
      <c r="H11000" s="9">
        <f t="shared" si="343"/>
        <v>43997</v>
      </c>
    </row>
    <row r="11001" spans="1:8" x14ac:dyDescent="0.25">
      <c r="A11001" s="22" t="s">
        <v>7739</v>
      </c>
      <c r="B11001" s="22" t="s">
        <v>7740</v>
      </c>
      <c r="C11001" s="22" t="s">
        <v>7740</v>
      </c>
      <c r="D11001" s="24">
        <v>43829</v>
      </c>
      <c r="E11001" s="22" t="s">
        <v>4399</v>
      </c>
      <c r="F11001" s="22" t="s">
        <v>11246</v>
      </c>
      <c r="G11001">
        <f t="shared" si="342"/>
        <v>37</v>
      </c>
      <c r="H11001" s="9">
        <f t="shared" si="343"/>
        <v>43829</v>
      </c>
    </row>
    <row r="11002" spans="1:8" x14ac:dyDescent="0.25">
      <c r="A11002" s="22" t="s">
        <v>7806</v>
      </c>
      <c r="B11002" s="22" t="s">
        <v>7740</v>
      </c>
      <c r="C11002" s="22" t="s">
        <v>7740</v>
      </c>
      <c r="D11002" s="24">
        <v>43829</v>
      </c>
      <c r="E11002" s="22" t="s">
        <v>4399</v>
      </c>
      <c r="F11002" s="22" t="s">
        <v>11246</v>
      </c>
      <c r="G11002">
        <f t="shared" si="342"/>
        <v>37</v>
      </c>
      <c r="H11002" s="9">
        <f t="shared" si="343"/>
        <v>43829</v>
      </c>
    </row>
    <row r="11003" spans="1:8" x14ac:dyDescent="0.25">
      <c r="A11003" s="22"/>
      <c r="B11003" s="22"/>
      <c r="C11003" s="22"/>
      <c r="D11003" s="24">
        <v>43968</v>
      </c>
      <c r="E11003" s="22" t="s">
        <v>5456</v>
      </c>
      <c r="F11003" s="22" t="s">
        <v>11247</v>
      </c>
      <c r="G11003">
        <f t="shared" si="342"/>
        <v>5300</v>
      </c>
      <c r="H11003" s="9">
        <f t="shared" si="343"/>
        <v>43968</v>
      </c>
    </row>
    <row r="11004" spans="1:8" x14ac:dyDescent="0.25">
      <c r="A11004" s="22" t="s">
        <v>7753</v>
      </c>
      <c r="B11004" s="22" t="s">
        <v>7754</v>
      </c>
      <c r="C11004" s="22" t="s">
        <v>7754</v>
      </c>
      <c r="D11004" s="24">
        <v>43829</v>
      </c>
      <c r="E11004" s="22" t="s">
        <v>5456</v>
      </c>
      <c r="F11004" s="22" t="s">
        <v>11247</v>
      </c>
      <c r="G11004">
        <f t="shared" si="342"/>
        <v>5300</v>
      </c>
      <c r="H11004" s="9">
        <f t="shared" si="343"/>
        <v>43829</v>
      </c>
    </row>
    <row r="11005" spans="1:8" x14ac:dyDescent="0.25">
      <c r="A11005" s="22" t="s">
        <v>7787</v>
      </c>
      <c r="B11005" s="22" t="s">
        <v>7788</v>
      </c>
      <c r="C11005" s="22" t="s">
        <v>7788</v>
      </c>
      <c r="D11005" s="24">
        <v>44076</v>
      </c>
      <c r="E11005" s="22" t="s">
        <v>5456</v>
      </c>
      <c r="F11005" s="22" t="s">
        <v>11247</v>
      </c>
      <c r="G11005">
        <f t="shared" si="342"/>
        <v>5300</v>
      </c>
      <c r="H11005" s="9">
        <f t="shared" si="343"/>
        <v>44076</v>
      </c>
    </row>
    <row r="11006" spans="1:8" x14ac:dyDescent="0.25">
      <c r="A11006" s="22" t="s">
        <v>7789</v>
      </c>
      <c r="B11006" s="22" t="s">
        <v>7790</v>
      </c>
      <c r="C11006" s="22" t="s">
        <v>7790</v>
      </c>
      <c r="D11006" s="24">
        <v>44077</v>
      </c>
      <c r="E11006" s="22" t="s">
        <v>5456</v>
      </c>
      <c r="F11006" s="22" t="s">
        <v>11247</v>
      </c>
      <c r="G11006">
        <f t="shared" si="342"/>
        <v>5300</v>
      </c>
      <c r="H11006" s="9">
        <f t="shared" si="343"/>
        <v>44077</v>
      </c>
    </row>
    <row r="11007" spans="1:8" x14ac:dyDescent="0.25">
      <c r="A11007" s="22" t="s">
        <v>7791</v>
      </c>
      <c r="B11007" s="22" t="s">
        <v>7792</v>
      </c>
      <c r="C11007" s="22" t="s">
        <v>7792</v>
      </c>
      <c r="D11007" s="24">
        <v>44096</v>
      </c>
      <c r="E11007" s="22" t="s">
        <v>5456</v>
      </c>
      <c r="F11007" s="22" t="s">
        <v>11247</v>
      </c>
      <c r="G11007">
        <f t="shared" si="342"/>
        <v>5300</v>
      </c>
      <c r="H11007" s="9">
        <f t="shared" si="343"/>
        <v>44096</v>
      </c>
    </row>
    <row r="11008" spans="1:8" x14ac:dyDescent="0.25">
      <c r="A11008" s="22" t="s">
        <v>4598</v>
      </c>
      <c r="B11008" s="22" t="s">
        <v>7845</v>
      </c>
      <c r="C11008" s="22" t="s">
        <v>7845</v>
      </c>
      <c r="D11008" s="24">
        <v>43949</v>
      </c>
      <c r="E11008" s="22" t="s">
        <v>5456</v>
      </c>
      <c r="F11008" s="22" t="s">
        <v>11247</v>
      </c>
      <c r="G11008">
        <f t="shared" si="342"/>
        <v>5300</v>
      </c>
      <c r="H11008" s="9">
        <f t="shared" si="343"/>
        <v>43949</v>
      </c>
    </row>
    <row r="11009" spans="1:8" x14ac:dyDescent="0.25">
      <c r="A11009" s="22" t="s">
        <v>7846</v>
      </c>
      <c r="B11009" s="22" t="s">
        <v>7847</v>
      </c>
      <c r="C11009" s="22" t="s">
        <v>7847</v>
      </c>
      <c r="D11009" s="24">
        <v>44169</v>
      </c>
      <c r="E11009" s="22" t="s">
        <v>5456</v>
      </c>
      <c r="F11009" s="22" t="s">
        <v>11247</v>
      </c>
      <c r="G11009">
        <f t="shared" si="342"/>
        <v>5300</v>
      </c>
      <c r="H11009" s="9">
        <f t="shared" si="343"/>
        <v>44169</v>
      </c>
    </row>
    <row r="11010" spans="1:8" x14ac:dyDescent="0.25">
      <c r="A11010" s="22" t="s">
        <v>7931</v>
      </c>
      <c r="B11010" s="22" t="s">
        <v>7932</v>
      </c>
      <c r="C11010" s="22" t="s">
        <v>7932</v>
      </c>
      <c r="D11010" s="24">
        <v>44125</v>
      </c>
      <c r="E11010" s="22" t="s">
        <v>5456</v>
      </c>
      <c r="F11010" s="22" t="s">
        <v>11247</v>
      </c>
      <c r="G11010">
        <f t="shared" si="342"/>
        <v>5300</v>
      </c>
      <c r="H11010" s="9">
        <f t="shared" si="343"/>
        <v>44125</v>
      </c>
    </row>
    <row r="11011" spans="1:8" x14ac:dyDescent="0.25">
      <c r="A11011" s="22" t="s">
        <v>4685</v>
      </c>
      <c r="B11011" s="22" t="s">
        <v>8131</v>
      </c>
      <c r="C11011" s="22" t="s">
        <v>8131</v>
      </c>
      <c r="D11011" s="24">
        <v>44089</v>
      </c>
      <c r="E11011" s="22" t="s">
        <v>5456</v>
      </c>
      <c r="F11011" s="22" t="s">
        <v>11247</v>
      </c>
      <c r="G11011">
        <f t="shared" si="342"/>
        <v>5300</v>
      </c>
      <c r="H11011" s="9">
        <f t="shared" si="343"/>
        <v>44089</v>
      </c>
    </row>
    <row r="11012" spans="1:8" x14ac:dyDescent="0.25">
      <c r="A11012" s="22" t="s">
        <v>8270</v>
      </c>
      <c r="B11012" s="22" t="s">
        <v>8271</v>
      </c>
      <c r="C11012" s="22" t="s">
        <v>8271</v>
      </c>
      <c r="D11012" s="24">
        <v>44084</v>
      </c>
      <c r="E11012" s="22" t="s">
        <v>5456</v>
      </c>
      <c r="F11012" s="22" t="s">
        <v>11247</v>
      </c>
      <c r="G11012">
        <f t="shared" si="342"/>
        <v>5300</v>
      </c>
      <c r="H11012" s="9">
        <f t="shared" si="343"/>
        <v>44084</v>
      </c>
    </row>
    <row r="11013" spans="1:8" x14ac:dyDescent="0.25">
      <c r="A11013" s="22" t="s">
        <v>8331</v>
      </c>
      <c r="B11013" s="22" t="s">
        <v>8332</v>
      </c>
      <c r="C11013" s="22" t="s">
        <v>8332</v>
      </c>
      <c r="D11013" s="24">
        <v>44029</v>
      </c>
      <c r="E11013" s="22" t="s">
        <v>5456</v>
      </c>
      <c r="F11013" s="22" t="s">
        <v>11247</v>
      </c>
      <c r="G11013">
        <f t="shared" si="342"/>
        <v>5300</v>
      </c>
      <c r="H11013" s="9">
        <f t="shared" si="343"/>
        <v>44029</v>
      </c>
    </row>
    <row r="11014" spans="1:8" x14ac:dyDescent="0.25">
      <c r="A11014" s="22" t="s">
        <v>8428</v>
      </c>
      <c r="B11014" s="22" t="s">
        <v>8429</v>
      </c>
      <c r="C11014" s="22" t="s">
        <v>8429</v>
      </c>
      <c r="D11014" s="24">
        <v>44128</v>
      </c>
      <c r="E11014" s="22" t="s">
        <v>5456</v>
      </c>
      <c r="F11014" s="22" t="s">
        <v>11247</v>
      </c>
      <c r="G11014">
        <f t="shared" ref="G11014:G11077" si="344">IFERROR(E11014*1,E11014)</f>
        <v>5300</v>
      </c>
      <c r="H11014" s="9">
        <f t="shared" ref="H11014:H11077" si="345">D11014</f>
        <v>44128</v>
      </c>
    </row>
    <row r="11015" spans="1:8" x14ac:dyDescent="0.25">
      <c r="A11015" s="22" t="s">
        <v>8526</v>
      </c>
      <c r="B11015" s="22" t="s">
        <v>8527</v>
      </c>
      <c r="C11015" s="22" t="s">
        <v>8527</v>
      </c>
      <c r="D11015" s="24">
        <v>43943</v>
      </c>
      <c r="E11015" s="22" t="s">
        <v>5456</v>
      </c>
      <c r="F11015" s="22" t="s">
        <v>11247</v>
      </c>
      <c r="G11015">
        <f t="shared" si="344"/>
        <v>5300</v>
      </c>
      <c r="H11015" s="9">
        <f t="shared" si="345"/>
        <v>43943</v>
      </c>
    </row>
    <row r="11016" spans="1:8" x14ac:dyDescent="0.25">
      <c r="A11016" s="22" t="s">
        <v>8573</v>
      </c>
      <c r="B11016" s="22" t="s">
        <v>8574</v>
      </c>
      <c r="C11016" s="22" t="s">
        <v>8574</v>
      </c>
      <c r="D11016" s="24">
        <v>44207</v>
      </c>
      <c r="E11016" s="22" t="s">
        <v>5456</v>
      </c>
      <c r="F11016" s="22" t="s">
        <v>11247</v>
      </c>
      <c r="G11016">
        <f t="shared" si="344"/>
        <v>5300</v>
      </c>
      <c r="H11016" s="9">
        <f t="shared" si="345"/>
        <v>44207</v>
      </c>
    </row>
    <row r="11017" spans="1:8" x14ac:dyDescent="0.25">
      <c r="A11017" s="22" t="s">
        <v>8937</v>
      </c>
      <c r="B11017" s="22" t="s">
        <v>8938</v>
      </c>
      <c r="C11017" s="22" t="s">
        <v>8938</v>
      </c>
      <c r="D11017" s="24">
        <v>43837</v>
      </c>
      <c r="E11017" s="22" t="s">
        <v>5456</v>
      </c>
      <c r="F11017" s="22" t="s">
        <v>11247</v>
      </c>
      <c r="G11017">
        <f t="shared" si="344"/>
        <v>5300</v>
      </c>
      <c r="H11017" s="9">
        <f t="shared" si="345"/>
        <v>43837</v>
      </c>
    </row>
    <row r="11018" spans="1:8" x14ac:dyDescent="0.25">
      <c r="A11018" s="22" t="s">
        <v>8771</v>
      </c>
      <c r="B11018" s="22" t="s">
        <v>8772</v>
      </c>
      <c r="C11018" s="22" t="s">
        <v>8772</v>
      </c>
      <c r="D11018" s="24">
        <v>43997</v>
      </c>
      <c r="E11018" s="22" t="s">
        <v>3988</v>
      </c>
      <c r="F11018" s="22" t="s">
        <v>11248</v>
      </c>
      <c r="G11018">
        <f t="shared" si="344"/>
        <v>9207272</v>
      </c>
      <c r="H11018" s="9">
        <f t="shared" si="345"/>
        <v>43997</v>
      </c>
    </row>
    <row r="11019" spans="1:8" x14ac:dyDescent="0.25">
      <c r="A11019" s="22" t="s">
        <v>8548</v>
      </c>
      <c r="B11019" s="22" t="s">
        <v>8549</v>
      </c>
      <c r="C11019" s="22" t="s">
        <v>8549</v>
      </c>
      <c r="D11019" s="24">
        <v>43983</v>
      </c>
      <c r="E11019" s="22" t="s">
        <v>5975</v>
      </c>
      <c r="F11019" s="22" t="s">
        <v>11249</v>
      </c>
      <c r="G11019">
        <f t="shared" si="344"/>
        <v>202153</v>
      </c>
      <c r="H11019" s="9">
        <f t="shared" si="345"/>
        <v>43983</v>
      </c>
    </row>
    <row r="11020" spans="1:8" x14ac:dyDescent="0.25">
      <c r="A11020" s="22" t="s">
        <v>9050</v>
      </c>
      <c r="B11020" s="22" t="s">
        <v>9051</v>
      </c>
      <c r="C11020" s="22" t="s">
        <v>9051</v>
      </c>
      <c r="D11020" s="24">
        <v>43885</v>
      </c>
      <c r="E11020" s="22" t="s">
        <v>5330</v>
      </c>
      <c r="F11020" s="22" t="s">
        <v>11250</v>
      </c>
      <c r="G11020">
        <f t="shared" si="344"/>
        <v>9900009</v>
      </c>
      <c r="H11020" s="9">
        <f t="shared" si="345"/>
        <v>43885</v>
      </c>
    </row>
    <row r="11021" spans="1:8" x14ac:dyDescent="0.25">
      <c r="A11021" s="22" t="s">
        <v>7650</v>
      </c>
      <c r="B11021" s="22" t="s">
        <v>7651</v>
      </c>
      <c r="C11021" s="22" t="s">
        <v>7651</v>
      </c>
      <c r="D11021" s="24">
        <v>44294</v>
      </c>
      <c r="E11021" s="22" t="s">
        <v>4795</v>
      </c>
      <c r="F11021" s="22" t="s">
        <v>11251</v>
      </c>
      <c r="G11021">
        <f t="shared" si="344"/>
        <v>1229</v>
      </c>
      <c r="H11021" s="9">
        <f t="shared" si="345"/>
        <v>44294</v>
      </c>
    </row>
    <row r="11022" spans="1:8" x14ac:dyDescent="0.25">
      <c r="A11022" s="22" t="s">
        <v>7741</v>
      </c>
      <c r="B11022" s="22" t="s">
        <v>7742</v>
      </c>
      <c r="C11022" s="22" t="s">
        <v>7742</v>
      </c>
      <c r="D11022" s="24">
        <v>43829</v>
      </c>
      <c r="E11022" s="22" t="s">
        <v>4795</v>
      </c>
      <c r="F11022" s="22" t="s">
        <v>11251</v>
      </c>
      <c r="G11022">
        <f t="shared" si="344"/>
        <v>1229</v>
      </c>
      <c r="H11022" s="9">
        <f t="shared" si="345"/>
        <v>43829</v>
      </c>
    </row>
    <row r="11023" spans="1:8" x14ac:dyDescent="0.25">
      <c r="A11023" s="22" t="s">
        <v>8526</v>
      </c>
      <c r="B11023" s="22" t="s">
        <v>8527</v>
      </c>
      <c r="C11023" s="22" t="s">
        <v>8527</v>
      </c>
      <c r="D11023" s="24">
        <v>43970</v>
      </c>
      <c r="E11023" s="22" t="s">
        <v>4795</v>
      </c>
      <c r="F11023" s="22" t="s">
        <v>11251</v>
      </c>
      <c r="G11023">
        <f t="shared" si="344"/>
        <v>1229</v>
      </c>
      <c r="H11023" s="9">
        <f t="shared" si="345"/>
        <v>43970</v>
      </c>
    </row>
    <row r="11024" spans="1:8" x14ac:dyDescent="0.25">
      <c r="A11024" s="22" t="s">
        <v>8478</v>
      </c>
      <c r="B11024" s="22" t="s">
        <v>8479</v>
      </c>
      <c r="C11024" s="22" t="s">
        <v>8479</v>
      </c>
      <c r="D11024" s="24">
        <v>43831</v>
      </c>
      <c r="E11024" s="22" t="s">
        <v>519</v>
      </c>
      <c r="F11024" s="22" t="s">
        <v>11252</v>
      </c>
      <c r="G11024">
        <f t="shared" si="344"/>
        <v>13279</v>
      </c>
      <c r="H11024" s="9">
        <f t="shared" si="345"/>
        <v>43831</v>
      </c>
    </row>
    <row r="11025" spans="1:8" x14ac:dyDescent="0.25">
      <c r="A11025" s="22" t="s">
        <v>8480</v>
      </c>
      <c r="B11025" s="22" t="s">
        <v>8481</v>
      </c>
      <c r="C11025" s="22" t="s">
        <v>8481</v>
      </c>
      <c r="D11025" s="24">
        <v>43836</v>
      </c>
      <c r="E11025" s="22" t="s">
        <v>519</v>
      </c>
      <c r="F11025" s="22" t="s">
        <v>11252</v>
      </c>
      <c r="G11025">
        <f t="shared" si="344"/>
        <v>13279</v>
      </c>
      <c r="H11025" s="9">
        <f t="shared" si="345"/>
        <v>43836</v>
      </c>
    </row>
    <row r="11026" spans="1:8" x14ac:dyDescent="0.25">
      <c r="A11026" s="22" t="s">
        <v>8482</v>
      </c>
      <c r="B11026" s="22" t="s">
        <v>8483</v>
      </c>
      <c r="C11026" s="22" t="s">
        <v>8483</v>
      </c>
      <c r="D11026" s="24">
        <v>43831</v>
      </c>
      <c r="E11026" s="22" t="s">
        <v>519</v>
      </c>
      <c r="F11026" s="22" t="s">
        <v>11252</v>
      </c>
      <c r="G11026">
        <f t="shared" si="344"/>
        <v>13279</v>
      </c>
      <c r="H11026" s="9">
        <f t="shared" si="345"/>
        <v>43831</v>
      </c>
    </row>
    <row r="11027" spans="1:8" x14ac:dyDescent="0.25">
      <c r="A11027" s="22"/>
      <c r="B11027" s="22"/>
      <c r="C11027" s="22"/>
      <c r="D11027" s="24">
        <v>44052</v>
      </c>
      <c r="E11027" s="22" t="s">
        <v>3344</v>
      </c>
      <c r="F11027" s="22" t="s">
        <v>11253</v>
      </c>
      <c r="G11027">
        <f t="shared" si="344"/>
        <v>9205196</v>
      </c>
      <c r="H11027" s="9">
        <f t="shared" si="345"/>
        <v>44052</v>
      </c>
    </row>
    <row r="11028" spans="1:8" x14ac:dyDescent="0.25">
      <c r="A11028" s="22" t="s">
        <v>8709</v>
      </c>
      <c r="B11028" s="22" t="s">
        <v>8710</v>
      </c>
      <c r="C11028" s="22" t="s">
        <v>8710</v>
      </c>
      <c r="D11028" s="24">
        <v>43997</v>
      </c>
      <c r="E11028" s="22" t="s">
        <v>3344</v>
      </c>
      <c r="F11028" s="22" t="s">
        <v>11253</v>
      </c>
      <c r="G11028">
        <f t="shared" si="344"/>
        <v>9205196</v>
      </c>
      <c r="H11028" s="9">
        <f t="shared" si="345"/>
        <v>43997</v>
      </c>
    </row>
    <row r="11029" spans="1:8" x14ac:dyDescent="0.25">
      <c r="A11029" s="22" t="s">
        <v>7838</v>
      </c>
      <c r="B11029" s="22" t="s">
        <v>7839</v>
      </c>
      <c r="C11029" s="22" t="s">
        <v>7839</v>
      </c>
      <c r="D11029" s="24">
        <v>43990</v>
      </c>
      <c r="E11029" s="22" t="s">
        <v>1509</v>
      </c>
      <c r="F11029" s="22" t="s">
        <v>7063</v>
      </c>
      <c r="G11029">
        <f t="shared" si="344"/>
        <v>5609</v>
      </c>
      <c r="H11029" s="9">
        <f t="shared" si="345"/>
        <v>43990</v>
      </c>
    </row>
    <row r="11030" spans="1:8" x14ac:dyDescent="0.25">
      <c r="A11030" s="22" t="s">
        <v>7977</v>
      </c>
      <c r="B11030" s="22" t="s">
        <v>7978</v>
      </c>
      <c r="C11030" s="22" t="s">
        <v>7978</v>
      </c>
      <c r="D11030" s="24">
        <v>43829</v>
      </c>
      <c r="E11030" s="22" t="s">
        <v>1509</v>
      </c>
      <c r="F11030" s="22" t="s">
        <v>7063</v>
      </c>
      <c r="G11030">
        <f t="shared" si="344"/>
        <v>5609</v>
      </c>
      <c r="H11030" s="9">
        <f t="shared" si="345"/>
        <v>43829</v>
      </c>
    </row>
    <row r="11031" spans="1:8" x14ac:dyDescent="0.25">
      <c r="A11031" s="22" t="s">
        <v>8366</v>
      </c>
      <c r="B11031" s="22" t="s">
        <v>8367</v>
      </c>
      <c r="C11031" s="22" t="s">
        <v>8367</v>
      </c>
      <c r="D11031" s="24">
        <v>43829</v>
      </c>
      <c r="E11031" s="22" t="s">
        <v>1509</v>
      </c>
      <c r="F11031" s="22" t="s">
        <v>7063</v>
      </c>
      <c r="G11031">
        <f t="shared" si="344"/>
        <v>5609</v>
      </c>
      <c r="H11031" s="9">
        <f t="shared" si="345"/>
        <v>43829</v>
      </c>
    </row>
    <row r="11032" spans="1:8" x14ac:dyDescent="0.25">
      <c r="A11032" s="22" t="s">
        <v>8875</v>
      </c>
      <c r="B11032" s="22" t="s">
        <v>8876</v>
      </c>
      <c r="C11032" s="22" t="s">
        <v>8876</v>
      </c>
      <c r="D11032" s="24">
        <v>44199</v>
      </c>
      <c r="E11032" s="22" t="s">
        <v>1509</v>
      </c>
      <c r="F11032" s="22" t="s">
        <v>7063</v>
      </c>
      <c r="G11032">
        <f t="shared" si="344"/>
        <v>5609</v>
      </c>
      <c r="H11032" s="9">
        <f t="shared" si="345"/>
        <v>44199</v>
      </c>
    </row>
    <row r="11033" spans="1:8" x14ac:dyDescent="0.25">
      <c r="A11033" s="22"/>
      <c r="B11033" s="22"/>
      <c r="C11033" s="22"/>
      <c r="D11033" s="24">
        <v>44026</v>
      </c>
      <c r="E11033" s="22" t="s">
        <v>1213</v>
      </c>
      <c r="F11033" s="22" t="s">
        <v>11254</v>
      </c>
      <c r="G11033">
        <f t="shared" si="344"/>
        <v>5283</v>
      </c>
      <c r="H11033" s="9">
        <f t="shared" si="345"/>
        <v>44026</v>
      </c>
    </row>
    <row r="11034" spans="1:8" x14ac:dyDescent="0.25">
      <c r="A11034" s="22" t="s">
        <v>7702</v>
      </c>
      <c r="B11034" s="22" t="s">
        <v>7703</v>
      </c>
      <c r="C11034" s="22" t="s">
        <v>7703</v>
      </c>
      <c r="D11034" s="24">
        <v>44200</v>
      </c>
      <c r="E11034" s="22" t="s">
        <v>1213</v>
      </c>
      <c r="F11034" s="22" t="s">
        <v>11254</v>
      </c>
      <c r="G11034">
        <f t="shared" si="344"/>
        <v>5283</v>
      </c>
      <c r="H11034" s="9">
        <f t="shared" si="345"/>
        <v>44200</v>
      </c>
    </row>
    <row r="11035" spans="1:8" x14ac:dyDescent="0.25">
      <c r="A11035" s="22" t="s">
        <v>7704</v>
      </c>
      <c r="B11035" s="22" t="s">
        <v>7705</v>
      </c>
      <c r="C11035" s="22" t="s">
        <v>7705</v>
      </c>
      <c r="D11035" s="24">
        <v>43829</v>
      </c>
      <c r="E11035" s="22" t="s">
        <v>1213</v>
      </c>
      <c r="F11035" s="22" t="s">
        <v>11254</v>
      </c>
      <c r="G11035">
        <f t="shared" si="344"/>
        <v>5283</v>
      </c>
      <c r="H11035" s="9">
        <f t="shared" si="345"/>
        <v>43829</v>
      </c>
    </row>
    <row r="11036" spans="1:8" x14ac:dyDescent="0.25">
      <c r="A11036" s="22" t="s">
        <v>7761</v>
      </c>
      <c r="B11036" s="22" t="s">
        <v>7762</v>
      </c>
      <c r="C11036" s="22" t="s">
        <v>7762</v>
      </c>
      <c r="D11036" s="24">
        <v>44357</v>
      </c>
      <c r="E11036" s="22" t="s">
        <v>1213</v>
      </c>
      <c r="F11036" s="22" t="s">
        <v>11254</v>
      </c>
      <c r="G11036">
        <f t="shared" si="344"/>
        <v>5283</v>
      </c>
      <c r="H11036" s="9">
        <f t="shared" si="345"/>
        <v>44357</v>
      </c>
    </row>
    <row r="11037" spans="1:8" x14ac:dyDescent="0.25">
      <c r="A11037" s="22" t="s">
        <v>4598</v>
      </c>
      <c r="B11037" s="22" t="s">
        <v>7845</v>
      </c>
      <c r="C11037" s="22" t="s">
        <v>7845</v>
      </c>
      <c r="D11037" s="24">
        <v>44054</v>
      </c>
      <c r="E11037" s="22" t="s">
        <v>1213</v>
      </c>
      <c r="F11037" s="22" t="s">
        <v>11254</v>
      </c>
      <c r="G11037">
        <f t="shared" si="344"/>
        <v>5283</v>
      </c>
      <c r="H11037" s="9">
        <f t="shared" si="345"/>
        <v>44054</v>
      </c>
    </row>
    <row r="11038" spans="1:8" x14ac:dyDescent="0.25">
      <c r="A11038" s="22" t="s">
        <v>8276</v>
      </c>
      <c r="B11038" s="22" t="s">
        <v>8277</v>
      </c>
      <c r="C11038" s="22" t="s">
        <v>8277</v>
      </c>
      <c r="D11038" s="24">
        <v>44039</v>
      </c>
      <c r="E11038" s="22" t="s">
        <v>1213</v>
      </c>
      <c r="F11038" s="22" t="s">
        <v>11254</v>
      </c>
      <c r="G11038">
        <f t="shared" si="344"/>
        <v>5283</v>
      </c>
      <c r="H11038" s="9">
        <f t="shared" si="345"/>
        <v>44039</v>
      </c>
    </row>
    <row r="11039" spans="1:8" x14ac:dyDescent="0.25">
      <c r="A11039" s="22" t="s">
        <v>8285</v>
      </c>
      <c r="B11039" s="22" t="s">
        <v>8286</v>
      </c>
      <c r="C11039" s="22" t="s">
        <v>8286</v>
      </c>
      <c r="D11039" s="24">
        <v>43893</v>
      </c>
      <c r="E11039" s="22" t="s">
        <v>1213</v>
      </c>
      <c r="F11039" s="22" t="s">
        <v>11254</v>
      </c>
      <c r="G11039">
        <f t="shared" si="344"/>
        <v>5283</v>
      </c>
      <c r="H11039" s="9">
        <f t="shared" si="345"/>
        <v>43893</v>
      </c>
    </row>
    <row r="11040" spans="1:8" x14ac:dyDescent="0.25">
      <c r="A11040" s="22" t="s">
        <v>8299</v>
      </c>
      <c r="B11040" s="22" t="s">
        <v>8300</v>
      </c>
      <c r="C11040" s="22" t="s">
        <v>8300</v>
      </c>
      <c r="D11040" s="24">
        <v>44052</v>
      </c>
      <c r="E11040" s="22" t="s">
        <v>1213</v>
      </c>
      <c r="F11040" s="22" t="s">
        <v>11254</v>
      </c>
      <c r="G11040">
        <f t="shared" si="344"/>
        <v>5283</v>
      </c>
      <c r="H11040" s="9">
        <f t="shared" si="345"/>
        <v>44052</v>
      </c>
    </row>
    <row r="11041" spans="1:8" x14ac:dyDescent="0.25">
      <c r="A11041" s="22" t="s">
        <v>8526</v>
      </c>
      <c r="B11041" s="22" t="s">
        <v>8527</v>
      </c>
      <c r="C11041" s="22" t="s">
        <v>8527</v>
      </c>
      <c r="D11041" s="24">
        <v>44018</v>
      </c>
      <c r="E11041" s="22" t="s">
        <v>1213</v>
      </c>
      <c r="F11041" s="22" t="s">
        <v>11254</v>
      </c>
      <c r="G11041">
        <f t="shared" si="344"/>
        <v>5283</v>
      </c>
      <c r="H11041" s="9">
        <f t="shared" si="345"/>
        <v>44018</v>
      </c>
    </row>
    <row r="11042" spans="1:8" x14ac:dyDescent="0.25">
      <c r="A11042" s="22" t="s">
        <v>8573</v>
      </c>
      <c r="B11042" s="22" t="s">
        <v>8574</v>
      </c>
      <c r="C11042" s="22" t="s">
        <v>8574</v>
      </c>
      <c r="D11042" s="24">
        <v>44200</v>
      </c>
      <c r="E11042" s="22" t="s">
        <v>1213</v>
      </c>
      <c r="F11042" s="22" t="s">
        <v>11254</v>
      </c>
      <c r="G11042">
        <f t="shared" si="344"/>
        <v>5283</v>
      </c>
      <c r="H11042" s="9">
        <f t="shared" si="345"/>
        <v>44200</v>
      </c>
    </row>
    <row r="11043" spans="1:8" x14ac:dyDescent="0.25">
      <c r="A11043" s="22" t="s">
        <v>7654</v>
      </c>
      <c r="B11043" s="22" t="s">
        <v>7655</v>
      </c>
      <c r="C11043" s="22" t="s">
        <v>7655</v>
      </c>
      <c r="D11043" s="24">
        <v>44032</v>
      </c>
      <c r="E11043" s="22" t="s">
        <v>3120</v>
      </c>
      <c r="F11043" s="22" t="s">
        <v>11255</v>
      </c>
      <c r="G11043">
        <f t="shared" si="344"/>
        <v>200645</v>
      </c>
      <c r="H11043" s="9">
        <f t="shared" si="345"/>
        <v>44032</v>
      </c>
    </row>
    <row r="11044" spans="1:8" x14ac:dyDescent="0.25">
      <c r="A11044" s="22" t="s">
        <v>7852</v>
      </c>
      <c r="B11044" s="22" t="s">
        <v>7853</v>
      </c>
      <c r="C11044" s="22" t="s">
        <v>7853</v>
      </c>
      <c r="D11044" s="24">
        <v>43955</v>
      </c>
      <c r="E11044" s="22" t="s">
        <v>3120</v>
      </c>
      <c r="F11044" s="22" t="s">
        <v>11255</v>
      </c>
      <c r="G11044">
        <f t="shared" si="344"/>
        <v>200645</v>
      </c>
      <c r="H11044" s="9">
        <f t="shared" si="345"/>
        <v>43955</v>
      </c>
    </row>
    <row r="11045" spans="1:8" x14ac:dyDescent="0.25">
      <c r="A11045" s="22" t="s">
        <v>8524</v>
      </c>
      <c r="B11045" s="22" t="s">
        <v>8525</v>
      </c>
      <c r="C11045" s="22" t="s">
        <v>8525</v>
      </c>
      <c r="D11045" s="24">
        <v>43935</v>
      </c>
      <c r="E11045" s="22" t="s">
        <v>3120</v>
      </c>
      <c r="F11045" s="22" t="s">
        <v>11255</v>
      </c>
      <c r="G11045">
        <f t="shared" si="344"/>
        <v>200645</v>
      </c>
      <c r="H11045" s="9">
        <f t="shared" si="345"/>
        <v>43935</v>
      </c>
    </row>
    <row r="11046" spans="1:8" x14ac:dyDescent="0.25">
      <c r="A11046" s="22" t="s">
        <v>8581</v>
      </c>
      <c r="B11046" s="22" t="s">
        <v>8582</v>
      </c>
      <c r="C11046" s="22" t="s">
        <v>8582</v>
      </c>
      <c r="D11046" s="24">
        <v>44316</v>
      </c>
      <c r="E11046" s="22" t="s">
        <v>3120</v>
      </c>
      <c r="F11046" s="22" t="s">
        <v>11255</v>
      </c>
      <c r="G11046">
        <f t="shared" si="344"/>
        <v>200645</v>
      </c>
      <c r="H11046" s="9">
        <f t="shared" si="345"/>
        <v>44316</v>
      </c>
    </row>
    <row r="11047" spans="1:8" x14ac:dyDescent="0.25">
      <c r="A11047" s="22" t="s">
        <v>8651</v>
      </c>
      <c r="B11047" s="22" t="s">
        <v>8652</v>
      </c>
      <c r="C11047" s="22" t="s">
        <v>8652</v>
      </c>
      <c r="D11047" s="24">
        <v>43871</v>
      </c>
      <c r="E11047" s="22" t="s">
        <v>3120</v>
      </c>
      <c r="F11047" s="22" t="s">
        <v>11255</v>
      </c>
      <c r="G11047">
        <f t="shared" si="344"/>
        <v>200645</v>
      </c>
      <c r="H11047" s="9">
        <f t="shared" si="345"/>
        <v>43871</v>
      </c>
    </row>
    <row r="11048" spans="1:8" x14ac:dyDescent="0.25">
      <c r="A11048" s="22" t="s">
        <v>8653</v>
      </c>
      <c r="B11048" s="22" t="s">
        <v>8654</v>
      </c>
      <c r="C11048" s="22" t="s">
        <v>8654</v>
      </c>
      <c r="D11048" s="24">
        <v>43903</v>
      </c>
      <c r="E11048" s="22" t="s">
        <v>3120</v>
      </c>
      <c r="F11048" s="22" t="s">
        <v>11255</v>
      </c>
      <c r="G11048">
        <f t="shared" si="344"/>
        <v>200645</v>
      </c>
      <c r="H11048" s="9">
        <f t="shared" si="345"/>
        <v>43903</v>
      </c>
    </row>
    <row r="11049" spans="1:8" x14ac:dyDescent="0.25">
      <c r="A11049" s="22" t="s">
        <v>8781</v>
      </c>
      <c r="B11049" s="22" t="s">
        <v>8782</v>
      </c>
      <c r="C11049" s="22" t="s">
        <v>8782</v>
      </c>
      <c r="D11049" s="24">
        <v>44389</v>
      </c>
      <c r="E11049" s="22" t="s">
        <v>3120</v>
      </c>
      <c r="F11049" s="22" t="s">
        <v>11255</v>
      </c>
      <c r="G11049">
        <f t="shared" si="344"/>
        <v>200645</v>
      </c>
      <c r="H11049" s="9">
        <f t="shared" si="345"/>
        <v>44389</v>
      </c>
    </row>
    <row r="11050" spans="1:8" x14ac:dyDescent="0.25">
      <c r="A11050" s="22" t="s">
        <v>4598</v>
      </c>
      <c r="B11050" s="22" t="s">
        <v>7845</v>
      </c>
      <c r="C11050" s="22" t="s">
        <v>7845</v>
      </c>
      <c r="D11050" s="24">
        <v>43836</v>
      </c>
      <c r="E11050" s="22" t="s">
        <v>1709</v>
      </c>
      <c r="F11050" s="22" t="s">
        <v>11256</v>
      </c>
      <c r="G11050">
        <f t="shared" si="344"/>
        <v>13699</v>
      </c>
      <c r="H11050" s="9">
        <f t="shared" si="345"/>
        <v>43836</v>
      </c>
    </row>
    <row r="11051" spans="1:8" x14ac:dyDescent="0.25">
      <c r="A11051" s="22"/>
      <c r="B11051" s="22"/>
      <c r="C11051" s="22"/>
      <c r="D11051" s="24">
        <v>43867</v>
      </c>
      <c r="E11051" s="22" t="s">
        <v>6015</v>
      </c>
      <c r="F11051" s="22" t="s">
        <v>11257</v>
      </c>
      <c r="G11051">
        <f t="shared" si="344"/>
        <v>9900924</v>
      </c>
      <c r="H11051" s="9">
        <f t="shared" si="345"/>
        <v>43867</v>
      </c>
    </row>
    <row r="11052" spans="1:8" x14ac:dyDescent="0.25">
      <c r="A11052" s="22" t="s">
        <v>9050</v>
      </c>
      <c r="B11052" s="22" t="s">
        <v>9051</v>
      </c>
      <c r="C11052" s="22" t="s">
        <v>9051</v>
      </c>
      <c r="D11052" s="24">
        <v>43955</v>
      </c>
      <c r="E11052" s="22" t="s">
        <v>6015</v>
      </c>
      <c r="F11052" s="22" t="s">
        <v>11257</v>
      </c>
      <c r="G11052">
        <f t="shared" si="344"/>
        <v>9900924</v>
      </c>
      <c r="H11052" s="9">
        <f t="shared" si="345"/>
        <v>43955</v>
      </c>
    </row>
    <row r="11053" spans="1:8" x14ac:dyDescent="0.25">
      <c r="A11053" s="22" t="s">
        <v>7732</v>
      </c>
      <c r="B11053" s="22" t="s">
        <v>7733</v>
      </c>
      <c r="C11053" s="22" t="s">
        <v>7733</v>
      </c>
      <c r="D11053" s="24">
        <v>43829</v>
      </c>
      <c r="E11053" s="22" t="s">
        <v>2488</v>
      </c>
      <c r="F11053" s="22" t="s">
        <v>6490</v>
      </c>
      <c r="G11053">
        <f t="shared" si="344"/>
        <v>4869</v>
      </c>
      <c r="H11053" s="9">
        <f t="shared" si="345"/>
        <v>43829</v>
      </c>
    </row>
    <row r="11054" spans="1:8" x14ac:dyDescent="0.25">
      <c r="A11054" s="22"/>
      <c r="B11054" s="22"/>
      <c r="C11054" s="22"/>
      <c r="D11054" s="24">
        <v>44308</v>
      </c>
      <c r="E11054" s="22" t="s">
        <v>779</v>
      </c>
      <c r="F11054" s="22" t="s">
        <v>7147</v>
      </c>
      <c r="G11054">
        <f t="shared" si="344"/>
        <v>9204661</v>
      </c>
      <c r="H11054" s="9">
        <f t="shared" si="345"/>
        <v>44308</v>
      </c>
    </row>
    <row r="11055" spans="1:8" x14ac:dyDescent="0.25">
      <c r="A11055" s="22" t="s">
        <v>8723</v>
      </c>
      <c r="B11055" s="22" t="s">
        <v>8724</v>
      </c>
      <c r="C11055" s="22" t="s">
        <v>8724</v>
      </c>
      <c r="D11055" s="24">
        <v>44270</v>
      </c>
      <c r="E11055" s="22" t="s">
        <v>779</v>
      </c>
      <c r="F11055" s="22" t="s">
        <v>7147</v>
      </c>
      <c r="G11055">
        <f t="shared" si="344"/>
        <v>9204661</v>
      </c>
      <c r="H11055" s="9">
        <f t="shared" si="345"/>
        <v>44270</v>
      </c>
    </row>
    <row r="11056" spans="1:8" x14ac:dyDescent="0.25">
      <c r="A11056" s="22" t="s">
        <v>8771</v>
      </c>
      <c r="B11056" s="22" t="s">
        <v>8772</v>
      </c>
      <c r="C11056" s="22" t="s">
        <v>8772</v>
      </c>
      <c r="D11056" s="24">
        <v>43979</v>
      </c>
      <c r="E11056" s="22" t="s">
        <v>779</v>
      </c>
      <c r="F11056" s="22" t="s">
        <v>7147</v>
      </c>
      <c r="G11056">
        <f t="shared" si="344"/>
        <v>9204661</v>
      </c>
      <c r="H11056" s="9">
        <f t="shared" si="345"/>
        <v>43979</v>
      </c>
    </row>
    <row r="11057" spans="1:8" x14ac:dyDescent="0.25">
      <c r="A11057" s="22" t="s">
        <v>8937</v>
      </c>
      <c r="B11057" s="22" t="s">
        <v>8938</v>
      </c>
      <c r="C11057" s="22" t="s">
        <v>8938</v>
      </c>
      <c r="D11057" s="24">
        <v>44330</v>
      </c>
      <c r="E11057" s="22" t="s">
        <v>779</v>
      </c>
      <c r="F11057" s="22" t="s">
        <v>7147</v>
      </c>
      <c r="G11057">
        <f t="shared" si="344"/>
        <v>9204661</v>
      </c>
      <c r="H11057" s="9">
        <f t="shared" si="345"/>
        <v>44330</v>
      </c>
    </row>
    <row r="11058" spans="1:8" x14ac:dyDescent="0.25">
      <c r="A11058" s="22" t="s">
        <v>7818</v>
      </c>
      <c r="B11058" s="22" t="s">
        <v>7819</v>
      </c>
      <c r="C11058" s="22" t="s">
        <v>7819</v>
      </c>
      <c r="D11058" s="24">
        <v>43829</v>
      </c>
      <c r="E11058" s="22" t="s">
        <v>3126</v>
      </c>
      <c r="F11058" s="22" t="s">
        <v>6695</v>
      </c>
      <c r="G11058">
        <f t="shared" si="344"/>
        <v>8816</v>
      </c>
      <c r="H11058" s="9">
        <f t="shared" si="345"/>
        <v>43829</v>
      </c>
    </row>
    <row r="11059" spans="1:8" x14ac:dyDescent="0.25">
      <c r="A11059" s="22" t="s">
        <v>8364</v>
      </c>
      <c r="B11059" s="22" t="s">
        <v>8365</v>
      </c>
      <c r="C11059" s="22" t="s">
        <v>8365</v>
      </c>
      <c r="D11059" s="24">
        <v>43829</v>
      </c>
      <c r="E11059" s="22" t="s">
        <v>3126</v>
      </c>
      <c r="F11059" s="22" t="s">
        <v>6695</v>
      </c>
      <c r="G11059">
        <f t="shared" si="344"/>
        <v>8816</v>
      </c>
      <c r="H11059" s="9">
        <f t="shared" si="345"/>
        <v>43829</v>
      </c>
    </row>
    <row r="11060" spans="1:8" x14ac:dyDescent="0.25">
      <c r="A11060" s="22" t="s">
        <v>8454</v>
      </c>
      <c r="B11060" s="22" t="s">
        <v>8455</v>
      </c>
      <c r="C11060" s="22" t="s">
        <v>8455</v>
      </c>
      <c r="D11060" s="24">
        <v>44077</v>
      </c>
      <c r="E11060" s="22" t="s">
        <v>3126</v>
      </c>
      <c r="F11060" s="22" t="s">
        <v>6695</v>
      </c>
      <c r="G11060">
        <f t="shared" si="344"/>
        <v>8816</v>
      </c>
      <c r="H11060" s="9">
        <f t="shared" si="345"/>
        <v>44077</v>
      </c>
    </row>
    <row r="11061" spans="1:8" x14ac:dyDescent="0.25">
      <c r="A11061" s="22" t="s">
        <v>8781</v>
      </c>
      <c r="B11061" s="22" t="s">
        <v>8782</v>
      </c>
      <c r="C11061" s="22" t="s">
        <v>8782</v>
      </c>
      <c r="D11061" s="24">
        <v>44343</v>
      </c>
      <c r="E11061" s="22" t="s">
        <v>3126</v>
      </c>
      <c r="F11061" s="22" t="s">
        <v>6695</v>
      </c>
      <c r="G11061">
        <f t="shared" si="344"/>
        <v>8816</v>
      </c>
      <c r="H11061" s="9">
        <f t="shared" si="345"/>
        <v>44343</v>
      </c>
    </row>
    <row r="11062" spans="1:8" x14ac:dyDescent="0.25">
      <c r="A11062" s="22" t="s">
        <v>7735</v>
      </c>
      <c r="B11062" s="22" t="s">
        <v>7736</v>
      </c>
      <c r="C11062" s="22" t="s">
        <v>7736</v>
      </c>
      <c r="D11062" s="24">
        <v>44378</v>
      </c>
      <c r="E11062" s="22" t="s">
        <v>1757</v>
      </c>
      <c r="F11062" s="22" t="s">
        <v>11258</v>
      </c>
      <c r="G11062">
        <f t="shared" si="344"/>
        <v>140191</v>
      </c>
      <c r="H11062" s="9">
        <f t="shared" si="345"/>
        <v>44378</v>
      </c>
    </row>
    <row r="11063" spans="1:8" x14ac:dyDescent="0.25">
      <c r="A11063" s="22" t="s">
        <v>7804</v>
      </c>
      <c r="B11063" s="22" t="s">
        <v>7736</v>
      </c>
      <c r="C11063" s="22" t="s">
        <v>7736</v>
      </c>
      <c r="D11063" s="24">
        <v>43829</v>
      </c>
      <c r="E11063" s="22" t="s">
        <v>1757</v>
      </c>
      <c r="F11063" s="22" t="s">
        <v>11258</v>
      </c>
      <c r="G11063">
        <f t="shared" si="344"/>
        <v>140191</v>
      </c>
      <c r="H11063" s="9">
        <f t="shared" si="345"/>
        <v>43829</v>
      </c>
    </row>
    <row r="11064" spans="1:8" x14ac:dyDescent="0.25">
      <c r="A11064" s="22" t="s">
        <v>8533</v>
      </c>
      <c r="B11064" s="22" t="s">
        <v>8534</v>
      </c>
      <c r="C11064" s="22" t="s">
        <v>8534</v>
      </c>
      <c r="D11064" s="24">
        <v>43934</v>
      </c>
      <c r="E11064" s="22" t="s">
        <v>1757</v>
      </c>
      <c r="F11064" s="22" t="s">
        <v>11258</v>
      </c>
      <c r="G11064">
        <f t="shared" si="344"/>
        <v>140191</v>
      </c>
      <c r="H11064" s="9">
        <f t="shared" si="345"/>
        <v>43934</v>
      </c>
    </row>
    <row r="11065" spans="1:8" x14ac:dyDescent="0.25">
      <c r="A11065" s="22" t="s">
        <v>8565</v>
      </c>
      <c r="B11065" s="22" t="s">
        <v>8566</v>
      </c>
      <c r="C11065" s="22" t="s">
        <v>8566</v>
      </c>
      <c r="D11065" s="24">
        <v>44160</v>
      </c>
      <c r="E11065" s="22" t="s">
        <v>4050</v>
      </c>
      <c r="F11065" s="22" t="s">
        <v>11259</v>
      </c>
      <c r="G11065">
        <f t="shared" si="344"/>
        <v>9204550</v>
      </c>
      <c r="H11065" s="9">
        <f t="shared" si="345"/>
        <v>44160</v>
      </c>
    </row>
    <row r="11066" spans="1:8" x14ac:dyDescent="0.25">
      <c r="A11066" s="22" t="s">
        <v>8721</v>
      </c>
      <c r="B11066" s="22" t="s">
        <v>8722</v>
      </c>
      <c r="C11066" s="22" t="s">
        <v>8722</v>
      </c>
      <c r="D11066" s="24">
        <v>44325</v>
      </c>
      <c r="E11066" s="22" t="s">
        <v>4050</v>
      </c>
      <c r="F11066" s="22" t="s">
        <v>11259</v>
      </c>
      <c r="G11066">
        <f t="shared" si="344"/>
        <v>9204550</v>
      </c>
      <c r="H11066" s="9">
        <f t="shared" si="345"/>
        <v>44325</v>
      </c>
    </row>
    <row r="11067" spans="1:8" x14ac:dyDescent="0.25">
      <c r="A11067" s="22" t="s">
        <v>8729</v>
      </c>
      <c r="B11067" s="22" t="s">
        <v>8730</v>
      </c>
      <c r="C11067" s="22" t="s">
        <v>8730</v>
      </c>
      <c r="D11067" s="24">
        <v>44255</v>
      </c>
      <c r="E11067" s="22" t="s">
        <v>4050</v>
      </c>
      <c r="F11067" s="22" t="s">
        <v>11259</v>
      </c>
      <c r="G11067">
        <f t="shared" si="344"/>
        <v>9204550</v>
      </c>
      <c r="H11067" s="9">
        <f t="shared" si="345"/>
        <v>44255</v>
      </c>
    </row>
    <row r="11068" spans="1:8" x14ac:dyDescent="0.25">
      <c r="A11068" s="22" t="s">
        <v>8853</v>
      </c>
      <c r="B11068" s="22" t="s">
        <v>8854</v>
      </c>
      <c r="C11068" s="22" t="s">
        <v>8854</v>
      </c>
      <c r="D11068" s="24">
        <v>43997</v>
      </c>
      <c r="E11068" s="22" t="s">
        <v>4050</v>
      </c>
      <c r="F11068" s="22" t="s">
        <v>11259</v>
      </c>
      <c r="G11068">
        <f t="shared" si="344"/>
        <v>9204550</v>
      </c>
      <c r="H11068" s="9">
        <f t="shared" si="345"/>
        <v>43997</v>
      </c>
    </row>
    <row r="11069" spans="1:8" x14ac:dyDescent="0.25">
      <c r="A11069" s="22" t="s">
        <v>8805</v>
      </c>
      <c r="B11069" s="22" t="s">
        <v>8806</v>
      </c>
      <c r="C11069" s="22" t="s">
        <v>8806</v>
      </c>
      <c r="D11069" s="24">
        <v>44349</v>
      </c>
      <c r="E11069" s="22" t="s">
        <v>4845</v>
      </c>
      <c r="F11069" s="22" t="s">
        <v>11260</v>
      </c>
      <c r="G11069">
        <f t="shared" si="344"/>
        <v>209739</v>
      </c>
      <c r="H11069" s="9">
        <f t="shared" si="345"/>
        <v>44349</v>
      </c>
    </row>
    <row r="11070" spans="1:8" x14ac:dyDescent="0.25">
      <c r="A11070" s="22" t="s">
        <v>8711</v>
      </c>
      <c r="B11070" s="22" t="s">
        <v>8712</v>
      </c>
      <c r="C11070" s="22" t="s">
        <v>8712</v>
      </c>
      <c r="D11070" s="24">
        <v>43997</v>
      </c>
      <c r="E11070" s="22" t="s">
        <v>1233</v>
      </c>
      <c r="F11070" s="22" t="s">
        <v>11261</v>
      </c>
      <c r="G11070">
        <f t="shared" si="344"/>
        <v>9205065</v>
      </c>
      <c r="H11070" s="9">
        <f t="shared" si="345"/>
        <v>43997</v>
      </c>
    </row>
    <row r="11071" spans="1:8" x14ac:dyDescent="0.25">
      <c r="A11071" s="22" t="s">
        <v>8713</v>
      </c>
      <c r="B11071" s="22" t="s">
        <v>8714</v>
      </c>
      <c r="C11071" s="22" t="s">
        <v>8714</v>
      </c>
      <c r="D11071" s="24">
        <v>43997</v>
      </c>
      <c r="E11071" s="22" t="s">
        <v>1233</v>
      </c>
      <c r="F11071" s="22" t="s">
        <v>11261</v>
      </c>
      <c r="G11071">
        <f t="shared" si="344"/>
        <v>9205065</v>
      </c>
      <c r="H11071" s="9">
        <f t="shared" si="345"/>
        <v>43997</v>
      </c>
    </row>
    <row r="11072" spans="1:8" x14ac:dyDescent="0.25">
      <c r="A11072" s="22" t="s">
        <v>8719</v>
      </c>
      <c r="B11072" s="22" t="s">
        <v>8720</v>
      </c>
      <c r="C11072" s="22" t="s">
        <v>8720</v>
      </c>
      <c r="D11072" s="24">
        <v>44311</v>
      </c>
      <c r="E11072" s="22" t="s">
        <v>1233</v>
      </c>
      <c r="F11072" s="22" t="s">
        <v>11261</v>
      </c>
      <c r="G11072">
        <f t="shared" si="344"/>
        <v>9205065</v>
      </c>
      <c r="H11072" s="9">
        <f t="shared" si="345"/>
        <v>44311</v>
      </c>
    </row>
    <row r="11073" spans="1:8" x14ac:dyDescent="0.25">
      <c r="A11073" s="22" t="s">
        <v>8743</v>
      </c>
      <c r="B11073" s="22" t="s">
        <v>8744</v>
      </c>
      <c r="C11073" s="22" t="s">
        <v>8744</v>
      </c>
      <c r="D11073" s="24">
        <v>44332</v>
      </c>
      <c r="E11073" s="22" t="s">
        <v>1233</v>
      </c>
      <c r="F11073" s="22" t="s">
        <v>11261</v>
      </c>
      <c r="G11073">
        <f t="shared" si="344"/>
        <v>9205065</v>
      </c>
      <c r="H11073" s="9">
        <f t="shared" si="345"/>
        <v>44332</v>
      </c>
    </row>
    <row r="11074" spans="1:8" x14ac:dyDescent="0.25">
      <c r="A11074" s="22" t="s">
        <v>8757</v>
      </c>
      <c r="B11074" s="22" t="s">
        <v>8758</v>
      </c>
      <c r="C11074" s="22" t="s">
        <v>8758</v>
      </c>
      <c r="D11074" s="24">
        <v>44256</v>
      </c>
      <c r="E11074" s="22" t="s">
        <v>1233</v>
      </c>
      <c r="F11074" s="22" t="s">
        <v>11261</v>
      </c>
      <c r="G11074">
        <f t="shared" si="344"/>
        <v>9205065</v>
      </c>
      <c r="H11074" s="9">
        <f t="shared" si="345"/>
        <v>44256</v>
      </c>
    </row>
    <row r="11075" spans="1:8" x14ac:dyDescent="0.25">
      <c r="A11075" s="22" t="s">
        <v>8855</v>
      </c>
      <c r="B11075" s="22" t="s">
        <v>8856</v>
      </c>
      <c r="C11075" s="22" t="s">
        <v>8856</v>
      </c>
      <c r="D11075" s="24">
        <v>44248</v>
      </c>
      <c r="E11075" s="22" t="s">
        <v>1233</v>
      </c>
      <c r="F11075" s="22" t="s">
        <v>11261</v>
      </c>
      <c r="G11075">
        <f t="shared" si="344"/>
        <v>9205065</v>
      </c>
      <c r="H11075" s="9">
        <f t="shared" si="345"/>
        <v>44248</v>
      </c>
    </row>
    <row r="11076" spans="1:8" x14ac:dyDescent="0.25">
      <c r="A11076" s="22" t="s">
        <v>7672</v>
      </c>
      <c r="B11076" s="22" t="s">
        <v>7673</v>
      </c>
      <c r="C11076" s="22" t="s">
        <v>7673</v>
      </c>
      <c r="D11076" s="24">
        <v>44179</v>
      </c>
      <c r="E11076" s="22" t="s">
        <v>1398</v>
      </c>
      <c r="F11076" s="22" t="s">
        <v>7064</v>
      </c>
      <c r="G11076">
        <f t="shared" si="344"/>
        <v>10783</v>
      </c>
      <c r="H11076" s="9">
        <f t="shared" si="345"/>
        <v>44179</v>
      </c>
    </row>
    <row r="11077" spans="1:8" x14ac:dyDescent="0.25">
      <c r="A11077" s="22" t="s">
        <v>8099</v>
      </c>
      <c r="B11077" s="22" t="s">
        <v>8100</v>
      </c>
      <c r="C11077" s="22" t="s">
        <v>8100</v>
      </c>
      <c r="D11077" s="24">
        <v>43829</v>
      </c>
      <c r="E11077" s="22" t="s">
        <v>1398</v>
      </c>
      <c r="F11077" s="22" t="s">
        <v>7064</v>
      </c>
      <c r="G11077">
        <f t="shared" si="344"/>
        <v>10783</v>
      </c>
      <c r="H11077" s="9">
        <f t="shared" si="345"/>
        <v>43829</v>
      </c>
    </row>
    <row r="11078" spans="1:8" x14ac:dyDescent="0.25">
      <c r="A11078" s="22" t="s">
        <v>8152</v>
      </c>
      <c r="B11078" s="22" t="s">
        <v>8153</v>
      </c>
      <c r="C11078" s="22" t="s">
        <v>8153</v>
      </c>
      <c r="D11078" s="24">
        <v>43865</v>
      </c>
      <c r="E11078" s="22" t="s">
        <v>1398</v>
      </c>
      <c r="F11078" s="22" t="s">
        <v>7064</v>
      </c>
      <c r="G11078">
        <f t="shared" ref="G11078:G11141" si="346">IFERROR(E11078*1,E11078)</f>
        <v>10783</v>
      </c>
      <c r="H11078" s="9">
        <f t="shared" ref="H11078:H11141" si="347">D11078</f>
        <v>43865</v>
      </c>
    </row>
    <row r="11079" spans="1:8" x14ac:dyDescent="0.25">
      <c r="A11079" s="22" t="s">
        <v>7732</v>
      </c>
      <c r="B11079" s="22" t="s">
        <v>7733</v>
      </c>
      <c r="C11079" s="22" t="s">
        <v>7733</v>
      </c>
      <c r="D11079" s="24">
        <v>43829</v>
      </c>
      <c r="E11079" s="22" t="s">
        <v>2173</v>
      </c>
      <c r="F11079" s="22" t="s">
        <v>11262</v>
      </c>
      <c r="G11079">
        <f t="shared" si="346"/>
        <v>10865</v>
      </c>
      <c r="H11079" s="9">
        <f t="shared" si="347"/>
        <v>43829</v>
      </c>
    </row>
    <row r="11080" spans="1:8" x14ac:dyDescent="0.25">
      <c r="A11080" s="22" t="s">
        <v>7803</v>
      </c>
      <c r="B11080" s="22" t="s">
        <v>7733</v>
      </c>
      <c r="C11080" s="22" t="s">
        <v>7733</v>
      </c>
      <c r="D11080" s="24">
        <v>44352</v>
      </c>
      <c r="E11080" s="22" t="s">
        <v>2173</v>
      </c>
      <c r="F11080" s="22" t="s">
        <v>11262</v>
      </c>
      <c r="G11080">
        <f t="shared" si="346"/>
        <v>10865</v>
      </c>
      <c r="H11080" s="9">
        <f t="shared" si="347"/>
        <v>44352</v>
      </c>
    </row>
    <row r="11081" spans="1:8" x14ac:dyDescent="0.25">
      <c r="A11081" s="22" t="s">
        <v>8404</v>
      </c>
      <c r="B11081" s="22" t="s">
        <v>8405</v>
      </c>
      <c r="C11081" s="22" t="s">
        <v>8405</v>
      </c>
      <c r="D11081" s="24">
        <v>44373</v>
      </c>
      <c r="E11081" s="22" t="s">
        <v>6203</v>
      </c>
      <c r="F11081" s="22" t="s">
        <v>11263</v>
      </c>
      <c r="G11081">
        <f t="shared" si="346"/>
        <v>209769</v>
      </c>
      <c r="H11081" s="9">
        <f t="shared" si="347"/>
        <v>44373</v>
      </c>
    </row>
    <row r="11082" spans="1:8" x14ac:dyDescent="0.25">
      <c r="A11082" s="22" t="s">
        <v>8412</v>
      </c>
      <c r="B11082" s="22" t="s">
        <v>8413</v>
      </c>
      <c r="C11082" s="22" t="s">
        <v>8413</v>
      </c>
      <c r="D11082" s="24">
        <v>44348</v>
      </c>
      <c r="E11082" s="22" t="s">
        <v>6203</v>
      </c>
      <c r="F11082" s="22" t="s">
        <v>11263</v>
      </c>
      <c r="G11082">
        <f t="shared" si="346"/>
        <v>209769</v>
      </c>
      <c r="H11082" s="9">
        <f t="shared" si="347"/>
        <v>44348</v>
      </c>
    </row>
    <row r="11083" spans="1:8" x14ac:dyDescent="0.25">
      <c r="A11083" s="22" t="s">
        <v>8799</v>
      </c>
      <c r="B11083" s="22" t="s">
        <v>8800</v>
      </c>
      <c r="C11083" s="22" t="s">
        <v>8800</v>
      </c>
      <c r="D11083" s="24">
        <v>44343</v>
      </c>
      <c r="E11083" s="22" t="s">
        <v>759</v>
      </c>
      <c r="F11083" s="22" t="s">
        <v>11264</v>
      </c>
      <c r="G11083">
        <f t="shared" si="346"/>
        <v>209684</v>
      </c>
      <c r="H11083" s="9">
        <f t="shared" si="347"/>
        <v>44343</v>
      </c>
    </row>
    <row r="11084" spans="1:8" x14ac:dyDescent="0.25">
      <c r="A11084" s="22" t="s">
        <v>7864</v>
      </c>
      <c r="B11084" s="22" t="s">
        <v>7865</v>
      </c>
      <c r="C11084" s="22" t="s">
        <v>7865</v>
      </c>
      <c r="D11084" s="24">
        <v>44034</v>
      </c>
      <c r="E11084" s="22" t="s">
        <v>4943</v>
      </c>
      <c r="F11084" s="22" t="s">
        <v>6456</v>
      </c>
      <c r="G11084">
        <f t="shared" si="346"/>
        <v>9204484</v>
      </c>
      <c r="H11084" s="9">
        <f t="shared" si="347"/>
        <v>44034</v>
      </c>
    </row>
    <row r="11085" spans="1:8" x14ac:dyDescent="0.25">
      <c r="A11085" s="22" t="s">
        <v>8721</v>
      </c>
      <c r="B11085" s="22" t="s">
        <v>8722</v>
      </c>
      <c r="C11085" s="22" t="s">
        <v>8722</v>
      </c>
      <c r="D11085" s="24">
        <v>43997</v>
      </c>
      <c r="E11085" s="22" t="s">
        <v>4943</v>
      </c>
      <c r="F11085" s="22" t="s">
        <v>6456</v>
      </c>
      <c r="G11085">
        <f t="shared" si="346"/>
        <v>9204484</v>
      </c>
      <c r="H11085" s="9">
        <f t="shared" si="347"/>
        <v>43997</v>
      </c>
    </row>
    <row r="11086" spans="1:8" x14ac:dyDescent="0.25">
      <c r="A11086" s="22" t="s">
        <v>8755</v>
      </c>
      <c r="B11086" s="22" t="s">
        <v>8756</v>
      </c>
      <c r="C11086" s="22" t="s">
        <v>8756</v>
      </c>
      <c r="D11086" s="24">
        <v>44390</v>
      </c>
      <c r="E11086" s="22" t="s">
        <v>4943</v>
      </c>
      <c r="F11086" s="22" t="s">
        <v>6456</v>
      </c>
      <c r="G11086">
        <f t="shared" si="346"/>
        <v>9204484</v>
      </c>
      <c r="H11086" s="9">
        <f t="shared" si="347"/>
        <v>44390</v>
      </c>
    </row>
    <row r="11087" spans="1:8" x14ac:dyDescent="0.25">
      <c r="A11087" s="22" t="s">
        <v>8763</v>
      </c>
      <c r="B11087" s="22" t="s">
        <v>8764</v>
      </c>
      <c r="C11087" s="22" t="s">
        <v>8764</v>
      </c>
      <c r="D11087" s="24">
        <v>44031</v>
      </c>
      <c r="E11087" s="22" t="s">
        <v>4943</v>
      </c>
      <c r="F11087" s="22" t="s">
        <v>6456</v>
      </c>
      <c r="G11087">
        <f t="shared" si="346"/>
        <v>9204484</v>
      </c>
      <c r="H11087" s="9">
        <f t="shared" si="347"/>
        <v>44031</v>
      </c>
    </row>
    <row r="11088" spans="1:8" x14ac:dyDescent="0.25">
      <c r="A11088" s="22" t="s">
        <v>7852</v>
      </c>
      <c r="B11088" s="22" t="s">
        <v>7853</v>
      </c>
      <c r="C11088" s="22" t="s">
        <v>7853</v>
      </c>
      <c r="D11088" s="24">
        <v>43829</v>
      </c>
      <c r="E11088" s="22" t="s">
        <v>4915</v>
      </c>
      <c r="F11088" s="22" t="s">
        <v>11265</v>
      </c>
      <c r="G11088">
        <f t="shared" si="346"/>
        <v>12907</v>
      </c>
      <c r="H11088" s="9">
        <f t="shared" si="347"/>
        <v>43829</v>
      </c>
    </row>
    <row r="11089" spans="1:8" x14ac:dyDescent="0.25">
      <c r="A11089" s="22" t="s">
        <v>8937</v>
      </c>
      <c r="B11089" s="22" t="s">
        <v>8938</v>
      </c>
      <c r="C11089" s="22" t="s">
        <v>8938</v>
      </c>
      <c r="D11089" s="24">
        <v>44004</v>
      </c>
      <c r="E11089" s="22" t="s">
        <v>4915</v>
      </c>
      <c r="F11089" s="22" t="s">
        <v>11265</v>
      </c>
      <c r="G11089">
        <f t="shared" si="346"/>
        <v>12907</v>
      </c>
      <c r="H11089" s="9">
        <f t="shared" si="347"/>
        <v>44004</v>
      </c>
    </row>
    <row r="11090" spans="1:8" x14ac:dyDescent="0.25">
      <c r="A11090" s="22" t="s">
        <v>7797</v>
      </c>
      <c r="B11090" s="22" t="s">
        <v>7798</v>
      </c>
      <c r="C11090" s="22" t="s">
        <v>7798</v>
      </c>
      <c r="D11090" s="24">
        <v>43829</v>
      </c>
      <c r="E11090" s="22" t="s">
        <v>1535</v>
      </c>
      <c r="F11090" s="22" t="s">
        <v>11266</v>
      </c>
      <c r="G11090">
        <f t="shared" si="346"/>
        <v>6589</v>
      </c>
      <c r="H11090" s="9">
        <f t="shared" si="347"/>
        <v>43829</v>
      </c>
    </row>
    <row r="11091" spans="1:8" x14ac:dyDescent="0.25">
      <c r="A11091" s="22"/>
      <c r="B11091" s="22"/>
      <c r="C11091" s="22"/>
      <c r="D11091" s="24">
        <v>44393</v>
      </c>
      <c r="E11091" s="22" t="s">
        <v>145</v>
      </c>
      <c r="F11091" s="22" t="s">
        <v>11267</v>
      </c>
      <c r="G11091">
        <f t="shared" si="346"/>
        <v>7394</v>
      </c>
      <c r="H11091" s="9">
        <f t="shared" si="347"/>
        <v>44393</v>
      </c>
    </row>
    <row r="11092" spans="1:8" x14ac:dyDescent="0.25">
      <c r="A11092" s="22" t="s">
        <v>7993</v>
      </c>
      <c r="B11092" s="22" t="s">
        <v>7994</v>
      </c>
      <c r="C11092" s="22" t="s">
        <v>7994</v>
      </c>
      <c r="D11092" s="24">
        <v>44389</v>
      </c>
      <c r="E11092" s="22" t="s">
        <v>145</v>
      </c>
      <c r="F11092" s="22" t="s">
        <v>11267</v>
      </c>
      <c r="G11092">
        <f t="shared" si="346"/>
        <v>7394</v>
      </c>
      <c r="H11092" s="9">
        <f t="shared" si="347"/>
        <v>44389</v>
      </c>
    </row>
    <row r="11093" spans="1:8" x14ac:dyDescent="0.25">
      <c r="A11093" s="22" t="s">
        <v>116</v>
      </c>
      <c r="B11093" s="22" t="s">
        <v>117</v>
      </c>
      <c r="C11093" s="22" t="s">
        <v>117</v>
      </c>
      <c r="D11093" s="24">
        <v>43829</v>
      </c>
      <c r="E11093" s="22" t="s">
        <v>145</v>
      </c>
      <c r="F11093" s="22" t="s">
        <v>11267</v>
      </c>
      <c r="G11093">
        <f t="shared" si="346"/>
        <v>7394</v>
      </c>
      <c r="H11093" s="9">
        <f t="shared" si="347"/>
        <v>43829</v>
      </c>
    </row>
    <row r="11094" spans="1:8" x14ac:dyDescent="0.25">
      <c r="A11094" s="22" t="s">
        <v>8015</v>
      </c>
      <c r="B11094" s="22" t="s">
        <v>8016</v>
      </c>
      <c r="C11094" s="22" t="s">
        <v>8016</v>
      </c>
      <c r="D11094" s="24">
        <v>43829</v>
      </c>
      <c r="E11094" s="22" t="s">
        <v>3930</v>
      </c>
      <c r="F11094" s="22" t="s">
        <v>7106</v>
      </c>
      <c r="G11094">
        <f t="shared" si="346"/>
        <v>5331</v>
      </c>
      <c r="H11094" s="9">
        <f t="shared" si="347"/>
        <v>43829</v>
      </c>
    </row>
    <row r="11095" spans="1:8" x14ac:dyDescent="0.25">
      <c r="A11095" s="22" t="s">
        <v>8029</v>
      </c>
      <c r="B11095" s="22" t="s">
        <v>8030</v>
      </c>
      <c r="C11095" s="22" t="s">
        <v>8030</v>
      </c>
      <c r="D11095" s="24">
        <v>43829</v>
      </c>
      <c r="E11095" s="22" t="s">
        <v>3930</v>
      </c>
      <c r="F11095" s="22" t="s">
        <v>7106</v>
      </c>
      <c r="G11095">
        <f t="shared" si="346"/>
        <v>5331</v>
      </c>
      <c r="H11095" s="9">
        <f t="shared" si="347"/>
        <v>43829</v>
      </c>
    </row>
    <row r="11096" spans="1:8" x14ac:dyDescent="0.25">
      <c r="A11096" s="22" t="s">
        <v>8033</v>
      </c>
      <c r="B11096" s="22" t="s">
        <v>8034</v>
      </c>
      <c r="C11096" s="22" t="s">
        <v>8034</v>
      </c>
      <c r="D11096" s="24">
        <v>43830</v>
      </c>
      <c r="E11096" s="22" t="s">
        <v>3930</v>
      </c>
      <c r="F11096" s="22" t="s">
        <v>7106</v>
      </c>
      <c r="G11096">
        <f t="shared" si="346"/>
        <v>5331</v>
      </c>
      <c r="H11096" s="9">
        <f t="shared" si="347"/>
        <v>43830</v>
      </c>
    </row>
    <row r="11097" spans="1:8" x14ac:dyDescent="0.25">
      <c r="A11097" s="22" t="s">
        <v>8099</v>
      </c>
      <c r="B11097" s="22" t="s">
        <v>8100</v>
      </c>
      <c r="C11097" s="22" t="s">
        <v>8100</v>
      </c>
      <c r="D11097" s="24">
        <v>43833</v>
      </c>
      <c r="E11097" s="22" t="s">
        <v>3930</v>
      </c>
      <c r="F11097" s="22" t="s">
        <v>7106</v>
      </c>
      <c r="G11097">
        <f t="shared" si="346"/>
        <v>5331</v>
      </c>
      <c r="H11097" s="9">
        <f t="shared" si="347"/>
        <v>43833</v>
      </c>
    </row>
    <row r="11098" spans="1:8" x14ac:dyDescent="0.25">
      <c r="A11098" s="22" t="s">
        <v>8937</v>
      </c>
      <c r="B11098" s="22" t="s">
        <v>8938</v>
      </c>
      <c r="C11098" s="22" t="s">
        <v>8938</v>
      </c>
      <c r="D11098" s="24">
        <v>43907</v>
      </c>
      <c r="E11098" s="22" t="s">
        <v>3930</v>
      </c>
      <c r="F11098" s="22" t="s">
        <v>7106</v>
      </c>
      <c r="G11098">
        <f t="shared" si="346"/>
        <v>5331</v>
      </c>
      <c r="H11098" s="9">
        <f t="shared" si="347"/>
        <v>43907</v>
      </c>
    </row>
    <row r="11099" spans="1:8" x14ac:dyDescent="0.25">
      <c r="A11099" s="22"/>
      <c r="B11099" s="22"/>
      <c r="C11099" s="22"/>
      <c r="D11099" s="24">
        <v>44093</v>
      </c>
      <c r="E11099" s="22" t="s">
        <v>1689</v>
      </c>
      <c r="F11099" s="22" t="s">
        <v>7321</v>
      </c>
      <c r="G11099">
        <f t="shared" si="346"/>
        <v>12169</v>
      </c>
      <c r="H11099" s="9">
        <f t="shared" si="347"/>
        <v>44093</v>
      </c>
    </row>
    <row r="11100" spans="1:8" x14ac:dyDescent="0.25">
      <c r="A11100" s="22" t="s">
        <v>7672</v>
      </c>
      <c r="B11100" s="22" t="s">
        <v>7673</v>
      </c>
      <c r="C11100" s="22" t="s">
        <v>7673</v>
      </c>
      <c r="D11100" s="24">
        <v>43829</v>
      </c>
      <c r="E11100" s="22" t="s">
        <v>1689</v>
      </c>
      <c r="F11100" s="22" t="s">
        <v>7321</v>
      </c>
      <c r="G11100">
        <f t="shared" si="346"/>
        <v>12169</v>
      </c>
      <c r="H11100" s="9">
        <f t="shared" si="347"/>
        <v>43829</v>
      </c>
    </row>
    <row r="11101" spans="1:8" x14ac:dyDescent="0.25">
      <c r="A11101" s="22" t="s">
        <v>8448</v>
      </c>
      <c r="B11101" s="22" t="s">
        <v>8449</v>
      </c>
      <c r="C11101" s="22" t="s">
        <v>8449</v>
      </c>
      <c r="D11101" s="24">
        <v>44089</v>
      </c>
      <c r="E11101" s="22" t="s">
        <v>1689</v>
      </c>
      <c r="F11101" s="22" t="s">
        <v>7321</v>
      </c>
      <c r="G11101">
        <f t="shared" si="346"/>
        <v>12169</v>
      </c>
      <c r="H11101" s="9">
        <f t="shared" si="347"/>
        <v>44089</v>
      </c>
    </row>
    <row r="11102" spans="1:8" x14ac:dyDescent="0.25">
      <c r="A11102" s="22" t="s">
        <v>7931</v>
      </c>
      <c r="B11102" s="22" t="s">
        <v>7932</v>
      </c>
      <c r="C11102" s="22" t="s">
        <v>7932</v>
      </c>
      <c r="D11102" s="24">
        <v>44144</v>
      </c>
      <c r="E11102" s="22" t="s">
        <v>410</v>
      </c>
      <c r="F11102" s="22" t="s">
        <v>11268</v>
      </c>
      <c r="G11102">
        <f t="shared" si="346"/>
        <v>13102</v>
      </c>
      <c r="H11102" s="9">
        <f t="shared" si="347"/>
        <v>44144</v>
      </c>
    </row>
    <row r="11103" spans="1:8" x14ac:dyDescent="0.25">
      <c r="A11103" s="22" t="s">
        <v>8270</v>
      </c>
      <c r="B11103" s="22" t="s">
        <v>8271</v>
      </c>
      <c r="C11103" s="22" t="s">
        <v>8271</v>
      </c>
      <c r="D11103" s="24">
        <v>44198</v>
      </c>
      <c r="E11103" s="22" t="s">
        <v>410</v>
      </c>
      <c r="F11103" s="22" t="s">
        <v>11268</v>
      </c>
      <c r="G11103">
        <f t="shared" si="346"/>
        <v>13102</v>
      </c>
      <c r="H11103" s="9">
        <f t="shared" si="347"/>
        <v>44198</v>
      </c>
    </row>
    <row r="11104" spans="1:8" x14ac:dyDescent="0.25">
      <c r="A11104" s="22" t="s">
        <v>8444</v>
      </c>
      <c r="B11104" s="22" t="s">
        <v>8445</v>
      </c>
      <c r="C11104" s="22" t="s">
        <v>8445</v>
      </c>
      <c r="D11104" s="24">
        <v>44363</v>
      </c>
      <c r="E11104" s="22" t="s">
        <v>410</v>
      </c>
      <c r="F11104" s="22" t="s">
        <v>11268</v>
      </c>
      <c r="G11104">
        <f t="shared" si="346"/>
        <v>13102</v>
      </c>
      <c r="H11104" s="9">
        <f t="shared" si="347"/>
        <v>44363</v>
      </c>
    </row>
    <row r="11105" spans="1:8" x14ac:dyDescent="0.25">
      <c r="A11105" s="22" t="s">
        <v>8460</v>
      </c>
      <c r="B11105" s="22" t="s">
        <v>8461</v>
      </c>
      <c r="C11105" s="22" t="s">
        <v>8461</v>
      </c>
      <c r="D11105" s="24">
        <v>43829</v>
      </c>
      <c r="E11105" s="22" t="s">
        <v>410</v>
      </c>
      <c r="F11105" s="22" t="s">
        <v>11268</v>
      </c>
      <c r="G11105">
        <f t="shared" si="346"/>
        <v>13102</v>
      </c>
      <c r="H11105" s="9">
        <f t="shared" si="347"/>
        <v>43829</v>
      </c>
    </row>
    <row r="11106" spans="1:8" x14ac:dyDescent="0.25">
      <c r="A11106" s="22" t="s">
        <v>8783</v>
      </c>
      <c r="B11106" s="22" t="s">
        <v>8784</v>
      </c>
      <c r="C11106" s="22" t="s">
        <v>8784</v>
      </c>
      <c r="D11106" s="24">
        <v>44366</v>
      </c>
      <c r="E11106" s="22" t="s">
        <v>410</v>
      </c>
      <c r="F11106" s="22" t="s">
        <v>11268</v>
      </c>
      <c r="G11106">
        <f t="shared" si="346"/>
        <v>13102</v>
      </c>
      <c r="H11106" s="9">
        <f t="shared" si="347"/>
        <v>44366</v>
      </c>
    </row>
    <row r="11107" spans="1:8" x14ac:dyDescent="0.25">
      <c r="A11107" s="22" t="s">
        <v>8342</v>
      </c>
      <c r="B11107" s="22" t="s">
        <v>8343</v>
      </c>
      <c r="C11107" s="22" t="s">
        <v>8343</v>
      </c>
      <c r="D11107" s="24">
        <v>43829</v>
      </c>
      <c r="E11107" s="22" t="s">
        <v>2107</v>
      </c>
      <c r="F11107" s="22" t="s">
        <v>6696</v>
      </c>
      <c r="G11107">
        <f t="shared" si="346"/>
        <v>9008</v>
      </c>
      <c r="H11107" s="9">
        <f t="shared" si="347"/>
        <v>43829</v>
      </c>
    </row>
    <row r="11108" spans="1:8" x14ac:dyDescent="0.25">
      <c r="A11108" s="22" t="s">
        <v>8344</v>
      </c>
      <c r="B11108" s="22" t="s">
        <v>8345</v>
      </c>
      <c r="C11108" s="22" t="s">
        <v>8345</v>
      </c>
      <c r="D11108" s="24">
        <v>43903</v>
      </c>
      <c r="E11108" s="22" t="s">
        <v>2107</v>
      </c>
      <c r="F11108" s="22" t="s">
        <v>6696</v>
      </c>
      <c r="G11108">
        <f t="shared" si="346"/>
        <v>9008</v>
      </c>
      <c r="H11108" s="9">
        <f t="shared" si="347"/>
        <v>43903</v>
      </c>
    </row>
    <row r="11109" spans="1:8" x14ac:dyDescent="0.25">
      <c r="A11109" s="22" t="s">
        <v>8220</v>
      </c>
      <c r="B11109" s="22" t="s">
        <v>8221</v>
      </c>
      <c r="C11109" s="22" t="s">
        <v>8221</v>
      </c>
      <c r="D11109" s="24">
        <v>44053</v>
      </c>
      <c r="E11109" s="22" t="s">
        <v>6153</v>
      </c>
      <c r="F11109" s="22" t="s">
        <v>11269</v>
      </c>
      <c r="G11109">
        <f t="shared" si="346"/>
        <v>203166</v>
      </c>
      <c r="H11109" s="9">
        <f t="shared" si="347"/>
        <v>44053</v>
      </c>
    </row>
    <row r="11110" spans="1:8" x14ac:dyDescent="0.25">
      <c r="A11110" s="22" t="s">
        <v>8227</v>
      </c>
      <c r="B11110" s="22" t="s">
        <v>8228</v>
      </c>
      <c r="C11110" s="22" t="s">
        <v>8228</v>
      </c>
      <c r="D11110" s="24">
        <v>44055</v>
      </c>
      <c r="E11110" s="22" t="s">
        <v>6153</v>
      </c>
      <c r="F11110" s="22" t="s">
        <v>11269</v>
      </c>
      <c r="G11110">
        <f t="shared" si="346"/>
        <v>203166</v>
      </c>
      <c r="H11110" s="9">
        <f t="shared" si="347"/>
        <v>44055</v>
      </c>
    </row>
    <row r="11111" spans="1:8" x14ac:dyDescent="0.25">
      <c r="A11111" s="22" t="s">
        <v>8847</v>
      </c>
      <c r="B11111" s="22" t="s">
        <v>8848</v>
      </c>
      <c r="C11111" s="22" t="s">
        <v>8848</v>
      </c>
      <c r="D11111" s="24">
        <v>43997</v>
      </c>
      <c r="E11111" s="22" t="s">
        <v>11270</v>
      </c>
      <c r="F11111" s="22" t="s">
        <v>11271</v>
      </c>
      <c r="G11111">
        <f t="shared" si="346"/>
        <v>9122289</v>
      </c>
      <c r="H11111" s="9">
        <f t="shared" si="347"/>
        <v>43997</v>
      </c>
    </row>
    <row r="11112" spans="1:8" x14ac:dyDescent="0.25">
      <c r="A11112" s="22" t="s">
        <v>8865</v>
      </c>
      <c r="B11112" s="22" t="s">
        <v>8866</v>
      </c>
      <c r="C11112" s="22" t="s">
        <v>8866</v>
      </c>
      <c r="D11112" s="24">
        <v>44382</v>
      </c>
      <c r="E11112" s="22" t="s">
        <v>4042</v>
      </c>
      <c r="F11112" s="22" t="s">
        <v>11272</v>
      </c>
      <c r="G11112">
        <f t="shared" si="346"/>
        <v>209476</v>
      </c>
      <c r="H11112" s="9">
        <f t="shared" si="347"/>
        <v>44382</v>
      </c>
    </row>
    <row r="11113" spans="1:8" x14ac:dyDescent="0.25">
      <c r="A11113" s="22" t="s">
        <v>7795</v>
      </c>
      <c r="B11113" s="22" t="s">
        <v>7796</v>
      </c>
      <c r="C11113" s="22" t="s">
        <v>7796</v>
      </c>
      <c r="D11113" s="24">
        <v>43831</v>
      </c>
      <c r="E11113" s="22" t="s">
        <v>1749</v>
      </c>
      <c r="F11113" s="22" t="s">
        <v>11273</v>
      </c>
      <c r="G11113">
        <f t="shared" si="346"/>
        <v>200254</v>
      </c>
      <c r="H11113" s="9">
        <f t="shared" si="347"/>
        <v>43831</v>
      </c>
    </row>
    <row r="11114" spans="1:8" x14ac:dyDescent="0.25">
      <c r="A11114" s="22" t="s">
        <v>7797</v>
      </c>
      <c r="B11114" s="22" t="s">
        <v>7798</v>
      </c>
      <c r="C11114" s="22" t="s">
        <v>7798</v>
      </c>
      <c r="D11114" s="24">
        <v>43836</v>
      </c>
      <c r="E11114" s="22" t="s">
        <v>1749</v>
      </c>
      <c r="F11114" s="22" t="s">
        <v>11273</v>
      </c>
      <c r="G11114">
        <f t="shared" si="346"/>
        <v>200254</v>
      </c>
      <c r="H11114" s="9">
        <f t="shared" si="347"/>
        <v>43836</v>
      </c>
    </row>
    <row r="11115" spans="1:8" x14ac:dyDescent="0.25">
      <c r="A11115" s="22" t="s">
        <v>7816</v>
      </c>
      <c r="B11115" s="22" t="s">
        <v>7817</v>
      </c>
      <c r="C11115" s="22" t="s">
        <v>7817</v>
      </c>
      <c r="D11115" s="24">
        <v>43843</v>
      </c>
      <c r="E11115" s="22" t="s">
        <v>1749</v>
      </c>
      <c r="F11115" s="22" t="s">
        <v>11273</v>
      </c>
      <c r="G11115">
        <f t="shared" si="346"/>
        <v>200254</v>
      </c>
      <c r="H11115" s="9">
        <f t="shared" si="347"/>
        <v>43843</v>
      </c>
    </row>
    <row r="11116" spans="1:8" x14ac:dyDescent="0.25">
      <c r="A11116" s="22" t="s">
        <v>7997</v>
      </c>
      <c r="B11116" s="22" t="s">
        <v>7998</v>
      </c>
      <c r="C11116" s="22" t="s">
        <v>7998</v>
      </c>
      <c r="D11116" s="24">
        <v>44033</v>
      </c>
      <c r="E11116" s="22" t="s">
        <v>1749</v>
      </c>
      <c r="F11116" s="22" t="s">
        <v>11273</v>
      </c>
      <c r="G11116">
        <f t="shared" si="346"/>
        <v>200254</v>
      </c>
      <c r="H11116" s="9">
        <f t="shared" si="347"/>
        <v>44033</v>
      </c>
    </row>
    <row r="11117" spans="1:8" x14ac:dyDescent="0.25">
      <c r="A11117" s="22"/>
      <c r="B11117" s="22"/>
      <c r="C11117" s="22"/>
      <c r="D11117" s="24">
        <v>44020</v>
      </c>
      <c r="E11117" s="22" t="s">
        <v>218</v>
      </c>
      <c r="F11117" s="22" t="s">
        <v>11274</v>
      </c>
      <c r="G11117">
        <f t="shared" si="346"/>
        <v>13016</v>
      </c>
      <c r="H11117" s="9">
        <f t="shared" si="347"/>
        <v>44020</v>
      </c>
    </row>
    <row r="11118" spans="1:8" x14ac:dyDescent="0.25">
      <c r="A11118" s="22" t="s">
        <v>7652</v>
      </c>
      <c r="B11118" s="22" t="s">
        <v>7653</v>
      </c>
      <c r="C11118" s="22" t="s">
        <v>7653</v>
      </c>
      <c r="D11118" s="24">
        <v>44096</v>
      </c>
      <c r="E11118" s="22" t="s">
        <v>218</v>
      </c>
      <c r="F11118" s="22" t="s">
        <v>11274</v>
      </c>
      <c r="G11118">
        <f t="shared" si="346"/>
        <v>13016</v>
      </c>
      <c r="H11118" s="9">
        <f t="shared" si="347"/>
        <v>44096</v>
      </c>
    </row>
    <row r="11119" spans="1:8" x14ac:dyDescent="0.25">
      <c r="A11119" s="22" t="s">
        <v>7771</v>
      </c>
      <c r="B11119" s="22" t="s">
        <v>7772</v>
      </c>
      <c r="C11119" s="22" t="s">
        <v>7772</v>
      </c>
      <c r="D11119" s="24">
        <v>44004</v>
      </c>
      <c r="E11119" s="22" t="s">
        <v>218</v>
      </c>
      <c r="F11119" s="22" t="s">
        <v>11274</v>
      </c>
      <c r="G11119">
        <f t="shared" si="346"/>
        <v>13016</v>
      </c>
      <c r="H11119" s="9">
        <f t="shared" si="347"/>
        <v>44004</v>
      </c>
    </row>
    <row r="11120" spans="1:8" x14ac:dyDescent="0.25">
      <c r="A11120" s="22" t="s">
        <v>7824</v>
      </c>
      <c r="B11120" s="22" t="s">
        <v>7825</v>
      </c>
      <c r="C11120" s="22" t="s">
        <v>7825</v>
      </c>
      <c r="D11120" s="24">
        <v>44020</v>
      </c>
      <c r="E11120" s="22" t="s">
        <v>218</v>
      </c>
      <c r="F11120" s="22" t="s">
        <v>11274</v>
      </c>
      <c r="G11120">
        <f t="shared" si="346"/>
        <v>13016</v>
      </c>
      <c r="H11120" s="9">
        <f t="shared" si="347"/>
        <v>44020</v>
      </c>
    </row>
    <row r="11121" spans="1:8" x14ac:dyDescent="0.25">
      <c r="A11121" s="22" t="s">
        <v>7866</v>
      </c>
      <c r="B11121" s="22" t="s">
        <v>7867</v>
      </c>
      <c r="C11121" s="22" t="s">
        <v>7867</v>
      </c>
      <c r="D11121" s="24">
        <v>44025</v>
      </c>
      <c r="E11121" s="22" t="s">
        <v>218</v>
      </c>
      <c r="F11121" s="22" t="s">
        <v>11274</v>
      </c>
      <c r="G11121">
        <f t="shared" si="346"/>
        <v>13016</v>
      </c>
      <c r="H11121" s="9">
        <f t="shared" si="347"/>
        <v>44025</v>
      </c>
    </row>
    <row r="11122" spans="1:8" x14ac:dyDescent="0.25">
      <c r="A11122" s="22" t="s">
        <v>8019</v>
      </c>
      <c r="B11122" s="22" t="s">
        <v>8020</v>
      </c>
      <c r="C11122" s="22" t="s">
        <v>8020</v>
      </c>
      <c r="D11122" s="24">
        <v>44389</v>
      </c>
      <c r="E11122" s="22" t="s">
        <v>218</v>
      </c>
      <c r="F11122" s="22" t="s">
        <v>11274</v>
      </c>
      <c r="G11122">
        <f t="shared" si="346"/>
        <v>13016</v>
      </c>
      <c r="H11122" s="9">
        <f t="shared" si="347"/>
        <v>44389</v>
      </c>
    </row>
    <row r="11123" spans="1:8" x14ac:dyDescent="0.25">
      <c r="A11123" s="22" t="s">
        <v>8196</v>
      </c>
      <c r="B11123" s="22" t="s">
        <v>8197</v>
      </c>
      <c r="C11123" s="22" t="s">
        <v>8197</v>
      </c>
      <c r="D11123" s="24">
        <v>43833</v>
      </c>
      <c r="E11123" s="22" t="s">
        <v>218</v>
      </c>
      <c r="F11123" s="22" t="s">
        <v>11274</v>
      </c>
      <c r="G11123">
        <f t="shared" si="346"/>
        <v>13016</v>
      </c>
      <c r="H11123" s="9">
        <f t="shared" si="347"/>
        <v>43833</v>
      </c>
    </row>
    <row r="11124" spans="1:8" x14ac:dyDescent="0.25">
      <c r="A11124" s="22" t="s">
        <v>8303</v>
      </c>
      <c r="B11124" s="22" t="s">
        <v>8304</v>
      </c>
      <c r="C11124" s="22" t="s">
        <v>8304</v>
      </c>
      <c r="D11124" s="24">
        <v>44048</v>
      </c>
      <c r="E11124" s="22" t="s">
        <v>218</v>
      </c>
      <c r="F11124" s="22" t="s">
        <v>11274</v>
      </c>
      <c r="G11124">
        <f t="shared" si="346"/>
        <v>13016</v>
      </c>
      <c r="H11124" s="9">
        <f t="shared" si="347"/>
        <v>44048</v>
      </c>
    </row>
    <row r="11125" spans="1:8" x14ac:dyDescent="0.25">
      <c r="A11125" s="22" t="s">
        <v>8344</v>
      </c>
      <c r="B11125" s="22" t="s">
        <v>8345</v>
      </c>
      <c r="C11125" s="22" t="s">
        <v>8345</v>
      </c>
      <c r="D11125" s="24">
        <v>44094</v>
      </c>
      <c r="E11125" s="22" t="s">
        <v>218</v>
      </c>
      <c r="F11125" s="22" t="s">
        <v>11274</v>
      </c>
      <c r="G11125">
        <f t="shared" si="346"/>
        <v>13016</v>
      </c>
      <c r="H11125" s="9">
        <f t="shared" si="347"/>
        <v>44094</v>
      </c>
    </row>
    <row r="11126" spans="1:8" x14ac:dyDescent="0.25">
      <c r="A11126" s="22" t="s">
        <v>8438</v>
      </c>
      <c r="B11126" s="22" t="s">
        <v>8439</v>
      </c>
      <c r="C11126" s="22" t="s">
        <v>8439</v>
      </c>
      <c r="D11126" s="24">
        <v>43984</v>
      </c>
      <c r="E11126" s="22" t="s">
        <v>218</v>
      </c>
      <c r="F11126" s="22" t="s">
        <v>11274</v>
      </c>
      <c r="G11126">
        <f t="shared" si="346"/>
        <v>13016</v>
      </c>
      <c r="H11126" s="9">
        <f t="shared" si="347"/>
        <v>43984</v>
      </c>
    </row>
    <row r="11127" spans="1:8" x14ac:dyDescent="0.25">
      <c r="A11127" s="22" t="s">
        <v>7718</v>
      </c>
      <c r="B11127" s="22" t="s">
        <v>7719</v>
      </c>
      <c r="C11127" s="22" t="s">
        <v>7719</v>
      </c>
      <c r="D11127" s="24">
        <v>44004</v>
      </c>
      <c r="E11127" s="22" t="s">
        <v>2159</v>
      </c>
      <c r="F11127" s="22" t="s">
        <v>11275</v>
      </c>
      <c r="G11127">
        <f t="shared" si="346"/>
        <v>8946</v>
      </c>
      <c r="H11127" s="9">
        <f t="shared" si="347"/>
        <v>44004</v>
      </c>
    </row>
    <row r="11128" spans="1:8" x14ac:dyDescent="0.25">
      <c r="A11128" s="22" t="s">
        <v>7995</v>
      </c>
      <c r="B11128" s="22" t="s">
        <v>7996</v>
      </c>
      <c r="C11128" s="22" t="s">
        <v>7996</v>
      </c>
      <c r="D11128" s="24">
        <v>43829</v>
      </c>
      <c r="E11128" s="22" t="s">
        <v>2159</v>
      </c>
      <c r="F11128" s="22" t="s">
        <v>11275</v>
      </c>
      <c r="G11128">
        <f t="shared" si="346"/>
        <v>8946</v>
      </c>
      <c r="H11128" s="9">
        <f t="shared" si="347"/>
        <v>43829</v>
      </c>
    </row>
    <row r="11129" spans="1:8" x14ac:dyDescent="0.25">
      <c r="A11129" s="22"/>
      <c r="B11129" s="22"/>
      <c r="C11129" s="22"/>
      <c r="D11129" s="24">
        <v>44262</v>
      </c>
      <c r="E11129" s="22" t="s">
        <v>3778</v>
      </c>
      <c r="F11129" s="22" t="s">
        <v>11276</v>
      </c>
      <c r="G11129">
        <f t="shared" si="346"/>
        <v>9201208</v>
      </c>
      <c r="H11129" s="9">
        <f t="shared" si="347"/>
        <v>44262</v>
      </c>
    </row>
    <row r="11130" spans="1:8" x14ac:dyDescent="0.25">
      <c r="A11130" s="22" t="s">
        <v>8603</v>
      </c>
      <c r="B11130" s="22" t="s">
        <v>8604</v>
      </c>
      <c r="C11130" s="22" t="s">
        <v>8604</v>
      </c>
      <c r="D11130" s="24">
        <v>44256</v>
      </c>
      <c r="E11130" s="22" t="s">
        <v>3778</v>
      </c>
      <c r="F11130" s="22" t="s">
        <v>11276</v>
      </c>
      <c r="G11130">
        <f t="shared" si="346"/>
        <v>9201208</v>
      </c>
      <c r="H11130" s="9">
        <f t="shared" si="347"/>
        <v>44256</v>
      </c>
    </row>
    <row r="11131" spans="1:8" x14ac:dyDescent="0.25">
      <c r="A11131" s="22" t="s">
        <v>8691</v>
      </c>
      <c r="B11131" s="22" t="s">
        <v>8692</v>
      </c>
      <c r="C11131" s="22" t="s">
        <v>8692</v>
      </c>
      <c r="D11131" s="24">
        <v>44319</v>
      </c>
      <c r="E11131" s="22" t="s">
        <v>3778</v>
      </c>
      <c r="F11131" s="22" t="s">
        <v>11276</v>
      </c>
      <c r="G11131">
        <f t="shared" si="346"/>
        <v>9201208</v>
      </c>
      <c r="H11131" s="9">
        <f t="shared" si="347"/>
        <v>44319</v>
      </c>
    </row>
    <row r="11132" spans="1:8" x14ac:dyDescent="0.25">
      <c r="A11132" s="22" t="s">
        <v>8711</v>
      </c>
      <c r="B11132" s="22" t="s">
        <v>8712</v>
      </c>
      <c r="C11132" s="22" t="s">
        <v>8712</v>
      </c>
      <c r="D11132" s="24">
        <v>44227</v>
      </c>
      <c r="E11132" s="22" t="s">
        <v>3778</v>
      </c>
      <c r="F11132" s="22" t="s">
        <v>11276</v>
      </c>
      <c r="G11132">
        <f t="shared" si="346"/>
        <v>9201208</v>
      </c>
      <c r="H11132" s="9">
        <f t="shared" si="347"/>
        <v>44227</v>
      </c>
    </row>
    <row r="11133" spans="1:8" x14ac:dyDescent="0.25">
      <c r="A11133" s="22" t="s">
        <v>8713</v>
      </c>
      <c r="B11133" s="22" t="s">
        <v>8714</v>
      </c>
      <c r="C11133" s="22" t="s">
        <v>8714</v>
      </c>
      <c r="D11133" s="24">
        <v>44227</v>
      </c>
      <c r="E11133" s="22" t="s">
        <v>3778</v>
      </c>
      <c r="F11133" s="22" t="s">
        <v>11276</v>
      </c>
      <c r="G11133">
        <f t="shared" si="346"/>
        <v>9201208</v>
      </c>
      <c r="H11133" s="9">
        <f t="shared" si="347"/>
        <v>44227</v>
      </c>
    </row>
    <row r="11134" spans="1:8" x14ac:dyDescent="0.25">
      <c r="A11134" s="22" t="s">
        <v>8757</v>
      </c>
      <c r="B11134" s="22" t="s">
        <v>8758</v>
      </c>
      <c r="C11134" s="22" t="s">
        <v>8758</v>
      </c>
      <c r="D11134" s="24">
        <v>44361</v>
      </c>
      <c r="E11134" s="22" t="s">
        <v>3778</v>
      </c>
      <c r="F11134" s="22" t="s">
        <v>11276</v>
      </c>
      <c r="G11134">
        <f t="shared" si="346"/>
        <v>9201208</v>
      </c>
      <c r="H11134" s="9">
        <f t="shared" si="347"/>
        <v>44361</v>
      </c>
    </row>
    <row r="11135" spans="1:8" x14ac:dyDescent="0.25">
      <c r="A11135" s="22" t="s">
        <v>8855</v>
      </c>
      <c r="B11135" s="22" t="s">
        <v>8856</v>
      </c>
      <c r="C11135" s="22" t="s">
        <v>8856</v>
      </c>
      <c r="D11135" s="24">
        <v>44264</v>
      </c>
      <c r="E11135" s="22" t="s">
        <v>3778</v>
      </c>
      <c r="F11135" s="22" t="s">
        <v>11276</v>
      </c>
      <c r="G11135">
        <f t="shared" si="346"/>
        <v>9201208</v>
      </c>
      <c r="H11135" s="9">
        <f t="shared" si="347"/>
        <v>44264</v>
      </c>
    </row>
    <row r="11136" spans="1:8" x14ac:dyDescent="0.25">
      <c r="A11136" s="22" t="s">
        <v>8857</v>
      </c>
      <c r="B11136" s="22" t="s">
        <v>8858</v>
      </c>
      <c r="C11136" s="22" t="s">
        <v>8858</v>
      </c>
      <c r="D11136" s="24">
        <v>43997</v>
      </c>
      <c r="E11136" s="22" t="s">
        <v>3778</v>
      </c>
      <c r="F11136" s="22" t="s">
        <v>11276</v>
      </c>
      <c r="G11136">
        <f t="shared" si="346"/>
        <v>9201208</v>
      </c>
      <c r="H11136" s="9">
        <f t="shared" si="347"/>
        <v>43997</v>
      </c>
    </row>
    <row r="11137" spans="1:8" x14ac:dyDescent="0.25">
      <c r="A11137" s="22" t="s">
        <v>8132</v>
      </c>
      <c r="B11137" s="22" t="s">
        <v>8133</v>
      </c>
      <c r="C11137" s="22" t="s">
        <v>8133</v>
      </c>
      <c r="D11137" s="24">
        <v>44368</v>
      </c>
      <c r="E11137" s="22" t="s">
        <v>5532</v>
      </c>
      <c r="F11137" s="22" t="s">
        <v>11277</v>
      </c>
      <c r="G11137">
        <f t="shared" si="346"/>
        <v>209942</v>
      </c>
      <c r="H11137" s="9">
        <f t="shared" si="347"/>
        <v>44368</v>
      </c>
    </row>
    <row r="11138" spans="1:8" x14ac:dyDescent="0.25">
      <c r="A11138" s="22"/>
      <c r="B11138" s="22"/>
      <c r="C11138" s="22"/>
      <c r="D11138" s="24">
        <v>43902</v>
      </c>
      <c r="E11138" s="22" t="s">
        <v>320</v>
      </c>
      <c r="F11138" s="22" t="s">
        <v>11278</v>
      </c>
      <c r="G11138">
        <f t="shared" si="346"/>
        <v>11982</v>
      </c>
      <c r="H11138" s="9">
        <f t="shared" si="347"/>
        <v>43902</v>
      </c>
    </row>
    <row r="11139" spans="1:8" x14ac:dyDescent="0.25">
      <c r="A11139" s="22" t="s">
        <v>7730</v>
      </c>
      <c r="B11139" s="22" t="s">
        <v>7731</v>
      </c>
      <c r="C11139" s="22" t="s">
        <v>7731</v>
      </c>
      <c r="D11139" s="24">
        <v>43829</v>
      </c>
      <c r="E11139" s="22" t="s">
        <v>320</v>
      </c>
      <c r="F11139" s="22" t="s">
        <v>11278</v>
      </c>
      <c r="G11139">
        <f t="shared" si="346"/>
        <v>11982</v>
      </c>
      <c r="H11139" s="9">
        <f t="shared" si="347"/>
        <v>43829</v>
      </c>
    </row>
    <row r="11140" spans="1:8" x14ac:dyDescent="0.25">
      <c r="A11140" s="22" t="s">
        <v>7802</v>
      </c>
      <c r="B11140" s="22" t="s">
        <v>7731</v>
      </c>
      <c r="C11140" s="22" t="s">
        <v>7731</v>
      </c>
      <c r="D11140" s="24">
        <v>43829</v>
      </c>
      <c r="E11140" s="22" t="s">
        <v>320</v>
      </c>
      <c r="F11140" s="22" t="s">
        <v>11278</v>
      </c>
      <c r="G11140">
        <f t="shared" si="346"/>
        <v>11982</v>
      </c>
      <c r="H11140" s="9">
        <f t="shared" si="347"/>
        <v>43829</v>
      </c>
    </row>
    <row r="11141" spans="1:8" x14ac:dyDescent="0.25">
      <c r="A11141" s="22"/>
      <c r="B11141" s="22"/>
      <c r="C11141" s="22"/>
      <c r="D11141" s="24">
        <v>44384</v>
      </c>
      <c r="E11141" s="22" t="s">
        <v>4791</v>
      </c>
      <c r="F11141" s="22" t="s">
        <v>11279</v>
      </c>
      <c r="G11141">
        <f t="shared" si="346"/>
        <v>209369</v>
      </c>
      <c r="H11141" s="9">
        <f t="shared" si="347"/>
        <v>44384</v>
      </c>
    </row>
    <row r="11142" spans="1:8" x14ac:dyDescent="0.25">
      <c r="A11142" s="22" t="s">
        <v>8200</v>
      </c>
      <c r="B11142" s="22" t="s">
        <v>8201</v>
      </c>
      <c r="C11142" s="22" t="s">
        <v>8201</v>
      </c>
      <c r="D11142" s="24">
        <v>44327</v>
      </c>
      <c r="E11142" s="22" t="s">
        <v>4791</v>
      </c>
      <c r="F11142" s="22" t="s">
        <v>11279</v>
      </c>
      <c r="G11142">
        <f t="shared" ref="G11142:G11205" si="348">IFERROR(E11142*1,E11142)</f>
        <v>209369</v>
      </c>
      <c r="H11142" s="9">
        <f t="shared" ref="H11142:H11205" si="349">D11142</f>
        <v>44327</v>
      </c>
    </row>
    <row r="11143" spans="1:8" x14ac:dyDescent="0.25">
      <c r="A11143" s="22" t="s">
        <v>5789</v>
      </c>
      <c r="B11143" s="22" t="s">
        <v>8427</v>
      </c>
      <c r="C11143" s="22" t="s">
        <v>8427</v>
      </c>
      <c r="D11143" s="24">
        <v>44344</v>
      </c>
      <c r="E11143" s="22" t="s">
        <v>4791</v>
      </c>
      <c r="F11143" s="22" t="s">
        <v>11279</v>
      </c>
      <c r="G11143">
        <f t="shared" si="348"/>
        <v>209369</v>
      </c>
      <c r="H11143" s="9">
        <f t="shared" si="349"/>
        <v>44344</v>
      </c>
    </row>
    <row r="11144" spans="1:8" x14ac:dyDescent="0.25">
      <c r="A11144" s="22" t="s">
        <v>8428</v>
      </c>
      <c r="B11144" s="22" t="s">
        <v>8429</v>
      </c>
      <c r="C11144" s="22" t="s">
        <v>8429</v>
      </c>
      <c r="D11144" s="24">
        <v>44310</v>
      </c>
      <c r="E11144" s="22" t="s">
        <v>4791</v>
      </c>
      <c r="F11144" s="22" t="s">
        <v>11279</v>
      </c>
      <c r="G11144">
        <f t="shared" si="348"/>
        <v>209369</v>
      </c>
      <c r="H11144" s="9">
        <f t="shared" si="349"/>
        <v>44310</v>
      </c>
    </row>
    <row r="11145" spans="1:8" x14ac:dyDescent="0.25">
      <c r="A11145" s="22" t="s">
        <v>8783</v>
      </c>
      <c r="B11145" s="22" t="s">
        <v>8784</v>
      </c>
      <c r="C11145" s="22" t="s">
        <v>8784</v>
      </c>
      <c r="D11145" s="24">
        <v>44350</v>
      </c>
      <c r="E11145" s="22" t="s">
        <v>4791</v>
      </c>
      <c r="F11145" s="22" t="s">
        <v>11279</v>
      </c>
      <c r="G11145">
        <f t="shared" si="348"/>
        <v>209369</v>
      </c>
      <c r="H11145" s="9">
        <f t="shared" si="349"/>
        <v>44350</v>
      </c>
    </row>
    <row r="11146" spans="1:8" x14ac:dyDescent="0.25">
      <c r="A11146" s="22"/>
      <c r="B11146" s="22"/>
      <c r="C11146" s="22"/>
      <c r="D11146" s="24">
        <v>43829</v>
      </c>
      <c r="E11146" s="22" t="s">
        <v>1325</v>
      </c>
      <c r="F11146" s="22" t="s">
        <v>11280</v>
      </c>
      <c r="G11146">
        <f t="shared" si="348"/>
        <v>10143</v>
      </c>
      <c r="H11146" s="9">
        <f t="shared" si="349"/>
        <v>43829</v>
      </c>
    </row>
    <row r="11147" spans="1:8" x14ac:dyDescent="0.25">
      <c r="A11147" s="22" t="s">
        <v>7735</v>
      </c>
      <c r="B11147" s="22" t="s">
        <v>7736</v>
      </c>
      <c r="C11147" s="22" t="s">
        <v>7736</v>
      </c>
      <c r="D11147" s="24">
        <v>43829</v>
      </c>
      <c r="E11147" s="22" t="s">
        <v>1325</v>
      </c>
      <c r="F11147" s="22" t="s">
        <v>11280</v>
      </c>
      <c r="G11147">
        <f t="shared" si="348"/>
        <v>10143</v>
      </c>
      <c r="H11147" s="9">
        <f t="shared" si="349"/>
        <v>43829</v>
      </c>
    </row>
    <row r="11148" spans="1:8" x14ac:dyDescent="0.25">
      <c r="A11148" s="22" t="s">
        <v>7804</v>
      </c>
      <c r="B11148" s="22" t="s">
        <v>7736</v>
      </c>
      <c r="C11148" s="22" t="s">
        <v>7736</v>
      </c>
      <c r="D11148" s="24">
        <v>43839</v>
      </c>
      <c r="E11148" s="22" t="s">
        <v>1325</v>
      </c>
      <c r="F11148" s="22" t="s">
        <v>11280</v>
      </c>
      <c r="G11148">
        <f t="shared" si="348"/>
        <v>10143</v>
      </c>
      <c r="H11148" s="9">
        <f t="shared" si="349"/>
        <v>43839</v>
      </c>
    </row>
    <row r="11149" spans="1:8" x14ac:dyDescent="0.25">
      <c r="A11149" s="22" t="s">
        <v>8398</v>
      </c>
      <c r="B11149" s="22" t="s">
        <v>8399</v>
      </c>
      <c r="C11149" s="22" t="s">
        <v>8399</v>
      </c>
      <c r="D11149" s="24">
        <v>43852</v>
      </c>
      <c r="E11149" s="22" t="s">
        <v>1325</v>
      </c>
      <c r="F11149" s="22" t="s">
        <v>11280</v>
      </c>
      <c r="G11149">
        <f t="shared" si="348"/>
        <v>10143</v>
      </c>
      <c r="H11149" s="9">
        <f t="shared" si="349"/>
        <v>43852</v>
      </c>
    </row>
    <row r="11150" spans="1:8" x14ac:dyDescent="0.25">
      <c r="A11150" s="22" t="s">
        <v>8533</v>
      </c>
      <c r="B11150" s="22" t="s">
        <v>8534</v>
      </c>
      <c r="C11150" s="22" t="s">
        <v>8534</v>
      </c>
      <c r="D11150" s="24">
        <v>43943</v>
      </c>
      <c r="E11150" s="22" t="s">
        <v>1325</v>
      </c>
      <c r="F11150" s="22" t="s">
        <v>11280</v>
      </c>
      <c r="G11150">
        <f t="shared" si="348"/>
        <v>10143</v>
      </c>
      <c r="H11150" s="9">
        <f t="shared" si="349"/>
        <v>43943</v>
      </c>
    </row>
    <row r="11151" spans="1:8" x14ac:dyDescent="0.25">
      <c r="A11151" s="22"/>
      <c r="B11151" s="22"/>
      <c r="C11151" s="22"/>
      <c r="D11151" s="24">
        <v>44397</v>
      </c>
      <c r="E11151" s="22" t="s">
        <v>2197</v>
      </c>
      <c r="F11151" s="22" t="s">
        <v>11281</v>
      </c>
      <c r="G11151">
        <f t="shared" si="348"/>
        <v>13700</v>
      </c>
      <c r="H11151" s="9">
        <f t="shared" si="349"/>
        <v>44397</v>
      </c>
    </row>
    <row r="11152" spans="1:8" x14ac:dyDescent="0.25">
      <c r="A11152" s="22" t="s">
        <v>7937</v>
      </c>
      <c r="B11152" s="22" t="s">
        <v>7938</v>
      </c>
      <c r="C11152" s="22" t="s">
        <v>7938</v>
      </c>
      <c r="D11152" s="24">
        <v>43920</v>
      </c>
      <c r="E11152" s="22" t="s">
        <v>2197</v>
      </c>
      <c r="F11152" s="22" t="s">
        <v>11281</v>
      </c>
      <c r="G11152">
        <f t="shared" si="348"/>
        <v>13700</v>
      </c>
      <c r="H11152" s="9">
        <f t="shared" si="349"/>
        <v>43920</v>
      </c>
    </row>
    <row r="11153" spans="1:8" x14ac:dyDescent="0.25">
      <c r="A11153" s="22" t="s">
        <v>8200</v>
      </c>
      <c r="B11153" s="22" t="s">
        <v>8201</v>
      </c>
      <c r="C11153" s="22" t="s">
        <v>8201</v>
      </c>
      <c r="D11153" s="24">
        <v>43829</v>
      </c>
      <c r="E11153" s="22" t="s">
        <v>2197</v>
      </c>
      <c r="F11153" s="22" t="s">
        <v>11281</v>
      </c>
      <c r="G11153">
        <f t="shared" si="348"/>
        <v>13700</v>
      </c>
      <c r="H11153" s="9">
        <f t="shared" si="349"/>
        <v>43829</v>
      </c>
    </row>
    <row r="11154" spans="1:8" x14ac:dyDescent="0.25">
      <c r="A11154" s="22" t="s">
        <v>8444</v>
      </c>
      <c r="B11154" s="22" t="s">
        <v>8445</v>
      </c>
      <c r="C11154" s="22" t="s">
        <v>8445</v>
      </c>
      <c r="D11154" s="24">
        <v>44351</v>
      </c>
      <c r="E11154" s="22" t="s">
        <v>2197</v>
      </c>
      <c r="F11154" s="22" t="s">
        <v>11281</v>
      </c>
      <c r="G11154">
        <f t="shared" si="348"/>
        <v>13700</v>
      </c>
      <c r="H11154" s="9">
        <f t="shared" si="349"/>
        <v>44351</v>
      </c>
    </row>
    <row r="11155" spans="1:8" x14ac:dyDescent="0.25">
      <c r="A11155" s="22" t="s">
        <v>8811</v>
      </c>
      <c r="B11155" s="22" t="s">
        <v>8812</v>
      </c>
      <c r="C11155" s="22" t="s">
        <v>8812</v>
      </c>
      <c r="D11155" s="24">
        <v>44392</v>
      </c>
      <c r="E11155" s="22" t="s">
        <v>2197</v>
      </c>
      <c r="F11155" s="22" t="s">
        <v>11281</v>
      </c>
      <c r="G11155">
        <f t="shared" si="348"/>
        <v>13700</v>
      </c>
      <c r="H11155" s="9">
        <f t="shared" si="349"/>
        <v>44392</v>
      </c>
    </row>
    <row r="11156" spans="1:8" x14ac:dyDescent="0.25">
      <c r="A11156" s="22" t="s">
        <v>7852</v>
      </c>
      <c r="B11156" s="22" t="s">
        <v>7853</v>
      </c>
      <c r="C11156" s="22" t="s">
        <v>7853</v>
      </c>
      <c r="D11156" s="24">
        <v>43834</v>
      </c>
      <c r="E11156" s="22" t="s">
        <v>5646</v>
      </c>
      <c r="F11156" s="22" t="s">
        <v>11282</v>
      </c>
      <c r="G11156">
        <f t="shared" si="348"/>
        <v>12445</v>
      </c>
      <c r="H11156" s="9">
        <f t="shared" si="349"/>
        <v>43834</v>
      </c>
    </row>
    <row r="11157" spans="1:8" x14ac:dyDescent="0.25">
      <c r="A11157" s="22" t="s">
        <v>7759</v>
      </c>
      <c r="B11157" s="22" t="s">
        <v>7760</v>
      </c>
      <c r="C11157" s="22" t="s">
        <v>7760</v>
      </c>
      <c r="D11157" s="24">
        <v>43829</v>
      </c>
      <c r="E11157" s="22" t="s">
        <v>4789</v>
      </c>
      <c r="F11157" s="22" t="s">
        <v>11283</v>
      </c>
      <c r="G11157">
        <f t="shared" si="348"/>
        <v>5278</v>
      </c>
      <c r="H11157" s="9">
        <f t="shared" si="349"/>
        <v>43829</v>
      </c>
    </row>
    <row r="11158" spans="1:8" x14ac:dyDescent="0.25">
      <c r="A11158" s="22"/>
      <c r="B11158" s="22"/>
      <c r="C11158" s="22"/>
      <c r="D11158" s="24">
        <v>44025</v>
      </c>
      <c r="E11158" s="22" t="s">
        <v>11284</v>
      </c>
      <c r="F11158" s="22" t="s">
        <v>11285</v>
      </c>
      <c r="G11158">
        <f t="shared" si="348"/>
        <v>9120687</v>
      </c>
      <c r="H11158" s="9">
        <f t="shared" si="349"/>
        <v>44025</v>
      </c>
    </row>
    <row r="11159" spans="1:8" x14ac:dyDescent="0.25">
      <c r="A11159" s="22" t="s">
        <v>8454</v>
      </c>
      <c r="B11159" s="22" t="s">
        <v>8455</v>
      </c>
      <c r="C11159" s="22" t="s">
        <v>8455</v>
      </c>
      <c r="D11159" s="24">
        <v>44361</v>
      </c>
      <c r="E11159" s="22" t="s">
        <v>11284</v>
      </c>
      <c r="F11159" s="22" t="s">
        <v>11285</v>
      </c>
      <c r="G11159">
        <f t="shared" si="348"/>
        <v>9120687</v>
      </c>
      <c r="H11159" s="9">
        <f t="shared" si="349"/>
        <v>44361</v>
      </c>
    </row>
    <row r="11160" spans="1:8" x14ac:dyDescent="0.25">
      <c r="A11160" s="22" t="s">
        <v>8733</v>
      </c>
      <c r="B11160" s="22" t="s">
        <v>8734</v>
      </c>
      <c r="C11160" s="22" t="s">
        <v>8734</v>
      </c>
      <c r="D11160" s="24">
        <v>43998</v>
      </c>
      <c r="E11160" s="22" t="s">
        <v>11284</v>
      </c>
      <c r="F11160" s="22" t="s">
        <v>11285</v>
      </c>
      <c r="G11160">
        <f t="shared" si="348"/>
        <v>9120687</v>
      </c>
      <c r="H11160" s="9">
        <f t="shared" si="349"/>
        <v>43998</v>
      </c>
    </row>
    <row r="11161" spans="1:8" x14ac:dyDescent="0.25">
      <c r="A11161" s="22" t="s">
        <v>8775</v>
      </c>
      <c r="B11161" s="22" t="s">
        <v>8776</v>
      </c>
      <c r="C11161" s="22" t="s">
        <v>8776</v>
      </c>
      <c r="D11161" s="24">
        <v>44165</v>
      </c>
      <c r="E11161" s="22" t="s">
        <v>11284</v>
      </c>
      <c r="F11161" s="22" t="s">
        <v>11285</v>
      </c>
      <c r="G11161">
        <f t="shared" si="348"/>
        <v>9120687</v>
      </c>
      <c r="H11161" s="9">
        <f t="shared" si="349"/>
        <v>44165</v>
      </c>
    </row>
    <row r="11162" spans="1:8" x14ac:dyDescent="0.25">
      <c r="A11162" s="22" t="s">
        <v>8809</v>
      </c>
      <c r="B11162" s="22" t="s">
        <v>8810</v>
      </c>
      <c r="C11162" s="22" t="s">
        <v>8810</v>
      </c>
      <c r="D11162" s="24">
        <v>43999</v>
      </c>
      <c r="E11162" s="22" t="s">
        <v>11284</v>
      </c>
      <c r="F11162" s="22" t="s">
        <v>11285</v>
      </c>
      <c r="G11162">
        <f t="shared" si="348"/>
        <v>9120687</v>
      </c>
      <c r="H11162" s="9">
        <f t="shared" si="349"/>
        <v>43999</v>
      </c>
    </row>
    <row r="11163" spans="1:8" x14ac:dyDescent="0.25">
      <c r="A11163" s="22" t="s">
        <v>8825</v>
      </c>
      <c r="B11163" s="22" t="s">
        <v>8826</v>
      </c>
      <c r="C11163" s="22" t="s">
        <v>8826</v>
      </c>
      <c r="D11163" s="24">
        <v>44059</v>
      </c>
      <c r="E11163" s="22" t="s">
        <v>11284</v>
      </c>
      <c r="F11163" s="22" t="s">
        <v>11285</v>
      </c>
      <c r="G11163">
        <f t="shared" si="348"/>
        <v>9120687</v>
      </c>
      <c r="H11163" s="9">
        <f t="shared" si="349"/>
        <v>44059</v>
      </c>
    </row>
    <row r="11164" spans="1:8" x14ac:dyDescent="0.25">
      <c r="A11164" s="22"/>
      <c r="B11164" s="22"/>
      <c r="C11164" s="22"/>
      <c r="D11164" s="24">
        <v>44104</v>
      </c>
      <c r="E11164" s="22" t="s">
        <v>11286</v>
      </c>
      <c r="F11164" s="22" t="s">
        <v>11287</v>
      </c>
      <c r="G11164">
        <f t="shared" si="348"/>
        <v>9121404</v>
      </c>
      <c r="H11164" s="9">
        <f t="shared" si="349"/>
        <v>44104</v>
      </c>
    </row>
    <row r="11165" spans="1:8" x14ac:dyDescent="0.25">
      <c r="A11165" s="22" t="s">
        <v>8695</v>
      </c>
      <c r="B11165" s="22" t="s">
        <v>8696</v>
      </c>
      <c r="C11165" s="22" t="s">
        <v>8696</v>
      </c>
      <c r="D11165" s="24">
        <v>43999</v>
      </c>
      <c r="E11165" s="22" t="s">
        <v>11286</v>
      </c>
      <c r="F11165" s="22" t="s">
        <v>11287</v>
      </c>
      <c r="G11165">
        <f t="shared" si="348"/>
        <v>9121404</v>
      </c>
      <c r="H11165" s="9">
        <f t="shared" si="349"/>
        <v>43999</v>
      </c>
    </row>
    <row r="11166" spans="1:8" x14ac:dyDescent="0.25">
      <c r="A11166" s="22" t="s">
        <v>8705</v>
      </c>
      <c r="B11166" s="22" t="s">
        <v>8706</v>
      </c>
      <c r="C11166" s="22" t="s">
        <v>8706</v>
      </c>
      <c r="D11166" s="24">
        <v>44099</v>
      </c>
      <c r="E11166" s="22" t="s">
        <v>11286</v>
      </c>
      <c r="F11166" s="22" t="s">
        <v>11287</v>
      </c>
      <c r="G11166">
        <f t="shared" si="348"/>
        <v>9121404</v>
      </c>
      <c r="H11166" s="9">
        <f t="shared" si="349"/>
        <v>44099</v>
      </c>
    </row>
    <row r="11167" spans="1:8" x14ac:dyDescent="0.25">
      <c r="A11167" s="22" t="s">
        <v>8707</v>
      </c>
      <c r="B11167" s="22" t="s">
        <v>8708</v>
      </c>
      <c r="C11167" s="22" t="s">
        <v>8708</v>
      </c>
      <c r="D11167" s="24">
        <v>44027</v>
      </c>
      <c r="E11167" s="22" t="s">
        <v>11286</v>
      </c>
      <c r="F11167" s="22" t="s">
        <v>11287</v>
      </c>
      <c r="G11167">
        <f t="shared" si="348"/>
        <v>9121404</v>
      </c>
      <c r="H11167" s="9">
        <f t="shared" si="349"/>
        <v>44027</v>
      </c>
    </row>
    <row r="11168" spans="1:8" x14ac:dyDescent="0.25">
      <c r="A11168" s="22" t="s">
        <v>8751</v>
      </c>
      <c r="B11168" s="22" t="s">
        <v>8752</v>
      </c>
      <c r="C11168" s="22" t="s">
        <v>8752</v>
      </c>
      <c r="D11168" s="24">
        <v>44103</v>
      </c>
      <c r="E11168" s="22" t="s">
        <v>11286</v>
      </c>
      <c r="F11168" s="22" t="s">
        <v>11287</v>
      </c>
      <c r="G11168">
        <f t="shared" si="348"/>
        <v>9121404</v>
      </c>
      <c r="H11168" s="9">
        <f t="shared" si="349"/>
        <v>44103</v>
      </c>
    </row>
    <row r="11169" spans="1:8" x14ac:dyDescent="0.25">
      <c r="A11169" s="22" t="s">
        <v>8805</v>
      </c>
      <c r="B11169" s="22" t="s">
        <v>8806</v>
      </c>
      <c r="C11169" s="22" t="s">
        <v>8806</v>
      </c>
      <c r="D11169" s="24">
        <v>44034</v>
      </c>
      <c r="E11169" s="22" t="s">
        <v>11286</v>
      </c>
      <c r="F11169" s="22" t="s">
        <v>11287</v>
      </c>
      <c r="G11169">
        <f t="shared" si="348"/>
        <v>9121404</v>
      </c>
      <c r="H11169" s="9">
        <f t="shared" si="349"/>
        <v>44034</v>
      </c>
    </row>
    <row r="11170" spans="1:8" ht="150" x14ac:dyDescent="0.25">
      <c r="A11170" s="22" t="s">
        <v>8839</v>
      </c>
      <c r="B11170" s="29" t="s">
        <v>8840</v>
      </c>
      <c r="C11170" s="29" t="s">
        <v>8840</v>
      </c>
      <c r="D11170" s="24">
        <v>44029</v>
      </c>
      <c r="E11170" s="22" t="s">
        <v>11286</v>
      </c>
      <c r="F11170" s="22" t="s">
        <v>11287</v>
      </c>
      <c r="G11170">
        <f t="shared" si="348"/>
        <v>9121404</v>
      </c>
      <c r="H11170" s="9">
        <f t="shared" si="349"/>
        <v>44029</v>
      </c>
    </row>
    <row r="11171" spans="1:8" x14ac:dyDescent="0.25">
      <c r="A11171" s="22" t="s">
        <v>8847</v>
      </c>
      <c r="B11171" s="22" t="s">
        <v>8848</v>
      </c>
      <c r="C11171" s="22" t="s">
        <v>8848</v>
      </c>
      <c r="D11171" s="24">
        <v>44021</v>
      </c>
      <c r="E11171" s="22" t="s">
        <v>11286</v>
      </c>
      <c r="F11171" s="22" t="s">
        <v>11287</v>
      </c>
      <c r="G11171">
        <f t="shared" si="348"/>
        <v>9121404</v>
      </c>
      <c r="H11171" s="9">
        <f t="shared" si="349"/>
        <v>44021</v>
      </c>
    </row>
    <row r="11172" spans="1:8" x14ac:dyDescent="0.25">
      <c r="A11172" s="22" t="s">
        <v>8857</v>
      </c>
      <c r="B11172" s="22" t="s">
        <v>8858</v>
      </c>
      <c r="C11172" s="22" t="s">
        <v>8858</v>
      </c>
      <c r="D11172" s="24">
        <v>43829</v>
      </c>
      <c r="E11172" s="22" t="s">
        <v>1952</v>
      </c>
      <c r="F11172" s="22" t="s">
        <v>11288</v>
      </c>
      <c r="G11172">
        <f t="shared" si="348"/>
        <v>9205178</v>
      </c>
      <c r="H11172" s="9">
        <f t="shared" si="349"/>
        <v>43829</v>
      </c>
    </row>
    <row r="11173" spans="1:8" x14ac:dyDescent="0.25">
      <c r="A11173" s="22" t="s">
        <v>7724</v>
      </c>
      <c r="B11173" s="22" t="s">
        <v>7725</v>
      </c>
      <c r="C11173" s="22" t="s">
        <v>7725</v>
      </c>
      <c r="D11173" s="24">
        <v>43829</v>
      </c>
      <c r="E11173" s="22" t="s">
        <v>5342</v>
      </c>
      <c r="F11173" s="22" t="s">
        <v>11289</v>
      </c>
      <c r="G11173">
        <f t="shared" si="348"/>
        <v>11242</v>
      </c>
      <c r="H11173" s="9">
        <f t="shared" si="349"/>
        <v>43829</v>
      </c>
    </row>
    <row r="11174" spans="1:8" x14ac:dyDescent="0.25">
      <c r="A11174" s="22" t="s">
        <v>7799</v>
      </c>
      <c r="B11174" s="22" t="s">
        <v>7725</v>
      </c>
      <c r="C11174" s="22" t="s">
        <v>7725</v>
      </c>
      <c r="D11174" s="24">
        <v>44154</v>
      </c>
      <c r="E11174" s="22" t="s">
        <v>5342</v>
      </c>
      <c r="F11174" s="22" t="s">
        <v>11289</v>
      </c>
      <c r="G11174">
        <f t="shared" si="348"/>
        <v>11242</v>
      </c>
      <c r="H11174" s="9">
        <f t="shared" si="349"/>
        <v>44154</v>
      </c>
    </row>
    <row r="11175" spans="1:8" x14ac:dyDescent="0.25">
      <c r="A11175" s="22" t="s">
        <v>8078</v>
      </c>
      <c r="B11175" s="22" t="s">
        <v>8079</v>
      </c>
      <c r="C11175" s="22" t="s">
        <v>8079</v>
      </c>
      <c r="D11175" s="24">
        <v>44029</v>
      </c>
      <c r="E11175" s="22" t="s">
        <v>5342</v>
      </c>
      <c r="F11175" s="22" t="s">
        <v>11289</v>
      </c>
      <c r="G11175">
        <f t="shared" si="348"/>
        <v>11242</v>
      </c>
      <c r="H11175" s="9">
        <f t="shared" si="349"/>
        <v>44029</v>
      </c>
    </row>
    <row r="11176" spans="1:8" x14ac:dyDescent="0.25">
      <c r="A11176" s="22" t="s">
        <v>8305</v>
      </c>
      <c r="B11176" s="22" t="s">
        <v>8306</v>
      </c>
      <c r="C11176" s="22" t="s">
        <v>8306</v>
      </c>
      <c r="D11176" s="24">
        <v>44001</v>
      </c>
      <c r="E11176" s="22" t="s">
        <v>5342</v>
      </c>
      <c r="F11176" s="22" t="s">
        <v>11289</v>
      </c>
      <c r="G11176">
        <f t="shared" si="348"/>
        <v>11242</v>
      </c>
      <c r="H11176" s="9">
        <f t="shared" si="349"/>
        <v>44001</v>
      </c>
    </row>
    <row r="11177" spans="1:8" x14ac:dyDescent="0.25">
      <c r="A11177" s="22" t="s">
        <v>8368</v>
      </c>
      <c r="B11177" s="22" t="s">
        <v>8369</v>
      </c>
      <c r="C11177" s="22" t="s">
        <v>8369</v>
      </c>
      <c r="D11177" s="24">
        <v>44077</v>
      </c>
      <c r="E11177" s="22" t="s">
        <v>5342</v>
      </c>
      <c r="F11177" s="22" t="s">
        <v>11289</v>
      </c>
      <c r="G11177">
        <f t="shared" si="348"/>
        <v>11242</v>
      </c>
      <c r="H11177" s="9">
        <f t="shared" si="349"/>
        <v>44077</v>
      </c>
    </row>
    <row r="11178" spans="1:8" x14ac:dyDescent="0.25">
      <c r="A11178" s="22" t="s">
        <v>8669</v>
      </c>
      <c r="B11178" s="22" t="s">
        <v>8670</v>
      </c>
      <c r="C11178" s="22" t="s">
        <v>8670</v>
      </c>
      <c r="D11178" s="24">
        <v>44208</v>
      </c>
      <c r="E11178" s="22" t="s">
        <v>5342</v>
      </c>
      <c r="F11178" s="22" t="s">
        <v>11289</v>
      </c>
      <c r="G11178">
        <f t="shared" si="348"/>
        <v>11242</v>
      </c>
      <c r="H11178" s="9">
        <f t="shared" si="349"/>
        <v>44208</v>
      </c>
    </row>
    <row r="11179" spans="1:8" x14ac:dyDescent="0.25">
      <c r="A11179" s="22" t="s">
        <v>7755</v>
      </c>
      <c r="B11179" s="22" t="s">
        <v>7756</v>
      </c>
      <c r="C11179" s="22" t="s">
        <v>7756</v>
      </c>
      <c r="D11179" s="24">
        <v>43829</v>
      </c>
      <c r="E11179" s="22" t="s">
        <v>503</v>
      </c>
      <c r="F11179" s="22" t="s">
        <v>11290</v>
      </c>
      <c r="G11179">
        <f t="shared" si="348"/>
        <v>10596</v>
      </c>
      <c r="H11179" s="9">
        <f t="shared" si="349"/>
        <v>43829</v>
      </c>
    </row>
    <row r="11180" spans="1:8" x14ac:dyDescent="0.25">
      <c r="A11180" s="22" t="s">
        <v>7852</v>
      </c>
      <c r="B11180" s="22" t="s">
        <v>7853</v>
      </c>
      <c r="C11180" s="22" t="s">
        <v>7853</v>
      </c>
      <c r="D11180" s="24">
        <v>43829</v>
      </c>
      <c r="E11180" s="22" t="s">
        <v>1980</v>
      </c>
      <c r="F11180" s="22" t="s">
        <v>11291</v>
      </c>
      <c r="G11180">
        <f t="shared" si="348"/>
        <v>7673</v>
      </c>
      <c r="H11180" s="9">
        <f t="shared" si="349"/>
        <v>43829</v>
      </c>
    </row>
    <row r="11181" spans="1:8" x14ac:dyDescent="0.25">
      <c r="A11181" s="22" t="s">
        <v>7854</v>
      </c>
      <c r="B11181" s="22" t="s">
        <v>7855</v>
      </c>
      <c r="C11181" s="22" t="s">
        <v>7855</v>
      </c>
      <c r="D11181" s="24">
        <v>43829</v>
      </c>
      <c r="E11181" s="22" t="s">
        <v>1980</v>
      </c>
      <c r="F11181" s="22" t="s">
        <v>11291</v>
      </c>
      <c r="G11181">
        <f t="shared" si="348"/>
        <v>7673</v>
      </c>
      <c r="H11181" s="9">
        <f t="shared" si="349"/>
        <v>43829</v>
      </c>
    </row>
    <row r="11182" spans="1:8" x14ac:dyDescent="0.25">
      <c r="A11182" s="22" t="s">
        <v>8701</v>
      </c>
      <c r="B11182" s="22" t="s">
        <v>8702</v>
      </c>
      <c r="C11182" s="22" t="s">
        <v>8702</v>
      </c>
      <c r="D11182" s="24">
        <v>44384</v>
      </c>
      <c r="E11182" s="22" t="s">
        <v>4461</v>
      </c>
      <c r="F11182" s="22" t="s">
        <v>11292</v>
      </c>
      <c r="G11182">
        <f t="shared" si="348"/>
        <v>210092</v>
      </c>
      <c r="H11182" s="9">
        <f t="shared" si="349"/>
        <v>44384</v>
      </c>
    </row>
    <row r="11183" spans="1:8" x14ac:dyDescent="0.25">
      <c r="A11183" s="22" t="s">
        <v>5991</v>
      </c>
      <c r="B11183" s="22" t="s">
        <v>7840</v>
      </c>
      <c r="C11183" s="22" t="s">
        <v>7840</v>
      </c>
      <c r="D11183" s="24">
        <v>44104</v>
      </c>
      <c r="E11183" s="22" t="s">
        <v>1988</v>
      </c>
      <c r="F11183" s="22" t="s">
        <v>6939</v>
      </c>
      <c r="G11183">
        <f t="shared" si="348"/>
        <v>4053</v>
      </c>
      <c r="H11183" s="9">
        <f t="shared" si="349"/>
        <v>44104</v>
      </c>
    </row>
    <row r="11184" spans="1:8" x14ac:dyDescent="0.25">
      <c r="A11184" s="22" t="s">
        <v>7876</v>
      </c>
      <c r="B11184" s="22" t="s">
        <v>7877</v>
      </c>
      <c r="C11184" s="22" t="s">
        <v>7877</v>
      </c>
      <c r="D11184" s="24">
        <v>43996</v>
      </c>
      <c r="E11184" s="22" t="s">
        <v>1988</v>
      </c>
      <c r="F11184" s="22" t="s">
        <v>6939</v>
      </c>
      <c r="G11184">
        <f t="shared" si="348"/>
        <v>4053</v>
      </c>
      <c r="H11184" s="9">
        <f t="shared" si="349"/>
        <v>43996</v>
      </c>
    </row>
    <row r="11185" spans="1:8" x14ac:dyDescent="0.25">
      <c r="A11185" s="22" t="s">
        <v>8164</v>
      </c>
      <c r="B11185" s="22" t="s">
        <v>8165</v>
      </c>
      <c r="C11185" s="22" t="s">
        <v>8165</v>
      </c>
      <c r="D11185" s="24">
        <v>44160</v>
      </c>
      <c r="E11185" s="22" t="s">
        <v>1988</v>
      </c>
      <c r="F11185" s="22" t="s">
        <v>6939</v>
      </c>
      <c r="G11185">
        <f t="shared" si="348"/>
        <v>4053</v>
      </c>
      <c r="H11185" s="9">
        <f t="shared" si="349"/>
        <v>44160</v>
      </c>
    </row>
    <row r="11186" spans="1:8" x14ac:dyDescent="0.25">
      <c r="A11186" s="22" t="s">
        <v>8220</v>
      </c>
      <c r="B11186" s="22" t="s">
        <v>8221</v>
      </c>
      <c r="C11186" s="22" t="s">
        <v>8221</v>
      </c>
      <c r="D11186" s="24">
        <v>43831</v>
      </c>
      <c r="E11186" s="22" t="s">
        <v>1988</v>
      </c>
      <c r="F11186" s="22" t="s">
        <v>6939</v>
      </c>
      <c r="G11186">
        <f t="shared" si="348"/>
        <v>4053</v>
      </c>
      <c r="H11186" s="9">
        <f t="shared" si="349"/>
        <v>43831</v>
      </c>
    </row>
    <row r="11187" spans="1:8" x14ac:dyDescent="0.25">
      <c r="A11187" s="22" t="s">
        <v>5054</v>
      </c>
      <c r="B11187" s="22" t="s">
        <v>8496</v>
      </c>
      <c r="C11187" s="22" t="s">
        <v>8496</v>
      </c>
      <c r="D11187" s="24">
        <v>44048</v>
      </c>
      <c r="E11187" s="22" t="s">
        <v>1988</v>
      </c>
      <c r="F11187" s="22" t="s">
        <v>6939</v>
      </c>
      <c r="G11187">
        <f t="shared" si="348"/>
        <v>4053</v>
      </c>
      <c r="H11187" s="9">
        <f t="shared" si="349"/>
        <v>44048</v>
      </c>
    </row>
    <row r="11188" spans="1:8" x14ac:dyDescent="0.25">
      <c r="A11188" s="22" t="s">
        <v>8645</v>
      </c>
      <c r="B11188" s="22" t="s">
        <v>8646</v>
      </c>
      <c r="C11188" s="22" t="s">
        <v>8646</v>
      </c>
      <c r="D11188" s="24">
        <v>44267</v>
      </c>
      <c r="E11188" s="22" t="s">
        <v>1988</v>
      </c>
      <c r="F11188" s="22" t="s">
        <v>6939</v>
      </c>
      <c r="G11188">
        <f t="shared" si="348"/>
        <v>4053</v>
      </c>
      <c r="H11188" s="9">
        <f t="shared" si="349"/>
        <v>44267</v>
      </c>
    </row>
    <row r="11189" spans="1:8" x14ac:dyDescent="0.25">
      <c r="A11189" s="22" t="s">
        <v>8647</v>
      </c>
      <c r="B11189" s="22" t="s">
        <v>8648</v>
      </c>
      <c r="C11189" s="22" t="s">
        <v>8648</v>
      </c>
      <c r="D11189" s="24">
        <v>44267</v>
      </c>
      <c r="E11189" s="22" t="s">
        <v>1988</v>
      </c>
      <c r="F11189" s="22" t="s">
        <v>6939</v>
      </c>
      <c r="G11189">
        <f t="shared" si="348"/>
        <v>4053</v>
      </c>
      <c r="H11189" s="9">
        <f t="shared" si="349"/>
        <v>44267</v>
      </c>
    </row>
    <row r="11190" spans="1:8" x14ac:dyDescent="0.25">
      <c r="A11190" s="22" t="s">
        <v>8681</v>
      </c>
      <c r="B11190" s="22" t="s">
        <v>8682</v>
      </c>
      <c r="C11190" s="22" t="s">
        <v>8682</v>
      </c>
      <c r="D11190" s="24">
        <v>43831</v>
      </c>
      <c r="E11190" s="22" t="s">
        <v>1988</v>
      </c>
      <c r="F11190" s="22" t="s">
        <v>6939</v>
      </c>
      <c r="G11190">
        <f t="shared" si="348"/>
        <v>4053</v>
      </c>
      <c r="H11190" s="9">
        <f t="shared" si="349"/>
        <v>43831</v>
      </c>
    </row>
    <row r="11191" spans="1:8" x14ac:dyDescent="0.25">
      <c r="A11191" s="22" t="s">
        <v>8414</v>
      </c>
      <c r="B11191" s="22" t="s">
        <v>8415</v>
      </c>
      <c r="C11191" s="22" t="s">
        <v>8415</v>
      </c>
      <c r="D11191" s="24">
        <v>44375</v>
      </c>
      <c r="E11191" s="22" t="s">
        <v>6173</v>
      </c>
      <c r="F11191" s="22" t="s">
        <v>11293</v>
      </c>
      <c r="G11191">
        <f t="shared" si="348"/>
        <v>210111</v>
      </c>
      <c r="H11191" s="9">
        <f t="shared" si="349"/>
        <v>44375</v>
      </c>
    </row>
    <row r="11192" spans="1:8" x14ac:dyDescent="0.25">
      <c r="A11192" s="22" t="s">
        <v>8813</v>
      </c>
      <c r="B11192" s="22" t="s">
        <v>8814</v>
      </c>
      <c r="C11192" s="22" t="s">
        <v>8814</v>
      </c>
      <c r="D11192" s="24">
        <v>44375</v>
      </c>
      <c r="E11192" s="22" t="s">
        <v>2185</v>
      </c>
      <c r="F11192" s="22" t="s">
        <v>11294</v>
      </c>
      <c r="G11192">
        <f t="shared" si="348"/>
        <v>210029</v>
      </c>
      <c r="H11192" s="9">
        <f t="shared" si="349"/>
        <v>44375</v>
      </c>
    </row>
    <row r="11193" spans="1:8" x14ac:dyDescent="0.25">
      <c r="A11193" s="22" t="s">
        <v>8567</v>
      </c>
      <c r="B11193" s="22" t="s">
        <v>8568</v>
      </c>
      <c r="C11193" s="22" t="s">
        <v>8568</v>
      </c>
      <c r="D11193" s="24">
        <v>44167</v>
      </c>
      <c r="E11193" s="22" t="s">
        <v>5570</v>
      </c>
      <c r="F11193" s="22" t="s">
        <v>11295</v>
      </c>
      <c r="G11193">
        <f t="shared" si="348"/>
        <v>208948</v>
      </c>
      <c r="H11193" s="9">
        <f t="shared" si="349"/>
        <v>44167</v>
      </c>
    </row>
    <row r="11194" spans="1:8" x14ac:dyDescent="0.25">
      <c r="A11194" s="22" t="s">
        <v>8569</v>
      </c>
      <c r="B11194" s="22" t="s">
        <v>8570</v>
      </c>
      <c r="C11194" s="22" t="s">
        <v>8570</v>
      </c>
      <c r="D11194" s="24">
        <v>44167</v>
      </c>
      <c r="E11194" s="22" t="s">
        <v>5570</v>
      </c>
      <c r="F11194" s="22" t="s">
        <v>11295</v>
      </c>
      <c r="G11194">
        <f t="shared" si="348"/>
        <v>208948</v>
      </c>
      <c r="H11194" s="9">
        <f t="shared" si="349"/>
        <v>44167</v>
      </c>
    </row>
    <row r="11195" spans="1:8" x14ac:dyDescent="0.25">
      <c r="A11195" s="22" t="s">
        <v>8719</v>
      </c>
      <c r="B11195" s="22" t="s">
        <v>8720</v>
      </c>
      <c r="C11195" s="22" t="s">
        <v>8720</v>
      </c>
      <c r="D11195" s="24">
        <v>44363</v>
      </c>
      <c r="E11195" s="22" t="s">
        <v>1685</v>
      </c>
      <c r="F11195" s="22" t="s">
        <v>11296</v>
      </c>
      <c r="G11195">
        <f t="shared" si="348"/>
        <v>209847</v>
      </c>
      <c r="H11195" s="9">
        <f t="shared" si="349"/>
        <v>44363</v>
      </c>
    </row>
    <row r="11196" spans="1:8" x14ac:dyDescent="0.25">
      <c r="A11196" s="22" t="s">
        <v>7755</v>
      </c>
      <c r="B11196" s="22" t="s">
        <v>7756</v>
      </c>
      <c r="C11196" s="22" t="s">
        <v>7756</v>
      </c>
      <c r="D11196" s="24">
        <v>43831</v>
      </c>
      <c r="E11196" s="22" t="s">
        <v>1358</v>
      </c>
      <c r="F11196" s="22" t="s">
        <v>6704</v>
      </c>
      <c r="G11196">
        <f t="shared" si="348"/>
        <v>9518</v>
      </c>
      <c r="H11196" s="9">
        <f t="shared" si="349"/>
        <v>43831</v>
      </c>
    </row>
    <row r="11197" spans="1:8" x14ac:dyDescent="0.25">
      <c r="A11197" s="22" t="s">
        <v>7763</v>
      </c>
      <c r="B11197" s="22" t="s">
        <v>7764</v>
      </c>
      <c r="C11197" s="22" t="s">
        <v>7764</v>
      </c>
      <c r="D11197" s="24">
        <v>43999</v>
      </c>
      <c r="E11197" s="22" t="s">
        <v>1358</v>
      </c>
      <c r="F11197" s="22" t="s">
        <v>6704</v>
      </c>
      <c r="G11197">
        <f t="shared" si="348"/>
        <v>9518</v>
      </c>
      <c r="H11197" s="9">
        <f t="shared" si="349"/>
        <v>43999</v>
      </c>
    </row>
    <row r="11198" spans="1:8" x14ac:dyDescent="0.25">
      <c r="A11198" s="22" t="s">
        <v>7672</v>
      </c>
      <c r="B11198" s="22" t="s">
        <v>7673</v>
      </c>
      <c r="C11198" s="22" t="s">
        <v>7673</v>
      </c>
      <c r="D11198" s="24">
        <v>43829</v>
      </c>
      <c r="E11198" s="22" t="s">
        <v>3420</v>
      </c>
      <c r="F11198" s="22" t="s">
        <v>7319</v>
      </c>
      <c r="G11198">
        <f t="shared" si="348"/>
        <v>10732</v>
      </c>
      <c r="H11198" s="9">
        <f t="shared" si="349"/>
        <v>43829</v>
      </c>
    </row>
    <row r="11199" spans="1:8" x14ac:dyDescent="0.25">
      <c r="A11199" s="22"/>
      <c r="B11199" s="22"/>
      <c r="C11199" s="22"/>
      <c r="D11199" s="24">
        <v>44074</v>
      </c>
      <c r="E11199" s="22" t="s">
        <v>4897</v>
      </c>
      <c r="F11199" s="22" t="s">
        <v>6811</v>
      </c>
      <c r="G11199">
        <f t="shared" si="348"/>
        <v>6961</v>
      </c>
      <c r="H11199" s="9">
        <f t="shared" si="349"/>
        <v>44074</v>
      </c>
    </row>
    <row r="11200" spans="1:8" x14ac:dyDescent="0.25">
      <c r="A11200" s="22" t="s">
        <v>7830</v>
      </c>
      <c r="B11200" s="22" t="s">
        <v>7831</v>
      </c>
      <c r="C11200" s="22" t="s">
        <v>7831</v>
      </c>
      <c r="D11200" s="24">
        <v>43829</v>
      </c>
      <c r="E11200" s="22" t="s">
        <v>4897</v>
      </c>
      <c r="F11200" s="22" t="s">
        <v>6811</v>
      </c>
      <c r="G11200">
        <f t="shared" si="348"/>
        <v>6961</v>
      </c>
      <c r="H11200" s="9">
        <f t="shared" si="349"/>
        <v>43829</v>
      </c>
    </row>
    <row r="11201" spans="1:8" x14ac:dyDescent="0.25">
      <c r="A11201" s="22" t="s">
        <v>7989</v>
      </c>
      <c r="B11201" s="22" t="s">
        <v>7990</v>
      </c>
      <c r="C11201" s="22" t="s">
        <v>7990</v>
      </c>
      <c r="D11201" s="24">
        <v>44011</v>
      </c>
      <c r="E11201" s="22" t="s">
        <v>4897</v>
      </c>
      <c r="F11201" s="22" t="s">
        <v>6811</v>
      </c>
      <c r="G11201">
        <f t="shared" si="348"/>
        <v>6961</v>
      </c>
      <c r="H11201" s="9">
        <f t="shared" si="349"/>
        <v>44011</v>
      </c>
    </row>
    <row r="11202" spans="1:8" x14ac:dyDescent="0.25">
      <c r="A11202" s="22" t="s">
        <v>8152</v>
      </c>
      <c r="B11202" s="22" t="s">
        <v>8153</v>
      </c>
      <c r="C11202" s="22" t="s">
        <v>8153</v>
      </c>
      <c r="D11202" s="24">
        <v>44370</v>
      </c>
      <c r="E11202" s="22" t="s">
        <v>4897</v>
      </c>
      <c r="F11202" s="22" t="s">
        <v>6811</v>
      </c>
      <c r="G11202">
        <f t="shared" si="348"/>
        <v>6961</v>
      </c>
      <c r="H11202" s="9">
        <f t="shared" si="349"/>
        <v>44370</v>
      </c>
    </row>
    <row r="11203" spans="1:8" x14ac:dyDescent="0.25">
      <c r="A11203" s="22" t="s">
        <v>8198</v>
      </c>
      <c r="B11203" s="22" t="s">
        <v>8199</v>
      </c>
      <c r="C11203" s="22" t="s">
        <v>8199</v>
      </c>
      <c r="D11203" s="24">
        <v>44126</v>
      </c>
      <c r="E11203" s="22" t="s">
        <v>4897</v>
      </c>
      <c r="F11203" s="22" t="s">
        <v>6811</v>
      </c>
      <c r="G11203">
        <f t="shared" si="348"/>
        <v>6961</v>
      </c>
      <c r="H11203" s="9">
        <f t="shared" si="349"/>
        <v>44126</v>
      </c>
    </row>
    <row r="11204" spans="1:8" x14ac:dyDescent="0.25">
      <c r="A11204" s="22" t="s">
        <v>8344</v>
      </c>
      <c r="B11204" s="22" t="s">
        <v>8345</v>
      </c>
      <c r="C11204" s="22" t="s">
        <v>8345</v>
      </c>
      <c r="D11204" s="24">
        <v>43928</v>
      </c>
      <c r="E11204" s="22" t="s">
        <v>4897</v>
      </c>
      <c r="F11204" s="22" t="s">
        <v>6811</v>
      </c>
      <c r="G11204">
        <f t="shared" si="348"/>
        <v>6961</v>
      </c>
      <c r="H11204" s="9">
        <f t="shared" si="349"/>
        <v>43928</v>
      </c>
    </row>
    <row r="11205" spans="1:8" x14ac:dyDescent="0.25">
      <c r="A11205" s="22" t="s">
        <v>8346</v>
      </c>
      <c r="B11205" s="22" t="s">
        <v>8347</v>
      </c>
      <c r="C11205" s="22" t="s">
        <v>8347</v>
      </c>
      <c r="D11205" s="24">
        <v>43928</v>
      </c>
      <c r="E11205" s="22" t="s">
        <v>4897</v>
      </c>
      <c r="F11205" s="22" t="s">
        <v>6811</v>
      </c>
      <c r="G11205">
        <f t="shared" si="348"/>
        <v>6961</v>
      </c>
      <c r="H11205" s="9">
        <f t="shared" si="349"/>
        <v>43928</v>
      </c>
    </row>
    <row r="11206" spans="1:8" x14ac:dyDescent="0.25">
      <c r="A11206" s="22" t="s">
        <v>8404</v>
      </c>
      <c r="B11206" s="22" t="s">
        <v>8405</v>
      </c>
      <c r="C11206" s="22" t="s">
        <v>8405</v>
      </c>
      <c r="D11206" s="24">
        <v>44372</v>
      </c>
      <c r="E11206" s="22" t="s">
        <v>4897</v>
      </c>
      <c r="F11206" s="22" t="s">
        <v>6811</v>
      </c>
      <c r="G11206">
        <f t="shared" ref="G11206:G11269" si="350">IFERROR(E11206*1,E11206)</f>
        <v>6961</v>
      </c>
      <c r="H11206" s="9">
        <f t="shared" ref="H11206:H11269" si="351">D11206</f>
        <v>44372</v>
      </c>
    </row>
    <row r="11207" spans="1:8" x14ac:dyDescent="0.25">
      <c r="A11207" s="22" t="s">
        <v>8412</v>
      </c>
      <c r="B11207" s="22" t="s">
        <v>8413</v>
      </c>
      <c r="C11207" s="22" t="s">
        <v>8413</v>
      </c>
      <c r="D11207" s="24">
        <v>43990</v>
      </c>
      <c r="E11207" s="22" t="s">
        <v>4897</v>
      </c>
      <c r="F11207" s="22" t="s">
        <v>6811</v>
      </c>
      <c r="G11207">
        <f t="shared" si="350"/>
        <v>6961</v>
      </c>
      <c r="H11207" s="9">
        <f t="shared" si="351"/>
        <v>43990</v>
      </c>
    </row>
    <row r="11208" spans="1:8" x14ac:dyDescent="0.25">
      <c r="A11208" s="22" t="s">
        <v>8430</v>
      </c>
      <c r="B11208" s="22" t="s">
        <v>8431</v>
      </c>
      <c r="C11208" s="22" t="s">
        <v>8431</v>
      </c>
      <c r="D11208" s="24">
        <v>44387</v>
      </c>
      <c r="E11208" s="22" t="s">
        <v>4897</v>
      </c>
      <c r="F11208" s="22" t="s">
        <v>6811</v>
      </c>
      <c r="G11208">
        <f t="shared" si="350"/>
        <v>6961</v>
      </c>
      <c r="H11208" s="9">
        <f t="shared" si="351"/>
        <v>44387</v>
      </c>
    </row>
    <row r="11209" spans="1:8" x14ac:dyDescent="0.25">
      <c r="A11209" s="22" t="s">
        <v>8456</v>
      </c>
      <c r="B11209" s="22" t="s">
        <v>8457</v>
      </c>
      <c r="C11209" s="22" t="s">
        <v>8457</v>
      </c>
      <c r="D11209" s="24">
        <v>43835</v>
      </c>
      <c r="E11209" s="22" t="s">
        <v>4897</v>
      </c>
      <c r="F11209" s="22" t="s">
        <v>6811</v>
      </c>
      <c r="G11209">
        <f t="shared" si="350"/>
        <v>6961</v>
      </c>
      <c r="H11209" s="9">
        <f t="shared" si="351"/>
        <v>43835</v>
      </c>
    </row>
    <row r="11210" spans="1:8" x14ac:dyDescent="0.25">
      <c r="A11210" s="22" t="s">
        <v>8693</v>
      </c>
      <c r="B11210" s="22" t="s">
        <v>8694</v>
      </c>
      <c r="C11210" s="22" t="s">
        <v>8694</v>
      </c>
      <c r="D11210" s="24">
        <v>44360</v>
      </c>
      <c r="E11210" s="22" t="s">
        <v>4897</v>
      </c>
      <c r="F11210" s="22" t="s">
        <v>6811</v>
      </c>
      <c r="G11210">
        <f t="shared" si="350"/>
        <v>6961</v>
      </c>
      <c r="H11210" s="9">
        <f t="shared" si="351"/>
        <v>44360</v>
      </c>
    </row>
    <row r="11211" spans="1:8" x14ac:dyDescent="0.25">
      <c r="A11211" s="22" t="s">
        <v>8717</v>
      </c>
      <c r="B11211" s="22" t="s">
        <v>8718</v>
      </c>
      <c r="C11211" s="22" t="s">
        <v>8718</v>
      </c>
      <c r="D11211" s="24">
        <v>44367</v>
      </c>
      <c r="E11211" s="22" t="s">
        <v>4897</v>
      </c>
      <c r="F11211" s="22" t="s">
        <v>6811</v>
      </c>
      <c r="G11211">
        <f t="shared" si="350"/>
        <v>6961</v>
      </c>
      <c r="H11211" s="9">
        <f t="shared" si="351"/>
        <v>44367</v>
      </c>
    </row>
    <row r="11212" spans="1:8" x14ac:dyDescent="0.25">
      <c r="A11212" s="22" t="s">
        <v>8739</v>
      </c>
      <c r="B11212" s="22" t="s">
        <v>8740</v>
      </c>
      <c r="C11212" s="22" t="s">
        <v>8740</v>
      </c>
      <c r="D11212" s="24">
        <v>44071</v>
      </c>
      <c r="E11212" s="22" t="s">
        <v>4897</v>
      </c>
      <c r="F11212" s="22" t="s">
        <v>6811</v>
      </c>
      <c r="G11212">
        <f t="shared" si="350"/>
        <v>6961</v>
      </c>
      <c r="H11212" s="9">
        <f t="shared" si="351"/>
        <v>44071</v>
      </c>
    </row>
    <row r="11213" spans="1:8" x14ac:dyDescent="0.25">
      <c r="A11213" s="22" t="s">
        <v>7852</v>
      </c>
      <c r="B11213" s="22" t="s">
        <v>7853</v>
      </c>
      <c r="C11213" s="22" t="s">
        <v>7853</v>
      </c>
      <c r="D11213" s="24">
        <v>43955</v>
      </c>
      <c r="E11213" s="22" t="s">
        <v>1824</v>
      </c>
      <c r="F11213" s="22" t="s">
        <v>11297</v>
      </c>
      <c r="G11213">
        <f t="shared" si="350"/>
        <v>13701</v>
      </c>
      <c r="H11213" s="9">
        <f t="shared" si="351"/>
        <v>43955</v>
      </c>
    </row>
    <row r="11214" spans="1:8" x14ac:dyDescent="0.25">
      <c r="A11214" s="22" t="s">
        <v>8364</v>
      </c>
      <c r="B11214" s="22" t="s">
        <v>8365</v>
      </c>
      <c r="C11214" s="22" t="s">
        <v>8365</v>
      </c>
      <c r="D11214" s="24">
        <v>44017</v>
      </c>
      <c r="E11214" s="22" t="s">
        <v>1824</v>
      </c>
      <c r="F11214" s="22" t="s">
        <v>11297</v>
      </c>
      <c r="G11214">
        <f t="shared" si="350"/>
        <v>13701</v>
      </c>
      <c r="H11214" s="9">
        <f t="shared" si="351"/>
        <v>44017</v>
      </c>
    </row>
    <row r="11215" spans="1:8" x14ac:dyDescent="0.25">
      <c r="A11215" s="22" t="s">
        <v>8651</v>
      </c>
      <c r="B11215" s="22" t="s">
        <v>8652</v>
      </c>
      <c r="C11215" s="22" t="s">
        <v>8652</v>
      </c>
      <c r="D11215" s="24">
        <v>43829</v>
      </c>
      <c r="E11215" s="22" t="s">
        <v>1824</v>
      </c>
      <c r="F11215" s="22" t="s">
        <v>11297</v>
      </c>
      <c r="G11215">
        <f t="shared" si="350"/>
        <v>13701</v>
      </c>
      <c r="H11215" s="9">
        <f t="shared" si="351"/>
        <v>43829</v>
      </c>
    </row>
    <row r="11216" spans="1:8" x14ac:dyDescent="0.25">
      <c r="A11216" s="22" t="s">
        <v>8653</v>
      </c>
      <c r="B11216" s="22" t="s">
        <v>8654</v>
      </c>
      <c r="C11216" s="22" t="s">
        <v>8654</v>
      </c>
      <c r="D11216" s="24">
        <v>43833</v>
      </c>
      <c r="E11216" s="22" t="s">
        <v>1824</v>
      </c>
      <c r="F11216" s="22" t="s">
        <v>11297</v>
      </c>
      <c r="G11216">
        <f t="shared" si="350"/>
        <v>13701</v>
      </c>
      <c r="H11216" s="9">
        <f t="shared" si="351"/>
        <v>43833</v>
      </c>
    </row>
    <row r="11217" spans="1:8" x14ac:dyDescent="0.25">
      <c r="A11217" s="22" t="s">
        <v>8781</v>
      </c>
      <c r="B11217" s="22" t="s">
        <v>8782</v>
      </c>
      <c r="C11217" s="22" t="s">
        <v>8782</v>
      </c>
      <c r="D11217" s="24">
        <v>44002</v>
      </c>
      <c r="E11217" s="22" t="s">
        <v>1824</v>
      </c>
      <c r="F11217" s="22" t="s">
        <v>11297</v>
      </c>
      <c r="G11217">
        <f t="shared" si="350"/>
        <v>13701</v>
      </c>
      <c r="H11217" s="9">
        <f t="shared" si="351"/>
        <v>44002</v>
      </c>
    </row>
    <row r="11218" spans="1:8" x14ac:dyDescent="0.25">
      <c r="A11218" s="22" t="s">
        <v>8849</v>
      </c>
      <c r="B11218" s="22" t="s">
        <v>8850</v>
      </c>
      <c r="C11218" s="22" t="s">
        <v>8850</v>
      </c>
      <c r="D11218" s="24">
        <v>44339</v>
      </c>
      <c r="E11218" s="22" t="s">
        <v>2808</v>
      </c>
      <c r="F11218" s="22" t="s">
        <v>11298</v>
      </c>
      <c r="G11218">
        <f t="shared" si="350"/>
        <v>209626</v>
      </c>
      <c r="H11218" s="9">
        <f t="shared" si="351"/>
        <v>44339</v>
      </c>
    </row>
    <row r="11219" spans="1:8" x14ac:dyDescent="0.25">
      <c r="A11219" s="22" t="s">
        <v>7654</v>
      </c>
      <c r="B11219" s="22" t="s">
        <v>7655</v>
      </c>
      <c r="C11219" s="22" t="s">
        <v>7655</v>
      </c>
      <c r="D11219" s="24">
        <v>44032</v>
      </c>
      <c r="E11219" s="22" t="s">
        <v>4541</v>
      </c>
      <c r="F11219" s="22" t="s">
        <v>11299</v>
      </c>
      <c r="G11219">
        <f t="shared" si="350"/>
        <v>13630</v>
      </c>
      <c r="H11219" s="9">
        <f t="shared" si="351"/>
        <v>44032</v>
      </c>
    </row>
    <row r="11220" spans="1:8" x14ac:dyDescent="0.25">
      <c r="A11220" s="22" t="s">
        <v>8454</v>
      </c>
      <c r="B11220" s="22" t="s">
        <v>8455</v>
      </c>
      <c r="C11220" s="22" t="s">
        <v>8455</v>
      </c>
      <c r="D11220" s="24">
        <v>44037</v>
      </c>
      <c r="E11220" s="22" t="s">
        <v>4541</v>
      </c>
      <c r="F11220" s="22" t="s">
        <v>11299</v>
      </c>
      <c r="G11220">
        <f t="shared" si="350"/>
        <v>13630</v>
      </c>
      <c r="H11220" s="9">
        <f t="shared" si="351"/>
        <v>44037</v>
      </c>
    </row>
    <row r="11221" spans="1:8" x14ac:dyDescent="0.25">
      <c r="A11221" s="22" t="s">
        <v>8651</v>
      </c>
      <c r="B11221" s="22" t="s">
        <v>8652</v>
      </c>
      <c r="C11221" s="22" t="s">
        <v>8652</v>
      </c>
      <c r="D11221" s="24">
        <v>43834</v>
      </c>
      <c r="E11221" s="22" t="s">
        <v>4541</v>
      </c>
      <c r="F11221" s="22" t="s">
        <v>11299</v>
      </c>
      <c r="G11221">
        <f t="shared" si="350"/>
        <v>13630</v>
      </c>
      <c r="H11221" s="9">
        <f t="shared" si="351"/>
        <v>43834</v>
      </c>
    </row>
    <row r="11222" spans="1:8" x14ac:dyDescent="0.25">
      <c r="A11222" s="22" t="s">
        <v>8781</v>
      </c>
      <c r="B11222" s="22" t="s">
        <v>8782</v>
      </c>
      <c r="C11222" s="22" t="s">
        <v>8782</v>
      </c>
      <c r="D11222" s="24">
        <v>44102</v>
      </c>
      <c r="E11222" s="22" t="s">
        <v>4541</v>
      </c>
      <c r="F11222" s="22" t="s">
        <v>11299</v>
      </c>
      <c r="G11222">
        <f t="shared" si="350"/>
        <v>13630</v>
      </c>
      <c r="H11222" s="9">
        <f t="shared" si="351"/>
        <v>44102</v>
      </c>
    </row>
    <row r="11223" spans="1:8" x14ac:dyDescent="0.25">
      <c r="A11223" s="22"/>
      <c r="B11223" s="22"/>
      <c r="C11223" s="22"/>
      <c r="D11223" s="24">
        <v>44286</v>
      </c>
      <c r="E11223" s="22" t="s">
        <v>950</v>
      </c>
      <c r="F11223" s="22" t="s">
        <v>6737</v>
      </c>
      <c r="G11223">
        <f t="shared" si="350"/>
        <v>11636</v>
      </c>
      <c r="H11223" s="9">
        <f t="shared" si="351"/>
        <v>44286</v>
      </c>
    </row>
    <row r="11224" spans="1:8" x14ac:dyDescent="0.25">
      <c r="A11224" s="22" t="s">
        <v>7997</v>
      </c>
      <c r="B11224" s="22" t="s">
        <v>7998</v>
      </c>
      <c r="C11224" s="22" t="s">
        <v>7998</v>
      </c>
      <c r="D11224" s="24">
        <v>43829</v>
      </c>
      <c r="E11224" s="22" t="s">
        <v>950</v>
      </c>
      <c r="F11224" s="22" t="s">
        <v>6737</v>
      </c>
      <c r="G11224">
        <f t="shared" si="350"/>
        <v>11636</v>
      </c>
      <c r="H11224" s="9">
        <f t="shared" si="351"/>
        <v>43829</v>
      </c>
    </row>
    <row r="11225" spans="1:8" x14ac:dyDescent="0.25">
      <c r="A11225" s="22"/>
      <c r="B11225" s="22"/>
      <c r="C11225" s="22"/>
      <c r="D11225" s="24">
        <v>44334</v>
      </c>
      <c r="E11225" s="22" t="s">
        <v>1507</v>
      </c>
      <c r="F11225" s="22" t="s">
        <v>11300</v>
      </c>
      <c r="G11225">
        <f t="shared" si="350"/>
        <v>11374</v>
      </c>
      <c r="H11225" s="9">
        <f t="shared" si="351"/>
        <v>44334</v>
      </c>
    </row>
    <row r="11226" spans="1:8" x14ac:dyDescent="0.25">
      <c r="A11226" s="22" t="s">
        <v>8041</v>
      </c>
      <c r="B11226" s="22" t="s">
        <v>8042</v>
      </c>
      <c r="C11226" s="22" t="s">
        <v>8042</v>
      </c>
      <c r="D11226" s="24">
        <v>43829</v>
      </c>
      <c r="E11226" s="22" t="s">
        <v>1507</v>
      </c>
      <c r="F11226" s="22" t="s">
        <v>11300</v>
      </c>
      <c r="G11226">
        <f t="shared" si="350"/>
        <v>11374</v>
      </c>
      <c r="H11226" s="9">
        <f t="shared" si="351"/>
        <v>43829</v>
      </c>
    </row>
    <row r="11227" spans="1:8" x14ac:dyDescent="0.25">
      <c r="A11227" s="22" t="s">
        <v>8062</v>
      </c>
      <c r="B11227" s="22" t="s">
        <v>8063</v>
      </c>
      <c r="C11227" s="22" t="s">
        <v>8063</v>
      </c>
      <c r="D11227" s="24">
        <v>44323</v>
      </c>
      <c r="E11227" s="22" t="s">
        <v>1507</v>
      </c>
      <c r="F11227" s="22" t="s">
        <v>11300</v>
      </c>
      <c r="G11227">
        <f t="shared" si="350"/>
        <v>11374</v>
      </c>
      <c r="H11227" s="9">
        <f t="shared" si="351"/>
        <v>44323</v>
      </c>
    </row>
    <row r="11228" spans="1:8" x14ac:dyDescent="0.25">
      <c r="A11228" s="22" t="s">
        <v>4990</v>
      </c>
      <c r="B11228" s="22" t="s">
        <v>8103</v>
      </c>
      <c r="C11228" s="22" t="s">
        <v>8103</v>
      </c>
      <c r="D11228" s="24">
        <v>44389</v>
      </c>
      <c r="E11228" s="22" t="s">
        <v>1507</v>
      </c>
      <c r="F11228" s="22" t="s">
        <v>11300</v>
      </c>
      <c r="G11228">
        <f t="shared" si="350"/>
        <v>11374</v>
      </c>
      <c r="H11228" s="9">
        <f t="shared" si="351"/>
        <v>44389</v>
      </c>
    </row>
    <row r="11229" spans="1:8" x14ac:dyDescent="0.25">
      <c r="A11229" s="22" t="s">
        <v>8184</v>
      </c>
      <c r="B11229" s="22" t="s">
        <v>8185</v>
      </c>
      <c r="C11229" s="22" t="s">
        <v>8185</v>
      </c>
      <c r="D11229" s="24">
        <v>43829</v>
      </c>
      <c r="E11229" s="22" t="s">
        <v>1507</v>
      </c>
      <c r="F11229" s="22" t="s">
        <v>11300</v>
      </c>
      <c r="G11229">
        <f t="shared" si="350"/>
        <v>11374</v>
      </c>
      <c r="H11229" s="9">
        <f t="shared" si="351"/>
        <v>43829</v>
      </c>
    </row>
    <row r="11230" spans="1:8" x14ac:dyDescent="0.25">
      <c r="A11230" s="22" t="s">
        <v>7741</v>
      </c>
      <c r="B11230" s="22" t="s">
        <v>7742</v>
      </c>
      <c r="C11230" s="22" t="s">
        <v>7742</v>
      </c>
      <c r="D11230" s="24">
        <v>44362</v>
      </c>
      <c r="E11230" s="22" t="s">
        <v>668</v>
      </c>
      <c r="F11230" s="22" t="s">
        <v>11301</v>
      </c>
      <c r="G11230">
        <f t="shared" si="350"/>
        <v>209474</v>
      </c>
      <c r="H11230" s="9">
        <f t="shared" si="351"/>
        <v>44362</v>
      </c>
    </row>
    <row r="11231" spans="1:8" x14ac:dyDescent="0.25">
      <c r="A11231" s="22" t="s">
        <v>2728</v>
      </c>
      <c r="B11231" s="22" t="s">
        <v>8108</v>
      </c>
      <c r="C11231" s="22" t="s">
        <v>8108</v>
      </c>
      <c r="D11231" s="24">
        <v>43829</v>
      </c>
      <c r="E11231" s="22" t="s">
        <v>4329</v>
      </c>
      <c r="F11231" s="22" t="s">
        <v>11302</v>
      </c>
      <c r="G11231">
        <f t="shared" si="350"/>
        <v>8015</v>
      </c>
      <c r="H11231" s="9">
        <f t="shared" si="351"/>
        <v>43829</v>
      </c>
    </row>
    <row r="11232" spans="1:8" x14ac:dyDescent="0.25">
      <c r="A11232" s="22" t="s">
        <v>6126</v>
      </c>
      <c r="B11232" s="22" t="s">
        <v>8109</v>
      </c>
      <c r="C11232" s="22" t="s">
        <v>8109</v>
      </c>
      <c r="D11232" s="24">
        <v>44116</v>
      </c>
      <c r="E11232" s="22" t="s">
        <v>4329</v>
      </c>
      <c r="F11232" s="22" t="s">
        <v>11302</v>
      </c>
      <c r="G11232">
        <f t="shared" si="350"/>
        <v>8015</v>
      </c>
      <c r="H11232" s="9">
        <f t="shared" si="351"/>
        <v>44116</v>
      </c>
    </row>
    <row r="11233" spans="1:8" x14ac:dyDescent="0.25">
      <c r="A11233" s="22" t="s">
        <v>8937</v>
      </c>
      <c r="B11233" s="22" t="s">
        <v>8938</v>
      </c>
      <c r="C11233" s="22" t="s">
        <v>8938</v>
      </c>
      <c r="D11233" s="24">
        <v>43839</v>
      </c>
      <c r="E11233" s="22" t="s">
        <v>4329</v>
      </c>
      <c r="F11233" s="22" t="s">
        <v>11302</v>
      </c>
      <c r="G11233">
        <f t="shared" si="350"/>
        <v>8015</v>
      </c>
      <c r="H11233" s="9">
        <f t="shared" si="351"/>
        <v>43839</v>
      </c>
    </row>
    <row r="11234" spans="1:8" x14ac:dyDescent="0.25">
      <c r="A11234" s="22" t="s">
        <v>8829</v>
      </c>
      <c r="B11234" s="22" t="s">
        <v>8830</v>
      </c>
      <c r="C11234" s="22" t="s">
        <v>8830</v>
      </c>
      <c r="D11234" s="24">
        <v>44386</v>
      </c>
      <c r="E11234" s="22" t="s">
        <v>2406</v>
      </c>
      <c r="F11234" s="22" t="s">
        <v>11303</v>
      </c>
      <c r="G11234">
        <f t="shared" si="350"/>
        <v>210232</v>
      </c>
      <c r="H11234" s="9">
        <f t="shared" si="351"/>
        <v>44386</v>
      </c>
    </row>
    <row r="11235" spans="1:8" x14ac:dyDescent="0.25">
      <c r="A11235" s="22" t="s">
        <v>8615</v>
      </c>
      <c r="B11235" s="22" t="s">
        <v>8616</v>
      </c>
      <c r="C11235" s="22" t="s">
        <v>8616</v>
      </c>
      <c r="D11235" s="24">
        <v>44311</v>
      </c>
      <c r="E11235" s="22" t="s">
        <v>11304</v>
      </c>
      <c r="F11235" s="22" t="s">
        <v>11305</v>
      </c>
      <c r="G11235">
        <f t="shared" si="350"/>
        <v>9121925</v>
      </c>
      <c r="H11235" s="9">
        <f t="shared" si="351"/>
        <v>44311</v>
      </c>
    </row>
    <row r="11236" spans="1:8" x14ac:dyDescent="0.25">
      <c r="A11236" s="22" t="s">
        <v>8805</v>
      </c>
      <c r="B11236" s="22" t="s">
        <v>8806</v>
      </c>
      <c r="C11236" s="22" t="s">
        <v>8806</v>
      </c>
      <c r="D11236" s="24">
        <v>43997</v>
      </c>
      <c r="E11236" s="22" t="s">
        <v>11304</v>
      </c>
      <c r="F11236" s="22" t="s">
        <v>11305</v>
      </c>
      <c r="G11236">
        <f t="shared" si="350"/>
        <v>9121925</v>
      </c>
      <c r="H11236" s="9">
        <f t="shared" si="351"/>
        <v>43997</v>
      </c>
    </row>
    <row r="11237" spans="1:8" x14ac:dyDescent="0.25">
      <c r="A11237" s="22" t="s">
        <v>8847</v>
      </c>
      <c r="B11237" s="22" t="s">
        <v>8848</v>
      </c>
      <c r="C11237" s="22" t="s">
        <v>8848</v>
      </c>
      <c r="D11237" s="24">
        <v>44291</v>
      </c>
      <c r="E11237" s="22" t="s">
        <v>11304</v>
      </c>
      <c r="F11237" s="22" t="s">
        <v>11305</v>
      </c>
      <c r="G11237">
        <f t="shared" si="350"/>
        <v>9121925</v>
      </c>
      <c r="H11237" s="9">
        <f t="shared" si="351"/>
        <v>44291</v>
      </c>
    </row>
    <row r="11238" spans="1:8" x14ac:dyDescent="0.25">
      <c r="A11238" s="22" t="s">
        <v>7735</v>
      </c>
      <c r="B11238" s="22" t="s">
        <v>7736</v>
      </c>
      <c r="C11238" s="22" t="s">
        <v>7736</v>
      </c>
      <c r="D11238" s="24">
        <v>43829</v>
      </c>
      <c r="E11238" s="22" t="s">
        <v>763</v>
      </c>
      <c r="F11238" s="22" t="s">
        <v>11306</v>
      </c>
      <c r="G11238">
        <f t="shared" si="350"/>
        <v>11420</v>
      </c>
      <c r="H11238" s="9">
        <f t="shared" si="351"/>
        <v>43829</v>
      </c>
    </row>
    <row r="11239" spans="1:8" x14ac:dyDescent="0.25">
      <c r="A11239" s="22" t="s">
        <v>7804</v>
      </c>
      <c r="B11239" s="22" t="s">
        <v>7736</v>
      </c>
      <c r="C11239" s="22" t="s">
        <v>7736</v>
      </c>
      <c r="D11239" s="24">
        <v>43896</v>
      </c>
      <c r="E11239" s="22" t="s">
        <v>763</v>
      </c>
      <c r="F11239" s="22" t="s">
        <v>11306</v>
      </c>
      <c r="G11239">
        <f t="shared" si="350"/>
        <v>11420</v>
      </c>
      <c r="H11239" s="9">
        <f t="shared" si="351"/>
        <v>43896</v>
      </c>
    </row>
    <row r="11240" spans="1:8" x14ac:dyDescent="0.25">
      <c r="A11240" s="22" t="s">
        <v>8533</v>
      </c>
      <c r="B11240" s="22" t="s">
        <v>8534</v>
      </c>
      <c r="C11240" s="22" t="s">
        <v>8534</v>
      </c>
      <c r="D11240" s="24">
        <v>43927</v>
      </c>
      <c r="E11240" s="22" t="s">
        <v>763</v>
      </c>
      <c r="F11240" s="22" t="s">
        <v>11306</v>
      </c>
      <c r="G11240">
        <f t="shared" si="350"/>
        <v>11420</v>
      </c>
      <c r="H11240" s="9">
        <f t="shared" si="351"/>
        <v>43927</v>
      </c>
    </row>
    <row r="11241" spans="1:8" x14ac:dyDescent="0.25">
      <c r="A11241" s="22" t="s">
        <v>8811</v>
      </c>
      <c r="B11241" s="22" t="s">
        <v>8812</v>
      </c>
      <c r="C11241" s="22" t="s">
        <v>8812</v>
      </c>
      <c r="D11241" s="24">
        <v>44361</v>
      </c>
      <c r="E11241" s="22" t="s">
        <v>783</v>
      </c>
      <c r="F11241" s="22" t="s">
        <v>11307</v>
      </c>
      <c r="G11241">
        <f t="shared" si="350"/>
        <v>209976</v>
      </c>
      <c r="H11241" s="9">
        <f t="shared" si="351"/>
        <v>44361</v>
      </c>
    </row>
    <row r="11242" spans="1:8" x14ac:dyDescent="0.25">
      <c r="A11242" s="22" t="s">
        <v>8101</v>
      </c>
      <c r="B11242" s="22" t="s">
        <v>8102</v>
      </c>
      <c r="C11242" s="22" t="s">
        <v>8102</v>
      </c>
      <c r="D11242" s="24">
        <v>43829</v>
      </c>
      <c r="E11242" s="22" t="s">
        <v>4182</v>
      </c>
      <c r="F11242" s="22" t="s">
        <v>6904</v>
      </c>
      <c r="G11242">
        <f t="shared" si="350"/>
        <v>12693</v>
      </c>
      <c r="H11242" s="9">
        <f t="shared" si="351"/>
        <v>43829</v>
      </c>
    </row>
    <row r="11243" spans="1:8" x14ac:dyDescent="0.25">
      <c r="A11243" s="22" t="s">
        <v>8186</v>
      </c>
      <c r="B11243" s="22" t="s">
        <v>8187</v>
      </c>
      <c r="C11243" s="22" t="s">
        <v>8187</v>
      </c>
      <c r="D11243" s="24">
        <v>43829</v>
      </c>
      <c r="E11243" s="22" t="s">
        <v>4182</v>
      </c>
      <c r="F11243" s="22" t="s">
        <v>6904</v>
      </c>
      <c r="G11243">
        <f t="shared" si="350"/>
        <v>12693</v>
      </c>
      <c r="H11243" s="9">
        <f t="shared" si="351"/>
        <v>43829</v>
      </c>
    </row>
    <row r="11244" spans="1:8" x14ac:dyDescent="0.25">
      <c r="A11244" s="22" t="s">
        <v>7739</v>
      </c>
      <c r="B11244" s="22" t="s">
        <v>7740</v>
      </c>
      <c r="C11244" s="22" t="s">
        <v>7740</v>
      </c>
      <c r="D11244" s="24">
        <v>43829</v>
      </c>
      <c r="E11244" s="22" t="s">
        <v>1449</v>
      </c>
      <c r="F11244" s="22" t="s">
        <v>11308</v>
      </c>
      <c r="G11244">
        <f t="shared" si="350"/>
        <v>148731</v>
      </c>
      <c r="H11244" s="9">
        <f t="shared" si="351"/>
        <v>43829</v>
      </c>
    </row>
    <row r="11245" spans="1:8" x14ac:dyDescent="0.25">
      <c r="A11245" s="22" t="s">
        <v>7806</v>
      </c>
      <c r="B11245" s="22" t="s">
        <v>7740</v>
      </c>
      <c r="C11245" s="22" t="s">
        <v>7740</v>
      </c>
      <c r="D11245" s="24">
        <v>44039</v>
      </c>
      <c r="E11245" s="22" t="s">
        <v>1449</v>
      </c>
      <c r="F11245" s="22" t="s">
        <v>11308</v>
      </c>
      <c r="G11245">
        <f t="shared" si="350"/>
        <v>148731</v>
      </c>
      <c r="H11245" s="9">
        <f t="shared" si="351"/>
        <v>44039</v>
      </c>
    </row>
    <row r="11246" spans="1:8" x14ac:dyDescent="0.25">
      <c r="A11246" s="22" t="s">
        <v>7858</v>
      </c>
      <c r="B11246" s="22" t="s">
        <v>7859</v>
      </c>
      <c r="C11246" s="22" t="s">
        <v>7859</v>
      </c>
      <c r="D11246" s="24">
        <v>44273</v>
      </c>
      <c r="E11246" s="22" t="s">
        <v>1449</v>
      </c>
      <c r="F11246" s="22" t="s">
        <v>11308</v>
      </c>
      <c r="G11246">
        <f t="shared" si="350"/>
        <v>148731</v>
      </c>
      <c r="H11246" s="9">
        <f t="shared" si="351"/>
        <v>44273</v>
      </c>
    </row>
    <row r="11247" spans="1:8" x14ac:dyDescent="0.25">
      <c r="A11247" s="22" t="s">
        <v>8152</v>
      </c>
      <c r="B11247" s="22" t="s">
        <v>8153</v>
      </c>
      <c r="C11247" s="22" t="s">
        <v>8153</v>
      </c>
      <c r="D11247" s="24">
        <v>43829</v>
      </c>
      <c r="E11247" s="22" t="s">
        <v>5470</v>
      </c>
      <c r="F11247" s="22" t="s">
        <v>7298</v>
      </c>
      <c r="G11247">
        <f t="shared" si="350"/>
        <v>9573</v>
      </c>
      <c r="H11247" s="9">
        <f t="shared" si="351"/>
        <v>43829</v>
      </c>
    </row>
    <row r="11248" spans="1:8" x14ac:dyDescent="0.25">
      <c r="A11248" s="22" t="s">
        <v>8344</v>
      </c>
      <c r="B11248" s="22" t="s">
        <v>8345</v>
      </c>
      <c r="C11248" s="22" t="s">
        <v>8345</v>
      </c>
      <c r="D11248" s="24">
        <v>44020</v>
      </c>
      <c r="E11248" s="22" t="s">
        <v>5470</v>
      </c>
      <c r="F11248" s="22" t="s">
        <v>7298</v>
      </c>
      <c r="G11248">
        <f t="shared" si="350"/>
        <v>9573</v>
      </c>
      <c r="H11248" s="9">
        <f t="shared" si="351"/>
        <v>44020</v>
      </c>
    </row>
    <row r="11249" spans="1:8" x14ac:dyDescent="0.25">
      <c r="A11249" s="22" t="s">
        <v>8346</v>
      </c>
      <c r="B11249" s="22" t="s">
        <v>8347</v>
      </c>
      <c r="C11249" s="22" t="s">
        <v>8347</v>
      </c>
      <c r="D11249" s="24">
        <v>44021</v>
      </c>
      <c r="E11249" s="22" t="s">
        <v>5470</v>
      </c>
      <c r="F11249" s="22" t="s">
        <v>7298</v>
      </c>
      <c r="G11249">
        <f t="shared" si="350"/>
        <v>9573</v>
      </c>
      <c r="H11249" s="9">
        <f t="shared" si="351"/>
        <v>44021</v>
      </c>
    </row>
    <row r="11250" spans="1:8" x14ac:dyDescent="0.25">
      <c r="A11250" s="22" t="s">
        <v>8416</v>
      </c>
      <c r="B11250" s="22" t="s">
        <v>8417</v>
      </c>
      <c r="C11250" s="22" t="s">
        <v>8417</v>
      </c>
      <c r="D11250" s="24">
        <v>44208</v>
      </c>
      <c r="E11250" s="22" t="s">
        <v>5470</v>
      </c>
      <c r="F11250" s="22" t="s">
        <v>7298</v>
      </c>
      <c r="G11250">
        <f t="shared" si="350"/>
        <v>9573</v>
      </c>
      <c r="H11250" s="9">
        <f t="shared" si="351"/>
        <v>44208</v>
      </c>
    </row>
    <row r="11251" spans="1:8" x14ac:dyDescent="0.25">
      <c r="A11251" s="22" t="s">
        <v>8490</v>
      </c>
      <c r="B11251" s="22" t="s">
        <v>8491</v>
      </c>
      <c r="C11251" s="22" t="s">
        <v>8491</v>
      </c>
      <c r="D11251" s="24">
        <v>44222</v>
      </c>
      <c r="E11251" s="22" t="s">
        <v>5470</v>
      </c>
      <c r="F11251" s="22" t="s">
        <v>7298</v>
      </c>
      <c r="G11251">
        <f t="shared" si="350"/>
        <v>9573</v>
      </c>
      <c r="H11251" s="9">
        <f t="shared" si="351"/>
        <v>44222</v>
      </c>
    </row>
    <row r="11252" spans="1:8" x14ac:dyDescent="0.25">
      <c r="A11252" s="22" t="s">
        <v>8546</v>
      </c>
      <c r="B11252" s="22" t="s">
        <v>8547</v>
      </c>
      <c r="C11252" s="22" t="s">
        <v>8547</v>
      </c>
      <c r="D11252" s="24">
        <v>43965</v>
      </c>
      <c r="E11252" s="22" t="s">
        <v>5470</v>
      </c>
      <c r="F11252" s="22" t="s">
        <v>7298</v>
      </c>
      <c r="G11252">
        <f t="shared" si="350"/>
        <v>9573</v>
      </c>
      <c r="H11252" s="9">
        <f t="shared" si="351"/>
        <v>43965</v>
      </c>
    </row>
    <row r="11253" spans="1:8" x14ac:dyDescent="0.25">
      <c r="A11253" s="22"/>
      <c r="B11253" s="22"/>
      <c r="C11253" s="22"/>
      <c r="D11253" s="24">
        <v>44272</v>
      </c>
      <c r="E11253" s="22" t="s">
        <v>4515</v>
      </c>
      <c r="F11253" s="22" t="s">
        <v>11309</v>
      </c>
      <c r="G11253">
        <f t="shared" si="350"/>
        <v>10126</v>
      </c>
      <c r="H11253" s="9">
        <f t="shared" si="351"/>
        <v>44272</v>
      </c>
    </row>
    <row r="11254" spans="1:8" x14ac:dyDescent="0.25">
      <c r="A11254" s="22" t="s">
        <v>7688</v>
      </c>
      <c r="B11254" s="22" t="s">
        <v>7689</v>
      </c>
      <c r="C11254" s="22" t="s">
        <v>7689</v>
      </c>
      <c r="D11254" s="24">
        <v>43829</v>
      </c>
      <c r="E11254" s="22" t="s">
        <v>4515</v>
      </c>
      <c r="F11254" s="22" t="s">
        <v>11309</v>
      </c>
      <c r="G11254">
        <f t="shared" si="350"/>
        <v>10126</v>
      </c>
      <c r="H11254" s="9">
        <f t="shared" si="351"/>
        <v>43829</v>
      </c>
    </row>
    <row r="11255" spans="1:8" x14ac:dyDescent="0.25">
      <c r="A11255" s="22" t="s">
        <v>7971</v>
      </c>
      <c r="B11255" s="22" t="s">
        <v>7972</v>
      </c>
      <c r="C11255" s="22" t="s">
        <v>7972</v>
      </c>
      <c r="D11255" s="24">
        <v>43893</v>
      </c>
      <c r="E11255" s="22" t="s">
        <v>4515</v>
      </c>
      <c r="F11255" s="22" t="s">
        <v>11309</v>
      </c>
      <c r="G11255">
        <f t="shared" si="350"/>
        <v>10126</v>
      </c>
      <c r="H11255" s="9">
        <f t="shared" si="351"/>
        <v>43893</v>
      </c>
    </row>
    <row r="11256" spans="1:8" x14ac:dyDescent="0.25">
      <c r="A11256" s="22" t="s">
        <v>8162</v>
      </c>
      <c r="B11256" s="22" t="s">
        <v>8163</v>
      </c>
      <c r="C11256" s="22" t="s">
        <v>8163</v>
      </c>
      <c r="D11256" s="24">
        <v>43829</v>
      </c>
      <c r="E11256" s="22" t="s">
        <v>4515</v>
      </c>
      <c r="F11256" s="22" t="s">
        <v>11309</v>
      </c>
      <c r="G11256">
        <f t="shared" si="350"/>
        <v>10126</v>
      </c>
      <c r="H11256" s="9">
        <f t="shared" si="351"/>
        <v>43829</v>
      </c>
    </row>
    <row r="11257" spans="1:8" x14ac:dyDescent="0.25">
      <c r="A11257" s="22" t="s">
        <v>8334</v>
      </c>
      <c r="B11257" s="22" t="s">
        <v>8335</v>
      </c>
      <c r="C11257" s="22" t="s">
        <v>8335</v>
      </c>
      <c r="D11257" s="24">
        <v>43829</v>
      </c>
      <c r="E11257" s="22" t="s">
        <v>4515</v>
      </c>
      <c r="F11257" s="22" t="s">
        <v>11309</v>
      </c>
      <c r="G11257">
        <f t="shared" si="350"/>
        <v>10126</v>
      </c>
      <c r="H11257" s="9">
        <f t="shared" si="351"/>
        <v>43829</v>
      </c>
    </row>
    <row r="11258" spans="1:8" x14ac:dyDescent="0.25">
      <c r="A11258" s="22" t="s">
        <v>8400</v>
      </c>
      <c r="B11258" s="22" t="s">
        <v>8401</v>
      </c>
      <c r="C11258" s="22" t="s">
        <v>8401</v>
      </c>
      <c r="D11258" s="24">
        <v>44123</v>
      </c>
      <c r="E11258" s="22" t="s">
        <v>4515</v>
      </c>
      <c r="F11258" s="22" t="s">
        <v>11309</v>
      </c>
      <c r="G11258">
        <f t="shared" si="350"/>
        <v>10126</v>
      </c>
      <c r="H11258" s="9">
        <f t="shared" si="351"/>
        <v>44123</v>
      </c>
    </row>
    <row r="11259" spans="1:8" x14ac:dyDescent="0.25">
      <c r="A11259" s="22" t="s">
        <v>8490</v>
      </c>
      <c r="B11259" s="22" t="s">
        <v>8491</v>
      </c>
      <c r="C11259" s="22" t="s">
        <v>8491</v>
      </c>
      <c r="D11259" s="24">
        <v>44137</v>
      </c>
      <c r="E11259" s="22" t="s">
        <v>4515</v>
      </c>
      <c r="F11259" s="22" t="s">
        <v>11309</v>
      </c>
      <c r="G11259">
        <f t="shared" si="350"/>
        <v>10126</v>
      </c>
      <c r="H11259" s="9">
        <f t="shared" si="351"/>
        <v>44137</v>
      </c>
    </row>
    <row r="11260" spans="1:8" x14ac:dyDescent="0.25">
      <c r="A11260" s="22" t="s">
        <v>8655</v>
      </c>
      <c r="B11260" s="22" t="s">
        <v>8656</v>
      </c>
      <c r="C11260" s="22" t="s">
        <v>8656</v>
      </c>
      <c r="D11260" s="24">
        <v>44102</v>
      </c>
      <c r="E11260" s="22" t="s">
        <v>6003</v>
      </c>
      <c r="F11260" s="22" t="s">
        <v>11310</v>
      </c>
      <c r="G11260">
        <f t="shared" si="350"/>
        <v>203311</v>
      </c>
      <c r="H11260" s="9">
        <f t="shared" si="351"/>
        <v>44102</v>
      </c>
    </row>
    <row r="11261" spans="1:8" x14ac:dyDescent="0.25">
      <c r="A11261" s="22" t="s">
        <v>8677</v>
      </c>
      <c r="B11261" s="22" t="s">
        <v>8678</v>
      </c>
      <c r="C11261" s="22" t="s">
        <v>8678</v>
      </c>
      <c r="D11261" s="24">
        <v>44102</v>
      </c>
      <c r="E11261" s="22" t="s">
        <v>6003</v>
      </c>
      <c r="F11261" s="22" t="s">
        <v>11310</v>
      </c>
      <c r="G11261">
        <f t="shared" si="350"/>
        <v>203311</v>
      </c>
      <c r="H11261" s="9">
        <f t="shared" si="351"/>
        <v>44102</v>
      </c>
    </row>
    <row r="11262" spans="1:8" x14ac:dyDescent="0.25">
      <c r="A11262" s="22" t="s">
        <v>8414</v>
      </c>
      <c r="B11262" s="22" t="s">
        <v>8415</v>
      </c>
      <c r="C11262" s="22" t="s">
        <v>8415</v>
      </c>
      <c r="D11262" s="24">
        <v>43829</v>
      </c>
      <c r="E11262" s="22" t="s">
        <v>4869</v>
      </c>
      <c r="F11262" s="22" t="s">
        <v>6339</v>
      </c>
      <c r="G11262">
        <f t="shared" si="350"/>
        <v>12393</v>
      </c>
      <c r="H11262" s="9">
        <f t="shared" si="351"/>
        <v>43829</v>
      </c>
    </row>
    <row r="11263" spans="1:8" x14ac:dyDescent="0.25">
      <c r="A11263" s="22" t="s">
        <v>8691</v>
      </c>
      <c r="B11263" s="22" t="s">
        <v>8692</v>
      </c>
      <c r="C11263" s="22" t="s">
        <v>8692</v>
      </c>
      <c r="D11263" s="24">
        <v>44131</v>
      </c>
      <c r="E11263" s="22" t="s">
        <v>4869</v>
      </c>
      <c r="F11263" s="22" t="s">
        <v>6339</v>
      </c>
      <c r="G11263">
        <f t="shared" si="350"/>
        <v>12393</v>
      </c>
      <c r="H11263" s="9">
        <f t="shared" si="351"/>
        <v>44131</v>
      </c>
    </row>
    <row r="11264" spans="1:8" x14ac:dyDescent="0.25">
      <c r="A11264" s="22" t="s">
        <v>7787</v>
      </c>
      <c r="B11264" s="22" t="s">
        <v>7788</v>
      </c>
      <c r="C11264" s="22" t="s">
        <v>7788</v>
      </c>
      <c r="D11264" s="24">
        <v>44025</v>
      </c>
      <c r="E11264" s="22" t="s">
        <v>2732</v>
      </c>
      <c r="F11264" s="22" t="s">
        <v>11311</v>
      </c>
      <c r="G11264">
        <f t="shared" si="350"/>
        <v>9121081</v>
      </c>
      <c r="H11264" s="9">
        <f t="shared" si="351"/>
        <v>44025</v>
      </c>
    </row>
    <row r="11265" spans="1:8" x14ac:dyDescent="0.25">
      <c r="A11265" s="22" t="s">
        <v>8200</v>
      </c>
      <c r="B11265" s="22" t="s">
        <v>8201</v>
      </c>
      <c r="C11265" s="22" t="s">
        <v>8201</v>
      </c>
      <c r="D11265" s="24">
        <v>44026</v>
      </c>
      <c r="E11265" s="22" t="s">
        <v>2732</v>
      </c>
      <c r="F11265" s="22" t="s">
        <v>11311</v>
      </c>
      <c r="G11265">
        <f t="shared" si="350"/>
        <v>9121081</v>
      </c>
      <c r="H11265" s="9">
        <f t="shared" si="351"/>
        <v>44026</v>
      </c>
    </row>
    <row r="11266" spans="1:8" x14ac:dyDescent="0.25">
      <c r="A11266" s="22" t="s">
        <v>8299</v>
      </c>
      <c r="B11266" s="22" t="s">
        <v>8300</v>
      </c>
      <c r="C11266" s="22" t="s">
        <v>8300</v>
      </c>
      <c r="D11266" s="24">
        <v>44031</v>
      </c>
      <c r="E11266" s="22" t="s">
        <v>2732</v>
      </c>
      <c r="F11266" s="22" t="s">
        <v>11311</v>
      </c>
      <c r="G11266">
        <f t="shared" si="350"/>
        <v>9121081</v>
      </c>
      <c r="H11266" s="9">
        <f t="shared" si="351"/>
        <v>44031</v>
      </c>
    </row>
    <row r="11267" spans="1:8" x14ac:dyDescent="0.25">
      <c r="A11267" s="22" t="s">
        <v>8779</v>
      </c>
      <c r="B11267" s="22" t="s">
        <v>8780</v>
      </c>
      <c r="C11267" s="22" t="s">
        <v>8780</v>
      </c>
      <c r="D11267" s="24">
        <v>43997</v>
      </c>
      <c r="E11267" s="22" t="s">
        <v>2732</v>
      </c>
      <c r="F11267" s="22" t="s">
        <v>11311</v>
      </c>
      <c r="G11267">
        <f t="shared" si="350"/>
        <v>9121081</v>
      </c>
      <c r="H11267" s="9">
        <f t="shared" si="351"/>
        <v>43997</v>
      </c>
    </row>
    <row r="11268" spans="1:8" x14ac:dyDescent="0.25">
      <c r="A11268" s="22" t="s">
        <v>8811</v>
      </c>
      <c r="B11268" s="22" t="s">
        <v>8812</v>
      </c>
      <c r="C11268" s="22" t="s">
        <v>8812</v>
      </c>
      <c r="D11268" s="24">
        <v>44040</v>
      </c>
      <c r="E11268" s="22" t="s">
        <v>2732</v>
      </c>
      <c r="F11268" s="22" t="s">
        <v>11311</v>
      </c>
      <c r="G11268">
        <f t="shared" si="350"/>
        <v>9121081</v>
      </c>
      <c r="H11268" s="9">
        <f t="shared" si="351"/>
        <v>44040</v>
      </c>
    </row>
    <row r="11269" spans="1:8" x14ac:dyDescent="0.25">
      <c r="A11269" s="22" t="s">
        <v>8813</v>
      </c>
      <c r="B11269" s="22" t="s">
        <v>8814</v>
      </c>
      <c r="C11269" s="22" t="s">
        <v>8814</v>
      </c>
      <c r="D11269" s="24">
        <v>44347</v>
      </c>
      <c r="E11269" s="22" t="s">
        <v>2732</v>
      </c>
      <c r="F11269" s="22" t="s">
        <v>11311</v>
      </c>
      <c r="G11269">
        <f t="shared" si="350"/>
        <v>9121081</v>
      </c>
      <c r="H11269" s="9">
        <f t="shared" si="351"/>
        <v>44347</v>
      </c>
    </row>
    <row r="11270" spans="1:8" x14ac:dyDescent="0.25">
      <c r="A11270" s="22" t="s">
        <v>8817</v>
      </c>
      <c r="B11270" s="22" t="s">
        <v>8818</v>
      </c>
      <c r="C11270" s="22" t="s">
        <v>8818</v>
      </c>
      <c r="D11270" s="24">
        <v>44047</v>
      </c>
      <c r="E11270" s="22" t="s">
        <v>2732</v>
      </c>
      <c r="F11270" s="22" t="s">
        <v>11311</v>
      </c>
      <c r="G11270">
        <f t="shared" ref="G11270:G11333" si="352">IFERROR(E11270*1,E11270)</f>
        <v>9121081</v>
      </c>
      <c r="H11270" s="9">
        <f t="shared" ref="H11270:H11333" si="353">D11270</f>
        <v>44047</v>
      </c>
    </row>
    <row r="11271" spans="1:8" x14ac:dyDescent="0.25">
      <c r="A11271" s="22" t="s">
        <v>8843</v>
      </c>
      <c r="B11271" s="22" t="s">
        <v>8844</v>
      </c>
      <c r="C11271" s="22" t="s">
        <v>8844</v>
      </c>
      <c r="D11271" s="24">
        <v>44046</v>
      </c>
      <c r="E11271" s="22" t="s">
        <v>2732</v>
      </c>
      <c r="F11271" s="22" t="s">
        <v>11311</v>
      </c>
      <c r="G11271">
        <f t="shared" si="352"/>
        <v>9121081</v>
      </c>
      <c r="H11271" s="9">
        <f t="shared" si="353"/>
        <v>44046</v>
      </c>
    </row>
    <row r="11272" spans="1:8" x14ac:dyDescent="0.25">
      <c r="A11272" s="22" t="s">
        <v>7700</v>
      </c>
      <c r="B11272" s="22" t="s">
        <v>7701</v>
      </c>
      <c r="C11272" s="22" t="s">
        <v>7701</v>
      </c>
      <c r="D11272" s="24">
        <v>43830</v>
      </c>
      <c r="E11272" s="22" t="s">
        <v>4451</v>
      </c>
      <c r="F11272" s="22" t="s">
        <v>11312</v>
      </c>
      <c r="G11272">
        <f t="shared" si="352"/>
        <v>11096</v>
      </c>
      <c r="H11272" s="9">
        <f t="shared" si="353"/>
        <v>43830</v>
      </c>
    </row>
    <row r="11273" spans="1:8" x14ac:dyDescent="0.25">
      <c r="A11273" s="22" t="s">
        <v>5991</v>
      </c>
      <c r="B11273" s="22" t="s">
        <v>7840</v>
      </c>
      <c r="C11273" s="22" t="s">
        <v>7840</v>
      </c>
      <c r="D11273" s="24">
        <v>44211</v>
      </c>
      <c r="E11273" s="22" t="s">
        <v>4451</v>
      </c>
      <c r="F11273" s="22" t="s">
        <v>11312</v>
      </c>
      <c r="G11273">
        <f t="shared" si="352"/>
        <v>11096</v>
      </c>
      <c r="H11273" s="9">
        <f t="shared" si="353"/>
        <v>44211</v>
      </c>
    </row>
    <row r="11274" spans="1:8" x14ac:dyDescent="0.25">
      <c r="A11274" s="22" t="s">
        <v>7878</v>
      </c>
      <c r="B11274" s="22" t="s">
        <v>7879</v>
      </c>
      <c r="C11274" s="22" t="s">
        <v>7879</v>
      </c>
      <c r="D11274" s="24">
        <v>44286</v>
      </c>
      <c r="E11274" s="22" t="s">
        <v>4451</v>
      </c>
      <c r="F11274" s="22" t="s">
        <v>11312</v>
      </c>
      <c r="G11274">
        <f t="shared" si="352"/>
        <v>11096</v>
      </c>
      <c r="H11274" s="9">
        <f t="shared" si="353"/>
        <v>44286</v>
      </c>
    </row>
    <row r="11275" spans="1:8" x14ac:dyDescent="0.25">
      <c r="A11275" s="22" t="s">
        <v>8164</v>
      </c>
      <c r="B11275" s="22" t="s">
        <v>8165</v>
      </c>
      <c r="C11275" s="22" t="s">
        <v>8165</v>
      </c>
      <c r="D11275" s="24">
        <v>44310</v>
      </c>
      <c r="E11275" s="22" t="s">
        <v>4451</v>
      </c>
      <c r="F11275" s="22" t="s">
        <v>11312</v>
      </c>
      <c r="G11275">
        <f t="shared" si="352"/>
        <v>11096</v>
      </c>
      <c r="H11275" s="9">
        <f t="shared" si="353"/>
        <v>44310</v>
      </c>
    </row>
    <row r="11276" spans="1:8" x14ac:dyDescent="0.25">
      <c r="A11276" s="22" t="s">
        <v>8418</v>
      </c>
      <c r="B11276" s="22" t="s">
        <v>8419</v>
      </c>
      <c r="C11276" s="22" t="s">
        <v>8419</v>
      </c>
      <c r="D11276" s="24">
        <v>44127</v>
      </c>
      <c r="E11276" s="22" t="s">
        <v>4451</v>
      </c>
      <c r="F11276" s="22" t="s">
        <v>11312</v>
      </c>
      <c r="G11276">
        <f t="shared" si="352"/>
        <v>11096</v>
      </c>
      <c r="H11276" s="9">
        <f t="shared" si="353"/>
        <v>44127</v>
      </c>
    </row>
    <row r="11277" spans="1:8" x14ac:dyDescent="0.25">
      <c r="A11277" s="22" t="s">
        <v>8627</v>
      </c>
      <c r="B11277" s="22" t="s">
        <v>8628</v>
      </c>
      <c r="C11277" s="22" t="s">
        <v>8628</v>
      </c>
      <c r="D11277" s="24">
        <v>44392</v>
      </c>
      <c r="E11277" s="22" t="s">
        <v>4451</v>
      </c>
      <c r="F11277" s="22" t="s">
        <v>11312</v>
      </c>
      <c r="G11277">
        <f t="shared" si="352"/>
        <v>11096</v>
      </c>
      <c r="H11277" s="9">
        <f t="shared" si="353"/>
        <v>44392</v>
      </c>
    </row>
    <row r="11278" spans="1:8" x14ac:dyDescent="0.25">
      <c r="A11278" s="22" t="s">
        <v>8691</v>
      </c>
      <c r="B11278" s="22" t="s">
        <v>8692</v>
      </c>
      <c r="C11278" s="22" t="s">
        <v>8692</v>
      </c>
      <c r="D11278" s="24">
        <v>44352</v>
      </c>
      <c r="E11278" s="22" t="s">
        <v>4451</v>
      </c>
      <c r="F11278" s="22" t="s">
        <v>11312</v>
      </c>
      <c r="G11278">
        <f t="shared" si="352"/>
        <v>11096</v>
      </c>
      <c r="H11278" s="9">
        <f t="shared" si="353"/>
        <v>44352</v>
      </c>
    </row>
    <row r="11279" spans="1:8" x14ac:dyDescent="0.25">
      <c r="A11279" s="22" t="s">
        <v>8693</v>
      </c>
      <c r="B11279" s="22" t="s">
        <v>8694</v>
      </c>
      <c r="C11279" s="22" t="s">
        <v>8694</v>
      </c>
      <c r="D11279" s="24">
        <v>44304</v>
      </c>
      <c r="E11279" s="22" t="s">
        <v>4451</v>
      </c>
      <c r="F11279" s="22" t="s">
        <v>11312</v>
      </c>
      <c r="G11279">
        <f t="shared" si="352"/>
        <v>11096</v>
      </c>
      <c r="H11279" s="9">
        <f t="shared" si="353"/>
        <v>44304</v>
      </c>
    </row>
    <row r="11280" spans="1:8" x14ac:dyDescent="0.25">
      <c r="A11280" s="22" t="s">
        <v>8725</v>
      </c>
      <c r="B11280" s="22" t="s">
        <v>8726</v>
      </c>
      <c r="C11280" s="22" t="s">
        <v>8726</v>
      </c>
      <c r="D11280" s="24">
        <v>44321</v>
      </c>
      <c r="E11280" s="22" t="s">
        <v>4451</v>
      </c>
      <c r="F11280" s="22" t="s">
        <v>11312</v>
      </c>
      <c r="G11280">
        <f t="shared" si="352"/>
        <v>11096</v>
      </c>
      <c r="H11280" s="9">
        <f t="shared" si="353"/>
        <v>44321</v>
      </c>
    </row>
    <row r="11281" spans="1:8" x14ac:dyDescent="0.25">
      <c r="A11281" s="22" t="s">
        <v>8737</v>
      </c>
      <c r="B11281" s="22" t="s">
        <v>8738</v>
      </c>
      <c r="C11281" s="22" t="s">
        <v>8738</v>
      </c>
      <c r="D11281" s="24">
        <v>44219</v>
      </c>
      <c r="E11281" s="22" t="s">
        <v>4451</v>
      </c>
      <c r="F11281" s="22" t="s">
        <v>11312</v>
      </c>
      <c r="G11281">
        <f t="shared" si="352"/>
        <v>11096</v>
      </c>
      <c r="H11281" s="9">
        <f t="shared" si="353"/>
        <v>44219</v>
      </c>
    </row>
    <row r="11282" spans="1:8" x14ac:dyDescent="0.25">
      <c r="A11282" s="22" t="s">
        <v>8865</v>
      </c>
      <c r="B11282" s="22" t="s">
        <v>8866</v>
      </c>
      <c r="C11282" s="22" t="s">
        <v>8866</v>
      </c>
      <c r="D11282" s="24">
        <v>44378</v>
      </c>
      <c r="E11282" s="22" t="s">
        <v>4451</v>
      </c>
      <c r="F11282" s="22" t="s">
        <v>11312</v>
      </c>
      <c r="G11282">
        <f t="shared" si="352"/>
        <v>11096</v>
      </c>
      <c r="H11282" s="9">
        <f t="shared" si="353"/>
        <v>44378</v>
      </c>
    </row>
    <row r="11283" spans="1:8" x14ac:dyDescent="0.25">
      <c r="A11283" s="22" t="s">
        <v>7676</v>
      </c>
      <c r="B11283" s="22" t="s">
        <v>7677</v>
      </c>
      <c r="C11283" s="22" t="s">
        <v>7677</v>
      </c>
      <c r="D11283" s="24">
        <v>44039</v>
      </c>
      <c r="E11283" s="22" t="s">
        <v>1610</v>
      </c>
      <c r="F11283" s="22" t="s">
        <v>11313</v>
      </c>
      <c r="G11283">
        <f t="shared" si="352"/>
        <v>202810</v>
      </c>
      <c r="H11283" s="9">
        <f t="shared" si="353"/>
        <v>44039</v>
      </c>
    </row>
    <row r="11284" spans="1:8" x14ac:dyDescent="0.25">
      <c r="A11284" s="22"/>
      <c r="B11284" s="22"/>
      <c r="C11284" s="22"/>
      <c r="D11284" s="24">
        <v>44021</v>
      </c>
      <c r="E11284" s="22" t="s">
        <v>1721</v>
      </c>
      <c r="F11284" s="22" t="s">
        <v>11314</v>
      </c>
      <c r="G11284">
        <f t="shared" si="352"/>
        <v>9206044</v>
      </c>
      <c r="H11284" s="9">
        <f t="shared" si="353"/>
        <v>44021</v>
      </c>
    </row>
    <row r="11285" spans="1:8" x14ac:dyDescent="0.25">
      <c r="A11285" s="22" t="s">
        <v>8691</v>
      </c>
      <c r="B11285" s="22" t="s">
        <v>8692</v>
      </c>
      <c r="C11285" s="22" t="s">
        <v>8692</v>
      </c>
      <c r="D11285" s="24">
        <v>43997</v>
      </c>
      <c r="E11285" s="22" t="s">
        <v>1721</v>
      </c>
      <c r="F11285" s="22" t="s">
        <v>11314</v>
      </c>
      <c r="G11285">
        <f t="shared" si="352"/>
        <v>9206044</v>
      </c>
      <c r="H11285" s="9">
        <f t="shared" si="353"/>
        <v>43997</v>
      </c>
    </row>
    <row r="11286" spans="1:8" x14ac:dyDescent="0.25">
      <c r="A11286" s="22" t="s">
        <v>8693</v>
      </c>
      <c r="B11286" s="22" t="s">
        <v>8694</v>
      </c>
      <c r="C11286" s="22" t="s">
        <v>8694</v>
      </c>
      <c r="D11286" s="24">
        <v>44235</v>
      </c>
      <c r="E11286" s="22" t="s">
        <v>1721</v>
      </c>
      <c r="F11286" s="22" t="s">
        <v>11314</v>
      </c>
      <c r="G11286">
        <f t="shared" si="352"/>
        <v>9206044</v>
      </c>
      <c r="H11286" s="9">
        <f t="shared" si="353"/>
        <v>44235</v>
      </c>
    </row>
    <row r="11287" spans="1:8" x14ac:dyDescent="0.25">
      <c r="A11287" s="22" t="s">
        <v>8717</v>
      </c>
      <c r="B11287" s="22" t="s">
        <v>8718</v>
      </c>
      <c r="C11287" s="22" t="s">
        <v>8718</v>
      </c>
      <c r="D11287" s="24">
        <v>43997</v>
      </c>
      <c r="E11287" s="22" t="s">
        <v>1721</v>
      </c>
      <c r="F11287" s="22" t="s">
        <v>11314</v>
      </c>
      <c r="G11287">
        <f t="shared" si="352"/>
        <v>9206044</v>
      </c>
      <c r="H11287" s="9">
        <f t="shared" si="353"/>
        <v>43997</v>
      </c>
    </row>
    <row r="11288" spans="1:8" x14ac:dyDescent="0.25">
      <c r="A11288" s="22" t="s">
        <v>8723</v>
      </c>
      <c r="B11288" s="22" t="s">
        <v>8724</v>
      </c>
      <c r="C11288" s="22" t="s">
        <v>8724</v>
      </c>
      <c r="D11288" s="24">
        <v>44263</v>
      </c>
      <c r="E11288" s="22" t="s">
        <v>1721</v>
      </c>
      <c r="F11288" s="22" t="s">
        <v>11314</v>
      </c>
      <c r="G11288">
        <f t="shared" si="352"/>
        <v>9206044</v>
      </c>
      <c r="H11288" s="9">
        <f t="shared" si="353"/>
        <v>44263</v>
      </c>
    </row>
    <row r="11289" spans="1:8" x14ac:dyDescent="0.25">
      <c r="A11289" s="22" t="s">
        <v>8725</v>
      </c>
      <c r="B11289" s="22" t="s">
        <v>8726</v>
      </c>
      <c r="C11289" s="22" t="s">
        <v>8726</v>
      </c>
      <c r="D11289" s="24">
        <v>43999</v>
      </c>
      <c r="E11289" s="22" t="s">
        <v>1721</v>
      </c>
      <c r="F11289" s="22" t="s">
        <v>11314</v>
      </c>
      <c r="G11289">
        <f t="shared" si="352"/>
        <v>9206044</v>
      </c>
      <c r="H11289" s="9">
        <f t="shared" si="353"/>
        <v>43999</v>
      </c>
    </row>
    <row r="11290" spans="1:8" x14ac:dyDescent="0.25">
      <c r="A11290" s="22"/>
      <c r="B11290" s="22"/>
      <c r="C11290" s="22"/>
      <c r="D11290" s="24">
        <v>43907</v>
      </c>
      <c r="E11290" s="22" t="s">
        <v>2416</v>
      </c>
      <c r="F11290" s="22" t="s">
        <v>11315</v>
      </c>
      <c r="G11290">
        <f t="shared" si="352"/>
        <v>12280</v>
      </c>
      <c r="H11290" s="9">
        <f t="shared" si="353"/>
        <v>43907</v>
      </c>
    </row>
    <row r="11291" spans="1:8" x14ac:dyDescent="0.25">
      <c r="A11291" s="22" t="s">
        <v>7730</v>
      </c>
      <c r="B11291" s="22" t="s">
        <v>7731</v>
      </c>
      <c r="C11291" s="22" t="s">
        <v>7731</v>
      </c>
      <c r="D11291" s="24">
        <v>43829</v>
      </c>
      <c r="E11291" s="22" t="s">
        <v>2416</v>
      </c>
      <c r="F11291" s="22" t="s">
        <v>11315</v>
      </c>
      <c r="G11291">
        <f t="shared" si="352"/>
        <v>12280</v>
      </c>
      <c r="H11291" s="9">
        <f t="shared" si="353"/>
        <v>43829</v>
      </c>
    </row>
    <row r="11292" spans="1:8" x14ac:dyDescent="0.25">
      <c r="A11292" s="22" t="s">
        <v>7802</v>
      </c>
      <c r="B11292" s="22" t="s">
        <v>7731</v>
      </c>
      <c r="C11292" s="22" t="s">
        <v>7731</v>
      </c>
      <c r="D11292" s="24">
        <v>43829</v>
      </c>
      <c r="E11292" s="22" t="s">
        <v>2416</v>
      </c>
      <c r="F11292" s="22" t="s">
        <v>11315</v>
      </c>
      <c r="G11292">
        <f t="shared" si="352"/>
        <v>12280</v>
      </c>
      <c r="H11292" s="9">
        <f t="shared" si="353"/>
        <v>43829</v>
      </c>
    </row>
    <row r="11293" spans="1:8" x14ac:dyDescent="0.25">
      <c r="A11293" s="22" t="s">
        <v>8741</v>
      </c>
      <c r="B11293" s="22" t="s">
        <v>8742</v>
      </c>
      <c r="C11293" s="22" t="s">
        <v>8742</v>
      </c>
      <c r="D11293" s="24">
        <v>44382</v>
      </c>
      <c r="E11293" s="22" t="s">
        <v>5516</v>
      </c>
      <c r="F11293" s="22" t="s">
        <v>11316</v>
      </c>
      <c r="G11293">
        <f t="shared" si="352"/>
        <v>209501</v>
      </c>
      <c r="H11293" s="9">
        <f t="shared" si="353"/>
        <v>44382</v>
      </c>
    </row>
    <row r="11294" spans="1:8" x14ac:dyDescent="0.25">
      <c r="A11294" s="22" t="s">
        <v>8831</v>
      </c>
      <c r="B11294" s="22" t="s">
        <v>8832</v>
      </c>
      <c r="C11294" s="22" t="s">
        <v>8832</v>
      </c>
      <c r="D11294" s="24">
        <v>44349</v>
      </c>
      <c r="E11294" s="22" t="s">
        <v>5516</v>
      </c>
      <c r="F11294" s="22" t="s">
        <v>11316</v>
      </c>
      <c r="G11294">
        <f t="shared" si="352"/>
        <v>209501</v>
      </c>
      <c r="H11294" s="9">
        <f t="shared" si="353"/>
        <v>44349</v>
      </c>
    </row>
    <row r="11295" spans="1:8" x14ac:dyDescent="0.25">
      <c r="A11295" s="22" t="s">
        <v>7793</v>
      </c>
      <c r="B11295" s="22" t="s">
        <v>7794</v>
      </c>
      <c r="C11295" s="22" t="s">
        <v>7794</v>
      </c>
      <c r="D11295" s="24">
        <v>43829</v>
      </c>
      <c r="E11295" s="22" t="s">
        <v>1646</v>
      </c>
      <c r="F11295" s="22" t="s">
        <v>11317</v>
      </c>
      <c r="G11295">
        <f t="shared" si="352"/>
        <v>11743</v>
      </c>
      <c r="H11295" s="9">
        <f t="shared" si="353"/>
        <v>43829</v>
      </c>
    </row>
    <row r="11296" spans="1:8" x14ac:dyDescent="0.25">
      <c r="A11296" s="22" t="s">
        <v>7816</v>
      </c>
      <c r="B11296" s="22" t="s">
        <v>7817</v>
      </c>
      <c r="C11296" s="22" t="s">
        <v>7817</v>
      </c>
      <c r="D11296" s="24">
        <v>43896</v>
      </c>
      <c r="E11296" s="22" t="s">
        <v>1646</v>
      </c>
      <c r="F11296" s="22" t="s">
        <v>11317</v>
      </c>
      <c r="G11296">
        <f t="shared" si="352"/>
        <v>11743</v>
      </c>
      <c r="H11296" s="9">
        <f t="shared" si="353"/>
        <v>43896</v>
      </c>
    </row>
    <row r="11297" spans="1:8" x14ac:dyDescent="0.25">
      <c r="A11297" s="22"/>
      <c r="B11297" s="22"/>
      <c r="C11297" s="22"/>
      <c r="D11297" s="24">
        <v>43829</v>
      </c>
      <c r="E11297" s="22" t="s">
        <v>2418</v>
      </c>
      <c r="F11297" s="22" t="s">
        <v>11318</v>
      </c>
      <c r="G11297">
        <f t="shared" si="352"/>
        <v>10709</v>
      </c>
      <c r="H11297" s="9">
        <f t="shared" si="353"/>
        <v>43829</v>
      </c>
    </row>
    <row r="11298" spans="1:8" x14ac:dyDescent="0.25">
      <c r="A11298" s="22" t="s">
        <v>8933</v>
      </c>
      <c r="B11298" s="22" t="s">
        <v>8934</v>
      </c>
      <c r="C11298" s="22" t="s">
        <v>8934</v>
      </c>
      <c r="D11298" s="24">
        <v>43829</v>
      </c>
      <c r="E11298" s="22" t="s">
        <v>2418</v>
      </c>
      <c r="F11298" s="22" t="s">
        <v>11318</v>
      </c>
      <c r="G11298">
        <f t="shared" si="352"/>
        <v>10709</v>
      </c>
      <c r="H11298" s="9">
        <f t="shared" si="353"/>
        <v>43829</v>
      </c>
    </row>
    <row r="11299" spans="1:8" x14ac:dyDescent="0.25">
      <c r="A11299" s="22" t="s">
        <v>7795</v>
      </c>
      <c r="B11299" s="22" t="s">
        <v>7796</v>
      </c>
      <c r="C11299" s="22" t="s">
        <v>7796</v>
      </c>
      <c r="D11299" s="24">
        <v>43834</v>
      </c>
      <c r="E11299" s="22" t="s">
        <v>300</v>
      </c>
      <c r="F11299" s="22" t="s">
        <v>11319</v>
      </c>
      <c r="G11299">
        <f t="shared" si="352"/>
        <v>200297</v>
      </c>
      <c r="H11299" s="9">
        <f t="shared" si="353"/>
        <v>43834</v>
      </c>
    </row>
    <row r="11300" spans="1:8" x14ac:dyDescent="0.25">
      <c r="A11300" s="22" t="s">
        <v>7997</v>
      </c>
      <c r="B11300" s="22" t="s">
        <v>7998</v>
      </c>
      <c r="C11300" s="22" t="s">
        <v>7998</v>
      </c>
      <c r="D11300" s="24">
        <v>44033</v>
      </c>
      <c r="E11300" s="22" t="s">
        <v>300</v>
      </c>
      <c r="F11300" s="22" t="s">
        <v>11319</v>
      </c>
      <c r="G11300">
        <f t="shared" si="352"/>
        <v>200297</v>
      </c>
      <c r="H11300" s="9">
        <f t="shared" si="353"/>
        <v>44033</v>
      </c>
    </row>
    <row r="11301" spans="1:8" x14ac:dyDescent="0.25">
      <c r="A11301" s="22" t="s">
        <v>8569</v>
      </c>
      <c r="B11301" s="22" t="s">
        <v>8570</v>
      </c>
      <c r="C11301" s="22" t="s">
        <v>8570</v>
      </c>
      <c r="D11301" s="24">
        <v>44391</v>
      </c>
      <c r="E11301" s="22" t="s">
        <v>2688</v>
      </c>
      <c r="F11301" s="22" t="s">
        <v>11320</v>
      </c>
      <c r="G11301">
        <f t="shared" si="352"/>
        <v>210263</v>
      </c>
      <c r="H11301" s="9">
        <f t="shared" si="353"/>
        <v>44391</v>
      </c>
    </row>
    <row r="11302" spans="1:8" x14ac:dyDescent="0.25">
      <c r="A11302" s="22" t="s">
        <v>8759</v>
      </c>
      <c r="B11302" s="22" t="s">
        <v>8760</v>
      </c>
      <c r="C11302" s="22" t="s">
        <v>8760</v>
      </c>
      <c r="D11302" s="24">
        <v>43997</v>
      </c>
      <c r="E11302" s="22" t="s">
        <v>11321</v>
      </c>
      <c r="F11302" s="22" t="s">
        <v>11322</v>
      </c>
      <c r="G11302">
        <f t="shared" si="352"/>
        <v>9114869</v>
      </c>
      <c r="H11302" s="9">
        <f t="shared" si="353"/>
        <v>43997</v>
      </c>
    </row>
    <row r="11303" spans="1:8" x14ac:dyDescent="0.25">
      <c r="A11303" s="22" t="s">
        <v>8799</v>
      </c>
      <c r="B11303" s="22" t="s">
        <v>8800</v>
      </c>
      <c r="C11303" s="22" t="s">
        <v>8800</v>
      </c>
      <c r="D11303" s="24">
        <v>44019</v>
      </c>
      <c r="E11303" s="22" t="s">
        <v>11321</v>
      </c>
      <c r="F11303" s="22" t="s">
        <v>11322</v>
      </c>
      <c r="G11303">
        <f t="shared" si="352"/>
        <v>9114869</v>
      </c>
      <c r="H11303" s="9">
        <f t="shared" si="353"/>
        <v>44019</v>
      </c>
    </row>
    <row r="11304" spans="1:8" x14ac:dyDescent="0.25">
      <c r="A11304" s="22" t="s">
        <v>7676</v>
      </c>
      <c r="B11304" s="22" t="s">
        <v>7677</v>
      </c>
      <c r="C11304" s="22" t="s">
        <v>7677</v>
      </c>
      <c r="D11304" s="24">
        <v>44359</v>
      </c>
      <c r="E11304" s="22" t="s">
        <v>6192</v>
      </c>
      <c r="F11304" s="22" t="s">
        <v>11323</v>
      </c>
      <c r="G11304">
        <f t="shared" si="352"/>
        <v>209947</v>
      </c>
      <c r="H11304" s="9">
        <f t="shared" si="353"/>
        <v>44359</v>
      </c>
    </row>
    <row r="11305" spans="1:8" x14ac:dyDescent="0.25">
      <c r="A11305" s="22" t="s">
        <v>8655</v>
      </c>
      <c r="B11305" s="22" t="s">
        <v>8656</v>
      </c>
      <c r="C11305" s="22" t="s">
        <v>8656</v>
      </c>
      <c r="D11305" s="24">
        <v>44380</v>
      </c>
      <c r="E11305" s="22" t="s">
        <v>6192</v>
      </c>
      <c r="F11305" s="22" t="s">
        <v>11323</v>
      </c>
      <c r="G11305">
        <f t="shared" si="352"/>
        <v>209947</v>
      </c>
      <c r="H11305" s="9">
        <f t="shared" si="353"/>
        <v>44380</v>
      </c>
    </row>
    <row r="11306" spans="1:8" x14ac:dyDescent="0.25">
      <c r="A11306" s="22" t="s">
        <v>8677</v>
      </c>
      <c r="B11306" s="22" t="s">
        <v>8678</v>
      </c>
      <c r="C11306" s="22" t="s">
        <v>8678</v>
      </c>
      <c r="D11306" s="24">
        <v>44365</v>
      </c>
      <c r="E11306" s="22" t="s">
        <v>6192</v>
      </c>
      <c r="F11306" s="22" t="s">
        <v>11323</v>
      </c>
      <c r="G11306">
        <f t="shared" si="352"/>
        <v>209947</v>
      </c>
      <c r="H11306" s="9">
        <f t="shared" si="353"/>
        <v>44365</v>
      </c>
    </row>
    <row r="11307" spans="1:8" x14ac:dyDescent="0.25">
      <c r="A11307" s="22" t="s">
        <v>7728</v>
      </c>
      <c r="B11307" s="22" t="s">
        <v>7729</v>
      </c>
      <c r="C11307" s="22" t="s">
        <v>7729</v>
      </c>
      <c r="D11307" s="24">
        <v>44348</v>
      </c>
      <c r="E11307" s="22" t="s">
        <v>6089</v>
      </c>
      <c r="F11307" s="22" t="s">
        <v>7205</v>
      </c>
      <c r="G11307">
        <f t="shared" si="352"/>
        <v>9026</v>
      </c>
      <c r="H11307" s="9">
        <f t="shared" si="353"/>
        <v>44348</v>
      </c>
    </row>
    <row r="11308" spans="1:8" x14ac:dyDescent="0.25">
      <c r="A11308" s="22" t="s">
        <v>7751</v>
      </c>
      <c r="B11308" s="22" t="s">
        <v>7752</v>
      </c>
      <c r="C11308" s="22" t="s">
        <v>7752</v>
      </c>
      <c r="D11308" s="24">
        <v>43829</v>
      </c>
      <c r="E11308" s="22" t="s">
        <v>6089</v>
      </c>
      <c r="F11308" s="22" t="s">
        <v>7205</v>
      </c>
      <c r="G11308">
        <f t="shared" si="352"/>
        <v>9026</v>
      </c>
      <c r="H11308" s="9">
        <f t="shared" si="353"/>
        <v>43829</v>
      </c>
    </row>
    <row r="11309" spans="1:8" x14ac:dyDescent="0.25">
      <c r="A11309" s="22" t="s">
        <v>7878</v>
      </c>
      <c r="B11309" s="22" t="s">
        <v>7879</v>
      </c>
      <c r="C11309" s="22" t="s">
        <v>7879</v>
      </c>
      <c r="D11309" s="24">
        <v>43829</v>
      </c>
      <c r="E11309" s="22" t="s">
        <v>6089</v>
      </c>
      <c r="F11309" s="22" t="s">
        <v>7205</v>
      </c>
      <c r="G11309">
        <f t="shared" si="352"/>
        <v>9026</v>
      </c>
      <c r="H11309" s="9">
        <f t="shared" si="353"/>
        <v>43829</v>
      </c>
    </row>
    <row r="11310" spans="1:8" x14ac:dyDescent="0.25">
      <c r="A11310" s="22" t="s">
        <v>8287</v>
      </c>
      <c r="B11310" s="22" t="s">
        <v>8288</v>
      </c>
      <c r="C11310" s="22" t="s">
        <v>8288</v>
      </c>
      <c r="D11310" s="24">
        <v>43896</v>
      </c>
      <c r="E11310" s="22" t="s">
        <v>6089</v>
      </c>
      <c r="F11310" s="22" t="s">
        <v>7205</v>
      </c>
      <c r="G11310">
        <f t="shared" si="352"/>
        <v>9026</v>
      </c>
      <c r="H11310" s="9">
        <f t="shared" si="353"/>
        <v>43896</v>
      </c>
    </row>
    <row r="11311" spans="1:8" x14ac:dyDescent="0.25">
      <c r="A11311" s="22" t="s">
        <v>8514</v>
      </c>
      <c r="B11311" s="22" t="s">
        <v>8515</v>
      </c>
      <c r="C11311" s="22" t="s">
        <v>8515</v>
      </c>
      <c r="D11311" s="24">
        <v>43990</v>
      </c>
      <c r="E11311" s="22" t="s">
        <v>6089</v>
      </c>
      <c r="F11311" s="22" t="s">
        <v>7205</v>
      </c>
      <c r="G11311">
        <f t="shared" si="352"/>
        <v>9026</v>
      </c>
      <c r="H11311" s="9">
        <f t="shared" si="353"/>
        <v>43990</v>
      </c>
    </row>
    <row r="11312" spans="1:8" x14ac:dyDescent="0.25">
      <c r="A11312" s="22" t="s">
        <v>7759</v>
      </c>
      <c r="B11312" s="22" t="s">
        <v>7760</v>
      </c>
      <c r="C11312" s="22" t="s">
        <v>7760</v>
      </c>
      <c r="D11312" s="24">
        <v>44311</v>
      </c>
      <c r="E11312" s="22" t="s">
        <v>4537</v>
      </c>
      <c r="F11312" s="22" t="s">
        <v>7183</v>
      </c>
      <c r="G11312">
        <f t="shared" si="352"/>
        <v>209310</v>
      </c>
      <c r="H11312" s="9">
        <f t="shared" si="353"/>
        <v>44311</v>
      </c>
    </row>
    <row r="11313" spans="1:8" x14ac:dyDescent="0.25">
      <c r="A11313" s="22" t="s">
        <v>8615</v>
      </c>
      <c r="B11313" s="22" t="s">
        <v>8616</v>
      </c>
      <c r="C11313" s="22" t="s">
        <v>8616</v>
      </c>
      <c r="D11313" s="24">
        <v>44314</v>
      </c>
      <c r="E11313" s="22" t="s">
        <v>4537</v>
      </c>
      <c r="F11313" s="22" t="s">
        <v>7183</v>
      </c>
      <c r="G11313">
        <f t="shared" si="352"/>
        <v>209310</v>
      </c>
      <c r="H11313" s="9">
        <f t="shared" si="353"/>
        <v>44314</v>
      </c>
    </row>
    <row r="11314" spans="1:8" x14ac:dyDescent="0.25">
      <c r="A11314" s="22" t="s">
        <v>8847</v>
      </c>
      <c r="B11314" s="22" t="s">
        <v>8848</v>
      </c>
      <c r="C11314" s="22" t="s">
        <v>8848</v>
      </c>
      <c r="D11314" s="24">
        <v>44312</v>
      </c>
      <c r="E11314" s="22" t="s">
        <v>4537</v>
      </c>
      <c r="F11314" s="22" t="s">
        <v>7183</v>
      </c>
      <c r="G11314">
        <f t="shared" si="352"/>
        <v>209310</v>
      </c>
      <c r="H11314" s="9">
        <f t="shared" si="353"/>
        <v>44312</v>
      </c>
    </row>
    <row r="11315" spans="1:8" x14ac:dyDescent="0.25">
      <c r="A11315" s="22" t="s">
        <v>7759</v>
      </c>
      <c r="B11315" s="22" t="s">
        <v>7760</v>
      </c>
      <c r="C11315" s="22" t="s">
        <v>7760</v>
      </c>
      <c r="D11315" s="24">
        <v>44308</v>
      </c>
      <c r="E11315" s="22" t="s">
        <v>5662</v>
      </c>
      <c r="F11315" s="22" t="s">
        <v>7185</v>
      </c>
      <c r="G11315">
        <f t="shared" si="352"/>
        <v>209301</v>
      </c>
      <c r="H11315" s="9">
        <f t="shared" si="353"/>
        <v>44308</v>
      </c>
    </row>
    <row r="11316" spans="1:8" x14ac:dyDescent="0.25">
      <c r="A11316" s="22" t="s">
        <v>8615</v>
      </c>
      <c r="B11316" s="22" t="s">
        <v>8616</v>
      </c>
      <c r="C11316" s="22" t="s">
        <v>8616</v>
      </c>
      <c r="D11316" s="24">
        <v>44314</v>
      </c>
      <c r="E11316" s="22" t="s">
        <v>5662</v>
      </c>
      <c r="F11316" s="22" t="s">
        <v>7185</v>
      </c>
      <c r="G11316">
        <f t="shared" si="352"/>
        <v>209301</v>
      </c>
      <c r="H11316" s="9">
        <f t="shared" si="353"/>
        <v>44314</v>
      </c>
    </row>
    <row r="11317" spans="1:8" x14ac:dyDescent="0.25">
      <c r="A11317" s="22" t="s">
        <v>8847</v>
      </c>
      <c r="B11317" s="22" t="s">
        <v>8848</v>
      </c>
      <c r="C11317" s="22" t="s">
        <v>8848</v>
      </c>
      <c r="D11317" s="24">
        <v>44308</v>
      </c>
      <c r="E11317" s="22" t="s">
        <v>5662</v>
      </c>
      <c r="F11317" s="22" t="s">
        <v>7185</v>
      </c>
      <c r="G11317">
        <f t="shared" si="352"/>
        <v>209301</v>
      </c>
      <c r="H11317" s="9">
        <f t="shared" si="353"/>
        <v>44308</v>
      </c>
    </row>
    <row r="11318" spans="1:8" x14ac:dyDescent="0.25">
      <c r="A11318" s="22" t="s">
        <v>7686</v>
      </c>
      <c r="B11318" s="22" t="s">
        <v>7687</v>
      </c>
      <c r="C11318" s="22" t="s">
        <v>7687</v>
      </c>
      <c r="D11318" s="24">
        <v>44361</v>
      </c>
      <c r="E11318" s="22" t="s">
        <v>2169</v>
      </c>
      <c r="F11318" s="22" t="s">
        <v>11324</v>
      </c>
      <c r="G11318">
        <f t="shared" si="352"/>
        <v>209802</v>
      </c>
      <c r="H11318" s="9">
        <f t="shared" si="353"/>
        <v>44361</v>
      </c>
    </row>
    <row r="11319" spans="1:8" x14ac:dyDescent="0.25">
      <c r="A11319" s="22" t="s">
        <v>8655</v>
      </c>
      <c r="B11319" s="22" t="s">
        <v>8656</v>
      </c>
      <c r="C11319" s="22" t="s">
        <v>8656</v>
      </c>
      <c r="D11319" s="24">
        <v>44354</v>
      </c>
      <c r="E11319" s="22" t="s">
        <v>2169</v>
      </c>
      <c r="F11319" s="22" t="s">
        <v>11324</v>
      </c>
      <c r="G11319">
        <f t="shared" si="352"/>
        <v>209802</v>
      </c>
      <c r="H11319" s="9">
        <f t="shared" si="353"/>
        <v>44354</v>
      </c>
    </row>
    <row r="11320" spans="1:8" x14ac:dyDescent="0.25">
      <c r="A11320" s="22" t="s">
        <v>8677</v>
      </c>
      <c r="B11320" s="22" t="s">
        <v>8678</v>
      </c>
      <c r="C11320" s="22" t="s">
        <v>8678</v>
      </c>
      <c r="D11320" s="24">
        <v>44355</v>
      </c>
      <c r="E11320" s="22" t="s">
        <v>2169</v>
      </c>
      <c r="F11320" s="22" t="s">
        <v>11324</v>
      </c>
      <c r="G11320">
        <f t="shared" si="352"/>
        <v>209802</v>
      </c>
      <c r="H11320" s="9">
        <f t="shared" si="353"/>
        <v>44355</v>
      </c>
    </row>
    <row r="11321" spans="1:8" x14ac:dyDescent="0.25">
      <c r="A11321" s="22" t="s">
        <v>8693</v>
      </c>
      <c r="B11321" s="22" t="s">
        <v>8694</v>
      </c>
      <c r="C11321" s="22" t="s">
        <v>8694</v>
      </c>
      <c r="D11321" s="24">
        <v>44328</v>
      </c>
      <c r="E11321" s="22" t="s">
        <v>932</v>
      </c>
      <c r="F11321" s="22" t="s">
        <v>11325</v>
      </c>
      <c r="G11321">
        <f t="shared" si="352"/>
        <v>209498</v>
      </c>
      <c r="H11321" s="9">
        <f t="shared" si="353"/>
        <v>44328</v>
      </c>
    </row>
    <row r="11322" spans="1:8" x14ac:dyDescent="0.25">
      <c r="A11322" s="22" t="s">
        <v>8721</v>
      </c>
      <c r="B11322" s="22" t="s">
        <v>8722</v>
      </c>
      <c r="C11322" s="22" t="s">
        <v>8722</v>
      </c>
      <c r="D11322" s="24">
        <v>44387</v>
      </c>
      <c r="E11322" s="22" t="s">
        <v>4022</v>
      </c>
      <c r="F11322" s="22" t="s">
        <v>11326</v>
      </c>
      <c r="G11322">
        <f t="shared" si="352"/>
        <v>210158</v>
      </c>
      <c r="H11322" s="9">
        <f t="shared" si="353"/>
        <v>44387</v>
      </c>
    </row>
    <row r="11323" spans="1:8" x14ac:dyDescent="0.25">
      <c r="A11323" s="22" t="s">
        <v>8723</v>
      </c>
      <c r="B11323" s="22" t="s">
        <v>8724</v>
      </c>
      <c r="C11323" s="22" t="s">
        <v>8724</v>
      </c>
      <c r="D11323" s="24">
        <v>44379</v>
      </c>
      <c r="E11323" s="22" t="s">
        <v>4917</v>
      </c>
      <c r="F11323" s="22" t="s">
        <v>11327</v>
      </c>
      <c r="G11323">
        <f t="shared" si="352"/>
        <v>210137</v>
      </c>
      <c r="H11323" s="9">
        <f t="shared" si="353"/>
        <v>44379</v>
      </c>
    </row>
    <row r="11324" spans="1:8" x14ac:dyDescent="0.25">
      <c r="A11324" s="22" t="s">
        <v>8761</v>
      </c>
      <c r="B11324" s="22" t="s">
        <v>8762</v>
      </c>
      <c r="C11324" s="22" t="s">
        <v>8762</v>
      </c>
      <c r="D11324" s="24">
        <v>44330</v>
      </c>
      <c r="E11324" s="22" t="s">
        <v>3744</v>
      </c>
      <c r="F11324" s="22" t="s">
        <v>11328</v>
      </c>
      <c r="G11324">
        <f t="shared" si="352"/>
        <v>209551</v>
      </c>
      <c r="H11324" s="9">
        <f t="shared" si="353"/>
        <v>44330</v>
      </c>
    </row>
    <row r="11325" spans="1:8" x14ac:dyDescent="0.25">
      <c r="A11325" s="22"/>
      <c r="B11325" s="22"/>
      <c r="C11325" s="22"/>
      <c r="D11325" s="24">
        <v>44217</v>
      </c>
      <c r="E11325" s="22" t="s">
        <v>5209</v>
      </c>
      <c r="F11325" s="22" t="s">
        <v>7055</v>
      </c>
      <c r="G11325">
        <f t="shared" si="352"/>
        <v>12260</v>
      </c>
      <c r="H11325" s="9">
        <f t="shared" si="353"/>
        <v>44217</v>
      </c>
    </row>
    <row r="11326" spans="1:8" x14ac:dyDescent="0.25">
      <c r="A11326" s="22" t="s">
        <v>7678</v>
      </c>
      <c r="B11326" s="22" t="s">
        <v>7679</v>
      </c>
      <c r="C11326" s="22" t="s">
        <v>7679</v>
      </c>
      <c r="D11326" s="24">
        <v>43829</v>
      </c>
      <c r="E11326" s="22" t="s">
        <v>5209</v>
      </c>
      <c r="F11326" s="22" t="s">
        <v>7055</v>
      </c>
      <c r="G11326">
        <f t="shared" si="352"/>
        <v>12260</v>
      </c>
      <c r="H11326" s="9">
        <f t="shared" si="353"/>
        <v>43829</v>
      </c>
    </row>
    <row r="11327" spans="1:8" x14ac:dyDescent="0.25">
      <c r="A11327" s="22" t="s">
        <v>8272</v>
      </c>
      <c r="B11327" s="22" t="s">
        <v>8273</v>
      </c>
      <c r="C11327" s="22" t="s">
        <v>8273</v>
      </c>
      <c r="D11327" s="24">
        <v>43830</v>
      </c>
      <c r="E11327" s="22" t="s">
        <v>5209</v>
      </c>
      <c r="F11327" s="22" t="s">
        <v>7055</v>
      </c>
      <c r="G11327">
        <f t="shared" si="352"/>
        <v>12260</v>
      </c>
      <c r="H11327" s="9">
        <f t="shared" si="353"/>
        <v>43830</v>
      </c>
    </row>
    <row r="11328" spans="1:8" x14ac:dyDescent="0.25">
      <c r="A11328" s="22" t="s">
        <v>8490</v>
      </c>
      <c r="B11328" s="22" t="s">
        <v>8491</v>
      </c>
      <c r="C11328" s="22" t="s">
        <v>8491</v>
      </c>
      <c r="D11328" s="24">
        <v>44165</v>
      </c>
      <c r="E11328" s="22" t="s">
        <v>5209</v>
      </c>
      <c r="F11328" s="22" t="s">
        <v>7055</v>
      </c>
      <c r="G11328">
        <f t="shared" si="352"/>
        <v>12260</v>
      </c>
      <c r="H11328" s="9">
        <f t="shared" si="353"/>
        <v>44165</v>
      </c>
    </row>
    <row r="11329" spans="1:8" x14ac:dyDescent="0.25">
      <c r="A11329" s="22" t="s">
        <v>8553</v>
      </c>
      <c r="B11329" s="22" t="s">
        <v>8554</v>
      </c>
      <c r="C11329" s="22" t="s">
        <v>8554</v>
      </c>
      <c r="D11329" s="24">
        <v>44243</v>
      </c>
      <c r="E11329" s="22" t="s">
        <v>5209</v>
      </c>
      <c r="F11329" s="22" t="s">
        <v>7055</v>
      </c>
      <c r="G11329">
        <f t="shared" si="352"/>
        <v>12260</v>
      </c>
      <c r="H11329" s="9">
        <f t="shared" si="353"/>
        <v>44243</v>
      </c>
    </row>
    <row r="11330" spans="1:8" x14ac:dyDescent="0.25">
      <c r="A11330" s="22"/>
      <c r="B11330" s="22"/>
      <c r="C11330" s="22"/>
      <c r="D11330" s="24">
        <v>44050</v>
      </c>
      <c r="E11330" s="22" t="s">
        <v>5396</v>
      </c>
      <c r="F11330" s="22" t="s">
        <v>7294</v>
      </c>
      <c r="G11330">
        <f t="shared" si="352"/>
        <v>9203627</v>
      </c>
      <c r="H11330" s="9">
        <f t="shared" si="353"/>
        <v>44050</v>
      </c>
    </row>
    <row r="11331" spans="1:8" x14ac:dyDescent="0.25">
      <c r="A11331" s="22" t="s">
        <v>8721</v>
      </c>
      <c r="B11331" s="22" t="s">
        <v>8722</v>
      </c>
      <c r="C11331" s="22" t="s">
        <v>8722</v>
      </c>
      <c r="D11331" s="24">
        <v>43997</v>
      </c>
      <c r="E11331" s="22" t="s">
        <v>5396</v>
      </c>
      <c r="F11331" s="22" t="s">
        <v>7294</v>
      </c>
      <c r="G11331">
        <f t="shared" si="352"/>
        <v>9203627</v>
      </c>
      <c r="H11331" s="9">
        <f t="shared" si="353"/>
        <v>43997</v>
      </c>
    </row>
    <row r="11332" spans="1:8" x14ac:dyDescent="0.25">
      <c r="A11332" s="22" t="s">
        <v>8709</v>
      </c>
      <c r="B11332" s="22" t="s">
        <v>8710</v>
      </c>
      <c r="C11332" s="22" t="s">
        <v>8710</v>
      </c>
      <c r="D11332" s="24">
        <v>43997</v>
      </c>
      <c r="E11332" s="22" t="s">
        <v>2210</v>
      </c>
      <c r="F11332" s="22" t="s">
        <v>11329</v>
      </c>
      <c r="G11332">
        <f t="shared" si="352"/>
        <v>9204640</v>
      </c>
      <c r="H11332" s="9">
        <f t="shared" si="353"/>
        <v>43997</v>
      </c>
    </row>
    <row r="11333" spans="1:8" x14ac:dyDescent="0.25">
      <c r="A11333" s="22" t="s">
        <v>7730</v>
      </c>
      <c r="B11333" s="22" t="s">
        <v>7731</v>
      </c>
      <c r="C11333" s="22" t="s">
        <v>7731</v>
      </c>
      <c r="D11333" s="24">
        <v>43835</v>
      </c>
      <c r="E11333" s="22" t="s">
        <v>5584</v>
      </c>
      <c r="F11333" s="22" t="s">
        <v>11330</v>
      </c>
      <c r="G11333">
        <f t="shared" si="352"/>
        <v>12760</v>
      </c>
      <c r="H11333" s="9">
        <f t="shared" si="353"/>
        <v>43835</v>
      </c>
    </row>
    <row r="11334" spans="1:8" x14ac:dyDescent="0.25">
      <c r="A11334" s="22" t="s">
        <v>8140</v>
      </c>
      <c r="B11334" s="22" t="s">
        <v>8141</v>
      </c>
      <c r="C11334" s="22" t="s">
        <v>8141</v>
      </c>
      <c r="D11334" s="24">
        <v>43829</v>
      </c>
      <c r="E11334" s="22" t="s">
        <v>3632</v>
      </c>
      <c r="F11334" s="22" t="s">
        <v>11331</v>
      </c>
      <c r="G11334">
        <f t="shared" ref="G11334:G11397" si="354">IFERROR(E11334*1,E11334)</f>
        <v>11020</v>
      </c>
      <c r="H11334" s="9">
        <f t="shared" ref="H11334:H11397" si="355">D11334</f>
        <v>43829</v>
      </c>
    </row>
    <row r="11335" spans="1:8" x14ac:dyDescent="0.25">
      <c r="A11335" s="22" t="s">
        <v>8937</v>
      </c>
      <c r="B11335" s="22" t="s">
        <v>8938</v>
      </c>
      <c r="C11335" s="22" t="s">
        <v>8938</v>
      </c>
      <c r="D11335" s="24">
        <v>44116</v>
      </c>
      <c r="E11335" s="22" t="s">
        <v>3632</v>
      </c>
      <c r="F11335" s="22" t="s">
        <v>11331</v>
      </c>
      <c r="G11335">
        <f t="shared" si="354"/>
        <v>11020</v>
      </c>
      <c r="H11335" s="9">
        <f t="shared" si="355"/>
        <v>44116</v>
      </c>
    </row>
    <row r="11336" spans="1:8" x14ac:dyDescent="0.25">
      <c r="A11336" s="22" t="s">
        <v>7993</v>
      </c>
      <c r="B11336" s="22" t="s">
        <v>7994</v>
      </c>
      <c r="C11336" s="22" t="s">
        <v>7994</v>
      </c>
      <c r="D11336" s="24">
        <v>43829</v>
      </c>
      <c r="E11336" s="22" t="s">
        <v>3760</v>
      </c>
      <c r="F11336" s="22" t="s">
        <v>11332</v>
      </c>
      <c r="G11336">
        <f t="shared" si="354"/>
        <v>13256</v>
      </c>
      <c r="H11336" s="9">
        <f t="shared" si="355"/>
        <v>43829</v>
      </c>
    </row>
    <row r="11337" spans="1:8" x14ac:dyDescent="0.25">
      <c r="A11337" s="22" t="s">
        <v>3530</v>
      </c>
      <c r="B11337" s="22" t="s">
        <v>8550</v>
      </c>
      <c r="C11337" s="22" t="s">
        <v>8550</v>
      </c>
      <c r="D11337" s="24">
        <v>44034</v>
      </c>
      <c r="E11337" s="22" t="s">
        <v>3760</v>
      </c>
      <c r="F11337" s="22" t="s">
        <v>11332</v>
      </c>
      <c r="G11337">
        <f t="shared" si="354"/>
        <v>13256</v>
      </c>
      <c r="H11337" s="9">
        <f t="shared" si="355"/>
        <v>44034</v>
      </c>
    </row>
    <row r="11338" spans="1:8" x14ac:dyDescent="0.25">
      <c r="A11338" s="22" t="s">
        <v>8671</v>
      </c>
      <c r="B11338" s="22" t="s">
        <v>8672</v>
      </c>
      <c r="C11338" s="22" t="s">
        <v>8672</v>
      </c>
      <c r="D11338" s="24">
        <v>43840</v>
      </c>
      <c r="E11338" s="22" t="s">
        <v>3760</v>
      </c>
      <c r="F11338" s="22" t="s">
        <v>11332</v>
      </c>
      <c r="G11338">
        <f t="shared" si="354"/>
        <v>13256</v>
      </c>
      <c r="H11338" s="9">
        <f t="shared" si="355"/>
        <v>43840</v>
      </c>
    </row>
    <row r="11339" spans="1:8" x14ac:dyDescent="0.25">
      <c r="A11339" s="22" t="s">
        <v>7644</v>
      </c>
      <c r="B11339" s="22" t="s">
        <v>7645</v>
      </c>
      <c r="C11339" s="22" t="s">
        <v>7645</v>
      </c>
      <c r="D11339" s="24">
        <v>43829</v>
      </c>
      <c r="E11339" s="22" t="s">
        <v>4164</v>
      </c>
      <c r="F11339" s="22" t="s">
        <v>11333</v>
      </c>
      <c r="G11339">
        <f t="shared" si="354"/>
        <v>9593</v>
      </c>
      <c r="H11339" s="9">
        <f t="shared" si="355"/>
        <v>43829</v>
      </c>
    </row>
    <row r="11340" spans="1:8" x14ac:dyDescent="0.25">
      <c r="A11340" s="22"/>
      <c r="B11340" s="22"/>
      <c r="C11340" s="22"/>
      <c r="D11340" s="24">
        <v>44024</v>
      </c>
      <c r="E11340" s="22" t="s">
        <v>11334</v>
      </c>
      <c r="F11340" s="22" t="s">
        <v>11335</v>
      </c>
      <c r="G11340">
        <f t="shared" si="354"/>
        <v>9121283</v>
      </c>
      <c r="H11340" s="9">
        <f t="shared" si="355"/>
        <v>44024</v>
      </c>
    </row>
    <row r="11341" spans="1:8" x14ac:dyDescent="0.25">
      <c r="A11341" s="22" t="s">
        <v>8739</v>
      </c>
      <c r="B11341" s="22" t="s">
        <v>8740</v>
      </c>
      <c r="C11341" s="22" t="s">
        <v>8740</v>
      </c>
      <c r="D11341" s="24">
        <v>44024</v>
      </c>
      <c r="E11341" s="22" t="s">
        <v>11334</v>
      </c>
      <c r="F11341" s="22" t="s">
        <v>11335</v>
      </c>
      <c r="G11341">
        <f t="shared" si="354"/>
        <v>9121283</v>
      </c>
      <c r="H11341" s="9">
        <f t="shared" si="355"/>
        <v>44024</v>
      </c>
    </row>
    <row r="11342" spans="1:8" x14ac:dyDescent="0.25">
      <c r="A11342" s="22" t="s">
        <v>8819</v>
      </c>
      <c r="B11342" s="22" t="s">
        <v>8820</v>
      </c>
      <c r="C11342" s="22" t="s">
        <v>8820</v>
      </c>
      <c r="D11342" s="24">
        <v>44256</v>
      </c>
      <c r="E11342" s="22" t="s">
        <v>11334</v>
      </c>
      <c r="F11342" s="22" t="s">
        <v>11335</v>
      </c>
      <c r="G11342">
        <f t="shared" si="354"/>
        <v>9121283</v>
      </c>
      <c r="H11342" s="9">
        <f t="shared" si="355"/>
        <v>44256</v>
      </c>
    </row>
    <row r="11343" spans="1:8" x14ac:dyDescent="0.25">
      <c r="A11343" s="22" t="s">
        <v>8837</v>
      </c>
      <c r="B11343" s="22" t="s">
        <v>8838</v>
      </c>
      <c r="C11343" s="22" t="s">
        <v>8838</v>
      </c>
      <c r="D11343" s="24">
        <v>43997</v>
      </c>
      <c r="E11343" s="22" t="s">
        <v>11334</v>
      </c>
      <c r="F11343" s="22" t="s">
        <v>11335</v>
      </c>
      <c r="G11343">
        <f t="shared" si="354"/>
        <v>9121283</v>
      </c>
      <c r="H11343" s="9">
        <f t="shared" si="355"/>
        <v>43997</v>
      </c>
    </row>
    <row r="11344" spans="1:8" x14ac:dyDescent="0.25">
      <c r="A11344" s="22"/>
      <c r="B11344" s="22"/>
      <c r="C11344" s="22"/>
      <c r="D11344" s="24">
        <v>44374</v>
      </c>
      <c r="E11344" s="22" t="s">
        <v>1908</v>
      </c>
      <c r="F11344" s="22" t="s">
        <v>11336</v>
      </c>
      <c r="G11344">
        <f t="shared" si="354"/>
        <v>209927</v>
      </c>
      <c r="H11344" s="9">
        <f t="shared" si="355"/>
        <v>44374</v>
      </c>
    </row>
    <row r="11345" spans="1:8" x14ac:dyDescent="0.25">
      <c r="A11345" s="22" t="s">
        <v>7813</v>
      </c>
      <c r="B11345" s="22" t="s">
        <v>7814</v>
      </c>
      <c r="C11345" s="22" t="s">
        <v>7814</v>
      </c>
      <c r="D11345" s="24">
        <v>44365</v>
      </c>
      <c r="E11345" s="22" t="s">
        <v>1908</v>
      </c>
      <c r="F11345" s="22" t="s">
        <v>11336</v>
      </c>
      <c r="G11345">
        <f t="shared" si="354"/>
        <v>209927</v>
      </c>
      <c r="H11345" s="9">
        <f t="shared" si="355"/>
        <v>44365</v>
      </c>
    </row>
    <row r="11346" spans="1:8" x14ac:dyDescent="0.25">
      <c r="A11346" s="22" t="s">
        <v>8727</v>
      </c>
      <c r="B11346" s="22" t="s">
        <v>8728</v>
      </c>
      <c r="C11346" s="22" t="s">
        <v>8728</v>
      </c>
      <c r="D11346" s="24">
        <v>43997</v>
      </c>
      <c r="E11346" s="22" t="s">
        <v>486</v>
      </c>
      <c r="F11346" s="22" t="s">
        <v>11337</v>
      </c>
      <c r="G11346">
        <f t="shared" si="354"/>
        <v>9207042</v>
      </c>
      <c r="H11346" s="9">
        <f t="shared" si="355"/>
        <v>43997</v>
      </c>
    </row>
    <row r="11347" spans="1:8" x14ac:dyDescent="0.25">
      <c r="A11347" s="22"/>
      <c r="B11347" s="22"/>
      <c r="C11347" s="22"/>
      <c r="D11347" s="24">
        <v>43866</v>
      </c>
      <c r="E11347" s="22" t="s">
        <v>1382</v>
      </c>
      <c r="F11347" s="22" t="s">
        <v>11338</v>
      </c>
      <c r="G11347">
        <f t="shared" si="354"/>
        <v>9900895</v>
      </c>
      <c r="H11347" s="9">
        <f t="shared" si="355"/>
        <v>43866</v>
      </c>
    </row>
    <row r="11348" spans="1:8" x14ac:dyDescent="0.25">
      <c r="A11348" s="22" t="s">
        <v>9050</v>
      </c>
      <c r="B11348" s="22" t="s">
        <v>9051</v>
      </c>
      <c r="C11348" s="22" t="s">
        <v>9051</v>
      </c>
      <c r="D11348" s="24">
        <v>43899</v>
      </c>
      <c r="E11348" s="22" t="s">
        <v>1382</v>
      </c>
      <c r="F11348" s="22" t="s">
        <v>11338</v>
      </c>
      <c r="G11348">
        <f t="shared" si="354"/>
        <v>9900895</v>
      </c>
      <c r="H11348" s="9">
        <f t="shared" si="355"/>
        <v>43899</v>
      </c>
    </row>
    <row r="11349" spans="1:8" x14ac:dyDescent="0.25">
      <c r="A11349" s="22"/>
      <c r="B11349" s="22"/>
      <c r="C11349" s="22"/>
      <c r="D11349" s="24">
        <v>44060</v>
      </c>
      <c r="E11349" s="22" t="s">
        <v>2899</v>
      </c>
      <c r="F11349" s="22" t="s">
        <v>6648</v>
      </c>
      <c r="G11349">
        <f t="shared" si="354"/>
        <v>3281</v>
      </c>
      <c r="H11349" s="9">
        <f t="shared" si="355"/>
        <v>44060</v>
      </c>
    </row>
    <row r="11350" spans="1:8" x14ac:dyDescent="0.25">
      <c r="A11350" s="22" t="s">
        <v>7672</v>
      </c>
      <c r="B11350" s="22" t="s">
        <v>7673</v>
      </c>
      <c r="C11350" s="22" t="s">
        <v>7673</v>
      </c>
      <c r="D11350" s="24">
        <v>43915</v>
      </c>
      <c r="E11350" s="22" t="s">
        <v>2899</v>
      </c>
      <c r="F11350" s="22" t="s">
        <v>6648</v>
      </c>
      <c r="G11350">
        <f t="shared" si="354"/>
        <v>3281</v>
      </c>
      <c r="H11350" s="9">
        <f t="shared" si="355"/>
        <v>43915</v>
      </c>
    </row>
    <row r="11351" spans="1:8" x14ac:dyDescent="0.25">
      <c r="A11351" s="22" t="s">
        <v>7680</v>
      </c>
      <c r="B11351" s="22" t="s">
        <v>7681</v>
      </c>
      <c r="C11351" s="22" t="s">
        <v>7681</v>
      </c>
      <c r="D11351" s="24">
        <v>43831</v>
      </c>
      <c r="E11351" s="22" t="s">
        <v>2899</v>
      </c>
      <c r="F11351" s="22" t="s">
        <v>6648</v>
      </c>
      <c r="G11351">
        <f t="shared" si="354"/>
        <v>3281</v>
      </c>
      <c r="H11351" s="9">
        <f t="shared" si="355"/>
        <v>43831</v>
      </c>
    </row>
    <row r="11352" spans="1:8" x14ac:dyDescent="0.25">
      <c r="A11352" s="22" t="s">
        <v>8295</v>
      </c>
      <c r="B11352" s="22" t="s">
        <v>8296</v>
      </c>
      <c r="C11352" s="22" t="s">
        <v>8296</v>
      </c>
      <c r="D11352" s="24">
        <v>44064</v>
      </c>
      <c r="E11352" s="22" t="s">
        <v>2899</v>
      </c>
      <c r="F11352" s="22" t="s">
        <v>6648</v>
      </c>
      <c r="G11352">
        <f t="shared" si="354"/>
        <v>3281</v>
      </c>
      <c r="H11352" s="9">
        <f t="shared" si="355"/>
        <v>44064</v>
      </c>
    </row>
    <row r="11353" spans="1:8" x14ac:dyDescent="0.25">
      <c r="A11353" s="22" t="s">
        <v>8344</v>
      </c>
      <c r="B11353" s="22" t="s">
        <v>8345</v>
      </c>
      <c r="C11353" s="22" t="s">
        <v>8345</v>
      </c>
      <c r="D11353" s="24">
        <v>44058</v>
      </c>
      <c r="E11353" s="22" t="s">
        <v>2899</v>
      </c>
      <c r="F11353" s="22" t="s">
        <v>6648</v>
      </c>
      <c r="G11353">
        <f t="shared" si="354"/>
        <v>3281</v>
      </c>
      <c r="H11353" s="9">
        <f t="shared" si="355"/>
        <v>44058</v>
      </c>
    </row>
    <row r="11354" spans="1:8" x14ac:dyDescent="0.25">
      <c r="A11354" s="22" t="s">
        <v>8346</v>
      </c>
      <c r="B11354" s="22" t="s">
        <v>8347</v>
      </c>
      <c r="C11354" s="22" t="s">
        <v>8347</v>
      </c>
      <c r="D11354" s="24">
        <v>44257</v>
      </c>
      <c r="E11354" s="22" t="s">
        <v>2899</v>
      </c>
      <c r="F11354" s="22" t="s">
        <v>6648</v>
      </c>
      <c r="G11354">
        <f t="shared" si="354"/>
        <v>3281</v>
      </c>
      <c r="H11354" s="9">
        <f t="shared" si="355"/>
        <v>44257</v>
      </c>
    </row>
    <row r="11355" spans="1:8" x14ac:dyDescent="0.25">
      <c r="A11355" s="22" t="s">
        <v>8448</v>
      </c>
      <c r="B11355" s="22" t="s">
        <v>8449</v>
      </c>
      <c r="C11355" s="22" t="s">
        <v>8449</v>
      </c>
      <c r="D11355" s="24">
        <v>44052</v>
      </c>
      <c r="E11355" s="22" t="s">
        <v>2899</v>
      </c>
      <c r="F11355" s="22" t="s">
        <v>6648</v>
      </c>
      <c r="G11355">
        <f t="shared" si="354"/>
        <v>3281</v>
      </c>
      <c r="H11355" s="9">
        <f t="shared" si="355"/>
        <v>44052</v>
      </c>
    </row>
    <row r="11356" spans="1:8" x14ac:dyDescent="0.25">
      <c r="A11356" s="22" t="s">
        <v>8490</v>
      </c>
      <c r="B11356" s="22" t="s">
        <v>8491</v>
      </c>
      <c r="C11356" s="22" t="s">
        <v>8491</v>
      </c>
      <c r="D11356" s="24">
        <v>44382</v>
      </c>
      <c r="E11356" s="22" t="s">
        <v>2899</v>
      </c>
      <c r="F11356" s="22" t="s">
        <v>6648</v>
      </c>
      <c r="G11356">
        <f t="shared" si="354"/>
        <v>3281</v>
      </c>
      <c r="H11356" s="9">
        <f t="shared" si="355"/>
        <v>44382</v>
      </c>
    </row>
    <row r="11357" spans="1:8" x14ac:dyDescent="0.25">
      <c r="A11357" s="22" t="s">
        <v>8739</v>
      </c>
      <c r="B11357" s="22" t="s">
        <v>8740</v>
      </c>
      <c r="C11357" s="22" t="s">
        <v>8740</v>
      </c>
      <c r="D11357" s="24">
        <v>44092</v>
      </c>
      <c r="E11357" s="22" t="s">
        <v>2899</v>
      </c>
      <c r="F11357" s="22" t="s">
        <v>6648</v>
      </c>
      <c r="G11357">
        <f t="shared" si="354"/>
        <v>3281</v>
      </c>
      <c r="H11357" s="9">
        <f t="shared" si="355"/>
        <v>44092</v>
      </c>
    </row>
    <row r="11358" spans="1:8" x14ac:dyDescent="0.25">
      <c r="A11358" s="22" t="s">
        <v>7763</v>
      </c>
      <c r="B11358" s="22" t="s">
        <v>7764</v>
      </c>
      <c r="C11358" s="22" t="s">
        <v>7764</v>
      </c>
      <c r="D11358" s="24">
        <v>44001</v>
      </c>
      <c r="E11358" s="22" t="s">
        <v>3114</v>
      </c>
      <c r="F11358" s="22" t="s">
        <v>11339</v>
      </c>
      <c r="G11358">
        <f t="shared" si="354"/>
        <v>13459</v>
      </c>
      <c r="H11358" s="9">
        <f t="shared" si="355"/>
        <v>44001</v>
      </c>
    </row>
    <row r="11359" spans="1:8" x14ac:dyDescent="0.25">
      <c r="A11359" s="22" t="s">
        <v>8430</v>
      </c>
      <c r="B11359" s="22" t="s">
        <v>8431</v>
      </c>
      <c r="C11359" s="22" t="s">
        <v>8431</v>
      </c>
      <c r="D11359" s="24">
        <v>43829</v>
      </c>
      <c r="E11359" s="22" t="s">
        <v>3114</v>
      </c>
      <c r="F11359" s="22" t="s">
        <v>11339</v>
      </c>
      <c r="G11359">
        <f t="shared" si="354"/>
        <v>13459</v>
      </c>
      <c r="H11359" s="9">
        <f t="shared" si="355"/>
        <v>43829</v>
      </c>
    </row>
    <row r="11360" spans="1:8" x14ac:dyDescent="0.25">
      <c r="A11360" s="22" t="s">
        <v>8767</v>
      </c>
      <c r="B11360" s="22" t="s">
        <v>8768</v>
      </c>
      <c r="C11360" s="22" t="s">
        <v>8768</v>
      </c>
      <c r="D11360" s="24">
        <v>44348</v>
      </c>
      <c r="E11360" s="22" t="s">
        <v>2074</v>
      </c>
      <c r="F11360" s="22" t="s">
        <v>11340</v>
      </c>
      <c r="G11360">
        <f t="shared" si="354"/>
        <v>209405</v>
      </c>
      <c r="H11360" s="9">
        <f t="shared" si="355"/>
        <v>44348</v>
      </c>
    </row>
    <row r="11361" spans="1:8" x14ac:dyDescent="0.25">
      <c r="A11361" s="22"/>
      <c r="B11361" s="22"/>
      <c r="C11361" s="22"/>
      <c r="D11361" s="24">
        <v>44105</v>
      </c>
      <c r="E11361" s="22" t="s">
        <v>11341</v>
      </c>
      <c r="F11361" s="22" t="s">
        <v>11342</v>
      </c>
      <c r="G11361">
        <f t="shared" si="354"/>
        <v>9114707</v>
      </c>
      <c r="H11361" s="9">
        <f t="shared" si="355"/>
        <v>44105</v>
      </c>
    </row>
    <row r="11362" spans="1:8" x14ac:dyDescent="0.25">
      <c r="A11362" s="22" t="s">
        <v>8927</v>
      </c>
      <c r="B11362" s="22" t="s">
        <v>8928</v>
      </c>
      <c r="C11362" s="22" t="s">
        <v>8928</v>
      </c>
      <c r="D11362" s="24">
        <v>43997</v>
      </c>
      <c r="E11362" s="22" t="s">
        <v>11341</v>
      </c>
      <c r="F11362" s="22" t="s">
        <v>11342</v>
      </c>
      <c r="G11362">
        <f t="shared" si="354"/>
        <v>9114707</v>
      </c>
      <c r="H11362" s="9">
        <f t="shared" si="355"/>
        <v>43997</v>
      </c>
    </row>
    <row r="11363" spans="1:8" x14ac:dyDescent="0.25">
      <c r="A11363" s="22" t="s">
        <v>7676</v>
      </c>
      <c r="B11363" s="22" t="s">
        <v>7677</v>
      </c>
      <c r="C11363" s="22" t="s">
        <v>7677</v>
      </c>
      <c r="D11363" s="24">
        <v>44328</v>
      </c>
      <c r="E11363" s="22" t="s">
        <v>1402</v>
      </c>
      <c r="F11363" s="22" t="s">
        <v>11343</v>
      </c>
      <c r="G11363">
        <f t="shared" si="354"/>
        <v>209523</v>
      </c>
      <c r="H11363" s="9">
        <f t="shared" si="355"/>
        <v>44328</v>
      </c>
    </row>
    <row r="11364" spans="1:8" x14ac:dyDescent="0.25">
      <c r="A11364" s="22" t="s">
        <v>7838</v>
      </c>
      <c r="B11364" s="22" t="s">
        <v>7839</v>
      </c>
      <c r="C11364" s="22" t="s">
        <v>7839</v>
      </c>
      <c r="D11364" s="24">
        <v>44369</v>
      </c>
      <c r="E11364" s="22" t="s">
        <v>7083</v>
      </c>
      <c r="F11364" s="22" t="s">
        <v>7084</v>
      </c>
      <c r="G11364">
        <f t="shared" si="354"/>
        <v>9119717</v>
      </c>
      <c r="H11364" s="9">
        <f t="shared" si="355"/>
        <v>44369</v>
      </c>
    </row>
    <row r="11365" spans="1:8" x14ac:dyDescent="0.25">
      <c r="A11365" s="22" t="s">
        <v>8759</v>
      </c>
      <c r="B11365" s="22" t="s">
        <v>8760</v>
      </c>
      <c r="C11365" s="22" t="s">
        <v>8760</v>
      </c>
      <c r="D11365" s="24">
        <v>44188</v>
      </c>
      <c r="E11365" s="22" t="s">
        <v>7083</v>
      </c>
      <c r="F11365" s="22" t="s">
        <v>7084</v>
      </c>
      <c r="G11365">
        <f t="shared" si="354"/>
        <v>9119717</v>
      </c>
      <c r="H11365" s="9">
        <f t="shared" si="355"/>
        <v>44188</v>
      </c>
    </row>
    <row r="11366" spans="1:8" x14ac:dyDescent="0.25">
      <c r="A11366" s="22" t="s">
        <v>8761</v>
      </c>
      <c r="B11366" s="22" t="s">
        <v>8762</v>
      </c>
      <c r="C11366" s="22" t="s">
        <v>8762</v>
      </c>
      <c r="D11366" s="24">
        <v>43998</v>
      </c>
      <c r="E11366" s="22" t="s">
        <v>7083</v>
      </c>
      <c r="F11366" s="22" t="s">
        <v>7084</v>
      </c>
      <c r="G11366">
        <f t="shared" si="354"/>
        <v>9119717</v>
      </c>
      <c r="H11366" s="9">
        <f t="shared" si="355"/>
        <v>43998</v>
      </c>
    </row>
    <row r="11367" spans="1:8" x14ac:dyDescent="0.25">
      <c r="A11367" s="22" t="s">
        <v>8791</v>
      </c>
      <c r="B11367" s="22" t="s">
        <v>8792</v>
      </c>
      <c r="C11367" s="22" t="s">
        <v>8792</v>
      </c>
      <c r="D11367" s="24">
        <v>43998</v>
      </c>
      <c r="E11367" s="22" t="s">
        <v>7083</v>
      </c>
      <c r="F11367" s="22" t="s">
        <v>7084</v>
      </c>
      <c r="G11367">
        <f t="shared" si="354"/>
        <v>9119717</v>
      </c>
      <c r="H11367" s="9">
        <f t="shared" si="355"/>
        <v>43998</v>
      </c>
    </row>
    <row r="11368" spans="1:8" x14ac:dyDescent="0.25">
      <c r="A11368" s="22" t="s">
        <v>8799</v>
      </c>
      <c r="B11368" s="22" t="s">
        <v>8800</v>
      </c>
      <c r="C11368" s="22" t="s">
        <v>8800</v>
      </c>
      <c r="D11368" s="24">
        <v>44078</v>
      </c>
      <c r="E11368" s="22" t="s">
        <v>7083</v>
      </c>
      <c r="F11368" s="22" t="s">
        <v>7084</v>
      </c>
      <c r="G11368">
        <f t="shared" si="354"/>
        <v>9119717</v>
      </c>
      <c r="H11368" s="9">
        <f t="shared" si="355"/>
        <v>44078</v>
      </c>
    </row>
    <row r="11369" spans="1:8" x14ac:dyDescent="0.25">
      <c r="A11369" s="22" t="s">
        <v>8807</v>
      </c>
      <c r="B11369" s="22" t="s">
        <v>8808</v>
      </c>
      <c r="C11369" s="22" t="s">
        <v>8808</v>
      </c>
      <c r="D11369" s="24">
        <v>44001</v>
      </c>
      <c r="E11369" s="22" t="s">
        <v>7083</v>
      </c>
      <c r="F11369" s="22" t="s">
        <v>7084</v>
      </c>
      <c r="G11369">
        <f t="shared" si="354"/>
        <v>9119717</v>
      </c>
      <c r="H11369" s="9">
        <f t="shared" si="355"/>
        <v>44001</v>
      </c>
    </row>
    <row r="11370" spans="1:8" x14ac:dyDescent="0.25">
      <c r="A11370" s="22" t="s">
        <v>8823</v>
      </c>
      <c r="B11370" s="22" t="s">
        <v>8824</v>
      </c>
      <c r="C11370" s="22" t="s">
        <v>8824</v>
      </c>
      <c r="D11370" s="24">
        <v>44000</v>
      </c>
      <c r="E11370" s="22" t="s">
        <v>7083</v>
      </c>
      <c r="F11370" s="22" t="s">
        <v>7084</v>
      </c>
      <c r="G11370">
        <f t="shared" si="354"/>
        <v>9119717</v>
      </c>
      <c r="H11370" s="9">
        <f t="shared" si="355"/>
        <v>44000</v>
      </c>
    </row>
    <row r="11371" spans="1:8" x14ac:dyDescent="0.25">
      <c r="A11371" s="22" t="s">
        <v>8717</v>
      </c>
      <c r="B11371" s="22" t="s">
        <v>8718</v>
      </c>
      <c r="C11371" s="22" t="s">
        <v>8718</v>
      </c>
      <c r="D11371" s="24">
        <v>44379</v>
      </c>
      <c r="E11371" s="22" t="s">
        <v>2768</v>
      </c>
      <c r="F11371" s="22" t="s">
        <v>11344</v>
      </c>
      <c r="G11371">
        <f t="shared" si="354"/>
        <v>210125</v>
      </c>
      <c r="H11371" s="9">
        <f t="shared" si="355"/>
        <v>44379</v>
      </c>
    </row>
    <row r="11372" spans="1:8" x14ac:dyDescent="0.25">
      <c r="A11372" s="22" t="s">
        <v>7931</v>
      </c>
      <c r="B11372" s="22" t="s">
        <v>7932</v>
      </c>
      <c r="C11372" s="22" t="s">
        <v>7932</v>
      </c>
      <c r="D11372" s="24">
        <v>44138</v>
      </c>
      <c r="E11372" s="22" t="s">
        <v>11345</v>
      </c>
      <c r="F11372" s="22" t="s">
        <v>11346</v>
      </c>
      <c r="G11372">
        <f t="shared" si="354"/>
        <v>9120079</v>
      </c>
      <c r="H11372" s="9">
        <f t="shared" si="355"/>
        <v>44138</v>
      </c>
    </row>
    <row r="11373" spans="1:8" x14ac:dyDescent="0.25">
      <c r="A11373" s="22" t="s">
        <v>8200</v>
      </c>
      <c r="B11373" s="22" t="s">
        <v>8201</v>
      </c>
      <c r="C11373" s="22" t="s">
        <v>8201</v>
      </c>
      <c r="D11373" s="24">
        <v>43997</v>
      </c>
      <c r="E11373" s="22" t="s">
        <v>11345</v>
      </c>
      <c r="F11373" s="22" t="s">
        <v>11346</v>
      </c>
      <c r="G11373">
        <f t="shared" si="354"/>
        <v>9120079</v>
      </c>
      <c r="H11373" s="9">
        <f t="shared" si="355"/>
        <v>43997</v>
      </c>
    </row>
    <row r="11374" spans="1:8" x14ac:dyDescent="0.25">
      <c r="A11374" s="22" t="s">
        <v>8270</v>
      </c>
      <c r="B11374" s="22" t="s">
        <v>8271</v>
      </c>
      <c r="C11374" s="22" t="s">
        <v>8271</v>
      </c>
      <c r="D11374" s="24">
        <v>44248</v>
      </c>
      <c r="E11374" s="22" t="s">
        <v>11345</v>
      </c>
      <c r="F11374" s="22" t="s">
        <v>11346</v>
      </c>
      <c r="G11374">
        <f t="shared" si="354"/>
        <v>9120079</v>
      </c>
      <c r="H11374" s="9">
        <f t="shared" si="355"/>
        <v>44248</v>
      </c>
    </row>
    <row r="11375" spans="1:8" x14ac:dyDescent="0.25">
      <c r="A11375" s="22" t="s">
        <v>5789</v>
      </c>
      <c r="B11375" s="22" t="s">
        <v>8427</v>
      </c>
      <c r="C11375" s="22" t="s">
        <v>8427</v>
      </c>
      <c r="D11375" s="24">
        <v>44227</v>
      </c>
      <c r="E11375" s="22" t="s">
        <v>11345</v>
      </c>
      <c r="F11375" s="22" t="s">
        <v>11346</v>
      </c>
      <c r="G11375">
        <f t="shared" si="354"/>
        <v>9120079</v>
      </c>
      <c r="H11375" s="9">
        <f t="shared" si="355"/>
        <v>44227</v>
      </c>
    </row>
    <row r="11376" spans="1:8" x14ac:dyDescent="0.25">
      <c r="A11376" s="22" t="s">
        <v>8428</v>
      </c>
      <c r="B11376" s="22" t="s">
        <v>8429</v>
      </c>
      <c r="C11376" s="22" t="s">
        <v>8429</v>
      </c>
      <c r="D11376" s="24">
        <v>43997</v>
      </c>
      <c r="E11376" s="22" t="s">
        <v>11345</v>
      </c>
      <c r="F11376" s="22" t="s">
        <v>11346</v>
      </c>
      <c r="G11376">
        <f t="shared" si="354"/>
        <v>9120079</v>
      </c>
      <c r="H11376" s="9">
        <f t="shared" si="355"/>
        <v>43997</v>
      </c>
    </row>
    <row r="11377" spans="1:8" x14ac:dyDescent="0.25">
      <c r="A11377" s="22" t="s">
        <v>8783</v>
      </c>
      <c r="B11377" s="22" t="s">
        <v>8784</v>
      </c>
      <c r="C11377" s="22" t="s">
        <v>8784</v>
      </c>
      <c r="D11377" s="24">
        <v>43998</v>
      </c>
      <c r="E11377" s="22" t="s">
        <v>11345</v>
      </c>
      <c r="F11377" s="22" t="s">
        <v>11346</v>
      </c>
      <c r="G11377">
        <f t="shared" si="354"/>
        <v>9120079</v>
      </c>
      <c r="H11377" s="9">
        <f t="shared" si="355"/>
        <v>43998</v>
      </c>
    </row>
    <row r="11378" spans="1:8" x14ac:dyDescent="0.25">
      <c r="A11378" s="22" t="s">
        <v>8811</v>
      </c>
      <c r="B11378" s="22" t="s">
        <v>8812</v>
      </c>
      <c r="C11378" s="22" t="s">
        <v>8812</v>
      </c>
      <c r="D11378" s="24">
        <v>44323</v>
      </c>
      <c r="E11378" s="22" t="s">
        <v>11345</v>
      </c>
      <c r="F11378" s="22" t="s">
        <v>11346</v>
      </c>
      <c r="G11378">
        <f t="shared" si="354"/>
        <v>9120079</v>
      </c>
      <c r="H11378" s="9">
        <f t="shared" si="355"/>
        <v>44323</v>
      </c>
    </row>
    <row r="11379" spans="1:8" x14ac:dyDescent="0.25">
      <c r="A11379" s="22" t="s">
        <v>8817</v>
      </c>
      <c r="B11379" s="22" t="s">
        <v>8818</v>
      </c>
      <c r="C11379" s="22" t="s">
        <v>8818</v>
      </c>
      <c r="D11379" s="24">
        <v>44328</v>
      </c>
      <c r="E11379" s="22" t="s">
        <v>11345</v>
      </c>
      <c r="F11379" s="22" t="s">
        <v>11346</v>
      </c>
      <c r="G11379">
        <f t="shared" si="354"/>
        <v>9120079</v>
      </c>
      <c r="H11379" s="9">
        <f t="shared" si="355"/>
        <v>44328</v>
      </c>
    </row>
    <row r="11380" spans="1:8" x14ac:dyDescent="0.25">
      <c r="A11380" s="22" t="s">
        <v>8827</v>
      </c>
      <c r="B11380" s="22" t="s">
        <v>8828</v>
      </c>
      <c r="C11380" s="22" t="s">
        <v>8828</v>
      </c>
      <c r="D11380" s="24">
        <v>44000</v>
      </c>
      <c r="E11380" s="22" t="s">
        <v>11345</v>
      </c>
      <c r="F11380" s="22" t="s">
        <v>11346</v>
      </c>
      <c r="G11380">
        <f t="shared" si="354"/>
        <v>9120079</v>
      </c>
      <c r="H11380" s="9">
        <f t="shared" si="355"/>
        <v>44000</v>
      </c>
    </row>
    <row r="11381" spans="1:8" x14ac:dyDescent="0.25">
      <c r="A11381" s="22"/>
      <c r="B11381" s="22"/>
      <c r="C11381" s="22"/>
      <c r="D11381" s="24">
        <v>43960</v>
      </c>
      <c r="E11381" s="22" t="s">
        <v>4965</v>
      </c>
      <c r="F11381" s="22" t="s">
        <v>11347</v>
      </c>
      <c r="G11381">
        <f t="shared" si="354"/>
        <v>13529</v>
      </c>
      <c r="H11381" s="9">
        <f t="shared" si="355"/>
        <v>43960</v>
      </c>
    </row>
    <row r="11382" spans="1:8" x14ac:dyDescent="0.25">
      <c r="A11382" s="22" t="s">
        <v>7763</v>
      </c>
      <c r="B11382" s="22" t="s">
        <v>7764</v>
      </c>
      <c r="C11382" s="22" t="s">
        <v>7764</v>
      </c>
      <c r="D11382" s="24">
        <v>44119</v>
      </c>
      <c r="E11382" s="22" t="s">
        <v>4965</v>
      </c>
      <c r="F11382" s="22" t="s">
        <v>11347</v>
      </c>
      <c r="G11382">
        <f t="shared" si="354"/>
        <v>13529</v>
      </c>
      <c r="H11382" s="9">
        <f t="shared" si="355"/>
        <v>44119</v>
      </c>
    </row>
    <row r="11383" spans="1:8" x14ac:dyDescent="0.25">
      <c r="A11383" s="22" t="s">
        <v>7852</v>
      </c>
      <c r="B11383" s="22" t="s">
        <v>7853</v>
      </c>
      <c r="C11383" s="22" t="s">
        <v>7853</v>
      </c>
      <c r="D11383" s="24">
        <v>43959</v>
      </c>
      <c r="E11383" s="22" t="s">
        <v>4965</v>
      </c>
      <c r="F11383" s="22" t="s">
        <v>11347</v>
      </c>
      <c r="G11383">
        <f t="shared" si="354"/>
        <v>13529</v>
      </c>
      <c r="H11383" s="9">
        <f t="shared" si="355"/>
        <v>43959</v>
      </c>
    </row>
    <row r="11384" spans="1:8" x14ac:dyDescent="0.25">
      <c r="A11384" s="22" t="s">
        <v>8414</v>
      </c>
      <c r="B11384" s="22" t="s">
        <v>8415</v>
      </c>
      <c r="C11384" s="22" t="s">
        <v>8415</v>
      </c>
      <c r="D11384" s="24">
        <v>44091</v>
      </c>
      <c r="E11384" s="22" t="s">
        <v>4965</v>
      </c>
      <c r="F11384" s="22" t="s">
        <v>11347</v>
      </c>
      <c r="G11384">
        <f t="shared" si="354"/>
        <v>13529</v>
      </c>
      <c r="H11384" s="9">
        <f t="shared" si="355"/>
        <v>44091</v>
      </c>
    </row>
    <row r="11385" spans="1:8" x14ac:dyDescent="0.25">
      <c r="A11385" s="22" t="s">
        <v>8418</v>
      </c>
      <c r="B11385" s="22" t="s">
        <v>8419</v>
      </c>
      <c r="C11385" s="22" t="s">
        <v>8419</v>
      </c>
      <c r="D11385" s="24">
        <v>43829</v>
      </c>
      <c r="E11385" s="22" t="s">
        <v>4965</v>
      </c>
      <c r="F11385" s="22" t="s">
        <v>11347</v>
      </c>
      <c r="G11385">
        <f t="shared" si="354"/>
        <v>13529</v>
      </c>
      <c r="H11385" s="9">
        <f t="shared" si="355"/>
        <v>43829</v>
      </c>
    </row>
    <row r="11386" spans="1:8" x14ac:dyDescent="0.25">
      <c r="A11386" s="22" t="s">
        <v>8739</v>
      </c>
      <c r="B11386" s="22" t="s">
        <v>8740</v>
      </c>
      <c r="C11386" s="22" t="s">
        <v>8740</v>
      </c>
      <c r="D11386" s="24">
        <v>44095</v>
      </c>
      <c r="E11386" s="22" t="s">
        <v>4965</v>
      </c>
      <c r="F11386" s="22" t="s">
        <v>11347</v>
      </c>
      <c r="G11386">
        <f t="shared" si="354"/>
        <v>13529</v>
      </c>
      <c r="H11386" s="9">
        <f t="shared" si="355"/>
        <v>44095</v>
      </c>
    </row>
    <row r="11387" spans="1:8" x14ac:dyDescent="0.25">
      <c r="A11387" s="22"/>
      <c r="B11387" s="22"/>
      <c r="C11387" s="22"/>
      <c r="D11387" s="24">
        <v>43858</v>
      </c>
      <c r="E11387" s="22" t="s">
        <v>157</v>
      </c>
      <c r="F11387" s="22" t="s">
        <v>6239</v>
      </c>
      <c r="G11387">
        <f t="shared" si="354"/>
        <v>625</v>
      </c>
      <c r="H11387" s="9">
        <f t="shared" si="355"/>
        <v>43858</v>
      </c>
    </row>
    <row r="11388" spans="1:8" x14ac:dyDescent="0.25">
      <c r="A11388" s="22" t="s">
        <v>8278</v>
      </c>
      <c r="B11388" s="22" t="s">
        <v>8279</v>
      </c>
      <c r="C11388" s="22" t="s">
        <v>8279</v>
      </c>
      <c r="D11388" s="24">
        <v>43829</v>
      </c>
      <c r="E11388" s="22" t="s">
        <v>157</v>
      </c>
      <c r="F11388" s="22" t="s">
        <v>6239</v>
      </c>
      <c r="G11388">
        <f t="shared" si="354"/>
        <v>625</v>
      </c>
      <c r="H11388" s="9">
        <f t="shared" si="355"/>
        <v>43829</v>
      </c>
    </row>
    <row r="11389" spans="1:8" x14ac:dyDescent="0.25">
      <c r="A11389" s="22" t="s">
        <v>8305</v>
      </c>
      <c r="B11389" s="22" t="s">
        <v>8306</v>
      </c>
      <c r="C11389" s="22" t="s">
        <v>8306</v>
      </c>
      <c r="D11389" s="24">
        <v>43830</v>
      </c>
      <c r="E11389" s="22" t="s">
        <v>157</v>
      </c>
      <c r="F11389" s="22" t="s">
        <v>6239</v>
      </c>
      <c r="G11389">
        <f t="shared" si="354"/>
        <v>625</v>
      </c>
      <c r="H11389" s="9">
        <f t="shared" si="355"/>
        <v>43830</v>
      </c>
    </row>
    <row r="11390" spans="1:8" x14ac:dyDescent="0.25">
      <c r="A11390" s="22" t="s">
        <v>8454</v>
      </c>
      <c r="B11390" s="22" t="s">
        <v>8455</v>
      </c>
      <c r="C11390" s="22" t="s">
        <v>8455</v>
      </c>
      <c r="D11390" s="24">
        <v>43829</v>
      </c>
      <c r="E11390" s="22" t="s">
        <v>157</v>
      </c>
      <c r="F11390" s="22" t="s">
        <v>6239</v>
      </c>
      <c r="G11390">
        <f t="shared" si="354"/>
        <v>625</v>
      </c>
      <c r="H11390" s="9">
        <f t="shared" si="355"/>
        <v>43829</v>
      </c>
    </row>
    <row r="11391" spans="1:8" x14ac:dyDescent="0.25">
      <c r="A11391" s="22" t="s">
        <v>8665</v>
      </c>
      <c r="B11391" s="22" t="s">
        <v>8666</v>
      </c>
      <c r="C11391" s="22" t="s">
        <v>8666</v>
      </c>
      <c r="D11391" s="24">
        <v>43829</v>
      </c>
      <c r="E11391" s="22" t="s">
        <v>157</v>
      </c>
      <c r="F11391" s="22" t="s">
        <v>6239</v>
      </c>
      <c r="G11391">
        <f t="shared" si="354"/>
        <v>625</v>
      </c>
      <c r="H11391" s="9">
        <f t="shared" si="355"/>
        <v>43829</v>
      </c>
    </row>
    <row r="11392" spans="1:8" x14ac:dyDescent="0.25">
      <c r="A11392" s="22" t="s">
        <v>8669</v>
      </c>
      <c r="B11392" s="22" t="s">
        <v>8670</v>
      </c>
      <c r="C11392" s="22" t="s">
        <v>8670</v>
      </c>
      <c r="D11392" s="24">
        <v>43830</v>
      </c>
      <c r="E11392" s="22" t="s">
        <v>157</v>
      </c>
      <c r="F11392" s="22" t="s">
        <v>6239</v>
      </c>
      <c r="G11392">
        <f t="shared" si="354"/>
        <v>625</v>
      </c>
      <c r="H11392" s="9">
        <f t="shared" si="355"/>
        <v>43830</v>
      </c>
    </row>
    <row r="11393" spans="1:8" x14ac:dyDescent="0.25">
      <c r="A11393" s="22" t="s">
        <v>116</v>
      </c>
      <c r="B11393" s="22" t="s">
        <v>117</v>
      </c>
      <c r="C11393" s="22" t="s">
        <v>117</v>
      </c>
      <c r="D11393" s="24">
        <v>43831</v>
      </c>
      <c r="E11393" s="22" t="s">
        <v>157</v>
      </c>
      <c r="F11393" s="22" t="s">
        <v>6239</v>
      </c>
      <c r="G11393">
        <f t="shared" si="354"/>
        <v>625</v>
      </c>
      <c r="H11393" s="9">
        <f t="shared" si="355"/>
        <v>43831</v>
      </c>
    </row>
    <row r="11394" spans="1:8" x14ac:dyDescent="0.25">
      <c r="A11394" s="22" t="s">
        <v>8685</v>
      </c>
      <c r="B11394" s="22" t="s">
        <v>8686</v>
      </c>
      <c r="C11394" s="22" t="s">
        <v>8686</v>
      </c>
      <c r="D11394" s="24">
        <v>43831</v>
      </c>
      <c r="E11394" s="22" t="s">
        <v>157</v>
      </c>
      <c r="F11394" s="22" t="s">
        <v>6239</v>
      </c>
      <c r="G11394">
        <f t="shared" si="354"/>
        <v>625</v>
      </c>
      <c r="H11394" s="9">
        <f t="shared" si="355"/>
        <v>43831</v>
      </c>
    </row>
    <row r="11395" spans="1:8" x14ac:dyDescent="0.25">
      <c r="A11395" s="22" t="s">
        <v>8673</v>
      </c>
      <c r="B11395" s="22" t="s">
        <v>8674</v>
      </c>
      <c r="C11395" s="22" t="s">
        <v>8674</v>
      </c>
      <c r="D11395" s="24">
        <v>43830</v>
      </c>
      <c r="E11395" s="22" t="s">
        <v>379</v>
      </c>
      <c r="F11395" s="22" t="s">
        <v>11348</v>
      </c>
      <c r="G11395">
        <f t="shared" si="354"/>
        <v>2356</v>
      </c>
      <c r="H11395" s="9">
        <f t="shared" si="355"/>
        <v>43830</v>
      </c>
    </row>
    <row r="11396" spans="1:8" x14ac:dyDescent="0.25">
      <c r="A11396" s="22"/>
      <c r="B11396" s="22"/>
      <c r="C11396" s="22"/>
      <c r="D11396" s="24">
        <v>43837</v>
      </c>
      <c r="E11396" s="22" t="s">
        <v>3764</v>
      </c>
      <c r="F11396" s="22" t="s">
        <v>11349</v>
      </c>
      <c r="G11396">
        <f t="shared" si="354"/>
        <v>9900287</v>
      </c>
      <c r="H11396" s="9">
        <f t="shared" si="355"/>
        <v>43837</v>
      </c>
    </row>
    <row r="11397" spans="1:8" x14ac:dyDescent="0.25">
      <c r="A11397" s="22" t="s">
        <v>9050</v>
      </c>
      <c r="B11397" s="22" t="s">
        <v>9051</v>
      </c>
      <c r="C11397" s="22" t="s">
        <v>9051</v>
      </c>
      <c r="D11397" s="24">
        <v>43530</v>
      </c>
      <c r="E11397" s="22" t="s">
        <v>3764</v>
      </c>
      <c r="F11397" s="22" t="s">
        <v>11349</v>
      </c>
      <c r="G11397">
        <f t="shared" si="354"/>
        <v>9900287</v>
      </c>
      <c r="H11397" s="9">
        <f t="shared" si="355"/>
        <v>43530</v>
      </c>
    </row>
    <row r="11398" spans="1:8" x14ac:dyDescent="0.25">
      <c r="A11398" s="22"/>
      <c r="B11398" s="22"/>
      <c r="C11398" s="22"/>
      <c r="D11398" s="24">
        <v>44214</v>
      </c>
      <c r="E11398" s="22" t="s">
        <v>11350</v>
      </c>
      <c r="F11398" s="22" t="s">
        <v>11351</v>
      </c>
      <c r="G11398">
        <f t="shared" ref="G11398:G11461" si="356">IFERROR(E11398*1,E11398)</f>
        <v>9122044</v>
      </c>
      <c r="H11398" s="9">
        <f t="shared" ref="H11398:H11461" si="357">D11398</f>
        <v>44214</v>
      </c>
    </row>
    <row r="11399" spans="1:8" x14ac:dyDescent="0.25">
      <c r="A11399" s="22" t="s">
        <v>7686</v>
      </c>
      <c r="B11399" s="22" t="s">
        <v>7687</v>
      </c>
      <c r="C11399" s="22" t="s">
        <v>7687</v>
      </c>
      <c r="D11399" s="24">
        <v>44170</v>
      </c>
      <c r="E11399" s="22" t="s">
        <v>11350</v>
      </c>
      <c r="F11399" s="22" t="s">
        <v>11351</v>
      </c>
      <c r="G11399">
        <f t="shared" si="356"/>
        <v>9122044</v>
      </c>
      <c r="H11399" s="9">
        <f t="shared" si="357"/>
        <v>44170</v>
      </c>
    </row>
    <row r="11400" spans="1:8" x14ac:dyDescent="0.25">
      <c r="A11400" s="22" t="s">
        <v>8182</v>
      </c>
      <c r="B11400" s="22" t="s">
        <v>8183</v>
      </c>
      <c r="C11400" s="22" t="s">
        <v>8183</v>
      </c>
      <c r="D11400" s="24">
        <v>44158</v>
      </c>
      <c r="E11400" s="22" t="s">
        <v>11350</v>
      </c>
      <c r="F11400" s="22" t="s">
        <v>11351</v>
      </c>
      <c r="G11400">
        <f t="shared" si="356"/>
        <v>9122044</v>
      </c>
      <c r="H11400" s="9">
        <f t="shared" si="357"/>
        <v>44158</v>
      </c>
    </row>
    <row r="11401" spans="1:8" x14ac:dyDescent="0.25">
      <c r="A11401" s="22" t="s">
        <v>8659</v>
      </c>
      <c r="B11401" s="22" t="s">
        <v>8660</v>
      </c>
      <c r="C11401" s="22" t="s">
        <v>8660</v>
      </c>
      <c r="D11401" s="24">
        <v>44255</v>
      </c>
      <c r="E11401" s="22" t="s">
        <v>11350</v>
      </c>
      <c r="F11401" s="22" t="s">
        <v>11351</v>
      </c>
      <c r="G11401">
        <f t="shared" si="356"/>
        <v>9122044</v>
      </c>
      <c r="H11401" s="9">
        <f t="shared" si="357"/>
        <v>44255</v>
      </c>
    </row>
    <row r="11402" spans="1:8" x14ac:dyDescent="0.25">
      <c r="A11402" s="22" t="s">
        <v>8789</v>
      </c>
      <c r="B11402" s="22" t="s">
        <v>8790</v>
      </c>
      <c r="C11402" s="22" t="s">
        <v>8790</v>
      </c>
      <c r="D11402" s="24">
        <v>43997</v>
      </c>
      <c r="E11402" s="22" t="s">
        <v>11350</v>
      </c>
      <c r="F11402" s="22" t="s">
        <v>11351</v>
      </c>
      <c r="G11402">
        <f t="shared" si="356"/>
        <v>9122044</v>
      </c>
      <c r="H11402" s="9">
        <f t="shared" si="357"/>
        <v>43997</v>
      </c>
    </row>
    <row r="11403" spans="1:8" x14ac:dyDescent="0.25">
      <c r="A11403" s="22"/>
      <c r="B11403" s="22"/>
      <c r="C11403" s="22"/>
      <c r="D11403" s="24">
        <v>44246</v>
      </c>
      <c r="E11403" s="22" t="s">
        <v>5558</v>
      </c>
      <c r="F11403" s="22" t="s">
        <v>7229</v>
      </c>
      <c r="G11403">
        <f t="shared" si="356"/>
        <v>9416</v>
      </c>
      <c r="H11403" s="9">
        <f t="shared" si="357"/>
        <v>44246</v>
      </c>
    </row>
    <row r="11404" spans="1:8" x14ac:dyDescent="0.25">
      <c r="A11404" s="22" t="s">
        <v>8152</v>
      </c>
      <c r="B11404" s="22" t="s">
        <v>8153</v>
      </c>
      <c r="C11404" s="22" t="s">
        <v>8153</v>
      </c>
      <c r="D11404" s="24">
        <v>43829</v>
      </c>
      <c r="E11404" s="22" t="s">
        <v>5558</v>
      </c>
      <c r="F11404" s="22" t="s">
        <v>7229</v>
      </c>
      <c r="G11404">
        <f t="shared" si="356"/>
        <v>9416</v>
      </c>
      <c r="H11404" s="9">
        <f t="shared" si="357"/>
        <v>43829</v>
      </c>
    </row>
    <row r="11405" spans="1:8" x14ac:dyDescent="0.25">
      <c r="A11405" s="22" t="s">
        <v>8344</v>
      </c>
      <c r="B11405" s="22" t="s">
        <v>8345</v>
      </c>
      <c r="C11405" s="22" t="s">
        <v>8345</v>
      </c>
      <c r="D11405" s="24">
        <v>44011</v>
      </c>
      <c r="E11405" s="22" t="s">
        <v>5558</v>
      </c>
      <c r="F11405" s="22" t="s">
        <v>7229</v>
      </c>
      <c r="G11405">
        <f t="shared" si="356"/>
        <v>9416</v>
      </c>
      <c r="H11405" s="9">
        <f t="shared" si="357"/>
        <v>44011</v>
      </c>
    </row>
    <row r="11406" spans="1:8" x14ac:dyDescent="0.25">
      <c r="A11406" s="22" t="s">
        <v>8346</v>
      </c>
      <c r="B11406" s="22" t="s">
        <v>8347</v>
      </c>
      <c r="C11406" s="22" t="s">
        <v>8347</v>
      </c>
      <c r="D11406" s="24">
        <v>43987</v>
      </c>
      <c r="E11406" s="22" t="s">
        <v>5558</v>
      </c>
      <c r="F11406" s="22" t="s">
        <v>7229</v>
      </c>
      <c r="G11406">
        <f t="shared" si="356"/>
        <v>9416</v>
      </c>
      <c r="H11406" s="9">
        <f t="shared" si="357"/>
        <v>43987</v>
      </c>
    </row>
    <row r="11407" spans="1:8" x14ac:dyDescent="0.25">
      <c r="A11407" s="22" t="s">
        <v>8412</v>
      </c>
      <c r="B11407" s="22" t="s">
        <v>8413</v>
      </c>
      <c r="C11407" s="22" t="s">
        <v>8413</v>
      </c>
      <c r="D11407" s="24">
        <v>44103</v>
      </c>
      <c r="E11407" s="22" t="s">
        <v>5558</v>
      </c>
      <c r="F11407" s="22" t="s">
        <v>7229</v>
      </c>
      <c r="G11407">
        <f t="shared" si="356"/>
        <v>9416</v>
      </c>
      <c r="H11407" s="9">
        <f t="shared" si="357"/>
        <v>44103</v>
      </c>
    </row>
    <row r="11408" spans="1:8" x14ac:dyDescent="0.25">
      <c r="A11408" s="22" t="s">
        <v>8541</v>
      </c>
      <c r="B11408" s="22" t="s">
        <v>8542</v>
      </c>
      <c r="C11408" s="22" t="s">
        <v>8542</v>
      </c>
      <c r="D11408" s="24">
        <v>44201</v>
      </c>
      <c r="E11408" s="22" t="s">
        <v>5558</v>
      </c>
      <c r="F11408" s="22" t="s">
        <v>7229</v>
      </c>
      <c r="G11408">
        <f t="shared" si="356"/>
        <v>9416</v>
      </c>
      <c r="H11408" s="9">
        <f t="shared" si="357"/>
        <v>44201</v>
      </c>
    </row>
    <row r="11409" spans="1:8" x14ac:dyDescent="0.25">
      <c r="A11409" s="22" t="s">
        <v>8200</v>
      </c>
      <c r="B11409" s="22" t="s">
        <v>8201</v>
      </c>
      <c r="C11409" s="22" t="s">
        <v>8201</v>
      </c>
      <c r="D11409" s="24">
        <v>44187</v>
      </c>
      <c r="E11409" s="22" t="s">
        <v>11352</v>
      </c>
      <c r="F11409" s="22" t="s">
        <v>11353</v>
      </c>
      <c r="G11409">
        <f t="shared" si="356"/>
        <v>9121438</v>
      </c>
      <c r="H11409" s="9">
        <f t="shared" si="357"/>
        <v>44187</v>
      </c>
    </row>
    <row r="11410" spans="1:8" x14ac:dyDescent="0.25">
      <c r="A11410" s="22" t="s">
        <v>8783</v>
      </c>
      <c r="B11410" s="22" t="s">
        <v>8784</v>
      </c>
      <c r="C11410" s="22" t="s">
        <v>8784</v>
      </c>
      <c r="D11410" s="24">
        <v>43997</v>
      </c>
      <c r="E11410" s="22" t="s">
        <v>11352</v>
      </c>
      <c r="F11410" s="22" t="s">
        <v>11353</v>
      </c>
      <c r="G11410">
        <f t="shared" si="356"/>
        <v>9121438</v>
      </c>
      <c r="H11410" s="9">
        <f t="shared" si="357"/>
        <v>43997</v>
      </c>
    </row>
    <row r="11411" spans="1:8" x14ac:dyDescent="0.25">
      <c r="A11411" s="22" t="s">
        <v>8827</v>
      </c>
      <c r="B11411" s="22" t="s">
        <v>8828</v>
      </c>
      <c r="C11411" s="22" t="s">
        <v>8828</v>
      </c>
      <c r="D11411" s="24">
        <v>44013</v>
      </c>
      <c r="E11411" s="22" t="s">
        <v>11352</v>
      </c>
      <c r="F11411" s="22" t="s">
        <v>11353</v>
      </c>
      <c r="G11411">
        <f t="shared" si="356"/>
        <v>9121438</v>
      </c>
      <c r="H11411" s="9">
        <f t="shared" si="357"/>
        <v>44013</v>
      </c>
    </row>
    <row r="11412" spans="1:8" x14ac:dyDescent="0.25">
      <c r="A11412" s="22" t="s">
        <v>8182</v>
      </c>
      <c r="B11412" s="22" t="s">
        <v>8183</v>
      </c>
      <c r="C11412" s="22" t="s">
        <v>8183</v>
      </c>
      <c r="D11412" s="24">
        <v>44390</v>
      </c>
      <c r="E11412" s="22" t="s">
        <v>1345</v>
      </c>
      <c r="F11412" s="22" t="s">
        <v>11354</v>
      </c>
      <c r="G11412">
        <f t="shared" si="356"/>
        <v>210045</v>
      </c>
      <c r="H11412" s="9">
        <f t="shared" si="357"/>
        <v>44390</v>
      </c>
    </row>
    <row r="11413" spans="1:8" x14ac:dyDescent="0.25">
      <c r="A11413" s="22" t="s">
        <v>7872</v>
      </c>
      <c r="B11413" s="22" t="s">
        <v>7873</v>
      </c>
      <c r="C11413" s="22" t="s">
        <v>7873</v>
      </c>
      <c r="D11413" s="24">
        <v>43830</v>
      </c>
      <c r="E11413" s="22" t="s">
        <v>2372</v>
      </c>
      <c r="F11413" s="22" t="s">
        <v>11355</v>
      </c>
      <c r="G11413">
        <f t="shared" si="356"/>
        <v>9236</v>
      </c>
      <c r="H11413" s="9">
        <f t="shared" si="357"/>
        <v>43830</v>
      </c>
    </row>
    <row r="11414" spans="1:8" x14ac:dyDescent="0.25">
      <c r="A11414" s="22" t="s">
        <v>7993</v>
      </c>
      <c r="B11414" s="22" t="s">
        <v>7994</v>
      </c>
      <c r="C11414" s="22" t="s">
        <v>7994</v>
      </c>
      <c r="D11414" s="24">
        <v>43830</v>
      </c>
      <c r="E11414" s="22" t="s">
        <v>2372</v>
      </c>
      <c r="F11414" s="22" t="s">
        <v>11355</v>
      </c>
      <c r="G11414">
        <f t="shared" si="356"/>
        <v>9236</v>
      </c>
      <c r="H11414" s="9">
        <f t="shared" si="357"/>
        <v>43830</v>
      </c>
    </row>
    <row r="11415" spans="1:8" x14ac:dyDescent="0.25">
      <c r="A11415" s="22" t="s">
        <v>6126</v>
      </c>
      <c r="B11415" s="22" t="s">
        <v>8109</v>
      </c>
      <c r="C11415" s="22" t="s">
        <v>8109</v>
      </c>
      <c r="D11415" s="24">
        <v>44389</v>
      </c>
      <c r="E11415" s="22" t="s">
        <v>346</v>
      </c>
      <c r="F11415" s="22" t="s">
        <v>11356</v>
      </c>
      <c r="G11415">
        <f t="shared" si="356"/>
        <v>210003</v>
      </c>
      <c r="H11415" s="9">
        <f t="shared" si="357"/>
        <v>44389</v>
      </c>
    </row>
    <row r="11416" spans="1:8" x14ac:dyDescent="0.25">
      <c r="A11416" s="22" t="s">
        <v>8144</v>
      </c>
      <c r="B11416" s="22" t="s">
        <v>8145</v>
      </c>
      <c r="C11416" s="22" t="s">
        <v>8145</v>
      </c>
      <c r="D11416" s="24">
        <v>43829</v>
      </c>
      <c r="E11416" s="22" t="s">
        <v>646</v>
      </c>
      <c r="F11416" s="22" t="s">
        <v>11357</v>
      </c>
      <c r="G11416">
        <f t="shared" si="356"/>
        <v>9404</v>
      </c>
      <c r="H11416" s="9">
        <f t="shared" si="357"/>
        <v>43829</v>
      </c>
    </row>
    <row r="11417" spans="1:8" x14ac:dyDescent="0.25">
      <c r="A11417" s="22" t="s">
        <v>8462</v>
      </c>
      <c r="B11417" s="22" t="s">
        <v>8463</v>
      </c>
      <c r="C11417" s="22" t="s">
        <v>8463</v>
      </c>
      <c r="D11417" s="24">
        <v>43829</v>
      </c>
      <c r="E11417" s="22" t="s">
        <v>646</v>
      </c>
      <c r="F11417" s="22" t="s">
        <v>11357</v>
      </c>
      <c r="G11417">
        <f t="shared" si="356"/>
        <v>9404</v>
      </c>
      <c r="H11417" s="9">
        <f t="shared" si="357"/>
        <v>43829</v>
      </c>
    </row>
    <row r="11418" spans="1:8" x14ac:dyDescent="0.25">
      <c r="A11418" s="22" t="s">
        <v>8799</v>
      </c>
      <c r="B11418" s="22" t="s">
        <v>8800</v>
      </c>
      <c r="C11418" s="22" t="s">
        <v>8800</v>
      </c>
      <c r="D11418" s="24">
        <v>44257</v>
      </c>
      <c r="E11418" s="22" t="s">
        <v>646</v>
      </c>
      <c r="F11418" s="22" t="s">
        <v>11357</v>
      </c>
      <c r="G11418">
        <f t="shared" si="356"/>
        <v>9404</v>
      </c>
      <c r="H11418" s="9">
        <f t="shared" si="357"/>
        <v>44257</v>
      </c>
    </row>
    <row r="11419" spans="1:8" x14ac:dyDescent="0.25">
      <c r="A11419" s="22"/>
      <c r="B11419" s="22"/>
      <c r="C11419" s="22"/>
      <c r="D11419" s="24">
        <v>44255</v>
      </c>
      <c r="E11419" s="22" t="s">
        <v>2255</v>
      </c>
      <c r="F11419" s="22" t="s">
        <v>11358</v>
      </c>
      <c r="G11419">
        <f t="shared" si="356"/>
        <v>753</v>
      </c>
      <c r="H11419" s="9">
        <f t="shared" si="357"/>
        <v>44255</v>
      </c>
    </row>
    <row r="11420" spans="1:8" x14ac:dyDescent="0.25">
      <c r="A11420" s="22" t="s">
        <v>7818</v>
      </c>
      <c r="B11420" s="22" t="s">
        <v>7819</v>
      </c>
      <c r="C11420" s="22" t="s">
        <v>7819</v>
      </c>
      <c r="D11420" s="24">
        <v>43829</v>
      </c>
      <c r="E11420" s="22" t="s">
        <v>2255</v>
      </c>
      <c r="F11420" s="22" t="s">
        <v>11358</v>
      </c>
      <c r="G11420">
        <f t="shared" si="356"/>
        <v>753</v>
      </c>
      <c r="H11420" s="9">
        <f t="shared" si="357"/>
        <v>43829</v>
      </c>
    </row>
    <row r="11421" spans="1:8" x14ac:dyDescent="0.25">
      <c r="A11421" s="22" t="s">
        <v>8454</v>
      </c>
      <c r="B11421" s="22" t="s">
        <v>8455</v>
      </c>
      <c r="C11421" s="22" t="s">
        <v>8455</v>
      </c>
      <c r="D11421" s="24">
        <v>44284</v>
      </c>
      <c r="E11421" s="22" t="s">
        <v>2255</v>
      </c>
      <c r="F11421" s="22" t="s">
        <v>11358</v>
      </c>
      <c r="G11421">
        <f t="shared" si="356"/>
        <v>753</v>
      </c>
      <c r="H11421" s="9">
        <f t="shared" si="357"/>
        <v>44284</v>
      </c>
    </row>
    <row r="11422" spans="1:8" x14ac:dyDescent="0.25">
      <c r="A11422" s="22" t="s">
        <v>8581</v>
      </c>
      <c r="B11422" s="22" t="s">
        <v>8582</v>
      </c>
      <c r="C11422" s="22" t="s">
        <v>8582</v>
      </c>
      <c r="D11422" s="24">
        <v>44201</v>
      </c>
      <c r="E11422" s="22" t="s">
        <v>2255</v>
      </c>
      <c r="F11422" s="22" t="s">
        <v>11358</v>
      </c>
      <c r="G11422">
        <f t="shared" si="356"/>
        <v>753</v>
      </c>
      <c r="H11422" s="9">
        <f t="shared" si="357"/>
        <v>44201</v>
      </c>
    </row>
    <row r="11423" spans="1:8" x14ac:dyDescent="0.25">
      <c r="A11423" s="22" t="s">
        <v>8651</v>
      </c>
      <c r="B11423" s="22" t="s">
        <v>8652</v>
      </c>
      <c r="C11423" s="22" t="s">
        <v>8652</v>
      </c>
      <c r="D11423" s="24">
        <v>44193</v>
      </c>
      <c r="E11423" s="22" t="s">
        <v>2255</v>
      </c>
      <c r="F11423" s="22" t="s">
        <v>11358</v>
      </c>
      <c r="G11423">
        <f t="shared" si="356"/>
        <v>753</v>
      </c>
      <c r="H11423" s="9">
        <f t="shared" si="357"/>
        <v>44193</v>
      </c>
    </row>
    <row r="11424" spans="1:8" x14ac:dyDescent="0.25">
      <c r="A11424" s="22" t="s">
        <v>8781</v>
      </c>
      <c r="B11424" s="22" t="s">
        <v>8782</v>
      </c>
      <c r="C11424" s="22" t="s">
        <v>8782</v>
      </c>
      <c r="D11424" s="24">
        <v>44249</v>
      </c>
      <c r="E11424" s="22" t="s">
        <v>2255</v>
      </c>
      <c r="F11424" s="22" t="s">
        <v>11358</v>
      </c>
      <c r="G11424">
        <f t="shared" si="356"/>
        <v>753</v>
      </c>
      <c r="H11424" s="9">
        <f t="shared" si="357"/>
        <v>44249</v>
      </c>
    </row>
    <row r="11425" spans="1:8" x14ac:dyDescent="0.25">
      <c r="A11425" s="22" t="s">
        <v>8615</v>
      </c>
      <c r="B11425" s="22" t="s">
        <v>8616</v>
      </c>
      <c r="C11425" s="22" t="s">
        <v>8616</v>
      </c>
      <c r="D11425" s="24">
        <v>44346</v>
      </c>
      <c r="E11425" s="22" t="s">
        <v>4577</v>
      </c>
      <c r="F11425" s="22" t="s">
        <v>11359</v>
      </c>
      <c r="G11425">
        <f t="shared" si="356"/>
        <v>209658</v>
      </c>
      <c r="H11425" s="9">
        <f t="shared" si="357"/>
        <v>44346</v>
      </c>
    </row>
    <row r="11426" spans="1:8" x14ac:dyDescent="0.25">
      <c r="A11426" s="22" t="s">
        <v>8695</v>
      </c>
      <c r="B11426" s="22" t="s">
        <v>8696</v>
      </c>
      <c r="C11426" s="22" t="s">
        <v>8696</v>
      </c>
      <c r="D11426" s="24">
        <v>44346</v>
      </c>
      <c r="E11426" s="22" t="s">
        <v>4577</v>
      </c>
      <c r="F11426" s="22" t="s">
        <v>11359</v>
      </c>
      <c r="G11426">
        <f t="shared" si="356"/>
        <v>209658</v>
      </c>
      <c r="H11426" s="9">
        <f t="shared" si="357"/>
        <v>44346</v>
      </c>
    </row>
    <row r="11427" spans="1:8" x14ac:dyDescent="0.25">
      <c r="A11427" s="22"/>
      <c r="B11427" s="22"/>
      <c r="C11427" s="22"/>
      <c r="D11427" s="24">
        <v>43938</v>
      </c>
      <c r="E11427" s="22" t="s">
        <v>3982</v>
      </c>
      <c r="F11427" s="22" t="s">
        <v>6536</v>
      </c>
      <c r="G11427">
        <f t="shared" si="356"/>
        <v>4526</v>
      </c>
      <c r="H11427" s="9">
        <f t="shared" si="357"/>
        <v>43938</v>
      </c>
    </row>
    <row r="11428" spans="1:8" x14ac:dyDescent="0.25">
      <c r="A11428" s="22" t="s">
        <v>3844</v>
      </c>
      <c r="B11428" s="22" t="s">
        <v>7720</v>
      </c>
      <c r="C11428" s="22" t="s">
        <v>7720</v>
      </c>
      <c r="D11428" s="24">
        <v>43829</v>
      </c>
      <c r="E11428" s="22" t="s">
        <v>3982</v>
      </c>
      <c r="F11428" s="22" t="s">
        <v>6536</v>
      </c>
      <c r="G11428">
        <f t="shared" si="356"/>
        <v>4526</v>
      </c>
      <c r="H11428" s="9">
        <f t="shared" si="357"/>
        <v>43829</v>
      </c>
    </row>
    <row r="11429" spans="1:8" x14ac:dyDescent="0.25">
      <c r="A11429" s="22"/>
      <c r="B11429" s="22"/>
      <c r="C11429" s="22"/>
      <c r="D11429" s="24">
        <v>44021</v>
      </c>
      <c r="E11429" s="22" t="s">
        <v>11360</v>
      </c>
      <c r="F11429" s="22" t="s">
        <v>11361</v>
      </c>
      <c r="G11429">
        <f t="shared" si="356"/>
        <v>9120370</v>
      </c>
      <c r="H11429" s="9">
        <f t="shared" si="357"/>
        <v>44021</v>
      </c>
    </row>
    <row r="11430" spans="1:8" x14ac:dyDescent="0.25">
      <c r="A11430" s="22" t="s">
        <v>8739</v>
      </c>
      <c r="B11430" s="22" t="s">
        <v>8740</v>
      </c>
      <c r="C11430" s="22" t="s">
        <v>8740</v>
      </c>
      <c r="D11430" s="24">
        <v>44004</v>
      </c>
      <c r="E11430" s="22" t="s">
        <v>11360</v>
      </c>
      <c r="F11430" s="22" t="s">
        <v>11361</v>
      </c>
      <c r="G11430">
        <f t="shared" si="356"/>
        <v>9120370</v>
      </c>
      <c r="H11430" s="9">
        <f t="shared" si="357"/>
        <v>44004</v>
      </c>
    </row>
    <row r="11431" spans="1:8" x14ac:dyDescent="0.25">
      <c r="A11431" s="22" t="s">
        <v>8819</v>
      </c>
      <c r="B11431" s="22" t="s">
        <v>8820</v>
      </c>
      <c r="C11431" s="22" t="s">
        <v>8820</v>
      </c>
      <c r="D11431" s="24">
        <v>43997</v>
      </c>
      <c r="E11431" s="22" t="s">
        <v>11360</v>
      </c>
      <c r="F11431" s="22" t="s">
        <v>11361</v>
      </c>
      <c r="G11431">
        <f t="shared" si="356"/>
        <v>9120370</v>
      </c>
      <c r="H11431" s="9">
        <f t="shared" si="357"/>
        <v>43997</v>
      </c>
    </row>
    <row r="11432" spans="1:8" x14ac:dyDescent="0.25">
      <c r="A11432" s="22" t="s">
        <v>8831</v>
      </c>
      <c r="B11432" s="22" t="s">
        <v>8832</v>
      </c>
      <c r="C11432" s="22" t="s">
        <v>8832</v>
      </c>
      <c r="D11432" s="24">
        <v>44063</v>
      </c>
      <c r="E11432" s="22" t="s">
        <v>11360</v>
      </c>
      <c r="F11432" s="22" t="s">
        <v>11361</v>
      </c>
      <c r="G11432">
        <f t="shared" si="356"/>
        <v>9120370</v>
      </c>
      <c r="H11432" s="9">
        <f t="shared" si="357"/>
        <v>44063</v>
      </c>
    </row>
    <row r="11433" spans="1:8" x14ac:dyDescent="0.25">
      <c r="A11433" s="22" t="s">
        <v>8837</v>
      </c>
      <c r="B11433" s="22" t="s">
        <v>8838</v>
      </c>
      <c r="C11433" s="22" t="s">
        <v>8838</v>
      </c>
      <c r="D11433" s="24">
        <v>44053</v>
      </c>
      <c r="E11433" s="22" t="s">
        <v>11360</v>
      </c>
      <c r="F11433" s="22" t="s">
        <v>11361</v>
      </c>
      <c r="G11433">
        <f t="shared" si="356"/>
        <v>9120370</v>
      </c>
      <c r="H11433" s="9">
        <f t="shared" si="357"/>
        <v>44053</v>
      </c>
    </row>
    <row r="11434" spans="1:8" x14ac:dyDescent="0.25">
      <c r="A11434" s="22" t="s">
        <v>7818</v>
      </c>
      <c r="B11434" s="22" t="s">
        <v>7819</v>
      </c>
      <c r="C11434" s="22" t="s">
        <v>7819</v>
      </c>
      <c r="D11434" s="24">
        <v>43830</v>
      </c>
      <c r="E11434" s="22" t="s">
        <v>4102</v>
      </c>
      <c r="F11434" s="22" t="s">
        <v>11362</v>
      </c>
      <c r="G11434">
        <f t="shared" si="356"/>
        <v>13706</v>
      </c>
      <c r="H11434" s="9">
        <f t="shared" si="357"/>
        <v>43830</v>
      </c>
    </row>
    <row r="11435" spans="1:8" x14ac:dyDescent="0.25">
      <c r="A11435" s="22" t="s">
        <v>8414</v>
      </c>
      <c r="B11435" s="22" t="s">
        <v>8415</v>
      </c>
      <c r="C11435" s="22" t="s">
        <v>8415</v>
      </c>
      <c r="D11435" s="24">
        <v>43829</v>
      </c>
      <c r="E11435" s="22" t="s">
        <v>2234</v>
      </c>
      <c r="F11435" s="22" t="s">
        <v>6338</v>
      </c>
      <c r="G11435">
        <f t="shared" si="356"/>
        <v>12388</v>
      </c>
      <c r="H11435" s="9">
        <f t="shared" si="357"/>
        <v>43829</v>
      </c>
    </row>
    <row r="11436" spans="1:8" x14ac:dyDescent="0.25">
      <c r="A11436" s="22" t="s">
        <v>8691</v>
      </c>
      <c r="B11436" s="22" t="s">
        <v>8692</v>
      </c>
      <c r="C11436" s="22" t="s">
        <v>8692</v>
      </c>
      <c r="D11436" s="24">
        <v>44264</v>
      </c>
      <c r="E11436" s="22" t="s">
        <v>2234</v>
      </c>
      <c r="F11436" s="22" t="s">
        <v>6338</v>
      </c>
      <c r="G11436">
        <f t="shared" si="356"/>
        <v>12388</v>
      </c>
      <c r="H11436" s="9">
        <f t="shared" si="357"/>
        <v>44264</v>
      </c>
    </row>
    <row r="11437" spans="1:8" x14ac:dyDescent="0.25">
      <c r="A11437" s="22" t="s">
        <v>7741</v>
      </c>
      <c r="B11437" s="22" t="s">
        <v>7742</v>
      </c>
      <c r="C11437" s="22" t="s">
        <v>7742</v>
      </c>
      <c r="D11437" s="24">
        <v>43829</v>
      </c>
      <c r="E11437" s="22" t="s">
        <v>3844</v>
      </c>
      <c r="F11437" s="22" t="s">
        <v>11363</v>
      </c>
      <c r="G11437">
        <f t="shared" si="356"/>
        <v>1247</v>
      </c>
      <c r="H11437" s="9">
        <f t="shared" si="357"/>
        <v>43829</v>
      </c>
    </row>
    <row r="11438" spans="1:8" x14ac:dyDescent="0.25">
      <c r="A11438" s="22" t="s">
        <v>8526</v>
      </c>
      <c r="B11438" s="22" t="s">
        <v>8527</v>
      </c>
      <c r="C11438" s="22" t="s">
        <v>8527</v>
      </c>
      <c r="D11438" s="24">
        <v>43971</v>
      </c>
      <c r="E11438" s="22" t="s">
        <v>3844</v>
      </c>
      <c r="F11438" s="22" t="s">
        <v>11363</v>
      </c>
      <c r="G11438">
        <f t="shared" si="356"/>
        <v>1247</v>
      </c>
      <c r="H11438" s="9">
        <f t="shared" si="357"/>
        <v>43971</v>
      </c>
    </row>
    <row r="11439" spans="1:8" x14ac:dyDescent="0.25">
      <c r="A11439" s="22" t="s">
        <v>7818</v>
      </c>
      <c r="B11439" s="22" t="s">
        <v>7819</v>
      </c>
      <c r="C11439" s="22" t="s">
        <v>7819</v>
      </c>
      <c r="D11439" s="24">
        <v>43831</v>
      </c>
      <c r="E11439" s="22" t="s">
        <v>936</v>
      </c>
      <c r="F11439" s="22" t="s">
        <v>11364</v>
      </c>
      <c r="G11439">
        <f t="shared" si="356"/>
        <v>13151</v>
      </c>
      <c r="H11439" s="9">
        <f t="shared" si="357"/>
        <v>43831</v>
      </c>
    </row>
    <row r="11440" spans="1:8" x14ac:dyDescent="0.25">
      <c r="A11440" s="22" t="s">
        <v>8454</v>
      </c>
      <c r="B11440" s="22" t="s">
        <v>8455</v>
      </c>
      <c r="C11440" s="22" t="s">
        <v>8455</v>
      </c>
      <c r="D11440" s="24">
        <v>44284</v>
      </c>
      <c r="E11440" s="22" t="s">
        <v>936</v>
      </c>
      <c r="F11440" s="22" t="s">
        <v>11364</v>
      </c>
      <c r="G11440">
        <f t="shared" si="356"/>
        <v>13151</v>
      </c>
      <c r="H11440" s="9">
        <f t="shared" si="357"/>
        <v>44284</v>
      </c>
    </row>
    <row r="11441" spans="1:8" x14ac:dyDescent="0.25">
      <c r="A11441" s="22" t="s">
        <v>7834</v>
      </c>
      <c r="B11441" s="22" t="s">
        <v>7835</v>
      </c>
      <c r="C11441" s="22" t="s">
        <v>7835</v>
      </c>
      <c r="D11441" s="24">
        <v>44097</v>
      </c>
      <c r="E11441" s="22" t="s">
        <v>826</v>
      </c>
      <c r="F11441" s="22" t="s">
        <v>11365</v>
      </c>
      <c r="G11441">
        <f t="shared" si="356"/>
        <v>200158</v>
      </c>
      <c r="H11441" s="9">
        <f t="shared" si="357"/>
        <v>44097</v>
      </c>
    </row>
    <row r="11442" spans="1:8" x14ac:dyDescent="0.25">
      <c r="A11442" s="22" t="s">
        <v>8655</v>
      </c>
      <c r="B11442" s="22" t="s">
        <v>8656</v>
      </c>
      <c r="C11442" s="22" t="s">
        <v>8656</v>
      </c>
      <c r="D11442" s="24">
        <v>43844</v>
      </c>
      <c r="E11442" s="22" t="s">
        <v>826</v>
      </c>
      <c r="F11442" s="22" t="s">
        <v>11365</v>
      </c>
      <c r="G11442">
        <f t="shared" si="356"/>
        <v>200158</v>
      </c>
      <c r="H11442" s="9">
        <f t="shared" si="357"/>
        <v>43844</v>
      </c>
    </row>
    <row r="11443" spans="1:8" x14ac:dyDescent="0.25">
      <c r="A11443" s="22" t="s">
        <v>8663</v>
      </c>
      <c r="B11443" s="22" t="s">
        <v>8664</v>
      </c>
      <c r="C11443" s="22" t="s">
        <v>8664</v>
      </c>
      <c r="D11443" s="24">
        <v>43861</v>
      </c>
      <c r="E11443" s="22" t="s">
        <v>826</v>
      </c>
      <c r="F11443" s="22" t="s">
        <v>11365</v>
      </c>
      <c r="G11443">
        <f t="shared" si="356"/>
        <v>200158</v>
      </c>
      <c r="H11443" s="9">
        <f t="shared" si="357"/>
        <v>43861</v>
      </c>
    </row>
    <row r="11444" spans="1:8" x14ac:dyDescent="0.25">
      <c r="A11444" s="22" t="s">
        <v>8677</v>
      </c>
      <c r="B11444" s="22" t="s">
        <v>8678</v>
      </c>
      <c r="C11444" s="22" t="s">
        <v>8678</v>
      </c>
      <c r="D11444" s="24">
        <v>43837</v>
      </c>
      <c r="E11444" s="22" t="s">
        <v>826</v>
      </c>
      <c r="F11444" s="22" t="s">
        <v>11365</v>
      </c>
      <c r="G11444">
        <f t="shared" si="356"/>
        <v>200158</v>
      </c>
      <c r="H11444" s="9">
        <f t="shared" si="357"/>
        <v>43837</v>
      </c>
    </row>
    <row r="11445" spans="1:8" x14ac:dyDescent="0.25">
      <c r="A11445" s="22"/>
      <c r="B11445" s="22"/>
      <c r="C11445" s="22"/>
      <c r="D11445" s="24">
        <v>44028</v>
      </c>
      <c r="E11445" s="22" t="s">
        <v>1920</v>
      </c>
      <c r="F11445" s="22" t="s">
        <v>6975</v>
      </c>
      <c r="G11445">
        <f t="shared" si="356"/>
        <v>9201389</v>
      </c>
      <c r="H11445" s="9">
        <f t="shared" si="357"/>
        <v>44028</v>
      </c>
    </row>
    <row r="11446" spans="1:8" x14ac:dyDescent="0.25">
      <c r="A11446" s="22" t="s">
        <v>8414</v>
      </c>
      <c r="B11446" s="22" t="s">
        <v>8415</v>
      </c>
      <c r="C11446" s="22" t="s">
        <v>8415</v>
      </c>
      <c r="D11446" s="24">
        <v>44024</v>
      </c>
      <c r="E11446" s="22" t="s">
        <v>1920</v>
      </c>
      <c r="F11446" s="22" t="s">
        <v>6975</v>
      </c>
      <c r="G11446">
        <f t="shared" si="356"/>
        <v>9201389</v>
      </c>
      <c r="H11446" s="9">
        <f t="shared" si="357"/>
        <v>44024</v>
      </c>
    </row>
    <row r="11447" spans="1:8" x14ac:dyDescent="0.25">
      <c r="A11447" s="22" t="s">
        <v>8697</v>
      </c>
      <c r="B11447" s="22" t="s">
        <v>8698</v>
      </c>
      <c r="C11447" s="22" t="s">
        <v>8698</v>
      </c>
      <c r="D11447" s="24">
        <v>43997</v>
      </c>
      <c r="E11447" s="22" t="s">
        <v>1920</v>
      </c>
      <c r="F11447" s="22" t="s">
        <v>6975</v>
      </c>
      <c r="G11447">
        <f t="shared" si="356"/>
        <v>9201389</v>
      </c>
      <c r="H11447" s="9">
        <f t="shared" si="357"/>
        <v>43997</v>
      </c>
    </row>
    <row r="11448" spans="1:8" x14ac:dyDescent="0.25">
      <c r="A11448" s="22" t="s">
        <v>8709</v>
      </c>
      <c r="B11448" s="22" t="s">
        <v>8710</v>
      </c>
      <c r="C11448" s="22" t="s">
        <v>8710</v>
      </c>
      <c r="D11448" s="24">
        <v>44049</v>
      </c>
      <c r="E11448" s="22" t="s">
        <v>1920</v>
      </c>
      <c r="F11448" s="22" t="s">
        <v>6975</v>
      </c>
      <c r="G11448">
        <f t="shared" si="356"/>
        <v>9201389</v>
      </c>
      <c r="H11448" s="9">
        <f t="shared" si="357"/>
        <v>44049</v>
      </c>
    </row>
    <row r="11449" spans="1:8" x14ac:dyDescent="0.25">
      <c r="A11449" s="22" t="s">
        <v>8727</v>
      </c>
      <c r="B11449" s="22" t="s">
        <v>8728</v>
      </c>
      <c r="C11449" s="22" t="s">
        <v>8728</v>
      </c>
      <c r="D11449" s="24">
        <v>44033</v>
      </c>
      <c r="E11449" s="22" t="s">
        <v>1920</v>
      </c>
      <c r="F11449" s="22" t="s">
        <v>6975</v>
      </c>
      <c r="G11449">
        <f t="shared" si="356"/>
        <v>9201389</v>
      </c>
      <c r="H11449" s="9">
        <f t="shared" si="357"/>
        <v>44033</v>
      </c>
    </row>
    <row r="11450" spans="1:8" x14ac:dyDescent="0.25">
      <c r="A11450" s="22" t="s">
        <v>8865</v>
      </c>
      <c r="B11450" s="22" t="s">
        <v>8866</v>
      </c>
      <c r="C11450" s="22" t="s">
        <v>8866</v>
      </c>
      <c r="D11450" s="24">
        <v>44060</v>
      </c>
      <c r="E11450" s="22" t="s">
        <v>1920</v>
      </c>
      <c r="F11450" s="22" t="s">
        <v>6975</v>
      </c>
      <c r="G11450">
        <f t="shared" si="356"/>
        <v>9201389</v>
      </c>
      <c r="H11450" s="9">
        <f t="shared" si="357"/>
        <v>44060</v>
      </c>
    </row>
    <row r="11451" spans="1:8" x14ac:dyDescent="0.25">
      <c r="A11451" s="22"/>
      <c r="B11451" s="22"/>
      <c r="C11451" s="22"/>
      <c r="D11451" s="24">
        <v>44193</v>
      </c>
      <c r="E11451" s="22" t="s">
        <v>7005</v>
      </c>
      <c r="F11451" s="22" t="s">
        <v>7006</v>
      </c>
      <c r="G11451">
        <f t="shared" si="356"/>
        <v>9116123</v>
      </c>
      <c r="H11451" s="9">
        <f t="shared" si="357"/>
        <v>44193</v>
      </c>
    </row>
    <row r="11452" spans="1:8" x14ac:dyDescent="0.25">
      <c r="A11452" s="22" t="s">
        <v>7995</v>
      </c>
      <c r="B11452" s="22" t="s">
        <v>7996</v>
      </c>
      <c r="C11452" s="22" t="s">
        <v>7996</v>
      </c>
      <c r="D11452" s="24">
        <v>44109</v>
      </c>
      <c r="E11452" s="22" t="s">
        <v>7005</v>
      </c>
      <c r="F11452" s="22" t="s">
        <v>7006</v>
      </c>
      <c r="G11452">
        <f t="shared" si="356"/>
        <v>9116123</v>
      </c>
      <c r="H11452" s="9">
        <f t="shared" si="357"/>
        <v>44109</v>
      </c>
    </row>
    <row r="11453" spans="1:8" x14ac:dyDescent="0.25">
      <c r="A11453" s="22" t="s">
        <v>8727</v>
      </c>
      <c r="B11453" s="22" t="s">
        <v>8728</v>
      </c>
      <c r="C11453" s="22" t="s">
        <v>8728</v>
      </c>
      <c r="D11453" s="24">
        <v>44024</v>
      </c>
      <c r="E11453" s="22" t="s">
        <v>7005</v>
      </c>
      <c r="F11453" s="22" t="s">
        <v>7006</v>
      </c>
      <c r="G11453">
        <f t="shared" si="356"/>
        <v>9116123</v>
      </c>
      <c r="H11453" s="9">
        <f t="shared" si="357"/>
        <v>44024</v>
      </c>
    </row>
    <row r="11454" spans="1:8" x14ac:dyDescent="0.25">
      <c r="A11454" s="22" t="s">
        <v>8739</v>
      </c>
      <c r="B11454" s="22" t="s">
        <v>8740</v>
      </c>
      <c r="C11454" s="22" t="s">
        <v>8740</v>
      </c>
      <c r="D11454" s="24">
        <v>44038</v>
      </c>
      <c r="E11454" s="22" t="s">
        <v>7005</v>
      </c>
      <c r="F11454" s="22" t="s">
        <v>7006</v>
      </c>
      <c r="G11454">
        <f t="shared" si="356"/>
        <v>9116123</v>
      </c>
      <c r="H11454" s="9">
        <f t="shared" si="357"/>
        <v>44038</v>
      </c>
    </row>
    <row r="11455" spans="1:8" x14ac:dyDescent="0.25">
      <c r="A11455" s="22" t="s">
        <v>8741</v>
      </c>
      <c r="B11455" s="22" t="s">
        <v>8742</v>
      </c>
      <c r="C11455" s="22" t="s">
        <v>8742</v>
      </c>
      <c r="D11455" s="24">
        <v>43997</v>
      </c>
      <c r="E11455" s="22" t="s">
        <v>7005</v>
      </c>
      <c r="F11455" s="22" t="s">
        <v>7006</v>
      </c>
      <c r="G11455">
        <f t="shared" si="356"/>
        <v>9116123</v>
      </c>
      <c r="H11455" s="9">
        <f t="shared" si="357"/>
        <v>43997</v>
      </c>
    </row>
    <row r="11456" spans="1:8" x14ac:dyDescent="0.25">
      <c r="A11456" s="22" t="s">
        <v>8781</v>
      </c>
      <c r="B11456" s="22" t="s">
        <v>8782</v>
      </c>
      <c r="C11456" s="22" t="s">
        <v>8782</v>
      </c>
      <c r="D11456" s="24">
        <v>43999</v>
      </c>
      <c r="E11456" s="22" t="s">
        <v>7005</v>
      </c>
      <c r="F11456" s="22" t="s">
        <v>7006</v>
      </c>
      <c r="G11456">
        <f t="shared" si="356"/>
        <v>9116123</v>
      </c>
      <c r="H11456" s="9">
        <f t="shared" si="357"/>
        <v>43999</v>
      </c>
    </row>
    <row r="11457" spans="1:8" x14ac:dyDescent="0.25">
      <c r="A11457" s="22" t="s">
        <v>8819</v>
      </c>
      <c r="B11457" s="22" t="s">
        <v>8820</v>
      </c>
      <c r="C11457" s="22" t="s">
        <v>8820</v>
      </c>
      <c r="D11457" s="24">
        <v>44078</v>
      </c>
      <c r="E11457" s="22" t="s">
        <v>7005</v>
      </c>
      <c r="F11457" s="22" t="s">
        <v>7006</v>
      </c>
      <c r="G11457">
        <f t="shared" si="356"/>
        <v>9116123</v>
      </c>
      <c r="H11457" s="9">
        <f t="shared" si="357"/>
        <v>44078</v>
      </c>
    </row>
    <row r="11458" spans="1:8" x14ac:dyDescent="0.25">
      <c r="A11458" s="22" t="s">
        <v>8831</v>
      </c>
      <c r="B11458" s="22" t="s">
        <v>8832</v>
      </c>
      <c r="C11458" s="22" t="s">
        <v>8832</v>
      </c>
      <c r="D11458" s="24">
        <v>44003</v>
      </c>
      <c r="E11458" s="22" t="s">
        <v>7005</v>
      </c>
      <c r="F11458" s="22" t="s">
        <v>7006</v>
      </c>
      <c r="G11458">
        <f t="shared" si="356"/>
        <v>9116123</v>
      </c>
      <c r="H11458" s="9">
        <f t="shared" si="357"/>
        <v>44003</v>
      </c>
    </row>
    <row r="11459" spans="1:8" x14ac:dyDescent="0.25">
      <c r="A11459" s="22" t="s">
        <v>8837</v>
      </c>
      <c r="B11459" s="22" t="s">
        <v>8838</v>
      </c>
      <c r="C11459" s="22" t="s">
        <v>8838</v>
      </c>
      <c r="D11459" s="24">
        <v>44134</v>
      </c>
      <c r="E11459" s="22" t="s">
        <v>7005</v>
      </c>
      <c r="F11459" s="22" t="s">
        <v>7006</v>
      </c>
      <c r="G11459">
        <f t="shared" si="356"/>
        <v>9116123</v>
      </c>
      <c r="H11459" s="9">
        <f t="shared" si="357"/>
        <v>44134</v>
      </c>
    </row>
    <row r="11460" spans="1:8" x14ac:dyDescent="0.25">
      <c r="A11460" s="22" t="s">
        <v>8553</v>
      </c>
      <c r="B11460" s="22" t="s">
        <v>8554</v>
      </c>
      <c r="C11460" s="22" t="s">
        <v>8554</v>
      </c>
      <c r="D11460" s="24">
        <v>44130</v>
      </c>
      <c r="E11460" s="22" t="s">
        <v>1099</v>
      </c>
      <c r="F11460" s="22" t="s">
        <v>11366</v>
      </c>
      <c r="G11460">
        <f t="shared" si="356"/>
        <v>203350</v>
      </c>
      <c r="H11460" s="9">
        <f t="shared" si="357"/>
        <v>44130</v>
      </c>
    </row>
    <row r="11461" spans="1:8" x14ac:dyDescent="0.25">
      <c r="A11461" s="22" t="s">
        <v>8635</v>
      </c>
      <c r="B11461" s="22" t="s">
        <v>8636</v>
      </c>
      <c r="C11461" s="22" t="s">
        <v>8636</v>
      </c>
      <c r="D11461" s="24">
        <v>44109</v>
      </c>
      <c r="E11461" s="22" t="s">
        <v>1099</v>
      </c>
      <c r="F11461" s="22" t="s">
        <v>11366</v>
      </c>
      <c r="G11461">
        <f t="shared" si="356"/>
        <v>203350</v>
      </c>
      <c r="H11461" s="9">
        <f t="shared" si="357"/>
        <v>44109</v>
      </c>
    </row>
    <row r="11462" spans="1:8" x14ac:dyDescent="0.25">
      <c r="A11462" s="22" t="s">
        <v>8799</v>
      </c>
      <c r="B11462" s="22" t="s">
        <v>8800</v>
      </c>
      <c r="C11462" s="22" t="s">
        <v>8800</v>
      </c>
      <c r="D11462" s="24">
        <v>43997</v>
      </c>
      <c r="E11462" s="22" t="s">
        <v>11367</v>
      </c>
      <c r="F11462" s="22" t="s">
        <v>11368</v>
      </c>
      <c r="G11462">
        <f t="shared" ref="G11462:G11525" si="358">IFERROR(E11462*1,E11462)</f>
        <v>9117814</v>
      </c>
      <c r="H11462" s="9">
        <f t="shared" ref="H11462:H11525" si="359">D11462</f>
        <v>43997</v>
      </c>
    </row>
    <row r="11463" spans="1:8" x14ac:dyDescent="0.25">
      <c r="A11463" s="22"/>
      <c r="B11463" s="22"/>
      <c r="C11463" s="22"/>
      <c r="D11463" s="24">
        <v>44178</v>
      </c>
      <c r="E11463" s="22" t="s">
        <v>7085</v>
      </c>
      <c r="F11463" s="22" t="s">
        <v>7086</v>
      </c>
      <c r="G11463">
        <f t="shared" si="358"/>
        <v>9119082</v>
      </c>
      <c r="H11463" s="9">
        <f t="shared" si="359"/>
        <v>44178</v>
      </c>
    </row>
    <row r="11464" spans="1:8" x14ac:dyDescent="0.25">
      <c r="A11464" s="22" t="s">
        <v>8799</v>
      </c>
      <c r="B11464" s="22" t="s">
        <v>8800</v>
      </c>
      <c r="C11464" s="22" t="s">
        <v>8800</v>
      </c>
      <c r="D11464" s="24">
        <v>44074</v>
      </c>
      <c r="E11464" s="22" t="s">
        <v>7085</v>
      </c>
      <c r="F11464" s="22" t="s">
        <v>7086</v>
      </c>
      <c r="G11464">
        <f t="shared" si="358"/>
        <v>9119082</v>
      </c>
      <c r="H11464" s="9">
        <f t="shared" si="359"/>
        <v>44074</v>
      </c>
    </row>
    <row r="11465" spans="1:8" x14ac:dyDescent="0.25">
      <c r="A11465" s="22" t="s">
        <v>8807</v>
      </c>
      <c r="B11465" s="22" t="s">
        <v>8808</v>
      </c>
      <c r="C11465" s="22" t="s">
        <v>8808</v>
      </c>
      <c r="D11465" s="24">
        <v>43997</v>
      </c>
      <c r="E11465" s="22" t="s">
        <v>7085</v>
      </c>
      <c r="F11465" s="22" t="s">
        <v>7086</v>
      </c>
      <c r="G11465">
        <f t="shared" si="358"/>
        <v>9119082</v>
      </c>
      <c r="H11465" s="9">
        <f t="shared" si="359"/>
        <v>43997</v>
      </c>
    </row>
    <row r="11466" spans="1:8" x14ac:dyDescent="0.25">
      <c r="A11466" s="22" t="s">
        <v>7789</v>
      </c>
      <c r="B11466" s="22" t="s">
        <v>7790</v>
      </c>
      <c r="C11466" s="22" t="s">
        <v>7790</v>
      </c>
      <c r="D11466" s="24">
        <v>44174</v>
      </c>
      <c r="E11466" s="22" t="s">
        <v>1958</v>
      </c>
      <c r="F11466" s="22" t="s">
        <v>11369</v>
      </c>
      <c r="G11466">
        <f t="shared" si="358"/>
        <v>13185</v>
      </c>
      <c r="H11466" s="9">
        <f t="shared" si="359"/>
        <v>44174</v>
      </c>
    </row>
    <row r="11467" spans="1:8" x14ac:dyDescent="0.25">
      <c r="A11467" s="22" t="s">
        <v>7931</v>
      </c>
      <c r="B11467" s="22" t="s">
        <v>7932</v>
      </c>
      <c r="C11467" s="22" t="s">
        <v>7932</v>
      </c>
      <c r="D11467" s="24">
        <v>44144</v>
      </c>
      <c r="E11467" s="22" t="s">
        <v>1958</v>
      </c>
      <c r="F11467" s="22" t="s">
        <v>11369</v>
      </c>
      <c r="G11467">
        <f t="shared" si="358"/>
        <v>13185</v>
      </c>
      <c r="H11467" s="9">
        <f t="shared" si="359"/>
        <v>44144</v>
      </c>
    </row>
    <row r="11468" spans="1:8" x14ac:dyDescent="0.25">
      <c r="A11468" s="22" t="s">
        <v>5789</v>
      </c>
      <c r="B11468" s="22" t="s">
        <v>8427</v>
      </c>
      <c r="C11468" s="22" t="s">
        <v>8427</v>
      </c>
      <c r="D11468" s="24">
        <v>43830</v>
      </c>
      <c r="E11468" s="22" t="s">
        <v>1958</v>
      </c>
      <c r="F11468" s="22" t="s">
        <v>11369</v>
      </c>
      <c r="G11468">
        <f t="shared" si="358"/>
        <v>13185</v>
      </c>
      <c r="H11468" s="9">
        <f t="shared" si="359"/>
        <v>43830</v>
      </c>
    </row>
    <row r="11469" spans="1:8" x14ac:dyDescent="0.25">
      <c r="A11469" s="22" t="s">
        <v>8428</v>
      </c>
      <c r="B11469" s="22" t="s">
        <v>8429</v>
      </c>
      <c r="C11469" s="22" t="s">
        <v>8429</v>
      </c>
      <c r="D11469" s="24">
        <v>43829</v>
      </c>
      <c r="E11469" s="22" t="s">
        <v>1958</v>
      </c>
      <c r="F11469" s="22" t="s">
        <v>11369</v>
      </c>
      <c r="G11469">
        <f t="shared" si="358"/>
        <v>13185</v>
      </c>
      <c r="H11469" s="9">
        <f t="shared" si="359"/>
        <v>43829</v>
      </c>
    </row>
    <row r="11470" spans="1:8" x14ac:dyDescent="0.25">
      <c r="A11470" s="22" t="s">
        <v>8783</v>
      </c>
      <c r="B11470" s="22" t="s">
        <v>8784</v>
      </c>
      <c r="C11470" s="22" t="s">
        <v>8784</v>
      </c>
      <c r="D11470" s="24">
        <v>44393</v>
      </c>
      <c r="E11470" s="22" t="s">
        <v>1958</v>
      </c>
      <c r="F11470" s="22" t="s">
        <v>11369</v>
      </c>
      <c r="G11470">
        <f t="shared" si="358"/>
        <v>13185</v>
      </c>
      <c r="H11470" s="9">
        <f t="shared" si="359"/>
        <v>44393</v>
      </c>
    </row>
    <row r="11471" spans="1:8" x14ac:dyDescent="0.25">
      <c r="A11471" s="22" t="s">
        <v>8811</v>
      </c>
      <c r="B11471" s="22" t="s">
        <v>8812</v>
      </c>
      <c r="C11471" s="22" t="s">
        <v>8812</v>
      </c>
      <c r="D11471" s="24">
        <v>44377</v>
      </c>
      <c r="E11471" s="22" t="s">
        <v>1958</v>
      </c>
      <c r="F11471" s="22" t="s">
        <v>11369</v>
      </c>
      <c r="G11471">
        <f t="shared" si="358"/>
        <v>13185</v>
      </c>
      <c r="H11471" s="9">
        <f t="shared" si="359"/>
        <v>44377</v>
      </c>
    </row>
    <row r="11472" spans="1:8" x14ac:dyDescent="0.25">
      <c r="A11472" s="22"/>
      <c r="B11472" s="22"/>
      <c r="C11472" s="22"/>
      <c r="D11472" s="24">
        <v>44393</v>
      </c>
      <c r="E11472" s="22" t="s">
        <v>383</v>
      </c>
      <c r="F11472" s="22" t="s">
        <v>11370</v>
      </c>
      <c r="G11472">
        <f t="shared" si="358"/>
        <v>9200970</v>
      </c>
      <c r="H11472" s="9">
        <f t="shared" si="359"/>
        <v>44393</v>
      </c>
    </row>
    <row r="11473" spans="1:8" x14ac:dyDescent="0.25">
      <c r="A11473" s="22" t="s">
        <v>8735</v>
      </c>
      <c r="B11473" s="22" t="s">
        <v>8736</v>
      </c>
      <c r="C11473" s="22" t="s">
        <v>8736</v>
      </c>
      <c r="D11473" s="24">
        <v>44199</v>
      </c>
      <c r="E11473" s="22" t="s">
        <v>383</v>
      </c>
      <c r="F11473" s="22" t="s">
        <v>11370</v>
      </c>
      <c r="G11473">
        <f t="shared" si="358"/>
        <v>9200970</v>
      </c>
      <c r="H11473" s="9">
        <f t="shared" si="359"/>
        <v>44199</v>
      </c>
    </row>
    <row r="11474" spans="1:8" x14ac:dyDescent="0.25">
      <c r="A11474" s="22" t="s">
        <v>8757</v>
      </c>
      <c r="B11474" s="22" t="s">
        <v>8758</v>
      </c>
      <c r="C11474" s="22" t="s">
        <v>8758</v>
      </c>
      <c r="D11474" s="24">
        <v>43997</v>
      </c>
      <c r="E11474" s="22" t="s">
        <v>383</v>
      </c>
      <c r="F11474" s="22" t="s">
        <v>11370</v>
      </c>
      <c r="G11474">
        <f t="shared" si="358"/>
        <v>9200970</v>
      </c>
      <c r="H11474" s="9">
        <f t="shared" si="359"/>
        <v>43997</v>
      </c>
    </row>
    <row r="11475" spans="1:8" x14ac:dyDescent="0.25">
      <c r="A11475" s="22" t="s">
        <v>8937</v>
      </c>
      <c r="B11475" s="22" t="s">
        <v>8938</v>
      </c>
      <c r="C11475" s="22" t="s">
        <v>8938</v>
      </c>
      <c r="D11475" s="24">
        <v>44337</v>
      </c>
      <c r="E11475" s="22" t="s">
        <v>383</v>
      </c>
      <c r="F11475" s="22" t="s">
        <v>11370</v>
      </c>
      <c r="G11475">
        <f t="shared" si="358"/>
        <v>9200970</v>
      </c>
      <c r="H11475" s="9">
        <f t="shared" si="359"/>
        <v>44337</v>
      </c>
    </row>
    <row r="11476" spans="1:8" x14ac:dyDescent="0.25">
      <c r="A11476" s="22" t="s">
        <v>8474</v>
      </c>
      <c r="B11476" s="22" t="s">
        <v>8475</v>
      </c>
      <c r="C11476" s="22" t="s">
        <v>8475</v>
      </c>
      <c r="D11476" s="24">
        <v>43831</v>
      </c>
      <c r="E11476" s="22" t="s">
        <v>2214</v>
      </c>
      <c r="F11476" s="22" t="s">
        <v>11371</v>
      </c>
      <c r="G11476">
        <f t="shared" si="358"/>
        <v>13280</v>
      </c>
      <c r="H11476" s="9">
        <f t="shared" si="359"/>
        <v>43831</v>
      </c>
    </row>
    <row r="11477" spans="1:8" x14ac:dyDescent="0.25">
      <c r="A11477" s="22" t="s">
        <v>8482</v>
      </c>
      <c r="B11477" s="22" t="s">
        <v>8483</v>
      </c>
      <c r="C11477" s="22" t="s">
        <v>8483</v>
      </c>
      <c r="D11477" s="24">
        <v>43843</v>
      </c>
      <c r="E11477" s="22" t="s">
        <v>2214</v>
      </c>
      <c r="F11477" s="22" t="s">
        <v>11371</v>
      </c>
      <c r="G11477">
        <f t="shared" si="358"/>
        <v>13280</v>
      </c>
      <c r="H11477" s="9">
        <f t="shared" si="359"/>
        <v>43843</v>
      </c>
    </row>
    <row r="11478" spans="1:8" x14ac:dyDescent="0.25">
      <c r="A11478" s="22" t="s">
        <v>7664</v>
      </c>
      <c r="B11478" s="22" t="s">
        <v>7665</v>
      </c>
      <c r="C11478" s="22" t="s">
        <v>7665</v>
      </c>
      <c r="D11478" s="24">
        <v>44378</v>
      </c>
      <c r="E11478" s="22" t="s">
        <v>4463</v>
      </c>
      <c r="F11478" s="22" t="s">
        <v>11372</v>
      </c>
      <c r="G11478">
        <f t="shared" si="358"/>
        <v>209688</v>
      </c>
      <c r="H11478" s="9">
        <f t="shared" si="359"/>
        <v>44378</v>
      </c>
    </row>
    <row r="11479" spans="1:8" x14ac:dyDescent="0.25">
      <c r="A11479" s="22" t="s">
        <v>7666</v>
      </c>
      <c r="B11479" s="22" t="s">
        <v>7667</v>
      </c>
      <c r="C11479" s="22" t="s">
        <v>7667</v>
      </c>
      <c r="D11479" s="24">
        <v>44391</v>
      </c>
      <c r="E11479" s="22" t="s">
        <v>4463</v>
      </c>
      <c r="F11479" s="22" t="s">
        <v>11372</v>
      </c>
      <c r="G11479">
        <f t="shared" si="358"/>
        <v>209688</v>
      </c>
      <c r="H11479" s="9">
        <f t="shared" si="359"/>
        <v>44391</v>
      </c>
    </row>
    <row r="11480" spans="1:8" x14ac:dyDescent="0.25">
      <c r="A11480" s="22" t="s">
        <v>7664</v>
      </c>
      <c r="B11480" s="22" t="s">
        <v>7665</v>
      </c>
      <c r="C11480" s="22" t="s">
        <v>7665</v>
      </c>
      <c r="D11480" s="24">
        <v>44380</v>
      </c>
      <c r="E11480" s="22" t="s">
        <v>2434</v>
      </c>
      <c r="F11480" s="22" t="s">
        <v>11373</v>
      </c>
      <c r="G11480">
        <f t="shared" si="358"/>
        <v>209877</v>
      </c>
      <c r="H11480" s="9">
        <f t="shared" si="359"/>
        <v>44380</v>
      </c>
    </row>
    <row r="11481" spans="1:8" x14ac:dyDescent="0.25">
      <c r="A11481" s="22" t="s">
        <v>8859</v>
      </c>
      <c r="B11481" s="22" t="s">
        <v>8860</v>
      </c>
      <c r="C11481" s="22" t="s">
        <v>8860</v>
      </c>
      <c r="D11481" s="24">
        <v>43997</v>
      </c>
      <c r="E11481" s="22" t="s">
        <v>5534</v>
      </c>
      <c r="F11481" s="22" t="s">
        <v>11374</v>
      </c>
      <c r="G11481">
        <f t="shared" si="358"/>
        <v>9207519</v>
      </c>
      <c r="H11481" s="9">
        <f t="shared" si="359"/>
        <v>43997</v>
      </c>
    </row>
    <row r="11482" spans="1:8" x14ac:dyDescent="0.25">
      <c r="A11482" s="22"/>
      <c r="B11482" s="22"/>
      <c r="C11482" s="22"/>
      <c r="D11482" s="24">
        <v>43860</v>
      </c>
      <c r="E11482" s="22" t="s">
        <v>2414</v>
      </c>
      <c r="F11482" s="22" t="s">
        <v>6296</v>
      </c>
      <c r="G11482">
        <f t="shared" si="358"/>
        <v>7853</v>
      </c>
      <c r="H11482" s="9">
        <f t="shared" si="359"/>
        <v>43860</v>
      </c>
    </row>
    <row r="11483" spans="1:8" x14ac:dyDescent="0.25">
      <c r="A11483" s="22" t="s">
        <v>7858</v>
      </c>
      <c r="B11483" s="22" t="s">
        <v>7859</v>
      </c>
      <c r="C11483" s="22" t="s">
        <v>7859</v>
      </c>
      <c r="D11483" s="24">
        <v>43829</v>
      </c>
      <c r="E11483" s="22" t="s">
        <v>2414</v>
      </c>
      <c r="F11483" s="22" t="s">
        <v>6296</v>
      </c>
      <c r="G11483">
        <f t="shared" si="358"/>
        <v>7853</v>
      </c>
      <c r="H11483" s="9">
        <f t="shared" si="359"/>
        <v>43829</v>
      </c>
    </row>
    <row r="11484" spans="1:8" x14ac:dyDescent="0.25">
      <c r="A11484" s="22" t="s">
        <v>8783</v>
      </c>
      <c r="B11484" s="22" t="s">
        <v>8784</v>
      </c>
      <c r="C11484" s="22" t="s">
        <v>8784</v>
      </c>
      <c r="D11484" s="24">
        <v>44375</v>
      </c>
      <c r="E11484" s="22" t="s">
        <v>4769</v>
      </c>
      <c r="F11484" s="22" t="s">
        <v>11375</v>
      </c>
      <c r="G11484">
        <f t="shared" si="358"/>
        <v>210091</v>
      </c>
      <c r="H11484" s="9">
        <f t="shared" si="359"/>
        <v>44375</v>
      </c>
    </row>
    <row r="11485" spans="1:8" x14ac:dyDescent="0.25">
      <c r="A11485" s="22" t="s">
        <v>2955</v>
      </c>
      <c r="B11485" s="22" t="s">
        <v>7734</v>
      </c>
      <c r="C11485" s="22" t="s">
        <v>7734</v>
      </c>
      <c r="D11485" s="24">
        <v>44367</v>
      </c>
      <c r="E11485" s="22" t="s">
        <v>5502</v>
      </c>
      <c r="F11485" s="22" t="s">
        <v>7241</v>
      </c>
      <c r="G11485">
        <f t="shared" si="358"/>
        <v>209720</v>
      </c>
      <c r="H11485" s="9">
        <f t="shared" si="359"/>
        <v>44367</v>
      </c>
    </row>
    <row r="11486" spans="1:8" x14ac:dyDescent="0.25">
      <c r="A11486" s="22" t="s">
        <v>8811</v>
      </c>
      <c r="B11486" s="22" t="s">
        <v>8812</v>
      </c>
      <c r="C11486" s="22" t="s">
        <v>8812</v>
      </c>
      <c r="D11486" s="24">
        <v>44345</v>
      </c>
      <c r="E11486" s="22" t="s">
        <v>5502</v>
      </c>
      <c r="F11486" s="22" t="s">
        <v>7241</v>
      </c>
      <c r="G11486">
        <f t="shared" si="358"/>
        <v>209720</v>
      </c>
      <c r="H11486" s="9">
        <f t="shared" si="359"/>
        <v>44345</v>
      </c>
    </row>
    <row r="11487" spans="1:8" x14ac:dyDescent="0.25">
      <c r="A11487" s="22"/>
      <c r="B11487" s="22"/>
      <c r="C11487" s="22"/>
      <c r="D11487" s="24">
        <v>43894</v>
      </c>
      <c r="E11487" s="22" t="s">
        <v>2042</v>
      </c>
      <c r="F11487" s="22" t="s">
        <v>11376</v>
      </c>
      <c r="G11487">
        <f t="shared" si="358"/>
        <v>9900940</v>
      </c>
      <c r="H11487" s="9">
        <f t="shared" si="359"/>
        <v>43894</v>
      </c>
    </row>
    <row r="11488" spans="1:8" x14ac:dyDescent="0.25">
      <c r="A11488" s="22" t="s">
        <v>9050</v>
      </c>
      <c r="B11488" s="22" t="s">
        <v>9051</v>
      </c>
      <c r="C11488" s="22" t="s">
        <v>9051</v>
      </c>
      <c r="D11488" s="24">
        <v>43955</v>
      </c>
      <c r="E11488" s="22" t="s">
        <v>2042</v>
      </c>
      <c r="F11488" s="22" t="s">
        <v>11376</v>
      </c>
      <c r="G11488">
        <f t="shared" si="358"/>
        <v>9900940</v>
      </c>
      <c r="H11488" s="9">
        <f t="shared" si="359"/>
        <v>43955</v>
      </c>
    </row>
    <row r="11489" spans="1:8" x14ac:dyDescent="0.25">
      <c r="A11489" s="22" t="s">
        <v>8751</v>
      </c>
      <c r="B11489" s="22" t="s">
        <v>8752</v>
      </c>
      <c r="C11489" s="22" t="s">
        <v>8752</v>
      </c>
      <c r="D11489" s="24">
        <v>44317</v>
      </c>
      <c r="E11489" s="22" t="s">
        <v>1059</v>
      </c>
      <c r="F11489" s="22" t="s">
        <v>11377</v>
      </c>
      <c r="G11489">
        <f t="shared" si="358"/>
        <v>209397</v>
      </c>
      <c r="H11489" s="9">
        <f t="shared" si="359"/>
        <v>44317</v>
      </c>
    </row>
    <row r="11490" spans="1:8" x14ac:dyDescent="0.25">
      <c r="A11490" s="22" t="s">
        <v>8847</v>
      </c>
      <c r="B11490" s="22" t="s">
        <v>8848</v>
      </c>
      <c r="C11490" s="22" t="s">
        <v>8848</v>
      </c>
      <c r="D11490" s="24">
        <v>44334</v>
      </c>
      <c r="E11490" s="22" t="s">
        <v>1059</v>
      </c>
      <c r="F11490" s="22" t="s">
        <v>11377</v>
      </c>
      <c r="G11490">
        <f t="shared" si="358"/>
        <v>209397</v>
      </c>
      <c r="H11490" s="9">
        <f t="shared" si="359"/>
        <v>44334</v>
      </c>
    </row>
    <row r="11491" spans="1:8" x14ac:dyDescent="0.25">
      <c r="A11491" s="22"/>
      <c r="B11491" s="22"/>
      <c r="C11491" s="22"/>
      <c r="D11491" s="24">
        <v>44043</v>
      </c>
      <c r="E11491" s="22" t="s">
        <v>2961</v>
      </c>
      <c r="F11491" s="22" t="s">
        <v>6877</v>
      </c>
      <c r="G11491">
        <f t="shared" si="358"/>
        <v>13707</v>
      </c>
      <c r="H11491" s="9">
        <f t="shared" si="359"/>
        <v>44043</v>
      </c>
    </row>
    <row r="11492" spans="1:8" x14ac:dyDescent="0.25">
      <c r="A11492" s="22" t="s">
        <v>7838</v>
      </c>
      <c r="B11492" s="22" t="s">
        <v>7839</v>
      </c>
      <c r="C11492" s="22" t="s">
        <v>7839</v>
      </c>
      <c r="D11492" s="24">
        <v>44022</v>
      </c>
      <c r="E11492" s="22" t="s">
        <v>2961</v>
      </c>
      <c r="F11492" s="22" t="s">
        <v>6877</v>
      </c>
      <c r="G11492">
        <f t="shared" si="358"/>
        <v>13707</v>
      </c>
      <c r="H11492" s="9">
        <f t="shared" si="359"/>
        <v>44022</v>
      </c>
    </row>
    <row r="11493" spans="1:8" x14ac:dyDescent="0.25">
      <c r="A11493" s="22" t="s">
        <v>8056</v>
      </c>
      <c r="B11493" s="22" t="s">
        <v>8057</v>
      </c>
      <c r="C11493" s="22" t="s">
        <v>8057</v>
      </c>
      <c r="D11493" s="24">
        <v>44160</v>
      </c>
      <c r="E11493" s="22" t="s">
        <v>2961</v>
      </c>
      <c r="F11493" s="22" t="s">
        <v>6877</v>
      </c>
      <c r="G11493">
        <f t="shared" si="358"/>
        <v>13707</v>
      </c>
      <c r="H11493" s="9">
        <f t="shared" si="359"/>
        <v>44160</v>
      </c>
    </row>
    <row r="11494" spans="1:8" x14ac:dyDescent="0.25">
      <c r="A11494" s="22" t="s">
        <v>8144</v>
      </c>
      <c r="B11494" s="22" t="s">
        <v>8145</v>
      </c>
      <c r="C11494" s="22" t="s">
        <v>8145</v>
      </c>
      <c r="D11494" s="24">
        <v>44026</v>
      </c>
      <c r="E11494" s="22" t="s">
        <v>2961</v>
      </c>
      <c r="F11494" s="22" t="s">
        <v>6877</v>
      </c>
      <c r="G11494">
        <f t="shared" si="358"/>
        <v>13707</v>
      </c>
      <c r="H11494" s="9">
        <f t="shared" si="359"/>
        <v>44026</v>
      </c>
    </row>
    <row r="11495" spans="1:8" x14ac:dyDescent="0.25">
      <c r="A11495" s="22" t="s">
        <v>8276</v>
      </c>
      <c r="B11495" s="22" t="s">
        <v>8277</v>
      </c>
      <c r="C11495" s="22" t="s">
        <v>8277</v>
      </c>
      <c r="D11495" s="24">
        <v>44160</v>
      </c>
      <c r="E11495" s="22" t="s">
        <v>2961</v>
      </c>
      <c r="F11495" s="22" t="s">
        <v>6877</v>
      </c>
      <c r="G11495">
        <f t="shared" si="358"/>
        <v>13707</v>
      </c>
      <c r="H11495" s="9">
        <f t="shared" si="359"/>
        <v>44160</v>
      </c>
    </row>
    <row r="11496" spans="1:8" x14ac:dyDescent="0.25">
      <c r="A11496" s="22" t="s">
        <v>8299</v>
      </c>
      <c r="B11496" s="22" t="s">
        <v>8300</v>
      </c>
      <c r="C11496" s="22" t="s">
        <v>8300</v>
      </c>
      <c r="D11496" s="24">
        <v>44017</v>
      </c>
      <c r="E11496" s="22" t="s">
        <v>2961</v>
      </c>
      <c r="F11496" s="22" t="s">
        <v>6877</v>
      </c>
      <c r="G11496">
        <f t="shared" si="358"/>
        <v>13707</v>
      </c>
      <c r="H11496" s="9">
        <f t="shared" si="359"/>
        <v>44017</v>
      </c>
    </row>
    <row r="11497" spans="1:8" x14ac:dyDescent="0.25">
      <c r="A11497" s="22" t="s">
        <v>8392</v>
      </c>
      <c r="B11497" s="22" t="s">
        <v>8393</v>
      </c>
      <c r="C11497" s="22" t="s">
        <v>8393</v>
      </c>
      <c r="D11497" s="24">
        <v>43829</v>
      </c>
      <c r="E11497" s="22" t="s">
        <v>2961</v>
      </c>
      <c r="F11497" s="22" t="s">
        <v>6877</v>
      </c>
      <c r="G11497">
        <f t="shared" si="358"/>
        <v>13707</v>
      </c>
      <c r="H11497" s="9">
        <f t="shared" si="359"/>
        <v>43829</v>
      </c>
    </row>
    <row r="11498" spans="1:8" x14ac:dyDescent="0.25">
      <c r="A11498" s="22" t="s">
        <v>8761</v>
      </c>
      <c r="B11498" s="22" t="s">
        <v>8762</v>
      </c>
      <c r="C11498" s="22" t="s">
        <v>8762</v>
      </c>
      <c r="D11498" s="24">
        <v>44127</v>
      </c>
      <c r="E11498" s="22" t="s">
        <v>2961</v>
      </c>
      <c r="F11498" s="22" t="s">
        <v>6877</v>
      </c>
      <c r="G11498">
        <f t="shared" si="358"/>
        <v>13707</v>
      </c>
      <c r="H11498" s="9">
        <f t="shared" si="359"/>
        <v>44127</v>
      </c>
    </row>
    <row r="11499" spans="1:8" x14ac:dyDescent="0.25">
      <c r="A11499" s="22" t="s">
        <v>8841</v>
      </c>
      <c r="B11499" s="22" t="s">
        <v>8842</v>
      </c>
      <c r="C11499" s="22" t="s">
        <v>8842</v>
      </c>
      <c r="D11499" s="24">
        <v>44209</v>
      </c>
      <c r="E11499" s="22" t="s">
        <v>2961</v>
      </c>
      <c r="F11499" s="22" t="s">
        <v>6877</v>
      </c>
      <c r="G11499">
        <f t="shared" si="358"/>
        <v>13707</v>
      </c>
      <c r="H11499" s="9">
        <f t="shared" si="359"/>
        <v>44209</v>
      </c>
    </row>
    <row r="11500" spans="1:8" x14ac:dyDescent="0.25">
      <c r="A11500" s="22" t="s">
        <v>8937</v>
      </c>
      <c r="B11500" s="22" t="s">
        <v>8938</v>
      </c>
      <c r="C11500" s="22" t="s">
        <v>8938</v>
      </c>
      <c r="D11500" s="24">
        <v>43874</v>
      </c>
      <c r="E11500" s="22" t="s">
        <v>2961</v>
      </c>
      <c r="F11500" s="22" t="s">
        <v>6877</v>
      </c>
      <c r="G11500">
        <f t="shared" si="358"/>
        <v>13707</v>
      </c>
      <c r="H11500" s="9">
        <f t="shared" si="359"/>
        <v>43874</v>
      </c>
    </row>
    <row r="11501" spans="1:8" x14ac:dyDescent="0.25">
      <c r="A11501" s="22"/>
      <c r="B11501" s="22"/>
      <c r="C11501" s="22"/>
      <c r="D11501" s="24">
        <v>44382</v>
      </c>
      <c r="E11501" s="22" t="s">
        <v>1934</v>
      </c>
      <c r="F11501" s="22" t="s">
        <v>6450</v>
      </c>
      <c r="G11501">
        <f t="shared" si="358"/>
        <v>6413</v>
      </c>
      <c r="H11501" s="9">
        <f t="shared" si="359"/>
        <v>44382</v>
      </c>
    </row>
    <row r="11502" spans="1:8" x14ac:dyDescent="0.25">
      <c r="A11502" s="22" t="s">
        <v>7787</v>
      </c>
      <c r="B11502" s="22" t="s">
        <v>7788</v>
      </c>
      <c r="C11502" s="22" t="s">
        <v>7788</v>
      </c>
      <c r="D11502" s="24">
        <v>43829</v>
      </c>
      <c r="E11502" s="22" t="s">
        <v>1934</v>
      </c>
      <c r="F11502" s="22" t="s">
        <v>6450</v>
      </c>
      <c r="G11502">
        <f t="shared" si="358"/>
        <v>6413</v>
      </c>
      <c r="H11502" s="9">
        <f t="shared" si="359"/>
        <v>43829</v>
      </c>
    </row>
    <row r="11503" spans="1:8" x14ac:dyDescent="0.25">
      <c r="A11503" s="22" t="s">
        <v>5789</v>
      </c>
      <c r="B11503" s="22" t="s">
        <v>8427</v>
      </c>
      <c r="C11503" s="22" t="s">
        <v>8427</v>
      </c>
      <c r="D11503" s="24">
        <v>44285</v>
      </c>
      <c r="E11503" s="22" t="s">
        <v>1934</v>
      </c>
      <c r="F11503" s="22" t="s">
        <v>6450</v>
      </c>
      <c r="G11503">
        <f t="shared" si="358"/>
        <v>6413</v>
      </c>
      <c r="H11503" s="9">
        <f t="shared" si="359"/>
        <v>44285</v>
      </c>
    </row>
    <row r="11504" spans="1:8" x14ac:dyDescent="0.25">
      <c r="A11504" s="22" t="s">
        <v>8428</v>
      </c>
      <c r="B11504" s="22" t="s">
        <v>8429</v>
      </c>
      <c r="C11504" s="22" t="s">
        <v>8429</v>
      </c>
      <c r="D11504" s="24">
        <v>44273</v>
      </c>
      <c r="E11504" s="22" t="s">
        <v>1934</v>
      </c>
      <c r="F11504" s="22" t="s">
        <v>6450</v>
      </c>
      <c r="G11504">
        <f t="shared" si="358"/>
        <v>6413</v>
      </c>
      <c r="H11504" s="9">
        <f t="shared" si="359"/>
        <v>44273</v>
      </c>
    </row>
    <row r="11505" spans="1:8" x14ac:dyDescent="0.25">
      <c r="A11505" s="22" t="s">
        <v>8783</v>
      </c>
      <c r="B11505" s="22" t="s">
        <v>8784</v>
      </c>
      <c r="C11505" s="22" t="s">
        <v>8784</v>
      </c>
      <c r="D11505" s="24">
        <v>44347</v>
      </c>
      <c r="E11505" s="22" t="s">
        <v>1934</v>
      </c>
      <c r="F11505" s="22" t="s">
        <v>6450</v>
      </c>
      <c r="G11505">
        <f t="shared" si="358"/>
        <v>6413</v>
      </c>
      <c r="H11505" s="9">
        <f t="shared" si="359"/>
        <v>44347</v>
      </c>
    </row>
    <row r="11506" spans="1:8" x14ac:dyDescent="0.25">
      <c r="A11506" s="22" t="s">
        <v>8344</v>
      </c>
      <c r="B11506" s="22" t="s">
        <v>8345</v>
      </c>
      <c r="C11506" s="22" t="s">
        <v>8345</v>
      </c>
      <c r="D11506" s="24">
        <v>44333</v>
      </c>
      <c r="E11506" s="22" t="s">
        <v>6218</v>
      </c>
      <c r="F11506" s="22" t="s">
        <v>11378</v>
      </c>
      <c r="G11506">
        <f t="shared" si="358"/>
        <v>209651</v>
      </c>
      <c r="H11506" s="9">
        <f t="shared" si="359"/>
        <v>44333</v>
      </c>
    </row>
    <row r="11507" spans="1:8" x14ac:dyDescent="0.25">
      <c r="A11507" s="22"/>
      <c r="B11507" s="22"/>
      <c r="C11507" s="22"/>
      <c r="D11507" s="24">
        <v>44256</v>
      </c>
      <c r="E11507" s="22" t="s">
        <v>3460</v>
      </c>
      <c r="F11507" s="22" t="s">
        <v>11379</v>
      </c>
      <c r="G11507">
        <f t="shared" si="358"/>
        <v>10203</v>
      </c>
      <c r="H11507" s="9">
        <f t="shared" si="359"/>
        <v>44256</v>
      </c>
    </row>
    <row r="11508" spans="1:8" x14ac:dyDescent="0.25">
      <c r="A11508" s="22" t="s">
        <v>8198</v>
      </c>
      <c r="B11508" s="22" t="s">
        <v>8199</v>
      </c>
      <c r="C11508" s="22" t="s">
        <v>8199</v>
      </c>
      <c r="D11508" s="24">
        <v>43829</v>
      </c>
      <c r="E11508" s="22" t="s">
        <v>3460</v>
      </c>
      <c r="F11508" s="22" t="s">
        <v>11379</v>
      </c>
      <c r="G11508">
        <f t="shared" si="358"/>
        <v>10203</v>
      </c>
      <c r="H11508" s="9">
        <f t="shared" si="359"/>
        <v>43829</v>
      </c>
    </row>
    <row r="11509" spans="1:8" x14ac:dyDescent="0.25">
      <c r="A11509" s="22" t="s">
        <v>8295</v>
      </c>
      <c r="B11509" s="22" t="s">
        <v>8296</v>
      </c>
      <c r="C11509" s="22" t="s">
        <v>8296</v>
      </c>
      <c r="D11509" s="24">
        <v>44250</v>
      </c>
      <c r="E11509" s="22" t="s">
        <v>3460</v>
      </c>
      <c r="F11509" s="22" t="s">
        <v>11379</v>
      </c>
      <c r="G11509">
        <f t="shared" si="358"/>
        <v>10203</v>
      </c>
      <c r="H11509" s="9">
        <f t="shared" si="359"/>
        <v>44250</v>
      </c>
    </row>
    <row r="11510" spans="1:8" x14ac:dyDescent="0.25">
      <c r="A11510" s="22" t="s">
        <v>8344</v>
      </c>
      <c r="B11510" s="22" t="s">
        <v>8345</v>
      </c>
      <c r="C11510" s="22" t="s">
        <v>8345</v>
      </c>
      <c r="D11510" s="24">
        <v>44252</v>
      </c>
      <c r="E11510" s="22" t="s">
        <v>3460</v>
      </c>
      <c r="F11510" s="22" t="s">
        <v>11379</v>
      </c>
      <c r="G11510">
        <f t="shared" si="358"/>
        <v>10203</v>
      </c>
      <c r="H11510" s="9">
        <f t="shared" si="359"/>
        <v>44252</v>
      </c>
    </row>
    <row r="11511" spans="1:8" x14ac:dyDescent="0.25">
      <c r="A11511" s="22" t="s">
        <v>8346</v>
      </c>
      <c r="B11511" s="22" t="s">
        <v>8347</v>
      </c>
      <c r="C11511" s="22" t="s">
        <v>8347</v>
      </c>
      <c r="D11511" s="24">
        <v>44276</v>
      </c>
      <c r="E11511" s="22" t="s">
        <v>3460</v>
      </c>
      <c r="F11511" s="22" t="s">
        <v>11379</v>
      </c>
      <c r="G11511">
        <f t="shared" si="358"/>
        <v>10203</v>
      </c>
      <c r="H11511" s="9">
        <f t="shared" si="359"/>
        <v>44276</v>
      </c>
    </row>
    <row r="11512" spans="1:8" x14ac:dyDescent="0.25">
      <c r="A11512" s="22" t="s">
        <v>8615</v>
      </c>
      <c r="B11512" s="22" t="s">
        <v>8616</v>
      </c>
      <c r="C11512" s="22" t="s">
        <v>8616</v>
      </c>
      <c r="D11512" s="24">
        <v>44347</v>
      </c>
      <c r="E11512" s="22" t="s">
        <v>11380</v>
      </c>
      <c r="F11512" s="22" t="s">
        <v>11381</v>
      </c>
      <c r="G11512">
        <f t="shared" si="358"/>
        <v>9121043</v>
      </c>
      <c r="H11512" s="9">
        <f t="shared" si="359"/>
        <v>44347</v>
      </c>
    </row>
    <row r="11513" spans="1:8" x14ac:dyDescent="0.25">
      <c r="A11513" s="22" t="s">
        <v>8695</v>
      </c>
      <c r="B11513" s="22" t="s">
        <v>8696</v>
      </c>
      <c r="C11513" s="22" t="s">
        <v>8696</v>
      </c>
      <c r="D11513" s="24">
        <v>43997</v>
      </c>
      <c r="E11513" s="22" t="s">
        <v>11380</v>
      </c>
      <c r="F11513" s="22" t="s">
        <v>11381</v>
      </c>
      <c r="G11513">
        <f t="shared" si="358"/>
        <v>9121043</v>
      </c>
      <c r="H11513" s="9">
        <f t="shared" si="359"/>
        <v>43997</v>
      </c>
    </row>
    <row r="11514" spans="1:8" x14ac:dyDescent="0.25">
      <c r="A11514" s="22" t="s">
        <v>8705</v>
      </c>
      <c r="B11514" s="22" t="s">
        <v>8706</v>
      </c>
      <c r="C11514" s="22" t="s">
        <v>8706</v>
      </c>
      <c r="D11514" s="24">
        <v>44200</v>
      </c>
      <c r="E11514" s="22" t="s">
        <v>11380</v>
      </c>
      <c r="F11514" s="22" t="s">
        <v>11381</v>
      </c>
      <c r="G11514">
        <f t="shared" si="358"/>
        <v>9121043</v>
      </c>
      <c r="H11514" s="9">
        <f t="shared" si="359"/>
        <v>44200</v>
      </c>
    </row>
    <row r="11515" spans="1:8" x14ac:dyDescent="0.25">
      <c r="A11515" s="22" t="s">
        <v>8707</v>
      </c>
      <c r="B11515" s="22" t="s">
        <v>8708</v>
      </c>
      <c r="C11515" s="22" t="s">
        <v>8708</v>
      </c>
      <c r="D11515" s="24">
        <v>44021</v>
      </c>
      <c r="E11515" s="22" t="s">
        <v>11380</v>
      </c>
      <c r="F11515" s="22" t="s">
        <v>11381</v>
      </c>
      <c r="G11515">
        <f t="shared" si="358"/>
        <v>9121043</v>
      </c>
      <c r="H11515" s="9">
        <f t="shared" si="359"/>
        <v>44021</v>
      </c>
    </row>
    <row r="11516" spans="1:8" ht="150" x14ac:dyDescent="0.25">
      <c r="A11516" s="22" t="s">
        <v>8839</v>
      </c>
      <c r="B11516" s="29" t="s">
        <v>8840</v>
      </c>
      <c r="C11516" s="29" t="s">
        <v>8840</v>
      </c>
      <c r="D11516" s="24">
        <v>44124</v>
      </c>
      <c r="E11516" s="22" t="s">
        <v>11380</v>
      </c>
      <c r="F11516" s="22" t="s">
        <v>11381</v>
      </c>
      <c r="G11516">
        <f t="shared" si="358"/>
        <v>9121043</v>
      </c>
      <c r="H11516" s="9">
        <f t="shared" si="359"/>
        <v>44124</v>
      </c>
    </row>
    <row r="11517" spans="1:8" x14ac:dyDescent="0.25">
      <c r="A11517" s="22" t="s">
        <v>8847</v>
      </c>
      <c r="B11517" s="22" t="s">
        <v>8848</v>
      </c>
      <c r="C11517" s="22" t="s">
        <v>8848</v>
      </c>
      <c r="D11517" s="24">
        <v>44164</v>
      </c>
      <c r="E11517" s="22" t="s">
        <v>11380</v>
      </c>
      <c r="F11517" s="22" t="s">
        <v>11381</v>
      </c>
      <c r="G11517">
        <f t="shared" si="358"/>
        <v>9121043</v>
      </c>
      <c r="H11517" s="9">
        <f t="shared" si="359"/>
        <v>44164</v>
      </c>
    </row>
    <row r="11518" spans="1:8" x14ac:dyDescent="0.25">
      <c r="A11518" s="22" t="s">
        <v>8799</v>
      </c>
      <c r="B11518" s="22" t="s">
        <v>8800</v>
      </c>
      <c r="C11518" s="22" t="s">
        <v>8800</v>
      </c>
      <c r="D11518" s="24">
        <v>44351</v>
      </c>
      <c r="E11518" s="22" t="s">
        <v>1966</v>
      </c>
      <c r="F11518" s="22" t="s">
        <v>11382</v>
      </c>
      <c r="G11518">
        <f t="shared" si="358"/>
        <v>209685</v>
      </c>
      <c r="H11518" s="9">
        <f t="shared" si="359"/>
        <v>44351</v>
      </c>
    </row>
    <row r="11519" spans="1:8" x14ac:dyDescent="0.25">
      <c r="A11519" s="22" t="s">
        <v>8510</v>
      </c>
      <c r="B11519" s="22" t="s">
        <v>8511</v>
      </c>
      <c r="C11519" s="22" t="s">
        <v>8511</v>
      </c>
      <c r="D11519" s="24">
        <v>43922</v>
      </c>
      <c r="E11519" s="22" t="s">
        <v>1025</v>
      </c>
      <c r="F11519" s="22" t="s">
        <v>11383</v>
      </c>
      <c r="G11519">
        <f t="shared" si="358"/>
        <v>200895</v>
      </c>
      <c r="H11519" s="9">
        <f t="shared" si="359"/>
        <v>43922</v>
      </c>
    </row>
    <row r="11520" spans="1:8" x14ac:dyDescent="0.25">
      <c r="A11520" s="22" t="s">
        <v>8565</v>
      </c>
      <c r="B11520" s="22" t="s">
        <v>8566</v>
      </c>
      <c r="C11520" s="22" t="s">
        <v>8566</v>
      </c>
      <c r="D11520" s="24">
        <v>44153</v>
      </c>
      <c r="E11520" s="22" t="s">
        <v>1025</v>
      </c>
      <c r="F11520" s="22" t="s">
        <v>11383</v>
      </c>
      <c r="G11520">
        <f t="shared" si="358"/>
        <v>200895</v>
      </c>
      <c r="H11520" s="9">
        <f t="shared" si="359"/>
        <v>44153</v>
      </c>
    </row>
    <row r="11521" spans="1:8" x14ac:dyDescent="0.25">
      <c r="A11521" s="22" t="s">
        <v>8144</v>
      </c>
      <c r="B11521" s="22" t="s">
        <v>8145</v>
      </c>
      <c r="C11521" s="22" t="s">
        <v>8145</v>
      </c>
      <c r="D11521" s="24">
        <v>44333</v>
      </c>
      <c r="E11521" s="22" t="s">
        <v>3063</v>
      </c>
      <c r="F11521" s="22" t="s">
        <v>11384</v>
      </c>
      <c r="G11521">
        <f t="shared" si="358"/>
        <v>209466</v>
      </c>
      <c r="H11521" s="9">
        <f t="shared" si="359"/>
        <v>44333</v>
      </c>
    </row>
    <row r="11522" spans="1:8" x14ac:dyDescent="0.25">
      <c r="A11522" s="22" t="s">
        <v>7834</v>
      </c>
      <c r="B11522" s="22" t="s">
        <v>7835</v>
      </c>
      <c r="C11522" s="22" t="s">
        <v>7835</v>
      </c>
      <c r="D11522" s="24">
        <v>44134</v>
      </c>
      <c r="E11522" s="22" t="s">
        <v>4911</v>
      </c>
      <c r="F11522" s="22" t="s">
        <v>11385</v>
      </c>
      <c r="G11522">
        <f t="shared" si="358"/>
        <v>12390</v>
      </c>
      <c r="H11522" s="9">
        <f t="shared" si="359"/>
        <v>44134</v>
      </c>
    </row>
    <row r="11523" spans="1:8" x14ac:dyDescent="0.25">
      <c r="A11523" s="22" t="s">
        <v>8140</v>
      </c>
      <c r="B11523" s="22" t="s">
        <v>8141</v>
      </c>
      <c r="C11523" s="22" t="s">
        <v>8141</v>
      </c>
      <c r="D11523" s="24">
        <v>44375</v>
      </c>
      <c r="E11523" s="22" t="s">
        <v>4911</v>
      </c>
      <c r="F11523" s="22" t="s">
        <v>11385</v>
      </c>
      <c r="G11523">
        <f t="shared" si="358"/>
        <v>12390</v>
      </c>
      <c r="H11523" s="9">
        <f t="shared" si="359"/>
        <v>44375</v>
      </c>
    </row>
    <row r="11524" spans="1:8" x14ac:dyDescent="0.25">
      <c r="A11524" s="22" t="s">
        <v>8146</v>
      </c>
      <c r="B11524" s="22" t="s">
        <v>8147</v>
      </c>
      <c r="C11524" s="22" t="s">
        <v>8147</v>
      </c>
      <c r="D11524" s="24">
        <v>44123</v>
      </c>
      <c r="E11524" s="22" t="s">
        <v>4911</v>
      </c>
      <c r="F11524" s="22" t="s">
        <v>11385</v>
      </c>
      <c r="G11524">
        <f t="shared" si="358"/>
        <v>12390</v>
      </c>
      <c r="H11524" s="9">
        <f t="shared" si="359"/>
        <v>44123</v>
      </c>
    </row>
    <row r="11525" spans="1:8" x14ac:dyDescent="0.25">
      <c r="A11525" s="22" t="s">
        <v>8414</v>
      </c>
      <c r="B11525" s="22" t="s">
        <v>8415</v>
      </c>
      <c r="C11525" s="22" t="s">
        <v>8415</v>
      </c>
      <c r="D11525" s="24">
        <v>43829</v>
      </c>
      <c r="E11525" s="22" t="s">
        <v>4911</v>
      </c>
      <c r="F11525" s="22" t="s">
        <v>11385</v>
      </c>
      <c r="G11525">
        <f t="shared" si="358"/>
        <v>12390</v>
      </c>
      <c r="H11525" s="9">
        <f t="shared" si="359"/>
        <v>43829</v>
      </c>
    </row>
    <row r="11526" spans="1:8" x14ac:dyDescent="0.25">
      <c r="A11526" s="22" t="s">
        <v>8603</v>
      </c>
      <c r="B11526" s="22" t="s">
        <v>8604</v>
      </c>
      <c r="C11526" s="22" t="s">
        <v>8604</v>
      </c>
      <c r="D11526" s="24">
        <v>44266</v>
      </c>
      <c r="E11526" s="22" t="s">
        <v>4911</v>
      </c>
      <c r="F11526" s="22" t="s">
        <v>11385</v>
      </c>
      <c r="G11526">
        <f t="shared" ref="G11526:G11589" si="360">IFERROR(E11526*1,E11526)</f>
        <v>12390</v>
      </c>
      <c r="H11526" s="9">
        <f t="shared" ref="H11526:H11589" si="361">D11526</f>
        <v>44266</v>
      </c>
    </row>
    <row r="11527" spans="1:8" x14ac:dyDescent="0.25">
      <c r="A11527" s="22" t="s">
        <v>8691</v>
      </c>
      <c r="B11527" s="22" t="s">
        <v>8692</v>
      </c>
      <c r="C11527" s="22" t="s">
        <v>8692</v>
      </c>
      <c r="D11527" s="24">
        <v>44365</v>
      </c>
      <c r="E11527" s="22" t="s">
        <v>4911</v>
      </c>
      <c r="F11527" s="22" t="s">
        <v>11385</v>
      </c>
      <c r="G11527">
        <f t="shared" si="360"/>
        <v>12390</v>
      </c>
      <c r="H11527" s="9">
        <f t="shared" si="361"/>
        <v>44365</v>
      </c>
    </row>
    <row r="11528" spans="1:8" x14ac:dyDescent="0.25">
      <c r="A11528" s="22" t="s">
        <v>8719</v>
      </c>
      <c r="B11528" s="22" t="s">
        <v>8720</v>
      </c>
      <c r="C11528" s="22" t="s">
        <v>8720</v>
      </c>
      <c r="D11528" s="24">
        <v>43997</v>
      </c>
      <c r="E11528" s="22" t="s">
        <v>1489</v>
      </c>
      <c r="F11528" s="22" t="s">
        <v>11386</v>
      </c>
      <c r="G11528">
        <f t="shared" si="360"/>
        <v>9206479</v>
      </c>
      <c r="H11528" s="9">
        <f t="shared" si="361"/>
        <v>43997</v>
      </c>
    </row>
    <row r="11529" spans="1:8" x14ac:dyDescent="0.25">
      <c r="A11529" s="22" t="s">
        <v>8747</v>
      </c>
      <c r="B11529" s="22" t="s">
        <v>8748</v>
      </c>
      <c r="C11529" s="22" t="s">
        <v>8748</v>
      </c>
      <c r="D11529" s="24">
        <v>43997</v>
      </c>
      <c r="E11529" s="22" t="s">
        <v>1489</v>
      </c>
      <c r="F11529" s="22" t="s">
        <v>11386</v>
      </c>
      <c r="G11529">
        <f t="shared" si="360"/>
        <v>9206479</v>
      </c>
      <c r="H11529" s="9">
        <f t="shared" si="361"/>
        <v>43997</v>
      </c>
    </row>
    <row r="11530" spans="1:8" x14ac:dyDescent="0.25">
      <c r="A11530" s="22" t="s">
        <v>8677</v>
      </c>
      <c r="B11530" s="22" t="s">
        <v>8678</v>
      </c>
      <c r="C11530" s="22" t="s">
        <v>8678</v>
      </c>
      <c r="D11530" s="24">
        <v>43829</v>
      </c>
      <c r="E11530" s="22" t="s">
        <v>1083</v>
      </c>
      <c r="F11530" s="22" t="s">
        <v>11387</v>
      </c>
      <c r="G11530">
        <f t="shared" si="360"/>
        <v>473</v>
      </c>
      <c r="H11530" s="9">
        <f t="shared" si="361"/>
        <v>43829</v>
      </c>
    </row>
    <row r="11531" spans="1:8" x14ac:dyDescent="0.25">
      <c r="A11531" s="22" t="s">
        <v>4223</v>
      </c>
      <c r="B11531" s="22" t="s">
        <v>8084</v>
      </c>
      <c r="C11531" s="22" t="s">
        <v>8084</v>
      </c>
      <c r="D11531" s="24">
        <v>43829</v>
      </c>
      <c r="E11531" s="22" t="s">
        <v>5786</v>
      </c>
      <c r="F11531" s="22" t="s">
        <v>11388</v>
      </c>
      <c r="G11531">
        <f t="shared" si="360"/>
        <v>9111</v>
      </c>
      <c r="H11531" s="9">
        <f t="shared" si="361"/>
        <v>43829</v>
      </c>
    </row>
    <row r="11532" spans="1:8" x14ac:dyDescent="0.25">
      <c r="A11532" s="22" t="s">
        <v>8414</v>
      </c>
      <c r="B11532" s="22" t="s">
        <v>8415</v>
      </c>
      <c r="C11532" s="22" t="s">
        <v>8415</v>
      </c>
      <c r="D11532" s="24">
        <v>44364</v>
      </c>
      <c r="E11532" s="22" t="s">
        <v>6184</v>
      </c>
      <c r="F11532" s="22" t="s">
        <v>11389</v>
      </c>
      <c r="G11532">
        <f t="shared" si="360"/>
        <v>209989</v>
      </c>
      <c r="H11532" s="9">
        <f t="shared" si="361"/>
        <v>44364</v>
      </c>
    </row>
    <row r="11533" spans="1:8" x14ac:dyDescent="0.25">
      <c r="A11533" s="22" t="s">
        <v>7735</v>
      </c>
      <c r="B11533" s="22" t="s">
        <v>7736</v>
      </c>
      <c r="C11533" s="22" t="s">
        <v>7736</v>
      </c>
      <c r="D11533" s="24">
        <v>43832</v>
      </c>
      <c r="E11533" s="22" t="s">
        <v>4503</v>
      </c>
      <c r="F11533" s="22" t="s">
        <v>11390</v>
      </c>
      <c r="G11533">
        <f t="shared" si="360"/>
        <v>7365</v>
      </c>
      <c r="H11533" s="9">
        <f t="shared" si="361"/>
        <v>43832</v>
      </c>
    </row>
    <row r="11534" spans="1:8" x14ac:dyDescent="0.25">
      <c r="A11534" s="22" t="s">
        <v>8212</v>
      </c>
      <c r="B11534" s="22" t="s">
        <v>8213</v>
      </c>
      <c r="C11534" s="22" t="s">
        <v>8213</v>
      </c>
      <c r="D11534" s="24">
        <v>43829</v>
      </c>
      <c r="E11534" s="22" t="s">
        <v>1416</v>
      </c>
      <c r="F11534" s="22" t="s">
        <v>11391</v>
      </c>
      <c r="G11534">
        <f t="shared" si="360"/>
        <v>10951</v>
      </c>
      <c r="H11534" s="9">
        <f t="shared" si="361"/>
        <v>43829</v>
      </c>
    </row>
    <row r="11535" spans="1:8" x14ac:dyDescent="0.25">
      <c r="A11535" s="22" t="s">
        <v>8192</v>
      </c>
      <c r="B11535" s="22" t="s">
        <v>8193</v>
      </c>
      <c r="C11535" s="22" t="s">
        <v>8193</v>
      </c>
      <c r="D11535" s="24">
        <v>43892</v>
      </c>
      <c r="E11535" s="22" t="s">
        <v>5827</v>
      </c>
      <c r="F11535" s="22" t="s">
        <v>6770</v>
      </c>
      <c r="G11535">
        <f t="shared" si="360"/>
        <v>12811</v>
      </c>
      <c r="H11535" s="9">
        <f t="shared" si="361"/>
        <v>43892</v>
      </c>
    </row>
    <row r="11536" spans="1:8" x14ac:dyDescent="0.25">
      <c r="A11536" s="22" t="s">
        <v>8386</v>
      </c>
      <c r="B11536" s="22" t="s">
        <v>8387</v>
      </c>
      <c r="C11536" s="22" t="s">
        <v>8387</v>
      </c>
      <c r="D11536" s="24">
        <v>43829</v>
      </c>
      <c r="E11536" s="22" t="s">
        <v>5827</v>
      </c>
      <c r="F11536" s="22" t="s">
        <v>6770</v>
      </c>
      <c r="G11536">
        <f t="shared" si="360"/>
        <v>12811</v>
      </c>
      <c r="H11536" s="9">
        <f t="shared" si="361"/>
        <v>43829</v>
      </c>
    </row>
    <row r="11537" spans="1:8" x14ac:dyDescent="0.25">
      <c r="A11537" s="22" t="s">
        <v>8937</v>
      </c>
      <c r="B11537" s="22" t="s">
        <v>8938</v>
      </c>
      <c r="C11537" s="22" t="s">
        <v>8938</v>
      </c>
      <c r="D11537" s="24">
        <v>44348</v>
      </c>
      <c r="E11537" s="22" t="s">
        <v>5827</v>
      </c>
      <c r="F11537" s="22" t="s">
        <v>6770</v>
      </c>
      <c r="G11537">
        <f t="shared" si="360"/>
        <v>12811</v>
      </c>
      <c r="H11537" s="9">
        <f t="shared" si="361"/>
        <v>44348</v>
      </c>
    </row>
    <row r="11538" spans="1:8" x14ac:dyDescent="0.25">
      <c r="A11538" s="22" t="s">
        <v>6126</v>
      </c>
      <c r="B11538" s="22" t="s">
        <v>8109</v>
      </c>
      <c r="C11538" s="22" t="s">
        <v>8109</v>
      </c>
      <c r="D11538" s="24">
        <v>43829</v>
      </c>
      <c r="E11538" s="22" t="s">
        <v>5092</v>
      </c>
      <c r="F11538" s="22" t="s">
        <v>6797</v>
      </c>
      <c r="G11538">
        <f t="shared" si="360"/>
        <v>3583</v>
      </c>
      <c r="H11538" s="9">
        <f t="shared" si="361"/>
        <v>43829</v>
      </c>
    </row>
    <row r="11539" spans="1:8" x14ac:dyDescent="0.25">
      <c r="A11539" s="22" t="s">
        <v>8695</v>
      </c>
      <c r="B11539" s="22" t="s">
        <v>8696</v>
      </c>
      <c r="C11539" s="22" t="s">
        <v>8696</v>
      </c>
      <c r="D11539" s="24">
        <v>43998</v>
      </c>
      <c r="E11539" s="22" t="s">
        <v>11392</v>
      </c>
      <c r="F11539" s="22" t="s">
        <v>11393</v>
      </c>
      <c r="G11539">
        <f t="shared" si="360"/>
        <v>9115161</v>
      </c>
      <c r="H11539" s="9">
        <f t="shared" si="361"/>
        <v>43998</v>
      </c>
    </row>
    <row r="11540" spans="1:8" x14ac:dyDescent="0.25">
      <c r="A11540" s="22" t="s">
        <v>8705</v>
      </c>
      <c r="B11540" s="22" t="s">
        <v>8706</v>
      </c>
      <c r="C11540" s="22" t="s">
        <v>8706</v>
      </c>
      <c r="D11540" s="24">
        <v>44131</v>
      </c>
      <c r="E11540" s="22" t="s">
        <v>11392</v>
      </c>
      <c r="F11540" s="22" t="s">
        <v>11393</v>
      </c>
      <c r="G11540">
        <f t="shared" si="360"/>
        <v>9115161</v>
      </c>
      <c r="H11540" s="9">
        <f t="shared" si="361"/>
        <v>44131</v>
      </c>
    </row>
    <row r="11541" spans="1:8" x14ac:dyDescent="0.25">
      <c r="A11541" s="22"/>
      <c r="B11541" s="22"/>
      <c r="C11541" s="22"/>
      <c r="D11541" s="24">
        <v>43942</v>
      </c>
      <c r="E11541" s="22" t="s">
        <v>1047</v>
      </c>
      <c r="F11541" s="22" t="s">
        <v>7299</v>
      </c>
      <c r="G11541">
        <f t="shared" si="360"/>
        <v>13040</v>
      </c>
      <c r="H11541" s="9">
        <f t="shared" si="361"/>
        <v>43942</v>
      </c>
    </row>
    <row r="11542" spans="1:8" x14ac:dyDescent="0.25">
      <c r="A11542" s="22" t="s">
        <v>7822</v>
      </c>
      <c r="B11542" s="22" t="s">
        <v>7823</v>
      </c>
      <c r="C11542" s="22" t="s">
        <v>7823</v>
      </c>
      <c r="D11542" s="24">
        <v>43885</v>
      </c>
      <c r="E11542" s="22" t="s">
        <v>1047</v>
      </c>
      <c r="F11542" s="22" t="s">
        <v>7299</v>
      </c>
      <c r="G11542">
        <f t="shared" si="360"/>
        <v>13040</v>
      </c>
      <c r="H11542" s="9">
        <f t="shared" si="361"/>
        <v>43885</v>
      </c>
    </row>
    <row r="11543" spans="1:8" x14ac:dyDescent="0.25">
      <c r="A11543" s="22" t="s">
        <v>7832</v>
      </c>
      <c r="B11543" s="22" t="s">
        <v>7833</v>
      </c>
      <c r="C11543" s="22" t="s">
        <v>7833</v>
      </c>
      <c r="D11543" s="24">
        <v>44032</v>
      </c>
      <c r="E11543" s="22" t="s">
        <v>1047</v>
      </c>
      <c r="F11543" s="22" t="s">
        <v>7299</v>
      </c>
      <c r="G11543">
        <f t="shared" si="360"/>
        <v>13040</v>
      </c>
      <c r="H11543" s="9">
        <f t="shared" si="361"/>
        <v>44032</v>
      </c>
    </row>
    <row r="11544" spans="1:8" x14ac:dyDescent="0.25">
      <c r="A11544" s="22" t="s">
        <v>8150</v>
      </c>
      <c r="B11544" s="22" t="s">
        <v>8151</v>
      </c>
      <c r="C11544" s="22" t="s">
        <v>8151</v>
      </c>
      <c r="D11544" s="24">
        <v>44011</v>
      </c>
      <c r="E11544" s="22" t="s">
        <v>1047</v>
      </c>
      <c r="F11544" s="22" t="s">
        <v>7299</v>
      </c>
      <c r="G11544">
        <f t="shared" si="360"/>
        <v>13040</v>
      </c>
      <c r="H11544" s="9">
        <f t="shared" si="361"/>
        <v>44011</v>
      </c>
    </row>
    <row r="11545" spans="1:8" x14ac:dyDescent="0.25">
      <c r="A11545" s="22" t="s">
        <v>8301</v>
      </c>
      <c r="B11545" s="22" t="s">
        <v>8302</v>
      </c>
      <c r="C11545" s="22" t="s">
        <v>8302</v>
      </c>
      <c r="D11545" s="24">
        <v>44033</v>
      </c>
      <c r="E11545" s="22" t="s">
        <v>1047</v>
      </c>
      <c r="F11545" s="22" t="s">
        <v>7299</v>
      </c>
      <c r="G11545">
        <f t="shared" si="360"/>
        <v>13040</v>
      </c>
      <c r="H11545" s="9">
        <f t="shared" si="361"/>
        <v>44033</v>
      </c>
    </row>
    <row r="11546" spans="1:8" x14ac:dyDescent="0.25">
      <c r="A11546" s="22" t="s">
        <v>8358</v>
      </c>
      <c r="B11546" s="22" t="s">
        <v>8359</v>
      </c>
      <c r="C11546" s="22" t="s">
        <v>8359</v>
      </c>
      <c r="D11546" s="24">
        <v>43829</v>
      </c>
      <c r="E11546" s="22" t="s">
        <v>1047</v>
      </c>
      <c r="F11546" s="22" t="s">
        <v>7299</v>
      </c>
      <c r="G11546">
        <f t="shared" si="360"/>
        <v>13040</v>
      </c>
      <c r="H11546" s="9">
        <f t="shared" si="361"/>
        <v>43829</v>
      </c>
    </row>
    <row r="11547" spans="1:8" x14ac:dyDescent="0.25">
      <c r="A11547" s="22" t="s">
        <v>8771</v>
      </c>
      <c r="B11547" s="22" t="s">
        <v>8772</v>
      </c>
      <c r="C11547" s="22" t="s">
        <v>8772</v>
      </c>
      <c r="D11547" s="24">
        <v>44253</v>
      </c>
      <c r="E11547" s="22" t="s">
        <v>1047</v>
      </c>
      <c r="F11547" s="22" t="s">
        <v>7299</v>
      </c>
      <c r="G11547">
        <f t="shared" si="360"/>
        <v>13040</v>
      </c>
      <c r="H11547" s="9">
        <f t="shared" si="361"/>
        <v>44253</v>
      </c>
    </row>
    <row r="11548" spans="1:8" x14ac:dyDescent="0.25">
      <c r="A11548" s="22" t="s">
        <v>8773</v>
      </c>
      <c r="B11548" s="22" t="s">
        <v>8774</v>
      </c>
      <c r="C11548" s="22" t="s">
        <v>8774</v>
      </c>
      <c r="D11548" s="24">
        <v>44356</v>
      </c>
      <c r="E11548" s="22" t="s">
        <v>1047</v>
      </c>
      <c r="F11548" s="22" t="s">
        <v>7299</v>
      </c>
      <c r="G11548">
        <f t="shared" si="360"/>
        <v>13040</v>
      </c>
      <c r="H11548" s="9">
        <f t="shared" si="361"/>
        <v>44356</v>
      </c>
    </row>
    <row r="11549" spans="1:8" x14ac:dyDescent="0.25">
      <c r="A11549" s="22" t="s">
        <v>8837</v>
      </c>
      <c r="B11549" s="22" t="s">
        <v>8838</v>
      </c>
      <c r="C11549" s="22" t="s">
        <v>8838</v>
      </c>
      <c r="D11549" s="24">
        <v>44154</v>
      </c>
      <c r="E11549" s="22" t="s">
        <v>1047</v>
      </c>
      <c r="F11549" s="22" t="s">
        <v>7299</v>
      </c>
      <c r="G11549">
        <f t="shared" si="360"/>
        <v>13040</v>
      </c>
      <c r="H11549" s="9">
        <f t="shared" si="361"/>
        <v>44154</v>
      </c>
    </row>
    <row r="11550" spans="1:8" x14ac:dyDescent="0.25">
      <c r="A11550" s="22" t="s">
        <v>8937</v>
      </c>
      <c r="B11550" s="22" t="s">
        <v>8938</v>
      </c>
      <c r="C11550" s="22" t="s">
        <v>8938</v>
      </c>
      <c r="D11550" s="24">
        <v>44111</v>
      </c>
      <c r="E11550" s="22" t="s">
        <v>1047</v>
      </c>
      <c r="F11550" s="22" t="s">
        <v>7299</v>
      </c>
      <c r="G11550">
        <f t="shared" si="360"/>
        <v>13040</v>
      </c>
      <c r="H11550" s="9">
        <f t="shared" si="361"/>
        <v>44111</v>
      </c>
    </row>
    <row r="11551" spans="1:8" x14ac:dyDescent="0.25">
      <c r="A11551" s="22" t="s">
        <v>7852</v>
      </c>
      <c r="B11551" s="22" t="s">
        <v>7853</v>
      </c>
      <c r="C11551" s="22" t="s">
        <v>7853</v>
      </c>
      <c r="D11551" s="24">
        <v>43923</v>
      </c>
      <c r="E11551" s="22" t="s">
        <v>3536</v>
      </c>
      <c r="F11551" s="22" t="s">
        <v>11394</v>
      </c>
      <c r="G11551">
        <f t="shared" si="360"/>
        <v>13530</v>
      </c>
      <c r="H11551" s="9">
        <f t="shared" si="361"/>
        <v>43923</v>
      </c>
    </row>
    <row r="11552" spans="1:8" x14ac:dyDescent="0.25">
      <c r="A11552" s="22" t="s">
        <v>7995</v>
      </c>
      <c r="B11552" s="22" t="s">
        <v>7996</v>
      </c>
      <c r="C11552" s="22" t="s">
        <v>7996</v>
      </c>
      <c r="D11552" s="24">
        <v>44013</v>
      </c>
      <c r="E11552" s="22" t="s">
        <v>3536</v>
      </c>
      <c r="F11552" s="22" t="s">
        <v>11394</v>
      </c>
      <c r="G11552">
        <f t="shared" si="360"/>
        <v>13530</v>
      </c>
      <c r="H11552" s="9">
        <f t="shared" si="361"/>
        <v>44013</v>
      </c>
    </row>
    <row r="11553" spans="1:8" x14ac:dyDescent="0.25">
      <c r="A11553" s="22" t="s">
        <v>8301</v>
      </c>
      <c r="B11553" s="22" t="s">
        <v>8302</v>
      </c>
      <c r="C11553" s="22" t="s">
        <v>8302</v>
      </c>
      <c r="D11553" s="24">
        <v>43834</v>
      </c>
      <c r="E11553" s="22" t="s">
        <v>3536</v>
      </c>
      <c r="F11553" s="22" t="s">
        <v>11394</v>
      </c>
      <c r="G11553">
        <f t="shared" si="360"/>
        <v>13530</v>
      </c>
      <c r="H11553" s="9">
        <f t="shared" si="361"/>
        <v>43834</v>
      </c>
    </row>
    <row r="11554" spans="1:8" x14ac:dyDescent="0.25">
      <c r="A11554" s="22" t="s">
        <v>8719</v>
      </c>
      <c r="B11554" s="22" t="s">
        <v>8720</v>
      </c>
      <c r="C11554" s="22" t="s">
        <v>8720</v>
      </c>
      <c r="D11554" s="24">
        <v>44255</v>
      </c>
      <c r="E11554" s="22" t="s">
        <v>1599</v>
      </c>
      <c r="F11554" s="22" t="s">
        <v>11395</v>
      </c>
      <c r="G11554">
        <f t="shared" si="360"/>
        <v>9206633</v>
      </c>
      <c r="H11554" s="9">
        <f t="shared" si="361"/>
        <v>44255</v>
      </c>
    </row>
    <row r="11555" spans="1:8" x14ac:dyDescent="0.25">
      <c r="A11555" s="22" t="s">
        <v>8757</v>
      </c>
      <c r="B11555" s="22" t="s">
        <v>8758</v>
      </c>
      <c r="C11555" s="22" t="s">
        <v>8758</v>
      </c>
      <c r="D11555" s="24">
        <v>44227</v>
      </c>
      <c r="E11555" s="22" t="s">
        <v>1599</v>
      </c>
      <c r="F11555" s="22" t="s">
        <v>11395</v>
      </c>
      <c r="G11555">
        <f t="shared" si="360"/>
        <v>9206633</v>
      </c>
      <c r="H11555" s="9">
        <f t="shared" si="361"/>
        <v>44227</v>
      </c>
    </row>
    <row r="11556" spans="1:8" x14ac:dyDescent="0.25">
      <c r="A11556" s="22" t="s">
        <v>8857</v>
      </c>
      <c r="B11556" s="22" t="s">
        <v>8858</v>
      </c>
      <c r="C11556" s="22" t="s">
        <v>8858</v>
      </c>
      <c r="D11556" s="24">
        <v>43997</v>
      </c>
      <c r="E11556" s="22" t="s">
        <v>1599</v>
      </c>
      <c r="F11556" s="22" t="s">
        <v>11395</v>
      </c>
      <c r="G11556">
        <f t="shared" si="360"/>
        <v>9206633</v>
      </c>
      <c r="H11556" s="9">
        <f t="shared" si="361"/>
        <v>43997</v>
      </c>
    </row>
    <row r="11557" spans="1:8" x14ac:dyDescent="0.25">
      <c r="A11557" s="22" t="s">
        <v>7810</v>
      </c>
      <c r="B11557" s="22" t="s">
        <v>7811</v>
      </c>
      <c r="C11557" s="22" t="s">
        <v>7811</v>
      </c>
      <c r="D11557" s="24">
        <v>43858</v>
      </c>
      <c r="E11557" s="22" t="s">
        <v>5074</v>
      </c>
      <c r="F11557" s="22" t="s">
        <v>6468</v>
      </c>
      <c r="G11557">
        <f t="shared" si="360"/>
        <v>9349</v>
      </c>
      <c r="H11557" s="9">
        <f t="shared" si="361"/>
        <v>43858</v>
      </c>
    </row>
    <row r="11558" spans="1:8" x14ac:dyDescent="0.25">
      <c r="A11558" s="22" t="s">
        <v>8233</v>
      </c>
      <c r="B11558" s="22" t="s">
        <v>7811</v>
      </c>
      <c r="C11558" s="22" t="s">
        <v>7811</v>
      </c>
      <c r="D11558" s="24">
        <v>43831</v>
      </c>
      <c r="E11558" s="22" t="s">
        <v>5074</v>
      </c>
      <c r="F11558" s="22" t="s">
        <v>6468</v>
      </c>
      <c r="G11558">
        <f t="shared" si="360"/>
        <v>9349</v>
      </c>
      <c r="H11558" s="9">
        <f t="shared" si="361"/>
        <v>43831</v>
      </c>
    </row>
    <row r="11559" spans="1:8" x14ac:dyDescent="0.25">
      <c r="A11559" s="22" t="s">
        <v>8404</v>
      </c>
      <c r="B11559" s="22" t="s">
        <v>8405</v>
      </c>
      <c r="C11559" s="22" t="s">
        <v>8405</v>
      </c>
      <c r="D11559" s="24">
        <v>44006</v>
      </c>
      <c r="E11559" s="22" t="s">
        <v>5074</v>
      </c>
      <c r="F11559" s="22" t="s">
        <v>6468</v>
      </c>
      <c r="G11559">
        <f t="shared" si="360"/>
        <v>9349</v>
      </c>
      <c r="H11559" s="9">
        <f t="shared" si="361"/>
        <v>44006</v>
      </c>
    </row>
    <row r="11560" spans="1:8" x14ac:dyDescent="0.25">
      <c r="A11560" s="22" t="s">
        <v>8553</v>
      </c>
      <c r="B11560" s="22" t="s">
        <v>8554</v>
      </c>
      <c r="C11560" s="22" t="s">
        <v>8554</v>
      </c>
      <c r="D11560" s="24">
        <v>44159</v>
      </c>
      <c r="E11560" s="22" t="s">
        <v>5074</v>
      </c>
      <c r="F11560" s="22" t="s">
        <v>6468</v>
      </c>
      <c r="G11560">
        <f t="shared" si="360"/>
        <v>9349</v>
      </c>
      <c r="H11560" s="9">
        <f t="shared" si="361"/>
        <v>44159</v>
      </c>
    </row>
    <row r="11561" spans="1:8" x14ac:dyDescent="0.25">
      <c r="A11561" s="22" t="s">
        <v>8635</v>
      </c>
      <c r="B11561" s="22" t="s">
        <v>8636</v>
      </c>
      <c r="C11561" s="22" t="s">
        <v>8636</v>
      </c>
      <c r="D11561" s="24">
        <v>44104</v>
      </c>
      <c r="E11561" s="22" t="s">
        <v>5074</v>
      </c>
      <c r="F11561" s="22" t="s">
        <v>6468</v>
      </c>
      <c r="G11561">
        <f t="shared" si="360"/>
        <v>9349</v>
      </c>
      <c r="H11561" s="9">
        <f t="shared" si="361"/>
        <v>44104</v>
      </c>
    </row>
    <row r="11562" spans="1:8" x14ac:dyDescent="0.25">
      <c r="A11562" s="22" t="s">
        <v>8643</v>
      </c>
      <c r="B11562" s="22" t="s">
        <v>8644</v>
      </c>
      <c r="C11562" s="22" t="s">
        <v>8644</v>
      </c>
      <c r="D11562" s="24">
        <v>44106</v>
      </c>
      <c r="E11562" s="22" t="s">
        <v>5074</v>
      </c>
      <c r="F11562" s="22" t="s">
        <v>6468</v>
      </c>
      <c r="G11562">
        <f t="shared" si="360"/>
        <v>9349</v>
      </c>
      <c r="H11562" s="9">
        <f t="shared" si="361"/>
        <v>44106</v>
      </c>
    </row>
    <row r="11563" spans="1:8" x14ac:dyDescent="0.25">
      <c r="A11563" s="22" t="s">
        <v>8937</v>
      </c>
      <c r="B11563" s="22" t="s">
        <v>8938</v>
      </c>
      <c r="C11563" s="22" t="s">
        <v>8938</v>
      </c>
      <c r="D11563" s="24">
        <v>44105</v>
      </c>
      <c r="E11563" s="22" t="s">
        <v>5074</v>
      </c>
      <c r="F11563" s="22" t="s">
        <v>6468</v>
      </c>
      <c r="G11563">
        <f t="shared" si="360"/>
        <v>9349</v>
      </c>
      <c r="H11563" s="9">
        <f t="shared" si="361"/>
        <v>44105</v>
      </c>
    </row>
    <row r="11564" spans="1:8" x14ac:dyDescent="0.25">
      <c r="A11564" s="22" t="s">
        <v>8837</v>
      </c>
      <c r="B11564" s="22" t="s">
        <v>8838</v>
      </c>
      <c r="C11564" s="22" t="s">
        <v>8838</v>
      </c>
      <c r="D11564" s="24">
        <v>44362</v>
      </c>
      <c r="E11564" s="22" t="s">
        <v>5715</v>
      </c>
      <c r="F11564" s="22" t="s">
        <v>11396</v>
      </c>
      <c r="G11564">
        <f t="shared" si="360"/>
        <v>209908</v>
      </c>
      <c r="H11564" s="9">
        <f t="shared" si="361"/>
        <v>44362</v>
      </c>
    </row>
    <row r="11565" spans="1:8" x14ac:dyDescent="0.25">
      <c r="A11565" s="22"/>
      <c r="B11565" s="22"/>
      <c r="C11565" s="22"/>
      <c r="D11565" s="24">
        <v>44365</v>
      </c>
      <c r="E11565" s="22" t="s">
        <v>2153</v>
      </c>
      <c r="F11565" s="22" t="s">
        <v>11397</v>
      </c>
      <c r="G11565">
        <f t="shared" si="360"/>
        <v>209857</v>
      </c>
      <c r="H11565" s="9">
        <f t="shared" si="361"/>
        <v>44365</v>
      </c>
    </row>
    <row r="11566" spans="1:8" x14ac:dyDescent="0.25">
      <c r="A11566" s="22" t="s">
        <v>7650</v>
      </c>
      <c r="B11566" s="22" t="s">
        <v>7651</v>
      </c>
      <c r="C11566" s="22" t="s">
        <v>7651</v>
      </c>
      <c r="D11566" s="24">
        <v>44364</v>
      </c>
      <c r="E11566" s="22" t="s">
        <v>2153</v>
      </c>
      <c r="F11566" s="22" t="s">
        <v>11397</v>
      </c>
      <c r="G11566">
        <f t="shared" si="360"/>
        <v>209857</v>
      </c>
      <c r="H11566" s="9">
        <f t="shared" si="361"/>
        <v>44364</v>
      </c>
    </row>
    <row r="11567" spans="1:8" x14ac:dyDescent="0.25">
      <c r="A11567" s="22" t="s">
        <v>7741</v>
      </c>
      <c r="B11567" s="22" t="s">
        <v>7742</v>
      </c>
      <c r="C11567" s="22" t="s">
        <v>7742</v>
      </c>
      <c r="D11567" s="24">
        <v>44366</v>
      </c>
      <c r="E11567" s="22" t="s">
        <v>2153</v>
      </c>
      <c r="F11567" s="22" t="s">
        <v>11397</v>
      </c>
      <c r="G11567">
        <f t="shared" si="360"/>
        <v>209857</v>
      </c>
      <c r="H11567" s="9">
        <f t="shared" si="361"/>
        <v>44366</v>
      </c>
    </row>
    <row r="11568" spans="1:8" x14ac:dyDescent="0.25">
      <c r="A11568" s="22"/>
      <c r="B11568" s="22"/>
      <c r="C11568" s="22"/>
      <c r="D11568" s="24">
        <v>44109</v>
      </c>
      <c r="E11568" s="22" t="s">
        <v>11398</v>
      </c>
      <c r="F11568" s="22" t="s">
        <v>11399</v>
      </c>
      <c r="G11568">
        <f t="shared" si="360"/>
        <v>9121390</v>
      </c>
      <c r="H11568" s="9">
        <f t="shared" si="361"/>
        <v>44109</v>
      </c>
    </row>
    <row r="11569" spans="1:8" x14ac:dyDescent="0.25">
      <c r="A11569" s="22" t="s">
        <v>7852</v>
      </c>
      <c r="B11569" s="22" t="s">
        <v>7853</v>
      </c>
      <c r="C11569" s="22" t="s">
        <v>7853</v>
      </c>
      <c r="D11569" s="24">
        <v>44032</v>
      </c>
      <c r="E11569" s="22" t="s">
        <v>11398</v>
      </c>
      <c r="F11569" s="22" t="s">
        <v>11399</v>
      </c>
      <c r="G11569">
        <f t="shared" si="360"/>
        <v>9121390</v>
      </c>
      <c r="H11569" s="9">
        <f t="shared" si="361"/>
        <v>44032</v>
      </c>
    </row>
    <row r="11570" spans="1:8" x14ac:dyDescent="0.25">
      <c r="A11570" s="22" t="s">
        <v>7854</v>
      </c>
      <c r="B11570" s="22" t="s">
        <v>7855</v>
      </c>
      <c r="C11570" s="22" t="s">
        <v>7855</v>
      </c>
      <c r="D11570" s="24">
        <v>44025</v>
      </c>
      <c r="E11570" s="22" t="s">
        <v>11398</v>
      </c>
      <c r="F11570" s="22" t="s">
        <v>11399</v>
      </c>
      <c r="G11570">
        <f t="shared" si="360"/>
        <v>9121390</v>
      </c>
      <c r="H11570" s="9">
        <f t="shared" si="361"/>
        <v>44025</v>
      </c>
    </row>
    <row r="11571" spans="1:8" x14ac:dyDescent="0.25">
      <c r="A11571" s="22" t="s">
        <v>8795</v>
      </c>
      <c r="B11571" s="22" t="s">
        <v>8796</v>
      </c>
      <c r="C11571" s="22" t="s">
        <v>8796</v>
      </c>
      <c r="D11571" s="24">
        <v>43997</v>
      </c>
      <c r="E11571" s="22" t="s">
        <v>11398</v>
      </c>
      <c r="F11571" s="22" t="s">
        <v>11399</v>
      </c>
      <c r="G11571">
        <f t="shared" si="360"/>
        <v>9121390</v>
      </c>
      <c r="H11571" s="9">
        <f t="shared" si="361"/>
        <v>43997</v>
      </c>
    </row>
    <row r="11572" spans="1:8" x14ac:dyDescent="0.25">
      <c r="A11572" s="22" t="s">
        <v>8829</v>
      </c>
      <c r="B11572" s="22" t="s">
        <v>8830</v>
      </c>
      <c r="C11572" s="22" t="s">
        <v>8830</v>
      </c>
      <c r="D11572" s="24">
        <v>43997</v>
      </c>
      <c r="E11572" s="22" t="s">
        <v>11398</v>
      </c>
      <c r="F11572" s="22" t="s">
        <v>11399</v>
      </c>
      <c r="G11572">
        <f t="shared" si="360"/>
        <v>9121390</v>
      </c>
      <c r="H11572" s="9">
        <f t="shared" si="361"/>
        <v>43997</v>
      </c>
    </row>
    <row r="11573" spans="1:8" x14ac:dyDescent="0.25">
      <c r="A11573" s="22" t="s">
        <v>8743</v>
      </c>
      <c r="B11573" s="22" t="s">
        <v>8744</v>
      </c>
      <c r="C11573" s="22" t="s">
        <v>8744</v>
      </c>
      <c r="D11573" s="24">
        <v>43997</v>
      </c>
      <c r="E11573" s="22" t="s">
        <v>1432</v>
      </c>
      <c r="F11573" s="22" t="s">
        <v>11400</v>
      </c>
      <c r="G11573">
        <f t="shared" si="360"/>
        <v>9202569</v>
      </c>
      <c r="H11573" s="9">
        <f t="shared" si="361"/>
        <v>43997</v>
      </c>
    </row>
    <row r="11574" spans="1:8" x14ac:dyDescent="0.25">
      <c r="A11574" s="22" t="s">
        <v>8855</v>
      </c>
      <c r="B11574" s="22" t="s">
        <v>8856</v>
      </c>
      <c r="C11574" s="22" t="s">
        <v>8856</v>
      </c>
      <c r="D11574" s="24">
        <v>44270</v>
      </c>
      <c r="E11574" s="22" t="s">
        <v>1432</v>
      </c>
      <c r="F11574" s="22" t="s">
        <v>11400</v>
      </c>
      <c r="G11574">
        <f t="shared" si="360"/>
        <v>9202569</v>
      </c>
      <c r="H11574" s="9">
        <f t="shared" si="361"/>
        <v>44270</v>
      </c>
    </row>
    <row r="11575" spans="1:8" x14ac:dyDescent="0.25">
      <c r="A11575" s="22" t="s">
        <v>2728</v>
      </c>
      <c r="B11575" s="22" t="s">
        <v>8108</v>
      </c>
      <c r="C11575" s="22" t="s">
        <v>8108</v>
      </c>
      <c r="D11575" s="24">
        <v>43829</v>
      </c>
      <c r="E11575" s="22" t="s">
        <v>5116</v>
      </c>
      <c r="F11575" s="22" t="s">
        <v>11401</v>
      </c>
      <c r="G11575">
        <f t="shared" si="360"/>
        <v>9998</v>
      </c>
      <c r="H11575" s="9">
        <f t="shared" si="361"/>
        <v>43829</v>
      </c>
    </row>
    <row r="11576" spans="1:8" x14ac:dyDescent="0.25">
      <c r="A11576" s="22" t="s">
        <v>8937</v>
      </c>
      <c r="B11576" s="22" t="s">
        <v>8938</v>
      </c>
      <c r="C11576" s="22" t="s">
        <v>8938</v>
      </c>
      <c r="D11576" s="24">
        <v>43846</v>
      </c>
      <c r="E11576" s="22" t="s">
        <v>5116</v>
      </c>
      <c r="F11576" s="22" t="s">
        <v>11401</v>
      </c>
      <c r="G11576">
        <f t="shared" si="360"/>
        <v>9998</v>
      </c>
      <c r="H11576" s="9">
        <f t="shared" si="361"/>
        <v>43846</v>
      </c>
    </row>
    <row r="11577" spans="1:8" x14ac:dyDescent="0.25">
      <c r="A11577" s="22" t="s">
        <v>8719</v>
      </c>
      <c r="B11577" s="22" t="s">
        <v>8720</v>
      </c>
      <c r="C11577" s="22" t="s">
        <v>8720</v>
      </c>
      <c r="D11577" s="24">
        <v>44367</v>
      </c>
      <c r="E11577" s="22" t="s">
        <v>628</v>
      </c>
      <c r="F11577" s="22" t="s">
        <v>11402</v>
      </c>
      <c r="G11577">
        <f t="shared" si="360"/>
        <v>209979</v>
      </c>
      <c r="H11577" s="9">
        <f t="shared" si="361"/>
        <v>44367</v>
      </c>
    </row>
    <row r="11578" spans="1:8" x14ac:dyDescent="0.25">
      <c r="A11578" s="22" t="s">
        <v>8857</v>
      </c>
      <c r="B11578" s="22" t="s">
        <v>8858</v>
      </c>
      <c r="C11578" s="22" t="s">
        <v>8858</v>
      </c>
      <c r="D11578" s="24">
        <v>44366</v>
      </c>
      <c r="E11578" s="22" t="s">
        <v>628</v>
      </c>
      <c r="F11578" s="22" t="s">
        <v>11402</v>
      </c>
      <c r="G11578">
        <f t="shared" si="360"/>
        <v>209979</v>
      </c>
      <c r="H11578" s="9">
        <f t="shared" si="361"/>
        <v>44366</v>
      </c>
    </row>
    <row r="11579" spans="1:8" x14ac:dyDescent="0.25">
      <c r="A11579" s="22" t="s">
        <v>7728</v>
      </c>
      <c r="B11579" s="22" t="s">
        <v>7729</v>
      </c>
      <c r="C11579" s="22" t="s">
        <v>7729</v>
      </c>
      <c r="D11579" s="24">
        <v>43829</v>
      </c>
      <c r="E11579" s="22" t="s">
        <v>5193</v>
      </c>
      <c r="F11579" s="22" t="s">
        <v>6565</v>
      </c>
      <c r="G11579">
        <f t="shared" si="360"/>
        <v>5245</v>
      </c>
      <c r="H11579" s="9">
        <f t="shared" si="361"/>
        <v>43829</v>
      </c>
    </row>
    <row r="11580" spans="1:8" x14ac:dyDescent="0.25">
      <c r="A11580" s="22" t="s">
        <v>7801</v>
      </c>
      <c r="B11580" s="22" t="s">
        <v>7729</v>
      </c>
      <c r="C11580" s="22" t="s">
        <v>7729</v>
      </c>
      <c r="D11580" s="24">
        <v>43837</v>
      </c>
      <c r="E11580" s="22" t="s">
        <v>5193</v>
      </c>
      <c r="F11580" s="22" t="s">
        <v>6565</v>
      </c>
      <c r="G11580">
        <f t="shared" si="360"/>
        <v>5245</v>
      </c>
      <c r="H11580" s="9">
        <f t="shared" si="361"/>
        <v>43837</v>
      </c>
    </row>
    <row r="11581" spans="1:8" x14ac:dyDescent="0.25">
      <c r="A11581" s="22"/>
      <c r="B11581" s="22"/>
      <c r="C11581" s="22"/>
      <c r="D11581" s="24">
        <v>44368</v>
      </c>
      <c r="E11581" s="22" t="s">
        <v>1876</v>
      </c>
      <c r="F11581" s="22" t="s">
        <v>7292</v>
      </c>
      <c r="G11581">
        <f t="shared" si="360"/>
        <v>13271</v>
      </c>
      <c r="H11581" s="9">
        <f t="shared" si="361"/>
        <v>44368</v>
      </c>
    </row>
    <row r="11582" spans="1:8" x14ac:dyDescent="0.25">
      <c r="A11582" s="22" t="s">
        <v>7688</v>
      </c>
      <c r="B11582" s="22" t="s">
        <v>7689</v>
      </c>
      <c r="C11582" s="22" t="s">
        <v>7689</v>
      </c>
      <c r="D11582" s="24">
        <v>44389</v>
      </c>
      <c r="E11582" s="22" t="s">
        <v>1876</v>
      </c>
      <c r="F11582" s="22" t="s">
        <v>7292</v>
      </c>
      <c r="G11582">
        <f t="shared" si="360"/>
        <v>13271</v>
      </c>
      <c r="H11582" s="9">
        <f t="shared" si="361"/>
        <v>44389</v>
      </c>
    </row>
    <row r="11583" spans="1:8" x14ac:dyDescent="0.25">
      <c r="A11583" s="22" t="s">
        <v>3846</v>
      </c>
      <c r="B11583" s="22" t="s">
        <v>8282</v>
      </c>
      <c r="C11583" s="22" t="s">
        <v>8282</v>
      </c>
      <c r="D11583" s="24">
        <v>43999</v>
      </c>
      <c r="E11583" s="22" t="s">
        <v>1876</v>
      </c>
      <c r="F11583" s="22" t="s">
        <v>7292</v>
      </c>
      <c r="G11583">
        <f t="shared" si="360"/>
        <v>13271</v>
      </c>
      <c r="H11583" s="9">
        <f t="shared" si="361"/>
        <v>43999</v>
      </c>
    </row>
    <row r="11584" spans="1:8" x14ac:dyDescent="0.25">
      <c r="A11584" s="22" t="s">
        <v>8342</v>
      </c>
      <c r="B11584" s="22" t="s">
        <v>8343</v>
      </c>
      <c r="C11584" s="22" t="s">
        <v>8343</v>
      </c>
      <c r="D11584" s="24">
        <v>43829</v>
      </c>
      <c r="E11584" s="22" t="s">
        <v>1876</v>
      </c>
      <c r="F11584" s="22" t="s">
        <v>7292</v>
      </c>
      <c r="G11584">
        <f t="shared" si="360"/>
        <v>13271</v>
      </c>
      <c r="H11584" s="9">
        <f t="shared" si="361"/>
        <v>43829</v>
      </c>
    </row>
    <row r="11585" spans="1:8" x14ac:dyDescent="0.25">
      <c r="A11585" s="22" t="s">
        <v>8344</v>
      </c>
      <c r="B11585" s="22" t="s">
        <v>8345</v>
      </c>
      <c r="C11585" s="22" t="s">
        <v>8345</v>
      </c>
      <c r="D11585" s="24">
        <v>43830</v>
      </c>
      <c r="E11585" s="22" t="s">
        <v>1876</v>
      </c>
      <c r="F11585" s="22" t="s">
        <v>7292</v>
      </c>
      <c r="G11585">
        <f t="shared" si="360"/>
        <v>13271</v>
      </c>
      <c r="H11585" s="9">
        <f t="shared" si="361"/>
        <v>43830</v>
      </c>
    </row>
    <row r="11586" spans="1:8" x14ac:dyDescent="0.25">
      <c r="A11586" s="22" t="s">
        <v>8346</v>
      </c>
      <c r="B11586" s="22" t="s">
        <v>8347</v>
      </c>
      <c r="C11586" s="22" t="s">
        <v>8347</v>
      </c>
      <c r="D11586" s="24">
        <v>43829</v>
      </c>
      <c r="E11586" s="22" t="s">
        <v>1876</v>
      </c>
      <c r="F11586" s="22" t="s">
        <v>7292</v>
      </c>
      <c r="G11586">
        <f t="shared" si="360"/>
        <v>13271</v>
      </c>
      <c r="H11586" s="9">
        <f t="shared" si="361"/>
        <v>43829</v>
      </c>
    </row>
    <row r="11587" spans="1:8" x14ac:dyDescent="0.25">
      <c r="A11587" s="22" t="s">
        <v>8348</v>
      </c>
      <c r="B11587" s="22" t="s">
        <v>8349</v>
      </c>
      <c r="C11587" s="22" t="s">
        <v>8349</v>
      </c>
      <c r="D11587" s="24">
        <v>44382</v>
      </c>
      <c r="E11587" s="22" t="s">
        <v>1876</v>
      </c>
      <c r="F11587" s="22" t="s">
        <v>7292</v>
      </c>
      <c r="G11587">
        <f t="shared" si="360"/>
        <v>13271</v>
      </c>
      <c r="H11587" s="9">
        <f t="shared" si="361"/>
        <v>44382</v>
      </c>
    </row>
    <row r="11588" spans="1:8" x14ac:dyDescent="0.25">
      <c r="A11588" s="22" t="s">
        <v>8378</v>
      </c>
      <c r="B11588" s="22" t="s">
        <v>8379</v>
      </c>
      <c r="C11588" s="22" t="s">
        <v>8379</v>
      </c>
      <c r="D11588" s="24">
        <v>44348</v>
      </c>
      <c r="E11588" s="22" t="s">
        <v>1876</v>
      </c>
      <c r="F11588" s="22" t="s">
        <v>7292</v>
      </c>
      <c r="G11588">
        <f t="shared" si="360"/>
        <v>13271</v>
      </c>
      <c r="H11588" s="9">
        <f t="shared" si="361"/>
        <v>44348</v>
      </c>
    </row>
    <row r="11589" spans="1:8" x14ac:dyDescent="0.25">
      <c r="A11589" s="22" t="s">
        <v>8402</v>
      </c>
      <c r="B11589" s="22" t="s">
        <v>8403</v>
      </c>
      <c r="C11589" s="22" t="s">
        <v>8403</v>
      </c>
      <c r="D11589" s="24">
        <v>44348</v>
      </c>
      <c r="E11589" s="22" t="s">
        <v>1876</v>
      </c>
      <c r="F11589" s="22" t="s">
        <v>7292</v>
      </c>
      <c r="G11589">
        <f t="shared" si="360"/>
        <v>13271</v>
      </c>
      <c r="H11589" s="9">
        <f t="shared" si="361"/>
        <v>44348</v>
      </c>
    </row>
    <row r="11590" spans="1:8" x14ac:dyDescent="0.25">
      <c r="A11590" s="22" t="s">
        <v>8404</v>
      </c>
      <c r="B11590" s="22" t="s">
        <v>8405</v>
      </c>
      <c r="C11590" s="22" t="s">
        <v>8405</v>
      </c>
      <c r="D11590" s="24">
        <v>43870</v>
      </c>
      <c r="E11590" s="22" t="s">
        <v>1876</v>
      </c>
      <c r="F11590" s="22" t="s">
        <v>7292</v>
      </c>
      <c r="G11590">
        <f t="shared" ref="G11590:G11653" si="362">IFERROR(E11590*1,E11590)</f>
        <v>13271</v>
      </c>
      <c r="H11590" s="9">
        <f t="shared" ref="H11590:H11653" si="363">D11590</f>
        <v>43870</v>
      </c>
    </row>
    <row r="11591" spans="1:8" x14ac:dyDescent="0.25">
      <c r="A11591" s="22" t="s">
        <v>8408</v>
      </c>
      <c r="B11591" s="22" t="s">
        <v>8409</v>
      </c>
      <c r="C11591" s="22" t="s">
        <v>8409</v>
      </c>
      <c r="D11591" s="24">
        <v>44348</v>
      </c>
      <c r="E11591" s="22" t="s">
        <v>1876</v>
      </c>
      <c r="F11591" s="22" t="s">
        <v>7292</v>
      </c>
      <c r="G11591">
        <f t="shared" si="362"/>
        <v>13271</v>
      </c>
      <c r="H11591" s="9">
        <f t="shared" si="363"/>
        <v>44348</v>
      </c>
    </row>
    <row r="11592" spans="1:8" x14ac:dyDescent="0.25">
      <c r="A11592" s="22" t="s">
        <v>7676</v>
      </c>
      <c r="B11592" s="22" t="s">
        <v>7677</v>
      </c>
      <c r="C11592" s="22" t="s">
        <v>7677</v>
      </c>
      <c r="D11592" s="24">
        <v>44312</v>
      </c>
      <c r="E11592" s="22" t="s">
        <v>515</v>
      </c>
      <c r="F11592" s="22" t="s">
        <v>11403</v>
      </c>
      <c r="G11592">
        <f t="shared" si="362"/>
        <v>209309</v>
      </c>
      <c r="H11592" s="9">
        <f t="shared" si="363"/>
        <v>44312</v>
      </c>
    </row>
    <row r="11593" spans="1:8" x14ac:dyDescent="0.25">
      <c r="A11593" s="22" t="s">
        <v>8793</v>
      </c>
      <c r="B11593" s="22" t="s">
        <v>8794</v>
      </c>
      <c r="C11593" s="22" t="s">
        <v>8794</v>
      </c>
      <c r="D11593" s="24">
        <v>44352</v>
      </c>
      <c r="E11593" s="22" t="s">
        <v>515</v>
      </c>
      <c r="F11593" s="22" t="s">
        <v>11403</v>
      </c>
      <c r="G11593">
        <f t="shared" si="362"/>
        <v>209309</v>
      </c>
      <c r="H11593" s="9">
        <f t="shared" si="363"/>
        <v>44352</v>
      </c>
    </row>
    <row r="11594" spans="1:8" x14ac:dyDescent="0.25">
      <c r="A11594" s="22"/>
      <c r="B11594" s="22"/>
      <c r="C11594" s="22"/>
      <c r="D11594" s="24">
        <v>44112</v>
      </c>
      <c r="E11594" s="22" t="s">
        <v>4513</v>
      </c>
      <c r="F11594" s="22" t="s">
        <v>11404</v>
      </c>
      <c r="G11594">
        <f t="shared" si="362"/>
        <v>9205839</v>
      </c>
      <c r="H11594" s="9">
        <f t="shared" si="363"/>
        <v>44112</v>
      </c>
    </row>
    <row r="11595" spans="1:8" x14ac:dyDescent="0.25">
      <c r="A11595" s="22" t="s">
        <v>7730</v>
      </c>
      <c r="B11595" s="22" t="s">
        <v>7731</v>
      </c>
      <c r="C11595" s="22" t="s">
        <v>7731</v>
      </c>
      <c r="D11595" s="24">
        <v>44102</v>
      </c>
      <c r="E11595" s="22" t="s">
        <v>4513</v>
      </c>
      <c r="F11595" s="22" t="s">
        <v>11404</v>
      </c>
      <c r="G11595">
        <f t="shared" si="362"/>
        <v>9205839</v>
      </c>
      <c r="H11595" s="9">
        <f t="shared" si="363"/>
        <v>44102</v>
      </c>
    </row>
    <row r="11596" spans="1:8" x14ac:dyDescent="0.25">
      <c r="A11596" s="22" t="s">
        <v>8719</v>
      </c>
      <c r="B11596" s="22" t="s">
        <v>8720</v>
      </c>
      <c r="C11596" s="22" t="s">
        <v>8720</v>
      </c>
      <c r="D11596" s="24">
        <v>43997</v>
      </c>
      <c r="E11596" s="22" t="s">
        <v>4513</v>
      </c>
      <c r="F11596" s="22" t="s">
        <v>11404</v>
      </c>
      <c r="G11596">
        <f t="shared" si="362"/>
        <v>9205839</v>
      </c>
      <c r="H11596" s="9">
        <f t="shared" si="363"/>
        <v>43997</v>
      </c>
    </row>
    <row r="11597" spans="1:8" x14ac:dyDescent="0.25">
      <c r="A11597" s="22" t="s">
        <v>8735</v>
      </c>
      <c r="B11597" s="22" t="s">
        <v>8736</v>
      </c>
      <c r="C11597" s="22" t="s">
        <v>8736</v>
      </c>
      <c r="D11597" s="24">
        <v>44273</v>
      </c>
      <c r="E11597" s="22" t="s">
        <v>4513</v>
      </c>
      <c r="F11597" s="22" t="s">
        <v>11404</v>
      </c>
      <c r="G11597">
        <f t="shared" si="362"/>
        <v>9205839</v>
      </c>
      <c r="H11597" s="9">
        <f t="shared" si="363"/>
        <v>44273</v>
      </c>
    </row>
    <row r="11598" spans="1:8" x14ac:dyDescent="0.25">
      <c r="A11598" s="22" t="s">
        <v>8747</v>
      </c>
      <c r="B11598" s="22" t="s">
        <v>8748</v>
      </c>
      <c r="C11598" s="22" t="s">
        <v>8748</v>
      </c>
      <c r="D11598" s="24">
        <v>44160</v>
      </c>
      <c r="E11598" s="22" t="s">
        <v>4513</v>
      </c>
      <c r="F11598" s="22" t="s">
        <v>11404</v>
      </c>
      <c r="G11598">
        <f t="shared" si="362"/>
        <v>9205839</v>
      </c>
      <c r="H11598" s="9">
        <f t="shared" si="363"/>
        <v>44160</v>
      </c>
    </row>
    <row r="11599" spans="1:8" x14ac:dyDescent="0.25">
      <c r="A11599" s="22" t="s">
        <v>8138</v>
      </c>
      <c r="B11599" s="22" t="s">
        <v>8139</v>
      </c>
      <c r="C11599" s="22" t="s">
        <v>8139</v>
      </c>
      <c r="D11599" s="24">
        <v>44334</v>
      </c>
      <c r="E11599" s="22" t="s">
        <v>6220</v>
      </c>
      <c r="F11599" s="22" t="s">
        <v>11405</v>
      </c>
      <c r="G11599">
        <f t="shared" si="362"/>
        <v>209653</v>
      </c>
      <c r="H11599" s="9">
        <f t="shared" si="363"/>
        <v>44334</v>
      </c>
    </row>
    <row r="11600" spans="1:8" x14ac:dyDescent="0.25">
      <c r="A11600" s="22"/>
      <c r="B11600" s="22"/>
      <c r="C11600" s="22"/>
      <c r="D11600" s="24">
        <v>44331</v>
      </c>
      <c r="E11600" s="22" t="s">
        <v>5927</v>
      </c>
      <c r="F11600" s="22" t="s">
        <v>6476</v>
      </c>
      <c r="G11600">
        <f t="shared" si="362"/>
        <v>209562</v>
      </c>
      <c r="H11600" s="9">
        <f t="shared" si="363"/>
        <v>44331</v>
      </c>
    </row>
    <row r="11601" spans="1:8" x14ac:dyDescent="0.25">
      <c r="A11601" s="22" t="s">
        <v>8140</v>
      </c>
      <c r="B11601" s="22" t="s">
        <v>8141</v>
      </c>
      <c r="C11601" s="22" t="s">
        <v>8141</v>
      </c>
      <c r="D11601" s="24">
        <v>44387</v>
      </c>
      <c r="E11601" s="22" t="s">
        <v>5927</v>
      </c>
      <c r="F11601" s="22" t="s">
        <v>6476</v>
      </c>
      <c r="G11601">
        <f t="shared" si="362"/>
        <v>209562</v>
      </c>
      <c r="H11601" s="9">
        <f t="shared" si="363"/>
        <v>44387</v>
      </c>
    </row>
    <row r="11602" spans="1:8" x14ac:dyDescent="0.25">
      <c r="A11602" s="22" t="s">
        <v>8617</v>
      </c>
      <c r="B11602" s="22" t="s">
        <v>8618</v>
      </c>
      <c r="C11602" s="22" t="s">
        <v>8618</v>
      </c>
      <c r="D11602" s="24">
        <v>44333</v>
      </c>
      <c r="E11602" s="22" t="s">
        <v>5927</v>
      </c>
      <c r="F11602" s="22" t="s">
        <v>6476</v>
      </c>
      <c r="G11602">
        <f t="shared" si="362"/>
        <v>209562</v>
      </c>
      <c r="H11602" s="9">
        <f t="shared" si="363"/>
        <v>44333</v>
      </c>
    </row>
    <row r="11603" spans="1:8" x14ac:dyDescent="0.25">
      <c r="A11603" s="22" t="s">
        <v>8693</v>
      </c>
      <c r="B11603" s="22" t="s">
        <v>8694</v>
      </c>
      <c r="C11603" s="22" t="s">
        <v>8694</v>
      </c>
      <c r="D11603" s="24">
        <v>44340</v>
      </c>
      <c r="E11603" s="22" t="s">
        <v>5927</v>
      </c>
      <c r="F11603" s="22" t="s">
        <v>6476</v>
      </c>
      <c r="G11603">
        <f t="shared" si="362"/>
        <v>209562</v>
      </c>
      <c r="H11603" s="9">
        <f t="shared" si="363"/>
        <v>44340</v>
      </c>
    </row>
    <row r="11604" spans="1:8" x14ac:dyDescent="0.25">
      <c r="A11604" s="22" t="s">
        <v>8841</v>
      </c>
      <c r="B11604" s="22" t="s">
        <v>8842</v>
      </c>
      <c r="C11604" s="22" t="s">
        <v>8842</v>
      </c>
      <c r="D11604" s="24">
        <v>44344</v>
      </c>
      <c r="E11604" s="22" t="s">
        <v>1906</v>
      </c>
      <c r="F11604" s="22" t="s">
        <v>11406</v>
      </c>
      <c r="G11604">
        <f t="shared" si="362"/>
        <v>209680</v>
      </c>
      <c r="H11604" s="9">
        <f t="shared" si="363"/>
        <v>44344</v>
      </c>
    </row>
    <row r="11605" spans="1:8" x14ac:dyDescent="0.25">
      <c r="A11605" s="22" t="s">
        <v>7739</v>
      </c>
      <c r="B11605" s="22" t="s">
        <v>7740</v>
      </c>
      <c r="C11605" s="22" t="s">
        <v>7740</v>
      </c>
      <c r="D11605" s="24">
        <v>43829</v>
      </c>
      <c r="E11605" s="22" t="s">
        <v>4176</v>
      </c>
      <c r="F11605" s="22" t="s">
        <v>6568</v>
      </c>
      <c r="G11605">
        <f t="shared" si="362"/>
        <v>5884</v>
      </c>
      <c r="H11605" s="9">
        <f t="shared" si="363"/>
        <v>43829</v>
      </c>
    </row>
    <row r="11606" spans="1:8" x14ac:dyDescent="0.25">
      <c r="A11606" s="22" t="s">
        <v>8723</v>
      </c>
      <c r="B11606" s="22" t="s">
        <v>8724</v>
      </c>
      <c r="C11606" s="22" t="s">
        <v>8724</v>
      </c>
      <c r="D11606" s="24">
        <v>43997</v>
      </c>
      <c r="E11606" s="22" t="s">
        <v>3037</v>
      </c>
      <c r="F11606" s="22" t="s">
        <v>11407</v>
      </c>
      <c r="G11606">
        <f t="shared" si="362"/>
        <v>9206781</v>
      </c>
      <c r="H11606" s="9">
        <f t="shared" si="363"/>
        <v>43997</v>
      </c>
    </row>
    <row r="11607" spans="1:8" x14ac:dyDescent="0.25">
      <c r="A11607" s="22" t="s">
        <v>8727</v>
      </c>
      <c r="B11607" s="22" t="s">
        <v>8728</v>
      </c>
      <c r="C11607" s="22" t="s">
        <v>8728</v>
      </c>
      <c r="D11607" s="24">
        <v>43997</v>
      </c>
      <c r="E11607" s="22" t="s">
        <v>4963</v>
      </c>
      <c r="F11607" s="22" t="s">
        <v>11408</v>
      </c>
      <c r="G11607">
        <f t="shared" si="362"/>
        <v>9207616</v>
      </c>
      <c r="H11607" s="9">
        <f t="shared" si="363"/>
        <v>43997</v>
      </c>
    </row>
    <row r="11608" spans="1:8" x14ac:dyDescent="0.25">
      <c r="A11608" s="22" t="s">
        <v>8719</v>
      </c>
      <c r="B11608" s="22" t="s">
        <v>8720</v>
      </c>
      <c r="C11608" s="22" t="s">
        <v>8720</v>
      </c>
      <c r="D11608" s="24">
        <v>44298</v>
      </c>
      <c r="E11608" s="22" t="s">
        <v>1642</v>
      </c>
      <c r="F11608" s="22" t="s">
        <v>6381</v>
      </c>
      <c r="G11608">
        <f t="shared" si="362"/>
        <v>9205392</v>
      </c>
      <c r="H11608" s="9">
        <f t="shared" si="363"/>
        <v>44298</v>
      </c>
    </row>
    <row r="11609" spans="1:8" x14ac:dyDescent="0.25">
      <c r="A11609" s="22" t="s">
        <v>8753</v>
      </c>
      <c r="B11609" s="22" t="s">
        <v>8754</v>
      </c>
      <c r="C11609" s="22" t="s">
        <v>8754</v>
      </c>
      <c r="D11609" s="24">
        <v>43997</v>
      </c>
      <c r="E11609" s="22" t="s">
        <v>1642</v>
      </c>
      <c r="F11609" s="22" t="s">
        <v>6381</v>
      </c>
      <c r="G11609">
        <f t="shared" si="362"/>
        <v>9205392</v>
      </c>
      <c r="H11609" s="9">
        <f t="shared" si="363"/>
        <v>43997</v>
      </c>
    </row>
    <row r="11610" spans="1:8" x14ac:dyDescent="0.25">
      <c r="A11610" s="22" t="s">
        <v>8937</v>
      </c>
      <c r="B11610" s="22" t="s">
        <v>8938</v>
      </c>
      <c r="C11610" s="22" t="s">
        <v>8938</v>
      </c>
      <c r="D11610" s="24">
        <v>44337</v>
      </c>
      <c r="E11610" s="22" t="s">
        <v>1642</v>
      </c>
      <c r="F11610" s="22" t="s">
        <v>6381</v>
      </c>
      <c r="G11610">
        <f t="shared" si="362"/>
        <v>9205392</v>
      </c>
      <c r="H11610" s="9">
        <f t="shared" si="363"/>
        <v>44337</v>
      </c>
    </row>
    <row r="11611" spans="1:8" x14ac:dyDescent="0.25">
      <c r="A11611" s="22" t="s">
        <v>7672</v>
      </c>
      <c r="B11611" s="22" t="s">
        <v>7673</v>
      </c>
      <c r="C11611" s="22" t="s">
        <v>7673</v>
      </c>
      <c r="D11611" s="24">
        <v>44382</v>
      </c>
      <c r="E11611" s="22" t="s">
        <v>887</v>
      </c>
      <c r="F11611" s="22" t="s">
        <v>7332</v>
      </c>
      <c r="G11611">
        <f t="shared" si="362"/>
        <v>13461</v>
      </c>
      <c r="H11611" s="9">
        <f t="shared" si="363"/>
        <v>44382</v>
      </c>
    </row>
    <row r="11612" spans="1:8" x14ac:dyDescent="0.25">
      <c r="A11612" s="22" t="s">
        <v>7765</v>
      </c>
      <c r="B11612" s="22" t="s">
        <v>7766</v>
      </c>
      <c r="C11612" s="22" t="s">
        <v>7766</v>
      </c>
      <c r="D11612" s="24">
        <v>44005</v>
      </c>
      <c r="E11612" s="22" t="s">
        <v>887</v>
      </c>
      <c r="F11612" s="22" t="s">
        <v>7332</v>
      </c>
      <c r="G11612">
        <f t="shared" si="362"/>
        <v>13461</v>
      </c>
      <c r="H11612" s="9">
        <f t="shared" si="363"/>
        <v>44005</v>
      </c>
    </row>
    <row r="11613" spans="1:8" x14ac:dyDescent="0.25">
      <c r="A11613" s="22" t="s">
        <v>8464</v>
      </c>
      <c r="B11613" s="22" t="s">
        <v>8465</v>
      </c>
      <c r="C11613" s="22" t="s">
        <v>8465</v>
      </c>
      <c r="D11613" s="24">
        <v>43832</v>
      </c>
      <c r="E11613" s="22" t="s">
        <v>887</v>
      </c>
      <c r="F11613" s="22" t="s">
        <v>7332</v>
      </c>
      <c r="G11613">
        <f t="shared" si="362"/>
        <v>13461</v>
      </c>
      <c r="H11613" s="9">
        <f t="shared" si="363"/>
        <v>43832</v>
      </c>
    </row>
    <row r="11614" spans="1:8" x14ac:dyDescent="0.25">
      <c r="A11614" s="22" t="s">
        <v>8454</v>
      </c>
      <c r="B11614" s="22" t="s">
        <v>8455</v>
      </c>
      <c r="C11614" s="22" t="s">
        <v>8455</v>
      </c>
      <c r="D11614" s="24">
        <v>43830</v>
      </c>
      <c r="E11614" s="22" t="s">
        <v>5622</v>
      </c>
      <c r="F11614" s="22" t="s">
        <v>11409</v>
      </c>
      <c r="G11614">
        <f t="shared" si="362"/>
        <v>13095</v>
      </c>
      <c r="H11614" s="9">
        <f t="shared" si="363"/>
        <v>43830</v>
      </c>
    </row>
    <row r="11615" spans="1:8" x14ac:dyDescent="0.25">
      <c r="A11615" s="22"/>
      <c r="B11615" s="22"/>
      <c r="C11615" s="22"/>
      <c r="D11615" s="24">
        <v>44126</v>
      </c>
      <c r="E11615" s="22" t="s">
        <v>202</v>
      </c>
      <c r="F11615" s="22" t="s">
        <v>7100</v>
      </c>
      <c r="G11615">
        <f t="shared" si="362"/>
        <v>11485</v>
      </c>
      <c r="H11615" s="9">
        <f t="shared" si="363"/>
        <v>44126</v>
      </c>
    </row>
    <row r="11616" spans="1:8" x14ac:dyDescent="0.25">
      <c r="A11616" s="22" t="s">
        <v>7852</v>
      </c>
      <c r="B11616" s="22" t="s">
        <v>7853</v>
      </c>
      <c r="C11616" s="22" t="s">
        <v>7853</v>
      </c>
      <c r="D11616" s="24">
        <v>44123</v>
      </c>
      <c r="E11616" s="22" t="s">
        <v>202</v>
      </c>
      <c r="F11616" s="22" t="s">
        <v>7100</v>
      </c>
      <c r="G11616">
        <f t="shared" si="362"/>
        <v>11485</v>
      </c>
      <c r="H11616" s="9">
        <f t="shared" si="363"/>
        <v>44123</v>
      </c>
    </row>
    <row r="11617" spans="1:8" x14ac:dyDescent="0.25">
      <c r="A11617" s="22" t="s">
        <v>8301</v>
      </c>
      <c r="B11617" s="22" t="s">
        <v>8302</v>
      </c>
      <c r="C11617" s="22" t="s">
        <v>8302</v>
      </c>
      <c r="D11617" s="24">
        <v>43829</v>
      </c>
      <c r="E11617" s="22" t="s">
        <v>202</v>
      </c>
      <c r="F11617" s="22" t="s">
        <v>7100</v>
      </c>
      <c r="G11617">
        <f t="shared" si="362"/>
        <v>11485</v>
      </c>
      <c r="H11617" s="9">
        <f t="shared" si="363"/>
        <v>43829</v>
      </c>
    </row>
    <row r="11618" spans="1:8" x14ac:dyDescent="0.25">
      <c r="A11618" s="22" t="s">
        <v>8354</v>
      </c>
      <c r="B11618" s="22" t="s">
        <v>8355</v>
      </c>
      <c r="C11618" s="22" t="s">
        <v>8355</v>
      </c>
      <c r="D11618" s="24">
        <v>44018</v>
      </c>
      <c r="E11618" s="22" t="s">
        <v>202</v>
      </c>
      <c r="F11618" s="22" t="s">
        <v>7100</v>
      </c>
      <c r="G11618">
        <f t="shared" si="362"/>
        <v>11485</v>
      </c>
      <c r="H11618" s="9">
        <f t="shared" si="363"/>
        <v>44018</v>
      </c>
    </row>
    <row r="11619" spans="1:8" x14ac:dyDescent="0.25">
      <c r="A11619" s="22" t="s">
        <v>8539</v>
      </c>
      <c r="B11619" s="22" t="s">
        <v>8540</v>
      </c>
      <c r="C11619" s="22" t="s">
        <v>8540</v>
      </c>
      <c r="D11619" s="24">
        <v>43929</v>
      </c>
      <c r="E11619" s="22" t="s">
        <v>202</v>
      </c>
      <c r="F11619" s="22" t="s">
        <v>7100</v>
      </c>
      <c r="G11619">
        <f t="shared" si="362"/>
        <v>11485</v>
      </c>
      <c r="H11619" s="9">
        <f t="shared" si="363"/>
        <v>43929</v>
      </c>
    </row>
    <row r="11620" spans="1:8" x14ac:dyDescent="0.25">
      <c r="A11620" s="22" t="s">
        <v>8751</v>
      </c>
      <c r="B11620" s="22" t="s">
        <v>8752</v>
      </c>
      <c r="C11620" s="22" t="s">
        <v>8752</v>
      </c>
      <c r="D11620" s="24">
        <v>44338</v>
      </c>
      <c r="E11620" s="22" t="s">
        <v>2330</v>
      </c>
      <c r="F11620" s="22" t="s">
        <v>11410</v>
      </c>
      <c r="G11620">
        <f t="shared" si="362"/>
        <v>209430</v>
      </c>
      <c r="H11620" s="9">
        <f t="shared" si="363"/>
        <v>44338</v>
      </c>
    </row>
    <row r="11621" spans="1:8" x14ac:dyDescent="0.25">
      <c r="A11621" s="22" t="s">
        <v>8847</v>
      </c>
      <c r="B11621" s="22" t="s">
        <v>8848</v>
      </c>
      <c r="C11621" s="22" t="s">
        <v>8848</v>
      </c>
      <c r="D11621" s="24">
        <v>44358</v>
      </c>
      <c r="E11621" s="22" t="s">
        <v>2330</v>
      </c>
      <c r="F11621" s="22" t="s">
        <v>11410</v>
      </c>
      <c r="G11621">
        <f t="shared" si="362"/>
        <v>209430</v>
      </c>
      <c r="H11621" s="9">
        <f t="shared" si="363"/>
        <v>44358</v>
      </c>
    </row>
    <row r="11622" spans="1:8" x14ac:dyDescent="0.25">
      <c r="A11622" s="22" t="s">
        <v>7791</v>
      </c>
      <c r="B11622" s="22" t="s">
        <v>7792</v>
      </c>
      <c r="C11622" s="22" t="s">
        <v>7792</v>
      </c>
      <c r="D11622" s="24">
        <v>44248</v>
      </c>
      <c r="E11622" s="22" t="s">
        <v>4689</v>
      </c>
      <c r="F11622" s="22" t="s">
        <v>11411</v>
      </c>
      <c r="G11622">
        <f t="shared" si="362"/>
        <v>13605</v>
      </c>
      <c r="H11622" s="9">
        <f t="shared" si="363"/>
        <v>44248</v>
      </c>
    </row>
    <row r="11623" spans="1:8" x14ac:dyDescent="0.25">
      <c r="A11623" s="22" t="s">
        <v>7841</v>
      </c>
      <c r="B11623" s="22" t="s">
        <v>7842</v>
      </c>
      <c r="C11623" s="22" t="s">
        <v>7842</v>
      </c>
      <c r="D11623" s="24">
        <v>44025</v>
      </c>
      <c r="E11623" s="22" t="s">
        <v>4689</v>
      </c>
      <c r="F11623" s="22" t="s">
        <v>11411</v>
      </c>
      <c r="G11623">
        <f t="shared" si="362"/>
        <v>13605</v>
      </c>
      <c r="H11623" s="9">
        <f t="shared" si="363"/>
        <v>44025</v>
      </c>
    </row>
    <row r="11624" spans="1:8" x14ac:dyDescent="0.25">
      <c r="A11624" s="22" t="s">
        <v>7843</v>
      </c>
      <c r="B11624" s="22" t="s">
        <v>7844</v>
      </c>
      <c r="C11624" s="22" t="s">
        <v>7844</v>
      </c>
      <c r="D11624" s="24">
        <v>44024</v>
      </c>
      <c r="E11624" s="22" t="s">
        <v>4689</v>
      </c>
      <c r="F11624" s="22" t="s">
        <v>11411</v>
      </c>
      <c r="G11624">
        <f t="shared" si="362"/>
        <v>13605</v>
      </c>
      <c r="H11624" s="9">
        <f t="shared" si="363"/>
        <v>44024</v>
      </c>
    </row>
    <row r="11625" spans="1:8" x14ac:dyDescent="0.25">
      <c r="A11625" s="22" t="s">
        <v>7931</v>
      </c>
      <c r="B11625" s="22" t="s">
        <v>7932</v>
      </c>
      <c r="C11625" s="22" t="s">
        <v>7932</v>
      </c>
      <c r="D11625" s="24">
        <v>44144</v>
      </c>
      <c r="E11625" s="22" t="s">
        <v>4689</v>
      </c>
      <c r="F11625" s="22" t="s">
        <v>11411</v>
      </c>
      <c r="G11625">
        <f t="shared" si="362"/>
        <v>13605</v>
      </c>
      <c r="H11625" s="9">
        <f t="shared" si="363"/>
        <v>44144</v>
      </c>
    </row>
    <row r="11626" spans="1:8" x14ac:dyDescent="0.25">
      <c r="A11626" s="22" t="s">
        <v>4685</v>
      </c>
      <c r="B11626" s="22" t="s">
        <v>8131</v>
      </c>
      <c r="C11626" s="22" t="s">
        <v>8131</v>
      </c>
      <c r="D11626" s="24">
        <v>44007</v>
      </c>
      <c r="E11626" s="22" t="s">
        <v>4689</v>
      </c>
      <c r="F11626" s="22" t="s">
        <v>11411</v>
      </c>
      <c r="G11626">
        <f t="shared" si="362"/>
        <v>13605</v>
      </c>
      <c r="H11626" s="9">
        <f t="shared" si="363"/>
        <v>44007</v>
      </c>
    </row>
    <row r="11627" spans="1:8" x14ac:dyDescent="0.25">
      <c r="A11627" s="22" t="s">
        <v>8156</v>
      </c>
      <c r="B11627" s="22" t="s">
        <v>8157</v>
      </c>
      <c r="C11627" s="22" t="s">
        <v>8157</v>
      </c>
      <c r="D11627" s="24">
        <v>44007</v>
      </c>
      <c r="E11627" s="22" t="s">
        <v>4689</v>
      </c>
      <c r="F11627" s="22" t="s">
        <v>11411</v>
      </c>
      <c r="G11627">
        <f t="shared" si="362"/>
        <v>13605</v>
      </c>
      <c r="H11627" s="9">
        <f t="shared" si="363"/>
        <v>44007</v>
      </c>
    </row>
    <row r="11628" spans="1:8" x14ac:dyDescent="0.25">
      <c r="A11628" s="22" t="s">
        <v>8178</v>
      </c>
      <c r="B11628" s="22" t="s">
        <v>8179</v>
      </c>
      <c r="C11628" s="22" t="s">
        <v>8179</v>
      </c>
      <c r="D11628" s="24">
        <v>44029</v>
      </c>
      <c r="E11628" s="22" t="s">
        <v>4689</v>
      </c>
      <c r="F11628" s="22" t="s">
        <v>11411</v>
      </c>
      <c r="G11628">
        <f t="shared" si="362"/>
        <v>13605</v>
      </c>
      <c r="H11628" s="9">
        <f t="shared" si="363"/>
        <v>44029</v>
      </c>
    </row>
    <row r="11629" spans="1:8" x14ac:dyDescent="0.25">
      <c r="A11629" s="22" t="s">
        <v>8200</v>
      </c>
      <c r="B11629" s="22" t="s">
        <v>8201</v>
      </c>
      <c r="C11629" s="22" t="s">
        <v>8201</v>
      </c>
      <c r="D11629" s="24">
        <v>44010</v>
      </c>
      <c r="E11629" s="22" t="s">
        <v>4689</v>
      </c>
      <c r="F11629" s="22" t="s">
        <v>11411</v>
      </c>
      <c r="G11629">
        <f t="shared" si="362"/>
        <v>13605</v>
      </c>
      <c r="H11629" s="9">
        <f t="shared" si="363"/>
        <v>44010</v>
      </c>
    </row>
    <row r="11630" spans="1:8" x14ac:dyDescent="0.25">
      <c r="A11630" s="22" t="s">
        <v>8270</v>
      </c>
      <c r="B11630" s="22" t="s">
        <v>8271</v>
      </c>
      <c r="C11630" s="22" t="s">
        <v>8271</v>
      </c>
      <c r="D11630" s="24">
        <v>44197</v>
      </c>
      <c r="E11630" s="22" t="s">
        <v>4689</v>
      </c>
      <c r="F11630" s="22" t="s">
        <v>11411</v>
      </c>
      <c r="G11630">
        <f t="shared" si="362"/>
        <v>13605</v>
      </c>
      <c r="H11630" s="9">
        <f t="shared" si="363"/>
        <v>44197</v>
      </c>
    </row>
    <row r="11631" spans="1:8" x14ac:dyDescent="0.25">
      <c r="A11631" s="22" t="s">
        <v>8374</v>
      </c>
      <c r="B11631" s="22" t="s">
        <v>8375</v>
      </c>
      <c r="C11631" s="22" t="s">
        <v>8375</v>
      </c>
      <c r="D11631" s="24">
        <v>44007</v>
      </c>
      <c r="E11631" s="22" t="s">
        <v>4689</v>
      </c>
      <c r="F11631" s="22" t="s">
        <v>11411</v>
      </c>
      <c r="G11631">
        <f t="shared" si="362"/>
        <v>13605</v>
      </c>
      <c r="H11631" s="9">
        <f t="shared" si="363"/>
        <v>44007</v>
      </c>
    </row>
    <row r="11632" spans="1:8" x14ac:dyDescent="0.25">
      <c r="A11632" s="22" t="s">
        <v>8428</v>
      </c>
      <c r="B11632" s="22" t="s">
        <v>8429</v>
      </c>
      <c r="C11632" s="22" t="s">
        <v>8429</v>
      </c>
      <c r="D11632" s="24">
        <v>44014</v>
      </c>
      <c r="E11632" s="22" t="s">
        <v>4689</v>
      </c>
      <c r="F11632" s="22" t="s">
        <v>11411</v>
      </c>
      <c r="G11632">
        <f t="shared" si="362"/>
        <v>13605</v>
      </c>
      <c r="H11632" s="9">
        <f t="shared" si="363"/>
        <v>44014</v>
      </c>
    </row>
    <row r="11633" spans="1:8" x14ac:dyDescent="0.25">
      <c r="A11633" s="22" t="s">
        <v>8460</v>
      </c>
      <c r="B11633" s="22" t="s">
        <v>8461</v>
      </c>
      <c r="C11633" s="22" t="s">
        <v>8461</v>
      </c>
      <c r="D11633" s="24">
        <v>43831</v>
      </c>
      <c r="E11633" s="22" t="s">
        <v>4689</v>
      </c>
      <c r="F11633" s="22" t="s">
        <v>11411</v>
      </c>
      <c r="G11633">
        <f t="shared" si="362"/>
        <v>13605</v>
      </c>
      <c r="H11633" s="9">
        <f t="shared" si="363"/>
        <v>43831</v>
      </c>
    </row>
    <row r="11634" spans="1:8" x14ac:dyDescent="0.25">
      <c r="A11634" s="22" t="s">
        <v>8783</v>
      </c>
      <c r="B11634" s="22" t="s">
        <v>8784</v>
      </c>
      <c r="C11634" s="22" t="s">
        <v>8784</v>
      </c>
      <c r="D11634" s="24">
        <v>44355</v>
      </c>
      <c r="E11634" s="22" t="s">
        <v>4689</v>
      </c>
      <c r="F11634" s="22" t="s">
        <v>11411</v>
      </c>
      <c r="G11634">
        <f t="shared" si="362"/>
        <v>13605</v>
      </c>
      <c r="H11634" s="9">
        <f t="shared" si="363"/>
        <v>44355</v>
      </c>
    </row>
    <row r="11635" spans="1:8" x14ac:dyDescent="0.25">
      <c r="A11635" s="22" t="s">
        <v>8811</v>
      </c>
      <c r="B11635" s="22" t="s">
        <v>8812</v>
      </c>
      <c r="C11635" s="22" t="s">
        <v>8812</v>
      </c>
      <c r="D11635" s="24">
        <v>44352</v>
      </c>
      <c r="E11635" s="22" t="s">
        <v>4689</v>
      </c>
      <c r="F11635" s="22" t="s">
        <v>11411</v>
      </c>
      <c r="G11635">
        <f t="shared" si="362"/>
        <v>13605</v>
      </c>
      <c r="H11635" s="9">
        <f t="shared" si="363"/>
        <v>44352</v>
      </c>
    </row>
    <row r="11636" spans="1:8" x14ac:dyDescent="0.25">
      <c r="A11636" s="22" t="s">
        <v>8817</v>
      </c>
      <c r="B11636" s="22" t="s">
        <v>8818</v>
      </c>
      <c r="C11636" s="22" t="s">
        <v>8818</v>
      </c>
      <c r="D11636" s="24">
        <v>44267</v>
      </c>
      <c r="E11636" s="22" t="s">
        <v>4689</v>
      </c>
      <c r="F11636" s="22" t="s">
        <v>11411</v>
      </c>
      <c r="G11636">
        <f t="shared" si="362"/>
        <v>13605</v>
      </c>
      <c r="H11636" s="9">
        <f t="shared" si="363"/>
        <v>44267</v>
      </c>
    </row>
    <row r="11637" spans="1:8" x14ac:dyDescent="0.25">
      <c r="A11637" s="22" t="s">
        <v>8164</v>
      </c>
      <c r="B11637" s="22" t="s">
        <v>8165</v>
      </c>
      <c r="C11637" s="22" t="s">
        <v>8165</v>
      </c>
      <c r="D11637" s="24">
        <v>44367</v>
      </c>
      <c r="E11637" s="22" t="s">
        <v>4114</v>
      </c>
      <c r="F11637" s="22" t="s">
        <v>11412</v>
      </c>
      <c r="G11637">
        <f t="shared" si="362"/>
        <v>209741</v>
      </c>
      <c r="H11637" s="9">
        <f t="shared" si="363"/>
        <v>44367</v>
      </c>
    </row>
    <row r="11638" spans="1:8" x14ac:dyDescent="0.25">
      <c r="A11638" s="22" t="s">
        <v>8757</v>
      </c>
      <c r="B11638" s="22" t="s">
        <v>8758</v>
      </c>
      <c r="C11638" s="22" t="s">
        <v>8758</v>
      </c>
      <c r="D11638" s="24">
        <v>44367</v>
      </c>
      <c r="E11638" s="22" t="s">
        <v>2824</v>
      </c>
      <c r="F11638" s="22" t="s">
        <v>11413</v>
      </c>
      <c r="G11638">
        <f t="shared" si="362"/>
        <v>209858</v>
      </c>
      <c r="H11638" s="9">
        <f t="shared" si="363"/>
        <v>44367</v>
      </c>
    </row>
    <row r="11639" spans="1:8" x14ac:dyDescent="0.25">
      <c r="A11639" s="22" t="s">
        <v>8691</v>
      </c>
      <c r="B11639" s="22" t="s">
        <v>8692</v>
      </c>
      <c r="C11639" s="22" t="s">
        <v>8692</v>
      </c>
      <c r="D11639" s="24">
        <v>43997</v>
      </c>
      <c r="E11639" s="22" t="s">
        <v>3124</v>
      </c>
      <c r="F11639" s="22" t="s">
        <v>11414</v>
      </c>
      <c r="G11639">
        <f t="shared" si="362"/>
        <v>9206374</v>
      </c>
      <c r="H11639" s="9">
        <f t="shared" si="363"/>
        <v>43997</v>
      </c>
    </row>
    <row r="11640" spans="1:8" x14ac:dyDescent="0.25">
      <c r="A11640" s="22" t="s">
        <v>8693</v>
      </c>
      <c r="B11640" s="22" t="s">
        <v>8694</v>
      </c>
      <c r="C11640" s="22" t="s">
        <v>8694</v>
      </c>
      <c r="D11640" s="24">
        <v>44036</v>
      </c>
      <c r="E11640" s="22" t="s">
        <v>3124</v>
      </c>
      <c r="F11640" s="22" t="s">
        <v>11414</v>
      </c>
      <c r="G11640">
        <f t="shared" si="362"/>
        <v>9206374</v>
      </c>
      <c r="H11640" s="9">
        <f t="shared" si="363"/>
        <v>44036</v>
      </c>
    </row>
    <row r="11641" spans="1:8" x14ac:dyDescent="0.25">
      <c r="A11641" s="22" t="s">
        <v>8717</v>
      </c>
      <c r="B11641" s="22" t="s">
        <v>8718</v>
      </c>
      <c r="C11641" s="22" t="s">
        <v>8718</v>
      </c>
      <c r="D11641" s="24">
        <v>44231</v>
      </c>
      <c r="E11641" s="22" t="s">
        <v>3124</v>
      </c>
      <c r="F11641" s="22" t="s">
        <v>11414</v>
      </c>
      <c r="G11641">
        <f t="shared" si="362"/>
        <v>9206374</v>
      </c>
      <c r="H11641" s="9">
        <f t="shared" si="363"/>
        <v>44231</v>
      </c>
    </row>
    <row r="11642" spans="1:8" x14ac:dyDescent="0.25">
      <c r="A11642" s="22" t="s">
        <v>8725</v>
      </c>
      <c r="B11642" s="22" t="s">
        <v>8726</v>
      </c>
      <c r="C11642" s="22" t="s">
        <v>8726</v>
      </c>
      <c r="D11642" s="24">
        <v>44363</v>
      </c>
      <c r="E11642" s="22" t="s">
        <v>3124</v>
      </c>
      <c r="F11642" s="22" t="s">
        <v>11414</v>
      </c>
      <c r="G11642">
        <f t="shared" si="362"/>
        <v>9206374</v>
      </c>
      <c r="H11642" s="9">
        <f t="shared" si="363"/>
        <v>44363</v>
      </c>
    </row>
    <row r="11643" spans="1:8" x14ac:dyDescent="0.25">
      <c r="A11643" s="22" t="s">
        <v>8849</v>
      </c>
      <c r="B11643" s="22" t="s">
        <v>8850</v>
      </c>
      <c r="C11643" s="22" t="s">
        <v>8850</v>
      </c>
      <c r="D11643" s="24">
        <v>43997</v>
      </c>
      <c r="E11643" s="22" t="s">
        <v>3124</v>
      </c>
      <c r="F11643" s="22" t="s">
        <v>11414</v>
      </c>
      <c r="G11643">
        <f t="shared" si="362"/>
        <v>9206374</v>
      </c>
      <c r="H11643" s="9">
        <f t="shared" si="363"/>
        <v>43997</v>
      </c>
    </row>
    <row r="11644" spans="1:8" x14ac:dyDescent="0.25">
      <c r="A11644" s="22"/>
      <c r="B11644" s="22"/>
      <c r="C11644" s="22"/>
      <c r="D11644" s="24">
        <v>44101</v>
      </c>
      <c r="E11644" s="22" t="s">
        <v>6134</v>
      </c>
      <c r="F11644" s="22" t="s">
        <v>11415</v>
      </c>
      <c r="G11644">
        <f t="shared" si="362"/>
        <v>12225</v>
      </c>
      <c r="H11644" s="9">
        <f t="shared" si="363"/>
        <v>44101</v>
      </c>
    </row>
    <row r="11645" spans="1:8" x14ac:dyDescent="0.25">
      <c r="A11645" s="22" t="s">
        <v>7676</v>
      </c>
      <c r="B11645" s="22" t="s">
        <v>7677</v>
      </c>
      <c r="C11645" s="22" t="s">
        <v>7677</v>
      </c>
      <c r="D11645" s="24">
        <v>43957</v>
      </c>
      <c r="E11645" s="22" t="s">
        <v>6134</v>
      </c>
      <c r="F11645" s="22" t="s">
        <v>11415</v>
      </c>
      <c r="G11645">
        <f t="shared" si="362"/>
        <v>12225</v>
      </c>
      <c r="H11645" s="9">
        <f t="shared" si="363"/>
        <v>43957</v>
      </c>
    </row>
    <row r="11646" spans="1:8" x14ac:dyDescent="0.25">
      <c r="A11646" s="22" t="s">
        <v>7686</v>
      </c>
      <c r="B11646" s="22" t="s">
        <v>7687</v>
      </c>
      <c r="C11646" s="22" t="s">
        <v>7687</v>
      </c>
      <c r="D11646" s="24">
        <v>43829</v>
      </c>
      <c r="E11646" s="22" t="s">
        <v>6134</v>
      </c>
      <c r="F11646" s="22" t="s">
        <v>11415</v>
      </c>
      <c r="G11646">
        <f t="shared" si="362"/>
        <v>12225</v>
      </c>
      <c r="H11646" s="9">
        <f t="shared" si="363"/>
        <v>43829</v>
      </c>
    </row>
    <row r="11647" spans="1:8" x14ac:dyDescent="0.25">
      <c r="A11647" s="22" t="s">
        <v>8182</v>
      </c>
      <c r="B11647" s="22" t="s">
        <v>8183</v>
      </c>
      <c r="C11647" s="22" t="s">
        <v>8183</v>
      </c>
      <c r="D11647" s="24">
        <v>44333</v>
      </c>
      <c r="E11647" s="22" t="s">
        <v>6134</v>
      </c>
      <c r="F11647" s="22" t="s">
        <v>11415</v>
      </c>
      <c r="G11647">
        <f t="shared" si="362"/>
        <v>12225</v>
      </c>
      <c r="H11647" s="9">
        <f t="shared" si="363"/>
        <v>44333</v>
      </c>
    </row>
    <row r="11648" spans="1:8" x14ac:dyDescent="0.25">
      <c r="A11648" s="22" t="s">
        <v>8394</v>
      </c>
      <c r="B11648" s="22" t="s">
        <v>8395</v>
      </c>
      <c r="C11648" s="22" t="s">
        <v>8395</v>
      </c>
      <c r="D11648" s="24">
        <v>43829</v>
      </c>
      <c r="E11648" s="22" t="s">
        <v>6134</v>
      </c>
      <c r="F11648" s="22" t="s">
        <v>11415</v>
      </c>
      <c r="G11648">
        <f t="shared" si="362"/>
        <v>12225</v>
      </c>
      <c r="H11648" s="9">
        <f t="shared" si="363"/>
        <v>43829</v>
      </c>
    </row>
    <row r="11649" spans="1:8" x14ac:dyDescent="0.25">
      <c r="A11649" s="22" t="s">
        <v>8789</v>
      </c>
      <c r="B11649" s="22" t="s">
        <v>8790</v>
      </c>
      <c r="C11649" s="22" t="s">
        <v>8790</v>
      </c>
      <c r="D11649" s="24">
        <v>44249</v>
      </c>
      <c r="E11649" s="22" t="s">
        <v>6134</v>
      </c>
      <c r="F11649" s="22" t="s">
        <v>11415</v>
      </c>
      <c r="G11649">
        <f t="shared" si="362"/>
        <v>12225</v>
      </c>
      <c r="H11649" s="9">
        <f t="shared" si="363"/>
        <v>44249</v>
      </c>
    </row>
    <row r="11650" spans="1:8" x14ac:dyDescent="0.25">
      <c r="A11650" s="22" t="s">
        <v>8797</v>
      </c>
      <c r="B11650" s="22" t="s">
        <v>8798</v>
      </c>
      <c r="C11650" s="22" t="s">
        <v>8798</v>
      </c>
      <c r="D11650" s="24">
        <v>44130</v>
      </c>
      <c r="E11650" s="22" t="s">
        <v>6134</v>
      </c>
      <c r="F11650" s="22" t="s">
        <v>11415</v>
      </c>
      <c r="G11650">
        <f t="shared" si="362"/>
        <v>12225</v>
      </c>
      <c r="H11650" s="9">
        <f t="shared" si="363"/>
        <v>44130</v>
      </c>
    </row>
    <row r="11651" spans="1:8" x14ac:dyDescent="0.25">
      <c r="A11651" s="22"/>
      <c r="B11651" s="22"/>
      <c r="C11651" s="22"/>
      <c r="D11651" s="24">
        <v>43879</v>
      </c>
      <c r="E11651" s="22" t="s">
        <v>1189</v>
      </c>
      <c r="F11651" s="22" t="s">
        <v>6703</v>
      </c>
      <c r="G11651">
        <f t="shared" si="362"/>
        <v>9503</v>
      </c>
      <c r="H11651" s="9">
        <f t="shared" si="363"/>
        <v>43879</v>
      </c>
    </row>
    <row r="11652" spans="1:8" x14ac:dyDescent="0.25">
      <c r="A11652" s="22" t="s">
        <v>7787</v>
      </c>
      <c r="B11652" s="22" t="s">
        <v>7788</v>
      </c>
      <c r="C11652" s="22" t="s">
        <v>7788</v>
      </c>
      <c r="D11652" s="24">
        <v>43829</v>
      </c>
      <c r="E11652" s="22" t="s">
        <v>1189</v>
      </c>
      <c r="F11652" s="22" t="s">
        <v>6703</v>
      </c>
      <c r="G11652">
        <f t="shared" si="362"/>
        <v>9503</v>
      </c>
      <c r="H11652" s="9">
        <f t="shared" si="363"/>
        <v>43829</v>
      </c>
    </row>
    <row r="11653" spans="1:8" x14ac:dyDescent="0.25">
      <c r="A11653" s="22" t="s">
        <v>8569</v>
      </c>
      <c r="B11653" s="22" t="s">
        <v>8570</v>
      </c>
      <c r="C11653" s="22" t="s">
        <v>8570</v>
      </c>
      <c r="D11653" s="24">
        <v>44287</v>
      </c>
      <c r="E11653" s="22" t="s">
        <v>1189</v>
      </c>
      <c r="F11653" s="22" t="s">
        <v>6703</v>
      </c>
      <c r="G11653">
        <f t="shared" si="362"/>
        <v>9503</v>
      </c>
      <c r="H11653" s="9">
        <f t="shared" si="363"/>
        <v>44287</v>
      </c>
    </row>
    <row r="11654" spans="1:8" x14ac:dyDescent="0.25">
      <c r="A11654" s="22" t="s">
        <v>8813</v>
      </c>
      <c r="B11654" s="22" t="s">
        <v>8814</v>
      </c>
      <c r="C11654" s="22" t="s">
        <v>8814</v>
      </c>
      <c r="D11654" s="24">
        <v>44188</v>
      </c>
      <c r="E11654" s="22" t="s">
        <v>1189</v>
      </c>
      <c r="F11654" s="22" t="s">
        <v>6703</v>
      </c>
      <c r="G11654">
        <f t="shared" ref="G11654:G11717" si="364">IFERROR(E11654*1,E11654)</f>
        <v>9503</v>
      </c>
      <c r="H11654" s="9">
        <f t="shared" ref="H11654:H11717" si="365">D11654</f>
        <v>44188</v>
      </c>
    </row>
    <row r="11655" spans="1:8" x14ac:dyDescent="0.25">
      <c r="A11655" s="22" t="s">
        <v>8460</v>
      </c>
      <c r="B11655" s="22" t="s">
        <v>8461</v>
      </c>
      <c r="C11655" s="22" t="s">
        <v>8461</v>
      </c>
      <c r="D11655" s="24">
        <v>44384</v>
      </c>
      <c r="E11655" s="22" t="s">
        <v>2004</v>
      </c>
      <c r="F11655" s="22" t="s">
        <v>11416</v>
      </c>
      <c r="G11655">
        <f t="shared" si="364"/>
        <v>210138</v>
      </c>
      <c r="H11655" s="9">
        <f t="shared" si="365"/>
        <v>44384</v>
      </c>
    </row>
    <row r="11656" spans="1:8" x14ac:dyDescent="0.25">
      <c r="A11656" s="22" t="s">
        <v>8811</v>
      </c>
      <c r="B11656" s="22" t="s">
        <v>8812</v>
      </c>
      <c r="C11656" s="22" t="s">
        <v>8812</v>
      </c>
      <c r="D11656" s="24">
        <v>44388</v>
      </c>
      <c r="E11656" s="22" t="s">
        <v>2004</v>
      </c>
      <c r="F11656" s="22" t="s">
        <v>11416</v>
      </c>
      <c r="G11656">
        <f t="shared" si="364"/>
        <v>210138</v>
      </c>
      <c r="H11656" s="9">
        <f t="shared" si="365"/>
        <v>44388</v>
      </c>
    </row>
    <row r="11657" spans="1:8" x14ac:dyDescent="0.25">
      <c r="A11657" s="22" t="s">
        <v>8220</v>
      </c>
      <c r="B11657" s="22" t="s">
        <v>8221</v>
      </c>
      <c r="C11657" s="22" t="s">
        <v>8221</v>
      </c>
      <c r="D11657" s="24">
        <v>43829</v>
      </c>
      <c r="E11657" s="22" t="s">
        <v>3346</v>
      </c>
      <c r="F11657" s="22" t="s">
        <v>6596</v>
      </c>
      <c r="G11657">
        <f t="shared" si="364"/>
        <v>11071</v>
      </c>
      <c r="H11657" s="9">
        <f t="shared" si="365"/>
        <v>43829</v>
      </c>
    </row>
    <row r="11658" spans="1:8" x14ac:dyDescent="0.25">
      <c r="A11658" s="22" t="s">
        <v>7997</v>
      </c>
      <c r="B11658" s="22" t="s">
        <v>7998</v>
      </c>
      <c r="C11658" s="22" t="s">
        <v>7998</v>
      </c>
      <c r="D11658" s="24">
        <v>44162</v>
      </c>
      <c r="E11658" s="22" t="s">
        <v>6482</v>
      </c>
      <c r="F11658" s="22" t="s">
        <v>6483</v>
      </c>
      <c r="G11658">
        <f t="shared" si="364"/>
        <v>9114393</v>
      </c>
      <c r="H11658" s="9">
        <f t="shared" si="365"/>
        <v>44162</v>
      </c>
    </row>
    <row r="11659" spans="1:8" x14ac:dyDescent="0.25">
      <c r="A11659" s="22" t="s">
        <v>8615</v>
      </c>
      <c r="B11659" s="22" t="s">
        <v>8616</v>
      </c>
      <c r="C11659" s="22" t="s">
        <v>8616</v>
      </c>
      <c r="D11659" s="24">
        <v>44363</v>
      </c>
      <c r="E11659" s="22" t="s">
        <v>6482</v>
      </c>
      <c r="F11659" s="22" t="s">
        <v>6483</v>
      </c>
      <c r="G11659">
        <f t="shared" si="364"/>
        <v>9114393</v>
      </c>
      <c r="H11659" s="9">
        <f t="shared" si="365"/>
        <v>44363</v>
      </c>
    </row>
    <row r="11660" spans="1:8" x14ac:dyDescent="0.25">
      <c r="A11660" s="22" t="s">
        <v>8695</v>
      </c>
      <c r="B11660" s="22" t="s">
        <v>8696</v>
      </c>
      <c r="C11660" s="22" t="s">
        <v>8696</v>
      </c>
      <c r="D11660" s="24">
        <v>43998</v>
      </c>
      <c r="E11660" s="22" t="s">
        <v>6482</v>
      </c>
      <c r="F11660" s="22" t="s">
        <v>6483</v>
      </c>
      <c r="G11660">
        <f t="shared" si="364"/>
        <v>9114393</v>
      </c>
      <c r="H11660" s="9">
        <f t="shared" si="365"/>
        <v>43998</v>
      </c>
    </row>
    <row r="11661" spans="1:8" ht="150" x14ac:dyDescent="0.25">
      <c r="A11661" s="22" t="s">
        <v>8839</v>
      </c>
      <c r="B11661" s="29" t="s">
        <v>8840</v>
      </c>
      <c r="C11661" s="29" t="s">
        <v>8840</v>
      </c>
      <c r="D11661" s="24">
        <v>44055</v>
      </c>
      <c r="E11661" s="22" t="s">
        <v>6482</v>
      </c>
      <c r="F11661" s="22" t="s">
        <v>6483</v>
      </c>
      <c r="G11661">
        <f t="shared" si="364"/>
        <v>9114393</v>
      </c>
      <c r="H11661" s="9">
        <f t="shared" si="365"/>
        <v>44055</v>
      </c>
    </row>
    <row r="11662" spans="1:8" x14ac:dyDescent="0.25">
      <c r="A11662" s="22"/>
      <c r="B11662" s="22"/>
      <c r="C11662" s="22"/>
      <c r="D11662" s="24">
        <v>44093</v>
      </c>
      <c r="E11662" s="22" t="s">
        <v>5428</v>
      </c>
      <c r="F11662" s="22" t="s">
        <v>6386</v>
      </c>
      <c r="G11662">
        <f t="shared" si="364"/>
        <v>9200355</v>
      </c>
      <c r="H11662" s="9">
        <f t="shared" si="365"/>
        <v>44093</v>
      </c>
    </row>
    <row r="11663" spans="1:8" x14ac:dyDescent="0.25">
      <c r="A11663" s="22" t="s">
        <v>8743</v>
      </c>
      <c r="B11663" s="22" t="s">
        <v>8744</v>
      </c>
      <c r="C11663" s="22" t="s">
        <v>8744</v>
      </c>
      <c r="D11663" s="24">
        <v>43997</v>
      </c>
      <c r="E11663" s="22" t="s">
        <v>5428</v>
      </c>
      <c r="F11663" s="22" t="s">
        <v>6386</v>
      </c>
      <c r="G11663">
        <f t="shared" si="364"/>
        <v>9200355</v>
      </c>
      <c r="H11663" s="9">
        <f t="shared" si="365"/>
        <v>43997</v>
      </c>
    </row>
    <row r="11664" spans="1:8" x14ac:dyDescent="0.25">
      <c r="A11664" s="22" t="s">
        <v>8937</v>
      </c>
      <c r="B11664" s="22" t="s">
        <v>8938</v>
      </c>
      <c r="C11664" s="22" t="s">
        <v>8938</v>
      </c>
      <c r="D11664" s="24">
        <v>44337</v>
      </c>
      <c r="E11664" s="22" t="s">
        <v>5428</v>
      </c>
      <c r="F11664" s="22" t="s">
        <v>6386</v>
      </c>
      <c r="G11664">
        <f t="shared" si="364"/>
        <v>9200355</v>
      </c>
      <c r="H11664" s="9">
        <f t="shared" si="365"/>
        <v>44337</v>
      </c>
    </row>
    <row r="11665" spans="1:8" x14ac:dyDescent="0.25">
      <c r="A11665" s="22" t="s">
        <v>8601</v>
      </c>
      <c r="B11665" s="22" t="s">
        <v>8602</v>
      </c>
      <c r="C11665" s="22" t="s">
        <v>8602</v>
      </c>
      <c r="D11665" s="24">
        <v>44319</v>
      </c>
      <c r="E11665" s="22" t="s">
        <v>592</v>
      </c>
      <c r="F11665" s="22" t="s">
        <v>11417</v>
      </c>
      <c r="G11665">
        <f t="shared" si="364"/>
        <v>209338</v>
      </c>
      <c r="H11665" s="9">
        <f t="shared" si="365"/>
        <v>44319</v>
      </c>
    </row>
    <row r="11666" spans="1:8" x14ac:dyDescent="0.25">
      <c r="A11666" s="22"/>
      <c r="B11666" s="22"/>
      <c r="C11666" s="22"/>
      <c r="D11666" s="24">
        <v>44052</v>
      </c>
      <c r="E11666" s="22" t="s">
        <v>6813</v>
      </c>
      <c r="F11666" s="22" t="s">
        <v>6814</v>
      </c>
      <c r="G11666">
        <f t="shared" si="364"/>
        <v>9116071</v>
      </c>
      <c r="H11666" s="9">
        <f t="shared" si="365"/>
        <v>44052</v>
      </c>
    </row>
    <row r="11667" spans="1:8" x14ac:dyDescent="0.25">
      <c r="A11667" s="22" t="s">
        <v>8200</v>
      </c>
      <c r="B11667" s="22" t="s">
        <v>8201</v>
      </c>
      <c r="C11667" s="22" t="s">
        <v>8201</v>
      </c>
      <c r="D11667" s="24">
        <v>44033</v>
      </c>
      <c r="E11667" s="22" t="s">
        <v>6813</v>
      </c>
      <c r="F11667" s="22" t="s">
        <v>6814</v>
      </c>
      <c r="G11667">
        <f t="shared" si="364"/>
        <v>9116071</v>
      </c>
      <c r="H11667" s="9">
        <f t="shared" si="365"/>
        <v>44033</v>
      </c>
    </row>
    <row r="11668" spans="1:8" x14ac:dyDescent="0.25">
      <c r="A11668" s="22" t="s">
        <v>8276</v>
      </c>
      <c r="B11668" s="22" t="s">
        <v>8277</v>
      </c>
      <c r="C11668" s="22" t="s">
        <v>8277</v>
      </c>
      <c r="D11668" s="24">
        <v>44200</v>
      </c>
      <c r="E11668" s="22" t="s">
        <v>6813</v>
      </c>
      <c r="F11668" s="22" t="s">
        <v>6814</v>
      </c>
      <c r="G11668">
        <f t="shared" si="364"/>
        <v>9116071</v>
      </c>
      <c r="H11668" s="9">
        <f t="shared" si="365"/>
        <v>44200</v>
      </c>
    </row>
    <row r="11669" spans="1:8" x14ac:dyDescent="0.25">
      <c r="A11669" s="22" t="s">
        <v>8526</v>
      </c>
      <c r="B11669" s="22" t="s">
        <v>8527</v>
      </c>
      <c r="C11669" s="22" t="s">
        <v>8527</v>
      </c>
      <c r="D11669" s="24">
        <v>44018</v>
      </c>
      <c r="E11669" s="22" t="s">
        <v>6813</v>
      </c>
      <c r="F11669" s="22" t="s">
        <v>6814</v>
      </c>
      <c r="G11669">
        <f t="shared" si="364"/>
        <v>9116071</v>
      </c>
      <c r="H11669" s="9">
        <f t="shared" si="365"/>
        <v>44018</v>
      </c>
    </row>
    <row r="11670" spans="1:8" x14ac:dyDescent="0.25">
      <c r="A11670" s="22" t="s">
        <v>8779</v>
      </c>
      <c r="B11670" s="22" t="s">
        <v>8780</v>
      </c>
      <c r="C11670" s="22" t="s">
        <v>8780</v>
      </c>
      <c r="D11670" s="24">
        <v>43997</v>
      </c>
      <c r="E11670" s="22" t="s">
        <v>6813</v>
      </c>
      <c r="F11670" s="22" t="s">
        <v>6814</v>
      </c>
      <c r="G11670">
        <f t="shared" si="364"/>
        <v>9116071</v>
      </c>
      <c r="H11670" s="9">
        <f t="shared" si="365"/>
        <v>43997</v>
      </c>
    </row>
    <row r="11671" spans="1:8" x14ac:dyDescent="0.25">
      <c r="A11671" s="22" t="s">
        <v>8783</v>
      </c>
      <c r="B11671" s="22" t="s">
        <v>8784</v>
      </c>
      <c r="C11671" s="22" t="s">
        <v>8784</v>
      </c>
      <c r="D11671" s="24">
        <v>44040</v>
      </c>
      <c r="E11671" s="22" t="s">
        <v>6813</v>
      </c>
      <c r="F11671" s="22" t="s">
        <v>6814</v>
      </c>
      <c r="G11671">
        <f t="shared" si="364"/>
        <v>9116071</v>
      </c>
      <c r="H11671" s="9">
        <f t="shared" si="365"/>
        <v>44040</v>
      </c>
    </row>
    <row r="11672" spans="1:8" x14ac:dyDescent="0.25">
      <c r="A11672" s="22" t="s">
        <v>8811</v>
      </c>
      <c r="B11672" s="22" t="s">
        <v>8812</v>
      </c>
      <c r="C11672" s="22" t="s">
        <v>8812</v>
      </c>
      <c r="D11672" s="24">
        <v>44031</v>
      </c>
      <c r="E11672" s="22" t="s">
        <v>6813</v>
      </c>
      <c r="F11672" s="22" t="s">
        <v>6814</v>
      </c>
      <c r="G11672">
        <f t="shared" si="364"/>
        <v>9116071</v>
      </c>
      <c r="H11672" s="9">
        <f t="shared" si="365"/>
        <v>44031</v>
      </c>
    </row>
    <row r="11673" spans="1:8" x14ac:dyDescent="0.25">
      <c r="A11673" s="22" t="s">
        <v>8813</v>
      </c>
      <c r="B11673" s="22" t="s">
        <v>8814</v>
      </c>
      <c r="C11673" s="22" t="s">
        <v>8814</v>
      </c>
      <c r="D11673" s="24">
        <v>44110</v>
      </c>
      <c r="E11673" s="22" t="s">
        <v>6813</v>
      </c>
      <c r="F11673" s="22" t="s">
        <v>6814</v>
      </c>
      <c r="G11673">
        <f t="shared" si="364"/>
        <v>9116071</v>
      </c>
      <c r="H11673" s="9">
        <f t="shared" si="365"/>
        <v>44110</v>
      </c>
    </row>
    <row r="11674" spans="1:8" x14ac:dyDescent="0.25">
      <c r="A11674" s="22" t="s">
        <v>8272</v>
      </c>
      <c r="B11674" s="22" t="s">
        <v>8273</v>
      </c>
      <c r="C11674" s="22" t="s">
        <v>8273</v>
      </c>
      <c r="D11674" s="24">
        <v>43829</v>
      </c>
      <c r="E11674" s="22" t="s">
        <v>2618</v>
      </c>
      <c r="F11674" s="22" t="s">
        <v>11418</v>
      </c>
      <c r="G11674">
        <f t="shared" si="364"/>
        <v>12148</v>
      </c>
      <c r="H11674" s="9">
        <f t="shared" si="365"/>
        <v>43829</v>
      </c>
    </row>
    <row r="11675" spans="1:8" x14ac:dyDescent="0.25">
      <c r="A11675" s="22" t="s">
        <v>7997</v>
      </c>
      <c r="B11675" s="22" t="s">
        <v>7998</v>
      </c>
      <c r="C11675" s="22" t="s">
        <v>7998</v>
      </c>
      <c r="D11675" s="24">
        <v>43829</v>
      </c>
      <c r="E11675" s="22" t="s">
        <v>1626</v>
      </c>
      <c r="F11675" s="22" t="s">
        <v>11419</v>
      </c>
      <c r="G11675">
        <f t="shared" si="364"/>
        <v>8891</v>
      </c>
      <c r="H11675" s="9">
        <f t="shared" si="365"/>
        <v>43829</v>
      </c>
    </row>
    <row r="11676" spans="1:8" x14ac:dyDescent="0.25">
      <c r="A11676" s="22"/>
      <c r="B11676" s="22"/>
      <c r="C11676" s="22"/>
      <c r="D11676" s="24">
        <v>44263</v>
      </c>
      <c r="E11676" s="22" t="s">
        <v>2748</v>
      </c>
      <c r="F11676" s="22" t="s">
        <v>11420</v>
      </c>
      <c r="G11676">
        <f t="shared" si="364"/>
        <v>13218</v>
      </c>
      <c r="H11676" s="9">
        <f t="shared" si="365"/>
        <v>44263</v>
      </c>
    </row>
    <row r="11677" spans="1:8" x14ac:dyDescent="0.25">
      <c r="A11677" s="22" t="s">
        <v>8466</v>
      </c>
      <c r="B11677" s="22" t="s">
        <v>8467</v>
      </c>
      <c r="C11677" s="22" t="s">
        <v>8467</v>
      </c>
      <c r="D11677" s="24">
        <v>43830</v>
      </c>
      <c r="E11677" s="22" t="s">
        <v>2748</v>
      </c>
      <c r="F11677" s="22" t="s">
        <v>11420</v>
      </c>
      <c r="G11677">
        <f t="shared" si="364"/>
        <v>13218</v>
      </c>
      <c r="H11677" s="9">
        <f t="shared" si="365"/>
        <v>43830</v>
      </c>
    </row>
    <row r="11678" spans="1:8" x14ac:dyDescent="0.25">
      <c r="A11678" s="22" t="s">
        <v>8535</v>
      </c>
      <c r="B11678" s="22" t="s">
        <v>8536</v>
      </c>
      <c r="C11678" s="22" t="s">
        <v>8536</v>
      </c>
      <c r="D11678" s="24">
        <v>43937</v>
      </c>
      <c r="E11678" s="22" t="s">
        <v>2748</v>
      </c>
      <c r="F11678" s="22" t="s">
        <v>11420</v>
      </c>
      <c r="G11678">
        <f t="shared" si="364"/>
        <v>13218</v>
      </c>
      <c r="H11678" s="9">
        <f t="shared" si="365"/>
        <v>43937</v>
      </c>
    </row>
    <row r="11679" spans="1:8" x14ac:dyDescent="0.25">
      <c r="A11679" s="22" t="s">
        <v>8563</v>
      </c>
      <c r="B11679" s="22" t="s">
        <v>8564</v>
      </c>
      <c r="C11679" s="22" t="s">
        <v>8564</v>
      </c>
      <c r="D11679" s="24">
        <v>44151</v>
      </c>
      <c r="E11679" s="22" t="s">
        <v>2748</v>
      </c>
      <c r="F11679" s="22" t="s">
        <v>11420</v>
      </c>
      <c r="G11679">
        <f t="shared" si="364"/>
        <v>13218</v>
      </c>
      <c r="H11679" s="9">
        <f t="shared" si="365"/>
        <v>44151</v>
      </c>
    </row>
    <row r="11680" spans="1:8" x14ac:dyDescent="0.25">
      <c r="A11680" s="22"/>
      <c r="B11680" s="22"/>
      <c r="C11680" s="22"/>
      <c r="D11680" s="24">
        <v>43938</v>
      </c>
      <c r="E11680" s="22" t="s">
        <v>1384</v>
      </c>
      <c r="F11680" s="22" t="s">
        <v>11421</v>
      </c>
      <c r="G11680">
        <f t="shared" si="364"/>
        <v>13244</v>
      </c>
      <c r="H11680" s="9">
        <f t="shared" si="365"/>
        <v>43938</v>
      </c>
    </row>
    <row r="11681" spans="1:8" x14ac:dyDescent="0.25">
      <c r="A11681" s="22" t="s">
        <v>8466</v>
      </c>
      <c r="B11681" s="22" t="s">
        <v>8467</v>
      </c>
      <c r="C11681" s="22" t="s">
        <v>8467</v>
      </c>
      <c r="D11681" s="24">
        <v>43831</v>
      </c>
      <c r="E11681" s="22" t="s">
        <v>1384</v>
      </c>
      <c r="F11681" s="22" t="s">
        <v>11421</v>
      </c>
      <c r="G11681">
        <f t="shared" si="364"/>
        <v>13244</v>
      </c>
      <c r="H11681" s="9">
        <f t="shared" si="365"/>
        <v>43831</v>
      </c>
    </row>
    <row r="11682" spans="1:8" x14ac:dyDescent="0.25">
      <c r="A11682" s="22" t="s">
        <v>8535</v>
      </c>
      <c r="B11682" s="22" t="s">
        <v>8536</v>
      </c>
      <c r="C11682" s="22" t="s">
        <v>8536</v>
      </c>
      <c r="D11682" s="24">
        <v>43928</v>
      </c>
      <c r="E11682" s="22" t="s">
        <v>1384</v>
      </c>
      <c r="F11682" s="22" t="s">
        <v>11421</v>
      </c>
      <c r="G11682">
        <f t="shared" si="364"/>
        <v>13244</v>
      </c>
      <c r="H11682" s="9">
        <f t="shared" si="365"/>
        <v>43928</v>
      </c>
    </row>
    <row r="11683" spans="1:8" x14ac:dyDescent="0.25">
      <c r="A11683" s="22" t="s">
        <v>8563</v>
      </c>
      <c r="B11683" s="22" t="s">
        <v>8564</v>
      </c>
      <c r="C11683" s="22" t="s">
        <v>8564</v>
      </c>
      <c r="D11683" s="24">
        <v>44140</v>
      </c>
      <c r="E11683" s="22" t="s">
        <v>1384</v>
      </c>
      <c r="F11683" s="22" t="s">
        <v>11421</v>
      </c>
      <c r="G11683">
        <f t="shared" si="364"/>
        <v>13244</v>
      </c>
      <c r="H11683" s="9">
        <f t="shared" si="365"/>
        <v>44140</v>
      </c>
    </row>
    <row r="11684" spans="1:8" x14ac:dyDescent="0.25">
      <c r="A11684" s="22" t="s">
        <v>6126</v>
      </c>
      <c r="B11684" s="22" t="s">
        <v>8109</v>
      </c>
      <c r="C11684" s="22" t="s">
        <v>8109</v>
      </c>
      <c r="D11684" s="24">
        <v>43829</v>
      </c>
      <c r="E11684" s="22" t="s">
        <v>1713</v>
      </c>
      <c r="F11684" s="22" t="s">
        <v>6245</v>
      </c>
      <c r="G11684">
        <f t="shared" si="364"/>
        <v>1703</v>
      </c>
      <c r="H11684" s="9">
        <f t="shared" si="365"/>
        <v>43829</v>
      </c>
    </row>
    <row r="11685" spans="1:8" x14ac:dyDescent="0.25">
      <c r="A11685" s="22" t="s">
        <v>8110</v>
      </c>
      <c r="B11685" s="22" t="s">
        <v>8111</v>
      </c>
      <c r="C11685" s="22" t="s">
        <v>8111</v>
      </c>
      <c r="D11685" s="24">
        <v>43829</v>
      </c>
      <c r="E11685" s="22" t="s">
        <v>1713</v>
      </c>
      <c r="F11685" s="22" t="s">
        <v>6245</v>
      </c>
      <c r="G11685">
        <f t="shared" si="364"/>
        <v>1703</v>
      </c>
      <c r="H11685" s="9">
        <f t="shared" si="365"/>
        <v>43829</v>
      </c>
    </row>
    <row r="11686" spans="1:8" x14ac:dyDescent="0.25">
      <c r="A11686" s="22"/>
      <c r="B11686" s="22"/>
      <c r="C11686" s="22"/>
      <c r="D11686" s="24">
        <v>43885</v>
      </c>
      <c r="E11686" s="22" t="s">
        <v>4252</v>
      </c>
      <c r="F11686" s="22" t="s">
        <v>11422</v>
      </c>
      <c r="G11686">
        <f t="shared" si="364"/>
        <v>10456</v>
      </c>
      <c r="H11686" s="9">
        <f t="shared" si="365"/>
        <v>43885</v>
      </c>
    </row>
    <row r="11687" spans="1:8" x14ac:dyDescent="0.25">
      <c r="A11687" s="22" t="s">
        <v>7654</v>
      </c>
      <c r="B11687" s="22" t="s">
        <v>7655</v>
      </c>
      <c r="C11687" s="22" t="s">
        <v>7655</v>
      </c>
      <c r="D11687" s="24">
        <v>43829</v>
      </c>
      <c r="E11687" s="22" t="s">
        <v>4252</v>
      </c>
      <c r="F11687" s="22" t="s">
        <v>11422</v>
      </c>
      <c r="G11687">
        <f t="shared" si="364"/>
        <v>10456</v>
      </c>
      <c r="H11687" s="9">
        <f t="shared" si="365"/>
        <v>43829</v>
      </c>
    </row>
    <row r="11688" spans="1:8" x14ac:dyDescent="0.25">
      <c r="A11688" s="22" t="s">
        <v>7769</v>
      </c>
      <c r="B11688" s="22" t="s">
        <v>7770</v>
      </c>
      <c r="C11688" s="22" t="s">
        <v>7770</v>
      </c>
      <c r="D11688" s="24">
        <v>44074</v>
      </c>
      <c r="E11688" s="22" t="s">
        <v>4252</v>
      </c>
      <c r="F11688" s="22" t="s">
        <v>11422</v>
      </c>
      <c r="G11688">
        <f t="shared" si="364"/>
        <v>10456</v>
      </c>
      <c r="H11688" s="9">
        <f t="shared" si="365"/>
        <v>44074</v>
      </c>
    </row>
    <row r="11689" spans="1:8" x14ac:dyDescent="0.25">
      <c r="A11689" s="22" t="s">
        <v>7852</v>
      </c>
      <c r="B11689" s="22" t="s">
        <v>7853</v>
      </c>
      <c r="C11689" s="22" t="s">
        <v>7853</v>
      </c>
      <c r="D11689" s="24">
        <v>43929</v>
      </c>
      <c r="E11689" s="22" t="s">
        <v>4252</v>
      </c>
      <c r="F11689" s="22" t="s">
        <v>11422</v>
      </c>
      <c r="G11689">
        <f t="shared" si="364"/>
        <v>10456</v>
      </c>
      <c r="H11689" s="9">
        <f t="shared" si="365"/>
        <v>43929</v>
      </c>
    </row>
    <row r="11690" spans="1:8" x14ac:dyDescent="0.25">
      <c r="A11690" s="22" t="s">
        <v>7995</v>
      </c>
      <c r="B11690" s="22" t="s">
        <v>7996</v>
      </c>
      <c r="C11690" s="22" t="s">
        <v>7996</v>
      </c>
      <c r="D11690" s="24">
        <v>43911</v>
      </c>
      <c r="E11690" s="22" t="s">
        <v>4252</v>
      </c>
      <c r="F11690" s="22" t="s">
        <v>11422</v>
      </c>
      <c r="G11690">
        <f t="shared" si="364"/>
        <v>10456</v>
      </c>
      <c r="H11690" s="9">
        <f t="shared" si="365"/>
        <v>43911</v>
      </c>
    </row>
    <row r="11691" spans="1:8" x14ac:dyDescent="0.25">
      <c r="A11691" s="22" t="s">
        <v>8364</v>
      </c>
      <c r="B11691" s="22" t="s">
        <v>8365</v>
      </c>
      <c r="C11691" s="22" t="s">
        <v>8365</v>
      </c>
      <c r="D11691" s="24">
        <v>44042</v>
      </c>
      <c r="E11691" s="22" t="s">
        <v>4252</v>
      </c>
      <c r="F11691" s="22" t="s">
        <v>11422</v>
      </c>
      <c r="G11691">
        <f t="shared" si="364"/>
        <v>10456</v>
      </c>
      <c r="H11691" s="9">
        <f t="shared" si="365"/>
        <v>44042</v>
      </c>
    </row>
    <row r="11692" spans="1:8" x14ac:dyDescent="0.25">
      <c r="A11692" s="22" t="s">
        <v>8651</v>
      </c>
      <c r="B11692" s="22" t="s">
        <v>8652</v>
      </c>
      <c r="C11692" s="22" t="s">
        <v>8652</v>
      </c>
      <c r="D11692" s="24">
        <v>43829</v>
      </c>
      <c r="E11692" s="22" t="s">
        <v>4252</v>
      </c>
      <c r="F11692" s="22" t="s">
        <v>11422</v>
      </c>
      <c r="G11692">
        <f t="shared" si="364"/>
        <v>10456</v>
      </c>
      <c r="H11692" s="9">
        <f t="shared" si="365"/>
        <v>43829</v>
      </c>
    </row>
    <row r="11693" spans="1:8" x14ac:dyDescent="0.25">
      <c r="A11693" s="22" t="s">
        <v>8781</v>
      </c>
      <c r="B11693" s="22" t="s">
        <v>8782</v>
      </c>
      <c r="C11693" s="22" t="s">
        <v>8782</v>
      </c>
      <c r="D11693" s="24">
        <v>44004</v>
      </c>
      <c r="E11693" s="22" t="s">
        <v>4252</v>
      </c>
      <c r="F11693" s="22" t="s">
        <v>11422</v>
      </c>
      <c r="G11693">
        <f t="shared" si="364"/>
        <v>10456</v>
      </c>
      <c r="H11693" s="9">
        <f t="shared" si="365"/>
        <v>44004</v>
      </c>
    </row>
    <row r="11694" spans="1:8" x14ac:dyDescent="0.25">
      <c r="A11694" s="22" t="s">
        <v>7686</v>
      </c>
      <c r="B11694" s="22" t="s">
        <v>7687</v>
      </c>
      <c r="C11694" s="22" t="s">
        <v>7687</v>
      </c>
      <c r="D11694" s="24">
        <v>43829</v>
      </c>
      <c r="E11694" s="22" t="s">
        <v>4569</v>
      </c>
      <c r="F11694" s="22" t="s">
        <v>6667</v>
      </c>
      <c r="G11694">
        <f t="shared" si="364"/>
        <v>5135</v>
      </c>
      <c r="H11694" s="9">
        <f t="shared" si="365"/>
        <v>43829</v>
      </c>
    </row>
    <row r="11695" spans="1:8" x14ac:dyDescent="0.25">
      <c r="A11695" s="22" t="s">
        <v>7963</v>
      </c>
      <c r="B11695" s="22" t="s">
        <v>7964</v>
      </c>
      <c r="C11695" s="22" t="s">
        <v>7964</v>
      </c>
      <c r="D11695" s="24">
        <v>43829</v>
      </c>
      <c r="E11695" s="22" t="s">
        <v>6009</v>
      </c>
      <c r="F11695" s="22" t="s">
        <v>6581</v>
      </c>
      <c r="G11695">
        <f t="shared" si="364"/>
        <v>6751</v>
      </c>
      <c r="H11695" s="9">
        <f t="shared" si="365"/>
        <v>43829</v>
      </c>
    </row>
    <row r="11696" spans="1:8" x14ac:dyDescent="0.25">
      <c r="A11696" s="22" t="s">
        <v>7726</v>
      </c>
      <c r="B11696" s="22" t="s">
        <v>7727</v>
      </c>
      <c r="C11696" s="22" t="s">
        <v>7727</v>
      </c>
      <c r="D11696" s="24">
        <v>43829</v>
      </c>
      <c r="E11696" s="22" t="s">
        <v>2682</v>
      </c>
      <c r="F11696" s="22" t="s">
        <v>11423</v>
      </c>
      <c r="G11696">
        <f t="shared" si="364"/>
        <v>5750</v>
      </c>
      <c r="H11696" s="9">
        <f t="shared" si="365"/>
        <v>43829</v>
      </c>
    </row>
    <row r="11697" spans="1:8" x14ac:dyDescent="0.25">
      <c r="A11697" s="22" t="s">
        <v>7800</v>
      </c>
      <c r="B11697" s="22" t="s">
        <v>7727</v>
      </c>
      <c r="C11697" s="22" t="s">
        <v>7727</v>
      </c>
      <c r="D11697" s="24">
        <v>43834</v>
      </c>
      <c r="E11697" s="22" t="s">
        <v>2682</v>
      </c>
      <c r="F11697" s="22" t="s">
        <v>11423</v>
      </c>
      <c r="G11697">
        <f t="shared" si="364"/>
        <v>5750</v>
      </c>
      <c r="H11697" s="9">
        <f t="shared" si="365"/>
        <v>43834</v>
      </c>
    </row>
    <row r="11698" spans="1:8" x14ac:dyDescent="0.25">
      <c r="A11698" s="22" t="s">
        <v>8085</v>
      </c>
      <c r="B11698" s="22" t="s">
        <v>8086</v>
      </c>
      <c r="C11698" s="22" t="s">
        <v>8086</v>
      </c>
      <c r="D11698" s="24">
        <v>44289</v>
      </c>
      <c r="E11698" s="22" t="s">
        <v>2682</v>
      </c>
      <c r="F11698" s="22" t="s">
        <v>11423</v>
      </c>
      <c r="G11698">
        <f t="shared" si="364"/>
        <v>5750</v>
      </c>
      <c r="H11698" s="9">
        <f t="shared" si="365"/>
        <v>44289</v>
      </c>
    </row>
    <row r="11699" spans="1:8" x14ac:dyDescent="0.25">
      <c r="A11699" s="22"/>
      <c r="B11699" s="22"/>
      <c r="C11699" s="22"/>
      <c r="D11699" s="24">
        <v>44114</v>
      </c>
      <c r="E11699" s="22" t="s">
        <v>6480</v>
      </c>
      <c r="F11699" s="22" t="s">
        <v>6481</v>
      </c>
      <c r="G11699">
        <f t="shared" si="364"/>
        <v>9120814</v>
      </c>
      <c r="H11699" s="9">
        <f t="shared" si="365"/>
        <v>44114</v>
      </c>
    </row>
    <row r="11700" spans="1:8" x14ac:dyDescent="0.25">
      <c r="A11700" s="22" t="s">
        <v>7686</v>
      </c>
      <c r="B11700" s="22" t="s">
        <v>7687</v>
      </c>
      <c r="C11700" s="22" t="s">
        <v>7687</v>
      </c>
      <c r="D11700" s="24">
        <v>44255</v>
      </c>
      <c r="E11700" s="22" t="s">
        <v>6480</v>
      </c>
      <c r="F11700" s="22" t="s">
        <v>6481</v>
      </c>
      <c r="G11700">
        <f t="shared" si="364"/>
        <v>9120814</v>
      </c>
      <c r="H11700" s="9">
        <f t="shared" si="365"/>
        <v>44255</v>
      </c>
    </row>
    <row r="11701" spans="1:8" x14ac:dyDescent="0.25">
      <c r="A11701" s="22" t="s">
        <v>8454</v>
      </c>
      <c r="B11701" s="22" t="s">
        <v>8455</v>
      </c>
      <c r="C11701" s="22" t="s">
        <v>8455</v>
      </c>
      <c r="D11701" s="24">
        <v>44354</v>
      </c>
      <c r="E11701" s="22" t="s">
        <v>6480</v>
      </c>
      <c r="F11701" s="22" t="s">
        <v>6481</v>
      </c>
      <c r="G11701">
        <f t="shared" si="364"/>
        <v>9120814</v>
      </c>
      <c r="H11701" s="9">
        <f t="shared" si="365"/>
        <v>44354</v>
      </c>
    </row>
    <row r="11702" spans="1:8" x14ac:dyDescent="0.25">
      <c r="A11702" s="22" t="s">
        <v>8775</v>
      </c>
      <c r="B11702" s="22" t="s">
        <v>8776</v>
      </c>
      <c r="C11702" s="22" t="s">
        <v>8776</v>
      </c>
      <c r="D11702" s="24">
        <v>43998</v>
      </c>
      <c r="E11702" s="22" t="s">
        <v>6480</v>
      </c>
      <c r="F11702" s="22" t="s">
        <v>6481</v>
      </c>
      <c r="G11702">
        <f t="shared" si="364"/>
        <v>9120814</v>
      </c>
      <c r="H11702" s="9">
        <f t="shared" si="365"/>
        <v>43998</v>
      </c>
    </row>
    <row r="11703" spans="1:8" x14ac:dyDescent="0.25">
      <c r="A11703" s="22" t="s">
        <v>7997</v>
      </c>
      <c r="B11703" s="22" t="s">
        <v>7998</v>
      </c>
      <c r="C11703" s="22" t="s">
        <v>7998</v>
      </c>
      <c r="D11703" s="24">
        <v>43829</v>
      </c>
      <c r="E11703" s="22" t="s">
        <v>4543</v>
      </c>
      <c r="F11703" s="22" t="s">
        <v>6594</v>
      </c>
      <c r="G11703">
        <f t="shared" si="364"/>
        <v>9119</v>
      </c>
      <c r="H11703" s="9">
        <f t="shared" si="365"/>
        <v>43829</v>
      </c>
    </row>
    <row r="11704" spans="1:8" x14ac:dyDescent="0.25">
      <c r="A11704" s="22" t="s">
        <v>8739</v>
      </c>
      <c r="B11704" s="22" t="s">
        <v>8740</v>
      </c>
      <c r="C11704" s="22" t="s">
        <v>8740</v>
      </c>
      <c r="D11704" s="24">
        <v>44024</v>
      </c>
      <c r="E11704" s="22" t="s">
        <v>11424</v>
      </c>
      <c r="F11704" s="22" t="s">
        <v>11425</v>
      </c>
      <c r="G11704">
        <f t="shared" si="364"/>
        <v>9121282</v>
      </c>
      <c r="H11704" s="9">
        <f t="shared" si="365"/>
        <v>44024</v>
      </c>
    </row>
    <row r="11705" spans="1:8" x14ac:dyDescent="0.25">
      <c r="A11705" s="22" t="s">
        <v>8819</v>
      </c>
      <c r="B11705" s="22" t="s">
        <v>8820</v>
      </c>
      <c r="C11705" s="22" t="s">
        <v>8820</v>
      </c>
      <c r="D11705" s="24">
        <v>44227</v>
      </c>
      <c r="E11705" s="22" t="s">
        <v>11424</v>
      </c>
      <c r="F11705" s="22" t="s">
        <v>11425</v>
      </c>
      <c r="G11705">
        <f t="shared" si="364"/>
        <v>9121282</v>
      </c>
      <c r="H11705" s="9">
        <f t="shared" si="365"/>
        <v>44227</v>
      </c>
    </row>
    <row r="11706" spans="1:8" x14ac:dyDescent="0.25">
      <c r="A11706" s="22" t="s">
        <v>8837</v>
      </c>
      <c r="B11706" s="22" t="s">
        <v>8838</v>
      </c>
      <c r="C11706" s="22" t="s">
        <v>8838</v>
      </c>
      <c r="D11706" s="24">
        <v>44002</v>
      </c>
      <c r="E11706" s="22" t="s">
        <v>11424</v>
      </c>
      <c r="F11706" s="22" t="s">
        <v>11425</v>
      </c>
      <c r="G11706">
        <f t="shared" si="364"/>
        <v>9121282</v>
      </c>
      <c r="H11706" s="9">
        <f t="shared" si="365"/>
        <v>44002</v>
      </c>
    </row>
    <row r="11707" spans="1:8" x14ac:dyDescent="0.25">
      <c r="A11707" s="22"/>
      <c r="B11707" s="22"/>
      <c r="C11707" s="22"/>
      <c r="D11707" s="24">
        <v>44255</v>
      </c>
      <c r="E11707" s="22" t="s">
        <v>3005</v>
      </c>
      <c r="F11707" s="22" t="s">
        <v>11426</v>
      </c>
      <c r="G11707">
        <f t="shared" si="364"/>
        <v>9202181</v>
      </c>
      <c r="H11707" s="9">
        <f t="shared" si="365"/>
        <v>44255</v>
      </c>
    </row>
    <row r="11708" spans="1:8" x14ac:dyDescent="0.25">
      <c r="A11708" s="22" t="s">
        <v>8709</v>
      </c>
      <c r="B11708" s="22" t="s">
        <v>8710</v>
      </c>
      <c r="C11708" s="22" t="s">
        <v>8710</v>
      </c>
      <c r="D11708" s="24">
        <v>43997</v>
      </c>
      <c r="E11708" s="22" t="s">
        <v>3005</v>
      </c>
      <c r="F11708" s="22" t="s">
        <v>11426</v>
      </c>
      <c r="G11708">
        <f t="shared" si="364"/>
        <v>9202181</v>
      </c>
      <c r="H11708" s="9">
        <f t="shared" si="365"/>
        <v>43997</v>
      </c>
    </row>
    <row r="11709" spans="1:8" x14ac:dyDescent="0.25">
      <c r="A11709" s="22" t="s">
        <v>8763</v>
      </c>
      <c r="B11709" s="22" t="s">
        <v>8764</v>
      </c>
      <c r="C11709" s="22" t="s">
        <v>8764</v>
      </c>
      <c r="D11709" s="24">
        <v>44245</v>
      </c>
      <c r="E11709" s="22" t="s">
        <v>3005</v>
      </c>
      <c r="F11709" s="22" t="s">
        <v>11426</v>
      </c>
      <c r="G11709">
        <f t="shared" si="364"/>
        <v>9202181</v>
      </c>
      <c r="H11709" s="9">
        <f t="shared" si="365"/>
        <v>44245</v>
      </c>
    </row>
    <row r="11710" spans="1:8" x14ac:dyDescent="0.25">
      <c r="A11710" s="22" t="s">
        <v>7995</v>
      </c>
      <c r="B11710" s="22" t="s">
        <v>7996</v>
      </c>
      <c r="C11710" s="22" t="s">
        <v>7996</v>
      </c>
      <c r="D11710" s="24">
        <v>44375</v>
      </c>
      <c r="E11710" s="22" t="s">
        <v>4217</v>
      </c>
      <c r="F11710" s="22" t="s">
        <v>11427</v>
      </c>
      <c r="G11710">
        <f t="shared" si="364"/>
        <v>209584</v>
      </c>
      <c r="H11710" s="9">
        <f t="shared" si="365"/>
        <v>44375</v>
      </c>
    </row>
    <row r="11711" spans="1:8" x14ac:dyDescent="0.25">
      <c r="A11711" s="22"/>
      <c r="B11711" s="22"/>
      <c r="C11711" s="22"/>
      <c r="D11711" s="24">
        <v>44366</v>
      </c>
      <c r="E11711" s="22" t="s">
        <v>3216</v>
      </c>
      <c r="F11711" s="22" t="s">
        <v>11428</v>
      </c>
      <c r="G11711">
        <f t="shared" si="364"/>
        <v>209299</v>
      </c>
      <c r="H11711" s="9">
        <f t="shared" si="365"/>
        <v>44366</v>
      </c>
    </row>
    <row r="11712" spans="1:8" x14ac:dyDescent="0.25">
      <c r="A11712" s="22" t="s">
        <v>8270</v>
      </c>
      <c r="B11712" s="22" t="s">
        <v>8271</v>
      </c>
      <c r="C11712" s="22" t="s">
        <v>8271</v>
      </c>
      <c r="D11712" s="24">
        <v>44335</v>
      </c>
      <c r="E11712" s="22" t="s">
        <v>3216</v>
      </c>
      <c r="F11712" s="22" t="s">
        <v>11428</v>
      </c>
      <c r="G11712">
        <f t="shared" si="364"/>
        <v>209299</v>
      </c>
      <c r="H11712" s="9">
        <f t="shared" si="365"/>
        <v>44335</v>
      </c>
    </row>
    <row r="11713" spans="1:8" x14ac:dyDescent="0.25">
      <c r="A11713" s="22" t="s">
        <v>8428</v>
      </c>
      <c r="B11713" s="22" t="s">
        <v>8429</v>
      </c>
      <c r="C11713" s="22" t="s">
        <v>8429</v>
      </c>
      <c r="D11713" s="24">
        <v>44358</v>
      </c>
      <c r="E11713" s="22" t="s">
        <v>3216</v>
      </c>
      <c r="F11713" s="22" t="s">
        <v>11428</v>
      </c>
      <c r="G11713">
        <f t="shared" si="364"/>
        <v>209299</v>
      </c>
      <c r="H11713" s="9">
        <f t="shared" si="365"/>
        <v>44358</v>
      </c>
    </row>
    <row r="11714" spans="1:8" x14ac:dyDescent="0.25">
      <c r="A11714" s="22" t="s">
        <v>8444</v>
      </c>
      <c r="B11714" s="22" t="s">
        <v>8445</v>
      </c>
      <c r="C11714" s="22" t="s">
        <v>8445</v>
      </c>
      <c r="D11714" s="24">
        <v>44345</v>
      </c>
      <c r="E11714" s="22" t="s">
        <v>3216</v>
      </c>
      <c r="F11714" s="22" t="s">
        <v>11428</v>
      </c>
      <c r="G11714">
        <f t="shared" si="364"/>
        <v>209299</v>
      </c>
      <c r="H11714" s="9">
        <f t="shared" si="365"/>
        <v>44345</v>
      </c>
    </row>
    <row r="11715" spans="1:8" x14ac:dyDescent="0.25">
      <c r="A11715" s="22" t="s">
        <v>8783</v>
      </c>
      <c r="B11715" s="22" t="s">
        <v>8784</v>
      </c>
      <c r="C11715" s="22" t="s">
        <v>8784</v>
      </c>
      <c r="D11715" s="24">
        <v>44376</v>
      </c>
      <c r="E11715" s="22" t="s">
        <v>3216</v>
      </c>
      <c r="F11715" s="22" t="s">
        <v>11428</v>
      </c>
      <c r="G11715">
        <f t="shared" si="364"/>
        <v>209299</v>
      </c>
      <c r="H11715" s="9">
        <f t="shared" si="365"/>
        <v>44376</v>
      </c>
    </row>
    <row r="11716" spans="1:8" x14ac:dyDescent="0.25">
      <c r="A11716" s="22" t="s">
        <v>8811</v>
      </c>
      <c r="B11716" s="22" t="s">
        <v>8812</v>
      </c>
      <c r="C11716" s="22" t="s">
        <v>8812</v>
      </c>
      <c r="D11716" s="24">
        <v>44377</v>
      </c>
      <c r="E11716" s="22" t="s">
        <v>3216</v>
      </c>
      <c r="F11716" s="22" t="s">
        <v>11428</v>
      </c>
      <c r="G11716">
        <f t="shared" si="364"/>
        <v>209299</v>
      </c>
      <c r="H11716" s="9">
        <f t="shared" si="365"/>
        <v>44377</v>
      </c>
    </row>
    <row r="11717" spans="1:8" x14ac:dyDescent="0.25">
      <c r="A11717" s="22"/>
      <c r="B11717" s="22"/>
      <c r="C11717" s="22"/>
      <c r="D11717" s="24">
        <v>44387</v>
      </c>
      <c r="E11717" s="22" t="s">
        <v>751</v>
      </c>
      <c r="F11717" s="22" t="s">
        <v>11429</v>
      </c>
      <c r="G11717">
        <f t="shared" si="364"/>
        <v>210165</v>
      </c>
      <c r="H11717" s="9">
        <f t="shared" si="365"/>
        <v>44387</v>
      </c>
    </row>
    <row r="11718" spans="1:8" x14ac:dyDescent="0.25">
      <c r="A11718" s="22" t="s">
        <v>8609</v>
      </c>
      <c r="B11718" s="22" t="s">
        <v>8610</v>
      </c>
      <c r="C11718" s="22" t="s">
        <v>8610</v>
      </c>
      <c r="D11718" s="24">
        <v>44382</v>
      </c>
      <c r="E11718" s="22" t="s">
        <v>751</v>
      </c>
      <c r="F11718" s="22" t="s">
        <v>11429</v>
      </c>
      <c r="G11718">
        <f t="shared" ref="G11718:G11781" si="366">IFERROR(E11718*1,E11718)</f>
        <v>210165</v>
      </c>
      <c r="H11718" s="9">
        <f t="shared" ref="H11718:H11781" si="367">D11718</f>
        <v>44382</v>
      </c>
    </row>
    <row r="11719" spans="1:8" x14ac:dyDescent="0.25">
      <c r="A11719" s="22" t="s">
        <v>8785</v>
      </c>
      <c r="B11719" s="22" t="s">
        <v>8786</v>
      </c>
      <c r="C11719" s="22" t="s">
        <v>8786</v>
      </c>
      <c r="D11719" s="24">
        <v>44377</v>
      </c>
      <c r="E11719" s="22" t="s">
        <v>751</v>
      </c>
      <c r="F11719" s="22" t="s">
        <v>11429</v>
      </c>
      <c r="G11719">
        <f t="shared" si="366"/>
        <v>210165</v>
      </c>
      <c r="H11719" s="9">
        <f t="shared" si="367"/>
        <v>44377</v>
      </c>
    </row>
    <row r="11720" spans="1:8" x14ac:dyDescent="0.25">
      <c r="A11720" s="22" t="s">
        <v>8719</v>
      </c>
      <c r="B11720" s="22" t="s">
        <v>8720</v>
      </c>
      <c r="C11720" s="22" t="s">
        <v>8720</v>
      </c>
      <c r="D11720" s="24">
        <v>44379</v>
      </c>
      <c r="E11720" s="22" t="s">
        <v>6165</v>
      </c>
      <c r="F11720" s="22" t="s">
        <v>11430</v>
      </c>
      <c r="G11720">
        <f t="shared" si="366"/>
        <v>210173</v>
      </c>
      <c r="H11720" s="9">
        <f t="shared" si="367"/>
        <v>44379</v>
      </c>
    </row>
    <row r="11721" spans="1:8" x14ac:dyDescent="0.25">
      <c r="A11721" s="22"/>
      <c r="B11721" s="22"/>
      <c r="C11721" s="22"/>
      <c r="D11721" s="24">
        <v>44052</v>
      </c>
      <c r="E11721" s="22" t="s">
        <v>1175</v>
      </c>
      <c r="F11721" s="22" t="s">
        <v>11431</v>
      </c>
      <c r="G11721">
        <f t="shared" si="366"/>
        <v>202864</v>
      </c>
      <c r="H11721" s="9">
        <f t="shared" si="367"/>
        <v>44052</v>
      </c>
    </row>
    <row r="11722" spans="1:8" x14ac:dyDescent="0.25">
      <c r="A11722" s="22" t="s">
        <v>7963</v>
      </c>
      <c r="B11722" s="22" t="s">
        <v>7964</v>
      </c>
      <c r="C11722" s="22" t="s">
        <v>7964</v>
      </c>
      <c r="D11722" s="24">
        <v>44350</v>
      </c>
      <c r="E11722" s="22" t="s">
        <v>1175</v>
      </c>
      <c r="F11722" s="22" t="s">
        <v>11431</v>
      </c>
      <c r="G11722">
        <f t="shared" si="366"/>
        <v>202864</v>
      </c>
      <c r="H11722" s="9">
        <f t="shared" si="367"/>
        <v>44350</v>
      </c>
    </row>
    <row r="11723" spans="1:8" x14ac:dyDescent="0.25">
      <c r="A11723" s="22" t="s">
        <v>7995</v>
      </c>
      <c r="B11723" s="22" t="s">
        <v>7996</v>
      </c>
      <c r="C11723" s="22" t="s">
        <v>7996</v>
      </c>
      <c r="D11723" s="24">
        <v>44042</v>
      </c>
      <c r="E11723" s="22" t="s">
        <v>1175</v>
      </c>
      <c r="F11723" s="22" t="s">
        <v>11431</v>
      </c>
      <c r="G11723">
        <f t="shared" si="366"/>
        <v>202864</v>
      </c>
      <c r="H11723" s="9">
        <f t="shared" si="367"/>
        <v>44042</v>
      </c>
    </row>
    <row r="11724" spans="1:8" x14ac:dyDescent="0.25">
      <c r="A11724" s="22" t="s">
        <v>8719</v>
      </c>
      <c r="B11724" s="22" t="s">
        <v>8720</v>
      </c>
      <c r="C11724" s="22" t="s">
        <v>8720</v>
      </c>
      <c r="D11724" s="24">
        <v>44224</v>
      </c>
      <c r="E11724" s="22" t="s">
        <v>5679</v>
      </c>
      <c r="F11724" s="22" t="s">
        <v>11432</v>
      </c>
      <c r="G11724">
        <f t="shared" si="366"/>
        <v>9205373</v>
      </c>
      <c r="H11724" s="9">
        <f t="shared" si="367"/>
        <v>44224</v>
      </c>
    </row>
    <row r="11725" spans="1:8" x14ac:dyDescent="0.25">
      <c r="A11725" s="22" t="s">
        <v>8747</v>
      </c>
      <c r="B11725" s="22" t="s">
        <v>8748</v>
      </c>
      <c r="C11725" s="22" t="s">
        <v>8748</v>
      </c>
      <c r="D11725" s="24">
        <v>44241</v>
      </c>
      <c r="E11725" s="22" t="s">
        <v>5679</v>
      </c>
      <c r="F11725" s="22" t="s">
        <v>11432</v>
      </c>
      <c r="G11725">
        <f t="shared" si="366"/>
        <v>9205373</v>
      </c>
      <c r="H11725" s="9">
        <f t="shared" si="367"/>
        <v>44241</v>
      </c>
    </row>
    <row r="11726" spans="1:8" x14ac:dyDescent="0.25">
      <c r="A11726" s="22" t="s">
        <v>8753</v>
      </c>
      <c r="B11726" s="22" t="s">
        <v>8754</v>
      </c>
      <c r="C11726" s="22" t="s">
        <v>8754</v>
      </c>
      <c r="D11726" s="24">
        <v>43997</v>
      </c>
      <c r="E11726" s="22" t="s">
        <v>5679</v>
      </c>
      <c r="F11726" s="22" t="s">
        <v>11432</v>
      </c>
      <c r="G11726">
        <f t="shared" si="366"/>
        <v>9205373</v>
      </c>
      <c r="H11726" s="9">
        <f t="shared" si="367"/>
        <v>43997</v>
      </c>
    </row>
    <row r="11727" spans="1:8" x14ac:dyDescent="0.25">
      <c r="A11727" s="22" t="s">
        <v>8140</v>
      </c>
      <c r="B11727" s="22" t="s">
        <v>8141</v>
      </c>
      <c r="C11727" s="22" t="s">
        <v>8141</v>
      </c>
      <c r="D11727" s="24">
        <v>43829</v>
      </c>
      <c r="E11727" s="22" t="s">
        <v>4122</v>
      </c>
      <c r="F11727" s="22" t="s">
        <v>7177</v>
      </c>
      <c r="G11727">
        <f t="shared" si="366"/>
        <v>9294</v>
      </c>
      <c r="H11727" s="9">
        <f t="shared" si="367"/>
        <v>43829</v>
      </c>
    </row>
    <row r="11728" spans="1:8" x14ac:dyDescent="0.25">
      <c r="A11728" s="22" t="s">
        <v>8146</v>
      </c>
      <c r="B11728" s="22" t="s">
        <v>8147</v>
      </c>
      <c r="C11728" s="22" t="s">
        <v>8147</v>
      </c>
      <c r="D11728" s="24">
        <v>43829</v>
      </c>
      <c r="E11728" s="22" t="s">
        <v>4122</v>
      </c>
      <c r="F11728" s="22" t="s">
        <v>7177</v>
      </c>
      <c r="G11728">
        <f t="shared" si="366"/>
        <v>9294</v>
      </c>
      <c r="H11728" s="9">
        <f t="shared" si="367"/>
        <v>43829</v>
      </c>
    </row>
    <row r="11729" spans="1:8" x14ac:dyDescent="0.25">
      <c r="A11729" s="22" t="s">
        <v>7743</v>
      </c>
      <c r="B11729" s="22" t="s">
        <v>7744</v>
      </c>
      <c r="C11729" s="22" t="s">
        <v>7744</v>
      </c>
      <c r="D11729" s="24">
        <v>43829</v>
      </c>
      <c r="E11729" s="22" t="s">
        <v>2109</v>
      </c>
      <c r="F11729" s="22" t="s">
        <v>11433</v>
      </c>
      <c r="G11729">
        <f t="shared" si="366"/>
        <v>12963</v>
      </c>
      <c r="H11729" s="9">
        <f t="shared" si="367"/>
        <v>43829</v>
      </c>
    </row>
    <row r="11730" spans="1:8" x14ac:dyDescent="0.25">
      <c r="A11730" s="22" t="s">
        <v>8613</v>
      </c>
      <c r="B11730" s="22" t="s">
        <v>8614</v>
      </c>
      <c r="C11730" s="22" t="s">
        <v>8614</v>
      </c>
      <c r="D11730" s="24">
        <v>44277</v>
      </c>
      <c r="E11730" s="22" t="s">
        <v>2109</v>
      </c>
      <c r="F11730" s="22" t="s">
        <v>11433</v>
      </c>
      <c r="G11730">
        <f t="shared" si="366"/>
        <v>12963</v>
      </c>
      <c r="H11730" s="9">
        <f t="shared" si="367"/>
        <v>44277</v>
      </c>
    </row>
    <row r="11731" spans="1:8" x14ac:dyDescent="0.25">
      <c r="A11731" s="22" t="s">
        <v>7757</v>
      </c>
      <c r="B11731" s="22" t="s">
        <v>7758</v>
      </c>
      <c r="C11731" s="22" t="s">
        <v>7758</v>
      </c>
      <c r="D11731" s="24">
        <v>43829</v>
      </c>
      <c r="E11731" s="22" t="s">
        <v>548</v>
      </c>
      <c r="F11731" s="22" t="s">
        <v>11434</v>
      </c>
      <c r="G11731">
        <f t="shared" si="366"/>
        <v>13531</v>
      </c>
      <c r="H11731" s="9">
        <f t="shared" si="367"/>
        <v>43829</v>
      </c>
    </row>
    <row r="11732" spans="1:8" x14ac:dyDescent="0.25">
      <c r="A11732" s="22" t="s">
        <v>8287</v>
      </c>
      <c r="B11732" s="22" t="s">
        <v>8288</v>
      </c>
      <c r="C11732" s="22" t="s">
        <v>8288</v>
      </c>
      <c r="D11732" s="24">
        <v>44125</v>
      </c>
      <c r="E11732" s="22" t="s">
        <v>548</v>
      </c>
      <c r="F11732" s="22" t="s">
        <v>11434</v>
      </c>
      <c r="G11732">
        <f t="shared" si="366"/>
        <v>13531</v>
      </c>
      <c r="H11732" s="9">
        <f t="shared" si="367"/>
        <v>44125</v>
      </c>
    </row>
    <row r="11733" spans="1:8" x14ac:dyDescent="0.25">
      <c r="A11733" s="22" t="s">
        <v>8721</v>
      </c>
      <c r="B11733" s="22" t="s">
        <v>8722</v>
      </c>
      <c r="C11733" s="22" t="s">
        <v>8722</v>
      </c>
      <c r="D11733" s="24">
        <v>44332</v>
      </c>
      <c r="E11733" s="22" t="s">
        <v>548</v>
      </c>
      <c r="F11733" s="22" t="s">
        <v>11434</v>
      </c>
      <c r="G11733">
        <f t="shared" si="366"/>
        <v>13531</v>
      </c>
      <c r="H11733" s="9">
        <f t="shared" si="367"/>
        <v>44332</v>
      </c>
    </row>
    <row r="11734" spans="1:8" x14ac:dyDescent="0.25">
      <c r="A11734" s="22" t="s">
        <v>8299</v>
      </c>
      <c r="B11734" s="22" t="s">
        <v>8300</v>
      </c>
      <c r="C11734" s="22" t="s">
        <v>8300</v>
      </c>
      <c r="D11734" s="24">
        <v>44342</v>
      </c>
      <c r="E11734" s="22" t="s">
        <v>11435</v>
      </c>
      <c r="F11734" s="22" t="s">
        <v>11436</v>
      </c>
      <c r="G11734">
        <f t="shared" si="366"/>
        <v>9116177</v>
      </c>
      <c r="H11734" s="9">
        <f t="shared" si="367"/>
        <v>44342</v>
      </c>
    </row>
    <row r="11735" spans="1:8" x14ac:dyDescent="0.25">
      <c r="A11735" s="22" t="s">
        <v>8813</v>
      </c>
      <c r="B11735" s="22" t="s">
        <v>8814</v>
      </c>
      <c r="C11735" s="22" t="s">
        <v>8814</v>
      </c>
      <c r="D11735" s="24">
        <v>43997</v>
      </c>
      <c r="E11735" s="22" t="s">
        <v>11435</v>
      </c>
      <c r="F11735" s="22" t="s">
        <v>11436</v>
      </c>
      <c r="G11735">
        <f t="shared" si="366"/>
        <v>9116177</v>
      </c>
      <c r="H11735" s="9">
        <f t="shared" si="367"/>
        <v>43997</v>
      </c>
    </row>
    <row r="11736" spans="1:8" x14ac:dyDescent="0.25">
      <c r="A11736" s="22" t="s">
        <v>7749</v>
      </c>
      <c r="B11736" s="22" t="s">
        <v>7750</v>
      </c>
      <c r="C11736" s="22" t="s">
        <v>7750</v>
      </c>
      <c r="D11736" s="24">
        <v>43927</v>
      </c>
      <c r="E11736" s="22" t="s">
        <v>1408</v>
      </c>
      <c r="F11736" s="22" t="s">
        <v>11437</v>
      </c>
      <c r="G11736">
        <f t="shared" si="366"/>
        <v>200014</v>
      </c>
      <c r="H11736" s="9">
        <f t="shared" si="367"/>
        <v>43927</v>
      </c>
    </row>
    <row r="11737" spans="1:8" x14ac:dyDescent="0.25">
      <c r="A11737" s="22" t="s">
        <v>8410</v>
      </c>
      <c r="B11737" s="22" t="s">
        <v>8411</v>
      </c>
      <c r="C11737" s="22" t="s">
        <v>8411</v>
      </c>
      <c r="D11737" s="24">
        <v>43829</v>
      </c>
      <c r="E11737" s="22" t="s">
        <v>1408</v>
      </c>
      <c r="F11737" s="22" t="s">
        <v>11437</v>
      </c>
      <c r="G11737">
        <f t="shared" si="366"/>
        <v>200014</v>
      </c>
      <c r="H11737" s="9">
        <f t="shared" si="367"/>
        <v>43829</v>
      </c>
    </row>
    <row r="11738" spans="1:8" x14ac:dyDescent="0.25">
      <c r="A11738" s="22" t="s">
        <v>8755</v>
      </c>
      <c r="B11738" s="22" t="s">
        <v>8756</v>
      </c>
      <c r="C11738" s="22" t="s">
        <v>8756</v>
      </c>
      <c r="D11738" s="24">
        <v>44381</v>
      </c>
      <c r="E11738" s="22" t="s">
        <v>4152</v>
      </c>
      <c r="F11738" s="22" t="s">
        <v>7283</v>
      </c>
      <c r="G11738">
        <f t="shared" si="366"/>
        <v>9205794</v>
      </c>
      <c r="H11738" s="9">
        <f t="shared" si="367"/>
        <v>44381</v>
      </c>
    </row>
    <row r="11739" spans="1:8" x14ac:dyDescent="0.25">
      <c r="A11739" s="22" t="s">
        <v>8763</v>
      </c>
      <c r="B11739" s="22" t="s">
        <v>8764</v>
      </c>
      <c r="C11739" s="22" t="s">
        <v>8764</v>
      </c>
      <c r="D11739" s="24">
        <v>43997</v>
      </c>
      <c r="E11739" s="22" t="s">
        <v>4152</v>
      </c>
      <c r="F11739" s="22" t="s">
        <v>7283</v>
      </c>
      <c r="G11739">
        <f t="shared" si="366"/>
        <v>9205794</v>
      </c>
      <c r="H11739" s="9">
        <f t="shared" si="367"/>
        <v>43997</v>
      </c>
    </row>
    <row r="11740" spans="1:8" x14ac:dyDescent="0.25">
      <c r="A11740" s="22" t="s">
        <v>8705</v>
      </c>
      <c r="B11740" s="22" t="s">
        <v>8706</v>
      </c>
      <c r="C11740" s="22" t="s">
        <v>8706</v>
      </c>
      <c r="D11740" s="24">
        <v>43997</v>
      </c>
      <c r="E11740" s="22" t="s">
        <v>11438</v>
      </c>
      <c r="F11740" s="22" t="s">
        <v>11439</v>
      </c>
      <c r="G11740">
        <f t="shared" si="366"/>
        <v>9121078</v>
      </c>
      <c r="H11740" s="9">
        <f t="shared" si="367"/>
        <v>43997</v>
      </c>
    </row>
    <row r="11741" spans="1:8" x14ac:dyDescent="0.25">
      <c r="A11741" s="22" t="s">
        <v>8775</v>
      </c>
      <c r="B11741" s="22" t="s">
        <v>8776</v>
      </c>
      <c r="C11741" s="22" t="s">
        <v>8776</v>
      </c>
      <c r="D11741" s="24">
        <v>44024</v>
      </c>
      <c r="E11741" s="22" t="s">
        <v>11438</v>
      </c>
      <c r="F11741" s="22" t="s">
        <v>11439</v>
      </c>
      <c r="G11741">
        <f t="shared" si="366"/>
        <v>9121078</v>
      </c>
      <c r="H11741" s="9">
        <f t="shared" si="367"/>
        <v>44024</v>
      </c>
    </row>
    <row r="11742" spans="1:8" x14ac:dyDescent="0.25">
      <c r="A11742" s="22" t="s">
        <v>8805</v>
      </c>
      <c r="B11742" s="22" t="s">
        <v>8806</v>
      </c>
      <c r="C11742" s="22" t="s">
        <v>8806</v>
      </c>
      <c r="D11742" s="24">
        <v>44035</v>
      </c>
      <c r="E11742" s="22" t="s">
        <v>11438</v>
      </c>
      <c r="F11742" s="22" t="s">
        <v>11439</v>
      </c>
      <c r="G11742">
        <f t="shared" si="366"/>
        <v>9121078</v>
      </c>
      <c r="H11742" s="9">
        <f t="shared" si="367"/>
        <v>44035</v>
      </c>
    </row>
    <row r="11743" spans="1:8" x14ac:dyDescent="0.25">
      <c r="A11743" s="22" t="s">
        <v>8847</v>
      </c>
      <c r="B11743" s="22" t="s">
        <v>8848</v>
      </c>
      <c r="C11743" s="22" t="s">
        <v>8848</v>
      </c>
      <c r="D11743" s="24">
        <v>44262</v>
      </c>
      <c r="E11743" s="22" t="s">
        <v>11438</v>
      </c>
      <c r="F11743" s="22" t="s">
        <v>11439</v>
      </c>
      <c r="G11743">
        <f t="shared" si="366"/>
        <v>9121078</v>
      </c>
      <c r="H11743" s="9">
        <f t="shared" si="367"/>
        <v>44262</v>
      </c>
    </row>
    <row r="11744" spans="1:8" x14ac:dyDescent="0.25">
      <c r="A11744" s="22" t="s">
        <v>7686</v>
      </c>
      <c r="B11744" s="22" t="s">
        <v>7687</v>
      </c>
      <c r="C11744" s="22" t="s">
        <v>7687</v>
      </c>
      <c r="D11744" s="24">
        <v>43830</v>
      </c>
      <c r="E11744" s="22" t="s">
        <v>3534</v>
      </c>
      <c r="F11744" s="22" t="s">
        <v>11440</v>
      </c>
      <c r="G11744">
        <f t="shared" si="366"/>
        <v>11295</v>
      </c>
      <c r="H11744" s="9">
        <f t="shared" si="367"/>
        <v>43830</v>
      </c>
    </row>
    <row r="11745" spans="1:8" x14ac:dyDescent="0.25">
      <c r="A11745" s="22"/>
      <c r="B11745" s="22"/>
      <c r="C11745" s="22"/>
      <c r="D11745" s="24">
        <v>44218</v>
      </c>
      <c r="E11745" s="22" t="s">
        <v>5052</v>
      </c>
      <c r="F11745" s="22" t="s">
        <v>6743</v>
      </c>
      <c r="G11745">
        <f t="shared" si="366"/>
        <v>12114</v>
      </c>
      <c r="H11745" s="9">
        <f t="shared" si="367"/>
        <v>44218</v>
      </c>
    </row>
    <row r="11746" spans="1:8" x14ac:dyDescent="0.25">
      <c r="A11746" s="22" t="s">
        <v>8226</v>
      </c>
      <c r="B11746" s="22" t="s">
        <v>7814</v>
      </c>
      <c r="C11746" s="22" t="s">
        <v>7814</v>
      </c>
      <c r="D11746" s="24">
        <v>43829</v>
      </c>
      <c r="E11746" s="22" t="s">
        <v>5052</v>
      </c>
      <c r="F11746" s="22" t="s">
        <v>6743</v>
      </c>
      <c r="G11746">
        <f t="shared" si="366"/>
        <v>12114</v>
      </c>
      <c r="H11746" s="9">
        <f t="shared" si="367"/>
        <v>43829</v>
      </c>
    </row>
    <row r="11747" spans="1:8" x14ac:dyDescent="0.25">
      <c r="A11747" s="22" t="s">
        <v>8579</v>
      </c>
      <c r="B11747" s="22" t="s">
        <v>8580</v>
      </c>
      <c r="C11747" s="22" t="s">
        <v>8580</v>
      </c>
      <c r="D11747" s="24">
        <v>44210</v>
      </c>
      <c r="E11747" s="22" t="s">
        <v>5052</v>
      </c>
      <c r="F11747" s="22" t="s">
        <v>6743</v>
      </c>
      <c r="G11747">
        <f t="shared" si="366"/>
        <v>12114</v>
      </c>
      <c r="H11747" s="9">
        <f t="shared" si="367"/>
        <v>44210</v>
      </c>
    </row>
    <row r="11748" spans="1:8" x14ac:dyDescent="0.25">
      <c r="A11748" s="22" t="s">
        <v>7700</v>
      </c>
      <c r="B11748" s="22" t="s">
        <v>7701</v>
      </c>
      <c r="C11748" s="22" t="s">
        <v>7701</v>
      </c>
      <c r="D11748" s="24">
        <v>43829</v>
      </c>
      <c r="E11748" s="22" t="s">
        <v>2297</v>
      </c>
      <c r="F11748" s="22" t="s">
        <v>6688</v>
      </c>
      <c r="G11748">
        <f t="shared" si="366"/>
        <v>8052</v>
      </c>
      <c r="H11748" s="9">
        <f t="shared" si="367"/>
        <v>43829</v>
      </c>
    </row>
    <row r="11749" spans="1:8" x14ac:dyDescent="0.25">
      <c r="A11749" s="22" t="s">
        <v>8164</v>
      </c>
      <c r="B11749" s="22" t="s">
        <v>8165</v>
      </c>
      <c r="C11749" s="22" t="s">
        <v>8165</v>
      </c>
      <c r="D11749" s="24">
        <v>43830</v>
      </c>
      <c r="E11749" s="22" t="s">
        <v>2297</v>
      </c>
      <c r="F11749" s="22" t="s">
        <v>6688</v>
      </c>
      <c r="G11749">
        <f t="shared" si="366"/>
        <v>8052</v>
      </c>
      <c r="H11749" s="9">
        <f t="shared" si="367"/>
        <v>43830</v>
      </c>
    </row>
    <row r="11750" spans="1:8" x14ac:dyDescent="0.25">
      <c r="A11750" s="22" t="s">
        <v>8530</v>
      </c>
      <c r="B11750" s="22" t="s">
        <v>8531</v>
      </c>
      <c r="C11750" s="22" t="s">
        <v>8531</v>
      </c>
      <c r="D11750" s="24">
        <v>43929</v>
      </c>
      <c r="E11750" s="22" t="s">
        <v>2297</v>
      </c>
      <c r="F11750" s="22" t="s">
        <v>6688</v>
      </c>
      <c r="G11750">
        <f t="shared" si="366"/>
        <v>8052</v>
      </c>
      <c r="H11750" s="9">
        <f t="shared" si="367"/>
        <v>43929</v>
      </c>
    </row>
    <row r="11751" spans="1:8" x14ac:dyDescent="0.25">
      <c r="A11751" s="22" t="s">
        <v>8693</v>
      </c>
      <c r="B11751" s="22" t="s">
        <v>8694</v>
      </c>
      <c r="C11751" s="22" t="s">
        <v>8694</v>
      </c>
      <c r="D11751" s="24">
        <v>44331</v>
      </c>
      <c r="E11751" s="22" t="s">
        <v>2297</v>
      </c>
      <c r="F11751" s="22" t="s">
        <v>6688</v>
      </c>
      <c r="G11751">
        <f t="shared" si="366"/>
        <v>8052</v>
      </c>
      <c r="H11751" s="9">
        <f t="shared" si="367"/>
        <v>44331</v>
      </c>
    </row>
    <row r="11752" spans="1:8" x14ac:dyDescent="0.25">
      <c r="A11752" s="22" t="s">
        <v>8937</v>
      </c>
      <c r="B11752" s="22" t="s">
        <v>8938</v>
      </c>
      <c r="C11752" s="22" t="s">
        <v>8938</v>
      </c>
      <c r="D11752" s="24">
        <v>44077</v>
      </c>
      <c r="E11752" s="22" t="s">
        <v>2297</v>
      </c>
      <c r="F11752" s="22" t="s">
        <v>6688</v>
      </c>
      <c r="G11752">
        <f t="shared" si="366"/>
        <v>8052</v>
      </c>
      <c r="H11752" s="9">
        <f t="shared" si="367"/>
        <v>44077</v>
      </c>
    </row>
    <row r="11753" spans="1:8" x14ac:dyDescent="0.25">
      <c r="A11753" s="22" t="s">
        <v>8723</v>
      </c>
      <c r="B11753" s="22" t="s">
        <v>8724</v>
      </c>
      <c r="C11753" s="22" t="s">
        <v>8724</v>
      </c>
      <c r="D11753" s="24">
        <v>44347</v>
      </c>
      <c r="E11753" s="22" t="s">
        <v>3952</v>
      </c>
      <c r="F11753" s="22" t="s">
        <v>11441</v>
      </c>
      <c r="G11753">
        <f t="shared" si="366"/>
        <v>209742</v>
      </c>
      <c r="H11753" s="9">
        <f t="shared" si="367"/>
        <v>44347</v>
      </c>
    </row>
    <row r="11754" spans="1:8" x14ac:dyDescent="0.25">
      <c r="A11754" s="22" t="s">
        <v>8799</v>
      </c>
      <c r="B11754" s="22" t="s">
        <v>8800</v>
      </c>
      <c r="C11754" s="22" t="s">
        <v>8800</v>
      </c>
      <c r="D11754" s="24">
        <v>44002</v>
      </c>
      <c r="E11754" s="22" t="s">
        <v>11442</v>
      </c>
      <c r="F11754" s="22" t="s">
        <v>11443</v>
      </c>
      <c r="G11754">
        <f t="shared" si="366"/>
        <v>9117811</v>
      </c>
      <c r="H11754" s="9">
        <f t="shared" si="367"/>
        <v>44002</v>
      </c>
    </row>
    <row r="11755" spans="1:8" x14ac:dyDescent="0.25">
      <c r="A11755" s="22" t="s">
        <v>8208</v>
      </c>
      <c r="B11755" s="22" t="s">
        <v>8209</v>
      </c>
      <c r="C11755" s="22" t="s">
        <v>8209</v>
      </c>
      <c r="D11755" s="24">
        <v>43829</v>
      </c>
      <c r="E11755" s="22" t="s">
        <v>1273</v>
      </c>
      <c r="F11755" s="22" t="s">
        <v>11444</v>
      </c>
      <c r="G11755">
        <f t="shared" si="366"/>
        <v>10829</v>
      </c>
      <c r="H11755" s="9">
        <f t="shared" si="367"/>
        <v>43829</v>
      </c>
    </row>
    <row r="11756" spans="1:8" x14ac:dyDescent="0.25">
      <c r="A11756" s="22"/>
      <c r="B11756" s="22"/>
      <c r="C11756" s="22"/>
      <c r="D11756" s="24">
        <v>44294</v>
      </c>
      <c r="E11756" s="22" t="s">
        <v>5261</v>
      </c>
      <c r="F11756" s="22" t="s">
        <v>11445</v>
      </c>
      <c r="G11756">
        <f t="shared" si="366"/>
        <v>143</v>
      </c>
      <c r="H11756" s="9">
        <f t="shared" si="367"/>
        <v>44294</v>
      </c>
    </row>
    <row r="11757" spans="1:8" x14ac:dyDescent="0.25">
      <c r="A11757" s="22" t="s">
        <v>7739</v>
      </c>
      <c r="B11757" s="22" t="s">
        <v>7740</v>
      </c>
      <c r="C11757" s="22" t="s">
        <v>7740</v>
      </c>
      <c r="D11757" s="24">
        <v>43831</v>
      </c>
      <c r="E11757" s="22" t="s">
        <v>5261</v>
      </c>
      <c r="F11757" s="22" t="s">
        <v>11445</v>
      </c>
      <c r="G11757">
        <f t="shared" si="366"/>
        <v>143</v>
      </c>
      <c r="H11757" s="9">
        <f t="shared" si="367"/>
        <v>43831</v>
      </c>
    </row>
    <row r="11758" spans="1:8" x14ac:dyDescent="0.25">
      <c r="A11758" s="22" t="s">
        <v>7858</v>
      </c>
      <c r="B11758" s="22" t="s">
        <v>7859</v>
      </c>
      <c r="C11758" s="22" t="s">
        <v>7859</v>
      </c>
      <c r="D11758" s="24">
        <v>44279</v>
      </c>
      <c r="E11758" s="22" t="s">
        <v>5261</v>
      </c>
      <c r="F11758" s="22" t="s">
        <v>11445</v>
      </c>
      <c r="G11758">
        <f t="shared" si="366"/>
        <v>143</v>
      </c>
      <c r="H11758" s="9">
        <f t="shared" si="367"/>
        <v>44279</v>
      </c>
    </row>
    <row r="11759" spans="1:8" x14ac:dyDescent="0.25">
      <c r="A11759" s="22" t="s">
        <v>7963</v>
      </c>
      <c r="B11759" s="22" t="s">
        <v>7964</v>
      </c>
      <c r="C11759" s="22" t="s">
        <v>7964</v>
      </c>
      <c r="D11759" s="24">
        <v>44293</v>
      </c>
      <c r="E11759" s="22" t="s">
        <v>5261</v>
      </c>
      <c r="F11759" s="22" t="s">
        <v>11445</v>
      </c>
      <c r="G11759">
        <f t="shared" si="366"/>
        <v>143</v>
      </c>
      <c r="H11759" s="9">
        <f t="shared" si="367"/>
        <v>44293</v>
      </c>
    </row>
    <row r="11760" spans="1:8" x14ac:dyDescent="0.25">
      <c r="A11760" s="22"/>
      <c r="B11760" s="22"/>
      <c r="C11760" s="22"/>
      <c r="D11760" s="24">
        <v>43782</v>
      </c>
      <c r="E11760" s="22" t="s">
        <v>1505</v>
      </c>
      <c r="F11760" s="22" t="s">
        <v>7119</v>
      </c>
      <c r="G11760">
        <f t="shared" si="366"/>
        <v>12069</v>
      </c>
      <c r="H11760" s="9">
        <f t="shared" si="367"/>
        <v>43782</v>
      </c>
    </row>
    <row r="11761" spans="1:8" x14ac:dyDescent="0.25">
      <c r="A11761" s="22" t="s">
        <v>7838</v>
      </c>
      <c r="B11761" s="22" t="s">
        <v>7839</v>
      </c>
      <c r="C11761" s="22" t="s">
        <v>7839</v>
      </c>
      <c r="D11761" s="24">
        <v>44257</v>
      </c>
      <c r="E11761" s="22" t="s">
        <v>1505</v>
      </c>
      <c r="F11761" s="22" t="s">
        <v>7119</v>
      </c>
      <c r="G11761">
        <f t="shared" si="366"/>
        <v>12069</v>
      </c>
      <c r="H11761" s="9">
        <f t="shared" si="367"/>
        <v>44257</v>
      </c>
    </row>
    <row r="11762" spans="1:8" x14ac:dyDescent="0.25">
      <c r="A11762" s="22" t="s">
        <v>7977</v>
      </c>
      <c r="B11762" s="22" t="s">
        <v>7978</v>
      </c>
      <c r="C11762" s="22" t="s">
        <v>7978</v>
      </c>
      <c r="D11762" s="24">
        <v>44344</v>
      </c>
      <c r="E11762" s="22" t="s">
        <v>1505</v>
      </c>
      <c r="F11762" s="22" t="s">
        <v>7119</v>
      </c>
      <c r="G11762">
        <f t="shared" si="366"/>
        <v>12069</v>
      </c>
      <c r="H11762" s="9">
        <f t="shared" si="367"/>
        <v>44344</v>
      </c>
    </row>
    <row r="11763" spans="1:8" x14ac:dyDescent="0.25">
      <c r="A11763" s="22" t="s">
        <v>8362</v>
      </c>
      <c r="B11763" s="22" t="s">
        <v>8363</v>
      </c>
      <c r="C11763" s="22" t="s">
        <v>8363</v>
      </c>
      <c r="D11763" s="24">
        <v>43829</v>
      </c>
      <c r="E11763" s="22" t="s">
        <v>1505</v>
      </c>
      <c r="F11763" s="22" t="s">
        <v>7119</v>
      </c>
      <c r="G11763">
        <f t="shared" si="366"/>
        <v>12069</v>
      </c>
      <c r="H11763" s="9">
        <f t="shared" si="367"/>
        <v>43829</v>
      </c>
    </row>
    <row r="11764" spans="1:8" x14ac:dyDescent="0.25">
      <c r="A11764" s="22" t="s">
        <v>8526</v>
      </c>
      <c r="B11764" s="22" t="s">
        <v>8527</v>
      </c>
      <c r="C11764" s="22" t="s">
        <v>8527</v>
      </c>
      <c r="D11764" s="24">
        <v>43913</v>
      </c>
      <c r="E11764" s="22" t="s">
        <v>1505</v>
      </c>
      <c r="F11764" s="22" t="s">
        <v>7119</v>
      </c>
      <c r="G11764">
        <f t="shared" si="366"/>
        <v>12069</v>
      </c>
      <c r="H11764" s="9">
        <f t="shared" si="367"/>
        <v>43913</v>
      </c>
    </row>
    <row r="11765" spans="1:8" x14ac:dyDescent="0.25">
      <c r="A11765" s="22" t="s">
        <v>8937</v>
      </c>
      <c r="B11765" s="22" t="s">
        <v>8938</v>
      </c>
      <c r="C11765" s="22" t="s">
        <v>8938</v>
      </c>
      <c r="D11765" s="24">
        <v>43874</v>
      </c>
      <c r="E11765" s="22" t="s">
        <v>1505</v>
      </c>
      <c r="F11765" s="22" t="s">
        <v>7119</v>
      </c>
      <c r="G11765">
        <f t="shared" si="366"/>
        <v>12069</v>
      </c>
      <c r="H11765" s="9">
        <f t="shared" si="367"/>
        <v>43874</v>
      </c>
    </row>
    <row r="11766" spans="1:8" x14ac:dyDescent="0.25">
      <c r="A11766" s="22"/>
      <c r="B11766" s="22"/>
      <c r="C11766" s="22"/>
      <c r="D11766" s="24">
        <v>43916</v>
      </c>
      <c r="E11766" s="22" t="s">
        <v>5859</v>
      </c>
      <c r="F11766" s="22" t="s">
        <v>6761</v>
      </c>
      <c r="G11766">
        <f t="shared" si="366"/>
        <v>13266</v>
      </c>
      <c r="H11766" s="9">
        <f t="shared" si="367"/>
        <v>43916</v>
      </c>
    </row>
    <row r="11767" spans="1:8" x14ac:dyDescent="0.25">
      <c r="A11767" s="22" t="s">
        <v>7783</v>
      </c>
      <c r="B11767" s="22" t="s">
        <v>7784</v>
      </c>
      <c r="C11767" s="22" t="s">
        <v>7784</v>
      </c>
      <c r="D11767" s="24">
        <v>44095</v>
      </c>
      <c r="E11767" s="22" t="s">
        <v>5859</v>
      </c>
      <c r="F11767" s="22" t="s">
        <v>6761</v>
      </c>
      <c r="G11767">
        <f t="shared" si="366"/>
        <v>13266</v>
      </c>
      <c r="H11767" s="9">
        <f t="shared" si="367"/>
        <v>44095</v>
      </c>
    </row>
    <row r="11768" spans="1:8" x14ac:dyDescent="0.25">
      <c r="A11768" s="22" t="s">
        <v>5991</v>
      </c>
      <c r="B11768" s="22" t="s">
        <v>7840</v>
      </c>
      <c r="C11768" s="22" t="s">
        <v>7840</v>
      </c>
      <c r="D11768" s="24">
        <v>44111</v>
      </c>
      <c r="E11768" s="22" t="s">
        <v>5859</v>
      </c>
      <c r="F11768" s="22" t="s">
        <v>6761</v>
      </c>
      <c r="G11768">
        <f t="shared" si="366"/>
        <v>13266</v>
      </c>
      <c r="H11768" s="9">
        <f t="shared" si="367"/>
        <v>44111</v>
      </c>
    </row>
    <row r="11769" spans="1:8" x14ac:dyDescent="0.25">
      <c r="A11769" s="22" t="s">
        <v>8146</v>
      </c>
      <c r="B11769" s="22" t="s">
        <v>8147</v>
      </c>
      <c r="C11769" s="22" t="s">
        <v>8147</v>
      </c>
      <c r="D11769" s="24">
        <v>44089</v>
      </c>
      <c r="E11769" s="22" t="s">
        <v>5859</v>
      </c>
      <c r="F11769" s="22" t="s">
        <v>6761</v>
      </c>
      <c r="G11769">
        <f t="shared" si="366"/>
        <v>13266</v>
      </c>
      <c r="H11769" s="9">
        <f t="shared" si="367"/>
        <v>44089</v>
      </c>
    </row>
    <row r="11770" spans="1:8" x14ac:dyDescent="0.25">
      <c r="A11770" s="22" t="s">
        <v>8414</v>
      </c>
      <c r="B11770" s="22" t="s">
        <v>8415</v>
      </c>
      <c r="C11770" s="22" t="s">
        <v>8415</v>
      </c>
      <c r="D11770" s="24">
        <v>43829</v>
      </c>
      <c r="E11770" s="22" t="s">
        <v>5859</v>
      </c>
      <c r="F11770" s="22" t="s">
        <v>6761</v>
      </c>
      <c r="G11770">
        <f t="shared" si="366"/>
        <v>13266</v>
      </c>
      <c r="H11770" s="9">
        <f t="shared" si="367"/>
        <v>43829</v>
      </c>
    </row>
    <row r="11771" spans="1:8" x14ac:dyDescent="0.25">
      <c r="A11771" s="22" t="s">
        <v>8520</v>
      </c>
      <c r="B11771" s="22" t="s">
        <v>8521</v>
      </c>
      <c r="C11771" s="22" t="s">
        <v>8521</v>
      </c>
      <c r="D11771" s="24">
        <v>44173</v>
      </c>
      <c r="E11771" s="22" t="s">
        <v>5859</v>
      </c>
      <c r="F11771" s="22" t="s">
        <v>6761</v>
      </c>
      <c r="G11771">
        <f t="shared" si="366"/>
        <v>13266</v>
      </c>
      <c r="H11771" s="9">
        <f t="shared" si="367"/>
        <v>44173</v>
      </c>
    </row>
    <row r="11772" spans="1:8" x14ac:dyDescent="0.25">
      <c r="A11772" s="22" t="s">
        <v>8530</v>
      </c>
      <c r="B11772" s="22" t="s">
        <v>8531</v>
      </c>
      <c r="C11772" s="22" t="s">
        <v>8531</v>
      </c>
      <c r="D11772" s="24">
        <v>43916</v>
      </c>
      <c r="E11772" s="22" t="s">
        <v>5859</v>
      </c>
      <c r="F11772" s="22" t="s">
        <v>6761</v>
      </c>
      <c r="G11772">
        <f t="shared" si="366"/>
        <v>13266</v>
      </c>
      <c r="H11772" s="9">
        <f t="shared" si="367"/>
        <v>43916</v>
      </c>
    </row>
    <row r="11773" spans="1:8" x14ac:dyDescent="0.25">
      <c r="A11773" s="22" t="s">
        <v>8607</v>
      </c>
      <c r="B11773" s="22" t="s">
        <v>8608</v>
      </c>
      <c r="C11773" s="22" t="s">
        <v>8608</v>
      </c>
      <c r="D11773" s="24">
        <v>44294</v>
      </c>
      <c r="E11773" s="22" t="s">
        <v>5859</v>
      </c>
      <c r="F11773" s="22" t="s">
        <v>6761</v>
      </c>
      <c r="G11773">
        <f t="shared" si="366"/>
        <v>13266</v>
      </c>
      <c r="H11773" s="9">
        <f t="shared" si="367"/>
        <v>44294</v>
      </c>
    </row>
    <row r="11774" spans="1:8" x14ac:dyDescent="0.25">
      <c r="A11774" s="22" t="s">
        <v>8645</v>
      </c>
      <c r="B11774" s="22" t="s">
        <v>8646</v>
      </c>
      <c r="C11774" s="22" t="s">
        <v>8646</v>
      </c>
      <c r="D11774" s="24">
        <v>44137</v>
      </c>
      <c r="E11774" s="22" t="s">
        <v>5859</v>
      </c>
      <c r="F11774" s="22" t="s">
        <v>6761</v>
      </c>
      <c r="G11774">
        <f t="shared" si="366"/>
        <v>13266</v>
      </c>
      <c r="H11774" s="9">
        <f t="shared" si="367"/>
        <v>44137</v>
      </c>
    </row>
    <row r="11775" spans="1:8" x14ac:dyDescent="0.25">
      <c r="A11775" s="22" t="s">
        <v>8647</v>
      </c>
      <c r="B11775" s="22" t="s">
        <v>8648</v>
      </c>
      <c r="C11775" s="22" t="s">
        <v>8648</v>
      </c>
      <c r="D11775" s="24">
        <v>44137</v>
      </c>
      <c r="E11775" s="22" t="s">
        <v>5859</v>
      </c>
      <c r="F11775" s="22" t="s">
        <v>6761</v>
      </c>
      <c r="G11775">
        <f t="shared" si="366"/>
        <v>13266</v>
      </c>
      <c r="H11775" s="9">
        <f t="shared" si="367"/>
        <v>44137</v>
      </c>
    </row>
    <row r="11776" spans="1:8" x14ac:dyDescent="0.25">
      <c r="A11776" s="22" t="s">
        <v>8739</v>
      </c>
      <c r="B11776" s="22" t="s">
        <v>8740</v>
      </c>
      <c r="C11776" s="22" t="s">
        <v>8740</v>
      </c>
      <c r="D11776" s="24">
        <v>44096</v>
      </c>
      <c r="E11776" s="22" t="s">
        <v>5859</v>
      </c>
      <c r="F11776" s="22" t="s">
        <v>6761</v>
      </c>
      <c r="G11776">
        <f t="shared" si="366"/>
        <v>13266</v>
      </c>
      <c r="H11776" s="9">
        <f t="shared" si="367"/>
        <v>44096</v>
      </c>
    </row>
    <row r="11777" spans="1:8" x14ac:dyDescent="0.25">
      <c r="A11777" s="22" t="s">
        <v>8837</v>
      </c>
      <c r="B11777" s="22" t="s">
        <v>8838</v>
      </c>
      <c r="C11777" s="22" t="s">
        <v>8838</v>
      </c>
      <c r="D11777" s="24">
        <v>44102</v>
      </c>
      <c r="E11777" s="22" t="s">
        <v>5859</v>
      </c>
      <c r="F11777" s="22" t="s">
        <v>6761</v>
      </c>
      <c r="G11777">
        <f t="shared" si="366"/>
        <v>13266</v>
      </c>
      <c r="H11777" s="9">
        <f t="shared" si="367"/>
        <v>44102</v>
      </c>
    </row>
    <row r="11778" spans="1:8" x14ac:dyDescent="0.25">
      <c r="A11778" s="22" t="s">
        <v>7660</v>
      </c>
      <c r="B11778" s="22" t="s">
        <v>7661</v>
      </c>
      <c r="C11778" s="22" t="s">
        <v>7661</v>
      </c>
      <c r="D11778" s="24">
        <v>43835</v>
      </c>
      <c r="E11778" s="22" t="s">
        <v>3655</v>
      </c>
      <c r="F11778" s="22" t="s">
        <v>11446</v>
      </c>
      <c r="G11778">
        <f t="shared" si="366"/>
        <v>10662</v>
      </c>
      <c r="H11778" s="9">
        <f t="shared" si="367"/>
        <v>43835</v>
      </c>
    </row>
    <row r="11779" spans="1:8" x14ac:dyDescent="0.25">
      <c r="A11779" s="22" t="s">
        <v>7787</v>
      </c>
      <c r="B11779" s="22" t="s">
        <v>7788</v>
      </c>
      <c r="C11779" s="22" t="s">
        <v>7788</v>
      </c>
      <c r="D11779" s="24">
        <v>44107</v>
      </c>
      <c r="E11779" s="22" t="s">
        <v>3655</v>
      </c>
      <c r="F11779" s="22" t="s">
        <v>11446</v>
      </c>
      <c r="G11779">
        <f t="shared" si="366"/>
        <v>10662</v>
      </c>
      <c r="H11779" s="9">
        <f t="shared" si="367"/>
        <v>44107</v>
      </c>
    </row>
    <row r="11780" spans="1:8" x14ac:dyDescent="0.25">
      <c r="A11780" s="22" t="s">
        <v>7789</v>
      </c>
      <c r="B11780" s="22" t="s">
        <v>7790</v>
      </c>
      <c r="C11780" s="22" t="s">
        <v>7790</v>
      </c>
      <c r="D11780" s="24">
        <v>44079</v>
      </c>
      <c r="E11780" s="22" t="s">
        <v>3655</v>
      </c>
      <c r="F11780" s="22" t="s">
        <v>11446</v>
      </c>
      <c r="G11780">
        <f t="shared" si="366"/>
        <v>10662</v>
      </c>
      <c r="H11780" s="9">
        <f t="shared" si="367"/>
        <v>44079</v>
      </c>
    </row>
    <row r="11781" spans="1:8" x14ac:dyDescent="0.25">
      <c r="A11781" s="22" t="s">
        <v>7791</v>
      </c>
      <c r="B11781" s="22" t="s">
        <v>7792</v>
      </c>
      <c r="C11781" s="22" t="s">
        <v>7792</v>
      </c>
      <c r="D11781" s="24">
        <v>44093</v>
      </c>
      <c r="E11781" s="22" t="s">
        <v>3655</v>
      </c>
      <c r="F11781" s="22" t="s">
        <v>11446</v>
      </c>
      <c r="G11781">
        <f t="shared" si="366"/>
        <v>10662</v>
      </c>
      <c r="H11781" s="9">
        <f t="shared" si="367"/>
        <v>44093</v>
      </c>
    </row>
    <row r="11782" spans="1:8" x14ac:dyDescent="0.25">
      <c r="A11782" s="22" t="s">
        <v>7843</v>
      </c>
      <c r="B11782" s="22" t="s">
        <v>7844</v>
      </c>
      <c r="C11782" s="22" t="s">
        <v>7844</v>
      </c>
      <c r="D11782" s="24">
        <v>44034</v>
      </c>
      <c r="E11782" s="22" t="s">
        <v>3655</v>
      </c>
      <c r="F11782" s="22" t="s">
        <v>11446</v>
      </c>
      <c r="G11782">
        <f t="shared" ref="G11782:G11845" si="368">IFERROR(E11782*1,E11782)</f>
        <v>10662</v>
      </c>
      <c r="H11782" s="9">
        <f t="shared" ref="H11782:H11845" si="369">D11782</f>
        <v>44034</v>
      </c>
    </row>
    <row r="11783" spans="1:8" x14ac:dyDescent="0.25">
      <c r="A11783" s="22" t="s">
        <v>7846</v>
      </c>
      <c r="B11783" s="22" t="s">
        <v>7847</v>
      </c>
      <c r="C11783" s="22" t="s">
        <v>7847</v>
      </c>
      <c r="D11783" s="24">
        <v>44177</v>
      </c>
      <c r="E11783" s="22" t="s">
        <v>3655</v>
      </c>
      <c r="F11783" s="22" t="s">
        <v>11446</v>
      </c>
      <c r="G11783">
        <f t="shared" si="368"/>
        <v>10662</v>
      </c>
      <c r="H11783" s="9">
        <f t="shared" si="369"/>
        <v>44177</v>
      </c>
    </row>
    <row r="11784" spans="1:8" x14ac:dyDescent="0.25">
      <c r="A11784" s="22" t="s">
        <v>8186</v>
      </c>
      <c r="B11784" s="22" t="s">
        <v>8187</v>
      </c>
      <c r="C11784" s="22" t="s">
        <v>8187</v>
      </c>
      <c r="D11784" s="24">
        <v>44030</v>
      </c>
      <c r="E11784" s="22" t="s">
        <v>3655</v>
      </c>
      <c r="F11784" s="22" t="s">
        <v>11446</v>
      </c>
      <c r="G11784">
        <f t="shared" si="368"/>
        <v>10662</v>
      </c>
      <c r="H11784" s="9">
        <f t="shared" si="369"/>
        <v>44030</v>
      </c>
    </row>
    <row r="11785" spans="1:8" x14ac:dyDescent="0.25">
      <c r="A11785" s="22" t="s">
        <v>5991</v>
      </c>
      <c r="B11785" s="22" t="s">
        <v>7840</v>
      </c>
      <c r="C11785" s="22" t="s">
        <v>7840</v>
      </c>
      <c r="D11785" s="24">
        <v>43829</v>
      </c>
      <c r="E11785" s="22" t="s">
        <v>4290</v>
      </c>
      <c r="F11785" s="22" t="s">
        <v>7240</v>
      </c>
      <c r="G11785">
        <f t="shared" si="368"/>
        <v>7343</v>
      </c>
      <c r="H11785" s="9">
        <f t="shared" si="369"/>
        <v>43829</v>
      </c>
    </row>
    <row r="11786" spans="1:8" x14ac:dyDescent="0.25">
      <c r="A11786" s="22" t="s">
        <v>8645</v>
      </c>
      <c r="B11786" s="22" t="s">
        <v>8646</v>
      </c>
      <c r="C11786" s="22" t="s">
        <v>8646</v>
      </c>
      <c r="D11786" s="24">
        <v>44312</v>
      </c>
      <c r="E11786" s="22" t="s">
        <v>4290</v>
      </c>
      <c r="F11786" s="22" t="s">
        <v>7240</v>
      </c>
      <c r="G11786">
        <f t="shared" si="368"/>
        <v>7343</v>
      </c>
      <c r="H11786" s="9">
        <f t="shared" si="369"/>
        <v>44312</v>
      </c>
    </row>
    <row r="11787" spans="1:8" x14ac:dyDescent="0.25">
      <c r="A11787" s="22" t="s">
        <v>8647</v>
      </c>
      <c r="B11787" s="22" t="s">
        <v>8648</v>
      </c>
      <c r="C11787" s="22" t="s">
        <v>8648</v>
      </c>
      <c r="D11787" s="24">
        <v>44326</v>
      </c>
      <c r="E11787" s="22" t="s">
        <v>4290</v>
      </c>
      <c r="F11787" s="22" t="s">
        <v>7240</v>
      </c>
      <c r="G11787">
        <f t="shared" si="368"/>
        <v>7343</v>
      </c>
      <c r="H11787" s="9">
        <f t="shared" si="369"/>
        <v>44326</v>
      </c>
    </row>
    <row r="11788" spans="1:8" x14ac:dyDescent="0.25">
      <c r="A11788" s="22"/>
      <c r="B11788" s="22"/>
      <c r="C11788" s="22"/>
      <c r="D11788" s="24">
        <v>44069</v>
      </c>
      <c r="E11788" s="22" t="s">
        <v>4393</v>
      </c>
      <c r="F11788" s="22" t="s">
        <v>6529</v>
      </c>
      <c r="G11788">
        <f t="shared" si="368"/>
        <v>3055</v>
      </c>
      <c r="H11788" s="9">
        <f t="shared" si="369"/>
        <v>44069</v>
      </c>
    </row>
    <row r="11789" spans="1:8" x14ac:dyDescent="0.25">
      <c r="A11789" s="22" t="s">
        <v>7728</v>
      </c>
      <c r="B11789" s="22" t="s">
        <v>7729</v>
      </c>
      <c r="C11789" s="22" t="s">
        <v>7729</v>
      </c>
      <c r="D11789" s="24">
        <v>43829</v>
      </c>
      <c r="E11789" s="22" t="s">
        <v>4393</v>
      </c>
      <c r="F11789" s="22" t="s">
        <v>6529</v>
      </c>
      <c r="G11789">
        <f t="shared" si="368"/>
        <v>3055</v>
      </c>
      <c r="H11789" s="9">
        <f t="shared" si="369"/>
        <v>43829</v>
      </c>
    </row>
    <row r="11790" spans="1:8" x14ac:dyDescent="0.25">
      <c r="A11790" s="22" t="s">
        <v>7781</v>
      </c>
      <c r="B11790" s="22" t="s">
        <v>7782</v>
      </c>
      <c r="C11790" s="22" t="s">
        <v>7782</v>
      </c>
      <c r="D11790" s="24">
        <v>44013</v>
      </c>
      <c r="E11790" s="22" t="s">
        <v>4393</v>
      </c>
      <c r="F11790" s="22" t="s">
        <v>6529</v>
      </c>
      <c r="G11790">
        <f t="shared" si="368"/>
        <v>3055</v>
      </c>
      <c r="H11790" s="9">
        <f t="shared" si="369"/>
        <v>44013</v>
      </c>
    </row>
    <row r="11791" spans="1:8" x14ac:dyDescent="0.25">
      <c r="A11791" s="22" t="s">
        <v>7828</v>
      </c>
      <c r="B11791" s="22" t="s">
        <v>7829</v>
      </c>
      <c r="C11791" s="22" t="s">
        <v>7829</v>
      </c>
      <c r="D11791" s="24">
        <v>43829</v>
      </c>
      <c r="E11791" s="22" t="s">
        <v>4393</v>
      </c>
      <c r="F11791" s="22" t="s">
        <v>6529</v>
      </c>
      <c r="G11791">
        <f t="shared" si="368"/>
        <v>3055</v>
      </c>
      <c r="H11791" s="9">
        <f t="shared" si="369"/>
        <v>43829</v>
      </c>
    </row>
    <row r="11792" spans="1:8" x14ac:dyDescent="0.25">
      <c r="A11792" s="22" t="s">
        <v>8227</v>
      </c>
      <c r="B11792" s="22" t="s">
        <v>8228</v>
      </c>
      <c r="C11792" s="22" t="s">
        <v>8228</v>
      </c>
      <c r="D11792" s="24">
        <v>44012</v>
      </c>
      <c r="E11792" s="22" t="s">
        <v>4393</v>
      </c>
      <c r="F11792" s="22" t="s">
        <v>6529</v>
      </c>
      <c r="G11792">
        <f t="shared" si="368"/>
        <v>3055</v>
      </c>
      <c r="H11792" s="9">
        <f t="shared" si="369"/>
        <v>44012</v>
      </c>
    </row>
    <row r="11793" spans="1:8" x14ac:dyDescent="0.25">
      <c r="A11793" s="22" t="s">
        <v>8423</v>
      </c>
      <c r="B11793" s="22" t="s">
        <v>8424</v>
      </c>
      <c r="C11793" s="22" t="s">
        <v>8424</v>
      </c>
      <c r="D11793" s="24">
        <v>44039</v>
      </c>
      <c r="E11793" s="22" t="s">
        <v>4393</v>
      </c>
      <c r="F11793" s="22" t="s">
        <v>6529</v>
      </c>
      <c r="G11793">
        <f t="shared" si="368"/>
        <v>3055</v>
      </c>
      <c r="H11793" s="9">
        <f t="shared" si="369"/>
        <v>44039</v>
      </c>
    </row>
    <row r="11794" spans="1:8" x14ac:dyDescent="0.25">
      <c r="A11794" s="22" t="s">
        <v>8548</v>
      </c>
      <c r="B11794" s="22" t="s">
        <v>8549</v>
      </c>
      <c r="C11794" s="22" t="s">
        <v>8549</v>
      </c>
      <c r="D11794" s="24">
        <v>44172</v>
      </c>
      <c r="E11794" s="22" t="s">
        <v>4393</v>
      </c>
      <c r="F11794" s="22" t="s">
        <v>6529</v>
      </c>
      <c r="G11794">
        <f t="shared" si="368"/>
        <v>3055</v>
      </c>
      <c r="H11794" s="9">
        <f t="shared" si="369"/>
        <v>44172</v>
      </c>
    </row>
    <row r="11795" spans="1:8" x14ac:dyDescent="0.25">
      <c r="A11795" s="22" t="s">
        <v>8599</v>
      </c>
      <c r="B11795" s="22" t="s">
        <v>8600</v>
      </c>
      <c r="C11795" s="22" t="s">
        <v>8600</v>
      </c>
      <c r="D11795" s="24">
        <v>44270</v>
      </c>
      <c r="E11795" s="22" t="s">
        <v>4393</v>
      </c>
      <c r="F11795" s="22" t="s">
        <v>6529</v>
      </c>
      <c r="G11795">
        <f t="shared" si="368"/>
        <v>3055</v>
      </c>
      <c r="H11795" s="9">
        <f t="shared" si="369"/>
        <v>44270</v>
      </c>
    </row>
    <row r="11796" spans="1:8" x14ac:dyDescent="0.25">
      <c r="A11796" s="22" t="s">
        <v>2955</v>
      </c>
      <c r="B11796" s="22" t="s">
        <v>7734</v>
      </c>
      <c r="C11796" s="22" t="s">
        <v>7734</v>
      </c>
      <c r="D11796" s="24">
        <v>43830</v>
      </c>
      <c r="E11796" s="22" t="s">
        <v>5877</v>
      </c>
      <c r="F11796" s="22" t="s">
        <v>11447</v>
      </c>
      <c r="G11796">
        <f t="shared" si="368"/>
        <v>5001</v>
      </c>
      <c r="H11796" s="9">
        <f t="shared" si="369"/>
        <v>43830</v>
      </c>
    </row>
    <row r="11797" spans="1:8" x14ac:dyDescent="0.25">
      <c r="A11797" s="22" t="s">
        <v>7787</v>
      </c>
      <c r="B11797" s="22" t="s">
        <v>7788</v>
      </c>
      <c r="C11797" s="22" t="s">
        <v>7788</v>
      </c>
      <c r="D11797" s="24">
        <v>44147</v>
      </c>
      <c r="E11797" s="22" t="s">
        <v>5877</v>
      </c>
      <c r="F11797" s="22" t="s">
        <v>11447</v>
      </c>
      <c r="G11797">
        <f t="shared" si="368"/>
        <v>5001</v>
      </c>
      <c r="H11797" s="9">
        <f t="shared" si="369"/>
        <v>44147</v>
      </c>
    </row>
    <row r="11798" spans="1:8" x14ac:dyDescent="0.25">
      <c r="A11798" s="22" t="s">
        <v>7989</v>
      </c>
      <c r="B11798" s="22" t="s">
        <v>7990</v>
      </c>
      <c r="C11798" s="22" t="s">
        <v>7990</v>
      </c>
      <c r="D11798" s="24">
        <v>44174</v>
      </c>
      <c r="E11798" s="22" t="s">
        <v>5205</v>
      </c>
      <c r="F11798" s="22" t="s">
        <v>11448</v>
      </c>
      <c r="G11798">
        <f t="shared" si="368"/>
        <v>12437</v>
      </c>
      <c r="H11798" s="9">
        <f t="shared" si="369"/>
        <v>44174</v>
      </c>
    </row>
    <row r="11799" spans="1:8" x14ac:dyDescent="0.25">
      <c r="A11799" s="22" t="s">
        <v>8127</v>
      </c>
      <c r="B11799" s="22" t="s">
        <v>8128</v>
      </c>
      <c r="C11799" s="22" t="s">
        <v>8128</v>
      </c>
      <c r="D11799" s="24">
        <v>44353</v>
      </c>
      <c r="E11799" s="22" t="s">
        <v>5205</v>
      </c>
      <c r="F11799" s="22" t="s">
        <v>11448</v>
      </c>
      <c r="G11799">
        <f t="shared" si="368"/>
        <v>12437</v>
      </c>
      <c r="H11799" s="9">
        <f t="shared" si="369"/>
        <v>44353</v>
      </c>
    </row>
    <row r="11800" spans="1:8" x14ac:dyDescent="0.25">
      <c r="A11800" s="22" t="s">
        <v>8297</v>
      </c>
      <c r="B11800" s="22" t="s">
        <v>8298</v>
      </c>
      <c r="C11800" s="22" t="s">
        <v>8298</v>
      </c>
      <c r="D11800" s="24">
        <v>44255</v>
      </c>
      <c r="E11800" s="22" t="s">
        <v>5205</v>
      </c>
      <c r="F11800" s="22" t="s">
        <v>11448</v>
      </c>
      <c r="G11800">
        <f t="shared" si="368"/>
        <v>12437</v>
      </c>
      <c r="H11800" s="9">
        <f t="shared" si="369"/>
        <v>44255</v>
      </c>
    </row>
    <row r="11801" spans="1:8" x14ac:dyDescent="0.25">
      <c r="A11801" s="22" t="s">
        <v>8303</v>
      </c>
      <c r="B11801" s="22" t="s">
        <v>8304</v>
      </c>
      <c r="C11801" s="22" t="s">
        <v>8304</v>
      </c>
      <c r="D11801" s="24">
        <v>44178</v>
      </c>
      <c r="E11801" s="22" t="s">
        <v>5205</v>
      </c>
      <c r="F11801" s="22" t="s">
        <v>11448</v>
      </c>
      <c r="G11801">
        <f t="shared" si="368"/>
        <v>12437</v>
      </c>
      <c r="H11801" s="9">
        <f t="shared" si="369"/>
        <v>44178</v>
      </c>
    </row>
    <row r="11802" spans="1:8" x14ac:dyDescent="0.25">
      <c r="A11802" s="22" t="s">
        <v>8344</v>
      </c>
      <c r="B11802" s="22" t="s">
        <v>8345</v>
      </c>
      <c r="C11802" s="22" t="s">
        <v>8345</v>
      </c>
      <c r="D11802" s="24">
        <v>44008</v>
      </c>
      <c r="E11802" s="22" t="s">
        <v>5205</v>
      </c>
      <c r="F11802" s="22" t="s">
        <v>11448</v>
      </c>
      <c r="G11802">
        <f t="shared" si="368"/>
        <v>12437</v>
      </c>
      <c r="H11802" s="9">
        <f t="shared" si="369"/>
        <v>44008</v>
      </c>
    </row>
    <row r="11803" spans="1:8" x14ac:dyDescent="0.25">
      <c r="A11803" s="22" t="s">
        <v>8390</v>
      </c>
      <c r="B11803" s="22" t="s">
        <v>8391</v>
      </c>
      <c r="C11803" s="22" t="s">
        <v>8391</v>
      </c>
      <c r="D11803" s="24">
        <v>44307</v>
      </c>
      <c r="E11803" s="22" t="s">
        <v>5205</v>
      </c>
      <c r="F11803" s="22" t="s">
        <v>11448</v>
      </c>
      <c r="G11803">
        <f t="shared" si="368"/>
        <v>12437</v>
      </c>
      <c r="H11803" s="9">
        <f t="shared" si="369"/>
        <v>44307</v>
      </c>
    </row>
    <row r="11804" spans="1:8" x14ac:dyDescent="0.25">
      <c r="A11804" s="22" t="s">
        <v>8402</v>
      </c>
      <c r="B11804" s="22" t="s">
        <v>8403</v>
      </c>
      <c r="C11804" s="22" t="s">
        <v>8403</v>
      </c>
      <c r="D11804" s="24">
        <v>43829</v>
      </c>
      <c r="E11804" s="22" t="s">
        <v>5205</v>
      </c>
      <c r="F11804" s="22" t="s">
        <v>11448</v>
      </c>
      <c r="G11804">
        <f t="shared" si="368"/>
        <v>12437</v>
      </c>
      <c r="H11804" s="9">
        <f t="shared" si="369"/>
        <v>43829</v>
      </c>
    </row>
    <row r="11805" spans="1:8" x14ac:dyDescent="0.25">
      <c r="A11805" s="22" t="s">
        <v>8408</v>
      </c>
      <c r="B11805" s="22" t="s">
        <v>8409</v>
      </c>
      <c r="C11805" s="22" t="s">
        <v>8409</v>
      </c>
      <c r="D11805" s="24">
        <v>43833</v>
      </c>
      <c r="E11805" s="22" t="s">
        <v>5205</v>
      </c>
      <c r="F11805" s="22" t="s">
        <v>11448</v>
      </c>
      <c r="G11805">
        <f t="shared" si="368"/>
        <v>12437</v>
      </c>
      <c r="H11805" s="9">
        <f t="shared" si="369"/>
        <v>43833</v>
      </c>
    </row>
    <row r="11806" spans="1:8" x14ac:dyDescent="0.25">
      <c r="A11806" s="22" t="s">
        <v>8412</v>
      </c>
      <c r="B11806" s="22" t="s">
        <v>8413</v>
      </c>
      <c r="C11806" s="22" t="s">
        <v>8413</v>
      </c>
      <c r="D11806" s="24">
        <v>44244</v>
      </c>
      <c r="E11806" s="22" t="s">
        <v>5205</v>
      </c>
      <c r="F11806" s="22" t="s">
        <v>11448</v>
      </c>
      <c r="G11806">
        <f t="shared" si="368"/>
        <v>12437</v>
      </c>
      <c r="H11806" s="9">
        <f t="shared" si="369"/>
        <v>44244</v>
      </c>
    </row>
    <row r="11807" spans="1:8" x14ac:dyDescent="0.25">
      <c r="A11807" s="22" t="s">
        <v>8749</v>
      </c>
      <c r="B11807" s="22" t="s">
        <v>8750</v>
      </c>
      <c r="C11807" s="22" t="s">
        <v>8750</v>
      </c>
      <c r="D11807" s="24">
        <v>44363</v>
      </c>
      <c r="E11807" s="22" t="s">
        <v>2965</v>
      </c>
      <c r="F11807" s="22" t="s">
        <v>11449</v>
      </c>
      <c r="G11807">
        <f t="shared" si="368"/>
        <v>209912</v>
      </c>
      <c r="H11807" s="9">
        <f t="shared" si="369"/>
        <v>44363</v>
      </c>
    </row>
    <row r="11808" spans="1:8" x14ac:dyDescent="0.25">
      <c r="A11808" s="22" t="s">
        <v>8444</v>
      </c>
      <c r="B11808" s="22" t="s">
        <v>8445</v>
      </c>
      <c r="C11808" s="22" t="s">
        <v>8445</v>
      </c>
      <c r="D11808" s="24">
        <v>44363</v>
      </c>
      <c r="E11808" s="22" t="s">
        <v>414</v>
      </c>
      <c r="F11808" s="22" t="s">
        <v>11450</v>
      </c>
      <c r="G11808">
        <f t="shared" si="368"/>
        <v>209706</v>
      </c>
      <c r="H11808" s="9">
        <f t="shared" si="369"/>
        <v>44363</v>
      </c>
    </row>
    <row r="11809" spans="1:8" x14ac:dyDescent="0.25">
      <c r="A11809" s="22" t="s">
        <v>8460</v>
      </c>
      <c r="B11809" s="22" t="s">
        <v>8461</v>
      </c>
      <c r="C11809" s="22" t="s">
        <v>8461</v>
      </c>
      <c r="D11809" s="24">
        <v>44349</v>
      </c>
      <c r="E11809" s="22" t="s">
        <v>414</v>
      </c>
      <c r="F11809" s="22" t="s">
        <v>11450</v>
      </c>
      <c r="G11809">
        <f t="shared" si="368"/>
        <v>209706</v>
      </c>
      <c r="H11809" s="9">
        <f t="shared" si="369"/>
        <v>44349</v>
      </c>
    </row>
    <row r="11810" spans="1:8" x14ac:dyDescent="0.25">
      <c r="A11810" s="22" t="s">
        <v>8783</v>
      </c>
      <c r="B11810" s="22" t="s">
        <v>8784</v>
      </c>
      <c r="C11810" s="22" t="s">
        <v>8784</v>
      </c>
      <c r="D11810" s="24">
        <v>44366</v>
      </c>
      <c r="E11810" s="22" t="s">
        <v>414</v>
      </c>
      <c r="F11810" s="22" t="s">
        <v>11450</v>
      </c>
      <c r="G11810">
        <f t="shared" si="368"/>
        <v>209706</v>
      </c>
      <c r="H11810" s="9">
        <f t="shared" si="369"/>
        <v>44366</v>
      </c>
    </row>
    <row r="11811" spans="1:8" x14ac:dyDescent="0.25">
      <c r="A11811" s="22" t="s">
        <v>8811</v>
      </c>
      <c r="B11811" s="22" t="s">
        <v>8812</v>
      </c>
      <c r="C11811" s="22" t="s">
        <v>8812</v>
      </c>
      <c r="D11811" s="24">
        <v>44377</v>
      </c>
      <c r="E11811" s="22" t="s">
        <v>414</v>
      </c>
      <c r="F11811" s="22" t="s">
        <v>11450</v>
      </c>
      <c r="G11811">
        <f t="shared" si="368"/>
        <v>209706</v>
      </c>
      <c r="H11811" s="9">
        <f t="shared" si="369"/>
        <v>44377</v>
      </c>
    </row>
    <row r="11812" spans="1:8" x14ac:dyDescent="0.25">
      <c r="A11812" s="22"/>
      <c r="B11812" s="22"/>
      <c r="C11812" s="22"/>
      <c r="D11812" s="24">
        <v>44014</v>
      </c>
      <c r="E11812" s="22" t="s">
        <v>511</v>
      </c>
      <c r="F11812" s="22" t="s">
        <v>11451</v>
      </c>
      <c r="G11812">
        <f t="shared" si="368"/>
        <v>9206992</v>
      </c>
      <c r="H11812" s="9">
        <f t="shared" si="369"/>
        <v>44014</v>
      </c>
    </row>
    <row r="11813" spans="1:8" x14ac:dyDescent="0.25">
      <c r="A11813" s="22" t="s">
        <v>8719</v>
      </c>
      <c r="B11813" s="22" t="s">
        <v>8720</v>
      </c>
      <c r="C11813" s="22" t="s">
        <v>8720</v>
      </c>
      <c r="D11813" s="24">
        <v>43997</v>
      </c>
      <c r="E11813" s="22" t="s">
        <v>511</v>
      </c>
      <c r="F11813" s="22" t="s">
        <v>11451</v>
      </c>
      <c r="G11813">
        <f t="shared" si="368"/>
        <v>9206992</v>
      </c>
      <c r="H11813" s="9">
        <f t="shared" si="369"/>
        <v>43997</v>
      </c>
    </row>
    <row r="11814" spans="1:8" x14ac:dyDescent="0.25">
      <c r="A11814" s="22" t="s">
        <v>8857</v>
      </c>
      <c r="B11814" s="22" t="s">
        <v>8858</v>
      </c>
      <c r="C11814" s="22" t="s">
        <v>8858</v>
      </c>
      <c r="D11814" s="24">
        <v>44039</v>
      </c>
      <c r="E11814" s="22" t="s">
        <v>511</v>
      </c>
      <c r="F11814" s="22" t="s">
        <v>11451</v>
      </c>
      <c r="G11814">
        <f t="shared" si="368"/>
        <v>9206992</v>
      </c>
      <c r="H11814" s="9">
        <f t="shared" si="369"/>
        <v>44039</v>
      </c>
    </row>
    <row r="11815" spans="1:8" x14ac:dyDescent="0.25">
      <c r="A11815" s="22" t="s">
        <v>8861</v>
      </c>
      <c r="B11815" s="22" t="s">
        <v>8862</v>
      </c>
      <c r="C11815" s="22" t="s">
        <v>8862</v>
      </c>
      <c r="D11815" s="24">
        <v>43997</v>
      </c>
      <c r="E11815" s="22" t="s">
        <v>511</v>
      </c>
      <c r="F11815" s="22" t="s">
        <v>11451</v>
      </c>
      <c r="G11815">
        <f t="shared" si="368"/>
        <v>9206992</v>
      </c>
      <c r="H11815" s="9">
        <f t="shared" si="369"/>
        <v>43997</v>
      </c>
    </row>
    <row r="11816" spans="1:8" x14ac:dyDescent="0.25">
      <c r="A11816" s="22" t="s">
        <v>7858</v>
      </c>
      <c r="B11816" s="22" t="s">
        <v>7859</v>
      </c>
      <c r="C11816" s="22" t="s">
        <v>7859</v>
      </c>
      <c r="D11816" s="24">
        <v>43834</v>
      </c>
      <c r="E11816" s="22" t="s">
        <v>2971</v>
      </c>
      <c r="F11816" s="22" t="s">
        <v>11452</v>
      </c>
      <c r="G11816">
        <f t="shared" si="368"/>
        <v>7683</v>
      </c>
      <c r="H11816" s="9">
        <f t="shared" si="369"/>
        <v>43834</v>
      </c>
    </row>
    <row r="11817" spans="1:8" x14ac:dyDescent="0.25">
      <c r="A11817" s="22" t="s">
        <v>8033</v>
      </c>
      <c r="B11817" s="22" t="s">
        <v>8034</v>
      </c>
      <c r="C11817" s="22" t="s">
        <v>8034</v>
      </c>
      <c r="D11817" s="24">
        <v>43829</v>
      </c>
      <c r="E11817" s="22" t="s">
        <v>3918</v>
      </c>
      <c r="F11817" s="22" t="s">
        <v>11453</v>
      </c>
      <c r="G11817">
        <f t="shared" si="368"/>
        <v>9076</v>
      </c>
      <c r="H11817" s="9">
        <f t="shared" si="369"/>
        <v>43829</v>
      </c>
    </row>
    <row r="11818" spans="1:8" x14ac:dyDescent="0.25">
      <c r="A11818" s="22" t="s">
        <v>8033</v>
      </c>
      <c r="B11818" s="22" t="s">
        <v>8034</v>
      </c>
      <c r="C11818" s="22" t="s">
        <v>8034</v>
      </c>
      <c r="D11818" s="24">
        <v>43829</v>
      </c>
      <c r="E11818" s="22" t="s">
        <v>2346</v>
      </c>
      <c r="F11818" s="22" t="s">
        <v>7227</v>
      </c>
      <c r="G11818">
        <f t="shared" si="368"/>
        <v>9079</v>
      </c>
      <c r="H11818" s="9">
        <f t="shared" si="369"/>
        <v>43829</v>
      </c>
    </row>
    <row r="11819" spans="1:8" x14ac:dyDescent="0.25">
      <c r="A11819" s="22" t="s">
        <v>8400</v>
      </c>
      <c r="B11819" s="22" t="s">
        <v>8401</v>
      </c>
      <c r="C11819" s="22" t="s">
        <v>8401</v>
      </c>
      <c r="D11819" s="24">
        <v>43829</v>
      </c>
      <c r="E11819" s="22" t="s">
        <v>2346</v>
      </c>
      <c r="F11819" s="22" t="s">
        <v>7227</v>
      </c>
      <c r="G11819">
        <f t="shared" si="368"/>
        <v>9079</v>
      </c>
      <c r="H11819" s="9">
        <f t="shared" si="369"/>
        <v>43829</v>
      </c>
    </row>
    <row r="11820" spans="1:8" x14ac:dyDescent="0.25">
      <c r="A11820" s="22" t="s">
        <v>7644</v>
      </c>
      <c r="B11820" s="22" t="s">
        <v>7645</v>
      </c>
      <c r="C11820" s="22" t="s">
        <v>7645</v>
      </c>
      <c r="D11820" s="24">
        <v>43829</v>
      </c>
      <c r="E11820" s="22" t="s">
        <v>717</v>
      </c>
      <c r="F11820" s="22" t="s">
        <v>7165</v>
      </c>
      <c r="G11820">
        <f t="shared" si="368"/>
        <v>4142</v>
      </c>
      <c r="H11820" s="9">
        <f t="shared" si="369"/>
        <v>43829</v>
      </c>
    </row>
    <row r="11821" spans="1:8" x14ac:dyDescent="0.25">
      <c r="A11821" s="22" t="s">
        <v>8346</v>
      </c>
      <c r="B11821" s="22" t="s">
        <v>8347</v>
      </c>
      <c r="C11821" s="22" t="s">
        <v>8347</v>
      </c>
      <c r="D11821" s="24">
        <v>44242</v>
      </c>
      <c r="E11821" s="22" t="s">
        <v>717</v>
      </c>
      <c r="F11821" s="22" t="s">
        <v>7165</v>
      </c>
      <c r="G11821">
        <f t="shared" si="368"/>
        <v>4142</v>
      </c>
      <c r="H11821" s="9">
        <f t="shared" si="369"/>
        <v>44242</v>
      </c>
    </row>
    <row r="11822" spans="1:8" x14ac:dyDescent="0.25">
      <c r="A11822" s="22" t="s">
        <v>8617</v>
      </c>
      <c r="B11822" s="22" t="s">
        <v>8618</v>
      </c>
      <c r="C11822" s="22" t="s">
        <v>8618</v>
      </c>
      <c r="D11822" s="24">
        <v>44353</v>
      </c>
      <c r="E11822" s="22" t="s">
        <v>4575</v>
      </c>
      <c r="F11822" s="22" t="s">
        <v>7195</v>
      </c>
      <c r="G11822">
        <f t="shared" si="368"/>
        <v>9202956</v>
      </c>
      <c r="H11822" s="9">
        <f t="shared" si="369"/>
        <v>44353</v>
      </c>
    </row>
    <row r="11823" spans="1:8" x14ac:dyDescent="0.25">
      <c r="A11823" s="22" t="s">
        <v>8857</v>
      </c>
      <c r="B11823" s="22" t="s">
        <v>8858</v>
      </c>
      <c r="C11823" s="22" t="s">
        <v>8858</v>
      </c>
      <c r="D11823" s="24">
        <v>44039</v>
      </c>
      <c r="E11823" s="22" t="s">
        <v>4575</v>
      </c>
      <c r="F11823" s="22" t="s">
        <v>7195</v>
      </c>
      <c r="G11823">
        <f t="shared" si="368"/>
        <v>9202956</v>
      </c>
      <c r="H11823" s="9">
        <f t="shared" si="369"/>
        <v>44039</v>
      </c>
    </row>
    <row r="11824" spans="1:8" x14ac:dyDescent="0.25">
      <c r="A11824" s="22" t="s">
        <v>8861</v>
      </c>
      <c r="B11824" s="22" t="s">
        <v>8862</v>
      </c>
      <c r="C11824" s="22" t="s">
        <v>8862</v>
      </c>
      <c r="D11824" s="24">
        <v>43997</v>
      </c>
      <c r="E11824" s="22" t="s">
        <v>4575</v>
      </c>
      <c r="F11824" s="22" t="s">
        <v>7195</v>
      </c>
      <c r="G11824">
        <f t="shared" si="368"/>
        <v>9202956</v>
      </c>
      <c r="H11824" s="9">
        <f t="shared" si="369"/>
        <v>43997</v>
      </c>
    </row>
    <row r="11825" spans="1:8" x14ac:dyDescent="0.25">
      <c r="A11825" s="22" t="s">
        <v>8781</v>
      </c>
      <c r="B11825" s="22" t="s">
        <v>8782</v>
      </c>
      <c r="C11825" s="22" t="s">
        <v>8782</v>
      </c>
      <c r="D11825" s="24">
        <v>44330</v>
      </c>
      <c r="E11825" s="22" t="s">
        <v>1451</v>
      </c>
      <c r="F11825" s="22" t="s">
        <v>11454</v>
      </c>
      <c r="G11825">
        <f t="shared" si="368"/>
        <v>209589</v>
      </c>
      <c r="H11825" s="9">
        <f t="shared" si="369"/>
        <v>44330</v>
      </c>
    </row>
    <row r="11826" spans="1:8" x14ac:dyDescent="0.25">
      <c r="A11826" s="22" t="s">
        <v>7715</v>
      </c>
      <c r="B11826" s="22" t="s">
        <v>7716</v>
      </c>
      <c r="C11826" s="22" t="s">
        <v>7716</v>
      </c>
      <c r="D11826" s="24">
        <v>44392</v>
      </c>
      <c r="E11826" s="22" t="s">
        <v>1293</v>
      </c>
      <c r="F11826" s="22" t="s">
        <v>11455</v>
      </c>
      <c r="G11826">
        <f t="shared" si="368"/>
        <v>200186</v>
      </c>
      <c r="H11826" s="9">
        <f t="shared" si="369"/>
        <v>44392</v>
      </c>
    </row>
    <row r="11827" spans="1:8" x14ac:dyDescent="0.25">
      <c r="A11827" s="22" t="s">
        <v>2728</v>
      </c>
      <c r="B11827" s="22" t="s">
        <v>8108</v>
      </c>
      <c r="C11827" s="22" t="s">
        <v>8108</v>
      </c>
      <c r="D11827" s="24">
        <v>43850</v>
      </c>
      <c r="E11827" s="22" t="s">
        <v>1293</v>
      </c>
      <c r="F11827" s="22" t="s">
        <v>11455</v>
      </c>
      <c r="G11827">
        <f t="shared" si="368"/>
        <v>200186</v>
      </c>
      <c r="H11827" s="9">
        <f t="shared" si="369"/>
        <v>43850</v>
      </c>
    </row>
    <row r="11828" spans="1:8" x14ac:dyDescent="0.25">
      <c r="A11828" s="22" t="s">
        <v>6126</v>
      </c>
      <c r="B11828" s="22" t="s">
        <v>8109</v>
      </c>
      <c r="C11828" s="22" t="s">
        <v>8109</v>
      </c>
      <c r="D11828" s="24">
        <v>43836</v>
      </c>
      <c r="E11828" s="22" t="s">
        <v>1293</v>
      </c>
      <c r="F11828" s="22" t="s">
        <v>11455</v>
      </c>
      <c r="G11828">
        <f t="shared" si="368"/>
        <v>200186</v>
      </c>
      <c r="H11828" s="9">
        <f t="shared" si="369"/>
        <v>43836</v>
      </c>
    </row>
    <row r="11829" spans="1:8" x14ac:dyDescent="0.25">
      <c r="A11829" s="22" t="s">
        <v>8454</v>
      </c>
      <c r="B11829" s="22" t="s">
        <v>8455</v>
      </c>
      <c r="C11829" s="22" t="s">
        <v>8455</v>
      </c>
      <c r="D11829" s="24">
        <v>43829</v>
      </c>
      <c r="E11829" s="22" t="s">
        <v>517</v>
      </c>
      <c r="F11829" s="22" t="s">
        <v>11456</v>
      </c>
      <c r="G11829">
        <f t="shared" si="368"/>
        <v>13014</v>
      </c>
      <c r="H11829" s="9">
        <f t="shared" si="369"/>
        <v>43829</v>
      </c>
    </row>
    <row r="11830" spans="1:8" x14ac:dyDescent="0.25">
      <c r="A11830" s="22"/>
      <c r="B11830" s="22"/>
      <c r="C11830" s="22"/>
      <c r="D11830" s="24">
        <v>43973</v>
      </c>
      <c r="E11830" s="22" t="s">
        <v>5748</v>
      </c>
      <c r="F11830" s="22" t="s">
        <v>6629</v>
      </c>
      <c r="G11830">
        <f t="shared" si="368"/>
        <v>1240</v>
      </c>
      <c r="H11830" s="9">
        <f t="shared" si="369"/>
        <v>43973</v>
      </c>
    </row>
    <row r="11831" spans="1:8" x14ac:dyDescent="0.25">
      <c r="A11831" s="22" t="s">
        <v>7741</v>
      </c>
      <c r="B11831" s="22" t="s">
        <v>7742</v>
      </c>
      <c r="C11831" s="22" t="s">
        <v>7742</v>
      </c>
      <c r="D11831" s="24">
        <v>43833</v>
      </c>
      <c r="E11831" s="22" t="s">
        <v>5748</v>
      </c>
      <c r="F11831" s="22" t="s">
        <v>6629</v>
      </c>
      <c r="G11831">
        <f t="shared" si="368"/>
        <v>1240</v>
      </c>
      <c r="H11831" s="9">
        <f t="shared" si="369"/>
        <v>43833</v>
      </c>
    </row>
    <row r="11832" spans="1:8" x14ac:dyDescent="0.25">
      <c r="A11832" s="22" t="s">
        <v>8526</v>
      </c>
      <c r="B11832" s="22" t="s">
        <v>8527</v>
      </c>
      <c r="C11832" s="22" t="s">
        <v>8527</v>
      </c>
      <c r="D11832" s="24">
        <v>43973</v>
      </c>
      <c r="E11832" s="22" t="s">
        <v>5748</v>
      </c>
      <c r="F11832" s="22" t="s">
        <v>6629</v>
      </c>
      <c r="G11832">
        <f t="shared" si="368"/>
        <v>1240</v>
      </c>
      <c r="H11832" s="9">
        <f t="shared" si="369"/>
        <v>43973</v>
      </c>
    </row>
    <row r="11833" spans="1:8" x14ac:dyDescent="0.25">
      <c r="A11833" s="22" t="s">
        <v>7730</v>
      </c>
      <c r="B11833" s="22" t="s">
        <v>7731</v>
      </c>
      <c r="C11833" s="22" t="s">
        <v>7731</v>
      </c>
      <c r="D11833" s="24">
        <v>43829</v>
      </c>
      <c r="E11833" s="22" t="s">
        <v>2708</v>
      </c>
      <c r="F11833" s="22" t="s">
        <v>11457</v>
      </c>
      <c r="G11833">
        <f t="shared" si="368"/>
        <v>5260</v>
      </c>
      <c r="H11833" s="9">
        <f t="shared" si="369"/>
        <v>43829</v>
      </c>
    </row>
    <row r="11834" spans="1:8" x14ac:dyDescent="0.25">
      <c r="A11834" s="22" t="s">
        <v>7802</v>
      </c>
      <c r="B11834" s="22" t="s">
        <v>7731</v>
      </c>
      <c r="C11834" s="22" t="s">
        <v>7731</v>
      </c>
      <c r="D11834" s="24">
        <v>43829</v>
      </c>
      <c r="E11834" s="22" t="s">
        <v>2708</v>
      </c>
      <c r="F11834" s="22" t="s">
        <v>11457</v>
      </c>
      <c r="G11834">
        <f t="shared" si="368"/>
        <v>5260</v>
      </c>
      <c r="H11834" s="9">
        <f t="shared" si="369"/>
        <v>43829</v>
      </c>
    </row>
    <row r="11835" spans="1:8" x14ac:dyDescent="0.25">
      <c r="A11835" s="22"/>
      <c r="B11835" s="22"/>
      <c r="C11835" s="22"/>
      <c r="D11835" s="24">
        <v>44060</v>
      </c>
      <c r="E11835" s="22" t="s">
        <v>1618</v>
      </c>
      <c r="F11835" s="22" t="s">
        <v>6865</v>
      </c>
      <c r="G11835">
        <f t="shared" si="368"/>
        <v>10327</v>
      </c>
      <c r="H11835" s="9">
        <f t="shared" si="369"/>
        <v>44060</v>
      </c>
    </row>
    <row r="11836" spans="1:8" x14ac:dyDescent="0.25">
      <c r="A11836" s="22" t="s">
        <v>8082</v>
      </c>
      <c r="B11836" s="22" t="s">
        <v>8083</v>
      </c>
      <c r="C11836" s="22" t="s">
        <v>8083</v>
      </c>
      <c r="D11836" s="24">
        <v>43829</v>
      </c>
      <c r="E11836" s="22" t="s">
        <v>1618</v>
      </c>
      <c r="F11836" s="22" t="s">
        <v>6865</v>
      </c>
      <c r="G11836">
        <f t="shared" si="368"/>
        <v>10327</v>
      </c>
      <c r="H11836" s="9">
        <f t="shared" si="369"/>
        <v>43829</v>
      </c>
    </row>
    <row r="11837" spans="1:8" x14ac:dyDescent="0.25">
      <c r="A11837" s="22" t="s">
        <v>7783</v>
      </c>
      <c r="B11837" s="22" t="s">
        <v>7784</v>
      </c>
      <c r="C11837" s="22" t="s">
        <v>7784</v>
      </c>
      <c r="D11837" s="24">
        <v>43831</v>
      </c>
      <c r="E11837" s="22" t="s">
        <v>2400</v>
      </c>
      <c r="F11837" s="22" t="s">
        <v>11458</v>
      </c>
      <c r="G11837">
        <f t="shared" si="368"/>
        <v>12595</v>
      </c>
      <c r="H11837" s="9">
        <f t="shared" si="369"/>
        <v>43831</v>
      </c>
    </row>
    <row r="11838" spans="1:8" x14ac:dyDescent="0.25">
      <c r="A11838" s="22" t="s">
        <v>8168</v>
      </c>
      <c r="B11838" s="22" t="s">
        <v>8169</v>
      </c>
      <c r="C11838" s="22" t="s">
        <v>8169</v>
      </c>
      <c r="D11838" s="24">
        <v>43832</v>
      </c>
      <c r="E11838" s="22" t="s">
        <v>2400</v>
      </c>
      <c r="F11838" s="22" t="s">
        <v>11458</v>
      </c>
      <c r="G11838">
        <f t="shared" si="368"/>
        <v>12595</v>
      </c>
      <c r="H11838" s="9">
        <f t="shared" si="369"/>
        <v>43832</v>
      </c>
    </row>
    <row r="11839" spans="1:8" x14ac:dyDescent="0.25">
      <c r="A11839" s="22" t="s">
        <v>7820</v>
      </c>
      <c r="B11839" s="22" t="s">
        <v>7821</v>
      </c>
      <c r="C11839" s="22" t="s">
        <v>7821</v>
      </c>
      <c r="D11839" s="24">
        <v>43830</v>
      </c>
      <c r="E11839" s="22" t="s">
        <v>5287</v>
      </c>
      <c r="F11839" s="22" t="s">
        <v>11459</v>
      </c>
      <c r="G11839">
        <f t="shared" si="368"/>
        <v>12076</v>
      </c>
      <c r="H11839" s="9">
        <f t="shared" si="369"/>
        <v>43830</v>
      </c>
    </row>
    <row r="11840" spans="1:8" x14ac:dyDescent="0.25">
      <c r="A11840" s="22" t="s">
        <v>8739</v>
      </c>
      <c r="B11840" s="22" t="s">
        <v>8740</v>
      </c>
      <c r="C11840" s="22" t="s">
        <v>8740</v>
      </c>
      <c r="D11840" s="24">
        <v>44008</v>
      </c>
      <c r="E11840" s="22" t="s">
        <v>5287</v>
      </c>
      <c r="F11840" s="22" t="s">
        <v>11459</v>
      </c>
      <c r="G11840">
        <f t="shared" si="368"/>
        <v>12076</v>
      </c>
      <c r="H11840" s="9">
        <f t="shared" si="369"/>
        <v>44008</v>
      </c>
    </row>
    <row r="11841" spans="1:8" x14ac:dyDescent="0.25">
      <c r="A11841" s="22" t="s">
        <v>8829</v>
      </c>
      <c r="B11841" s="22" t="s">
        <v>8830</v>
      </c>
      <c r="C11841" s="22" t="s">
        <v>8830</v>
      </c>
      <c r="D11841" s="24">
        <v>44081</v>
      </c>
      <c r="E11841" s="22" t="s">
        <v>5287</v>
      </c>
      <c r="F11841" s="22" t="s">
        <v>11459</v>
      </c>
      <c r="G11841">
        <f t="shared" si="368"/>
        <v>12076</v>
      </c>
      <c r="H11841" s="9">
        <f t="shared" si="369"/>
        <v>44081</v>
      </c>
    </row>
    <row r="11842" spans="1:8" x14ac:dyDescent="0.25">
      <c r="A11842" s="22" t="s">
        <v>8553</v>
      </c>
      <c r="B11842" s="22" t="s">
        <v>8554</v>
      </c>
      <c r="C11842" s="22" t="s">
        <v>8554</v>
      </c>
      <c r="D11842" s="24">
        <v>44130</v>
      </c>
      <c r="E11842" s="22" t="s">
        <v>5388</v>
      </c>
      <c r="F11842" s="22" t="s">
        <v>11460</v>
      </c>
      <c r="G11842">
        <f t="shared" si="368"/>
        <v>203297</v>
      </c>
      <c r="H11842" s="9">
        <f t="shared" si="369"/>
        <v>44130</v>
      </c>
    </row>
    <row r="11843" spans="1:8" x14ac:dyDescent="0.25">
      <c r="A11843" s="22" t="s">
        <v>8635</v>
      </c>
      <c r="B11843" s="22" t="s">
        <v>8636</v>
      </c>
      <c r="C11843" s="22" t="s">
        <v>8636</v>
      </c>
      <c r="D11843" s="24">
        <v>44109</v>
      </c>
      <c r="E11843" s="22" t="s">
        <v>5388</v>
      </c>
      <c r="F11843" s="22" t="s">
        <v>11460</v>
      </c>
      <c r="G11843">
        <f t="shared" si="368"/>
        <v>203297</v>
      </c>
      <c r="H11843" s="9">
        <f t="shared" si="369"/>
        <v>44109</v>
      </c>
    </row>
    <row r="11844" spans="1:8" x14ac:dyDescent="0.25">
      <c r="A11844" s="22" t="s">
        <v>8150</v>
      </c>
      <c r="B11844" s="22" t="s">
        <v>8151</v>
      </c>
      <c r="C11844" s="22" t="s">
        <v>8151</v>
      </c>
      <c r="D11844" s="24">
        <v>44360</v>
      </c>
      <c r="E11844" s="22" t="s">
        <v>4628</v>
      </c>
      <c r="F11844" s="22" t="s">
        <v>11461</v>
      </c>
      <c r="G11844">
        <f t="shared" si="368"/>
        <v>209463</v>
      </c>
      <c r="H11844" s="9">
        <f t="shared" si="369"/>
        <v>44360</v>
      </c>
    </row>
    <row r="11845" spans="1:8" x14ac:dyDescent="0.25">
      <c r="A11845" s="22" t="s">
        <v>8805</v>
      </c>
      <c r="B11845" s="22" t="s">
        <v>8806</v>
      </c>
      <c r="C11845" s="22" t="s">
        <v>8806</v>
      </c>
      <c r="D11845" s="24">
        <v>44047</v>
      </c>
      <c r="E11845" s="22" t="s">
        <v>3512</v>
      </c>
      <c r="F11845" s="22" t="s">
        <v>11462</v>
      </c>
      <c r="G11845">
        <f t="shared" si="368"/>
        <v>202974</v>
      </c>
      <c r="H11845" s="9">
        <f t="shared" si="369"/>
        <v>44047</v>
      </c>
    </row>
    <row r="11846" spans="1:8" x14ac:dyDescent="0.25">
      <c r="A11846" s="22" t="s">
        <v>8761</v>
      </c>
      <c r="B11846" s="22" t="s">
        <v>8762</v>
      </c>
      <c r="C11846" s="22" t="s">
        <v>8762</v>
      </c>
      <c r="D11846" s="24">
        <v>44002</v>
      </c>
      <c r="E11846" s="22" t="s">
        <v>11463</v>
      </c>
      <c r="F11846" s="22" t="s">
        <v>11464</v>
      </c>
      <c r="G11846">
        <f t="shared" ref="G11846:G11909" si="370">IFERROR(E11846*1,E11846)</f>
        <v>9122096</v>
      </c>
      <c r="H11846" s="9">
        <f t="shared" ref="H11846:H11909" si="371">D11846</f>
        <v>44002</v>
      </c>
    </row>
    <row r="11847" spans="1:8" x14ac:dyDescent="0.25">
      <c r="A11847" s="22" t="s">
        <v>8807</v>
      </c>
      <c r="B11847" s="22" t="s">
        <v>8808</v>
      </c>
      <c r="C11847" s="22" t="s">
        <v>8808</v>
      </c>
      <c r="D11847" s="24">
        <v>44039</v>
      </c>
      <c r="E11847" s="22" t="s">
        <v>11463</v>
      </c>
      <c r="F11847" s="22" t="s">
        <v>11464</v>
      </c>
      <c r="G11847">
        <f t="shared" si="370"/>
        <v>9122096</v>
      </c>
      <c r="H11847" s="9">
        <f t="shared" si="371"/>
        <v>44039</v>
      </c>
    </row>
    <row r="11848" spans="1:8" x14ac:dyDescent="0.25">
      <c r="A11848" s="22" t="s">
        <v>7997</v>
      </c>
      <c r="B11848" s="22" t="s">
        <v>7998</v>
      </c>
      <c r="C11848" s="22" t="s">
        <v>7998</v>
      </c>
      <c r="D11848" s="24">
        <v>44130</v>
      </c>
      <c r="E11848" s="22" t="s">
        <v>1337</v>
      </c>
      <c r="F11848" s="22" t="s">
        <v>11465</v>
      </c>
      <c r="G11848">
        <f t="shared" si="370"/>
        <v>10053</v>
      </c>
      <c r="H11848" s="9">
        <f t="shared" si="371"/>
        <v>44130</v>
      </c>
    </row>
    <row r="11849" spans="1:8" x14ac:dyDescent="0.25">
      <c r="A11849" s="22" t="s">
        <v>8422</v>
      </c>
      <c r="B11849" s="22" t="s">
        <v>7809</v>
      </c>
      <c r="C11849" s="22" t="s">
        <v>7809</v>
      </c>
      <c r="D11849" s="24">
        <v>43829</v>
      </c>
      <c r="E11849" s="22" t="s">
        <v>1337</v>
      </c>
      <c r="F11849" s="22" t="s">
        <v>11465</v>
      </c>
      <c r="G11849">
        <f t="shared" si="370"/>
        <v>10053</v>
      </c>
      <c r="H11849" s="9">
        <f t="shared" si="371"/>
        <v>43829</v>
      </c>
    </row>
    <row r="11850" spans="1:8" x14ac:dyDescent="0.25">
      <c r="A11850" s="22"/>
      <c r="B11850" s="22"/>
      <c r="C11850" s="22"/>
      <c r="D11850" s="24">
        <v>44244</v>
      </c>
      <c r="E11850" s="22" t="s">
        <v>2428</v>
      </c>
      <c r="F11850" s="22" t="s">
        <v>11466</v>
      </c>
      <c r="G11850">
        <f t="shared" si="370"/>
        <v>8794</v>
      </c>
      <c r="H11850" s="9">
        <f t="shared" si="371"/>
        <v>44244</v>
      </c>
    </row>
    <row r="11851" spans="1:8" x14ac:dyDescent="0.25">
      <c r="A11851" s="22" t="s">
        <v>7739</v>
      </c>
      <c r="B11851" s="22" t="s">
        <v>7740</v>
      </c>
      <c r="C11851" s="22" t="s">
        <v>7740</v>
      </c>
      <c r="D11851" s="24">
        <v>43830</v>
      </c>
      <c r="E11851" s="22" t="s">
        <v>2428</v>
      </c>
      <c r="F11851" s="22" t="s">
        <v>11466</v>
      </c>
      <c r="G11851">
        <f t="shared" si="370"/>
        <v>8794</v>
      </c>
      <c r="H11851" s="9">
        <f t="shared" si="371"/>
        <v>43830</v>
      </c>
    </row>
    <row r="11852" spans="1:8" x14ac:dyDescent="0.25">
      <c r="A11852" s="22" t="s">
        <v>8138</v>
      </c>
      <c r="B11852" s="22" t="s">
        <v>8139</v>
      </c>
      <c r="C11852" s="22" t="s">
        <v>8139</v>
      </c>
      <c r="D11852" s="24">
        <v>44327</v>
      </c>
      <c r="E11852" s="22" t="s">
        <v>2428</v>
      </c>
      <c r="F11852" s="22" t="s">
        <v>11466</v>
      </c>
      <c r="G11852">
        <f t="shared" si="370"/>
        <v>8794</v>
      </c>
      <c r="H11852" s="9">
        <f t="shared" si="371"/>
        <v>44327</v>
      </c>
    </row>
    <row r="11853" spans="1:8" x14ac:dyDescent="0.25">
      <c r="A11853" s="22" t="s">
        <v>8763</v>
      </c>
      <c r="B11853" s="22" t="s">
        <v>8764</v>
      </c>
      <c r="C11853" s="22" t="s">
        <v>8764</v>
      </c>
      <c r="D11853" s="24">
        <v>43997</v>
      </c>
      <c r="E11853" s="22" t="s">
        <v>1998</v>
      </c>
      <c r="F11853" s="22" t="s">
        <v>11467</v>
      </c>
      <c r="G11853">
        <f t="shared" si="370"/>
        <v>9205844</v>
      </c>
      <c r="H11853" s="9">
        <f t="shared" si="371"/>
        <v>43997</v>
      </c>
    </row>
    <row r="11854" spans="1:8" x14ac:dyDescent="0.25">
      <c r="A11854" s="22" t="s">
        <v>7852</v>
      </c>
      <c r="B11854" s="22" t="s">
        <v>7853</v>
      </c>
      <c r="C11854" s="22" t="s">
        <v>7853</v>
      </c>
      <c r="D11854" s="24">
        <v>43831</v>
      </c>
      <c r="E11854" s="22" t="s">
        <v>4304</v>
      </c>
      <c r="F11854" s="22" t="s">
        <v>11468</v>
      </c>
      <c r="G11854">
        <f t="shared" si="370"/>
        <v>7219</v>
      </c>
      <c r="H11854" s="9">
        <f t="shared" si="371"/>
        <v>43831</v>
      </c>
    </row>
    <row r="11855" spans="1:8" x14ac:dyDescent="0.25">
      <c r="A11855" s="22" t="s">
        <v>7718</v>
      </c>
      <c r="B11855" s="22" t="s">
        <v>7719</v>
      </c>
      <c r="C11855" s="22" t="s">
        <v>7719</v>
      </c>
      <c r="D11855" s="24">
        <v>43829</v>
      </c>
      <c r="E11855" s="22" t="s">
        <v>2456</v>
      </c>
      <c r="F11855" s="22" t="s">
        <v>11469</v>
      </c>
      <c r="G11855">
        <f t="shared" si="370"/>
        <v>11583</v>
      </c>
      <c r="H11855" s="9">
        <f t="shared" si="371"/>
        <v>43829</v>
      </c>
    </row>
    <row r="11856" spans="1:8" x14ac:dyDescent="0.25">
      <c r="A11856" s="22" t="s">
        <v>7995</v>
      </c>
      <c r="B11856" s="22" t="s">
        <v>7996</v>
      </c>
      <c r="C11856" s="22" t="s">
        <v>7996</v>
      </c>
      <c r="D11856" s="24">
        <v>43829</v>
      </c>
      <c r="E11856" s="22" t="s">
        <v>2456</v>
      </c>
      <c r="F11856" s="22" t="s">
        <v>11469</v>
      </c>
      <c r="G11856">
        <f t="shared" si="370"/>
        <v>11583</v>
      </c>
      <c r="H11856" s="9">
        <f t="shared" si="371"/>
        <v>43829</v>
      </c>
    </row>
    <row r="11857" spans="1:8" x14ac:dyDescent="0.25">
      <c r="A11857" s="22" t="s">
        <v>7718</v>
      </c>
      <c r="B11857" s="22" t="s">
        <v>7719</v>
      </c>
      <c r="C11857" s="22" t="s">
        <v>7719</v>
      </c>
      <c r="D11857" s="24">
        <v>43829</v>
      </c>
      <c r="E11857" s="22" t="s">
        <v>5965</v>
      </c>
      <c r="F11857" s="22" t="s">
        <v>11470</v>
      </c>
      <c r="G11857">
        <f t="shared" si="370"/>
        <v>11213</v>
      </c>
      <c r="H11857" s="9">
        <f t="shared" si="371"/>
        <v>43829</v>
      </c>
    </row>
    <row r="11858" spans="1:8" x14ac:dyDescent="0.25">
      <c r="A11858" s="22" t="s">
        <v>7995</v>
      </c>
      <c r="B11858" s="22" t="s">
        <v>7996</v>
      </c>
      <c r="C11858" s="22" t="s">
        <v>7996</v>
      </c>
      <c r="D11858" s="24">
        <v>43829</v>
      </c>
      <c r="E11858" s="22" t="s">
        <v>5965</v>
      </c>
      <c r="F11858" s="22" t="s">
        <v>11470</v>
      </c>
      <c r="G11858">
        <f t="shared" si="370"/>
        <v>11213</v>
      </c>
      <c r="H11858" s="9">
        <f t="shared" si="371"/>
        <v>43829</v>
      </c>
    </row>
    <row r="11859" spans="1:8" x14ac:dyDescent="0.25">
      <c r="A11859" s="22" t="s">
        <v>7852</v>
      </c>
      <c r="B11859" s="22" t="s">
        <v>7853</v>
      </c>
      <c r="C11859" s="22" t="s">
        <v>7853</v>
      </c>
      <c r="D11859" s="24">
        <v>43829</v>
      </c>
      <c r="E11859" s="22" t="s">
        <v>5590</v>
      </c>
      <c r="F11859" s="22" t="s">
        <v>11471</v>
      </c>
      <c r="G11859">
        <f t="shared" si="370"/>
        <v>10911</v>
      </c>
      <c r="H11859" s="9">
        <f t="shared" si="371"/>
        <v>43829</v>
      </c>
    </row>
    <row r="11860" spans="1:8" x14ac:dyDescent="0.25">
      <c r="A11860" s="22" t="s">
        <v>8436</v>
      </c>
      <c r="B11860" s="22" t="s">
        <v>8437</v>
      </c>
      <c r="C11860" s="22" t="s">
        <v>8437</v>
      </c>
      <c r="D11860" s="24">
        <v>43861</v>
      </c>
      <c r="E11860" s="22" t="s">
        <v>5590</v>
      </c>
      <c r="F11860" s="22" t="s">
        <v>11471</v>
      </c>
      <c r="G11860">
        <f t="shared" si="370"/>
        <v>10911</v>
      </c>
      <c r="H11860" s="9">
        <f t="shared" si="371"/>
        <v>43861</v>
      </c>
    </row>
    <row r="11861" spans="1:8" x14ac:dyDescent="0.25">
      <c r="A11861" s="22" t="s">
        <v>3736</v>
      </c>
      <c r="B11861" s="22" t="s">
        <v>7712</v>
      </c>
      <c r="C11861" s="22" t="s">
        <v>7712</v>
      </c>
      <c r="D11861" s="24">
        <v>43829</v>
      </c>
      <c r="E11861" s="22" t="s">
        <v>4140</v>
      </c>
      <c r="F11861" s="22" t="s">
        <v>11472</v>
      </c>
      <c r="G11861">
        <f t="shared" si="370"/>
        <v>8130</v>
      </c>
      <c r="H11861" s="9">
        <f t="shared" si="371"/>
        <v>43829</v>
      </c>
    </row>
    <row r="11862" spans="1:8" x14ac:dyDescent="0.25">
      <c r="A11862" s="22" t="s">
        <v>7715</v>
      </c>
      <c r="B11862" s="22" t="s">
        <v>7716</v>
      </c>
      <c r="C11862" s="22" t="s">
        <v>7716</v>
      </c>
      <c r="D11862" s="24">
        <v>43829</v>
      </c>
      <c r="E11862" s="22" t="s">
        <v>4140</v>
      </c>
      <c r="F11862" s="22" t="s">
        <v>11472</v>
      </c>
      <c r="G11862">
        <f t="shared" si="370"/>
        <v>8130</v>
      </c>
      <c r="H11862" s="9">
        <f t="shared" si="371"/>
        <v>43829</v>
      </c>
    </row>
    <row r="11863" spans="1:8" x14ac:dyDescent="0.25">
      <c r="A11863" s="22" t="s">
        <v>5748</v>
      </c>
      <c r="B11863" s="22" t="s">
        <v>7717</v>
      </c>
      <c r="C11863" s="22" t="s">
        <v>7717</v>
      </c>
      <c r="D11863" s="24">
        <v>44382</v>
      </c>
      <c r="E11863" s="22" t="s">
        <v>4140</v>
      </c>
      <c r="F11863" s="22" t="s">
        <v>11472</v>
      </c>
      <c r="G11863">
        <f t="shared" si="370"/>
        <v>8130</v>
      </c>
      <c r="H11863" s="9">
        <f t="shared" si="371"/>
        <v>44382</v>
      </c>
    </row>
    <row r="11864" spans="1:8" x14ac:dyDescent="0.25">
      <c r="A11864" s="22" t="s">
        <v>7722</v>
      </c>
      <c r="B11864" s="22" t="s">
        <v>7723</v>
      </c>
      <c r="C11864" s="22" t="s">
        <v>7723</v>
      </c>
      <c r="D11864" s="24">
        <v>43976</v>
      </c>
      <c r="E11864" s="22" t="s">
        <v>4140</v>
      </c>
      <c r="F11864" s="22" t="s">
        <v>11472</v>
      </c>
      <c r="G11864">
        <f t="shared" si="370"/>
        <v>8130</v>
      </c>
      <c r="H11864" s="9">
        <f t="shared" si="371"/>
        <v>43976</v>
      </c>
    </row>
    <row r="11865" spans="1:8" x14ac:dyDescent="0.25">
      <c r="A11865" s="22" t="s">
        <v>7769</v>
      </c>
      <c r="B11865" s="22" t="s">
        <v>7770</v>
      </c>
      <c r="C11865" s="22" t="s">
        <v>7770</v>
      </c>
      <c r="D11865" s="24">
        <v>43829</v>
      </c>
      <c r="E11865" s="22" t="s">
        <v>5991</v>
      </c>
      <c r="F11865" s="22" t="s">
        <v>6631</v>
      </c>
      <c r="G11865">
        <f t="shared" si="370"/>
        <v>1475</v>
      </c>
      <c r="H11865" s="9">
        <f t="shared" si="371"/>
        <v>43829</v>
      </c>
    </row>
    <row r="11866" spans="1:8" x14ac:dyDescent="0.25">
      <c r="A11866" s="22" t="s">
        <v>7818</v>
      </c>
      <c r="B11866" s="22" t="s">
        <v>7819</v>
      </c>
      <c r="C11866" s="22" t="s">
        <v>7819</v>
      </c>
      <c r="D11866" s="24">
        <v>43829</v>
      </c>
      <c r="E11866" s="22" t="s">
        <v>5991</v>
      </c>
      <c r="F11866" s="22" t="s">
        <v>6631</v>
      </c>
      <c r="G11866">
        <f t="shared" si="370"/>
        <v>1475</v>
      </c>
      <c r="H11866" s="9">
        <f t="shared" si="371"/>
        <v>43829</v>
      </c>
    </row>
    <row r="11867" spans="1:8" x14ac:dyDescent="0.25">
      <c r="A11867" s="22" t="s">
        <v>8454</v>
      </c>
      <c r="B11867" s="22" t="s">
        <v>8455</v>
      </c>
      <c r="C11867" s="22" t="s">
        <v>8455</v>
      </c>
      <c r="D11867" s="24">
        <v>44282</v>
      </c>
      <c r="E11867" s="22" t="s">
        <v>5991</v>
      </c>
      <c r="F11867" s="22" t="s">
        <v>6631</v>
      </c>
      <c r="G11867">
        <f t="shared" si="370"/>
        <v>1475</v>
      </c>
      <c r="H11867" s="9">
        <f t="shared" si="371"/>
        <v>44282</v>
      </c>
    </row>
    <row r="11868" spans="1:8" x14ac:dyDescent="0.25">
      <c r="A11868" s="22" t="s">
        <v>8593</v>
      </c>
      <c r="B11868" s="22" t="s">
        <v>8594</v>
      </c>
      <c r="C11868" s="22" t="s">
        <v>8594</v>
      </c>
      <c r="D11868" s="24">
        <v>44245</v>
      </c>
      <c r="E11868" s="22" t="s">
        <v>5991</v>
      </c>
      <c r="F11868" s="22" t="s">
        <v>6631</v>
      </c>
      <c r="G11868">
        <f t="shared" si="370"/>
        <v>1475</v>
      </c>
      <c r="H11868" s="9">
        <f t="shared" si="371"/>
        <v>44245</v>
      </c>
    </row>
    <row r="11869" spans="1:8" x14ac:dyDescent="0.25">
      <c r="A11869" s="22" t="s">
        <v>8651</v>
      </c>
      <c r="B11869" s="22" t="s">
        <v>8652</v>
      </c>
      <c r="C11869" s="22" t="s">
        <v>8652</v>
      </c>
      <c r="D11869" s="24">
        <v>44346</v>
      </c>
      <c r="E11869" s="22" t="s">
        <v>5991</v>
      </c>
      <c r="F11869" s="22" t="s">
        <v>6631</v>
      </c>
      <c r="G11869">
        <f t="shared" si="370"/>
        <v>1475</v>
      </c>
      <c r="H11869" s="9">
        <f t="shared" si="371"/>
        <v>44346</v>
      </c>
    </row>
    <row r="11870" spans="1:8" x14ac:dyDescent="0.25">
      <c r="A11870" s="22" t="s">
        <v>8781</v>
      </c>
      <c r="B11870" s="22" t="s">
        <v>8782</v>
      </c>
      <c r="C11870" s="22" t="s">
        <v>8782</v>
      </c>
      <c r="D11870" s="24">
        <v>44248</v>
      </c>
      <c r="E11870" s="22" t="s">
        <v>5991</v>
      </c>
      <c r="F11870" s="22" t="s">
        <v>6631</v>
      </c>
      <c r="G11870">
        <f t="shared" si="370"/>
        <v>1475</v>
      </c>
      <c r="H11870" s="9">
        <f t="shared" si="371"/>
        <v>44248</v>
      </c>
    </row>
    <row r="11871" spans="1:8" x14ac:dyDescent="0.25">
      <c r="A11871" s="22" t="s">
        <v>8783</v>
      </c>
      <c r="B11871" s="22" t="s">
        <v>8784</v>
      </c>
      <c r="C11871" s="22" t="s">
        <v>8784</v>
      </c>
      <c r="D11871" s="24">
        <v>44018</v>
      </c>
      <c r="E11871" s="22" t="s">
        <v>11473</v>
      </c>
      <c r="F11871" s="22" t="s">
        <v>11474</v>
      </c>
      <c r="G11871">
        <f t="shared" si="370"/>
        <v>9121031</v>
      </c>
      <c r="H11871" s="9">
        <f t="shared" si="371"/>
        <v>44018</v>
      </c>
    </row>
    <row r="11872" spans="1:8" x14ac:dyDescent="0.25">
      <c r="A11872" s="22" t="s">
        <v>8801</v>
      </c>
      <c r="B11872" s="22" t="s">
        <v>8802</v>
      </c>
      <c r="C11872" s="22" t="s">
        <v>8802</v>
      </c>
      <c r="D11872" s="24">
        <v>43997</v>
      </c>
      <c r="E11872" s="22" t="s">
        <v>11473</v>
      </c>
      <c r="F11872" s="22" t="s">
        <v>11474</v>
      </c>
      <c r="G11872">
        <f t="shared" si="370"/>
        <v>9121031</v>
      </c>
      <c r="H11872" s="9">
        <f t="shared" si="371"/>
        <v>43997</v>
      </c>
    </row>
    <row r="11873" spans="1:8" x14ac:dyDescent="0.25">
      <c r="A11873" s="22" t="s">
        <v>8811</v>
      </c>
      <c r="B11873" s="22" t="s">
        <v>8812</v>
      </c>
      <c r="C11873" s="22" t="s">
        <v>8812</v>
      </c>
      <c r="D11873" s="24">
        <v>44325</v>
      </c>
      <c r="E11873" s="22" t="s">
        <v>11473</v>
      </c>
      <c r="F11873" s="22" t="s">
        <v>11474</v>
      </c>
      <c r="G11873">
        <f t="shared" si="370"/>
        <v>9121031</v>
      </c>
      <c r="H11873" s="9">
        <f t="shared" si="371"/>
        <v>44325</v>
      </c>
    </row>
    <row r="11874" spans="1:8" x14ac:dyDescent="0.25">
      <c r="A11874" s="22" t="s">
        <v>8817</v>
      </c>
      <c r="B11874" s="22" t="s">
        <v>8818</v>
      </c>
      <c r="C11874" s="22" t="s">
        <v>8818</v>
      </c>
      <c r="D11874" s="24">
        <v>44193</v>
      </c>
      <c r="E11874" s="22" t="s">
        <v>11473</v>
      </c>
      <c r="F11874" s="22" t="s">
        <v>11474</v>
      </c>
      <c r="G11874">
        <f t="shared" si="370"/>
        <v>9121031</v>
      </c>
      <c r="H11874" s="9">
        <f t="shared" si="371"/>
        <v>44193</v>
      </c>
    </row>
    <row r="11875" spans="1:8" x14ac:dyDescent="0.25">
      <c r="A11875" s="22" t="s">
        <v>7706</v>
      </c>
      <c r="B11875" s="22" t="s">
        <v>7707</v>
      </c>
      <c r="C11875" s="22" t="s">
        <v>7707</v>
      </c>
      <c r="D11875" s="24">
        <v>43829</v>
      </c>
      <c r="E11875" s="22" t="s">
        <v>5867</v>
      </c>
      <c r="F11875" s="22" t="s">
        <v>11475</v>
      </c>
      <c r="G11875">
        <f t="shared" si="370"/>
        <v>12790</v>
      </c>
      <c r="H11875" s="9">
        <f t="shared" si="371"/>
        <v>43829</v>
      </c>
    </row>
    <row r="11876" spans="1:8" x14ac:dyDescent="0.25">
      <c r="A11876" s="22" t="s">
        <v>7749</v>
      </c>
      <c r="B11876" s="22" t="s">
        <v>7750</v>
      </c>
      <c r="C11876" s="22" t="s">
        <v>7750</v>
      </c>
      <c r="D11876" s="24">
        <v>44088</v>
      </c>
      <c r="E11876" s="22" t="s">
        <v>5867</v>
      </c>
      <c r="F11876" s="22" t="s">
        <v>11475</v>
      </c>
      <c r="G11876">
        <f t="shared" si="370"/>
        <v>12790</v>
      </c>
      <c r="H11876" s="9">
        <f t="shared" si="371"/>
        <v>44088</v>
      </c>
    </row>
    <row r="11877" spans="1:8" x14ac:dyDescent="0.25">
      <c r="A11877" s="22" t="s">
        <v>7854</v>
      </c>
      <c r="B11877" s="22" t="s">
        <v>7855</v>
      </c>
      <c r="C11877" s="22" t="s">
        <v>7855</v>
      </c>
      <c r="D11877" s="24">
        <v>44039</v>
      </c>
      <c r="E11877" s="22" t="s">
        <v>5867</v>
      </c>
      <c r="F11877" s="22" t="s">
        <v>11475</v>
      </c>
      <c r="G11877">
        <f t="shared" si="370"/>
        <v>12790</v>
      </c>
      <c r="H11877" s="9">
        <f t="shared" si="371"/>
        <v>44039</v>
      </c>
    </row>
    <row r="11878" spans="1:8" x14ac:dyDescent="0.25">
      <c r="A11878" s="22" t="s">
        <v>8406</v>
      </c>
      <c r="B11878" s="22" t="s">
        <v>8407</v>
      </c>
      <c r="C11878" s="22" t="s">
        <v>8407</v>
      </c>
      <c r="D11878" s="24">
        <v>44074</v>
      </c>
      <c r="E11878" s="22" t="s">
        <v>5867</v>
      </c>
      <c r="F11878" s="22" t="s">
        <v>11475</v>
      </c>
      <c r="G11878">
        <f t="shared" si="370"/>
        <v>12790</v>
      </c>
      <c r="H11878" s="9">
        <f t="shared" si="371"/>
        <v>44074</v>
      </c>
    </row>
    <row r="11879" spans="1:8" x14ac:dyDescent="0.25">
      <c r="A11879" s="22" t="s">
        <v>896</v>
      </c>
      <c r="B11879" s="22" t="s">
        <v>8505</v>
      </c>
      <c r="C11879" s="22" t="s">
        <v>8505</v>
      </c>
      <c r="D11879" s="24">
        <v>44067</v>
      </c>
      <c r="E11879" s="22" t="s">
        <v>5867</v>
      </c>
      <c r="F11879" s="22" t="s">
        <v>11475</v>
      </c>
      <c r="G11879">
        <f t="shared" si="370"/>
        <v>12790</v>
      </c>
      <c r="H11879" s="9">
        <f t="shared" si="371"/>
        <v>44067</v>
      </c>
    </row>
    <row r="11880" spans="1:8" x14ac:dyDescent="0.25">
      <c r="A11880" s="22" t="s">
        <v>8709</v>
      </c>
      <c r="B11880" s="22" t="s">
        <v>8710</v>
      </c>
      <c r="C11880" s="22" t="s">
        <v>8710</v>
      </c>
      <c r="D11880" s="24">
        <v>44016</v>
      </c>
      <c r="E11880" s="22" t="s">
        <v>11476</v>
      </c>
      <c r="F11880" s="22" t="s">
        <v>11477</v>
      </c>
      <c r="G11880">
        <f t="shared" si="370"/>
        <v>9207473</v>
      </c>
      <c r="H11880" s="9">
        <f t="shared" si="371"/>
        <v>44016</v>
      </c>
    </row>
    <row r="11881" spans="1:8" x14ac:dyDescent="0.25">
      <c r="A11881" s="22" t="s">
        <v>7759</v>
      </c>
      <c r="B11881" s="22" t="s">
        <v>7760</v>
      </c>
      <c r="C11881" s="22" t="s">
        <v>7760</v>
      </c>
      <c r="D11881" s="24">
        <v>44351</v>
      </c>
      <c r="E11881" s="22" t="s">
        <v>3204</v>
      </c>
      <c r="F11881" s="22" t="s">
        <v>11478</v>
      </c>
      <c r="G11881">
        <f t="shared" si="370"/>
        <v>209504</v>
      </c>
      <c r="H11881" s="9">
        <f t="shared" si="371"/>
        <v>44351</v>
      </c>
    </row>
    <row r="11882" spans="1:8" x14ac:dyDescent="0.25">
      <c r="A11882" s="22"/>
      <c r="B11882" s="22"/>
      <c r="C11882" s="22"/>
      <c r="D11882" s="24">
        <v>44094</v>
      </c>
      <c r="E11882" s="22" t="s">
        <v>3792</v>
      </c>
      <c r="F11882" s="22" t="s">
        <v>6971</v>
      </c>
      <c r="G11882">
        <f t="shared" si="370"/>
        <v>12385</v>
      </c>
      <c r="H11882" s="9">
        <f t="shared" si="371"/>
        <v>44094</v>
      </c>
    </row>
    <row r="11883" spans="1:8" x14ac:dyDescent="0.25">
      <c r="A11883" s="22" t="s">
        <v>7664</v>
      </c>
      <c r="B11883" s="22" t="s">
        <v>7665</v>
      </c>
      <c r="C11883" s="22" t="s">
        <v>7665</v>
      </c>
      <c r="D11883" s="24">
        <v>43829</v>
      </c>
      <c r="E11883" s="22" t="s">
        <v>3792</v>
      </c>
      <c r="F11883" s="22" t="s">
        <v>6971</v>
      </c>
      <c r="G11883">
        <f t="shared" si="370"/>
        <v>12385</v>
      </c>
      <c r="H11883" s="9">
        <f t="shared" si="371"/>
        <v>43829</v>
      </c>
    </row>
    <row r="11884" spans="1:8" x14ac:dyDescent="0.25">
      <c r="A11884" s="22" t="s">
        <v>7737</v>
      </c>
      <c r="B11884" s="22" t="s">
        <v>7738</v>
      </c>
      <c r="C11884" s="22" t="s">
        <v>7738</v>
      </c>
      <c r="D11884" s="24">
        <v>44081</v>
      </c>
      <c r="E11884" s="22" t="s">
        <v>3792</v>
      </c>
      <c r="F11884" s="22" t="s">
        <v>6971</v>
      </c>
      <c r="G11884">
        <f t="shared" si="370"/>
        <v>12385</v>
      </c>
      <c r="H11884" s="9">
        <f t="shared" si="371"/>
        <v>44081</v>
      </c>
    </row>
    <row r="11885" spans="1:8" x14ac:dyDescent="0.25">
      <c r="A11885" s="22" t="s">
        <v>7785</v>
      </c>
      <c r="B11885" s="22" t="s">
        <v>7786</v>
      </c>
      <c r="C11885" s="22" t="s">
        <v>7786</v>
      </c>
      <c r="D11885" s="24">
        <v>44179</v>
      </c>
      <c r="E11885" s="22" t="s">
        <v>3792</v>
      </c>
      <c r="F11885" s="22" t="s">
        <v>6971</v>
      </c>
      <c r="G11885">
        <f t="shared" si="370"/>
        <v>12385</v>
      </c>
      <c r="H11885" s="9">
        <f t="shared" si="371"/>
        <v>44179</v>
      </c>
    </row>
    <row r="11886" spans="1:8" x14ac:dyDescent="0.25">
      <c r="A11886" s="22" t="s">
        <v>8344</v>
      </c>
      <c r="B11886" s="22" t="s">
        <v>8345</v>
      </c>
      <c r="C11886" s="22" t="s">
        <v>8345</v>
      </c>
      <c r="D11886" s="24">
        <v>44087</v>
      </c>
      <c r="E11886" s="22" t="s">
        <v>3792</v>
      </c>
      <c r="F11886" s="22" t="s">
        <v>6971</v>
      </c>
      <c r="G11886">
        <f t="shared" si="370"/>
        <v>12385</v>
      </c>
      <c r="H11886" s="9">
        <f t="shared" si="371"/>
        <v>44087</v>
      </c>
    </row>
    <row r="11887" spans="1:8" x14ac:dyDescent="0.25">
      <c r="A11887" s="22" t="s">
        <v>8346</v>
      </c>
      <c r="B11887" s="22" t="s">
        <v>8347</v>
      </c>
      <c r="C11887" s="22" t="s">
        <v>8347</v>
      </c>
      <c r="D11887" s="24">
        <v>44292</v>
      </c>
      <c r="E11887" s="22" t="s">
        <v>3792</v>
      </c>
      <c r="F11887" s="22" t="s">
        <v>6971</v>
      </c>
      <c r="G11887">
        <f t="shared" si="370"/>
        <v>12385</v>
      </c>
      <c r="H11887" s="9">
        <f t="shared" si="371"/>
        <v>44292</v>
      </c>
    </row>
    <row r="11888" spans="1:8" x14ac:dyDescent="0.25">
      <c r="A11888" s="22" t="s">
        <v>8571</v>
      </c>
      <c r="B11888" s="22" t="s">
        <v>8572</v>
      </c>
      <c r="C11888" s="22" t="s">
        <v>8572</v>
      </c>
      <c r="D11888" s="24">
        <v>44257</v>
      </c>
      <c r="E11888" s="22" t="s">
        <v>3792</v>
      </c>
      <c r="F11888" s="22" t="s">
        <v>6971</v>
      </c>
      <c r="G11888">
        <f t="shared" si="370"/>
        <v>12385</v>
      </c>
      <c r="H11888" s="9">
        <f t="shared" si="371"/>
        <v>44257</v>
      </c>
    </row>
    <row r="11889" spans="1:8" x14ac:dyDescent="0.25">
      <c r="A11889" s="22" t="s">
        <v>8739</v>
      </c>
      <c r="B11889" s="22" t="s">
        <v>8740</v>
      </c>
      <c r="C11889" s="22" t="s">
        <v>8740</v>
      </c>
      <c r="D11889" s="24">
        <v>44091</v>
      </c>
      <c r="E11889" s="22" t="s">
        <v>3792</v>
      </c>
      <c r="F11889" s="22" t="s">
        <v>6971</v>
      </c>
      <c r="G11889">
        <f t="shared" si="370"/>
        <v>12385</v>
      </c>
      <c r="H11889" s="9">
        <f t="shared" si="371"/>
        <v>44091</v>
      </c>
    </row>
    <row r="11890" spans="1:8" x14ac:dyDescent="0.25">
      <c r="A11890" s="22" t="s">
        <v>7739</v>
      </c>
      <c r="B11890" s="22" t="s">
        <v>7740</v>
      </c>
      <c r="C11890" s="22" t="s">
        <v>7740</v>
      </c>
      <c r="D11890" s="24">
        <v>43893</v>
      </c>
      <c r="E11890" s="22" t="s">
        <v>4799</v>
      </c>
      <c r="F11890" s="22" t="s">
        <v>6805</v>
      </c>
      <c r="G11890">
        <f t="shared" si="370"/>
        <v>6878</v>
      </c>
      <c r="H11890" s="9">
        <f t="shared" si="371"/>
        <v>43893</v>
      </c>
    </row>
    <row r="11891" spans="1:8" x14ac:dyDescent="0.25">
      <c r="A11891" s="22" t="s">
        <v>7858</v>
      </c>
      <c r="B11891" s="22" t="s">
        <v>7859</v>
      </c>
      <c r="C11891" s="22" t="s">
        <v>7859</v>
      </c>
      <c r="D11891" s="24">
        <v>43829</v>
      </c>
      <c r="E11891" s="22" t="s">
        <v>4799</v>
      </c>
      <c r="F11891" s="22" t="s">
        <v>6805</v>
      </c>
      <c r="G11891">
        <f t="shared" si="370"/>
        <v>6878</v>
      </c>
      <c r="H11891" s="9">
        <f t="shared" si="371"/>
        <v>43829</v>
      </c>
    </row>
    <row r="11892" spans="1:8" x14ac:dyDescent="0.25">
      <c r="A11892" s="22" t="s">
        <v>8329</v>
      </c>
      <c r="B11892" s="22" t="s">
        <v>8330</v>
      </c>
      <c r="C11892" s="22" t="s">
        <v>8330</v>
      </c>
      <c r="D11892" s="24">
        <v>44032</v>
      </c>
      <c r="E11892" s="22" t="s">
        <v>2602</v>
      </c>
      <c r="F11892" s="22" t="s">
        <v>11479</v>
      </c>
      <c r="G11892">
        <f t="shared" si="370"/>
        <v>9206212</v>
      </c>
      <c r="H11892" s="9">
        <f t="shared" si="371"/>
        <v>44032</v>
      </c>
    </row>
    <row r="11893" spans="1:8" x14ac:dyDescent="0.25">
      <c r="A11893" s="22" t="s">
        <v>8603</v>
      </c>
      <c r="B11893" s="22" t="s">
        <v>8604</v>
      </c>
      <c r="C11893" s="22" t="s">
        <v>8604</v>
      </c>
      <c r="D11893" s="24">
        <v>44319</v>
      </c>
      <c r="E11893" s="22" t="s">
        <v>2602</v>
      </c>
      <c r="F11893" s="22" t="s">
        <v>11479</v>
      </c>
      <c r="G11893">
        <f t="shared" si="370"/>
        <v>9206212</v>
      </c>
      <c r="H11893" s="9">
        <f t="shared" si="371"/>
        <v>44319</v>
      </c>
    </row>
    <row r="11894" spans="1:8" x14ac:dyDescent="0.25">
      <c r="A11894" s="22" t="s">
        <v>8715</v>
      </c>
      <c r="B11894" s="22" t="s">
        <v>8716</v>
      </c>
      <c r="C11894" s="22" t="s">
        <v>8716</v>
      </c>
      <c r="D11894" s="24">
        <v>44151</v>
      </c>
      <c r="E11894" s="22" t="s">
        <v>2602</v>
      </c>
      <c r="F11894" s="22" t="s">
        <v>11479</v>
      </c>
      <c r="G11894">
        <f t="shared" si="370"/>
        <v>9206212</v>
      </c>
      <c r="H11894" s="9">
        <f t="shared" si="371"/>
        <v>44151</v>
      </c>
    </row>
    <row r="11895" spans="1:8" x14ac:dyDescent="0.25">
      <c r="A11895" s="22" t="s">
        <v>8721</v>
      </c>
      <c r="B11895" s="22" t="s">
        <v>8722</v>
      </c>
      <c r="C11895" s="22" t="s">
        <v>8722</v>
      </c>
      <c r="D11895" s="24">
        <v>43997</v>
      </c>
      <c r="E11895" s="22" t="s">
        <v>2602</v>
      </c>
      <c r="F11895" s="22" t="s">
        <v>11479</v>
      </c>
      <c r="G11895">
        <f t="shared" si="370"/>
        <v>9206212</v>
      </c>
      <c r="H11895" s="9">
        <f t="shared" si="371"/>
        <v>43997</v>
      </c>
    </row>
    <row r="11896" spans="1:8" x14ac:dyDescent="0.25">
      <c r="A11896" s="22" t="s">
        <v>8729</v>
      </c>
      <c r="B11896" s="22" t="s">
        <v>8730</v>
      </c>
      <c r="C11896" s="22" t="s">
        <v>8730</v>
      </c>
      <c r="D11896" s="24">
        <v>44089</v>
      </c>
      <c r="E11896" s="22" t="s">
        <v>2602</v>
      </c>
      <c r="F11896" s="22" t="s">
        <v>11479</v>
      </c>
      <c r="G11896">
        <f t="shared" si="370"/>
        <v>9206212</v>
      </c>
      <c r="H11896" s="9">
        <f t="shared" si="371"/>
        <v>44089</v>
      </c>
    </row>
    <row r="11897" spans="1:8" x14ac:dyDescent="0.25">
      <c r="A11897" s="22" t="s">
        <v>8737</v>
      </c>
      <c r="B11897" s="22" t="s">
        <v>8738</v>
      </c>
      <c r="C11897" s="22" t="s">
        <v>8738</v>
      </c>
      <c r="D11897" s="24">
        <v>44030</v>
      </c>
      <c r="E11897" s="22" t="s">
        <v>2602</v>
      </c>
      <c r="F11897" s="22" t="s">
        <v>11479</v>
      </c>
      <c r="G11897">
        <f t="shared" si="370"/>
        <v>9206212</v>
      </c>
      <c r="H11897" s="9">
        <f t="shared" si="371"/>
        <v>44030</v>
      </c>
    </row>
    <row r="11898" spans="1:8" x14ac:dyDescent="0.25">
      <c r="A11898" s="22" t="s">
        <v>8755</v>
      </c>
      <c r="B11898" s="22" t="s">
        <v>8756</v>
      </c>
      <c r="C11898" s="22" t="s">
        <v>8756</v>
      </c>
      <c r="D11898" s="24">
        <v>44347</v>
      </c>
      <c r="E11898" s="22" t="s">
        <v>2602</v>
      </c>
      <c r="F11898" s="22" t="s">
        <v>11479</v>
      </c>
      <c r="G11898">
        <f t="shared" si="370"/>
        <v>9206212</v>
      </c>
      <c r="H11898" s="9">
        <f t="shared" si="371"/>
        <v>44347</v>
      </c>
    </row>
    <row r="11899" spans="1:8" x14ac:dyDescent="0.25">
      <c r="A11899" s="22" t="s">
        <v>8771</v>
      </c>
      <c r="B11899" s="22" t="s">
        <v>8772</v>
      </c>
      <c r="C11899" s="22" t="s">
        <v>8772</v>
      </c>
      <c r="D11899" s="24">
        <v>44046</v>
      </c>
      <c r="E11899" s="22" t="s">
        <v>2602</v>
      </c>
      <c r="F11899" s="22" t="s">
        <v>11479</v>
      </c>
      <c r="G11899">
        <f t="shared" si="370"/>
        <v>9206212</v>
      </c>
      <c r="H11899" s="9">
        <f t="shared" si="371"/>
        <v>44046</v>
      </c>
    </row>
    <row r="11900" spans="1:8" x14ac:dyDescent="0.25">
      <c r="A11900" s="22" t="s">
        <v>8853</v>
      </c>
      <c r="B11900" s="22" t="s">
        <v>8854</v>
      </c>
      <c r="C11900" s="22" t="s">
        <v>8854</v>
      </c>
      <c r="D11900" s="24">
        <v>44046</v>
      </c>
      <c r="E11900" s="22" t="s">
        <v>2602</v>
      </c>
      <c r="F11900" s="22" t="s">
        <v>11479</v>
      </c>
      <c r="G11900">
        <f t="shared" si="370"/>
        <v>9206212</v>
      </c>
      <c r="H11900" s="9">
        <f t="shared" si="371"/>
        <v>44046</v>
      </c>
    </row>
    <row r="11901" spans="1:8" x14ac:dyDescent="0.25">
      <c r="A11901" s="22" t="s">
        <v>8418</v>
      </c>
      <c r="B11901" s="22" t="s">
        <v>8419</v>
      </c>
      <c r="C11901" s="22" t="s">
        <v>8419</v>
      </c>
      <c r="D11901" s="24">
        <v>44341</v>
      </c>
      <c r="E11901" s="22" t="s">
        <v>670</v>
      </c>
      <c r="F11901" s="22" t="s">
        <v>11480</v>
      </c>
      <c r="G11901">
        <f t="shared" si="370"/>
        <v>209364</v>
      </c>
      <c r="H11901" s="9">
        <f t="shared" si="371"/>
        <v>44341</v>
      </c>
    </row>
    <row r="11902" spans="1:8" x14ac:dyDescent="0.25">
      <c r="A11902" s="22" t="s">
        <v>8797</v>
      </c>
      <c r="B11902" s="22" t="s">
        <v>8798</v>
      </c>
      <c r="C11902" s="22" t="s">
        <v>8798</v>
      </c>
      <c r="D11902" s="24">
        <v>43997</v>
      </c>
      <c r="E11902" s="22" t="s">
        <v>11481</v>
      </c>
      <c r="F11902" s="22" t="s">
        <v>11482</v>
      </c>
      <c r="G11902">
        <f t="shared" si="370"/>
        <v>9120529</v>
      </c>
      <c r="H11902" s="9">
        <f t="shared" si="371"/>
        <v>43997</v>
      </c>
    </row>
    <row r="11903" spans="1:8" x14ac:dyDescent="0.25">
      <c r="A11903" s="22" t="s">
        <v>7676</v>
      </c>
      <c r="B11903" s="22" t="s">
        <v>7677</v>
      </c>
      <c r="C11903" s="22" t="s">
        <v>7677</v>
      </c>
      <c r="D11903" s="24">
        <v>44366</v>
      </c>
      <c r="E11903" s="22" t="s">
        <v>6118</v>
      </c>
      <c r="F11903" s="22" t="s">
        <v>11483</v>
      </c>
      <c r="G11903">
        <f t="shared" si="370"/>
        <v>209949</v>
      </c>
      <c r="H11903" s="9">
        <f t="shared" si="371"/>
        <v>44366</v>
      </c>
    </row>
    <row r="11904" spans="1:8" x14ac:dyDescent="0.25">
      <c r="A11904" s="22" t="s">
        <v>8793</v>
      </c>
      <c r="B11904" s="22" t="s">
        <v>8794</v>
      </c>
      <c r="C11904" s="22" t="s">
        <v>8794</v>
      </c>
      <c r="D11904" s="24">
        <v>44367</v>
      </c>
      <c r="E11904" s="22" t="s">
        <v>6118</v>
      </c>
      <c r="F11904" s="22" t="s">
        <v>11483</v>
      </c>
      <c r="G11904">
        <f t="shared" si="370"/>
        <v>209949</v>
      </c>
      <c r="H11904" s="9">
        <f t="shared" si="371"/>
        <v>44367</v>
      </c>
    </row>
    <row r="11905" spans="1:8" x14ac:dyDescent="0.25">
      <c r="A11905" s="22"/>
      <c r="B11905" s="22"/>
      <c r="C11905" s="22"/>
      <c r="D11905" s="24">
        <v>44358</v>
      </c>
      <c r="E11905" s="22" t="s">
        <v>820</v>
      </c>
      <c r="F11905" s="22" t="s">
        <v>7174</v>
      </c>
      <c r="G11905">
        <f t="shared" si="370"/>
        <v>209410</v>
      </c>
      <c r="H11905" s="9">
        <f t="shared" si="371"/>
        <v>44358</v>
      </c>
    </row>
    <row r="11906" spans="1:8" x14ac:dyDescent="0.25">
      <c r="A11906" s="22" t="s">
        <v>8811</v>
      </c>
      <c r="B11906" s="22" t="s">
        <v>8812</v>
      </c>
      <c r="C11906" s="22" t="s">
        <v>8812</v>
      </c>
      <c r="D11906" s="24">
        <v>44326</v>
      </c>
      <c r="E11906" s="22" t="s">
        <v>820</v>
      </c>
      <c r="F11906" s="22" t="s">
        <v>7174</v>
      </c>
      <c r="G11906">
        <f t="shared" si="370"/>
        <v>209410</v>
      </c>
      <c r="H11906" s="9">
        <f t="shared" si="371"/>
        <v>44326</v>
      </c>
    </row>
    <row r="11907" spans="1:8" x14ac:dyDescent="0.25">
      <c r="A11907" s="22" t="s">
        <v>7715</v>
      </c>
      <c r="B11907" s="22" t="s">
        <v>7716</v>
      </c>
      <c r="C11907" s="22" t="s">
        <v>7716</v>
      </c>
      <c r="D11907" s="24">
        <v>43864</v>
      </c>
      <c r="E11907" s="22" t="s">
        <v>1131</v>
      </c>
      <c r="F11907" s="22" t="s">
        <v>11484</v>
      </c>
      <c r="G11907">
        <f t="shared" si="370"/>
        <v>200394</v>
      </c>
      <c r="H11907" s="9">
        <f t="shared" si="371"/>
        <v>43864</v>
      </c>
    </row>
    <row r="11908" spans="1:8" x14ac:dyDescent="0.25">
      <c r="A11908" s="22" t="s">
        <v>5748</v>
      </c>
      <c r="B11908" s="22" t="s">
        <v>7717</v>
      </c>
      <c r="C11908" s="22" t="s">
        <v>7717</v>
      </c>
      <c r="D11908" s="24">
        <v>43881</v>
      </c>
      <c r="E11908" s="22" t="s">
        <v>1131</v>
      </c>
      <c r="F11908" s="22" t="s">
        <v>11484</v>
      </c>
      <c r="G11908">
        <f t="shared" si="370"/>
        <v>200394</v>
      </c>
      <c r="H11908" s="9">
        <f t="shared" si="371"/>
        <v>43881</v>
      </c>
    </row>
    <row r="11909" spans="1:8" x14ac:dyDescent="0.25">
      <c r="A11909" s="22" t="s">
        <v>7722</v>
      </c>
      <c r="B11909" s="22" t="s">
        <v>7723</v>
      </c>
      <c r="C11909" s="22" t="s">
        <v>7723</v>
      </c>
      <c r="D11909" s="24">
        <v>43857</v>
      </c>
      <c r="E11909" s="22" t="s">
        <v>1131</v>
      </c>
      <c r="F11909" s="22" t="s">
        <v>11484</v>
      </c>
      <c r="G11909">
        <f t="shared" si="370"/>
        <v>200394</v>
      </c>
      <c r="H11909" s="9">
        <f t="shared" si="371"/>
        <v>43857</v>
      </c>
    </row>
    <row r="11910" spans="1:8" x14ac:dyDescent="0.25">
      <c r="A11910" s="22" t="s">
        <v>8212</v>
      </c>
      <c r="B11910" s="22" t="s">
        <v>8213</v>
      </c>
      <c r="C11910" s="22" t="s">
        <v>8213</v>
      </c>
      <c r="D11910" s="24">
        <v>43829</v>
      </c>
      <c r="E11910" s="22" t="s">
        <v>5340</v>
      </c>
      <c r="F11910" s="22" t="s">
        <v>11485</v>
      </c>
      <c r="G11910">
        <f>IFERROR(E11910*1,E11910)</f>
        <v>10963</v>
      </c>
      <c r="H11910" s="9">
        <f>D11910</f>
        <v>43829</v>
      </c>
    </row>
    <row r="11911" spans="1:8" x14ac:dyDescent="0.25">
      <c r="A11911" s="22" t="s">
        <v>8164</v>
      </c>
      <c r="B11911" s="22" t="s">
        <v>8165</v>
      </c>
      <c r="C11911" s="22" t="s">
        <v>8165</v>
      </c>
      <c r="D11911" s="24">
        <v>43829</v>
      </c>
      <c r="E11911" s="22" t="s">
        <v>883</v>
      </c>
      <c r="F11911" s="22" t="s">
        <v>11486</v>
      </c>
      <c r="G11911">
        <f>IFERROR(E11911*1,E11911)</f>
        <v>10259</v>
      </c>
      <c r="H11911" s="9">
        <f>D11911</f>
        <v>43829</v>
      </c>
    </row>
    <row r="11912" spans="1:8" x14ac:dyDescent="0.25">
      <c r="A11912" s="22" t="s">
        <v>8140</v>
      </c>
      <c r="B11912" s="22" t="s">
        <v>8141</v>
      </c>
      <c r="C11912" s="22" t="s">
        <v>8141</v>
      </c>
      <c r="D11912" s="24">
        <v>44079</v>
      </c>
      <c r="E11912" s="22" t="s">
        <v>5492</v>
      </c>
      <c r="F11912" s="22" t="s">
        <v>11487</v>
      </c>
      <c r="G11912">
        <f>IFERROR(E11912*1,E11912)</f>
        <v>13127</v>
      </c>
      <c r="H11912" s="9">
        <f>D11912</f>
        <v>44079</v>
      </c>
    </row>
    <row r="11913" spans="1:8" x14ac:dyDescent="0.25">
      <c r="A11913" s="22" t="s">
        <v>8216</v>
      </c>
      <c r="B11913" s="22" t="s">
        <v>8217</v>
      </c>
      <c r="C11913" s="22" t="s">
        <v>8217</v>
      </c>
      <c r="D11913" s="24">
        <v>43834</v>
      </c>
      <c r="E11913" s="22" t="s">
        <v>5492</v>
      </c>
      <c r="F11913" s="22" t="s">
        <v>11487</v>
      </c>
      <c r="G11913">
        <f>IFERROR(E11913*1,E11913)</f>
        <v>13127</v>
      </c>
      <c r="H11913" s="9">
        <f>D11913</f>
        <v>43834</v>
      </c>
    </row>
    <row r="11914" spans="1:8" x14ac:dyDescent="0.25">
      <c r="A11914" s="22" t="s">
        <v>7997</v>
      </c>
      <c r="B11914" s="22" t="s">
        <v>7998</v>
      </c>
      <c r="C11914" s="22" t="s">
        <v>7998</v>
      </c>
      <c r="D11914" s="24">
        <v>43843</v>
      </c>
      <c r="E11914" s="22" t="s">
        <v>4805</v>
      </c>
      <c r="F11914" s="22" t="s">
        <v>11488</v>
      </c>
      <c r="G11914">
        <f>IFERROR(E11914*1,E11914)</f>
        <v>13599</v>
      </c>
      <c r="H11914" s="9">
        <f>D11914</f>
        <v>43843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2:J307"/>
  <sheetViews>
    <sheetView workbookViewId="0">
      <selection activeCell="B5" sqref="B5"/>
    </sheetView>
  </sheetViews>
  <sheetFormatPr defaultRowHeight="15" x14ac:dyDescent="0.25"/>
  <cols>
    <col min="1" max="1" width="4.28515625" bestFit="1" customWidth="1"/>
    <col min="3" max="3" width="44" customWidth="1"/>
    <col min="4" max="4" width="10.42578125" customWidth="1"/>
    <col min="5" max="5" width="4.85546875" customWidth="1"/>
    <col min="6" max="6" width="12.85546875" customWidth="1"/>
    <col min="7" max="7" width="8.5703125" customWidth="1"/>
    <col min="8" max="8" width="8.42578125" customWidth="1"/>
    <col min="9" max="9" width="12.42578125" customWidth="1"/>
    <col min="10" max="10" width="17.28515625" customWidth="1"/>
  </cols>
  <sheetData>
    <row r="2" spans="1:10" ht="28.5" x14ac:dyDescent="0.45">
      <c r="A2" s="2"/>
      <c r="B2" s="2" t="s">
        <v>62</v>
      </c>
    </row>
    <row r="4" spans="1:10" x14ac:dyDescent="0.25">
      <c r="A4" s="3" t="s">
        <v>78</v>
      </c>
      <c r="B4" s="3" t="s">
        <v>13</v>
      </c>
      <c r="C4" s="3" t="s">
        <v>63</v>
      </c>
      <c r="D4" s="3" t="s">
        <v>22</v>
      </c>
      <c r="E4" s="3" t="s">
        <v>23</v>
      </c>
      <c r="F4" s="3" t="s">
        <v>64</v>
      </c>
      <c r="G4" s="3" t="s">
        <v>65</v>
      </c>
      <c r="H4" s="3" t="s">
        <v>66</v>
      </c>
      <c r="I4" s="7" t="s">
        <v>76</v>
      </c>
      <c r="J4" s="7" t="s">
        <v>77</v>
      </c>
    </row>
    <row r="5" spans="1:10" x14ac:dyDescent="0.25">
      <c r="A5" s="22" t="s">
        <v>158</v>
      </c>
      <c r="B5" s="22" t="s">
        <v>3486</v>
      </c>
      <c r="C5" s="22" t="s">
        <v>7337</v>
      </c>
      <c r="D5" s="24">
        <v>43920</v>
      </c>
      <c r="E5" s="24"/>
      <c r="F5" s="22" t="s">
        <v>7338</v>
      </c>
      <c r="G5" s="26">
        <v>0</v>
      </c>
      <c r="H5" s="27" t="s">
        <v>118</v>
      </c>
      <c r="I5">
        <f>IFERROR(B5*1,B5)</f>
        <v>10502</v>
      </c>
      <c r="J5" s="9">
        <f>D5</f>
        <v>43920</v>
      </c>
    </row>
    <row r="6" spans="1:10" x14ac:dyDescent="0.25">
      <c r="A6" s="22" t="s">
        <v>158</v>
      </c>
      <c r="B6" s="22" t="s">
        <v>5221</v>
      </c>
      <c r="C6" s="22" t="s">
        <v>7339</v>
      </c>
      <c r="D6" s="24">
        <v>44090</v>
      </c>
      <c r="E6" s="24"/>
      <c r="F6" s="22" t="s">
        <v>7338</v>
      </c>
      <c r="G6" s="26">
        <v>0</v>
      </c>
      <c r="H6" s="27" t="s">
        <v>118</v>
      </c>
      <c r="I6">
        <f t="shared" ref="I6:I69" si="0">IFERROR(B6*1,B6)</f>
        <v>10731</v>
      </c>
      <c r="J6" s="9">
        <f t="shared" ref="J6:J69" si="1">D6</f>
        <v>44090</v>
      </c>
    </row>
    <row r="7" spans="1:10" x14ac:dyDescent="0.25">
      <c r="A7" s="22" t="s">
        <v>158</v>
      </c>
      <c r="B7" s="22" t="s">
        <v>682</v>
      </c>
      <c r="C7" s="22" t="s">
        <v>7340</v>
      </c>
      <c r="D7" s="24">
        <v>44163</v>
      </c>
      <c r="E7" s="24"/>
      <c r="F7" s="22" t="s">
        <v>7341</v>
      </c>
      <c r="G7" s="26">
        <v>60</v>
      </c>
      <c r="H7" s="27" t="s">
        <v>142</v>
      </c>
      <c r="I7">
        <f t="shared" si="0"/>
        <v>11596</v>
      </c>
      <c r="J7" s="9">
        <f t="shared" si="1"/>
        <v>44163</v>
      </c>
    </row>
    <row r="8" spans="1:10" x14ac:dyDescent="0.25">
      <c r="A8" s="22" t="s">
        <v>158</v>
      </c>
      <c r="B8" s="22" t="s">
        <v>320</v>
      </c>
      <c r="C8" s="22" t="s">
        <v>7342</v>
      </c>
      <c r="D8" s="24">
        <v>44355</v>
      </c>
      <c r="E8" s="24"/>
      <c r="F8" s="22" t="s">
        <v>7338</v>
      </c>
      <c r="G8" s="26">
        <v>52</v>
      </c>
      <c r="H8" s="27" t="s">
        <v>118</v>
      </c>
      <c r="I8">
        <f t="shared" si="0"/>
        <v>11982</v>
      </c>
      <c r="J8" s="9">
        <f t="shared" si="1"/>
        <v>44355</v>
      </c>
    </row>
    <row r="9" spans="1:10" x14ac:dyDescent="0.25">
      <c r="A9" s="22" t="s">
        <v>158</v>
      </c>
      <c r="B9" s="22" t="s">
        <v>208</v>
      </c>
      <c r="C9" s="22" t="s">
        <v>7343</v>
      </c>
      <c r="D9" s="24">
        <v>44375</v>
      </c>
      <c r="E9" s="24"/>
      <c r="F9" s="22" t="s">
        <v>7338</v>
      </c>
      <c r="G9" s="26">
        <v>0</v>
      </c>
      <c r="H9" s="27" t="s">
        <v>118</v>
      </c>
      <c r="I9">
        <f t="shared" si="0"/>
        <v>12890</v>
      </c>
      <c r="J9" s="9">
        <f t="shared" si="1"/>
        <v>44375</v>
      </c>
    </row>
    <row r="10" spans="1:10" x14ac:dyDescent="0.25">
      <c r="A10" s="22" t="s">
        <v>158</v>
      </c>
      <c r="B10" s="22" t="s">
        <v>3438</v>
      </c>
      <c r="C10" s="22" t="s">
        <v>7344</v>
      </c>
      <c r="D10" s="24">
        <v>44293</v>
      </c>
      <c r="E10" s="24"/>
      <c r="F10" s="22" t="s">
        <v>7338</v>
      </c>
      <c r="G10" s="26">
        <v>20</v>
      </c>
      <c r="H10" s="27" t="s">
        <v>118</v>
      </c>
      <c r="I10">
        <f t="shared" si="0"/>
        <v>13660</v>
      </c>
      <c r="J10" s="9">
        <f t="shared" si="1"/>
        <v>44293</v>
      </c>
    </row>
    <row r="11" spans="1:10" x14ac:dyDescent="0.25">
      <c r="A11" s="22" t="s">
        <v>158</v>
      </c>
      <c r="B11" s="22" t="s">
        <v>4901</v>
      </c>
      <c r="C11" s="22" t="s">
        <v>7345</v>
      </c>
      <c r="D11" s="24">
        <v>44336</v>
      </c>
      <c r="E11" s="24"/>
      <c r="F11" s="22" t="s">
        <v>7341</v>
      </c>
      <c r="G11" s="26">
        <v>0</v>
      </c>
      <c r="H11" s="27" t="s">
        <v>142</v>
      </c>
      <c r="I11">
        <f t="shared" si="0"/>
        <v>209019</v>
      </c>
      <c r="J11" s="9">
        <f t="shared" si="1"/>
        <v>44336</v>
      </c>
    </row>
    <row r="12" spans="1:10" x14ac:dyDescent="0.25">
      <c r="A12" s="22" t="s">
        <v>158</v>
      </c>
      <c r="B12" s="22" t="s">
        <v>2074</v>
      </c>
      <c r="C12" s="22" t="s">
        <v>7346</v>
      </c>
      <c r="D12" s="24">
        <v>44396</v>
      </c>
      <c r="E12" s="24"/>
      <c r="F12" s="22" t="s">
        <v>7338</v>
      </c>
      <c r="G12" s="26">
        <v>0</v>
      </c>
      <c r="H12" s="27" t="s">
        <v>118</v>
      </c>
      <c r="I12">
        <f t="shared" si="0"/>
        <v>209405</v>
      </c>
      <c r="J12" s="9">
        <f t="shared" si="1"/>
        <v>44396</v>
      </c>
    </row>
    <row r="13" spans="1:10" x14ac:dyDescent="0.25">
      <c r="A13" s="22" t="s">
        <v>158</v>
      </c>
      <c r="B13" s="22" t="s">
        <v>4883</v>
      </c>
      <c r="C13" s="22" t="s">
        <v>7347</v>
      </c>
      <c r="D13" s="24">
        <v>44396</v>
      </c>
      <c r="E13" s="24"/>
      <c r="F13" s="22" t="s">
        <v>7338</v>
      </c>
      <c r="G13" s="26">
        <v>0</v>
      </c>
      <c r="H13" s="27" t="s">
        <v>118</v>
      </c>
      <c r="I13">
        <f t="shared" si="0"/>
        <v>4423</v>
      </c>
      <c r="J13" s="9">
        <f t="shared" si="1"/>
        <v>44396</v>
      </c>
    </row>
    <row r="14" spans="1:10" x14ac:dyDescent="0.25">
      <c r="A14" s="22" t="s">
        <v>158</v>
      </c>
      <c r="B14" s="22" t="s">
        <v>1263</v>
      </c>
      <c r="C14" s="22" t="s">
        <v>7348</v>
      </c>
      <c r="D14" s="24">
        <v>44069</v>
      </c>
      <c r="E14" s="24"/>
      <c r="F14" s="22" t="s">
        <v>7338</v>
      </c>
      <c r="G14" s="26">
        <v>0</v>
      </c>
      <c r="H14" s="27" t="s">
        <v>118</v>
      </c>
      <c r="I14">
        <f t="shared" si="0"/>
        <v>6711</v>
      </c>
      <c r="J14" s="9">
        <f t="shared" si="1"/>
        <v>44069</v>
      </c>
    </row>
    <row r="15" spans="1:10" x14ac:dyDescent="0.25">
      <c r="A15" s="22" t="s">
        <v>158</v>
      </c>
      <c r="B15" s="22" t="s">
        <v>2458</v>
      </c>
      <c r="C15" s="22" t="s">
        <v>7349</v>
      </c>
      <c r="D15" s="24">
        <v>44099</v>
      </c>
      <c r="E15" s="24"/>
      <c r="F15" s="22" t="s">
        <v>7338</v>
      </c>
      <c r="G15" s="26">
        <v>62</v>
      </c>
      <c r="H15" s="27" t="s">
        <v>118</v>
      </c>
      <c r="I15">
        <f t="shared" si="0"/>
        <v>7175</v>
      </c>
      <c r="J15" s="9">
        <f t="shared" si="1"/>
        <v>44099</v>
      </c>
    </row>
    <row r="16" spans="1:10" x14ac:dyDescent="0.25">
      <c r="A16" s="22" t="s">
        <v>187</v>
      </c>
      <c r="B16" s="22" t="s">
        <v>968</v>
      </c>
      <c r="C16" s="22" t="s">
        <v>7350</v>
      </c>
      <c r="D16" s="24">
        <v>44355</v>
      </c>
      <c r="E16" s="24"/>
      <c r="F16" s="22" t="s">
        <v>7338</v>
      </c>
      <c r="G16" s="26">
        <v>12</v>
      </c>
      <c r="H16" s="27" t="s">
        <v>118</v>
      </c>
      <c r="I16">
        <f t="shared" si="0"/>
        <v>9200784</v>
      </c>
      <c r="J16" s="9">
        <f t="shared" si="1"/>
        <v>44355</v>
      </c>
    </row>
    <row r="17" spans="1:10" x14ac:dyDescent="0.25">
      <c r="A17" s="22" t="s">
        <v>187</v>
      </c>
      <c r="B17" s="22" t="s">
        <v>3480</v>
      </c>
      <c r="C17" s="22" t="s">
        <v>7351</v>
      </c>
      <c r="D17" s="24">
        <v>44304</v>
      </c>
      <c r="E17" s="24"/>
      <c r="F17" s="22" t="s">
        <v>7338</v>
      </c>
      <c r="G17" s="26">
        <v>40</v>
      </c>
      <c r="H17" s="27" t="s">
        <v>118</v>
      </c>
      <c r="I17">
        <f t="shared" si="0"/>
        <v>9202064</v>
      </c>
      <c r="J17" s="9">
        <f t="shared" si="1"/>
        <v>44304</v>
      </c>
    </row>
    <row r="18" spans="1:10" x14ac:dyDescent="0.25">
      <c r="A18" s="22" t="s">
        <v>187</v>
      </c>
      <c r="B18" s="22" t="s">
        <v>1632</v>
      </c>
      <c r="C18" s="22" t="s">
        <v>7352</v>
      </c>
      <c r="D18" s="24">
        <v>44287</v>
      </c>
      <c r="E18" s="24"/>
      <c r="F18" s="22" t="s">
        <v>7338</v>
      </c>
      <c r="G18" s="26">
        <v>2</v>
      </c>
      <c r="H18" s="27" t="s">
        <v>118</v>
      </c>
      <c r="I18">
        <f t="shared" si="0"/>
        <v>9205583</v>
      </c>
      <c r="J18" s="9">
        <f t="shared" si="1"/>
        <v>44287</v>
      </c>
    </row>
    <row r="19" spans="1:10" x14ac:dyDescent="0.25">
      <c r="A19" s="22" t="s">
        <v>281</v>
      </c>
      <c r="B19" s="22" t="s">
        <v>4286</v>
      </c>
      <c r="C19" s="22" t="s">
        <v>7353</v>
      </c>
      <c r="D19" s="24">
        <v>44390</v>
      </c>
      <c r="E19" s="24"/>
      <c r="F19" s="22" t="s">
        <v>7354</v>
      </c>
      <c r="G19" s="26">
        <v>0</v>
      </c>
      <c r="H19" s="27" t="s">
        <v>142</v>
      </c>
      <c r="I19">
        <f t="shared" si="0"/>
        <v>9900917</v>
      </c>
      <c r="J19" s="9">
        <f t="shared" si="1"/>
        <v>44390</v>
      </c>
    </row>
    <row r="20" spans="1:10" x14ac:dyDescent="0.25">
      <c r="A20" s="22" t="s">
        <v>158</v>
      </c>
      <c r="B20" s="22" t="s">
        <v>2704</v>
      </c>
      <c r="C20" s="22" t="s">
        <v>7355</v>
      </c>
      <c r="D20" s="24">
        <v>43943</v>
      </c>
      <c r="E20" s="24"/>
      <c r="F20" s="22" t="s">
        <v>7338</v>
      </c>
      <c r="G20" s="26">
        <v>11</v>
      </c>
      <c r="H20" s="27" t="s">
        <v>118</v>
      </c>
      <c r="I20">
        <f t="shared" si="0"/>
        <v>10318</v>
      </c>
      <c r="J20" s="9">
        <f t="shared" si="1"/>
        <v>43943</v>
      </c>
    </row>
    <row r="21" spans="1:10" x14ac:dyDescent="0.25">
      <c r="A21" s="22" t="s">
        <v>158</v>
      </c>
      <c r="B21" s="22" t="s">
        <v>1398</v>
      </c>
      <c r="C21" s="22" t="s">
        <v>7356</v>
      </c>
      <c r="D21" s="24">
        <v>43799</v>
      </c>
      <c r="E21" s="24"/>
      <c r="F21" s="22" t="s">
        <v>7338</v>
      </c>
      <c r="G21" s="26">
        <v>25</v>
      </c>
      <c r="H21" s="27" t="s">
        <v>118</v>
      </c>
      <c r="I21">
        <f t="shared" si="0"/>
        <v>10783</v>
      </c>
      <c r="J21" s="9">
        <f t="shared" si="1"/>
        <v>43799</v>
      </c>
    </row>
    <row r="22" spans="1:10" x14ac:dyDescent="0.25">
      <c r="A22" s="22" t="s">
        <v>158</v>
      </c>
      <c r="B22" s="22" t="s">
        <v>5965</v>
      </c>
      <c r="C22" s="22" t="s">
        <v>7357</v>
      </c>
      <c r="D22" s="24">
        <v>43865</v>
      </c>
      <c r="E22" s="24"/>
      <c r="F22" s="22" t="s">
        <v>7338</v>
      </c>
      <c r="G22" s="26">
        <v>0</v>
      </c>
      <c r="H22" s="27" t="s">
        <v>118</v>
      </c>
      <c r="I22">
        <f t="shared" si="0"/>
        <v>11213</v>
      </c>
      <c r="J22" s="9">
        <f t="shared" si="1"/>
        <v>43865</v>
      </c>
    </row>
    <row r="23" spans="1:10" x14ac:dyDescent="0.25">
      <c r="A23" s="22" t="s">
        <v>158</v>
      </c>
      <c r="B23" s="22" t="s">
        <v>5995</v>
      </c>
      <c r="C23" s="22" t="s">
        <v>7358</v>
      </c>
      <c r="D23" s="24">
        <v>44392</v>
      </c>
      <c r="E23" s="24"/>
      <c r="F23" s="22" t="s">
        <v>7338</v>
      </c>
      <c r="G23" s="26">
        <v>0</v>
      </c>
      <c r="H23" s="27" t="s">
        <v>118</v>
      </c>
      <c r="I23">
        <f t="shared" si="0"/>
        <v>11428</v>
      </c>
      <c r="J23" s="9">
        <f t="shared" si="1"/>
        <v>44392</v>
      </c>
    </row>
    <row r="24" spans="1:10" x14ac:dyDescent="0.25">
      <c r="A24" s="22" t="s">
        <v>158</v>
      </c>
      <c r="B24" s="22" t="s">
        <v>3932</v>
      </c>
      <c r="C24" s="22" t="s">
        <v>7359</v>
      </c>
      <c r="D24" s="24">
        <v>44017</v>
      </c>
      <c r="E24" s="24"/>
      <c r="F24" s="22" t="s">
        <v>7338</v>
      </c>
      <c r="G24" s="26">
        <v>0</v>
      </c>
      <c r="H24" s="27" t="s">
        <v>118</v>
      </c>
      <c r="I24">
        <f t="shared" si="0"/>
        <v>11633</v>
      </c>
      <c r="J24" s="9">
        <f t="shared" si="1"/>
        <v>44017</v>
      </c>
    </row>
    <row r="25" spans="1:10" x14ac:dyDescent="0.25">
      <c r="A25" s="22" t="s">
        <v>158</v>
      </c>
      <c r="B25" s="22" t="s">
        <v>5791</v>
      </c>
      <c r="C25" s="22" t="s">
        <v>7360</v>
      </c>
      <c r="D25" s="24">
        <v>43878</v>
      </c>
      <c r="E25" s="24"/>
      <c r="F25" s="22" t="s">
        <v>7338</v>
      </c>
      <c r="G25" s="26">
        <v>0</v>
      </c>
      <c r="H25" s="27" t="s">
        <v>118</v>
      </c>
      <c r="I25">
        <f t="shared" si="0"/>
        <v>12073</v>
      </c>
      <c r="J25" s="9">
        <f t="shared" si="1"/>
        <v>43878</v>
      </c>
    </row>
    <row r="26" spans="1:10" x14ac:dyDescent="0.25">
      <c r="A26" s="22" t="s">
        <v>158</v>
      </c>
      <c r="B26" s="22" t="s">
        <v>1928</v>
      </c>
      <c r="C26" s="22" t="s">
        <v>7361</v>
      </c>
      <c r="D26" s="24">
        <v>44222</v>
      </c>
      <c r="E26" s="24"/>
      <c r="F26" s="22" t="s">
        <v>7338</v>
      </c>
      <c r="G26" s="26">
        <v>0</v>
      </c>
      <c r="H26" s="27" t="s">
        <v>118</v>
      </c>
      <c r="I26">
        <f t="shared" si="0"/>
        <v>12299</v>
      </c>
      <c r="J26" s="9">
        <f t="shared" si="1"/>
        <v>44222</v>
      </c>
    </row>
    <row r="27" spans="1:10" x14ac:dyDescent="0.25">
      <c r="A27" s="22" t="s">
        <v>158</v>
      </c>
      <c r="B27" s="22" t="s">
        <v>687</v>
      </c>
      <c r="C27" s="22" t="s">
        <v>7362</v>
      </c>
      <c r="D27" s="24">
        <v>44377</v>
      </c>
      <c r="E27" s="24"/>
      <c r="F27" s="22" t="s">
        <v>7338</v>
      </c>
      <c r="G27" s="26">
        <v>0</v>
      </c>
      <c r="H27" s="27" t="s">
        <v>118</v>
      </c>
      <c r="I27">
        <f t="shared" si="0"/>
        <v>12588</v>
      </c>
      <c r="J27" s="9">
        <f t="shared" si="1"/>
        <v>44377</v>
      </c>
    </row>
    <row r="28" spans="1:10" x14ac:dyDescent="0.25">
      <c r="A28" s="22" t="s">
        <v>158</v>
      </c>
      <c r="B28" s="22" t="s">
        <v>4636</v>
      </c>
      <c r="C28" s="22" t="s">
        <v>7363</v>
      </c>
      <c r="D28" s="24">
        <v>44165</v>
      </c>
      <c r="E28" s="24"/>
      <c r="F28" s="22" t="s">
        <v>7341</v>
      </c>
      <c r="G28" s="26">
        <v>30</v>
      </c>
      <c r="H28" s="27" t="s">
        <v>142</v>
      </c>
      <c r="I28">
        <f t="shared" si="0"/>
        <v>13269</v>
      </c>
      <c r="J28" s="9">
        <f t="shared" si="1"/>
        <v>44165</v>
      </c>
    </row>
    <row r="29" spans="1:10" x14ac:dyDescent="0.25">
      <c r="A29" s="22" t="s">
        <v>158</v>
      </c>
      <c r="B29" s="22" t="s">
        <v>3600</v>
      </c>
      <c r="C29" s="22" t="s">
        <v>7364</v>
      </c>
      <c r="D29" s="24">
        <v>44330</v>
      </c>
      <c r="E29" s="24"/>
      <c r="F29" s="22" t="s">
        <v>7338</v>
      </c>
      <c r="G29" s="26">
        <v>46.01</v>
      </c>
      <c r="H29" s="27" t="s">
        <v>118</v>
      </c>
      <c r="I29">
        <f t="shared" si="0"/>
        <v>3217</v>
      </c>
      <c r="J29" s="9">
        <f t="shared" si="1"/>
        <v>44330</v>
      </c>
    </row>
    <row r="30" spans="1:10" x14ac:dyDescent="0.25">
      <c r="A30" s="22" t="s">
        <v>158</v>
      </c>
      <c r="B30" s="22" t="s">
        <v>1844</v>
      </c>
      <c r="C30" s="22" t="s">
        <v>7365</v>
      </c>
      <c r="D30" s="24">
        <v>44327</v>
      </c>
      <c r="E30" s="24"/>
      <c r="F30" s="22" t="s">
        <v>7338</v>
      </c>
      <c r="G30" s="26">
        <v>0</v>
      </c>
      <c r="H30" s="27" t="s">
        <v>118</v>
      </c>
      <c r="I30">
        <f t="shared" si="0"/>
        <v>3308</v>
      </c>
      <c r="J30" s="9">
        <f t="shared" si="1"/>
        <v>44327</v>
      </c>
    </row>
    <row r="31" spans="1:10" x14ac:dyDescent="0.25">
      <c r="A31" s="22" t="s">
        <v>158</v>
      </c>
      <c r="B31" s="22" t="s">
        <v>731</v>
      </c>
      <c r="C31" s="22" t="s">
        <v>7366</v>
      </c>
      <c r="D31" s="24">
        <v>44195</v>
      </c>
      <c r="E31" s="24"/>
      <c r="F31" s="22" t="s">
        <v>7338</v>
      </c>
      <c r="G31" s="26">
        <v>60</v>
      </c>
      <c r="H31" s="27" t="s">
        <v>118</v>
      </c>
      <c r="I31">
        <f t="shared" si="0"/>
        <v>3378</v>
      </c>
      <c r="J31" s="9">
        <f t="shared" si="1"/>
        <v>44195</v>
      </c>
    </row>
    <row r="32" spans="1:10" x14ac:dyDescent="0.25">
      <c r="A32" s="22" t="s">
        <v>158</v>
      </c>
      <c r="B32" s="22" t="s">
        <v>5390</v>
      </c>
      <c r="C32" s="22" t="s">
        <v>7367</v>
      </c>
      <c r="D32" s="24">
        <v>44374</v>
      </c>
      <c r="E32" s="24"/>
      <c r="F32" s="22" t="s">
        <v>7338</v>
      </c>
      <c r="G32" s="26">
        <v>0</v>
      </c>
      <c r="H32" s="27" t="s">
        <v>118</v>
      </c>
      <c r="I32">
        <f t="shared" si="0"/>
        <v>5262</v>
      </c>
      <c r="J32" s="9">
        <f t="shared" si="1"/>
        <v>44374</v>
      </c>
    </row>
    <row r="33" spans="1:10" x14ac:dyDescent="0.25">
      <c r="A33" s="22" t="s">
        <v>158</v>
      </c>
      <c r="B33" s="22" t="s">
        <v>580</v>
      </c>
      <c r="C33" s="22" t="s">
        <v>7368</v>
      </c>
      <c r="D33" s="24">
        <v>43734</v>
      </c>
      <c r="E33" s="24"/>
      <c r="F33" s="22" t="s">
        <v>7338</v>
      </c>
      <c r="G33" s="26">
        <v>0</v>
      </c>
      <c r="H33" s="27" t="s">
        <v>118</v>
      </c>
      <c r="I33">
        <f t="shared" si="0"/>
        <v>7373</v>
      </c>
      <c r="J33" s="9">
        <f t="shared" si="1"/>
        <v>43734</v>
      </c>
    </row>
    <row r="34" spans="1:10" x14ac:dyDescent="0.25">
      <c r="A34" s="22" t="s">
        <v>158</v>
      </c>
      <c r="B34" s="22" t="s">
        <v>288</v>
      </c>
      <c r="C34" s="22" t="s">
        <v>7369</v>
      </c>
      <c r="D34" s="24">
        <v>44123</v>
      </c>
      <c r="E34" s="24"/>
      <c r="F34" s="22" t="s">
        <v>7338</v>
      </c>
      <c r="G34" s="26">
        <v>37</v>
      </c>
      <c r="H34" s="27" t="s">
        <v>118</v>
      </c>
      <c r="I34">
        <f t="shared" si="0"/>
        <v>8018</v>
      </c>
      <c r="J34" s="9">
        <f t="shared" si="1"/>
        <v>44123</v>
      </c>
    </row>
    <row r="35" spans="1:10" x14ac:dyDescent="0.25">
      <c r="A35" s="22" t="s">
        <v>158</v>
      </c>
      <c r="B35" s="22" t="s">
        <v>2099</v>
      </c>
      <c r="C35" s="22" t="s">
        <v>7370</v>
      </c>
      <c r="D35" s="24">
        <v>44377</v>
      </c>
      <c r="E35" s="24"/>
      <c r="F35" s="22" t="s">
        <v>7338</v>
      </c>
      <c r="G35" s="26">
        <v>72</v>
      </c>
      <c r="H35" s="27" t="s">
        <v>118</v>
      </c>
      <c r="I35">
        <f t="shared" si="0"/>
        <v>8990</v>
      </c>
      <c r="J35" s="9">
        <f t="shared" si="1"/>
        <v>44377</v>
      </c>
    </row>
    <row r="36" spans="1:10" x14ac:dyDescent="0.25">
      <c r="A36" s="22" t="s">
        <v>158</v>
      </c>
      <c r="B36" s="22" t="s">
        <v>765</v>
      </c>
      <c r="C36" s="22" t="s">
        <v>7371</v>
      </c>
      <c r="D36" s="24">
        <v>44361</v>
      </c>
      <c r="E36" s="24"/>
      <c r="F36" s="22" t="s">
        <v>7338</v>
      </c>
      <c r="G36" s="26">
        <v>0</v>
      </c>
      <c r="H36" s="27" t="s">
        <v>118</v>
      </c>
      <c r="I36">
        <f t="shared" si="0"/>
        <v>9090</v>
      </c>
      <c r="J36" s="9">
        <f t="shared" si="1"/>
        <v>44361</v>
      </c>
    </row>
    <row r="37" spans="1:10" x14ac:dyDescent="0.25">
      <c r="A37" s="22" t="s">
        <v>187</v>
      </c>
      <c r="B37" s="22" t="s">
        <v>5839</v>
      </c>
      <c r="C37" s="22" t="s">
        <v>7372</v>
      </c>
      <c r="D37" s="24">
        <v>44183</v>
      </c>
      <c r="E37" s="24"/>
      <c r="F37" s="22" t="s">
        <v>7338</v>
      </c>
      <c r="G37" s="26">
        <v>32</v>
      </c>
      <c r="H37" s="27" t="s">
        <v>118</v>
      </c>
      <c r="I37">
        <f t="shared" si="0"/>
        <v>9201236</v>
      </c>
      <c r="J37" s="9">
        <f t="shared" si="1"/>
        <v>44183</v>
      </c>
    </row>
    <row r="38" spans="1:10" x14ac:dyDescent="0.25">
      <c r="A38" s="22" t="s">
        <v>187</v>
      </c>
      <c r="B38" s="22" t="s">
        <v>2478</v>
      </c>
      <c r="C38" s="22" t="s">
        <v>7373</v>
      </c>
      <c r="D38" s="24">
        <v>44348</v>
      </c>
      <c r="E38" s="24"/>
      <c r="F38" s="22" t="s">
        <v>7338</v>
      </c>
      <c r="G38" s="26">
        <v>0</v>
      </c>
      <c r="H38" s="27" t="s">
        <v>118</v>
      </c>
      <c r="I38">
        <f t="shared" si="0"/>
        <v>9202443</v>
      </c>
      <c r="J38" s="9">
        <f t="shared" si="1"/>
        <v>44348</v>
      </c>
    </row>
    <row r="39" spans="1:10" x14ac:dyDescent="0.25">
      <c r="A39" s="22" t="s">
        <v>187</v>
      </c>
      <c r="B39" s="22" t="s">
        <v>4630</v>
      </c>
      <c r="C39" s="22" t="s">
        <v>7374</v>
      </c>
      <c r="D39" s="24">
        <v>44028</v>
      </c>
      <c r="E39" s="24"/>
      <c r="F39" s="22" t="s">
        <v>7338</v>
      </c>
      <c r="G39" s="26">
        <v>0</v>
      </c>
      <c r="H39" s="27" t="s">
        <v>118</v>
      </c>
      <c r="I39">
        <f t="shared" si="0"/>
        <v>9205428</v>
      </c>
      <c r="J39" s="9">
        <f t="shared" si="1"/>
        <v>44028</v>
      </c>
    </row>
    <row r="40" spans="1:10" x14ac:dyDescent="0.25">
      <c r="A40" s="22" t="s">
        <v>158</v>
      </c>
      <c r="B40" s="22" t="s">
        <v>1029</v>
      </c>
      <c r="C40" s="22" t="s">
        <v>7375</v>
      </c>
      <c r="D40" s="24">
        <v>44393</v>
      </c>
      <c r="E40" s="24"/>
      <c r="F40" s="22" t="s">
        <v>7338</v>
      </c>
      <c r="G40" s="26">
        <v>0</v>
      </c>
      <c r="H40" s="27" t="s">
        <v>118</v>
      </c>
      <c r="I40">
        <f t="shared" si="0"/>
        <v>9581</v>
      </c>
      <c r="J40" s="9">
        <f t="shared" si="1"/>
        <v>44393</v>
      </c>
    </row>
    <row r="41" spans="1:10" x14ac:dyDescent="0.25">
      <c r="A41" s="22" t="s">
        <v>158</v>
      </c>
      <c r="B41" s="22" t="s">
        <v>190</v>
      </c>
      <c r="C41" s="22" t="s">
        <v>7376</v>
      </c>
      <c r="D41" s="24">
        <v>43895</v>
      </c>
      <c r="E41" s="24"/>
      <c r="F41" s="22" t="s">
        <v>7338</v>
      </c>
      <c r="G41" s="26">
        <v>0</v>
      </c>
      <c r="H41" s="27" t="s">
        <v>118</v>
      </c>
      <c r="I41">
        <f t="shared" si="0"/>
        <v>9723</v>
      </c>
      <c r="J41" s="9">
        <f t="shared" si="1"/>
        <v>43895</v>
      </c>
    </row>
    <row r="42" spans="1:10" x14ac:dyDescent="0.25">
      <c r="A42" s="22" t="s">
        <v>158</v>
      </c>
      <c r="B42" s="22" t="s">
        <v>3996</v>
      </c>
      <c r="C42" s="22" t="s">
        <v>7377</v>
      </c>
      <c r="D42" s="24">
        <v>44397</v>
      </c>
      <c r="E42" s="24"/>
      <c r="F42" s="22" t="s">
        <v>7338</v>
      </c>
      <c r="G42" s="26">
        <v>0</v>
      </c>
      <c r="H42" s="27" t="s">
        <v>118</v>
      </c>
      <c r="I42">
        <f t="shared" si="0"/>
        <v>10004</v>
      </c>
      <c r="J42" s="9">
        <f t="shared" si="1"/>
        <v>44397</v>
      </c>
    </row>
    <row r="43" spans="1:10" x14ac:dyDescent="0.25">
      <c r="A43" s="22" t="s">
        <v>158</v>
      </c>
      <c r="B43" s="22" t="s">
        <v>4899</v>
      </c>
      <c r="C43" s="22" t="s">
        <v>7378</v>
      </c>
      <c r="D43" s="24">
        <v>44360</v>
      </c>
      <c r="E43" s="24"/>
      <c r="F43" s="22" t="s">
        <v>7338</v>
      </c>
      <c r="G43" s="26">
        <v>0</v>
      </c>
      <c r="H43" s="27" t="s">
        <v>118</v>
      </c>
      <c r="I43">
        <f t="shared" si="0"/>
        <v>10172</v>
      </c>
      <c r="J43" s="9">
        <f t="shared" si="1"/>
        <v>44360</v>
      </c>
    </row>
    <row r="44" spans="1:10" x14ac:dyDescent="0.25">
      <c r="A44" s="22" t="s">
        <v>158</v>
      </c>
      <c r="B44" s="22" t="s">
        <v>689</v>
      </c>
      <c r="C44" s="22" t="s">
        <v>7379</v>
      </c>
      <c r="D44" s="24">
        <v>44266</v>
      </c>
      <c r="E44" s="24"/>
      <c r="F44" s="22" t="s">
        <v>7338</v>
      </c>
      <c r="G44" s="26">
        <v>0</v>
      </c>
      <c r="H44" s="27" t="s">
        <v>118</v>
      </c>
      <c r="I44">
        <f t="shared" si="0"/>
        <v>10544</v>
      </c>
      <c r="J44" s="9">
        <f t="shared" si="1"/>
        <v>44266</v>
      </c>
    </row>
    <row r="45" spans="1:10" x14ac:dyDescent="0.25">
      <c r="A45" s="22" t="s">
        <v>158</v>
      </c>
      <c r="B45" s="22" t="s">
        <v>2299</v>
      </c>
      <c r="C45" s="22" t="s">
        <v>7380</v>
      </c>
      <c r="D45" s="24">
        <v>44377</v>
      </c>
      <c r="E45" s="24"/>
      <c r="F45" s="22" t="s">
        <v>7341</v>
      </c>
      <c r="G45" s="26">
        <v>0</v>
      </c>
      <c r="H45" s="27" t="s">
        <v>142</v>
      </c>
      <c r="I45">
        <f t="shared" si="0"/>
        <v>10929</v>
      </c>
      <c r="J45" s="9">
        <f t="shared" si="1"/>
        <v>44377</v>
      </c>
    </row>
    <row r="46" spans="1:10" x14ac:dyDescent="0.25">
      <c r="A46" s="22" t="s">
        <v>158</v>
      </c>
      <c r="B46" s="22" t="s">
        <v>5340</v>
      </c>
      <c r="C46" s="22" t="s">
        <v>7381</v>
      </c>
      <c r="D46" s="24">
        <v>44045</v>
      </c>
      <c r="E46" s="24"/>
      <c r="F46" s="22" t="s">
        <v>7338</v>
      </c>
      <c r="G46" s="26">
        <v>35.020000000000003</v>
      </c>
      <c r="H46" s="27" t="s">
        <v>118</v>
      </c>
      <c r="I46">
        <f t="shared" si="0"/>
        <v>10963</v>
      </c>
      <c r="J46" s="9">
        <f t="shared" si="1"/>
        <v>44045</v>
      </c>
    </row>
    <row r="47" spans="1:10" x14ac:dyDescent="0.25">
      <c r="A47" s="22" t="s">
        <v>158</v>
      </c>
      <c r="B47" s="22" t="s">
        <v>2350</v>
      </c>
      <c r="C47" s="22" t="s">
        <v>7382</v>
      </c>
      <c r="D47" s="24">
        <v>44063</v>
      </c>
      <c r="E47" s="24"/>
      <c r="F47" s="22" t="s">
        <v>7338</v>
      </c>
      <c r="G47" s="26">
        <v>40</v>
      </c>
      <c r="H47" s="27" t="s">
        <v>118</v>
      </c>
      <c r="I47">
        <f t="shared" si="0"/>
        <v>11897</v>
      </c>
      <c r="J47" s="9">
        <f t="shared" si="1"/>
        <v>44063</v>
      </c>
    </row>
    <row r="48" spans="1:10" x14ac:dyDescent="0.25">
      <c r="A48" s="22" t="s">
        <v>158</v>
      </c>
      <c r="B48" s="22" t="s">
        <v>4156</v>
      </c>
      <c r="C48" s="22" t="s">
        <v>7383</v>
      </c>
      <c r="D48" s="24">
        <v>44018</v>
      </c>
      <c r="E48" s="24"/>
      <c r="F48" s="22" t="s">
        <v>7338</v>
      </c>
      <c r="G48" s="26">
        <v>13</v>
      </c>
      <c r="H48" s="27" t="s">
        <v>142</v>
      </c>
      <c r="I48">
        <f t="shared" si="0"/>
        <v>11969</v>
      </c>
      <c r="J48" s="9">
        <f t="shared" si="1"/>
        <v>44018</v>
      </c>
    </row>
    <row r="49" spans="1:10" x14ac:dyDescent="0.25">
      <c r="A49" s="22" t="s">
        <v>158</v>
      </c>
      <c r="B49" s="22" t="s">
        <v>5668</v>
      </c>
      <c r="C49" s="22" t="s">
        <v>7384</v>
      </c>
      <c r="D49" s="24">
        <v>43896</v>
      </c>
      <c r="E49" s="24"/>
      <c r="F49" s="22" t="s">
        <v>7338</v>
      </c>
      <c r="G49" s="26">
        <v>46</v>
      </c>
      <c r="H49" s="27" t="s">
        <v>118</v>
      </c>
      <c r="I49">
        <f t="shared" si="0"/>
        <v>12872</v>
      </c>
      <c r="J49" s="9">
        <f t="shared" si="1"/>
        <v>43896</v>
      </c>
    </row>
    <row r="50" spans="1:10" x14ac:dyDescent="0.25">
      <c r="A50" s="22" t="s">
        <v>158</v>
      </c>
      <c r="B50" s="22" t="s">
        <v>5859</v>
      </c>
      <c r="C50" s="22" t="s">
        <v>7385</v>
      </c>
      <c r="D50" s="24">
        <v>44386</v>
      </c>
      <c r="E50" s="24"/>
      <c r="F50" s="22" t="s">
        <v>7354</v>
      </c>
      <c r="G50" s="26">
        <v>0</v>
      </c>
      <c r="H50" s="27" t="s">
        <v>142</v>
      </c>
      <c r="I50">
        <f t="shared" si="0"/>
        <v>13266</v>
      </c>
      <c r="J50" s="9">
        <f t="shared" si="1"/>
        <v>44386</v>
      </c>
    </row>
    <row r="51" spans="1:10" x14ac:dyDescent="0.25">
      <c r="A51" s="22" t="s">
        <v>158</v>
      </c>
      <c r="B51" s="22" t="s">
        <v>1049</v>
      </c>
      <c r="C51" s="22" t="s">
        <v>7386</v>
      </c>
      <c r="D51" s="24">
        <v>44092</v>
      </c>
      <c r="E51" s="24"/>
      <c r="F51" s="22" t="s">
        <v>7338</v>
      </c>
      <c r="G51" s="26">
        <v>50</v>
      </c>
      <c r="H51" s="27" t="s">
        <v>118</v>
      </c>
      <c r="I51">
        <f t="shared" si="0"/>
        <v>13358</v>
      </c>
      <c r="J51" s="9">
        <f t="shared" si="1"/>
        <v>44092</v>
      </c>
    </row>
    <row r="52" spans="1:10" x14ac:dyDescent="0.25">
      <c r="A52" s="22" t="s">
        <v>158</v>
      </c>
      <c r="B52" s="22" t="s">
        <v>4711</v>
      </c>
      <c r="C52" s="22" t="s">
        <v>7387</v>
      </c>
      <c r="D52" s="24">
        <v>44348</v>
      </c>
      <c r="E52" s="24"/>
      <c r="F52" s="22" t="s">
        <v>7338</v>
      </c>
      <c r="G52" s="26">
        <v>0</v>
      </c>
      <c r="H52" s="27" t="s">
        <v>118</v>
      </c>
      <c r="I52">
        <f t="shared" si="0"/>
        <v>13661</v>
      </c>
      <c r="J52" s="9">
        <f t="shared" si="1"/>
        <v>44348</v>
      </c>
    </row>
    <row r="53" spans="1:10" x14ac:dyDescent="0.25">
      <c r="A53" s="22" t="s">
        <v>158</v>
      </c>
      <c r="B53" s="22" t="s">
        <v>932</v>
      </c>
      <c r="C53" s="22" t="s">
        <v>7388</v>
      </c>
      <c r="D53" s="24">
        <v>44398</v>
      </c>
      <c r="E53" s="24"/>
      <c r="F53" s="22" t="s">
        <v>7338</v>
      </c>
      <c r="G53" s="26">
        <v>0</v>
      </c>
      <c r="H53" s="27" t="s">
        <v>118</v>
      </c>
      <c r="I53">
        <f t="shared" si="0"/>
        <v>209498</v>
      </c>
      <c r="J53" s="9">
        <f t="shared" si="1"/>
        <v>44398</v>
      </c>
    </row>
    <row r="54" spans="1:10" x14ac:dyDescent="0.25">
      <c r="A54" s="22" t="s">
        <v>158</v>
      </c>
      <c r="B54" s="22" t="s">
        <v>5110</v>
      </c>
      <c r="C54" s="22" t="s">
        <v>7389</v>
      </c>
      <c r="D54" s="24">
        <v>44392</v>
      </c>
      <c r="E54" s="24"/>
      <c r="F54" s="22" t="s">
        <v>7338</v>
      </c>
      <c r="G54" s="26">
        <v>0</v>
      </c>
      <c r="H54" s="27" t="s">
        <v>118</v>
      </c>
      <c r="I54">
        <f t="shared" si="0"/>
        <v>210210</v>
      </c>
      <c r="J54" s="9">
        <f t="shared" si="1"/>
        <v>44392</v>
      </c>
    </row>
    <row r="55" spans="1:10" x14ac:dyDescent="0.25">
      <c r="A55" s="22" t="s">
        <v>158</v>
      </c>
      <c r="B55" s="22" t="s">
        <v>3667</v>
      </c>
      <c r="C55" s="22" t="s">
        <v>7390</v>
      </c>
      <c r="D55" s="24">
        <v>43735</v>
      </c>
      <c r="E55" s="24"/>
      <c r="F55" s="22" t="s">
        <v>7338</v>
      </c>
      <c r="G55" s="26">
        <v>0</v>
      </c>
      <c r="H55" s="27" t="s">
        <v>118</v>
      </c>
      <c r="I55">
        <f t="shared" si="0"/>
        <v>2891</v>
      </c>
      <c r="J55" s="9">
        <f t="shared" si="1"/>
        <v>43735</v>
      </c>
    </row>
    <row r="56" spans="1:10" x14ac:dyDescent="0.25">
      <c r="A56" s="22" t="s">
        <v>158</v>
      </c>
      <c r="B56" s="22" t="s">
        <v>6041</v>
      </c>
      <c r="C56" s="22" t="s">
        <v>7391</v>
      </c>
      <c r="D56" s="24">
        <v>44170</v>
      </c>
      <c r="E56" s="24"/>
      <c r="F56" s="22" t="s">
        <v>7338</v>
      </c>
      <c r="G56" s="26">
        <v>23.01</v>
      </c>
      <c r="H56" s="27" t="s">
        <v>118</v>
      </c>
      <c r="I56">
        <f t="shared" si="0"/>
        <v>4980</v>
      </c>
      <c r="J56" s="9">
        <f t="shared" si="1"/>
        <v>44170</v>
      </c>
    </row>
    <row r="57" spans="1:10" x14ac:dyDescent="0.25">
      <c r="A57" s="22" t="s">
        <v>158</v>
      </c>
      <c r="B57" s="22" t="s">
        <v>2668</v>
      </c>
      <c r="C57" s="22" t="s">
        <v>7392</v>
      </c>
      <c r="D57" s="24">
        <v>43906</v>
      </c>
      <c r="E57" s="24"/>
      <c r="F57" s="22" t="s">
        <v>7338</v>
      </c>
      <c r="G57" s="26">
        <v>37</v>
      </c>
      <c r="H57" s="27" t="s">
        <v>118</v>
      </c>
      <c r="I57">
        <f t="shared" si="0"/>
        <v>6678</v>
      </c>
      <c r="J57" s="9">
        <f t="shared" si="1"/>
        <v>43906</v>
      </c>
    </row>
    <row r="58" spans="1:10" x14ac:dyDescent="0.25">
      <c r="A58" s="22" t="s">
        <v>158</v>
      </c>
      <c r="B58" s="22" t="s">
        <v>5199</v>
      </c>
      <c r="C58" s="22" t="s">
        <v>7393</v>
      </c>
      <c r="D58" s="24">
        <v>44085</v>
      </c>
      <c r="E58" s="24"/>
      <c r="F58" s="22" t="s">
        <v>7338</v>
      </c>
      <c r="G58" s="26">
        <v>0</v>
      </c>
      <c r="H58" s="27" t="s">
        <v>118</v>
      </c>
      <c r="I58">
        <f t="shared" si="0"/>
        <v>7410</v>
      </c>
      <c r="J58" s="9">
        <f t="shared" si="1"/>
        <v>44085</v>
      </c>
    </row>
    <row r="59" spans="1:10" x14ac:dyDescent="0.25">
      <c r="A59" s="22" t="s">
        <v>187</v>
      </c>
      <c r="B59" s="22" t="s">
        <v>2706</v>
      </c>
      <c r="C59" s="22" t="s">
        <v>7394</v>
      </c>
      <c r="D59" s="24">
        <v>44242</v>
      </c>
      <c r="E59" s="24"/>
      <c r="F59" s="22" t="s">
        <v>7338</v>
      </c>
      <c r="G59" s="26">
        <v>50</v>
      </c>
      <c r="H59" s="27" t="s">
        <v>142</v>
      </c>
      <c r="I59">
        <f t="shared" si="0"/>
        <v>9203614</v>
      </c>
      <c r="J59" s="9">
        <f t="shared" si="1"/>
        <v>44242</v>
      </c>
    </row>
    <row r="60" spans="1:10" x14ac:dyDescent="0.25">
      <c r="A60" s="22" t="s">
        <v>187</v>
      </c>
      <c r="B60" s="22" t="s">
        <v>4647</v>
      </c>
      <c r="C60" s="22" t="s">
        <v>7395</v>
      </c>
      <c r="D60" s="24">
        <v>44091</v>
      </c>
      <c r="E60" s="24"/>
      <c r="F60" s="22" t="s">
        <v>7396</v>
      </c>
      <c r="G60" s="26">
        <v>0</v>
      </c>
      <c r="H60" s="27" t="s">
        <v>118</v>
      </c>
      <c r="I60">
        <f t="shared" si="0"/>
        <v>9205526</v>
      </c>
      <c r="J60" s="9">
        <f t="shared" si="1"/>
        <v>44091</v>
      </c>
    </row>
    <row r="61" spans="1:10" x14ac:dyDescent="0.25">
      <c r="A61" s="22" t="s">
        <v>158</v>
      </c>
      <c r="B61" s="22" t="s">
        <v>1273</v>
      </c>
      <c r="C61" s="22" t="s">
        <v>7397</v>
      </c>
      <c r="D61" s="24">
        <v>44160</v>
      </c>
      <c r="E61" s="24"/>
      <c r="F61" s="22" t="s">
        <v>7338</v>
      </c>
      <c r="G61" s="26">
        <v>0</v>
      </c>
      <c r="H61" s="27" t="s">
        <v>118</v>
      </c>
      <c r="I61">
        <f t="shared" si="0"/>
        <v>10829</v>
      </c>
      <c r="J61" s="9">
        <f t="shared" si="1"/>
        <v>44160</v>
      </c>
    </row>
    <row r="62" spans="1:10" x14ac:dyDescent="0.25">
      <c r="A62" s="22" t="s">
        <v>158</v>
      </c>
      <c r="B62" s="22" t="s">
        <v>4795</v>
      </c>
      <c r="C62" s="22" t="s">
        <v>7398</v>
      </c>
      <c r="D62" s="24">
        <v>44326</v>
      </c>
      <c r="E62" s="24"/>
      <c r="F62" s="22" t="s">
        <v>7338</v>
      </c>
      <c r="G62" s="26">
        <v>10</v>
      </c>
      <c r="H62" s="27" t="s">
        <v>118</v>
      </c>
      <c r="I62">
        <f t="shared" si="0"/>
        <v>1229</v>
      </c>
      <c r="J62" s="9">
        <f t="shared" si="1"/>
        <v>44326</v>
      </c>
    </row>
    <row r="63" spans="1:10" x14ac:dyDescent="0.25">
      <c r="A63" s="22" t="s">
        <v>158</v>
      </c>
      <c r="B63" s="22" t="s">
        <v>3035</v>
      </c>
      <c r="C63" s="22" t="s">
        <v>7399</v>
      </c>
      <c r="D63" s="24">
        <v>44341</v>
      </c>
      <c r="E63" s="24"/>
      <c r="F63" s="22" t="s">
        <v>7338</v>
      </c>
      <c r="G63" s="26">
        <v>0</v>
      </c>
      <c r="H63" s="27" t="s">
        <v>118</v>
      </c>
      <c r="I63">
        <f t="shared" si="0"/>
        <v>12855</v>
      </c>
      <c r="J63" s="9">
        <f t="shared" si="1"/>
        <v>44341</v>
      </c>
    </row>
    <row r="64" spans="1:10" x14ac:dyDescent="0.25">
      <c r="A64" s="22" t="s">
        <v>158</v>
      </c>
      <c r="B64" s="22" t="s">
        <v>5462</v>
      </c>
      <c r="C64" s="22" t="s">
        <v>7400</v>
      </c>
      <c r="D64" s="24">
        <v>44305</v>
      </c>
      <c r="E64" s="24"/>
      <c r="F64" s="22" t="s">
        <v>7338</v>
      </c>
      <c r="G64" s="26">
        <v>42</v>
      </c>
      <c r="H64" s="27" t="s">
        <v>118</v>
      </c>
      <c r="I64">
        <f t="shared" si="0"/>
        <v>203302</v>
      </c>
      <c r="J64" s="9">
        <f t="shared" si="1"/>
        <v>44305</v>
      </c>
    </row>
    <row r="65" spans="1:10" x14ac:dyDescent="0.25">
      <c r="A65" s="22" t="s">
        <v>158</v>
      </c>
      <c r="B65" s="22" t="s">
        <v>5723</v>
      </c>
      <c r="C65" s="22" t="s">
        <v>7401</v>
      </c>
      <c r="D65" s="24">
        <v>44298</v>
      </c>
      <c r="E65" s="24"/>
      <c r="F65" s="22" t="s">
        <v>7338</v>
      </c>
      <c r="G65" s="26">
        <v>0</v>
      </c>
      <c r="H65" s="27" t="s">
        <v>118</v>
      </c>
      <c r="I65">
        <f t="shared" si="0"/>
        <v>203322</v>
      </c>
      <c r="J65" s="9">
        <f t="shared" si="1"/>
        <v>44298</v>
      </c>
    </row>
    <row r="66" spans="1:10" x14ac:dyDescent="0.25">
      <c r="A66" s="22" t="s">
        <v>158</v>
      </c>
      <c r="B66" s="22" t="s">
        <v>5951</v>
      </c>
      <c r="C66" s="22" t="s">
        <v>7402</v>
      </c>
      <c r="D66" s="24">
        <v>44389</v>
      </c>
      <c r="E66" s="24"/>
      <c r="F66" s="22" t="s">
        <v>7338</v>
      </c>
      <c r="G66" s="26">
        <v>0</v>
      </c>
      <c r="H66" s="27" t="s">
        <v>118</v>
      </c>
      <c r="I66">
        <f t="shared" si="0"/>
        <v>2224</v>
      </c>
      <c r="J66" s="9">
        <f t="shared" si="1"/>
        <v>44389</v>
      </c>
    </row>
    <row r="67" spans="1:10" x14ac:dyDescent="0.25">
      <c r="A67" s="22" t="s">
        <v>158</v>
      </c>
      <c r="B67" s="22" t="s">
        <v>2206</v>
      </c>
      <c r="C67" s="22" t="s">
        <v>7403</v>
      </c>
      <c r="D67" s="24">
        <v>43918</v>
      </c>
      <c r="E67" s="24"/>
      <c r="F67" s="22" t="s">
        <v>7338</v>
      </c>
      <c r="G67" s="26">
        <v>0</v>
      </c>
      <c r="H67" s="27" t="s">
        <v>118</v>
      </c>
      <c r="I67">
        <f t="shared" si="0"/>
        <v>3438</v>
      </c>
      <c r="J67" s="9">
        <f t="shared" si="1"/>
        <v>43918</v>
      </c>
    </row>
    <row r="68" spans="1:10" x14ac:dyDescent="0.25">
      <c r="A68" s="22" t="s">
        <v>158</v>
      </c>
      <c r="B68" s="22" t="s">
        <v>1499</v>
      </c>
      <c r="C68" s="22" t="s">
        <v>7404</v>
      </c>
      <c r="D68" s="24">
        <v>44289</v>
      </c>
      <c r="E68" s="24"/>
      <c r="F68" s="22" t="s">
        <v>7338</v>
      </c>
      <c r="G68" s="26">
        <v>0</v>
      </c>
      <c r="H68" s="27" t="s">
        <v>118</v>
      </c>
      <c r="I68">
        <f t="shared" si="0"/>
        <v>4834</v>
      </c>
      <c r="J68" s="9">
        <f t="shared" si="1"/>
        <v>44289</v>
      </c>
    </row>
    <row r="69" spans="1:10" x14ac:dyDescent="0.25">
      <c r="A69" s="22" t="s">
        <v>158</v>
      </c>
      <c r="B69" s="22" t="s">
        <v>5354</v>
      </c>
      <c r="C69" s="22" t="s">
        <v>7405</v>
      </c>
      <c r="D69" s="24">
        <v>44307</v>
      </c>
      <c r="E69" s="24"/>
      <c r="F69" s="22" t="s">
        <v>7338</v>
      </c>
      <c r="G69" s="26">
        <v>0</v>
      </c>
      <c r="H69" s="27" t="s">
        <v>118</v>
      </c>
      <c r="I69">
        <f t="shared" si="0"/>
        <v>5761</v>
      </c>
      <c r="J69" s="9">
        <f t="shared" si="1"/>
        <v>44307</v>
      </c>
    </row>
    <row r="70" spans="1:10" x14ac:dyDescent="0.25">
      <c r="A70" s="22" t="s">
        <v>158</v>
      </c>
      <c r="B70" s="22" t="s">
        <v>1412</v>
      </c>
      <c r="C70" s="22" t="s">
        <v>7406</v>
      </c>
      <c r="D70" s="24">
        <v>43770</v>
      </c>
      <c r="E70" s="24"/>
      <c r="F70" s="22" t="s">
        <v>7338</v>
      </c>
      <c r="G70" s="26">
        <v>0</v>
      </c>
      <c r="H70" s="27" t="s">
        <v>118</v>
      </c>
      <c r="I70">
        <f t="shared" ref="I70:I133" si="2">IFERROR(B70*1,B70)</f>
        <v>6105</v>
      </c>
      <c r="J70" s="9">
        <f t="shared" ref="J70:J133" si="3">D70</f>
        <v>43770</v>
      </c>
    </row>
    <row r="71" spans="1:10" x14ac:dyDescent="0.25">
      <c r="A71" s="22" t="s">
        <v>158</v>
      </c>
      <c r="B71" s="22" t="s">
        <v>2524</v>
      </c>
      <c r="C71" s="22" t="s">
        <v>7407</v>
      </c>
      <c r="D71" s="24">
        <v>43715</v>
      </c>
      <c r="E71" s="24"/>
      <c r="F71" s="22" t="s">
        <v>7338</v>
      </c>
      <c r="G71" s="26">
        <v>0</v>
      </c>
      <c r="H71" s="27" t="s">
        <v>118</v>
      </c>
      <c r="I71">
        <f t="shared" si="2"/>
        <v>8266</v>
      </c>
      <c r="J71" s="9">
        <f t="shared" si="3"/>
        <v>43715</v>
      </c>
    </row>
    <row r="72" spans="1:10" x14ac:dyDescent="0.25">
      <c r="A72" s="22" t="s">
        <v>158</v>
      </c>
      <c r="B72" s="22" t="s">
        <v>3162</v>
      </c>
      <c r="C72" s="22" t="s">
        <v>7408</v>
      </c>
      <c r="D72" s="24">
        <v>44338</v>
      </c>
      <c r="E72" s="24"/>
      <c r="F72" s="22" t="s">
        <v>7338</v>
      </c>
      <c r="G72" s="26">
        <v>60</v>
      </c>
      <c r="H72" s="27" t="s">
        <v>118</v>
      </c>
      <c r="I72">
        <f t="shared" si="2"/>
        <v>9176</v>
      </c>
      <c r="J72" s="9">
        <f t="shared" si="3"/>
        <v>44338</v>
      </c>
    </row>
    <row r="73" spans="1:10" x14ac:dyDescent="0.25">
      <c r="A73" s="22" t="s">
        <v>187</v>
      </c>
      <c r="B73" s="22" t="s">
        <v>5831</v>
      </c>
      <c r="C73" s="22" t="s">
        <v>7409</v>
      </c>
      <c r="D73" s="24">
        <v>44370</v>
      </c>
      <c r="E73" s="24"/>
      <c r="F73" s="22" t="s">
        <v>7338</v>
      </c>
      <c r="G73" s="26">
        <v>0</v>
      </c>
      <c r="H73" s="27" t="s">
        <v>118</v>
      </c>
      <c r="I73">
        <f t="shared" si="2"/>
        <v>9205084</v>
      </c>
      <c r="J73" s="9">
        <f t="shared" si="3"/>
        <v>44370</v>
      </c>
    </row>
    <row r="74" spans="1:10" x14ac:dyDescent="0.25">
      <c r="A74" s="22" t="s">
        <v>187</v>
      </c>
      <c r="B74" s="22" t="s">
        <v>1952</v>
      </c>
      <c r="C74" s="22" t="s">
        <v>7410</v>
      </c>
      <c r="D74" s="24">
        <v>43734</v>
      </c>
      <c r="E74" s="24"/>
      <c r="F74" s="22" t="s">
        <v>7338</v>
      </c>
      <c r="G74" s="26">
        <v>42</v>
      </c>
      <c r="H74" s="27" t="s">
        <v>118</v>
      </c>
      <c r="I74">
        <f t="shared" si="2"/>
        <v>9205178</v>
      </c>
      <c r="J74" s="9">
        <f t="shared" si="3"/>
        <v>43734</v>
      </c>
    </row>
    <row r="75" spans="1:10" x14ac:dyDescent="0.25">
      <c r="A75" s="22" t="s">
        <v>187</v>
      </c>
      <c r="B75" s="22" t="s">
        <v>2947</v>
      </c>
      <c r="C75" s="22" t="s">
        <v>7411</v>
      </c>
      <c r="D75" s="24">
        <v>44357</v>
      </c>
      <c r="E75" s="24"/>
      <c r="F75" s="22" t="s">
        <v>7338</v>
      </c>
      <c r="G75" s="26">
        <v>8</v>
      </c>
      <c r="H75" s="27" t="s">
        <v>118</v>
      </c>
      <c r="I75">
        <f t="shared" si="2"/>
        <v>9205600</v>
      </c>
      <c r="J75" s="9">
        <f t="shared" si="3"/>
        <v>44357</v>
      </c>
    </row>
    <row r="76" spans="1:10" x14ac:dyDescent="0.25">
      <c r="A76" s="22" t="s">
        <v>158</v>
      </c>
      <c r="B76" s="22" t="s">
        <v>5931</v>
      </c>
      <c r="C76" s="22" t="s">
        <v>7412</v>
      </c>
      <c r="D76" s="24">
        <v>44278</v>
      </c>
      <c r="E76" s="24"/>
      <c r="F76" s="22" t="s">
        <v>7354</v>
      </c>
      <c r="G76" s="26">
        <v>0</v>
      </c>
      <c r="H76" s="27" t="s">
        <v>142</v>
      </c>
      <c r="I76">
        <f t="shared" si="2"/>
        <v>9439</v>
      </c>
      <c r="J76" s="9">
        <f t="shared" si="3"/>
        <v>44278</v>
      </c>
    </row>
    <row r="77" spans="1:10" x14ac:dyDescent="0.25">
      <c r="A77" s="22" t="s">
        <v>158</v>
      </c>
      <c r="B77" s="22" t="s">
        <v>3158</v>
      </c>
      <c r="C77" s="22" t="s">
        <v>7413</v>
      </c>
      <c r="D77" s="24">
        <v>44197</v>
      </c>
      <c r="E77" s="24"/>
      <c r="F77" s="22" t="s">
        <v>7341</v>
      </c>
      <c r="G77" s="26">
        <v>0</v>
      </c>
      <c r="H77" s="27" t="s">
        <v>142</v>
      </c>
      <c r="I77">
        <f t="shared" si="2"/>
        <v>9957</v>
      </c>
      <c r="J77" s="9">
        <f t="shared" si="3"/>
        <v>44197</v>
      </c>
    </row>
    <row r="78" spans="1:10" x14ac:dyDescent="0.25">
      <c r="A78" s="22" t="s">
        <v>158</v>
      </c>
      <c r="B78" s="22" t="s">
        <v>5342</v>
      </c>
      <c r="C78" s="22" t="s">
        <v>7414</v>
      </c>
      <c r="D78" s="24">
        <v>44378</v>
      </c>
      <c r="E78" s="24"/>
      <c r="F78" s="22" t="s">
        <v>7354</v>
      </c>
      <c r="G78" s="26">
        <v>0</v>
      </c>
      <c r="H78" s="27" t="s">
        <v>142</v>
      </c>
      <c r="I78">
        <f t="shared" si="2"/>
        <v>11242</v>
      </c>
      <c r="J78" s="9">
        <f t="shared" si="3"/>
        <v>44378</v>
      </c>
    </row>
    <row r="79" spans="1:10" x14ac:dyDescent="0.25">
      <c r="A79" s="22" t="s">
        <v>158</v>
      </c>
      <c r="B79" s="22" t="s">
        <v>2860</v>
      </c>
      <c r="C79" s="22" t="s">
        <v>7415</v>
      </c>
      <c r="D79" s="24">
        <v>44040</v>
      </c>
      <c r="E79" s="24"/>
      <c r="F79" s="22" t="s">
        <v>7338</v>
      </c>
      <c r="G79" s="26">
        <v>95</v>
      </c>
      <c r="H79" s="27" t="s">
        <v>118</v>
      </c>
      <c r="I79">
        <f t="shared" si="2"/>
        <v>11921</v>
      </c>
      <c r="J79" s="9">
        <f t="shared" si="3"/>
        <v>44040</v>
      </c>
    </row>
    <row r="80" spans="1:10" x14ac:dyDescent="0.25">
      <c r="A80" s="22" t="s">
        <v>158</v>
      </c>
      <c r="B80" s="22" t="s">
        <v>3294</v>
      </c>
      <c r="C80" s="22" t="s">
        <v>7416</v>
      </c>
      <c r="D80" s="24">
        <v>44208</v>
      </c>
      <c r="E80" s="24"/>
      <c r="F80" s="22" t="s">
        <v>7338</v>
      </c>
      <c r="G80" s="26">
        <v>0</v>
      </c>
      <c r="H80" s="27" t="s">
        <v>118</v>
      </c>
      <c r="I80">
        <f t="shared" si="2"/>
        <v>12569</v>
      </c>
      <c r="J80" s="9">
        <f t="shared" si="3"/>
        <v>44208</v>
      </c>
    </row>
    <row r="81" spans="1:10" x14ac:dyDescent="0.25">
      <c r="A81" s="22" t="s">
        <v>158</v>
      </c>
      <c r="B81" s="22" t="s">
        <v>1593</v>
      </c>
      <c r="C81" s="22" t="s">
        <v>7417</v>
      </c>
      <c r="D81" s="24">
        <v>44326</v>
      </c>
      <c r="E81" s="24"/>
      <c r="F81" s="22" t="s">
        <v>7338</v>
      </c>
      <c r="G81" s="26">
        <v>32</v>
      </c>
      <c r="H81" s="27" t="s">
        <v>118</v>
      </c>
      <c r="I81">
        <f t="shared" si="2"/>
        <v>13445</v>
      </c>
      <c r="J81" s="9">
        <f t="shared" si="3"/>
        <v>44326</v>
      </c>
    </row>
    <row r="82" spans="1:10" x14ac:dyDescent="0.25">
      <c r="A82" s="22" t="s">
        <v>158</v>
      </c>
      <c r="B82" s="22" t="s">
        <v>5586</v>
      </c>
      <c r="C82" s="22" t="s">
        <v>7418</v>
      </c>
      <c r="D82" s="24">
        <v>44281</v>
      </c>
      <c r="E82" s="24"/>
      <c r="F82" s="22" t="s">
        <v>7338</v>
      </c>
      <c r="G82" s="26">
        <v>0</v>
      </c>
      <c r="H82" s="27" t="s">
        <v>118</v>
      </c>
      <c r="I82">
        <f t="shared" si="2"/>
        <v>13659</v>
      </c>
      <c r="J82" s="9">
        <f t="shared" si="3"/>
        <v>44281</v>
      </c>
    </row>
    <row r="83" spans="1:10" x14ac:dyDescent="0.25">
      <c r="A83" s="22" t="s">
        <v>158</v>
      </c>
      <c r="B83" s="22" t="s">
        <v>3952</v>
      </c>
      <c r="C83" s="22" t="s">
        <v>7419</v>
      </c>
      <c r="D83" s="24">
        <v>44383</v>
      </c>
      <c r="E83" s="24"/>
      <c r="F83" s="22" t="s">
        <v>7341</v>
      </c>
      <c r="G83" s="26">
        <v>0</v>
      </c>
      <c r="H83" s="27" t="s">
        <v>142</v>
      </c>
      <c r="I83">
        <f t="shared" si="2"/>
        <v>209742</v>
      </c>
      <c r="J83" s="9">
        <f t="shared" si="3"/>
        <v>44383</v>
      </c>
    </row>
    <row r="84" spans="1:10" x14ac:dyDescent="0.25">
      <c r="A84" s="22" t="s">
        <v>158</v>
      </c>
      <c r="B84" s="22" t="s">
        <v>5947</v>
      </c>
      <c r="C84" s="22" t="s">
        <v>7420</v>
      </c>
      <c r="D84" s="24">
        <v>44005</v>
      </c>
      <c r="E84" s="24"/>
      <c r="F84" s="22" t="s">
        <v>7338</v>
      </c>
      <c r="G84" s="26">
        <v>74.98</v>
      </c>
      <c r="H84" s="27" t="s">
        <v>118</v>
      </c>
      <c r="I84">
        <f t="shared" si="2"/>
        <v>3946</v>
      </c>
      <c r="J84" s="9">
        <f t="shared" si="3"/>
        <v>44005</v>
      </c>
    </row>
    <row r="85" spans="1:10" x14ac:dyDescent="0.25">
      <c r="A85" s="22" t="s">
        <v>158</v>
      </c>
      <c r="B85" s="22" t="s">
        <v>5460</v>
      </c>
      <c r="C85" s="22" t="s">
        <v>7421</v>
      </c>
      <c r="D85" s="24">
        <v>44200</v>
      </c>
      <c r="E85" s="24"/>
      <c r="F85" s="22" t="s">
        <v>7338</v>
      </c>
      <c r="G85" s="26">
        <v>0</v>
      </c>
      <c r="H85" s="27" t="s">
        <v>118</v>
      </c>
      <c r="I85">
        <f t="shared" si="2"/>
        <v>4254</v>
      </c>
      <c r="J85" s="9">
        <f t="shared" si="3"/>
        <v>44200</v>
      </c>
    </row>
    <row r="86" spans="1:10" x14ac:dyDescent="0.25">
      <c r="A86" s="22" t="s">
        <v>158</v>
      </c>
      <c r="B86" s="22" t="s">
        <v>4588</v>
      </c>
      <c r="C86" s="22" t="s">
        <v>7422</v>
      </c>
      <c r="D86" s="24">
        <v>43774</v>
      </c>
      <c r="E86" s="24"/>
      <c r="F86" s="22" t="s">
        <v>7338</v>
      </c>
      <c r="G86" s="26">
        <v>0</v>
      </c>
      <c r="H86" s="27" t="s">
        <v>118</v>
      </c>
      <c r="I86">
        <f t="shared" si="2"/>
        <v>4512</v>
      </c>
      <c r="J86" s="9">
        <f t="shared" si="3"/>
        <v>43774</v>
      </c>
    </row>
    <row r="87" spans="1:10" x14ac:dyDescent="0.25">
      <c r="A87" s="22" t="s">
        <v>158</v>
      </c>
      <c r="B87" s="22" t="s">
        <v>1810</v>
      </c>
      <c r="C87" s="22" t="s">
        <v>7423</v>
      </c>
      <c r="D87" s="24">
        <v>44180</v>
      </c>
      <c r="E87" s="24"/>
      <c r="F87" s="22" t="s">
        <v>7341</v>
      </c>
      <c r="G87" s="26">
        <v>37</v>
      </c>
      <c r="H87" s="27" t="s">
        <v>142</v>
      </c>
      <c r="I87">
        <f t="shared" si="2"/>
        <v>7537</v>
      </c>
      <c r="J87" s="9">
        <f t="shared" si="3"/>
        <v>44180</v>
      </c>
    </row>
    <row r="88" spans="1:10" x14ac:dyDescent="0.25">
      <c r="A88" s="22" t="s">
        <v>158</v>
      </c>
      <c r="B88" s="22" t="s">
        <v>1065</v>
      </c>
      <c r="C88" s="22" t="s">
        <v>7424</v>
      </c>
      <c r="D88" s="24">
        <v>43906</v>
      </c>
      <c r="E88" s="24"/>
      <c r="F88" s="22" t="s">
        <v>7338</v>
      </c>
      <c r="G88" s="26">
        <v>0</v>
      </c>
      <c r="H88" s="27" t="s">
        <v>118</v>
      </c>
      <c r="I88">
        <f t="shared" si="2"/>
        <v>7678</v>
      </c>
      <c r="J88" s="9">
        <f t="shared" si="3"/>
        <v>43906</v>
      </c>
    </row>
    <row r="89" spans="1:10" x14ac:dyDescent="0.25">
      <c r="A89" s="22" t="s">
        <v>158</v>
      </c>
      <c r="B89" s="22" t="s">
        <v>652</v>
      </c>
      <c r="C89" s="22" t="s">
        <v>7425</v>
      </c>
      <c r="D89" s="24">
        <v>43803</v>
      </c>
      <c r="E89" s="24"/>
      <c r="F89" s="22" t="s">
        <v>7338</v>
      </c>
      <c r="G89" s="26">
        <v>0</v>
      </c>
      <c r="H89" s="27" t="s">
        <v>118</v>
      </c>
      <c r="I89">
        <f t="shared" si="2"/>
        <v>8017</v>
      </c>
      <c r="J89" s="9">
        <f t="shared" si="3"/>
        <v>43803</v>
      </c>
    </row>
    <row r="90" spans="1:10" x14ac:dyDescent="0.25">
      <c r="A90" s="22" t="s">
        <v>158</v>
      </c>
      <c r="B90" s="22" t="s">
        <v>2107</v>
      </c>
      <c r="C90" s="22" t="s">
        <v>7426</v>
      </c>
      <c r="D90" s="24">
        <v>43586</v>
      </c>
      <c r="E90" s="24"/>
      <c r="F90" s="22" t="s">
        <v>7338</v>
      </c>
      <c r="G90" s="26">
        <v>32.020000000000003</v>
      </c>
      <c r="H90" s="27" t="s">
        <v>118</v>
      </c>
      <c r="I90">
        <f t="shared" si="2"/>
        <v>9008</v>
      </c>
      <c r="J90" s="9">
        <f t="shared" si="3"/>
        <v>43586</v>
      </c>
    </row>
    <row r="91" spans="1:10" x14ac:dyDescent="0.25">
      <c r="A91" s="22" t="s">
        <v>158</v>
      </c>
      <c r="B91" s="22" t="s">
        <v>2307</v>
      </c>
      <c r="C91" s="22" t="s">
        <v>7427</v>
      </c>
      <c r="D91" s="24">
        <v>43836</v>
      </c>
      <c r="E91" s="24"/>
      <c r="F91" s="22" t="s">
        <v>7338</v>
      </c>
      <c r="G91" s="26">
        <v>0</v>
      </c>
      <c r="H91" s="27" t="s">
        <v>118</v>
      </c>
      <c r="I91">
        <f t="shared" si="2"/>
        <v>9100</v>
      </c>
      <c r="J91" s="9">
        <f t="shared" si="3"/>
        <v>43836</v>
      </c>
    </row>
    <row r="92" spans="1:10" x14ac:dyDescent="0.25">
      <c r="A92" s="22" t="s">
        <v>187</v>
      </c>
      <c r="B92" s="22" t="s">
        <v>3838</v>
      </c>
      <c r="C92" s="22" t="s">
        <v>7428</v>
      </c>
      <c r="D92" s="24">
        <v>43847</v>
      </c>
      <c r="E92" s="24"/>
      <c r="F92" s="22" t="s">
        <v>7338</v>
      </c>
      <c r="G92" s="26">
        <v>24</v>
      </c>
      <c r="H92" s="27" t="s">
        <v>118</v>
      </c>
      <c r="I92">
        <f t="shared" si="2"/>
        <v>9203938</v>
      </c>
      <c r="J92" s="9">
        <f t="shared" si="3"/>
        <v>43847</v>
      </c>
    </row>
    <row r="93" spans="1:10" x14ac:dyDescent="0.25">
      <c r="A93" s="22" t="s">
        <v>158</v>
      </c>
      <c r="B93" s="22" t="s">
        <v>5889</v>
      </c>
      <c r="C93" s="22" t="s">
        <v>7429</v>
      </c>
      <c r="D93" s="24">
        <v>44396</v>
      </c>
      <c r="E93" s="24"/>
      <c r="F93" s="22" t="s">
        <v>7338</v>
      </c>
      <c r="G93" s="26">
        <v>0</v>
      </c>
      <c r="H93" s="27" t="s">
        <v>118</v>
      </c>
      <c r="I93">
        <f t="shared" si="2"/>
        <v>983210</v>
      </c>
      <c r="J93" s="9">
        <f t="shared" si="3"/>
        <v>44396</v>
      </c>
    </row>
    <row r="94" spans="1:10" x14ac:dyDescent="0.25">
      <c r="A94" s="22" t="s">
        <v>158</v>
      </c>
      <c r="B94" s="22" t="s">
        <v>883</v>
      </c>
      <c r="C94" s="22" t="s">
        <v>7430</v>
      </c>
      <c r="D94" s="24">
        <v>43851</v>
      </c>
      <c r="E94" s="24"/>
      <c r="F94" s="22" t="s">
        <v>7338</v>
      </c>
      <c r="G94" s="26">
        <v>0</v>
      </c>
      <c r="H94" s="27" t="s">
        <v>118</v>
      </c>
      <c r="I94">
        <f t="shared" si="2"/>
        <v>10259</v>
      </c>
      <c r="J94" s="9">
        <f t="shared" si="3"/>
        <v>43851</v>
      </c>
    </row>
    <row r="95" spans="1:10" x14ac:dyDescent="0.25">
      <c r="A95" s="22" t="s">
        <v>158</v>
      </c>
      <c r="B95" s="22" t="s">
        <v>5540</v>
      </c>
      <c r="C95" s="22" t="s">
        <v>7431</v>
      </c>
      <c r="D95" s="24">
        <v>44290</v>
      </c>
      <c r="E95" s="24"/>
      <c r="F95" s="22" t="s">
        <v>7354</v>
      </c>
      <c r="G95" s="26">
        <v>0</v>
      </c>
      <c r="H95" s="27" t="s">
        <v>142</v>
      </c>
      <c r="I95">
        <f t="shared" si="2"/>
        <v>10837</v>
      </c>
      <c r="J95" s="9">
        <f t="shared" si="3"/>
        <v>44290</v>
      </c>
    </row>
    <row r="96" spans="1:10" x14ac:dyDescent="0.25">
      <c r="A96" s="22" t="s">
        <v>158</v>
      </c>
      <c r="B96" s="22" t="s">
        <v>1543</v>
      </c>
      <c r="C96" s="22" t="s">
        <v>7432</v>
      </c>
      <c r="D96" s="24">
        <v>44384</v>
      </c>
      <c r="E96" s="24"/>
      <c r="F96" s="22" t="s">
        <v>7338</v>
      </c>
      <c r="G96" s="26">
        <v>0</v>
      </c>
      <c r="H96" s="27" t="s">
        <v>118</v>
      </c>
      <c r="I96">
        <f t="shared" si="2"/>
        <v>11407</v>
      </c>
      <c r="J96" s="9">
        <f t="shared" si="3"/>
        <v>44384</v>
      </c>
    </row>
    <row r="97" spans="1:10" x14ac:dyDescent="0.25">
      <c r="A97" s="22" t="s">
        <v>158</v>
      </c>
      <c r="B97" s="22" t="s">
        <v>2574</v>
      </c>
      <c r="C97" s="22" t="s">
        <v>7433</v>
      </c>
      <c r="D97" s="24">
        <v>44110</v>
      </c>
      <c r="E97" s="24"/>
      <c r="F97" s="22" t="s">
        <v>7338</v>
      </c>
      <c r="G97" s="26">
        <v>0</v>
      </c>
      <c r="H97" s="27" t="s">
        <v>118</v>
      </c>
      <c r="I97">
        <f t="shared" si="2"/>
        <v>12247</v>
      </c>
      <c r="J97" s="9">
        <f t="shared" si="3"/>
        <v>44110</v>
      </c>
    </row>
    <row r="98" spans="1:10" x14ac:dyDescent="0.25">
      <c r="A98" s="22" t="s">
        <v>158</v>
      </c>
      <c r="B98" s="22" t="s">
        <v>705</v>
      </c>
      <c r="C98" s="22" t="s">
        <v>7434</v>
      </c>
      <c r="D98" s="24">
        <v>44180</v>
      </c>
      <c r="E98" s="24"/>
      <c r="F98" s="22" t="s">
        <v>7338</v>
      </c>
      <c r="G98" s="26">
        <v>18</v>
      </c>
      <c r="H98" s="27" t="s">
        <v>118</v>
      </c>
      <c r="I98">
        <f t="shared" si="2"/>
        <v>12317</v>
      </c>
      <c r="J98" s="9">
        <f t="shared" si="3"/>
        <v>44180</v>
      </c>
    </row>
    <row r="99" spans="1:10" x14ac:dyDescent="0.25">
      <c r="A99" s="22" t="s">
        <v>158</v>
      </c>
      <c r="B99" s="22" t="s">
        <v>3076</v>
      </c>
      <c r="C99" s="22" t="s">
        <v>7435</v>
      </c>
      <c r="D99" s="24">
        <v>44396</v>
      </c>
      <c r="E99" s="24"/>
      <c r="F99" s="22" t="s">
        <v>7338</v>
      </c>
      <c r="G99" s="26">
        <v>0</v>
      </c>
      <c r="H99" s="27" t="s">
        <v>118</v>
      </c>
      <c r="I99">
        <f t="shared" si="2"/>
        <v>12359</v>
      </c>
      <c r="J99" s="9">
        <f t="shared" si="3"/>
        <v>44396</v>
      </c>
    </row>
    <row r="100" spans="1:10" x14ac:dyDescent="0.25">
      <c r="A100" s="22" t="s">
        <v>158</v>
      </c>
      <c r="B100" s="22" t="s">
        <v>3334</v>
      </c>
      <c r="C100" s="22" t="s">
        <v>7436</v>
      </c>
      <c r="D100" s="24">
        <v>44361</v>
      </c>
      <c r="E100" s="24"/>
      <c r="F100" s="22" t="s">
        <v>7338</v>
      </c>
      <c r="G100" s="26">
        <v>78</v>
      </c>
      <c r="H100" s="27" t="s">
        <v>118</v>
      </c>
      <c r="I100">
        <f t="shared" si="2"/>
        <v>12462</v>
      </c>
      <c r="J100" s="9">
        <f t="shared" si="3"/>
        <v>44361</v>
      </c>
    </row>
    <row r="101" spans="1:10" x14ac:dyDescent="0.25">
      <c r="A101" s="22" t="s">
        <v>158</v>
      </c>
      <c r="B101" s="22" t="s">
        <v>3017</v>
      </c>
      <c r="C101" s="22" t="s">
        <v>7437</v>
      </c>
      <c r="D101" s="24">
        <v>43899</v>
      </c>
      <c r="E101" s="24"/>
      <c r="F101" s="22" t="s">
        <v>7338</v>
      </c>
      <c r="G101" s="26">
        <v>0</v>
      </c>
      <c r="H101" s="27" t="s">
        <v>118</v>
      </c>
      <c r="I101">
        <f t="shared" si="2"/>
        <v>12528</v>
      </c>
      <c r="J101" s="9">
        <f t="shared" si="3"/>
        <v>43899</v>
      </c>
    </row>
    <row r="102" spans="1:10" x14ac:dyDescent="0.25">
      <c r="A102" s="22" t="s">
        <v>158</v>
      </c>
      <c r="B102" s="22" t="s">
        <v>3470</v>
      </c>
      <c r="C102" s="22" t="s">
        <v>7438</v>
      </c>
      <c r="D102" s="24">
        <v>44290</v>
      </c>
      <c r="E102" s="24"/>
      <c r="F102" s="22" t="s">
        <v>7341</v>
      </c>
      <c r="G102" s="26">
        <v>0</v>
      </c>
      <c r="H102" s="27" t="s">
        <v>142</v>
      </c>
      <c r="I102">
        <f t="shared" si="2"/>
        <v>12871</v>
      </c>
      <c r="J102" s="9">
        <f t="shared" si="3"/>
        <v>44290</v>
      </c>
    </row>
    <row r="103" spans="1:10" x14ac:dyDescent="0.25">
      <c r="A103" s="22" t="s">
        <v>158</v>
      </c>
      <c r="B103" s="22" t="s">
        <v>5622</v>
      </c>
      <c r="C103" s="22" t="s">
        <v>7439</v>
      </c>
      <c r="D103" s="24">
        <v>44336</v>
      </c>
      <c r="E103" s="24"/>
      <c r="F103" s="22" t="s">
        <v>7338</v>
      </c>
      <c r="G103" s="26">
        <v>0</v>
      </c>
      <c r="H103" s="27" t="s">
        <v>118</v>
      </c>
      <c r="I103">
        <f t="shared" si="2"/>
        <v>13095</v>
      </c>
      <c r="J103" s="9">
        <f t="shared" si="3"/>
        <v>44336</v>
      </c>
    </row>
    <row r="104" spans="1:10" x14ac:dyDescent="0.25">
      <c r="A104" s="22" t="s">
        <v>158</v>
      </c>
      <c r="B104" s="22" t="s">
        <v>3246</v>
      </c>
      <c r="C104" s="22" t="s">
        <v>7440</v>
      </c>
      <c r="D104" s="24">
        <v>44177</v>
      </c>
      <c r="E104" s="24"/>
      <c r="F104" s="22" t="s">
        <v>7338</v>
      </c>
      <c r="G104" s="26">
        <v>0</v>
      </c>
      <c r="H104" s="27" t="s">
        <v>118</v>
      </c>
      <c r="I104">
        <f t="shared" si="2"/>
        <v>13433</v>
      </c>
      <c r="J104" s="9">
        <f t="shared" si="3"/>
        <v>44177</v>
      </c>
    </row>
    <row r="105" spans="1:10" x14ac:dyDescent="0.25">
      <c r="A105" s="22" t="s">
        <v>158</v>
      </c>
      <c r="B105" s="22" t="s">
        <v>334</v>
      </c>
      <c r="C105" s="22" t="s">
        <v>7441</v>
      </c>
      <c r="D105" s="24">
        <v>44398</v>
      </c>
      <c r="E105" s="24"/>
      <c r="F105" s="22" t="s">
        <v>7338</v>
      </c>
      <c r="G105" s="26">
        <v>0</v>
      </c>
      <c r="H105" s="27" t="s">
        <v>118</v>
      </c>
      <c r="I105">
        <f t="shared" si="2"/>
        <v>200162</v>
      </c>
      <c r="J105" s="9">
        <f t="shared" si="3"/>
        <v>44398</v>
      </c>
    </row>
    <row r="106" spans="1:10" x14ac:dyDescent="0.25">
      <c r="A106" s="22" t="s">
        <v>158</v>
      </c>
      <c r="B106" s="22" t="s">
        <v>2995</v>
      </c>
      <c r="C106" s="22" t="s">
        <v>7442</v>
      </c>
      <c r="D106" s="24">
        <v>44294</v>
      </c>
      <c r="E106" s="24"/>
      <c r="F106" s="22" t="s">
        <v>7338</v>
      </c>
      <c r="G106" s="26">
        <v>0</v>
      </c>
      <c r="H106" s="27" t="s">
        <v>118</v>
      </c>
      <c r="I106">
        <f t="shared" si="2"/>
        <v>203298</v>
      </c>
      <c r="J106" s="9">
        <f t="shared" si="3"/>
        <v>44294</v>
      </c>
    </row>
    <row r="107" spans="1:10" x14ac:dyDescent="0.25">
      <c r="A107" s="22" t="s">
        <v>158</v>
      </c>
      <c r="B107" s="22" t="s">
        <v>3794</v>
      </c>
      <c r="C107" s="22" t="s">
        <v>7443</v>
      </c>
      <c r="D107" s="24">
        <v>44312</v>
      </c>
      <c r="E107" s="24"/>
      <c r="F107" s="22" t="s">
        <v>7338</v>
      </c>
      <c r="G107" s="26">
        <v>0</v>
      </c>
      <c r="H107" s="27" t="s">
        <v>118</v>
      </c>
      <c r="I107">
        <f t="shared" si="2"/>
        <v>4764</v>
      </c>
      <c r="J107" s="9">
        <f t="shared" si="3"/>
        <v>44312</v>
      </c>
    </row>
    <row r="108" spans="1:10" x14ac:dyDescent="0.25">
      <c r="A108" s="22" t="s">
        <v>158</v>
      </c>
      <c r="B108" s="22" t="s">
        <v>2305</v>
      </c>
      <c r="C108" s="22" t="s">
        <v>7444</v>
      </c>
      <c r="D108" s="24">
        <v>44014</v>
      </c>
      <c r="E108" s="24"/>
      <c r="F108" s="22" t="s">
        <v>7338</v>
      </c>
      <c r="G108" s="26">
        <v>0</v>
      </c>
      <c r="H108" s="27" t="s">
        <v>118</v>
      </c>
      <c r="I108">
        <f t="shared" si="2"/>
        <v>6797</v>
      </c>
      <c r="J108" s="9">
        <f t="shared" si="3"/>
        <v>44014</v>
      </c>
    </row>
    <row r="109" spans="1:10" x14ac:dyDescent="0.25">
      <c r="A109" s="22" t="s">
        <v>158</v>
      </c>
      <c r="B109" s="22" t="s">
        <v>6023</v>
      </c>
      <c r="C109" s="22" t="s">
        <v>7445</v>
      </c>
      <c r="D109" s="24">
        <v>44172</v>
      </c>
      <c r="E109" s="24"/>
      <c r="F109" s="22" t="s">
        <v>7338</v>
      </c>
      <c r="G109" s="26">
        <v>0</v>
      </c>
      <c r="H109" s="27" t="s">
        <v>118</v>
      </c>
      <c r="I109">
        <f t="shared" si="2"/>
        <v>7670</v>
      </c>
      <c r="J109" s="9">
        <f t="shared" si="3"/>
        <v>44172</v>
      </c>
    </row>
    <row r="110" spans="1:10" x14ac:dyDescent="0.25">
      <c r="A110" s="22" t="s">
        <v>187</v>
      </c>
      <c r="B110" s="22" t="s">
        <v>1806</v>
      </c>
      <c r="C110" s="22" t="s">
        <v>7446</v>
      </c>
      <c r="D110" s="24">
        <v>43841</v>
      </c>
      <c r="E110" s="24"/>
      <c r="F110" s="22" t="s">
        <v>7338</v>
      </c>
      <c r="G110" s="26">
        <v>0</v>
      </c>
      <c r="H110" s="27" t="s">
        <v>118</v>
      </c>
      <c r="I110">
        <f t="shared" si="2"/>
        <v>9203596</v>
      </c>
      <c r="J110" s="9">
        <f t="shared" si="3"/>
        <v>43841</v>
      </c>
    </row>
    <row r="111" spans="1:10" x14ac:dyDescent="0.25">
      <c r="A111" s="22" t="s">
        <v>187</v>
      </c>
      <c r="B111" s="22" t="s">
        <v>2279</v>
      </c>
      <c r="C111" s="22" t="s">
        <v>7447</v>
      </c>
      <c r="D111" s="24">
        <v>43767</v>
      </c>
      <c r="E111" s="24"/>
      <c r="F111" s="22" t="s">
        <v>7338</v>
      </c>
      <c r="G111" s="26">
        <v>0</v>
      </c>
      <c r="H111" s="27" t="s">
        <v>118</v>
      </c>
      <c r="I111">
        <f t="shared" si="2"/>
        <v>9204530</v>
      </c>
      <c r="J111" s="9">
        <f t="shared" si="3"/>
        <v>43767</v>
      </c>
    </row>
    <row r="112" spans="1:10" x14ac:dyDescent="0.25">
      <c r="A112" s="22" t="s">
        <v>158</v>
      </c>
      <c r="B112" s="22" t="s">
        <v>452</v>
      </c>
      <c r="C112" s="22" t="s">
        <v>7448</v>
      </c>
      <c r="D112" s="24">
        <v>44375</v>
      </c>
      <c r="E112" s="24"/>
      <c r="F112" s="22" t="s">
        <v>7338</v>
      </c>
      <c r="G112" s="26">
        <v>0</v>
      </c>
      <c r="H112" s="27" t="s">
        <v>118</v>
      </c>
      <c r="I112">
        <f t="shared" si="2"/>
        <v>9579</v>
      </c>
      <c r="J112" s="9">
        <f t="shared" si="3"/>
        <v>44375</v>
      </c>
    </row>
    <row r="113" spans="1:10" x14ac:dyDescent="0.25">
      <c r="A113" s="22" t="s">
        <v>158</v>
      </c>
      <c r="B113" s="22" t="s">
        <v>4590</v>
      </c>
      <c r="C113" s="22" t="s">
        <v>7449</v>
      </c>
      <c r="D113" s="24">
        <v>44036</v>
      </c>
      <c r="E113" s="24"/>
      <c r="F113" s="22" t="s">
        <v>7338</v>
      </c>
      <c r="G113" s="26">
        <v>0</v>
      </c>
      <c r="H113" s="27" t="s">
        <v>118</v>
      </c>
      <c r="I113">
        <f t="shared" si="2"/>
        <v>9744</v>
      </c>
      <c r="J113" s="9">
        <f t="shared" si="3"/>
        <v>44036</v>
      </c>
    </row>
    <row r="114" spans="1:10" x14ac:dyDescent="0.25">
      <c r="A114" s="22" t="s">
        <v>158</v>
      </c>
      <c r="B114" s="22" t="s">
        <v>4767</v>
      </c>
      <c r="C114" s="22" t="s">
        <v>7450</v>
      </c>
      <c r="D114" s="24">
        <v>43411</v>
      </c>
      <c r="E114" s="24"/>
      <c r="F114" s="22" t="s">
        <v>7338</v>
      </c>
      <c r="G114" s="26">
        <v>0</v>
      </c>
      <c r="H114" s="27" t="s">
        <v>118</v>
      </c>
      <c r="I114">
        <f t="shared" si="2"/>
        <v>10421</v>
      </c>
      <c r="J114" s="9">
        <f t="shared" si="3"/>
        <v>43411</v>
      </c>
    </row>
    <row r="115" spans="1:10" x14ac:dyDescent="0.25">
      <c r="A115" s="22" t="s">
        <v>158</v>
      </c>
      <c r="B115" s="22" t="s">
        <v>1577</v>
      </c>
      <c r="C115" s="22" t="s">
        <v>7451</v>
      </c>
      <c r="D115" s="24">
        <v>44296</v>
      </c>
      <c r="E115" s="24"/>
      <c r="F115" s="22" t="s">
        <v>7338</v>
      </c>
      <c r="G115" s="26">
        <v>0</v>
      </c>
      <c r="H115" s="27" t="s">
        <v>118</v>
      </c>
      <c r="I115">
        <f t="shared" si="2"/>
        <v>10779</v>
      </c>
      <c r="J115" s="9">
        <f t="shared" si="3"/>
        <v>44296</v>
      </c>
    </row>
    <row r="116" spans="1:10" x14ac:dyDescent="0.25">
      <c r="A116" s="22" t="s">
        <v>158</v>
      </c>
      <c r="B116" s="22" t="s">
        <v>6035</v>
      </c>
      <c r="C116" s="22" t="s">
        <v>7452</v>
      </c>
      <c r="D116" s="24">
        <v>44285</v>
      </c>
      <c r="E116" s="24"/>
      <c r="F116" s="22" t="s">
        <v>7341</v>
      </c>
      <c r="G116" s="26">
        <v>45</v>
      </c>
      <c r="H116" s="27" t="s">
        <v>142</v>
      </c>
      <c r="I116">
        <f t="shared" si="2"/>
        <v>11582</v>
      </c>
      <c r="J116" s="9">
        <f t="shared" si="3"/>
        <v>44285</v>
      </c>
    </row>
    <row r="117" spans="1:10" x14ac:dyDescent="0.25">
      <c r="A117" s="22" t="s">
        <v>158</v>
      </c>
      <c r="B117" s="22" t="s">
        <v>6001</v>
      </c>
      <c r="C117" s="22" t="s">
        <v>7453</v>
      </c>
      <c r="D117" s="24">
        <v>44335</v>
      </c>
      <c r="E117" s="24"/>
      <c r="F117" s="22" t="s">
        <v>7338</v>
      </c>
      <c r="G117" s="26">
        <v>0</v>
      </c>
      <c r="H117" s="27" t="s">
        <v>118</v>
      </c>
      <c r="I117">
        <f t="shared" si="2"/>
        <v>11693</v>
      </c>
      <c r="J117" s="9">
        <f t="shared" si="3"/>
        <v>44335</v>
      </c>
    </row>
    <row r="118" spans="1:10" x14ac:dyDescent="0.25">
      <c r="A118" s="22" t="s">
        <v>158</v>
      </c>
      <c r="B118" s="22" t="s">
        <v>1595</v>
      </c>
      <c r="C118" s="22" t="s">
        <v>7454</v>
      </c>
      <c r="D118" s="24">
        <v>44210</v>
      </c>
      <c r="E118" s="24"/>
      <c r="F118" s="22" t="s">
        <v>7338</v>
      </c>
      <c r="G118" s="26">
        <v>4.0199999999999996</v>
      </c>
      <c r="H118" s="27" t="s">
        <v>118</v>
      </c>
      <c r="I118">
        <f t="shared" si="2"/>
        <v>11909</v>
      </c>
      <c r="J118" s="9">
        <f t="shared" si="3"/>
        <v>44210</v>
      </c>
    </row>
    <row r="119" spans="1:10" x14ac:dyDescent="0.25">
      <c r="A119" s="22" t="s">
        <v>158</v>
      </c>
      <c r="B119" s="22" t="s">
        <v>5901</v>
      </c>
      <c r="C119" s="22" t="s">
        <v>7455</v>
      </c>
      <c r="D119" s="24">
        <v>44194</v>
      </c>
      <c r="E119" s="24"/>
      <c r="F119" s="22" t="s">
        <v>7341</v>
      </c>
      <c r="G119" s="26">
        <v>0</v>
      </c>
      <c r="H119" s="27" t="s">
        <v>142</v>
      </c>
      <c r="I119">
        <f t="shared" si="2"/>
        <v>11940</v>
      </c>
      <c r="J119" s="9">
        <f t="shared" si="3"/>
        <v>44194</v>
      </c>
    </row>
    <row r="120" spans="1:10" x14ac:dyDescent="0.25">
      <c r="A120" s="22" t="s">
        <v>158</v>
      </c>
      <c r="B120" s="22" t="s">
        <v>1689</v>
      </c>
      <c r="C120" s="22" t="s">
        <v>7456</v>
      </c>
      <c r="D120" s="24">
        <v>44302</v>
      </c>
      <c r="E120" s="24"/>
      <c r="F120" s="22" t="s">
        <v>7354</v>
      </c>
      <c r="G120" s="26">
        <v>0</v>
      </c>
      <c r="H120" s="27" t="s">
        <v>142</v>
      </c>
      <c r="I120">
        <f t="shared" si="2"/>
        <v>12169</v>
      </c>
      <c r="J120" s="9">
        <f t="shared" si="3"/>
        <v>44302</v>
      </c>
    </row>
    <row r="121" spans="1:10" x14ac:dyDescent="0.25">
      <c r="A121" s="22" t="s">
        <v>158</v>
      </c>
      <c r="B121" s="22" t="s">
        <v>1143</v>
      </c>
      <c r="C121" s="22" t="s">
        <v>7457</v>
      </c>
      <c r="D121" s="24">
        <v>44341</v>
      </c>
      <c r="E121" s="24"/>
      <c r="F121" s="22" t="s">
        <v>7338</v>
      </c>
      <c r="G121" s="26">
        <v>0</v>
      </c>
      <c r="H121" s="27" t="s">
        <v>118</v>
      </c>
      <c r="I121">
        <f t="shared" si="2"/>
        <v>12254</v>
      </c>
      <c r="J121" s="9">
        <f t="shared" si="3"/>
        <v>44341</v>
      </c>
    </row>
    <row r="122" spans="1:10" x14ac:dyDescent="0.25">
      <c r="A122" s="22" t="s">
        <v>158</v>
      </c>
      <c r="B122" s="22" t="s">
        <v>4234</v>
      </c>
      <c r="C122" s="22" t="s">
        <v>7458</v>
      </c>
      <c r="D122" s="24">
        <v>44358</v>
      </c>
      <c r="E122" s="24"/>
      <c r="F122" s="22" t="s">
        <v>7338</v>
      </c>
      <c r="G122" s="26">
        <v>50</v>
      </c>
      <c r="H122" s="27" t="s">
        <v>118</v>
      </c>
      <c r="I122">
        <f t="shared" si="2"/>
        <v>12697</v>
      </c>
      <c r="J122" s="9">
        <f t="shared" si="3"/>
        <v>44358</v>
      </c>
    </row>
    <row r="123" spans="1:10" x14ac:dyDescent="0.25">
      <c r="A123" s="22" t="s">
        <v>158</v>
      </c>
      <c r="B123" s="22" t="s">
        <v>5656</v>
      </c>
      <c r="C123" s="22" t="s">
        <v>7459</v>
      </c>
      <c r="D123" s="24">
        <v>44361</v>
      </c>
      <c r="E123" s="24"/>
      <c r="F123" s="22" t="s">
        <v>7338</v>
      </c>
      <c r="G123" s="26">
        <v>20</v>
      </c>
      <c r="H123" s="27" t="s">
        <v>118</v>
      </c>
      <c r="I123">
        <f t="shared" si="2"/>
        <v>12976</v>
      </c>
      <c r="J123" s="9">
        <f t="shared" si="3"/>
        <v>44361</v>
      </c>
    </row>
    <row r="124" spans="1:10" x14ac:dyDescent="0.25">
      <c r="A124" s="22" t="s">
        <v>158</v>
      </c>
      <c r="B124" s="22" t="s">
        <v>2436</v>
      </c>
      <c r="C124" s="22" t="s">
        <v>7460</v>
      </c>
      <c r="D124" s="24">
        <v>44397</v>
      </c>
      <c r="E124" s="24"/>
      <c r="F124" s="22" t="s">
        <v>7338</v>
      </c>
      <c r="G124" s="26">
        <v>0</v>
      </c>
      <c r="H124" s="27" t="s">
        <v>118</v>
      </c>
      <c r="I124">
        <f t="shared" si="2"/>
        <v>200684</v>
      </c>
      <c r="J124" s="9">
        <f t="shared" si="3"/>
        <v>44397</v>
      </c>
    </row>
    <row r="125" spans="1:10" x14ac:dyDescent="0.25">
      <c r="A125" s="22" t="s">
        <v>158</v>
      </c>
      <c r="B125" s="22" t="s">
        <v>1587</v>
      </c>
      <c r="C125" s="22" t="s">
        <v>7461</v>
      </c>
      <c r="D125" s="24">
        <v>44013</v>
      </c>
      <c r="E125" s="24"/>
      <c r="F125" s="22" t="s">
        <v>7338</v>
      </c>
      <c r="G125" s="26">
        <v>0</v>
      </c>
      <c r="H125" s="27" t="s">
        <v>118</v>
      </c>
      <c r="I125">
        <f t="shared" si="2"/>
        <v>202707</v>
      </c>
      <c r="J125" s="9">
        <f t="shared" si="3"/>
        <v>44013</v>
      </c>
    </row>
    <row r="126" spans="1:10" x14ac:dyDescent="0.25">
      <c r="A126" s="22" t="s">
        <v>158</v>
      </c>
      <c r="B126" s="22" t="s">
        <v>5050</v>
      </c>
      <c r="C126" s="22" t="s">
        <v>7462</v>
      </c>
      <c r="D126" s="24">
        <v>43735</v>
      </c>
      <c r="E126" s="24"/>
      <c r="F126" s="22" t="s">
        <v>7338</v>
      </c>
      <c r="G126" s="26">
        <v>0</v>
      </c>
      <c r="H126" s="27" t="s">
        <v>118</v>
      </c>
      <c r="I126">
        <f t="shared" si="2"/>
        <v>6014</v>
      </c>
      <c r="J126" s="9">
        <f t="shared" si="3"/>
        <v>43735</v>
      </c>
    </row>
    <row r="127" spans="1:10" x14ac:dyDescent="0.25">
      <c r="A127" s="22" t="s">
        <v>158</v>
      </c>
      <c r="B127" s="22" t="s">
        <v>1109</v>
      </c>
      <c r="C127" s="22" t="s">
        <v>7463</v>
      </c>
      <c r="D127" s="24">
        <v>44391</v>
      </c>
      <c r="E127" s="24"/>
      <c r="F127" s="22" t="s">
        <v>7338</v>
      </c>
      <c r="G127" s="26">
        <v>0</v>
      </c>
      <c r="H127" s="27" t="s">
        <v>118</v>
      </c>
      <c r="I127">
        <f t="shared" si="2"/>
        <v>8472</v>
      </c>
      <c r="J127" s="9">
        <f t="shared" si="3"/>
        <v>44391</v>
      </c>
    </row>
    <row r="128" spans="1:10" x14ac:dyDescent="0.25">
      <c r="A128" s="22" t="s">
        <v>158</v>
      </c>
      <c r="B128" s="22" t="s">
        <v>4221</v>
      </c>
      <c r="C128" s="22" t="s">
        <v>7464</v>
      </c>
      <c r="D128" s="24">
        <v>43774</v>
      </c>
      <c r="E128" s="24"/>
      <c r="F128" s="22" t="s">
        <v>7338</v>
      </c>
      <c r="G128" s="26">
        <v>0</v>
      </c>
      <c r="H128" s="27" t="s">
        <v>118</v>
      </c>
      <c r="I128">
        <f t="shared" si="2"/>
        <v>8510</v>
      </c>
      <c r="J128" s="9">
        <f t="shared" si="3"/>
        <v>43774</v>
      </c>
    </row>
    <row r="129" spans="1:10" x14ac:dyDescent="0.25">
      <c r="A129" s="22" t="s">
        <v>158</v>
      </c>
      <c r="B129" s="22" t="s">
        <v>2560</v>
      </c>
      <c r="C129" s="22" t="s">
        <v>7465</v>
      </c>
      <c r="D129" s="24">
        <v>44069</v>
      </c>
      <c r="E129" s="24"/>
      <c r="F129" s="22" t="s">
        <v>7338</v>
      </c>
      <c r="G129" s="26">
        <v>80</v>
      </c>
      <c r="H129" s="27" t="s">
        <v>118</v>
      </c>
      <c r="I129">
        <f t="shared" si="2"/>
        <v>9159</v>
      </c>
      <c r="J129" s="9">
        <f t="shared" si="3"/>
        <v>44069</v>
      </c>
    </row>
    <row r="130" spans="1:10" x14ac:dyDescent="0.25">
      <c r="A130" s="22" t="s">
        <v>158</v>
      </c>
      <c r="B130" s="22" t="s">
        <v>1628</v>
      </c>
      <c r="C130" s="22" t="s">
        <v>7466</v>
      </c>
      <c r="D130" s="24">
        <v>44110</v>
      </c>
      <c r="E130" s="24"/>
      <c r="F130" s="22" t="s">
        <v>7341</v>
      </c>
      <c r="G130" s="26">
        <v>0</v>
      </c>
      <c r="H130" s="27" t="s">
        <v>142</v>
      </c>
      <c r="I130">
        <f t="shared" si="2"/>
        <v>9191</v>
      </c>
      <c r="J130" s="9">
        <f t="shared" si="3"/>
        <v>44110</v>
      </c>
    </row>
    <row r="131" spans="1:10" x14ac:dyDescent="0.25">
      <c r="A131" s="22" t="s">
        <v>187</v>
      </c>
      <c r="B131" s="22" t="s">
        <v>3762</v>
      </c>
      <c r="C131" s="22" t="s">
        <v>7467</v>
      </c>
      <c r="D131" s="24">
        <v>44298</v>
      </c>
      <c r="E131" s="24"/>
      <c r="F131" s="22" t="s">
        <v>7354</v>
      </c>
      <c r="G131" s="26">
        <v>0</v>
      </c>
      <c r="H131" s="27" t="s">
        <v>142</v>
      </c>
      <c r="I131">
        <f t="shared" si="2"/>
        <v>9203876</v>
      </c>
      <c r="J131" s="9">
        <f t="shared" si="3"/>
        <v>44298</v>
      </c>
    </row>
    <row r="132" spans="1:10" x14ac:dyDescent="0.25">
      <c r="A132" s="22" t="s">
        <v>187</v>
      </c>
      <c r="B132" s="22" t="s">
        <v>188</v>
      </c>
      <c r="C132" s="22" t="s">
        <v>7468</v>
      </c>
      <c r="D132" s="24">
        <v>44384</v>
      </c>
      <c r="E132" s="24"/>
      <c r="F132" s="22" t="s">
        <v>7338</v>
      </c>
      <c r="G132" s="26">
        <v>0</v>
      </c>
      <c r="H132" s="27" t="s">
        <v>118</v>
      </c>
      <c r="I132">
        <f t="shared" si="2"/>
        <v>9205375</v>
      </c>
      <c r="J132" s="9">
        <f t="shared" si="3"/>
        <v>44384</v>
      </c>
    </row>
    <row r="133" spans="1:10" x14ac:dyDescent="0.25">
      <c r="A133" s="22" t="s">
        <v>158</v>
      </c>
      <c r="B133" s="22" t="s">
        <v>1832</v>
      </c>
      <c r="C133" s="22" t="s">
        <v>7469</v>
      </c>
      <c r="D133" s="24">
        <v>44336</v>
      </c>
      <c r="E133" s="24"/>
      <c r="F133" s="22" t="s">
        <v>7354</v>
      </c>
      <c r="G133" s="26">
        <v>0</v>
      </c>
      <c r="H133" s="27" t="s">
        <v>142</v>
      </c>
      <c r="I133">
        <f t="shared" si="2"/>
        <v>9446</v>
      </c>
      <c r="J133" s="9">
        <f t="shared" si="3"/>
        <v>44336</v>
      </c>
    </row>
    <row r="134" spans="1:10" x14ac:dyDescent="0.25">
      <c r="A134" s="22" t="s">
        <v>158</v>
      </c>
      <c r="B134" s="22" t="s">
        <v>1189</v>
      </c>
      <c r="C134" s="22" t="s">
        <v>7470</v>
      </c>
      <c r="D134" s="24">
        <v>44348</v>
      </c>
      <c r="E134" s="24"/>
      <c r="F134" s="22" t="s">
        <v>7338</v>
      </c>
      <c r="G134" s="26">
        <v>25</v>
      </c>
      <c r="H134" s="27" t="s">
        <v>118</v>
      </c>
      <c r="I134">
        <f t="shared" ref="I134:I197" si="4">IFERROR(B134*1,B134)</f>
        <v>9503</v>
      </c>
      <c r="J134" s="9">
        <f t="shared" ref="J134:J197" si="5">D134</f>
        <v>44348</v>
      </c>
    </row>
    <row r="135" spans="1:10" x14ac:dyDescent="0.25">
      <c r="A135" s="22" t="s">
        <v>158</v>
      </c>
      <c r="B135" s="22" t="s">
        <v>4835</v>
      </c>
      <c r="C135" s="22" t="s">
        <v>7471</v>
      </c>
      <c r="D135" s="24">
        <v>44208</v>
      </c>
      <c r="E135" s="24"/>
      <c r="F135" s="22" t="s">
        <v>7338</v>
      </c>
      <c r="G135" s="26">
        <v>7.02</v>
      </c>
      <c r="H135" s="27" t="s">
        <v>118</v>
      </c>
      <c r="I135">
        <f t="shared" si="4"/>
        <v>10132</v>
      </c>
      <c r="J135" s="9">
        <f t="shared" si="5"/>
        <v>44208</v>
      </c>
    </row>
    <row r="136" spans="1:10" x14ac:dyDescent="0.25">
      <c r="A136" s="22" t="s">
        <v>158</v>
      </c>
      <c r="B136" s="22" t="s">
        <v>1356</v>
      </c>
      <c r="C136" s="22" t="s">
        <v>7472</v>
      </c>
      <c r="D136" s="24">
        <v>44066</v>
      </c>
      <c r="E136" s="24"/>
      <c r="F136" s="22" t="s">
        <v>7338</v>
      </c>
      <c r="G136" s="26">
        <v>0</v>
      </c>
      <c r="H136" s="27" t="s">
        <v>118</v>
      </c>
      <c r="I136">
        <f t="shared" si="4"/>
        <v>10227</v>
      </c>
      <c r="J136" s="9">
        <f t="shared" si="5"/>
        <v>44066</v>
      </c>
    </row>
    <row r="137" spans="1:10" x14ac:dyDescent="0.25">
      <c r="A137" s="22" t="s">
        <v>158</v>
      </c>
      <c r="B137" s="22" t="s">
        <v>1163</v>
      </c>
      <c r="C137" s="22" t="s">
        <v>7473</v>
      </c>
      <c r="D137" s="24">
        <v>44231</v>
      </c>
      <c r="E137" s="24"/>
      <c r="F137" s="22" t="s">
        <v>7338</v>
      </c>
      <c r="G137" s="26">
        <v>55</v>
      </c>
      <c r="H137" s="27" t="s">
        <v>118</v>
      </c>
      <c r="I137">
        <f t="shared" si="4"/>
        <v>10286</v>
      </c>
      <c r="J137" s="9">
        <f t="shared" si="5"/>
        <v>44231</v>
      </c>
    </row>
    <row r="138" spans="1:10" x14ac:dyDescent="0.25">
      <c r="A138" s="22" t="s">
        <v>158</v>
      </c>
      <c r="B138" s="22" t="s">
        <v>4323</v>
      </c>
      <c r="C138" s="22" t="s">
        <v>7474</v>
      </c>
      <c r="D138" s="24">
        <v>44138</v>
      </c>
      <c r="E138" s="24"/>
      <c r="F138" s="22" t="s">
        <v>7338</v>
      </c>
      <c r="G138" s="26">
        <v>70</v>
      </c>
      <c r="H138" s="27" t="s">
        <v>118</v>
      </c>
      <c r="I138">
        <f t="shared" si="4"/>
        <v>11100</v>
      </c>
      <c r="J138" s="9">
        <f t="shared" si="5"/>
        <v>44138</v>
      </c>
    </row>
    <row r="139" spans="1:10" x14ac:dyDescent="0.25">
      <c r="A139" s="22" t="s">
        <v>158</v>
      </c>
      <c r="B139" s="22" t="s">
        <v>4026</v>
      </c>
      <c r="C139" s="22" t="s">
        <v>7475</v>
      </c>
      <c r="D139" s="24">
        <v>43700</v>
      </c>
      <c r="E139" s="24"/>
      <c r="F139" s="22" t="s">
        <v>7338</v>
      </c>
      <c r="G139" s="26">
        <v>0</v>
      </c>
      <c r="H139" s="27" t="s">
        <v>118</v>
      </c>
      <c r="I139">
        <f t="shared" si="4"/>
        <v>11556</v>
      </c>
      <c r="J139" s="9">
        <f t="shared" si="5"/>
        <v>43700</v>
      </c>
    </row>
    <row r="140" spans="1:10" x14ac:dyDescent="0.25">
      <c r="A140" s="22" t="s">
        <v>158</v>
      </c>
      <c r="B140" s="22" t="s">
        <v>638</v>
      </c>
      <c r="C140" s="22" t="s">
        <v>7476</v>
      </c>
      <c r="D140" s="24">
        <v>44356</v>
      </c>
      <c r="E140" s="24"/>
      <c r="F140" s="22" t="s">
        <v>7354</v>
      </c>
      <c r="G140" s="26">
        <v>0</v>
      </c>
      <c r="H140" s="27" t="s">
        <v>142</v>
      </c>
      <c r="I140">
        <f t="shared" si="4"/>
        <v>12747</v>
      </c>
      <c r="J140" s="9">
        <f t="shared" si="5"/>
        <v>44356</v>
      </c>
    </row>
    <row r="141" spans="1:10" x14ac:dyDescent="0.25">
      <c r="A141" s="22" t="s">
        <v>158</v>
      </c>
      <c r="B141" s="22" t="s">
        <v>5827</v>
      </c>
      <c r="C141" s="22" t="s">
        <v>7477</v>
      </c>
      <c r="D141" s="24">
        <v>44361</v>
      </c>
      <c r="E141" s="24"/>
      <c r="F141" s="22" t="s">
        <v>7338</v>
      </c>
      <c r="G141" s="26">
        <v>37</v>
      </c>
      <c r="H141" s="27" t="s">
        <v>118</v>
      </c>
      <c r="I141">
        <f t="shared" si="4"/>
        <v>12811</v>
      </c>
      <c r="J141" s="9">
        <f t="shared" si="5"/>
        <v>44361</v>
      </c>
    </row>
    <row r="142" spans="1:10" x14ac:dyDescent="0.25">
      <c r="A142" s="22" t="s">
        <v>158</v>
      </c>
      <c r="B142" s="22" t="s">
        <v>1994</v>
      </c>
      <c r="C142" s="22" t="s">
        <v>7478</v>
      </c>
      <c r="D142" s="24">
        <v>43831</v>
      </c>
      <c r="E142" s="24"/>
      <c r="F142" s="22" t="s">
        <v>7338</v>
      </c>
      <c r="G142" s="26">
        <v>0</v>
      </c>
      <c r="H142" s="27" t="s">
        <v>118</v>
      </c>
      <c r="I142">
        <f t="shared" si="4"/>
        <v>13278</v>
      </c>
      <c r="J142" s="9">
        <f t="shared" si="5"/>
        <v>43831</v>
      </c>
    </row>
    <row r="143" spans="1:10" x14ac:dyDescent="0.25">
      <c r="A143" s="22" t="s">
        <v>158</v>
      </c>
      <c r="B143" s="22" t="s">
        <v>978</v>
      </c>
      <c r="C143" s="22" t="s">
        <v>7479</v>
      </c>
      <c r="D143" s="24">
        <v>44018</v>
      </c>
      <c r="E143" s="24"/>
      <c r="F143" s="22" t="s">
        <v>7338</v>
      </c>
      <c r="G143" s="26">
        <v>0</v>
      </c>
      <c r="H143" s="27" t="s">
        <v>118</v>
      </c>
      <c r="I143">
        <f t="shared" si="4"/>
        <v>202151</v>
      </c>
      <c r="J143" s="9">
        <f t="shared" si="5"/>
        <v>44018</v>
      </c>
    </row>
    <row r="144" spans="1:10" x14ac:dyDescent="0.25">
      <c r="A144" s="22" t="s">
        <v>158</v>
      </c>
      <c r="B144" s="22" t="s">
        <v>3720</v>
      </c>
      <c r="C144" s="22" t="s">
        <v>7480</v>
      </c>
      <c r="D144" s="24">
        <v>44131</v>
      </c>
      <c r="E144" s="24"/>
      <c r="F144" s="22" t="s">
        <v>7338</v>
      </c>
      <c r="G144" s="26">
        <v>0</v>
      </c>
      <c r="H144" s="27" t="s">
        <v>118</v>
      </c>
      <c r="I144">
        <f t="shared" si="4"/>
        <v>202596</v>
      </c>
      <c r="J144" s="9">
        <f t="shared" si="5"/>
        <v>44131</v>
      </c>
    </row>
    <row r="145" spans="1:10" x14ac:dyDescent="0.25">
      <c r="A145" s="22" t="s">
        <v>158</v>
      </c>
      <c r="B145" s="22" t="s">
        <v>5448</v>
      </c>
      <c r="C145" s="22" t="s">
        <v>7481</v>
      </c>
      <c r="D145" s="24">
        <v>44380</v>
      </c>
      <c r="E145" s="24"/>
      <c r="F145" s="22" t="s">
        <v>7341</v>
      </c>
      <c r="G145" s="26">
        <v>0</v>
      </c>
      <c r="H145" s="27" t="s">
        <v>142</v>
      </c>
      <c r="I145">
        <f t="shared" si="4"/>
        <v>203323</v>
      </c>
      <c r="J145" s="9">
        <f t="shared" si="5"/>
        <v>44380</v>
      </c>
    </row>
    <row r="146" spans="1:10" x14ac:dyDescent="0.25">
      <c r="A146" s="22" t="s">
        <v>158</v>
      </c>
      <c r="B146" s="22" t="s">
        <v>2402</v>
      </c>
      <c r="C146" s="22" t="s">
        <v>7482</v>
      </c>
      <c r="D146" s="24">
        <v>44379</v>
      </c>
      <c r="E146" s="24"/>
      <c r="F146" s="22" t="s">
        <v>7338</v>
      </c>
      <c r="G146" s="26">
        <v>40</v>
      </c>
      <c r="H146" s="27" t="s">
        <v>118</v>
      </c>
      <c r="I146">
        <f t="shared" si="4"/>
        <v>4199</v>
      </c>
      <c r="J146" s="9">
        <f t="shared" si="5"/>
        <v>44379</v>
      </c>
    </row>
    <row r="147" spans="1:10" x14ac:dyDescent="0.25">
      <c r="A147" s="22" t="s">
        <v>158</v>
      </c>
      <c r="B147" s="22" t="s">
        <v>4505</v>
      </c>
      <c r="C147" s="22" t="s">
        <v>7483</v>
      </c>
      <c r="D147" s="24">
        <v>44326</v>
      </c>
      <c r="E147" s="24"/>
      <c r="F147" s="22" t="s">
        <v>7338</v>
      </c>
      <c r="G147" s="26">
        <v>0</v>
      </c>
      <c r="H147" s="27" t="s">
        <v>118</v>
      </c>
      <c r="I147">
        <f t="shared" si="4"/>
        <v>5298</v>
      </c>
      <c r="J147" s="9">
        <f t="shared" si="5"/>
        <v>44326</v>
      </c>
    </row>
    <row r="148" spans="1:10" x14ac:dyDescent="0.25">
      <c r="A148" s="22" t="s">
        <v>158</v>
      </c>
      <c r="B148" s="22" t="s">
        <v>3870</v>
      </c>
      <c r="C148" s="22" t="s">
        <v>7484</v>
      </c>
      <c r="D148" s="24">
        <v>44381</v>
      </c>
      <c r="E148" s="24"/>
      <c r="F148" s="22" t="s">
        <v>7338</v>
      </c>
      <c r="G148" s="26">
        <v>0</v>
      </c>
      <c r="H148" s="27" t="s">
        <v>118</v>
      </c>
      <c r="I148">
        <f t="shared" si="4"/>
        <v>6512</v>
      </c>
      <c r="J148" s="9">
        <f t="shared" si="5"/>
        <v>44381</v>
      </c>
    </row>
    <row r="149" spans="1:10" x14ac:dyDescent="0.25">
      <c r="A149" s="22" t="s">
        <v>158</v>
      </c>
      <c r="B149" s="22" t="s">
        <v>1926</v>
      </c>
      <c r="C149" s="22" t="s">
        <v>7485</v>
      </c>
      <c r="D149" s="24">
        <v>43931</v>
      </c>
      <c r="E149" s="24"/>
      <c r="F149" s="22" t="s">
        <v>7338</v>
      </c>
      <c r="G149" s="26">
        <v>70</v>
      </c>
      <c r="H149" s="27" t="s">
        <v>118</v>
      </c>
      <c r="I149">
        <f t="shared" si="4"/>
        <v>7723</v>
      </c>
      <c r="J149" s="9">
        <f t="shared" si="5"/>
        <v>43931</v>
      </c>
    </row>
    <row r="150" spans="1:10" x14ac:dyDescent="0.25">
      <c r="A150" s="22" t="s">
        <v>158</v>
      </c>
      <c r="B150" s="22" t="s">
        <v>444</v>
      </c>
      <c r="C150" s="22" t="s">
        <v>7486</v>
      </c>
      <c r="D150" s="24">
        <v>44347</v>
      </c>
      <c r="E150" s="24"/>
      <c r="F150" s="22" t="s">
        <v>7338</v>
      </c>
      <c r="G150" s="26">
        <v>24</v>
      </c>
      <c r="H150" s="27" t="s">
        <v>118</v>
      </c>
      <c r="I150">
        <f t="shared" si="4"/>
        <v>8418</v>
      </c>
      <c r="J150" s="9">
        <f t="shared" si="5"/>
        <v>44347</v>
      </c>
    </row>
    <row r="151" spans="1:10" x14ac:dyDescent="0.25">
      <c r="A151" s="22" t="s">
        <v>187</v>
      </c>
      <c r="B151" s="22" t="s">
        <v>1789</v>
      </c>
      <c r="C151" s="22" t="s">
        <v>7487</v>
      </c>
      <c r="D151" s="24">
        <v>44040</v>
      </c>
      <c r="E151" s="24"/>
      <c r="F151" s="22" t="s">
        <v>7338</v>
      </c>
      <c r="G151" s="26">
        <v>6</v>
      </c>
      <c r="H151" s="27" t="s">
        <v>118</v>
      </c>
      <c r="I151">
        <f t="shared" si="4"/>
        <v>9204007</v>
      </c>
      <c r="J151" s="9">
        <f t="shared" si="5"/>
        <v>44040</v>
      </c>
    </row>
    <row r="152" spans="1:10" x14ac:dyDescent="0.25">
      <c r="A152" s="22" t="s">
        <v>187</v>
      </c>
      <c r="B152" s="22" t="s">
        <v>2470</v>
      </c>
      <c r="C152" s="22" t="s">
        <v>7488</v>
      </c>
      <c r="D152" s="24">
        <v>44011</v>
      </c>
      <c r="E152" s="24"/>
      <c r="F152" s="22" t="s">
        <v>7338</v>
      </c>
      <c r="G152" s="26">
        <v>43</v>
      </c>
      <c r="H152" s="27" t="s">
        <v>118</v>
      </c>
      <c r="I152">
        <f t="shared" si="4"/>
        <v>9205429</v>
      </c>
      <c r="J152" s="9">
        <f t="shared" si="5"/>
        <v>44011</v>
      </c>
    </row>
    <row r="153" spans="1:10" x14ac:dyDescent="0.25">
      <c r="A153" s="22" t="s">
        <v>158</v>
      </c>
      <c r="B153" s="22" t="s">
        <v>5062</v>
      </c>
      <c r="C153" s="22" t="s">
        <v>7489</v>
      </c>
      <c r="D153" s="24">
        <v>44316</v>
      </c>
      <c r="E153" s="24"/>
      <c r="F153" s="22" t="s">
        <v>7338</v>
      </c>
      <c r="G153" s="26">
        <v>0</v>
      </c>
      <c r="H153" s="27" t="s">
        <v>118</v>
      </c>
      <c r="I153">
        <f t="shared" si="4"/>
        <v>10353</v>
      </c>
      <c r="J153" s="9">
        <f t="shared" si="5"/>
        <v>44316</v>
      </c>
    </row>
    <row r="154" spans="1:10" x14ac:dyDescent="0.25">
      <c r="A154" s="22" t="s">
        <v>158</v>
      </c>
      <c r="B154" s="22" t="s">
        <v>4280</v>
      </c>
      <c r="C154" s="22" t="s">
        <v>7490</v>
      </c>
      <c r="D154" s="24">
        <v>44391</v>
      </c>
      <c r="E154" s="24"/>
      <c r="F154" s="22" t="s">
        <v>7338</v>
      </c>
      <c r="G154" s="26">
        <v>0</v>
      </c>
      <c r="H154" s="27" t="s">
        <v>118</v>
      </c>
      <c r="I154">
        <f t="shared" si="4"/>
        <v>10546</v>
      </c>
      <c r="J154" s="9">
        <f t="shared" si="5"/>
        <v>44391</v>
      </c>
    </row>
    <row r="155" spans="1:10" x14ac:dyDescent="0.25">
      <c r="A155" s="22" t="s">
        <v>158</v>
      </c>
      <c r="B155" s="22" t="s">
        <v>1037</v>
      </c>
      <c r="C155" s="22" t="s">
        <v>7491</v>
      </c>
      <c r="D155" s="24">
        <v>44375</v>
      </c>
      <c r="E155" s="24"/>
      <c r="F155" s="22" t="s">
        <v>7354</v>
      </c>
      <c r="G155" s="26">
        <v>0</v>
      </c>
      <c r="H155" s="27" t="s">
        <v>142</v>
      </c>
      <c r="I155">
        <f t="shared" si="4"/>
        <v>11153</v>
      </c>
      <c r="J155" s="9">
        <f t="shared" si="5"/>
        <v>44375</v>
      </c>
    </row>
    <row r="156" spans="1:10" x14ac:dyDescent="0.25">
      <c r="A156" s="22" t="s">
        <v>158</v>
      </c>
      <c r="B156" s="22" t="s">
        <v>1505</v>
      </c>
      <c r="C156" s="22" t="s">
        <v>7492</v>
      </c>
      <c r="D156" s="24">
        <v>44396</v>
      </c>
      <c r="E156" s="24"/>
      <c r="F156" s="22" t="s">
        <v>7338</v>
      </c>
      <c r="G156" s="26">
        <v>0</v>
      </c>
      <c r="H156" s="27" t="s">
        <v>118</v>
      </c>
      <c r="I156">
        <f t="shared" si="4"/>
        <v>12069</v>
      </c>
      <c r="J156" s="9">
        <f t="shared" si="5"/>
        <v>44396</v>
      </c>
    </row>
    <row r="157" spans="1:10" x14ac:dyDescent="0.25">
      <c r="A157" s="22" t="s">
        <v>158</v>
      </c>
      <c r="B157" s="22" t="s">
        <v>3100</v>
      </c>
      <c r="C157" s="22" t="s">
        <v>7493</v>
      </c>
      <c r="D157" s="24">
        <v>43831</v>
      </c>
      <c r="E157" s="24"/>
      <c r="F157" s="22" t="s">
        <v>7338</v>
      </c>
      <c r="G157" s="26">
        <v>0</v>
      </c>
      <c r="H157" s="27" t="s">
        <v>118</v>
      </c>
      <c r="I157">
        <f t="shared" si="4"/>
        <v>12163</v>
      </c>
      <c r="J157" s="9">
        <f t="shared" si="5"/>
        <v>43831</v>
      </c>
    </row>
    <row r="158" spans="1:10" x14ac:dyDescent="0.25">
      <c r="A158" s="22" t="s">
        <v>158</v>
      </c>
      <c r="B158" s="22" t="s">
        <v>5578</v>
      </c>
      <c r="C158" s="22" t="s">
        <v>7494</v>
      </c>
      <c r="D158" s="24">
        <v>44397</v>
      </c>
      <c r="E158" s="24"/>
      <c r="F158" s="22" t="s">
        <v>7354</v>
      </c>
      <c r="G158" s="26">
        <v>0</v>
      </c>
      <c r="H158" s="27" t="s">
        <v>142</v>
      </c>
      <c r="I158">
        <f t="shared" si="4"/>
        <v>12401</v>
      </c>
      <c r="J158" s="9">
        <f t="shared" si="5"/>
        <v>44397</v>
      </c>
    </row>
    <row r="159" spans="1:10" x14ac:dyDescent="0.25">
      <c r="A159" s="22" t="s">
        <v>158</v>
      </c>
      <c r="B159" s="22" t="s">
        <v>4094</v>
      </c>
      <c r="C159" s="22" t="s">
        <v>7495</v>
      </c>
      <c r="D159" s="24">
        <v>44308</v>
      </c>
      <c r="E159" s="24"/>
      <c r="F159" s="22" t="s">
        <v>7354</v>
      </c>
      <c r="G159" s="26">
        <v>0</v>
      </c>
      <c r="H159" s="27" t="s">
        <v>142</v>
      </c>
      <c r="I159">
        <f t="shared" si="4"/>
        <v>12626</v>
      </c>
      <c r="J159" s="9">
        <f t="shared" si="5"/>
        <v>44308</v>
      </c>
    </row>
    <row r="160" spans="1:10" x14ac:dyDescent="0.25">
      <c r="A160" s="22" t="s">
        <v>158</v>
      </c>
      <c r="B160" s="22" t="s">
        <v>930</v>
      </c>
      <c r="C160" s="22" t="s">
        <v>7496</v>
      </c>
      <c r="D160" s="24">
        <v>44354</v>
      </c>
      <c r="E160" s="24"/>
      <c r="F160" s="22" t="s">
        <v>7341</v>
      </c>
      <c r="G160" s="26">
        <v>0</v>
      </c>
      <c r="H160" s="27" t="s">
        <v>142</v>
      </c>
      <c r="I160">
        <f t="shared" si="4"/>
        <v>12930</v>
      </c>
      <c r="J160" s="9">
        <f t="shared" si="5"/>
        <v>44354</v>
      </c>
    </row>
    <row r="161" spans="1:10" x14ac:dyDescent="0.25">
      <c r="A161" s="22" t="s">
        <v>223</v>
      </c>
      <c r="B161" s="22" t="s">
        <v>3590</v>
      </c>
      <c r="C161" s="22" t="s">
        <v>7497</v>
      </c>
      <c r="D161" s="24">
        <v>44173</v>
      </c>
      <c r="E161" s="24"/>
      <c r="F161" s="22" t="s">
        <v>7338</v>
      </c>
      <c r="G161" s="26">
        <v>0</v>
      </c>
      <c r="H161" s="27" t="s">
        <v>118</v>
      </c>
      <c r="I161">
        <f t="shared" si="4"/>
        <v>140077</v>
      </c>
      <c r="J161" s="9">
        <f t="shared" si="5"/>
        <v>44173</v>
      </c>
    </row>
    <row r="162" spans="1:10" x14ac:dyDescent="0.25">
      <c r="A162" s="22" t="s">
        <v>223</v>
      </c>
      <c r="B162" s="22" t="s">
        <v>3520</v>
      </c>
      <c r="C162" s="22" t="s">
        <v>7498</v>
      </c>
      <c r="D162" s="24">
        <v>44119</v>
      </c>
      <c r="E162" s="24"/>
      <c r="F162" s="22" t="s">
        <v>7338</v>
      </c>
      <c r="G162" s="26">
        <v>23</v>
      </c>
      <c r="H162" s="27" t="s">
        <v>118</v>
      </c>
      <c r="I162">
        <f t="shared" si="4"/>
        <v>140254</v>
      </c>
      <c r="J162" s="9">
        <f t="shared" si="5"/>
        <v>44119</v>
      </c>
    </row>
    <row r="163" spans="1:10" x14ac:dyDescent="0.25">
      <c r="A163" s="22" t="s">
        <v>158</v>
      </c>
      <c r="B163" s="22" t="s">
        <v>5106</v>
      </c>
      <c r="C163" s="22" t="s">
        <v>7499</v>
      </c>
      <c r="D163" s="24">
        <v>44341</v>
      </c>
      <c r="E163" s="24"/>
      <c r="F163" s="22" t="s">
        <v>7338</v>
      </c>
      <c r="G163" s="26">
        <v>0</v>
      </c>
      <c r="H163" s="27" t="s">
        <v>118</v>
      </c>
      <c r="I163">
        <f t="shared" si="4"/>
        <v>2540</v>
      </c>
      <c r="J163" s="9">
        <f t="shared" si="5"/>
        <v>44341</v>
      </c>
    </row>
    <row r="164" spans="1:10" x14ac:dyDescent="0.25">
      <c r="A164" s="22" t="s">
        <v>158</v>
      </c>
      <c r="B164" s="22" t="s">
        <v>5301</v>
      </c>
      <c r="C164" s="22" t="s">
        <v>7500</v>
      </c>
      <c r="D164" s="24">
        <v>43763</v>
      </c>
      <c r="E164" s="24"/>
      <c r="F164" s="22" t="s">
        <v>7338</v>
      </c>
      <c r="G164" s="26">
        <v>0</v>
      </c>
      <c r="H164" s="27" t="s">
        <v>118</v>
      </c>
      <c r="I164">
        <f t="shared" si="4"/>
        <v>5527</v>
      </c>
      <c r="J164" s="9">
        <f t="shared" si="5"/>
        <v>43763</v>
      </c>
    </row>
    <row r="165" spans="1:10" x14ac:dyDescent="0.25">
      <c r="A165" s="22" t="s">
        <v>158</v>
      </c>
      <c r="B165" s="22" t="s">
        <v>900</v>
      </c>
      <c r="C165" s="22" t="s">
        <v>7501</v>
      </c>
      <c r="D165" s="24">
        <v>44166</v>
      </c>
      <c r="E165" s="24"/>
      <c r="F165" s="22" t="s">
        <v>7338</v>
      </c>
      <c r="G165" s="26">
        <v>0</v>
      </c>
      <c r="H165" s="27" t="s">
        <v>118</v>
      </c>
      <c r="I165">
        <f t="shared" si="4"/>
        <v>5757</v>
      </c>
      <c r="J165" s="9">
        <f t="shared" si="5"/>
        <v>44166</v>
      </c>
    </row>
    <row r="166" spans="1:10" x14ac:dyDescent="0.25">
      <c r="A166" s="22" t="s">
        <v>158</v>
      </c>
      <c r="B166" s="22" t="s">
        <v>4036</v>
      </c>
      <c r="C166" s="22" t="s">
        <v>7502</v>
      </c>
      <c r="D166" s="24">
        <v>44358</v>
      </c>
      <c r="E166" s="24"/>
      <c r="F166" s="22" t="s">
        <v>7338</v>
      </c>
      <c r="G166" s="26">
        <v>13</v>
      </c>
      <c r="H166" s="27" t="s">
        <v>118</v>
      </c>
      <c r="I166">
        <f t="shared" si="4"/>
        <v>5836</v>
      </c>
      <c r="J166" s="9">
        <f t="shared" si="5"/>
        <v>44358</v>
      </c>
    </row>
    <row r="167" spans="1:10" x14ac:dyDescent="0.25">
      <c r="A167" s="22" t="s">
        <v>158</v>
      </c>
      <c r="B167" s="22" t="s">
        <v>5241</v>
      </c>
      <c r="C167" s="22" t="s">
        <v>7503</v>
      </c>
      <c r="D167" s="24">
        <v>44270</v>
      </c>
      <c r="E167" s="24"/>
      <c r="F167" s="22" t="s">
        <v>7338</v>
      </c>
      <c r="G167" s="26">
        <v>5</v>
      </c>
      <c r="H167" s="27" t="s">
        <v>118</v>
      </c>
      <c r="I167">
        <f t="shared" si="4"/>
        <v>6552</v>
      </c>
      <c r="J167" s="9">
        <f t="shared" si="5"/>
        <v>44270</v>
      </c>
    </row>
    <row r="168" spans="1:10" x14ac:dyDescent="0.25">
      <c r="A168" s="22" t="s">
        <v>158</v>
      </c>
      <c r="B168" s="22" t="s">
        <v>5961</v>
      </c>
      <c r="C168" s="22" t="s">
        <v>7504</v>
      </c>
      <c r="D168" s="24">
        <v>44019</v>
      </c>
      <c r="E168" s="24"/>
      <c r="F168" s="22" t="s">
        <v>7338</v>
      </c>
      <c r="G168" s="26">
        <v>0</v>
      </c>
      <c r="H168" s="27" t="s">
        <v>118</v>
      </c>
      <c r="I168">
        <f t="shared" si="4"/>
        <v>8198</v>
      </c>
      <c r="J168" s="9">
        <f t="shared" si="5"/>
        <v>44019</v>
      </c>
    </row>
    <row r="169" spans="1:10" x14ac:dyDescent="0.25">
      <c r="A169" s="22" t="s">
        <v>158</v>
      </c>
      <c r="B169" s="22" t="s">
        <v>1539</v>
      </c>
      <c r="C169" s="22" t="s">
        <v>7505</v>
      </c>
      <c r="D169" s="24">
        <v>43851</v>
      </c>
      <c r="E169" s="24"/>
      <c r="F169" s="22" t="s">
        <v>7338</v>
      </c>
      <c r="G169" s="26">
        <v>0</v>
      </c>
      <c r="H169" s="27" t="s">
        <v>118</v>
      </c>
      <c r="I169">
        <f t="shared" si="4"/>
        <v>8645</v>
      </c>
      <c r="J169" s="9">
        <f t="shared" si="5"/>
        <v>43851</v>
      </c>
    </row>
    <row r="170" spans="1:10" x14ac:dyDescent="0.25">
      <c r="A170" s="22" t="s">
        <v>158</v>
      </c>
      <c r="B170" s="22" t="s">
        <v>1329</v>
      </c>
      <c r="C170" s="22" t="s">
        <v>7506</v>
      </c>
      <c r="D170" s="24">
        <v>44053</v>
      </c>
      <c r="E170" s="24"/>
      <c r="F170" s="22" t="s">
        <v>7338</v>
      </c>
      <c r="G170" s="26">
        <v>0</v>
      </c>
      <c r="H170" s="27" t="s">
        <v>118</v>
      </c>
      <c r="I170">
        <f t="shared" si="4"/>
        <v>8682</v>
      </c>
      <c r="J170" s="9">
        <f t="shared" si="5"/>
        <v>44053</v>
      </c>
    </row>
    <row r="171" spans="1:10" x14ac:dyDescent="0.25">
      <c r="A171" s="22" t="s">
        <v>158</v>
      </c>
      <c r="B171" s="22" t="s">
        <v>5711</v>
      </c>
      <c r="C171" s="22" t="s">
        <v>7507</v>
      </c>
      <c r="D171" s="24">
        <v>44361</v>
      </c>
      <c r="E171" s="24"/>
      <c r="F171" s="22" t="s">
        <v>7338</v>
      </c>
      <c r="G171" s="26">
        <v>25</v>
      </c>
      <c r="H171" s="27" t="s">
        <v>118</v>
      </c>
      <c r="I171">
        <f t="shared" si="4"/>
        <v>9084</v>
      </c>
      <c r="J171" s="9">
        <f t="shared" si="5"/>
        <v>44361</v>
      </c>
    </row>
    <row r="172" spans="1:10" x14ac:dyDescent="0.25">
      <c r="A172" s="22" t="s">
        <v>187</v>
      </c>
      <c r="B172" s="22" t="s">
        <v>3039</v>
      </c>
      <c r="C172" s="22" t="s">
        <v>7508</v>
      </c>
      <c r="D172" s="24">
        <v>44397</v>
      </c>
      <c r="E172" s="24"/>
      <c r="F172" s="22" t="s">
        <v>7338</v>
      </c>
      <c r="G172" s="26">
        <v>0</v>
      </c>
      <c r="H172" s="27" t="s">
        <v>118</v>
      </c>
      <c r="I172">
        <f t="shared" si="4"/>
        <v>9203811</v>
      </c>
      <c r="J172" s="9">
        <f t="shared" si="5"/>
        <v>44397</v>
      </c>
    </row>
    <row r="173" spans="1:10" x14ac:dyDescent="0.25">
      <c r="A173" s="22" t="s">
        <v>187</v>
      </c>
      <c r="B173" s="22" t="s">
        <v>550</v>
      </c>
      <c r="C173" s="22" t="s">
        <v>7509</v>
      </c>
      <c r="D173" s="24">
        <v>44391</v>
      </c>
      <c r="E173" s="24"/>
      <c r="F173" s="22" t="s">
        <v>7338</v>
      </c>
      <c r="G173" s="26">
        <v>0</v>
      </c>
      <c r="H173" s="27" t="s">
        <v>118</v>
      </c>
      <c r="I173">
        <f t="shared" si="4"/>
        <v>9203898</v>
      </c>
      <c r="J173" s="9">
        <f t="shared" si="5"/>
        <v>44391</v>
      </c>
    </row>
    <row r="174" spans="1:10" x14ac:dyDescent="0.25">
      <c r="A174" s="22" t="s">
        <v>158</v>
      </c>
      <c r="B174" s="22" t="s">
        <v>3598</v>
      </c>
      <c r="C174" s="22" t="s">
        <v>7510</v>
      </c>
      <c r="D174" s="24">
        <v>44374</v>
      </c>
      <c r="E174" s="24"/>
      <c r="F174" s="22" t="s">
        <v>7338</v>
      </c>
      <c r="G174" s="26">
        <v>0</v>
      </c>
      <c r="H174" s="27" t="s">
        <v>118</v>
      </c>
      <c r="I174">
        <f t="shared" si="4"/>
        <v>10241</v>
      </c>
      <c r="J174" s="9">
        <f t="shared" si="5"/>
        <v>44374</v>
      </c>
    </row>
    <row r="175" spans="1:10" x14ac:dyDescent="0.25">
      <c r="A175" s="22" t="s">
        <v>158</v>
      </c>
      <c r="B175" s="22" t="s">
        <v>4148</v>
      </c>
      <c r="C175" s="22" t="s">
        <v>7511</v>
      </c>
      <c r="D175" s="24">
        <v>44014</v>
      </c>
      <c r="E175" s="24"/>
      <c r="F175" s="22" t="s">
        <v>7338</v>
      </c>
      <c r="G175" s="26">
        <v>0</v>
      </c>
      <c r="H175" s="27" t="s">
        <v>118</v>
      </c>
      <c r="I175">
        <f t="shared" si="4"/>
        <v>10370</v>
      </c>
      <c r="J175" s="9">
        <f t="shared" si="5"/>
        <v>44014</v>
      </c>
    </row>
    <row r="176" spans="1:10" x14ac:dyDescent="0.25">
      <c r="A176" s="22" t="s">
        <v>158</v>
      </c>
      <c r="B176" s="22" t="s">
        <v>6101</v>
      </c>
      <c r="C176" s="22" t="s">
        <v>7512</v>
      </c>
      <c r="D176" s="24">
        <v>43705</v>
      </c>
      <c r="E176" s="24"/>
      <c r="F176" s="22" t="s">
        <v>7338</v>
      </c>
      <c r="G176" s="26">
        <v>0</v>
      </c>
      <c r="H176" s="27" t="s">
        <v>118</v>
      </c>
      <c r="I176">
        <f t="shared" si="4"/>
        <v>10629</v>
      </c>
      <c r="J176" s="9">
        <f t="shared" si="5"/>
        <v>43705</v>
      </c>
    </row>
    <row r="177" spans="1:10" x14ac:dyDescent="0.25">
      <c r="A177" s="22" t="s">
        <v>158</v>
      </c>
      <c r="B177" s="22" t="s">
        <v>5683</v>
      </c>
      <c r="C177" s="22" t="s">
        <v>7513</v>
      </c>
      <c r="D177" s="24">
        <v>44074</v>
      </c>
      <c r="E177" s="24"/>
      <c r="F177" s="22" t="s">
        <v>7338</v>
      </c>
      <c r="G177" s="26">
        <v>38.99</v>
      </c>
      <c r="H177" s="27" t="s">
        <v>118</v>
      </c>
      <c r="I177">
        <f t="shared" si="4"/>
        <v>11179</v>
      </c>
      <c r="J177" s="9">
        <f t="shared" si="5"/>
        <v>44074</v>
      </c>
    </row>
    <row r="178" spans="1:10" x14ac:dyDescent="0.25">
      <c r="A178" s="22" t="s">
        <v>158</v>
      </c>
      <c r="B178" s="22" t="s">
        <v>4106</v>
      </c>
      <c r="C178" s="22" t="s">
        <v>7514</v>
      </c>
      <c r="D178" s="24">
        <v>43991</v>
      </c>
      <c r="E178" s="24"/>
      <c r="F178" s="22" t="s">
        <v>7338</v>
      </c>
      <c r="G178" s="26">
        <v>0</v>
      </c>
      <c r="H178" s="27" t="s">
        <v>118</v>
      </c>
      <c r="I178">
        <f t="shared" si="4"/>
        <v>11336</v>
      </c>
      <c r="J178" s="9">
        <f t="shared" si="5"/>
        <v>43991</v>
      </c>
    </row>
    <row r="179" spans="1:10" x14ac:dyDescent="0.25">
      <c r="A179" s="22" t="s">
        <v>158</v>
      </c>
      <c r="B179" s="22" t="s">
        <v>2216</v>
      </c>
      <c r="C179" s="22" t="s">
        <v>7515</v>
      </c>
      <c r="D179" s="24">
        <v>44363</v>
      </c>
      <c r="E179" s="24"/>
      <c r="F179" s="22" t="s">
        <v>7338</v>
      </c>
      <c r="G179" s="26">
        <v>0</v>
      </c>
      <c r="H179" s="27" t="s">
        <v>118</v>
      </c>
      <c r="I179">
        <f t="shared" si="4"/>
        <v>11660</v>
      </c>
      <c r="J179" s="9">
        <f t="shared" si="5"/>
        <v>44363</v>
      </c>
    </row>
    <row r="180" spans="1:10" x14ac:dyDescent="0.25">
      <c r="A180" s="22" t="s">
        <v>158</v>
      </c>
      <c r="B180" s="22" t="s">
        <v>2133</v>
      </c>
      <c r="C180" s="22" t="s">
        <v>7516</v>
      </c>
      <c r="D180" s="24">
        <v>43720</v>
      </c>
      <c r="E180" s="24"/>
      <c r="F180" s="22" t="s">
        <v>7338</v>
      </c>
      <c r="G180" s="26">
        <v>0</v>
      </c>
      <c r="H180" s="27" t="s">
        <v>118</v>
      </c>
      <c r="I180">
        <f t="shared" si="4"/>
        <v>11769</v>
      </c>
      <c r="J180" s="9">
        <f t="shared" si="5"/>
        <v>43720</v>
      </c>
    </row>
    <row r="181" spans="1:10" x14ac:dyDescent="0.25">
      <c r="A181" s="22" t="s">
        <v>158</v>
      </c>
      <c r="B181" s="22" t="s">
        <v>314</v>
      </c>
      <c r="C181" s="22" t="s">
        <v>7517</v>
      </c>
      <c r="D181" s="24">
        <v>44396</v>
      </c>
      <c r="E181" s="24"/>
      <c r="F181" s="22" t="s">
        <v>7338</v>
      </c>
      <c r="G181" s="26">
        <v>0</v>
      </c>
      <c r="H181" s="27" t="s">
        <v>118</v>
      </c>
      <c r="I181">
        <f t="shared" si="4"/>
        <v>11922</v>
      </c>
      <c r="J181" s="9">
        <f t="shared" si="5"/>
        <v>44396</v>
      </c>
    </row>
    <row r="182" spans="1:10" x14ac:dyDescent="0.25">
      <c r="A182" s="22" t="s">
        <v>158</v>
      </c>
      <c r="B182" s="22" t="s">
        <v>4998</v>
      </c>
      <c r="C182" s="22" t="s">
        <v>7518</v>
      </c>
      <c r="D182" s="24">
        <v>44295</v>
      </c>
      <c r="E182" s="24"/>
      <c r="F182" s="22" t="s">
        <v>7341</v>
      </c>
      <c r="G182" s="26">
        <v>0</v>
      </c>
      <c r="H182" s="27" t="s">
        <v>142</v>
      </c>
      <c r="I182">
        <f t="shared" si="4"/>
        <v>12240</v>
      </c>
      <c r="J182" s="9">
        <f t="shared" si="5"/>
        <v>44295</v>
      </c>
    </row>
    <row r="183" spans="1:10" x14ac:dyDescent="0.25">
      <c r="A183" s="22" t="s">
        <v>158</v>
      </c>
      <c r="B183" s="22" t="s">
        <v>5760</v>
      </c>
      <c r="C183" s="22" t="s">
        <v>7519</v>
      </c>
      <c r="D183" s="24">
        <v>44309</v>
      </c>
      <c r="E183" s="24"/>
      <c r="F183" s="22" t="s">
        <v>7338</v>
      </c>
      <c r="G183" s="26">
        <v>0</v>
      </c>
      <c r="H183" s="27" t="s">
        <v>118</v>
      </c>
      <c r="I183">
        <f t="shared" si="4"/>
        <v>12651</v>
      </c>
      <c r="J183" s="9">
        <f t="shared" si="5"/>
        <v>44309</v>
      </c>
    </row>
    <row r="184" spans="1:10" x14ac:dyDescent="0.25">
      <c r="A184" s="22" t="s">
        <v>158</v>
      </c>
      <c r="B184" s="22" t="s">
        <v>3092</v>
      </c>
      <c r="C184" s="22" t="s">
        <v>7520</v>
      </c>
      <c r="D184" s="24">
        <v>44270</v>
      </c>
      <c r="E184" s="24"/>
      <c r="F184" s="22" t="s">
        <v>7338</v>
      </c>
      <c r="G184" s="26">
        <v>0</v>
      </c>
      <c r="H184" s="27" t="s">
        <v>118</v>
      </c>
      <c r="I184">
        <f t="shared" si="4"/>
        <v>12916</v>
      </c>
      <c r="J184" s="9">
        <f t="shared" si="5"/>
        <v>44270</v>
      </c>
    </row>
    <row r="185" spans="1:10" x14ac:dyDescent="0.25">
      <c r="A185" s="22" t="s">
        <v>158</v>
      </c>
      <c r="B185" s="22" t="s">
        <v>1792</v>
      </c>
      <c r="C185" s="22" t="s">
        <v>7521</v>
      </c>
      <c r="D185" s="24">
        <v>44330</v>
      </c>
      <c r="E185" s="24"/>
      <c r="F185" s="22" t="s">
        <v>7341</v>
      </c>
      <c r="G185" s="26">
        <v>0</v>
      </c>
      <c r="H185" s="27" t="s">
        <v>142</v>
      </c>
      <c r="I185">
        <f t="shared" si="4"/>
        <v>13060</v>
      </c>
      <c r="J185" s="9">
        <f t="shared" si="5"/>
        <v>44330</v>
      </c>
    </row>
    <row r="186" spans="1:10" x14ac:dyDescent="0.25">
      <c r="A186" s="22" t="s">
        <v>158</v>
      </c>
      <c r="B186" s="22" t="s">
        <v>604</v>
      </c>
      <c r="C186" s="22" t="s">
        <v>7522</v>
      </c>
      <c r="D186" s="24">
        <v>44018</v>
      </c>
      <c r="E186" s="24"/>
      <c r="F186" s="22" t="s">
        <v>7338</v>
      </c>
      <c r="G186" s="26">
        <v>30</v>
      </c>
      <c r="H186" s="27" t="s">
        <v>118</v>
      </c>
      <c r="I186">
        <f t="shared" si="4"/>
        <v>13528</v>
      </c>
      <c r="J186" s="9">
        <f t="shared" si="5"/>
        <v>44018</v>
      </c>
    </row>
    <row r="187" spans="1:10" x14ac:dyDescent="0.25">
      <c r="A187" s="22" t="s">
        <v>223</v>
      </c>
      <c r="B187" s="22" t="s">
        <v>3852</v>
      </c>
      <c r="C187" s="22" t="s">
        <v>7523</v>
      </c>
      <c r="D187" s="24">
        <v>44362</v>
      </c>
      <c r="E187" s="24"/>
      <c r="F187" s="22" t="s">
        <v>7338</v>
      </c>
      <c r="G187" s="26">
        <v>0</v>
      </c>
      <c r="H187" s="27" t="s">
        <v>118</v>
      </c>
      <c r="I187">
        <f t="shared" si="4"/>
        <v>140075</v>
      </c>
      <c r="J187" s="9">
        <f t="shared" si="5"/>
        <v>44362</v>
      </c>
    </row>
    <row r="188" spans="1:10" x14ac:dyDescent="0.25">
      <c r="A188" s="22" t="s">
        <v>158</v>
      </c>
      <c r="B188" s="22" t="s">
        <v>4775</v>
      </c>
      <c r="C188" s="22" t="s">
        <v>7524</v>
      </c>
      <c r="D188" s="24">
        <v>44389</v>
      </c>
      <c r="E188" s="24"/>
      <c r="F188" s="22" t="s">
        <v>7338</v>
      </c>
      <c r="G188" s="26">
        <v>0</v>
      </c>
      <c r="H188" s="27" t="s">
        <v>118</v>
      </c>
      <c r="I188">
        <f t="shared" si="4"/>
        <v>1417</v>
      </c>
      <c r="J188" s="9">
        <f t="shared" si="5"/>
        <v>44389</v>
      </c>
    </row>
    <row r="189" spans="1:10" x14ac:dyDescent="0.25">
      <c r="A189" s="22" t="s">
        <v>158</v>
      </c>
      <c r="B189" s="22" t="s">
        <v>5054</v>
      </c>
      <c r="C189" s="22" t="s">
        <v>7525</v>
      </c>
      <c r="D189" s="24">
        <v>43784</v>
      </c>
      <c r="E189" s="24"/>
      <c r="F189" s="22" t="s">
        <v>7338</v>
      </c>
      <c r="G189" s="26">
        <v>0</v>
      </c>
      <c r="H189" s="27" t="s">
        <v>118</v>
      </c>
      <c r="I189">
        <f t="shared" si="4"/>
        <v>1954</v>
      </c>
      <c r="J189" s="9">
        <f t="shared" si="5"/>
        <v>43784</v>
      </c>
    </row>
    <row r="190" spans="1:10" x14ac:dyDescent="0.25">
      <c r="A190" s="22" t="s">
        <v>158</v>
      </c>
      <c r="B190" s="22" t="s">
        <v>3663</v>
      </c>
      <c r="C190" s="22" t="s">
        <v>7526</v>
      </c>
      <c r="D190" s="24">
        <v>44398</v>
      </c>
      <c r="E190" s="24"/>
      <c r="F190" s="22" t="s">
        <v>7338</v>
      </c>
      <c r="G190" s="26">
        <v>0</v>
      </c>
      <c r="H190" s="27" t="s">
        <v>118</v>
      </c>
      <c r="I190">
        <f t="shared" si="4"/>
        <v>209619</v>
      </c>
      <c r="J190" s="9">
        <f t="shared" si="5"/>
        <v>44398</v>
      </c>
    </row>
    <row r="191" spans="1:10" x14ac:dyDescent="0.25">
      <c r="A191" s="22" t="s">
        <v>158</v>
      </c>
      <c r="B191" s="22" t="s">
        <v>1990</v>
      </c>
      <c r="C191" s="22" t="s">
        <v>7527</v>
      </c>
      <c r="D191" s="24">
        <v>44378</v>
      </c>
      <c r="E191" s="24"/>
      <c r="F191" s="22" t="s">
        <v>7341</v>
      </c>
      <c r="G191" s="26">
        <v>0</v>
      </c>
      <c r="H191" s="27" t="s">
        <v>142</v>
      </c>
      <c r="I191">
        <f t="shared" si="4"/>
        <v>210151</v>
      </c>
      <c r="J191" s="9">
        <f t="shared" si="5"/>
        <v>44378</v>
      </c>
    </row>
    <row r="192" spans="1:10" x14ac:dyDescent="0.25">
      <c r="A192" s="22" t="s">
        <v>158</v>
      </c>
      <c r="B192" s="22" t="s">
        <v>3490</v>
      </c>
      <c r="C192" s="22" t="s">
        <v>7528</v>
      </c>
      <c r="D192" s="24">
        <v>44060</v>
      </c>
      <c r="E192" s="24"/>
      <c r="F192" s="22" t="s">
        <v>7338</v>
      </c>
      <c r="G192" s="26">
        <v>44.95</v>
      </c>
      <c r="H192" s="27" t="s">
        <v>118</v>
      </c>
      <c r="I192">
        <f t="shared" si="4"/>
        <v>4166</v>
      </c>
      <c r="J192" s="9">
        <f t="shared" si="5"/>
        <v>44060</v>
      </c>
    </row>
    <row r="193" spans="1:10" x14ac:dyDescent="0.25">
      <c r="A193" s="22" t="s">
        <v>158</v>
      </c>
      <c r="B193" s="22" t="s">
        <v>3566</v>
      </c>
      <c r="C193" s="22" t="s">
        <v>7529</v>
      </c>
      <c r="D193" s="24">
        <v>44095</v>
      </c>
      <c r="E193" s="24"/>
      <c r="F193" s="22" t="s">
        <v>7338</v>
      </c>
      <c r="G193" s="26">
        <v>53</v>
      </c>
      <c r="H193" s="27" t="s">
        <v>118</v>
      </c>
      <c r="I193">
        <f t="shared" si="4"/>
        <v>4833</v>
      </c>
      <c r="J193" s="9">
        <f t="shared" si="5"/>
        <v>44095</v>
      </c>
    </row>
    <row r="194" spans="1:10" x14ac:dyDescent="0.25">
      <c r="A194" s="22" t="s">
        <v>158</v>
      </c>
      <c r="B194" s="22" t="s">
        <v>5709</v>
      </c>
      <c r="C194" s="22" t="s">
        <v>7530</v>
      </c>
      <c r="D194" s="24">
        <v>44382</v>
      </c>
      <c r="E194" s="24"/>
      <c r="F194" s="22" t="s">
        <v>7338</v>
      </c>
      <c r="G194" s="26">
        <v>0</v>
      </c>
      <c r="H194" s="27" t="s">
        <v>118</v>
      </c>
      <c r="I194">
        <f t="shared" si="4"/>
        <v>7475</v>
      </c>
      <c r="J194" s="9">
        <f t="shared" si="5"/>
        <v>44382</v>
      </c>
    </row>
    <row r="195" spans="1:10" x14ac:dyDescent="0.25">
      <c r="A195" s="22" t="s">
        <v>187</v>
      </c>
      <c r="B195" s="22" t="s">
        <v>5955</v>
      </c>
      <c r="C195" s="22" t="s">
        <v>7531</v>
      </c>
      <c r="D195" s="24">
        <v>44235</v>
      </c>
      <c r="E195" s="24"/>
      <c r="F195" s="22" t="s">
        <v>7338</v>
      </c>
      <c r="G195" s="26">
        <v>0</v>
      </c>
      <c r="H195" s="27" t="s">
        <v>118</v>
      </c>
      <c r="I195">
        <f t="shared" si="4"/>
        <v>9204124</v>
      </c>
      <c r="J195" s="9">
        <f t="shared" si="5"/>
        <v>44235</v>
      </c>
    </row>
    <row r="196" spans="1:10" x14ac:dyDescent="0.25">
      <c r="A196" s="22" t="s">
        <v>187</v>
      </c>
      <c r="B196" s="22" t="s">
        <v>3734</v>
      </c>
      <c r="C196" s="22" t="s">
        <v>7532</v>
      </c>
      <c r="D196" s="24">
        <v>43962</v>
      </c>
      <c r="E196" s="24"/>
      <c r="F196" s="22" t="s">
        <v>7338</v>
      </c>
      <c r="G196" s="26">
        <v>0</v>
      </c>
      <c r="H196" s="27" t="s">
        <v>142</v>
      </c>
      <c r="I196">
        <f t="shared" si="4"/>
        <v>9204662</v>
      </c>
      <c r="J196" s="9">
        <f t="shared" si="5"/>
        <v>43962</v>
      </c>
    </row>
    <row r="197" spans="1:10" x14ac:dyDescent="0.25">
      <c r="A197" s="22" t="s">
        <v>158</v>
      </c>
      <c r="B197" s="22" t="s">
        <v>3306</v>
      </c>
      <c r="C197" s="22" t="s">
        <v>7533</v>
      </c>
      <c r="D197" s="24">
        <v>44265</v>
      </c>
      <c r="E197" s="24"/>
      <c r="F197" s="22" t="s">
        <v>7338</v>
      </c>
      <c r="G197" s="26">
        <v>0</v>
      </c>
      <c r="H197" s="27" t="s">
        <v>118</v>
      </c>
      <c r="I197">
        <f t="shared" si="4"/>
        <v>9308</v>
      </c>
      <c r="J197" s="9">
        <f t="shared" si="5"/>
        <v>44265</v>
      </c>
    </row>
    <row r="198" spans="1:10" x14ac:dyDescent="0.25">
      <c r="A198" s="22" t="s">
        <v>158</v>
      </c>
      <c r="B198" s="22" t="s">
        <v>135</v>
      </c>
      <c r="C198" s="22" t="s">
        <v>7534</v>
      </c>
      <c r="D198" s="24">
        <v>44346</v>
      </c>
      <c r="E198" s="24"/>
      <c r="F198" s="22" t="s">
        <v>7354</v>
      </c>
      <c r="G198" s="26">
        <v>0</v>
      </c>
      <c r="H198" s="27" t="s">
        <v>142</v>
      </c>
      <c r="I198">
        <f t="shared" ref="I198:I261" si="6">IFERROR(B198*1,B198)</f>
        <v>11120</v>
      </c>
      <c r="J198" s="9">
        <f t="shared" ref="J198:J261" si="7">D198</f>
        <v>44346</v>
      </c>
    </row>
    <row r="199" spans="1:10" x14ac:dyDescent="0.25">
      <c r="A199" s="22" t="s">
        <v>158</v>
      </c>
      <c r="B199" s="22" t="s">
        <v>1521</v>
      </c>
      <c r="C199" s="22" t="s">
        <v>7535</v>
      </c>
      <c r="D199" s="24">
        <v>44324</v>
      </c>
      <c r="E199" s="24"/>
      <c r="F199" s="22" t="s">
        <v>7354</v>
      </c>
      <c r="G199" s="26">
        <v>0</v>
      </c>
      <c r="H199" s="27" t="s">
        <v>142</v>
      </c>
      <c r="I199">
        <f t="shared" si="6"/>
        <v>11175</v>
      </c>
      <c r="J199" s="9">
        <f t="shared" si="7"/>
        <v>44324</v>
      </c>
    </row>
    <row r="200" spans="1:10" x14ac:dyDescent="0.25">
      <c r="A200" s="22" t="s">
        <v>158</v>
      </c>
      <c r="B200" s="22" t="s">
        <v>944</v>
      </c>
      <c r="C200" s="22" t="s">
        <v>7536</v>
      </c>
      <c r="D200" s="24">
        <v>43656</v>
      </c>
      <c r="E200" s="24"/>
      <c r="F200" s="22" t="s">
        <v>7338</v>
      </c>
      <c r="G200" s="26">
        <v>0</v>
      </c>
      <c r="H200" s="27" t="s">
        <v>118</v>
      </c>
      <c r="I200">
        <f t="shared" si="6"/>
        <v>12228</v>
      </c>
      <c r="J200" s="9">
        <f t="shared" si="7"/>
        <v>43656</v>
      </c>
    </row>
    <row r="201" spans="1:10" x14ac:dyDescent="0.25">
      <c r="A201" s="22" t="s">
        <v>158</v>
      </c>
      <c r="B201" s="22" t="s">
        <v>3844</v>
      </c>
      <c r="C201" s="22" t="s">
        <v>7537</v>
      </c>
      <c r="D201" s="24">
        <v>44294</v>
      </c>
      <c r="E201" s="24"/>
      <c r="F201" s="22" t="s">
        <v>7338</v>
      </c>
      <c r="G201" s="26">
        <v>32</v>
      </c>
      <c r="H201" s="27" t="s">
        <v>118</v>
      </c>
      <c r="I201">
        <f t="shared" si="6"/>
        <v>1247</v>
      </c>
      <c r="J201" s="9">
        <f t="shared" si="7"/>
        <v>44294</v>
      </c>
    </row>
    <row r="202" spans="1:10" x14ac:dyDescent="0.25">
      <c r="A202" s="22" t="s">
        <v>158</v>
      </c>
      <c r="B202" s="22" t="s">
        <v>5867</v>
      </c>
      <c r="C202" s="22" t="s">
        <v>7538</v>
      </c>
      <c r="D202" s="24">
        <v>44383</v>
      </c>
      <c r="E202" s="24"/>
      <c r="F202" s="22" t="s">
        <v>7341</v>
      </c>
      <c r="G202" s="26">
        <v>0</v>
      </c>
      <c r="H202" s="27" t="s">
        <v>142</v>
      </c>
      <c r="I202">
        <f t="shared" si="6"/>
        <v>12790</v>
      </c>
      <c r="J202" s="9">
        <f t="shared" si="7"/>
        <v>44383</v>
      </c>
    </row>
    <row r="203" spans="1:10" x14ac:dyDescent="0.25">
      <c r="A203" s="22" t="s">
        <v>158</v>
      </c>
      <c r="B203" s="22" t="s">
        <v>1565</v>
      </c>
      <c r="C203" s="22" t="s">
        <v>7539</v>
      </c>
      <c r="D203" s="24">
        <v>44046</v>
      </c>
      <c r="E203" s="24"/>
      <c r="F203" s="22" t="s">
        <v>7338</v>
      </c>
      <c r="G203" s="26">
        <v>0</v>
      </c>
      <c r="H203" s="27" t="s">
        <v>118</v>
      </c>
      <c r="I203">
        <f t="shared" si="6"/>
        <v>12950</v>
      </c>
      <c r="J203" s="9">
        <f t="shared" si="7"/>
        <v>44046</v>
      </c>
    </row>
    <row r="204" spans="1:10" x14ac:dyDescent="0.25">
      <c r="A204" s="22" t="s">
        <v>158</v>
      </c>
      <c r="B204" s="22" t="s">
        <v>1372</v>
      </c>
      <c r="C204" s="22" t="s">
        <v>7540</v>
      </c>
      <c r="D204" s="24">
        <v>44389</v>
      </c>
      <c r="E204" s="24"/>
      <c r="F204" s="22" t="s">
        <v>7341</v>
      </c>
      <c r="G204" s="26">
        <v>50</v>
      </c>
      <c r="H204" s="27" t="s">
        <v>142</v>
      </c>
      <c r="I204">
        <f t="shared" si="6"/>
        <v>13571</v>
      </c>
      <c r="J204" s="9">
        <f t="shared" si="7"/>
        <v>44389</v>
      </c>
    </row>
    <row r="205" spans="1:10" x14ac:dyDescent="0.25">
      <c r="A205" s="22" t="s">
        <v>158</v>
      </c>
      <c r="B205" s="22" t="s">
        <v>5088</v>
      </c>
      <c r="C205" s="22" t="s">
        <v>7541</v>
      </c>
      <c r="D205" s="24">
        <v>43917</v>
      </c>
      <c r="E205" s="24"/>
      <c r="F205" s="22" t="s">
        <v>7338</v>
      </c>
      <c r="G205" s="26">
        <v>0</v>
      </c>
      <c r="H205" s="27" t="s">
        <v>118</v>
      </c>
      <c r="I205">
        <f t="shared" si="6"/>
        <v>4360</v>
      </c>
      <c r="J205" s="9">
        <f t="shared" si="7"/>
        <v>43917</v>
      </c>
    </row>
    <row r="206" spans="1:10" x14ac:dyDescent="0.25">
      <c r="A206" s="22" t="s">
        <v>158</v>
      </c>
      <c r="B206" s="22" t="s">
        <v>1023</v>
      </c>
      <c r="C206" s="22" t="s">
        <v>7542</v>
      </c>
      <c r="D206" s="24">
        <v>44392</v>
      </c>
      <c r="E206" s="24"/>
      <c r="F206" s="22" t="s">
        <v>7338</v>
      </c>
      <c r="G206" s="26">
        <v>0</v>
      </c>
      <c r="H206" s="27" t="s">
        <v>118</v>
      </c>
      <c r="I206">
        <f t="shared" si="6"/>
        <v>4459</v>
      </c>
      <c r="J206" s="9">
        <f t="shared" si="7"/>
        <v>44392</v>
      </c>
    </row>
    <row r="207" spans="1:10" x14ac:dyDescent="0.25">
      <c r="A207" s="22" t="s">
        <v>158</v>
      </c>
      <c r="B207" s="22" t="s">
        <v>5729</v>
      </c>
      <c r="C207" s="22" t="s">
        <v>7543</v>
      </c>
      <c r="D207" s="24">
        <v>44257</v>
      </c>
      <c r="E207" s="24"/>
      <c r="F207" s="22" t="s">
        <v>7338</v>
      </c>
      <c r="G207" s="26">
        <v>8</v>
      </c>
      <c r="H207" s="27" t="s">
        <v>118</v>
      </c>
      <c r="I207">
        <f t="shared" si="6"/>
        <v>4570</v>
      </c>
      <c r="J207" s="9">
        <f t="shared" si="7"/>
        <v>44257</v>
      </c>
    </row>
    <row r="208" spans="1:10" x14ac:dyDescent="0.25">
      <c r="A208" s="22" t="s">
        <v>158</v>
      </c>
      <c r="B208" s="22" t="s">
        <v>2634</v>
      </c>
      <c r="C208" s="22" t="s">
        <v>7544</v>
      </c>
      <c r="D208" s="24">
        <v>44363</v>
      </c>
      <c r="E208" s="24"/>
      <c r="F208" s="22" t="s">
        <v>7338</v>
      </c>
      <c r="G208" s="26">
        <v>0</v>
      </c>
      <c r="H208" s="27" t="s">
        <v>118</v>
      </c>
      <c r="I208">
        <f t="shared" si="6"/>
        <v>4894</v>
      </c>
      <c r="J208" s="9">
        <f t="shared" si="7"/>
        <v>44363</v>
      </c>
    </row>
    <row r="209" spans="1:10" x14ac:dyDescent="0.25">
      <c r="A209" s="22" t="s">
        <v>158</v>
      </c>
      <c r="B209" s="22" t="s">
        <v>1235</v>
      </c>
      <c r="C209" s="22" t="s">
        <v>7545</v>
      </c>
      <c r="D209" s="24">
        <v>44144</v>
      </c>
      <c r="E209" s="24"/>
      <c r="F209" s="22" t="s">
        <v>7338</v>
      </c>
      <c r="G209" s="26">
        <v>0</v>
      </c>
      <c r="H209" s="27" t="s">
        <v>118</v>
      </c>
      <c r="I209">
        <f t="shared" si="6"/>
        <v>5246</v>
      </c>
      <c r="J209" s="9">
        <f t="shared" si="7"/>
        <v>44144</v>
      </c>
    </row>
    <row r="210" spans="1:10" x14ac:dyDescent="0.25">
      <c r="A210" s="22" t="s">
        <v>158</v>
      </c>
      <c r="B210" s="22" t="s">
        <v>3348</v>
      </c>
      <c r="C210" s="22" t="s">
        <v>7546</v>
      </c>
      <c r="D210" s="24">
        <v>43714</v>
      </c>
      <c r="E210" s="24"/>
      <c r="F210" s="22" t="s">
        <v>7338</v>
      </c>
      <c r="G210" s="26">
        <v>35</v>
      </c>
      <c r="H210" s="27" t="s">
        <v>118</v>
      </c>
      <c r="I210">
        <f t="shared" si="6"/>
        <v>5789</v>
      </c>
      <c r="J210" s="9">
        <f t="shared" si="7"/>
        <v>43714</v>
      </c>
    </row>
    <row r="211" spans="1:10" x14ac:dyDescent="0.25">
      <c r="A211" s="22" t="s">
        <v>158</v>
      </c>
      <c r="B211" s="22" t="s">
        <v>3532</v>
      </c>
      <c r="C211" s="22" t="s">
        <v>7547</v>
      </c>
      <c r="D211" s="24">
        <v>44367</v>
      </c>
      <c r="E211" s="24"/>
      <c r="F211" s="22" t="s">
        <v>7338</v>
      </c>
      <c r="G211" s="26">
        <v>0</v>
      </c>
      <c r="H211" s="27" t="s">
        <v>118</v>
      </c>
      <c r="I211">
        <f t="shared" si="6"/>
        <v>7535</v>
      </c>
      <c r="J211" s="9">
        <f t="shared" si="7"/>
        <v>44367</v>
      </c>
    </row>
    <row r="212" spans="1:10" x14ac:dyDescent="0.25">
      <c r="A212" s="22" t="s">
        <v>158</v>
      </c>
      <c r="B212" s="22" t="s">
        <v>155</v>
      </c>
      <c r="C212" s="22" t="s">
        <v>7548</v>
      </c>
      <c r="D212" s="24">
        <v>44396</v>
      </c>
      <c r="E212" s="24"/>
      <c r="F212" s="22" t="s">
        <v>7338</v>
      </c>
      <c r="G212" s="26">
        <v>0</v>
      </c>
      <c r="H212" s="27" t="s">
        <v>118</v>
      </c>
      <c r="I212">
        <f t="shared" si="6"/>
        <v>8318</v>
      </c>
      <c r="J212" s="9">
        <f t="shared" si="7"/>
        <v>44396</v>
      </c>
    </row>
    <row r="213" spans="1:10" x14ac:dyDescent="0.25">
      <c r="A213" s="22" t="s">
        <v>684</v>
      </c>
      <c r="B213" s="22" t="s">
        <v>5703</v>
      </c>
      <c r="C213" s="22" t="s">
        <v>7549</v>
      </c>
      <c r="D213" s="24">
        <v>44382</v>
      </c>
      <c r="E213" s="24"/>
      <c r="F213" s="22" t="s">
        <v>7338</v>
      </c>
      <c r="G213" s="26">
        <v>0</v>
      </c>
      <c r="H213" s="27" t="s">
        <v>118</v>
      </c>
      <c r="I213">
        <f t="shared" si="6"/>
        <v>9900937</v>
      </c>
      <c r="J213" s="9">
        <f t="shared" si="7"/>
        <v>44382</v>
      </c>
    </row>
    <row r="214" spans="1:10" x14ac:dyDescent="0.25">
      <c r="A214" s="22" t="s">
        <v>158</v>
      </c>
      <c r="B214" s="22" t="s">
        <v>4252</v>
      </c>
      <c r="C214" s="22" t="s">
        <v>7550</v>
      </c>
      <c r="D214" s="24">
        <v>44372</v>
      </c>
      <c r="E214" s="24"/>
      <c r="F214" s="22" t="s">
        <v>7338</v>
      </c>
      <c r="G214" s="26">
        <v>0</v>
      </c>
      <c r="H214" s="27" t="s">
        <v>118</v>
      </c>
      <c r="I214">
        <f t="shared" si="6"/>
        <v>10456</v>
      </c>
      <c r="J214" s="9">
        <f t="shared" si="7"/>
        <v>44372</v>
      </c>
    </row>
    <row r="215" spans="1:10" x14ac:dyDescent="0.25">
      <c r="A215" s="22" t="s">
        <v>158</v>
      </c>
      <c r="B215" s="22" t="s">
        <v>4030</v>
      </c>
      <c r="C215" s="22" t="s">
        <v>7551</v>
      </c>
      <c r="D215" s="24">
        <v>44348</v>
      </c>
      <c r="E215" s="24"/>
      <c r="F215" s="22" t="s">
        <v>7338</v>
      </c>
      <c r="G215" s="26">
        <v>0</v>
      </c>
      <c r="H215" s="27" t="s">
        <v>118</v>
      </c>
      <c r="I215">
        <f t="shared" si="6"/>
        <v>10653</v>
      </c>
      <c r="J215" s="9">
        <f t="shared" si="7"/>
        <v>44348</v>
      </c>
    </row>
    <row r="216" spans="1:10" x14ac:dyDescent="0.25">
      <c r="A216" s="22" t="s">
        <v>158</v>
      </c>
      <c r="B216" s="22" t="s">
        <v>4525</v>
      </c>
      <c r="C216" s="22" t="s">
        <v>7552</v>
      </c>
      <c r="D216" s="24">
        <v>43837</v>
      </c>
      <c r="E216" s="24"/>
      <c r="F216" s="22" t="s">
        <v>7338</v>
      </c>
      <c r="G216" s="26">
        <v>99</v>
      </c>
      <c r="H216" s="27" t="s">
        <v>118</v>
      </c>
      <c r="I216">
        <f t="shared" si="6"/>
        <v>11167</v>
      </c>
      <c r="J216" s="9">
        <f t="shared" si="7"/>
        <v>43837</v>
      </c>
    </row>
    <row r="217" spans="1:10" x14ac:dyDescent="0.25">
      <c r="A217" s="22" t="s">
        <v>158</v>
      </c>
      <c r="B217" s="22" t="s">
        <v>3894</v>
      </c>
      <c r="C217" s="22" t="s">
        <v>7553</v>
      </c>
      <c r="D217" s="24">
        <v>44270</v>
      </c>
      <c r="E217" s="24"/>
      <c r="F217" s="22" t="s">
        <v>7338</v>
      </c>
      <c r="G217" s="26">
        <v>78</v>
      </c>
      <c r="H217" s="27" t="s">
        <v>118</v>
      </c>
      <c r="I217">
        <f t="shared" si="6"/>
        <v>11189</v>
      </c>
      <c r="J217" s="9">
        <f t="shared" si="7"/>
        <v>44270</v>
      </c>
    </row>
    <row r="218" spans="1:10" x14ac:dyDescent="0.25">
      <c r="A218" s="22" t="s">
        <v>158</v>
      </c>
      <c r="B218" s="22" t="s">
        <v>3526</v>
      </c>
      <c r="C218" s="22" t="s">
        <v>7554</v>
      </c>
      <c r="D218" s="24">
        <v>44083</v>
      </c>
      <c r="E218" s="24"/>
      <c r="F218" s="22" t="s">
        <v>7338</v>
      </c>
      <c r="G218" s="26">
        <v>46</v>
      </c>
      <c r="H218" s="27" t="s">
        <v>118</v>
      </c>
      <c r="I218">
        <f t="shared" si="6"/>
        <v>11869</v>
      </c>
      <c r="J218" s="9">
        <f t="shared" si="7"/>
        <v>44083</v>
      </c>
    </row>
    <row r="219" spans="1:10" x14ac:dyDescent="0.25">
      <c r="A219" s="22" t="s">
        <v>158</v>
      </c>
      <c r="B219" s="22" t="s">
        <v>4935</v>
      </c>
      <c r="C219" s="22" t="s">
        <v>7555</v>
      </c>
      <c r="D219" s="24">
        <v>43882</v>
      </c>
      <c r="E219" s="24"/>
      <c r="F219" s="22" t="s">
        <v>7338</v>
      </c>
      <c r="G219" s="26">
        <v>0</v>
      </c>
      <c r="H219" s="27" t="s">
        <v>118</v>
      </c>
      <c r="I219">
        <f t="shared" si="6"/>
        <v>12052</v>
      </c>
      <c r="J219" s="9">
        <f t="shared" si="7"/>
        <v>43882</v>
      </c>
    </row>
    <row r="220" spans="1:10" x14ac:dyDescent="0.25">
      <c r="A220" s="22" t="s">
        <v>158</v>
      </c>
      <c r="B220" s="22" t="s">
        <v>2416</v>
      </c>
      <c r="C220" s="22" t="s">
        <v>7556</v>
      </c>
      <c r="D220" s="24">
        <v>44369</v>
      </c>
      <c r="E220" s="24"/>
      <c r="F220" s="22" t="s">
        <v>7338</v>
      </c>
      <c r="G220" s="26">
        <v>0</v>
      </c>
      <c r="H220" s="27" t="s">
        <v>118</v>
      </c>
      <c r="I220">
        <f t="shared" si="6"/>
        <v>12280</v>
      </c>
      <c r="J220" s="9">
        <f t="shared" si="7"/>
        <v>44369</v>
      </c>
    </row>
    <row r="221" spans="1:10" x14ac:dyDescent="0.25">
      <c r="A221" s="22" t="s">
        <v>158</v>
      </c>
      <c r="B221" s="22" t="s">
        <v>1147</v>
      </c>
      <c r="C221" s="22" t="s">
        <v>7557</v>
      </c>
      <c r="D221" s="24">
        <v>44396</v>
      </c>
      <c r="E221" s="24"/>
      <c r="F221" s="22" t="s">
        <v>7338</v>
      </c>
      <c r="G221" s="26">
        <v>0</v>
      </c>
      <c r="H221" s="27" t="s">
        <v>118</v>
      </c>
      <c r="I221">
        <f t="shared" si="6"/>
        <v>12455</v>
      </c>
      <c r="J221" s="9">
        <f t="shared" si="7"/>
        <v>44396</v>
      </c>
    </row>
    <row r="222" spans="1:10" x14ac:dyDescent="0.25">
      <c r="A222" s="22" t="s">
        <v>158</v>
      </c>
      <c r="B222" s="22" t="s">
        <v>4945</v>
      </c>
      <c r="C222" s="22" t="s">
        <v>7558</v>
      </c>
      <c r="D222" s="24">
        <v>44395</v>
      </c>
      <c r="E222" s="24"/>
      <c r="F222" s="22" t="s">
        <v>7338</v>
      </c>
      <c r="G222" s="26">
        <v>50</v>
      </c>
      <c r="H222" s="27" t="s">
        <v>118</v>
      </c>
      <c r="I222">
        <f t="shared" si="6"/>
        <v>1253</v>
      </c>
      <c r="J222" s="9">
        <f t="shared" si="7"/>
        <v>44395</v>
      </c>
    </row>
    <row r="223" spans="1:10" x14ac:dyDescent="0.25">
      <c r="A223" s="22" t="s">
        <v>158</v>
      </c>
      <c r="B223" s="22" t="s">
        <v>252</v>
      </c>
      <c r="C223" s="22" t="s">
        <v>7559</v>
      </c>
      <c r="D223" s="24">
        <v>44350</v>
      </c>
      <c r="E223" s="24"/>
      <c r="F223" s="22" t="s">
        <v>7338</v>
      </c>
      <c r="G223" s="26">
        <v>50</v>
      </c>
      <c r="H223" s="27" t="s">
        <v>118</v>
      </c>
      <c r="I223">
        <f t="shared" si="6"/>
        <v>203338</v>
      </c>
      <c r="J223" s="9">
        <f t="shared" si="7"/>
        <v>44350</v>
      </c>
    </row>
    <row r="224" spans="1:10" x14ac:dyDescent="0.25">
      <c r="A224" s="22" t="s">
        <v>158</v>
      </c>
      <c r="B224" s="22" t="s">
        <v>5756</v>
      </c>
      <c r="C224" s="22" t="s">
        <v>7560</v>
      </c>
      <c r="D224" s="24">
        <v>44398</v>
      </c>
      <c r="E224" s="24"/>
      <c r="F224" s="22" t="s">
        <v>7338</v>
      </c>
      <c r="G224" s="26">
        <v>0</v>
      </c>
      <c r="H224" s="27" t="s">
        <v>118</v>
      </c>
      <c r="I224">
        <f t="shared" si="6"/>
        <v>209510</v>
      </c>
      <c r="J224" s="9">
        <f t="shared" si="7"/>
        <v>44398</v>
      </c>
    </row>
    <row r="225" spans="1:10" x14ac:dyDescent="0.25">
      <c r="A225" s="22" t="s">
        <v>158</v>
      </c>
      <c r="B225" s="22" t="s">
        <v>3886</v>
      </c>
      <c r="C225" s="22" t="s">
        <v>7561</v>
      </c>
      <c r="D225" s="24">
        <v>44305</v>
      </c>
      <c r="E225" s="24"/>
      <c r="F225" s="22" t="s">
        <v>7338</v>
      </c>
      <c r="G225" s="26">
        <v>50</v>
      </c>
      <c r="H225" s="27" t="s">
        <v>118</v>
      </c>
      <c r="I225">
        <f t="shared" si="6"/>
        <v>4781</v>
      </c>
      <c r="J225" s="9">
        <f t="shared" si="7"/>
        <v>44305</v>
      </c>
    </row>
    <row r="226" spans="1:10" x14ac:dyDescent="0.25">
      <c r="A226" s="22" t="s">
        <v>158</v>
      </c>
      <c r="B226" s="22" t="s">
        <v>4431</v>
      </c>
      <c r="C226" s="22" t="s">
        <v>7562</v>
      </c>
      <c r="D226" s="24">
        <v>44105</v>
      </c>
      <c r="E226" s="24"/>
      <c r="F226" s="22" t="s">
        <v>7338</v>
      </c>
      <c r="G226" s="26">
        <v>95</v>
      </c>
      <c r="H226" s="27" t="s">
        <v>118</v>
      </c>
      <c r="I226">
        <f t="shared" si="6"/>
        <v>5168</v>
      </c>
      <c r="J226" s="9">
        <f t="shared" si="7"/>
        <v>44105</v>
      </c>
    </row>
    <row r="227" spans="1:10" x14ac:dyDescent="0.25">
      <c r="A227" s="22" t="s">
        <v>158</v>
      </c>
      <c r="B227" s="22" t="s">
        <v>4885</v>
      </c>
      <c r="C227" s="22" t="s">
        <v>7563</v>
      </c>
      <c r="D227" s="24">
        <v>44056</v>
      </c>
      <c r="E227" s="24"/>
      <c r="F227" s="22" t="s">
        <v>7338</v>
      </c>
      <c r="G227" s="26">
        <v>0</v>
      </c>
      <c r="H227" s="27" t="s">
        <v>118</v>
      </c>
      <c r="I227">
        <f t="shared" si="6"/>
        <v>7935</v>
      </c>
      <c r="J227" s="9">
        <f t="shared" si="7"/>
        <v>44056</v>
      </c>
    </row>
    <row r="228" spans="1:10" x14ac:dyDescent="0.25">
      <c r="A228" s="22" t="s">
        <v>158</v>
      </c>
      <c r="B228" s="22" t="s">
        <v>2086</v>
      </c>
      <c r="C228" s="22" t="s">
        <v>7564</v>
      </c>
      <c r="D228" s="24">
        <v>44394</v>
      </c>
      <c r="E228" s="24"/>
      <c r="F228" s="22" t="s">
        <v>7338</v>
      </c>
      <c r="G228" s="26">
        <v>0</v>
      </c>
      <c r="H228" s="27" t="s">
        <v>118</v>
      </c>
      <c r="I228">
        <f t="shared" si="6"/>
        <v>8030</v>
      </c>
      <c r="J228" s="9">
        <f t="shared" si="7"/>
        <v>44394</v>
      </c>
    </row>
    <row r="229" spans="1:10" x14ac:dyDescent="0.25">
      <c r="A229" s="22" t="s">
        <v>158</v>
      </c>
      <c r="B229" s="22" t="s">
        <v>2444</v>
      </c>
      <c r="C229" s="22" t="s">
        <v>7565</v>
      </c>
      <c r="D229" s="24">
        <v>43830</v>
      </c>
      <c r="E229" s="24"/>
      <c r="F229" s="22" t="s">
        <v>7338</v>
      </c>
      <c r="G229" s="26">
        <v>0</v>
      </c>
      <c r="H229" s="27" t="s">
        <v>118</v>
      </c>
      <c r="I229">
        <f t="shared" si="6"/>
        <v>8769</v>
      </c>
      <c r="J229" s="9">
        <f t="shared" si="7"/>
        <v>43830</v>
      </c>
    </row>
    <row r="230" spans="1:10" x14ac:dyDescent="0.25">
      <c r="A230" s="22" t="s">
        <v>187</v>
      </c>
      <c r="B230" s="22" t="s">
        <v>4270</v>
      </c>
      <c r="C230" s="22" t="s">
        <v>7566</v>
      </c>
      <c r="D230" s="24">
        <v>44288</v>
      </c>
      <c r="E230" s="24"/>
      <c r="F230" s="22" t="s">
        <v>7354</v>
      </c>
      <c r="G230" s="26">
        <v>0</v>
      </c>
      <c r="H230" s="27" t="s">
        <v>142</v>
      </c>
      <c r="I230">
        <f t="shared" si="6"/>
        <v>9202530</v>
      </c>
      <c r="J230" s="9">
        <f t="shared" si="7"/>
        <v>44288</v>
      </c>
    </row>
    <row r="231" spans="1:10" x14ac:dyDescent="0.25">
      <c r="A231" s="22" t="s">
        <v>187</v>
      </c>
      <c r="B231" s="22" t="s">
        <v>4152</v>
      </c>
      <c r="C231" s="22" t="s">
        <v>7567</v>
      </c>
      <c r="D231" s="24">
        <v>44060</v>
      </c>
      <c r="E231" s="24"/>
      <c r="F231" s="22" t="s">
        <v>7338</v>
      </c>
      <c r="G231" s="26">
        <v>8</v>
      </c>
      <c r="H231" s="27" t="s">
        <v>118</v>
      </c>
      <c r="I231">
        <f t="shared" si="6"/>
        <v>9205794</v>
      </c>
      <c r="J231" s="9">
        <f t="shared" si="7"/>
        <v>44060</v>
      </c>
    </row>
    <row r="232" spans="1:10" x14ac:dyDescent="0.25">
      <c r="A232" s="22" t="s">
        <v>158</v>
      </c>
      <c r="B232" s="22" t="s">
        <v>3354</v>
      </c>
      <c r="C232" s="22" t="s">
        <v>7568</v>
      </c>
      <c r="D232" s="24">
        <v>43908</v>
      </c>
      <c r="E232" s="24"/>
      <c r="F232" s="22" t="s">
        <v>7338</v>
      </c>
      <c r="G232" s="26">
        <v>99</v>
      </c>
      <c r="H232" s="27" t="s">
        <v>118</v>
      </c>
      <c r="I232">
        <f t="shared" si="6"/>
        <v>9420</v>
      </c>
      <c r="J232" s="9">
        <f t="shared" si="7"/>
        <v>43908</v>
      </c>
    </row>
    <row r="233" spans="1:10" x14ac:dyDescent="0.25">
      <c r="A233" s="22" t="s">
        <v>158</v>
      </c>
      <c r="B233" s="22" t="s">
        <v>5197</v>
      </c>
      <c r="C233" s="22" t="s">
        <v>7569</v>
      </c>
      <c r="D233" s="24">
        <v>44393</v>
      </c>
      <c r="E233" s="24"/>
      <c r="F233" s="22" t="s">
        <v>7338</v>
      </c>
      <c r="G233" s="26">
        <v>0</v>
      </c>
      <c r="H233" s="27" t="s">
        <v>118</v>
      </c>
      <c r="I233">
        <f t="shared" si="6"/>
        <v>9553</v>
      </c>
      <c r="J233" s="9">
        <f t="shared" si="7"/>
        <v>44393</v>
      </c>
    </row>
    <row r="234" spans="1:10" x14ac:dyDescent="0.25">
      <c r="A234" s="22" t="s">
        <v>158</v>
      </c>
      <c r="B234" s="22" t="s">
        <v>4164</v>
      </c>
      <c r="C234" s="22" t="s">
        <v>7570</v>
      </c>
      <c r="D234" s="24">
        <v>44355</v>
      </c>
      <c r="E234" s="24"/>
      <c r="F234" s="22" t="s">
        <v>7338</v>
      </c>
      <c r="G234" s="26">
        <v>85</v>
      </c>
      <c r="H234" s="27" t="s">
        <v>118</v>
      </c>
      <c r="I234">
        <f t="shared" si="6"/>
        <v>9593</v>
      </c>
      <c r="J234" s="9">
        <f t="shared" si="7"/>
        <v>44355</v>
      </c>
    </row>
    <row r="235" spans="1:10" x14ac:dyDescent="0.25">
      <c r="A235" s="22" t="s">
        <v>158</v>
      </c>
      <c r="B235" s="22" t="s">
        <v>6043</v>
      </c>
      <c r="C235" s="22" t="s">
        <v>7571</v>
      </c>
      <c r="D235" s="24">
        <v>44082</v>
      </c>
      <c r="E235" s="24"/>
      <c r="F235" s="22" t="s">
        <v>7338</v>
      </c>
      <c r="G235" s="26">
        <v>50</v>
      </c>
      <c r="H235" s="27" t="s">
        <v>118</v>
      </c>
      <c r="I235">
        <f t="shared" si="6"/>
        <v>983324</v>
      </c>
      <c r="J235" s="9">
        <f t="shared" si="7"/>
        <v>44082</v>
      </c>
    </row>
    <row r="236" spans="1:10" x14ac:dyDescent="0.25">
      <c r="A236" s="22" t="s">
        <v>158</v>
      </c>
      <c r="B236" s="22" t="s">
        <v>5418</v>
      </c>
      <c r="C236" s="22" t="s">
        <v>7572</v>
      </c>
      <c r="D236" s="24">
        <v>44331</v>
      </c>
      <c r="E236" s="24"/>
      <c r="F236" s="22" t="s">
        <v>7354</v>
      </c>
      <c r="G236" s="26">
        <v>0</v>
      </c>
      <c r="H236" s="27" t="s">
        <v>142</v>
      </c>
      <c r="I236">
        <f t="shared" si="6"/>
        <v>10979</v>
      </c>
      <c r="J236" s="9">
        <f t="shared" si="7"/>
        <v>44331</v>
      </c>
    </row>
    <row r="237" spans="1:10" x14ac:dyDescent="0.25">
      <c r="A237" s="22" t="s">
        <v>158</v>
      </c>
      <c r="B237" s="22" t="s">
        <v>5080</v>
      </c>
      <c r="C237" s="22" t="s">
        <v>7573</v>
      </c>
      <c r="D237" s="24">
        <v>44294</v>
      </c>
      <c r="E237" s="24"/>
      <c r="F237" s="22" t="s">
        <v>7338</v>
      </c>
      <c r="G237" s="26">
        <v>56</v>
      </c>
      <c r="H237" s="27" t="s">
        <v>118</v>
      </c>
      <c r="I237">
        <f t="shared" si="6"/>
        <v>12376</v>
      </c>
      <c r="J237" s="9">
        <f t="shared" si="7"/>
        <v>44294</v>
      </c>
    </row>
    <row r="238" spans="1:10" x14ac:dyDescent="0.25">
      <c r="A238" s="22" t="s">
        <v>158</v>
      </c>
      <c r="B238" s="22" t="s">
        <v>3318</v>
      </c>
      <c r="C238" s="22" t="s">
        <v>7574</v>
      </c>
      <c r="D238" s="24">
        <v>43806</v>
      </c>
      <c r="E238" s="24"/>
      <c r="F238" s="22" t="s">
        <v>7338</v>
      </c>
      <c r="G238" s="26">
        <v>0</v>
      </c>
      <c r="H238" s="27" t="s">
        <v>118</v>
      </c>
      <c r="I238">
        <f t="shared" si="6"/>
        <v>12438</v>
      </c>
      <c r="J238" s="9">
        <f t="shared" si="7"/>
        <v>43806</v>
      </c>
    </row>
    <row r="239" spans="1:10" x14ac:dyDescent="0.25">
      <c r="A239" s="22" t="s">
        <v>158</v>
      </c>
      <c r="B239" s="22" t="s">
        <v>3176</v>
      </c>
      <c r="C239" s="22" t="s">
        <v>7575</v>
      </c>
      <c r="D239" s="24">
        <v>44285</v>
      </c>
      <c r="E239" s="24"/>
      <c r="F239" s="22" t="s">
        <v>7338</v>
      </c>
      <c r="G239" s="26">
        <v>0</v>
      </c>
      <c r="H239" s="27" t="s">
        <v>118</v>
      </c>
      <c r="I239">
        <f t="shared" si="6"/>
        <v>202176</v>
      </c>
      <c r="J239" s="9">
        <f t="shared" si="7"/>
        <v>44285</v>
      </c>
    </row>
    <row r="240" spans="1:10" x14ac:dyDescent="0.25">
      <c r="A240" s="22" t="s">
        <v>158</v>
      </c>
      <c r="B240" s="22" t="s">
        <v>2253</v>
      </c>
      <c r="C240" s="22" t="s">
        <v>7576</v>
      </c>
      <c r="D240" s="24">
        <v>44384</v>
      </c>
      <c r="E240" s="24"/>
      <c r="F240" s="22" t="s">
        <v>7338</v>
      </c>
      <c r="G240" s="26">
        <v>0</v>
      </c>
      <c r="H240" s="27" t="s">
        <v>118</v>
      </c>
      <c r="I240">
        <f t="shared" si="6"/>
        <v>209691</v>
      </c>
      <c r="J240" s="9">
        <f t="shared" si="7"/>
        <v>44384</v>
      </c>
    </row>
    <row r="241" spans="1:10" x14ac:dyDescent="0.25">
      <c r="A241" s="22" t="s">
        <v>158</v>
      </c>
      <c r="B241" s="22" t="s">
        <v>3984</v>
      </c>
      <c r="C241" s="22" t="s">
        <v>7577</v>
      </c>
      <c r="D241" s="24">
        <v>44110</v>
      </c>
      <c r="E241" s="24"/>
      <c r="F241" s="22" t="s">
        <v>7338</v>
      </c>
      <c r="G241" s="26">
        <v>0</v>
      </c>
      <c r="H241" s="27" t="s">
        <v>118</v>
      </c>
      <c r="I241">
        <f t="shared" si="6"/>
        <v>3204</v>
      </c>
      <c r="J241" s="9">
        <f t="shared" si="7"/>
        <v>44110</v>
      </c>
    </row>
    <row r="242" spans="1:10" x14ac:dyDescent="0.25">
      <c r="A242" s="22" t="s">
        <v>158</v>
      </c>
      <c r="B242" s="22" t="s">
        <v>1677</v>
      </c>
      <c r="C242" s="22" t="s">
        <v>7578</v>
      </c>
      <c r="D242" s="24">
        <v>44102</v>
      </c>
      <c r="E242" s="24"/>
      <c r="F242" s="22" t="s">
        <v>7338</v>
      </c>
      <c r="G242" s="26">
        <v>0</v>
      </c>
      <c r="H242" s="27" t="s">
        <v>118</v>
      </c>
      <c r="I242">
        <f t="shared" si="6"/>
        <v>3386</v>
      </c>
      <c r="J242" s="9">
        <f t="shared" si="7"/>
        <v>44102</v>
      </c>
    </row>
    <row r="243" spans="1:10" x14ac:dyDescent="0.25">
      <c r="A243" s="22" t="s">
        <v>158</v>
      </c>
      <c r="B243" s="22" t="s">
        <v>5670</v>
      </c>
      <c r="C243" s="22" t="s">
        <v>7579</v>
      </c>
      <c r="D243" s="24">
        <v>43858</v>
      </c>
      <c r="E243" s="24"/>
      <c r="F243" s="22" t="s">
        <v>7338</v>
      </c>
      <c r="G243" s="26">
        <v>65</v>
      </c>
      <c r="H243" s="27" t="s">
        <v>118</v>
      </c>
      <c r="I243">
        <f t="shared" si="6"/>
        <v>4595</v>
      </c>
      <c r="J243" s="9">
        <f t="shared" si="7"/>
        <v>43858</v>
      </c>
    </row>
    <row r="244" spans="1:10" x14ac:dyDescent="0.25">
      <c r="A244" s="22" t="s">
        <v>158</v>
      </c>
      <c r="B244" s="22" t="s">
        <v>558</v>
      </c>
      <c r="C244" s="22" t="s">
        <v>7580</v>
      </c>
      <c r="D244" s="24">
        <v>44390</v>
      </c>
      <c r="E244" s="24"/>
      <c r="F244" s="22" t="s">
        <v>7338</v>
      </c>
      <c r="G244" s="26">
        <v>0</v>
      </c>
      <c r="H244" s="27" t="s">
        <v>118</v>
      </c>
      <c r="I244">
        <f t="shared" si="6"/>
        <v>5247</v>
      </c>
      <c r="J244" s="9">
        <f t="shared" si="7"/>
        <v>44390</v>
      </c>
    </row>
    <row r="245" spans="1:10" x14ac:dyDescent="0.25">
      <c r="A245" s="22" t="s">
        <v>158</v>
      </c>
      <c r="B245" s="22" t="s">
        <v>5652</v>
      </c>
      <c r="C245" s="22" t="s">
        <v>7581</v>
      </c>
      <c r="D245" s="24">
        <v>44361</v>
      </c>
      <c r="E245" s="24"/>
      <c r="F245" s="22" t="s">
        <v>7338</v>
      </c>
      <c r="G245" s="26">
        <v>0</v>
      </c>
      <c r="H245" s="27" t="s">
        <v>118</v>
      </c>
      <c r="I245">
        <f t="shared" si="6"/>
        <v>5305</v>
      </c>
      <c r="J245" s="9">
        <f t="shared" si="7"/>
        <v>44361</v>
      </c>
    </row>
    <row r="246" spans="1:10" x14ac:dyDescent="0.25">
      <c r="A246" s="22" t="s">
        <v>158</v>
      </c>
      <c r="B246" s="22" t="s">
        <v>144</v>
      </c>
      <c r="C246" s="22" t="s">
        <v>7582</v>
      </c>
      <c r="D246" s="24">
        <v>44271</v>
      </c>
      <c r="E246" s="24"/>
      <c r="F246" s="22" t="s">
        <v>7338</v>
      </c>
      <c r="G246" s="26">
        <v>0</v>
      </c>
      <c r="H246" s="27" t="s">
        <v>118</v>
      </c>
      <c r="I246">
        <f t="shared" si="6"/>
        <v>566</v>
      </c>
      <c r="J246" s="9">
        <f t="shared" si="7"/>
        <v>44271</v>
      </c>
    </row>
    <row r="247" spans="1:10" x14ac:dyDescent="0.25">
      <c r="A247" s="22" t="s">
        <v>158</v>
      </c>
      <c r="B247" s="22" t="s">
        <v>1221</v>
      </c>
      <c r="C247" s="22" t="s">
        <v>7583</v>
      </c>
      <c r="D247" s="24">
        <v>43633</v>
      </c>
      <c r="E247" s="24"/>
      <c r="F247" s="22" t="s">
        <v>7338</v>
      </c>
      <c r="G247" s="26">
        <v>0</v>
      </c>
      <c r="H247" s="27" t="s">
        <v>118</v>
      </c>
      <c r="I247">
        <f t="shared" si="6"/>
        <v>6107</v>
      </c>
      <c r="J247" s="9">
        <f t="shared" si="7"/>
        <v>43633</v>
      </c>
    </row>
    <row r="248" spans="1:10" x14ac:dyDescent="0.25">
      <c r="A248" s="22" t="s">
        <v>158</v>
      </c>
      <c r="B248" s="22" t="s">
        <v>2251</v>
      </c>
      <c r="C248" s="22" t="s">
        <v>7584</v>
      </c>
      <c r="D248" s="24">
        <v>44147</v>
      </c>
      <c r="E248" s="24"/>
      <c r="F248" s="22" t="s">
        <v>7338</v>
      </c>
      <c r="G248" s="26">
        <v>0</v>
      </c>
      <c r="H248" s="27" t="s">
        <v>118</v>
      </c>
      <c r="I248">
        <f t="shared" si="6"/>
        <v>6599</v>
      </c>
      <c r="J248" s="9">
        <f t="shared" si="7"/>
        <v>44147</v>
      </c>
    </row>
    <row r="249" spans="1:10" x14ac:dyDescent="0.25">
      <c r="A249" s="22" t="s">
        <v>158</v>
      </c>
      <c r="B249" s="22" t="s">
        <v>5412</v>
      </c>
      <c r="C249" s="22" t="s">
        <v>7585</v>
      </c>
      <c r="D249" s="24">
        <v>44398</v>
      </c>
      <c r="E249" s="24"/>
      <c r="F249" s="22" t="s">
        <v>7341</v>
      </c>
      <c r="G249" s="26">
        <v>0</v>
      </c>
      <c r="H249" s="27" t="s">
        <v>142</v>
      </c>
      <c r="I249">
        <f t="shared" si="6"/>
        <v>8824</v>
      </c>
      <c r="J249" s="9">
        <f t="shared" si="7"/>
        <v>44398</v>
      </c>
    </row>
    <row r="250" spans="1:10" x14ac:dyDescent="0.25">
      <c r="A250" s="22" t="s">
        <v>158</v>
      </c>
      <c r="B250" s="22" t="s">
        <v>2460</v>
      </c>
      <c r="C250" s="22" t="s">
        <v>7586</v>
      </c>
      <c r="D250" s="24">
        <v>44210</v>
      </c>
      <c r="E250" s="24"/>
      <c r="F250" s="22" t="s">
        <v>7338</v>
      </c>
      <c r="G250" s="26">
        <v>0</v>
      </c>
      <c r="H250" s="27" t="s">
        <v>118</v>
      </c>
      <c r="I250">
        <f t="shared" si="6"/>
        <v>9066</v>
      </c>
      <c r="J250" s="9">
        <f t="shared" si="7"/>
        <v>44210</v>
      </c>
    </row>
    <row r="251" spans="1:10" x14ac:dyDescent="0.25">
      <c r="A251" s="22" t="s">
        <v>187</v>
      </c>
      <c r="B251" s="22" t="s">
        <v>5679</v>
      </c>
      <c r="C251" s="22" t="s">
        <v>7587</v>
      </c>
      <c r="D251" s="24">
        <v>44251</v>
      </c>
      <c r="E251" s="24"/>
      <c r="F251" s="22" t="s">
        <v>7338</v>
      </c>
      <c r="G251" s="26">
        <v>0</v>
      </c>
      <c r="H251" s="27" t="s">
        <v>118</v>
      </c>
      <c r="I251">
        <f t="shared" si="6"/>
        <v>9205373</v>
      </c>
      <c r="J251" s="9">
        <f t="shared" si="7"/>
        <v>44251</v>
      </c>
    </row>
    <row r="252" spans="1:10" x14ac:dyDescent="0.25">
      <c r="A252" s="22" t="s">
        <v>187</v>
      </c>
      <c r="B252" s="22" t="s">
        <v>674</v>
      </c>
      <c r="C252" s="22" t="s">
        <v>7588</v>
      </c>
      <c r="D252" s="24">
        <v>44071</v>
      </c>
      <c r="E252" s="24"/>
      <c r="F252" s="22" t="s">
        <v>7338</v>
      </c>
      <c r="G252" s="26">
        <v>0</v>
      </c>
      <c r="H252" s="27" t="s">
        <v>118</v>
      </c>
      <c r="I252">
        <f t="shared" si="6"/>
        <v>9206864</v>
      </c>
      <c r="J252" s="9">
        <f t="shared" si="7"/>
        <v>44071</v>
      </c>
    </row>
    <row r="253" spans="1:10" x14ac:dyDescent="0.25">
      <c r="A253" s="22" t="s">
        <v>158</v>
      </c>
      <c r="B253" s="22" t="s">
        <v>3906</v>
      </c>
      <c r="C253" s="22" t="s">
        <v>7589</v>
      </c>
      <c r="D253" s="24">
        <v>44277</v>
      </c>
      <c r="E253" s="24"/>
      <c r="F253" s="22" t="s">
        <v>7338</v>
      </c>
      <c r="G253" s="26">
        <v>0</v>
      </c>
      <c r="H253" s="27" t="s">
        <v>118</v>
      </c>
      <c r="I253">
        <f t="shared" si="6"/>
        <v>9566</v>
      </c>
      <c r="J253" s="9">
        <f t="shared" si="7"/>
        <v>44277</v>
      </c>
    </row>
    <row r="254" spans="1:10" x14ac:dyDescent="0.25">
      <c r="A254" s="22" t="s">
        <v>158</v>
      </c>
      <c r="B254" s="22" t="s">
        <v>2624</v>
      </c>
      <c r="C254" s="22" t="s">
        <v>7590</v>
      </c>
      <c r="D254" s="24">
        <v>43871</v>
      </c>
      <c r="E254" s="24"/>
      <c r="F254" s="22" t="s">
        <v>7341</v>
      </c>
      <c r="G254" s="26">
        <v>0</v>
      </c>
      <c r="H254" s="27" t="s">
        <v>142</v>
      </c>
      <c r="I254">
        <f t="shared" si="6"/>
        <v>10734</v>
      </c>
      <c r="J254" s="9">
        <f t="shared" si="7"/>
        <v>43871</v>
      </c>
    </row>
    <row r="255" spans="1:10" x14ac:dyDescent="0.25">
      <c r="A255" s="22" t="s">
        <v>158</v>
      </c>
      <c r="B255" s="22" t="s">
        <v>4487</v>
      </c>
      <c r="C255" s="22" t="s">
        <v>7591</v>
      </c>
      <c r="D255" s="24">
        <v>43783</v>
      </c>
      <c r="E255" s="24"/>
      <c r="F255" s="22" t="s">
        <v>7338</v>
      </c>
      <c r="G255" s="26">
        <v>0</v>
      </c>
      <c r="H255" s="27" t="s">
        <v>118</v>
      </c>
      <c r="I255">
        <f t="shared" si="6"/>
        <v>10874</v>
      </c>
      <c r="J255" s="9">
        <f t="shared" si="7"/>
        <v>43783</v>
      </c>
    </row>
    <row r="256" spans="1:10" x14ac:dyDescent="0.25">
      <c r="A256" s="22" t="s">
        <v>158</v>
      </c>
      <c r="B256" s="22" t="s">
        <v>1115</v>
      </c>
      <c r="C256" s="22" t="s">
        <v>7592</v>
      </c>
      <c r="D256" s="24">
        <v>43814</v>
      </c>
      <c r="E256" s="24"/>
      <c r="F256" s="22" t="s">
        <v>7338</v>
      </c>
      <c r="G256" s="26">
        <v>0</v>
      </c>
      <c r="H256" s="27" t="s">
        <v>118</v>
      </c>
      <c r="I256">
        <f t="shared" si="6"/>
        <v>10947</v>
      </c>
      <c r="J256" s="9">
        <f t="shared" si="7"/>
        <v>43814</v>
      </c>
    </row>
    <row r="257" spans="1:10" x14ac:dyDescent="0.25">
      <c r="A257" s="22" t="s">
        <v>158</v>
      </c>
      <c r="B257" s="22" t="s">
        <v>1123</v>
      </c>
      <c r="C257" s="22" t="s">
        <v>7593</v>
      </c>
      <c r="D257" s="24">
        <v>44279</v>
      </c>
      <c r="E257" s="24"/>
      <c r="F257" s="22" t="s">
        <v>7338</v>
      </c>
      <c r="G257" s="26">
        <v>60</v>
      </c>
      <c r="H257" s="27" t="s">
        <v>118</v>
      </c>
      <c r="I257">
        <f t="shared" si="6"/>
        <v>11263</v>
      </c>
      <c r="J257" s="9">
        <f t="shared" si="7"/>
        <v>44279</v>
      </c>
    </row>
    <row r="258" spans="1:10" x14ac:dyDescent="0.25">
      <c r="A258" s="22" t="s">
        <v>158</v>
      </c>
      <c r="B258" s="22" t="s">
        <v>763</v>
      </c>
      <c r="C258" s="22" t="s">
        <v>7594</v>
      </c>
      <c r="D258" s="24">
        <v>44350</v>
      </c>
      <c r="E258" s="24"/>
      <c r="F258" s="22" t="s">
        <v>7338</v>
      </c>
      <c r="G258" s="26">
        <v>0</v>
      </c>
      <c r="H258" s="27" t="s">
        <v>118</v>
      </c>
      <c r="I258">
        <f t="shared" si="6"/>
        <v>11420</v>
      </c>
      <c r="J258" s="9">
        <f t="shared" si="7"/>
        <v>44350</v>
      </c>
    </row>
    <row r="259" spans="1:10" x14ac:dyDescent="0.25">
      <c r="A259" s="22" t="s">
        <v>158</v>
      </c>
      <c r="B259" s="22" t="s">
        <v>3276</v>
      </c>
      <c r="C259" s="22" t="s">
        <v>7595</v>
      </c>
      <c r="D259" s="24">
        <v>43836</v>
      </c>
      <c r="E259" s="24"/>
      <c r="F259" s="22" t="s">
        <v>7338</v>
      </c>
      <c r="G259" s="26">
        <v>0</v>
      </c>
      <c r="H259" s="27" t="s">
        <v>118</v>
      </c>
      <c r="I259">
        <f t="shared" si="6"/>
        <v>11592</v>
      </c>
      <c r="J259" s="9">
        <f t="shared" si="7"/>
        <v>43836</v>
      </c>
    </row>
    <row r="260" spans="1:10" x14ac:dyDescent="0.25">
      <c r="A260" s="22" t="s">
        <v>158</v>
      </c>
      <c r="B260" s="22" t="s">
        <v>2983</v>
      </c>
      <c r="C260" s="22" t="s">
        <v>7596</v>
      </c>
      <c r="D260" s="24">
        <v>44054</v>
      </c>
      <c r="E260" s="24"/>
      <c r="F260" s="22" t="s">
        <v>7341</v>
      </c>
      <c r="G260" s="26">
        <v>80</v>
      </c>
      <c r="H260" s="27" t="s">
        <v>142</v>
      </c>
      <c r="I260">
        <f t="shared" si="6"/>
        <v>11842</v>
      </c>
      <c r="J260" s="9">
        <f t="shared" si="7"/>
        <v>44054</v>
      </c>
    </row>
    <row r="261" spans="1:10" x14ac:dyDescent="0.25">
      <c r="A261" s="22" t="s">
        <v>158</v>
      </c>
      <c r="B261" s="22" t="s">
        <v>1047</v>
      </c>
      <c r="C261" s="22" t="s">
        <v>7597</v>
      </c>
      <c r="D261" s="24">
        <v>44393</v>
      </c>
      <c r="E261" s="24"/>
      <c r="F261" s="22" t="s">
        <v>7338</v>
      </c>
      <c r="G261" s="26">
        <v>0</v>
      </c>
      <c r="H261" s="27" t="s">
        <v>118</v>
      </c>
      <c r="I261">
        <f t="shared" si="6"/>
        <v>13040</v>
      </c>
      <c r="J261" s="9">
        <f t="shared" si="7"/>
        <v>44393</v>
      </c>
    </row>
    <row r="262" spans="1:10" x14ac:dyDescent="0.25">
      <c r="A262" s="22" t="s">
        <v>158</v>
      </c>
      <c r="B262" s="22" t="s">
        <v>2852</v>
      </c>
      <c r="C262" s="22" t="s">
        <v>7598</v>
      </c>
      <c r="D262" s="24">
        <v>44397</v>
      </c>
      <c r="E262" s="24"/>
      <c r="F262" s="22" t="s">
        <v>7338</v>
      </c>
      <c r="G262" s="26">
        <v>0</v>
      </c>
      <c r="H262" s="27" t="s">
        <v>118</v>
      </c>
      <c r="I262">
        <f t="shared" ref="I262:I307" si="8">IFERROR(B262*1,B262)</f>
        <v>13600</v>
      </c>
      <c r="J262" s="9">
        <f t="shared" ref="J262:J307" si="9">D262</f>
        <v>44397</v>
      </c>
    </row>
    <row r="263" spans="1:10" x14ac:dyDescent="0.25">
      <c r="A263" s="22" t="s">
        <v>158</v>
      </c>
      <c r="B263" s="22" t="s">
        <v>642</v>
      </c>
      <c r="C263" s="22" t="s">
        <v>7599</v>
      </c>
      <c r="D263" s="24">
        <v>44194</v>
      </c>
      <c r="E263" s="24"/>
      <c r="F263" s="22" t="s">
        <v>7338</v>
      </c>
      <c r="G263" s="26">
        <v>75</v>
      </c>
      <c r="H263" s="27" t="s">
        <v>118</v>
      </c>
      <c r="I263">
        <f t="shared" si="8"/>
        <v>4550</v>
      </c>
      <c r="J263" s="9">
        <f t="shared" si="9"/>
        <v>44194</v>
      </c>
    </row>
    <row r="264" spans="1:10" x14ac:dyDescent="0.25">
      <c r="A264" s="22" t="s">
        <v>158</v>
      </c>
      <c r="B264" s="22" t="s">
        <v>5456</v>
      </c>
      <c r="C264" s="22" t="s">
        <v>7600</v>
      </c>
      <c r="D264" s="24">
        <v>44322</v>
      </c>
      <c r="E264" s="24"/>
      <c r="F264" s="22" t="s">
        <v>7338</v>
      </c>
      <c r="G264" s="26">
        <v>28.03</v>
      </c>
      <c r="H264" s="27" t="s">
        <v>118</v>
      </c>
      <c r="I264">
        <f t="shared" si="8"/>
        <v>5300</v>
      </c>
      <c r="J264" s="9">
        <f t="shared" si="9"/>
        <v>44322</v>
      </c>
    </row>
    <row r="265" spans="1:10" x14ac:dyDescent="0.25">
      <c r="A265" s="22" t="s">
        <v>158</v>
      </c>
      <c r="B265" s="22" t="s">
        <v>5713</v>
      </c>
      <c r="C265" s="22" t="s">
        <v>7601</v>
      </c>
      <c r="D265" s="24">
        <v>43972</v>
      </c>
      <c r="E265" s="24"/>
      <c r="F265" s="22" t="s">
        <v>7338</v>
      </c>
      <c r="G265" s="26">
        <v>0</v>
      </c>
      <c r="H265" s="27" t="s">
        <v>118</v>
      </c>
      <c r="I265">
        <f t="shared" si="8"/>
        <v>7050</v>
      </c>
      <c r="J265" s="9">
        <f t="shared" si="9"/>
        <v>43972</v>
      </c>
    </row>
    <row r="266" spans="1:10" x14ac:dyDescent="0.25">
      <c r="A266" s="22" t="s">
        <v>158</v>
      </c>
      <c r="B266" s="22" t="s">
        <v>3472</v>
      </c>
      <c r="C266" s="22" t="s">
        <v>7602</v>
      </c>
      <c r="D266" s="24">
        <v>44341</v>
      </c>
      <c r="E266" s="24"/>
      <c r="F266" s="22" t="s">
        <v>7338</v>
      </c>
      <c r="G266" s="26">
        <v>0</v>
      </c>
      <c r="H266" s="27" t="s">
        <v>118</v>
      </c>
      <c r="I266">
        <f t="shared" si="8"/>
        <v>7508</v>
      </c>
      <c r="J266" s="9">
        <f t="shared" si="9"/>
        <v>44341</v>
      </c>
    </row>
    <row r="267" spans="1:10" x14ac:dyDescent="0.25">
      <c r="A267" s="22" t="s">
        <v>158</v>
      </c>
      <c r="B267" s="22" t="s">
        <v>4268</v>
      </c>
      <c r="C267" s="22" t="s">
        <v>7603</v>
      </c>
      <c r="D267" s="24">
        <v>44281</v>
      </c>
      <c r="E267" s="24"/>
      <c r="F267" s="22" t="s">
        <v>7338</v>
      </c>
      <c r="G267" s="26">
        <v>78</v>
      </c>
      <c r="H267" s="27" t="s">
        <v>118</v>
      </c>
      <c r="I267">
        <f t="shared" si="8"/>
        <v>7645</v>
      </c>
      <c r="J267" s="9">
        <f t="shared" si="9"/>
        <v>44281</v>
      </c>
    </row>
    <row r="268" spans="1:10" x14ac:dyDescent="0.25">
      <c r="A268" s="22" t="s">
        <v>187</v>
      </c>
      <c r="B268" s="22" t="s">
        <v>5048</v>
      </c>
      <c r="C268" s="22" t="s">
        <v>7604</v>
      </c>
      <c r="D268" s="24">
        <v>44333</v>
      </c>
      <c r="E268" s="24"/>
      <c r="F268" s="22" t="s">
        <v>7341</v>
      </c>
      <c r="G268" s="26">
        <v>20</v>
      </c>
      <c r="H268" s="27" t="s">
        <v>142</v>
      </c>
      <c r="I268">
        <f t="shared" si="8"/>
        <v>9201666</v>
      </c>
      <c r="J268" s="9">
        <f t="shared" si="9"/>
        <v>44333</v>
      </c>
    </row>
    <row r="269" spans="1:10" x14ac:dyDescent="0.25">
      <c r="A269" s="22" t="s">
        <v>187</v>
      </c>
      <c r="B269" s="22" t="s">
        <v>2880</v>
      </c>
      <c r="C269" s="22" t="s">
        <v>7605</v>
      </c>
      <c r="D269" s="24">
        <v>44393</v>
      </c>
      <c r="E269" s="24"/>
      <c r="F269" s="22" t="s">
        <v>7338</v>
      </c>
      <c r="G269" s="26">
        <v>0</v>
      </c>
      <c r="H269" s="27" t="s">
        <v>118</v>
      </c>
      <c r="I269">
        <f t="shared" si="8"/>
        <v>9203477</v>
      </c>
      <c r="J269" s="9">
        <f t="shared" si="9"/>
        <v>44393</v>
      </c>
    </row>
    <row r="270" spans="1:10" x14ac:dyDescent="0.25">
      <c r="A270" s="22" t="s">
        <v>187</v>
      </c>
      <c r="B270" s="22" t="s">
        <v>4565</v>
      </c>
      <c r="C270" s="22" t="s">
        <v>7606</v>
      </c>
      <c r="D270" s="24">
        <v>43683</v>
      </c>
      <c r="E270" s="24"/>
      <c r="F270" s="22" t="s">
        <v>7338</v>
      </c>
      <c r="G270" s="26">
        <v>0</v>
      </c>
      <c r="H270" s="27" t="s">
        <v>118</v>
      </c>
      <c r="I270">
        <f t="shared" si="8"/>
        <v>9203698</v>
      </c>
      <c r="J270" s="9">
        <f t="shared" si="9"/>
        <v>43683</v>
      </c>
    </row>
    <row r="271" spans="1:10" x14ac:dyDescent="0.25">
      <c r="A271" s="22" t="s">
        <v>158</v>
      </c>
      <c r="B271" s="22" t="s">
        <v>863</v>
      </c>
      <c r="C271" s="22" t="s">
        <v>7607</v>
      </c>
      <c r="D271" s="24">
        <v>43663</v>
      </c>
      <c r="E271" s="24"/>
      <c r="F271" s="22" t="s">
        <v>7338</v>
      </c>
      <c r="G271" s="26">
        <v>0</v>
      </c>
      <c r="H271" s="27" t="s">
        <v>118</v>
      </c>
      <c r="I271">
        <f t="shared" si="8"/>
        <v>9881</v>
      </c>
      <c r="J271" s="9">
        <f t="shared" si="9"/>
        <v>43663</v>
      </c>
    </row>
    <row r="272" spans="1:10" x14ac:dyDescent="0.25">
      <c r="A272" s="22" t="s">
        <v>158</v>
      </c>
      <c r="B272" s="22" t="s">
        <v>185</v>
      </c>
      <c r="C272" s="22" t="s">
        <v>7608</v>
      </c>
      <c r="D272" s="24">
        <v>43815</v>
      </c>
      <c r="E272" s="24"/>
      <c r="F272" s="22" t="s">
        <v>7338</v>
      </c>
      <c r="G272" s="26">
        <v>0</v>
      </c>
      <c r="H272" s="27" t="s">
        <v>118</v>
      </c>
      <c r="I272">
        <f t="shared" si="8"/>
        <v>10934</v>
      </c>
      <c r="J272" s="9">
        <f t="shared" si="9"/>
        <v>43815</v>
      </c>
    </row>
    <row r="273" spans="1:10" x14ac:dyDescent="0.25">
      <c r="A273" s="22" t="s">
        <v>158</v>
      </c>
      <c r="B273" s="22" t="s">
        <v>2756</v>
      </c>
      <c r="C273" s="22" t="s">
        <v>7609</v>
      </c>
      <c r="D273" s="24">
        <v>43802</v>
      </c>
      <c r="E273" s="24"/>
      <c r="F273" s="22" t="s">
        <v>7338</v>
      </c>
      <c r="G273" s="26">
        <v>0</v>
      </c>
      <c r="H273" s="27" t="s">
        <v>118</v>
      </c>
      <c r="I273">
        <f t="shared" si="8"/>
        <v>10943</v>
      </c>
      <c r="J273" s="9">
        <f t="shared" si="9"/>
        <v>43802</v>
      </c>
    </row>
    <row r="274" spans="1:10" x14ac:dyDescent="0.25">
      <c r="A274" s="22" t="s">
        <v>158</v>
      </c>
      <c r="B274" s="22" t="s">
        <v>3274</v>
      </c>
      <c r="C274" s="22" t="s">
        <v>7610</v>
      </c>
      <c r="D274" s="24">
        <v>44218</v>
      </c>
      <c r="E274" s="24"/>
      <c r="F274" s="22" t="s">
        <v>7338</v>
      </c>
      <c r="G274" s="26">
        <v>40</v>
      </c>
      <c r="H274" s="27" t="s">
        <v>118</v>
      </c>
      <c r="I274">
        <f t="shared" si="8"/>
        <v>11417</v>
      </c>
      <c r="J274" s="9">
        <f t="shared" si="9"/>
        <v>44218</v>
      </c>
    </row>
    <row r="275" spans="1:10" x14ac:dyDescent="0.25">
      <c r="A275" s="22" t="s">
        <v>158</v>
      </c>
      <c r="B275" s="22" t="s">
        <v>141</v>
      </c>
      <c r="C275" s="22" t="s">
        <v>7611</v>
      </c>
      <c r="D275" s="24">
        <v>44358</v>
      </c>
      <c r="E275" s="24"/>
      <c r="F275" s="22" t="s">
        <v>7354</v>
      </c>
      <c r="G275" s="26">
        <v>0</v>
      </c>
      <c r="H275" s="27" t="s">
        <v>142</v>
      </c>
      <c r="I275">
        <f t="shared" si="8"/>
        <v>12024</v>
      </c>
      <c r="J275" s="9">
        <f t="shared" si="9"/>
        <v>44358</v>
      </c>
    </row>
    <row r="276" spans="1:10" x14ac:dyDescent="0.25">
      <c r="A276" s="22" t="s">
        <v>158</v>
      </c>
      <c r="B276" s="22" t="s">
        <v>3088</v>
      </c>
      <c r="C276" s="22" t="s">
        <v>7612</v>
      </c>
      <c r="D276" s="24">
        <v>44379</v>
      </c>
      <c r="E276" s="24"/>
      <c r="F276" s="22" t="s">
        <v>7338</v>
      </c>
      <c r="G276" s="26">
        <v>0</v>
      </c>
      <c r="H276" s="27" t="s">
        <v>118</v>
      </c>
      <c r="I276">
        <f t="shared" si="8"/>
        <v>12405</v>
      </c>
      <c r="J276" s="9">
        <f t="shared" si="9"/>
        <v>44379</v>
      </c>
    </row>
    <row r="277" spans="1:10" x14ac:dyDescent="0.25">
      <c r="A277" s="22" t="s">
        <v>281</v>
      </c>
      <c r="B277" s="22" t="s">
        <v>873</v>
      </c>
      <c r="C277" s="22" t="s">
        <v>7613</v>
      </c>
      <c r="D277" s="24">
        <v>44355</v>
      </c>
      <c r="E277" s="24"/>
      <c r="F277" s="22" t="s">
        <v>7354</v>
      </c>
      <c r="G277" s="26">
        <v>0</v>
      </c>
      <c r="H277" s="27" t="s">
        <v>142</v>
      </c>
      <c r="I277">
        <f t="shared" si="8"/>
        <v>200966</v>
      </c>
      <c r="J277" s="9">
        <f t="shared" si="9"/>
        <v>44355</v>
      </c>
    </row>
    <row r="278" spans="1:10" x14ac:dyDescent="0.25">
      <c r="A278" s="22" t="s">
        <v>158</v>
      </c>
      <c r="B278" s="22" t="s">
        <v>4867</v>
      </c>
      <c r="C278" s="22" t="s">
        <v>7614</v>
      </c>
      <c r="D278" s="24">
        <v>44398</v>
      </c>
      <c r="E278" s="24"/>
      <c r="F278" s="22" t="s">
        <v>7338</v>
      </c>
      <c r="G278" s="26">
        <v>0</v>
      </c>
      <c r="H278" s="27" t="s">
        <v>118</v>
      </c>
      <c r="I278">
        <f t="shared" si="8"/>
        <v>203320</v>
      </c>
      <c r="J278" s="9">
        <f t="shared" si="9"/>
        <v>44398</v>
      </c>
    </row>
    <row r="279" spans="1:10" x14ac:dyDescent="0.25">
      <c r="A279" s="22" t="s">
        <v>158</v>
      </c>
      <c r="B279" s="22" t="s">
        <v>960</v>
      </c>
      <c r="C279" s="22" t="s">
        <v>7615</v>
      </c>
      <c r="D279" s="24">
        <v>44379</v>
      </c>
      <c r="E279" s="24"/>
      <c r="F279" s="22" t="s">
        <v>7354</v>
      </c>
      <c r="G279" s="26">
        <v>0</v>
      </c>
      <c r="H279" s="27" t="s">
        <v>142</v>
      </c>
      <c r="I279">
        <f t="shared" si="8"/>
        <v>3292</v>
      </c>
      <c r="J279" s="9">
        <f t="shared" si="9"/>
        <v>44379</v>
      </c>
    </row>
    <row r="280" spans="1:10" x14ac:dyDescent="0.25">
      <c r="A280" s="22" t="s">
        <v>158</v>
      </c>
      <c r="B280" s="22" t="s">
        <v>5092</v>
      </c>
      <c r="C280" s="22" t="s">
        <v>7616</v>
      </c>
      <c r="D280" s="24">
        <v>44242</v>
      </c>
      <c r="E280" s="24"/>
      <c r="F280" s="22" t="s">
        <v>7338</v>
      </c>
      <c r="G280" s="26">
        <v>20</v>
      </c>
      <c r="H280" s="27" t="s">
        <v>118</v>
      </c>
      <c r="I280">
        <f t="shared" si="8"/>
        <v>3583</v>
      </c>
      <c r="J280" s="9">
        <f t="shared" si="9"/>
        <v>44242</v>
      </c>
    </row>
    <row r="281" spans="1:10" x14ac:dyDescent="0.25">
      <c r="A281" s="22" t="s">
        <v>158</v>
      </c>
      <c r="B281" s="22" t="s">
        <v>4313</v>
      </c>
      <c r="C281" s="22" t="s">
        <v>7617</v>
      </c>
      <c r="D281" s="24">
        <v>44228</v>
      </c>
      <c r="E281" s="24"/>
      <c r="F281" s="22" t="s">
        <v>7338</v>
      </c>
      <c r="G281" s="26">
        <v>0</v>
      </c>
      <c r="H281" s="27" t="s">
        <v>118</v>
      </c>
      <c r="I281">
        <f t="shared" si="8"/>
        <v>4540</v>
      </c>
      <c r="J281" s="9">
        <f t="shared" si="9"/>
        <v>44228</v>
      </c>
    </row>
    <row r="282" spans="1:10" x14ac:dyDescent="0.25">
      <c r="A282" s="22" t="s">
        <v>158</v>
      </c>
      <c r="B282" s="22" t="s">
        <v>2404</v>
      </c>
      <c r="C282" s="22" t="s">
        <v>7618</v>
      </c>
      <c r="D282" s="24">
        <v>44137</v>
      </c>
      <c r="E282" s="24"/>
      <c r="F282" s="22" t="s">
        <v>7338</v>
      </c>
      <c r="G282" s="26">
        <v>0</v>
      </c>
      <c r="H282" s="27" t="s">
        <v>118</v>
      </c>
      <c r="I282">
        <f t="shared" si="8"/>
        <v>5032</v>
      </c>
      <c r="J282" s="9">
        <f t="shared" si="9"/>
        <v>44137</v>
      </c>
    </row>
    <row r="283" spans="1:10" x14ac:dyDescent="0.25">
      <c r="A283" s="22" t="s">
        <v>158</v>
      </c>
      <c r="B283" s="22" t="s">
        <v>4491</v>
      </c>
      <c r="C283" s="22" t="s">
        <v>7619</v>
      </c>
      <c r="D283" s="24">
        <v>44173</v>
      </c>
      <c r="E283" s="24"/>
      <c r="F283" s="22" t="s">
        <v>7338</v>
      </c>
      <c r="G283" s="26">
        <v>0</v>
      </c>
      <c r="H283" s="27" t="s">
        <v>118</v>
      </c>
      <c r="I283">
        <f t="shared" si="8"/>
        <v>5628</v>
      </c>
      <c r="J283" s="9">
        <f t="shared" si="9"/>
        <v>44173</v>
      </c>
    </row>
    <row r="284" spans="1:10" x14ac:dyDescent="0.25">
      <c r="A284" s="22" t="s">
        <v>158</v>
      </c>
      <c r="B284" s="22" t="s">
        <v>1145</v>
      </c>
      <c r="C284" s="22" t="s">
        <v>7620</v>
      </c>
      <c r="D284" s="24">
        <v>43780</v>
      </c>
      <c r="E284" s="24"/>
      <c r="F284" s="22" t="s">
        <v>7338</v>
      </c>
      <c r="G284" s="26">
        <v>0</v>
      </c>
      <c r="H284" s="27" t="s">
        <v>118</v>
      </c>
      <c r="I284">
        <f t="shared" si="8"/>
        <v>7524</v>
      </c>
      <c r="J284" s="9">
        <f t="shared" si="9"/>
        <v>43780</v>
      </c>
    </row>
    <row r="285" spans="1:10" x14ac:dyDescent="0.25">
      <c r="A285" s="22" t="s">
        <v>158</v>
      </c>
      <c r="B285" s="22" t="s">
        <v>5685</v>
      </c>
      <c r="C285" s="22" t="s">
        <v>7621</v>
      </c>
      <c r="D285" s="24">
        <v>44375</v>
      </c>
      <c r="E285" s="24"/>
      <c r="F285" s="22" t="s">
        <v>7338</v>
      </c>
      <c r="G285" s="26">
        <v>0</v>
      </c>
      <c r="H285" s="27" t="s">
        <v>118</v>
      </c>
      <c r="I285">
        <f t="shared" si="8"/>
        <v>8270</v>
      </c>
      <c r="J285" s="9">
        <f t="shared" si="9"/>
        <v>44375</v>
      </c>
    </row>
    <row r="286" spans="1:10" x14ac:dyDescent="0.25">
      <c r="A286" s="22" t="s">
        <v>187</v>
      </c>
      <c r="B286" s="22" t="s">
        <v>2620</v>
      </c>
      <c r="C286" s="22" t="s">
        <v>7622</v>
      </c>
      <c r="D286" s="24">
        <v>44179</v>
      </c>
      <c r="E286" s="24"/>
      <c r="F286" s="22" t="s">
        <v>7338</v>
      </c>
      <c r="G286" s="26">
        <v>0</v>
      </c>
      <c r="H286" s="27" t="s">
        <v>118</v>
      </c>
      <c r="I286">
        <f t="shared" si="8"/>
        <v>9203607</v>
      </c>
      <c r="J286" s="9">
        <f t="shared" si="9"/>
        <v>44179</v>
      </c>
    </row>
    <row r="287" spans="1:10" x14ac:dyDescent="0.25">
      <c r="A287" s="22" t="s">
        <v>187</v>
      </c>
      <c r="B287" s="22" t="s">
        <v>4705</v>
      </c>
      <c r="C287" s="22" t="s">
        <v>7623</v>
      </c>
      <c r="D287" s="24">
        <v>44284</v>
      </c>
      <c r="E287" s="24"/>
      <c r="F287" s="22" t="s">
        <v>7338</v>
      </c>
      <c r="G287" s="26">
        <v>0</v>
      </c>
      <c r="H287" s="27" t="s">
        <v>118</v>
      </c>
      <c r="I287">
        <f t="shared" si="8"/>
        <v>9204969</v>
      </c>
      <c r="J287" s="9">
        <f t="shared" si="9"/>
        <v>44284</v>
      </c>
    </row>
    <row r="288" spans="1:10" x14ac:dyDescent="0.25">
      <c r="A288" s="22" t="s">
        <v>158</v>
      </c>
      <c r="B288" s="22" t="s">
        <v>2378</v>
      </c>
      <c r="C288" s="22" t="s">
        <v>7624</v>
      </c>
      <c r="D288" s="24">
        <v>44376</v>
      </c>
      <c r="E288" s="24"/>
      <c r="F288" s="22" t="s">
        <v>7338</v>
      </c>
      <c r="G288" s="26">
        <v>0</v>
      </c>
      <c r="H288" s="27" t="s">
        <v>118</v>
      </c>
      <c r="I288">
        <f t="shared" si="8"/>
        <v>9227</v>
      </c>
      <c r="J288" s="9">
        <f t="shared" si="9"/>
        <v>44376</v>
      </c>
    </row>
    <row r="289" spans="1:10" x14ac:dyDescent="0.25">
      <c r="A289" s="22" t="s">
        <v>158</v>
      </c>
      <c r="B289" s="22" t="s">
        <v>1394</v>
      </c>
      <c r="C289" s="22" t="s">
        <v>7625</v>
      </c>
      <c r="D289" s="24">
        <v>43710</v>
      </c>
      <c r="E289" s="24"/>
      <c r="F289" s="22" t="s">
        <v>7338</v>
      </c>
      <c r="G289" s="26">
        <v>0</v>
      </c>
      <c r="H289" s="27" t="s">
        <v>118</v>
      </c>
      <c r="I289">
        <f t="shared" si="8"/>
        <v>9490</v>
      </c>
      <c r="J289" s="9">
        <f t="shared" si="9"/>
        <v>43710</v>
      </c>
    </row>
    <row r="290" spans="1:10" x14ac:dyDescent="0.25">
      <c r="A290" s="22" t="s">
        <v>158</v>
      </c>
      <c r="B290" s="22" t="s">
        <v>1358</v>
      </c>
      <c r="C290" s="22" t="s">
        <v>7626</v>
      </c>
      <c r="D290" s="24">
        <v>44377</v>
      </c>
      <c r="E290" s="24"/>
      <c r="F290" s="22" t="s">
        <v>7341</v>
      </c>
      <c r="G290" s="26">
        <v>0</v>
      </c>
      <c r="H290" s="27" t="s">
        <v>142</v>
      </c>
      <c r="I290">
        <f t="shared" si="8"/>
        <v>9518</v>
      </c>
      <c r="J290" s="9">
        <f t="shared" si="9"/>
        <v>44377</v>
      </c>
    </row>
    <row r="291" spans="1:10" x14ac:dyDescent="0.25">
      <c r="A291" s="22" t="s">
        <v>158</v>
      </c>
      <c r="B291" s="22" t="s">
        <v>755</v>
      </c>
      <c r="C291" s="22" t="s">
        <v>7627</v>
      </c>
      <c r="D291" s="24">
        <v>44395</v>
      </c>
      <c r="E291" s="24"/>
      <c r="F291" s="22" t="s">
        <v>7338</v>
      </c>
      <c r="G291" s="26">
        <v>0</v>
      </c>
      <c r="H291" s="27" t="s">
        <v>118</v>
      </c>
      <c r="I291">
        <f t="shared" si="8"/>
        <v>9577</v>
      </c>
      <c r="J291" s="9">
        <f t="shared" si="9"/>
        <v>44395</v>
      </c>
    </row>
    <row r="292" spans="1:10" x14ac:dyDescent="0.25">
      <c r="A292" s="22" t="s">
        <v>158</v>
      </c>
      <c r="B292" s="22" t="s">
        <v>4250</v>
      </c>
      <c r="C292" s="22" t="s">
        <v>7628</v>
      </c>
      <c r="D292" s="24">
        <v>44366</v>
      </c>
      <c r="E292" s="24"/>
      <c r="F292" s="22" t="s">
        <v>7338</v>
      </c>
      <c r="G292" s="26">
        <v>31</v>
      </c>
      <c r="H292" s="27" t="s">
        <v>118</v>
      </c>
      <c r="I292">
        <f t="shared" si="8"/>
        <v>983421</v>
      </c>
      <c r="J292" s="9">
        <f t="shared" si="9"/>
        <v>44366</v>
      </c>
    </row>
    <row r="293" spans="1:10" x14ac:dyDescent="0.25">
      <c r="A293" s="22" t="s">
        <v>158</v>
      </c>
      <c r="B293" s="22" t="s">
        <v>328</v>
      </c>
      <c r="C293" s="22" t="s">
        <v>7629</v>
      </c>
      <c r="D293" s="24">
        <v>43784</v>
      </c>
      <c r="E293" s="24"/>
      <c r="F293" s="22" t="s">
        <v>7338</v>
      </c>
      <c r="G293" s="26">
        <v>78.989999999999995</v>
      </c>
      <c r="H293" s="27" t="s">
        <v>118</v>
      </c>
      <c r="I293">
        <f t="shared" si="8"/>
        <v>10314</v>
      </c>
      <c r="J293" s="9">
        <f t="shared" si="9"/>
        <v>43784</v>
      </c>
    </row>
    <row r="294" spans="1:10" x14ac:dyDescent="0.25">
      <c r="A294" s="22" t="s">
        <v>158</v>
      </c>
      <c r="B294" s="22" t="s">
        <v>2202</v>
      </c>
      <c r="C294" s="22" t="s">
        <v>7630</v>
      </c>
      <c r="D294" s="24">
        <v>43792</v>
      </c>
      <c r="E294" s="24"/>
      <c r="F294" s="22" t="s">
        <v>7338</v>
      </c>
      <c r="G294" s="26">
        <v>0</v>
      </c>
      <c r="H294" s="27" t="s">
        <v>118</v>
      </c>
      <c r="I294">
        <f t="shared" si="8"/>
        <v>10635</v>
      </c>
      <c r="J294" s="9">
        <f t="shared" si="9"/>
        <v>43792</v>
      </c>
    </row>
    <row r="295" spans="1:10" x14ac:dyDescent="0.25">
      <c r="A295" s="22" t="s">
        <v>158</v>
      </c>
      <c r="B295" s="22" t="s">
        <v>2412</v>
      </c>
      <c r="C295" s="22" t="s">
        <v>7631</v>
      </c>
      <c r="D295" s="24">
        <v>44295</v>
      </c>
      <c r="E295" s="24"/>
      <c r="F295" s="22" t="s">
        <v>7338</v>
      </c>
      <c r="G295" s="26">
        <v>0</v>
      </c>
      <c r="H295" s="27" t="s">
        <v>118</v>
      </c>
      <c r="I295">
        <f t="shared" si="8"/>
        <v>10905</v>
      </c>
      <c r="J295" s="9">
        <f t="shared" si="9"/>
        <v>44295</v>
      </c>
    </row>
    <row r="296" spans="1:10" x14ac:dyDescent="0.25">
      <c r="A296" s="22" t="s">
        <v>158</v>
      </c>
      <c r="B296" s="22" t="s">
        <v>5963</v>
      </c>
      <c r="C296" s="22" t="s">
        <v>7632</v>
      </c>
      <c r="D296" s="24">
        <v>44310</v>
      </c>
      <c r="E296" s="24"/>
      <c r="F296" s="22" t="s">
        <v>7338</v>
      </c>
      <c r="G296" s="26">
        <v>0</v>
      </c>
      <c r="H296" s="27" t="s">
        <v>118</v>
      </c>
      <c r="I296">
        <f t="shared" si="8"/>
        <v>12239</v>
      </c>
      <c r="J296" s="9">
        <f t="shared" si="9"/>
        <v>44310</v>
      </c>
    </row>
    <row r="297" spans="1:10" x14ac:dyDescent="0.25">
      <c r="A297" s="22" t="s">
        <v>158</v>
      </c>
      <c r="B297" s="22" t="s">
        <v>1179</v>
      </c>
      <c r="C297" s="22" t="s">
        <v>7633</v>
      </c>
      <c r="D297" s="24">
        <v>44397</v>
      </c>
      <c r="E297" s="24"/>
      <c r="F297" s="22" t="s">
        <v>7338</v>
      </c>
      <c r="G297" s="26">
        <v>0</v>
      </c>
      <c r="H297" s="27" t="s">
        <v>118</v>
      </c>
      <c r="I297">
        <f t="shared" si="8"/>
        <v>12377</v>
      </c>
      <c r="J297" s="9">
        <f t="shared" si="9"/>
        <v>44397</v>
      </c>
    </row>
    <row r="298" spans="1:10" x14ac:dyDescent="0.25">
      <c r="A298" s="22" t="s">
        <v>158</v>
      </c>
      <c r="B298" s="22" t="s">
        <v>2556</v>
      </c>
      <c r="C298" s="22" t="s">
        <v>7634</v>
      </c>
      <c r="D298" s="24">
        <v>44391</v>
      </c>
      <c r="E298" s="24"/>
      <c r="F298" s="22" t="s">
        <v>7338</v>
      </c>
      <c r="G298" s="26">
        <v>0</v>
      </c>
      <c r="H298" s="27" t="s">
        <v>118</v>
      </c>
      <c r="I298">
        <f t="shared" si="8"/>
        <v>12386</v>
      </c>
      <c r="J298" s="9">
        <f t="shared" si="9"/>
        <v>44391</v>
      </c>
    </row>
    <row r="299" spans="1:10" x14ac:dyDescent="0.25">
      <c r="A299" s="22" t="s">
        <v>158</v>
      </c>
      <c r="B299" s="22" t="s">
        <v>4715</v>
      </c>
      <c r="C299" s="22" t="s">
        <v>7635</v>
      </c>
      <c r="D299" s="24">
        <v>44111</v>
      </c>
      <c r="E299" s="24"/>
      <c r="F299" s="22" t="s">
        <v>7338</v>
      </c>
      <c r="G299" s="26">
        <v>0</v>
      </c>
      <c r="H299" s="27" t="s">
        <v>118</v>
      </c>
      <c r="I299">
        <f t="shared" si="8"/>
        <v>12448</v>
      </c>
      <c r="J299" s="9">
        <f t="shared" si="9"/>
        <v>44111</v>
      </c>
    </row>
    <row r="300" spans="1:10" x14ac:dyDescent="0.25">
      <c r="A300" s="22" t="s">
        <v>158</v>
      </c>
      <c r="B300" s="22" t="s">
        <v>6107</v>
      </c>
      <c r="C300" s="22" t="s">
        <v>7636</v>
      </c>
      <c r="D300" s="24">
        <v>43871</v>
      </c>
      <c r="E300" s="24"/>
      <c r="F300" s="22" t="s">
        <v>7338</v>
      </c>
      <c r="G300" s="26">
        <v>0</v>
      </c>
      <c r="H300" s="27" t="s">
        <v>118</v>
      </c>
      <c r="I300">
        <f t="shared" si="8"/>
        <v>12454</v>
      </c>
      <c r="J300" s="9">
        <f t="shared" si="9"/>
        <v>43871</v>
      </c>
    </row>
    <row r="301" spans="1:10" x14ac:dyDescent="0.25">
      <c r="A301" s="22" t="s">
        <v>158</v>
      </c>
      <c r="B301" s="22" t="s">
        <v>2804</v>
      </c>
      <c r="C301" s="22" t="s">
        <v>7637</v>
      </c>
      <c r="D301" s="24">
        <v>44343</v>
      </c>
      <c r="E301" s="24"/>
      <c r="F301" s="22" t="s">
        <v>7338</v>
      </c>
      <c r="G301" s="26">
        <v>0</v>
      </c>
      <c r="H301" s="27" t="s">
        <v>118</v>
      </c>
      <c r="I301">
        <f t="shared" si="8"/>
        <v>4557</v>
      </c>
      <c r="J301" s="9">
        <f t="shared" si="9"/>
        <v>44343</v>
      </c>
    </row>
    <row r="302" spans="1:10" x14ac:dyDescent="0.25">
      <c r="A302" s="22" t="s">
        <v>158</v>
      </c>
      <c r="B302" s="22" t="s">
        <v>5877</v>
      </c>
      <c r="C302" s="22" t="s">
        <v>7638</v>
      </c>
      <c r="D302" s="24">
        <v>44362</v>
      </c>
      <c r="E302" s="24"/>
      <c r="F302" s="22" t="s">
        <v>7338</v>
      </c>
      <c r="G302" s="26">
        <v>0</v>
      </c>
      <c r="H302" s="27" t="s">
        <v>118</v>
      </c>
      <c r="I302">
        <f t="shared" si="8"/>
        <v>5001</v>
      </c>
      <c r="J302" s="9">
        <f t="shared" si="9"/>
        <v>44362</v>
      </c>
    </row>
    <row r="303" spans="1:10" x14ac:dyDescent="0.25">
      <c r="A303" s="22" t="s">
        <v>158</v>
      </c>
      <c r="B303" s="22" t="s">
        <v>3930</v>
      </c>
      <c r="C303" s="22" t="s">
        <v>7639</v>
      </c>
      <c r="D303" s="24">
        <v>44060</v>
      </c>
      <c r="E303" s="24"/>
      <c r="F303" s="22" t="s">
        <v>7341</v>
      </c>
      <c r="G303" s="26">
        <v>0</v>
      </c>
      <c r="H303" s="27" t="s">
        <v>142</v>
      </c>
      <c r="I303">
        <f t="shared" si="8"/>
        <v>5331</v>
      </c>
      <c r="J303" s="9">
        <f t="shared" si="9"/>
        <v>44060</v>
      </c>
    </row>
    <row r="304" spans="1:10" x14ac:dyDescent="0.25">
      <c r="A304" s="22" t="s">
        <v>187</v>
      </c>
      <c r="B304" s="22" t="s">
        <v>4377</v>
      </c>
      <c r="C304" s="22" t="s">
        <v>7640</v>
      </c>
      <c r="D304" s="24">
        <v>44329</v>
      </c>
      <c r="E304" s="24"/>
      <c r="F304" s="22" t="s">
        <v>7338</v>
      </c>
      <c r="G304" s="26">
        <v>90</v>
      </c>
      <c r="H304" s="27" t="s">
        <v>118</v>
      </c>
      <c r="I304">
        <f t="shared" si="8"/>
        <v>9202419</v>
      </c>
      <c r="J304" s="9">
        <f t="shared" si="9"/>
        <v>44329</v>
      </c>
    </row>
    <row r="305" spans="1:10" x14ac:dyDescent="0.25">
      <c r="A305" s="22" t="s">
        <v>187</v>
      </c>
      <c r="B305" s="22" t="s">
        <v>5316</v>
      </c>
      <c r="C305" s="22" t="s">
        <v>7641</v>
      </c>
      <c r="D305" s="24">
        <v>44250</v>
      </c>
      <c r="E305" s="24"/>
      <c r="F305" s="22" t="s">
        <v>7338</v>
      </c>
      <c r="G305" s="26">
        <v>0</v>
      </c>
      <c r="H305" s="27" t="s">
        <v>118</v>
      </c>
      <c r="I305">
        <f t="shared" si="8"/>
        <v>9202468</v>
      </c>
      <c r="J305" s="9">
        <f t="shared" si="9"/>
        <v>44250</v>
      </c>
    </row>
    <row r="306" spans="1:10" x14ac:dyDescent="0.25">
      <c r="A306" s="22" t="s">
        <v>187</v>
      </c>
      <c r="B306" s="22" t="s">
        <v>4673</v>
      </c>
      <c r="C306" s="22" t="s">
        <v>7642</v>
      </c>
      <c r="D306" s="24">
        <v>44250</v>
      </c>
      <c r="E306" s="24"/>
      <c r="F306" s="22" t="s">
        <v>7338</v>
      </c>
      <c r="G306" s="26">
        <v>0</v>
      </c>
      <c r="H306" s="27" t="s">
        <v>118</v>
      </c>
      <c r="I306">
        <f t="shared" si="8"/>
        <v>9205545</v>
      </c>
      <c r="J306" s="9">
        <f t="shared" si="9"/>
        <v>44250</v>
      </c>
    </row>
    <row r="307" spans="1:10" x14ac:dyDescent="0.25">
      <c r="A307" s="22" t="s">
        <v>158</v>
      </c>
      <c r="B307" s="22" t="s">
        <v>228</v>
      </c>
      <c r="C307" s="22" t="s">
        <v>7643</v>
      </c>
      <c r="D307" s="24">
        <v>44101</v>
      </c>
      <c r="E307" s="24"/>
      <c r="F307" s="22" t="s">
        <v>7338</v>
      </c>
      <c r="G307" s="26">
        <v>98.99</v>
      </c>
      <c r="H307" s="27" t="s">
        <v>118</v>
      </c>
      <c r="I307">
        <f t="shared" si="8"/>
        <v>9580</v>
      </c>
      <c r="J307" s="9">
        <f t="shared" si="9"/>
        <v>44101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A2:P1554"/>
  <sheetViews>
    <sheetView topLeftCell="F4" workbookViewId="0">
      <selection activeCell="B5" sqref="B5"/>
    </sheetView>
  </sheetViews>
  <sheetFormatPr defaultRowHeight="15" x14ac:dyDescent="0.25"/>
  <cols>
    <col min="1" max="1" width="4.28515625" customWidth="1"/>
    <col min="3" max="3" width="53.7109375" customWidth="1"/>
    <col min="4" max="4" width="6.7109375" customWidth="1"/>
    <col min="5" max="5" width="38" customWidth="1"/>
    <col min="6" max="6" width="10.28515625" bestFit="1" customWidth="1"/>
    <col min="7" max="7" width="33.5703125" customWidth="1"/>
    <col min="8" max="8" width="26.7109375" customWidth="1"/>
    <col min="9" max="9" width="10.42578125" customWidth="1"/>
    <col min="11" max="11" width="10.5703125" style="5" bestFit="1" customWidth="1"/>
    <col min="12" max="12" width="10.5703125" bestFit="1" customWidth="1"/>
    <col min="13" max="13" width="22" bestFit="1" customWidth="1"/>
    <col min="16" max="16" width="22.140625" style="5" bestFit="1" customWidth="1"/>
  </cols>
  <sheetData>
    <row r="2" spans="1:16" ht="28.5" x14ac:dyDescent="0.45">
      <c r="A2" s="2"/>
      <c r="B2" s="2" t="s">
        <v>16</v>
      </c>
      <c r="F2" s="2"/>
    </row>
    <row r="4" spans="1:16" x14ac:dyDescent="0.25">
      <c r="A4" s="3" t="s">
        <v>78</v>
      </c>
      <c r="B4" s="3" t="s">
        <v>13</v>
      </c>
      <c r="C4" s="3" t="s">
        <v>17</v>
      </c>
      <c r="D4" s="3" t="s">
        <v>18</v>
      </c>
      <c r="E4" s="3" t="s">
        <v>19</v>
      </c>
      <c r="F4" s="3" t="s">
        <v>92</v>
      </c>
      <c r="G4" s="3" t="s">
        <v>20</v>
      </c>
      <c r="H4" s="3" t="s">
        <v>21</v>
      </c>
      <c r="I4" s="3" t="s">
        <v>22</v>
      </c>
      <c r="J4" s="3" t="s">
        <v>23</v>
      </c>
      <c r="K4" s="6" t="s">
        <v>57</v>
      </c>
      <c r="L4" s="8" t="s">
        <v>59</v>
      </c>
      <c r="M4" s="7" t="s">
        <v>84</v>
      </c>
      <c r="N4" s="7" t="s">
        <v>100</v>
      </c>
      <c r="O4" s="7" t="s">
        <v>110</v>
      </c>
      <c r="P4" s="18" t="s">
        <v>101</v>
      </c>
    </row>
    <row r="5" spans="1:16" x14ac:dyDescent="0.25">
      <c r="A5" s="22" t="s">
        <v>158</v>
      </c>
      <c r="B5" s="22" t="s">
        <v>4142</v>
      </c>
      <c r="C5" s="22" t="s">
        <v>6234</v>
      </c>
      <c r="D5" s="23">
        <v>5249</v>
      </c>
      <c r="E5" s="22" t="s">
        <v>107</v>
      </c>
      <c r="F5" s="28">
        <v>524901</v>
      </c>
      <c r="G5" s="22" t="s">
        <v>6235</v>
      </c>
      <c r="H5" s="22" t="s">
        <v>6236</v>
      </c>
      <c r="I5" s="24">
        <v>42005</v>
      </c>
      <c r="J5" s="24"/>
      <c r="K5" s="5">
        <f>IFERROR(H5*1,H5)</f>
        <v>0.56000000000000005</v>
      </c>
      <c r="L5">
        <f>IFERROR(B5*1,B5)</f>
        <v>51</v>
      </c>
      <c r="M5" t="str">
        <f>IF(D5=5251,"VET",IF(D5=5249,"Persoonlijke toeslag",IF(D5=5274,"Reiskosten per dag",IF(D5=5250,"Overgangstoeslag",IF(D5=5472,"Reiskosten per dag",IF(D5=5255,"Reiskosten per dag",IF(D5=5378,"BHV Vergoeding",IF(D5=5493,"Wasgeld",""))))))))</f>
        <v>Persoonlijke toeslag</v>
      </c>
      <c r="N5" t="str">
        <f>IFERROR(VLOOKUP(D5,'Caoparameter historie'!A:E,5,0),"")</f>
        <v/>
      </c>
      <c r="O5" t="str">
        <f>IFERROR(IF(OR(D5=5274,D5=5472)=TRUE,VLOOKUP(B5,'Medewerker afstand woon-werk'!A:F,6,0),""),"")</f>
        <v/>
      </c>
      <c r="P5" s="5">
        <f>IF(OR(D5=5274,D5=5472)=TRUE,N5*O5,IF(D5=5255,K5,IF(M5="Persoonlijke toeslag",K5,IF(M5="VET",K5,IF(M5="Overgangstoeslag",K5,IF(M5="Wasgeld",K5*N5,IF(M5="BHV vergoeding",N5*1,"")))))))</f>
        <v>0.56000000000000005</v>
      </c>
    </row>
    <row r="6" spans="1:16" x14ac:dyDescent="0.25">
      <c r="A6" s="22" t="s">
        <v>158</v>
      </c>
      <c r="B6" s="22" t="s">
        <v>3442</v>
      </c>
      <c r="C6" s="22" t="s">
        <v>6237</v>
      </c>
      <c r="D6" s="23">
        <v>5249</v>
      </c>
      <c r="E6" s="22" t="s">
        <v>107</v>
      </c>
      <c r="F6" s="28">
        <v>524901</v>
      </c>
      <c r="G6" s="22" t="s">
        <v>6235</v>
      </c>
      <c r="H6" s="22" t="s">
        <v>6238</v>
      </c>
      <c r="I6" s="24">
        <v>42086</v>
      </c>
      <c r="J6" s="24"/>
      <c r="K6" s="5">
        <f t="shared" ref="K6:K69" si="0">IFERROR(H6*1,H6)</f>
        <v>0.31</v>
      </c>
      <c r="L6">
        <f t="shared" ref="L6:L69" si="1">IFERROR(B6*1,B6)</f>
        <v>305</v>
      </c>
      <c r="M6" t="str">
        <f t="shared" ref="M6:M69" si="2">IF(D6=5251,"VET",IF(D6=5249,"Persoonlijke toeslag",IF(D6=5274,"Reiskosten per dag",IF(D6=5250,"Overgangstoeslag",IF(D6=5472,"Reiskosten per dag",IF(D6=5255,"Reiskosten per dag",IF(D6=5378,"BHV Vergoeding",IF(D6=5493,"Wasgeld",""))))))))</f>
        <v>Persoonlijke toeslag</v>
      </c>
      <c r="N6" t="str">
        <f>IFERROR(VLOOKUP(D6,'Caoparameter historie'!A:E,5,0),"")</f>
        <v/>
      </c>
      <c r="O6" t="str">
        <f>IFERROR(IF(OR(D6=5274,D6=5472)=TRUE,VLOOKUP(B6,'Medewerker afstand woon-werk'!A:F,6,0),""),"")</f>
        <v/>
      </c>
      <c r="P6" s="5">
        <f t="shared" ref="P6:P69" si="3">IF(OR(D6=5274,D6=5472)=TRUE,N6*O6,IF(D6=5255,K6,IF(M6="Persoonlijke toeslag",K6,IF(M6="VET",K6,IF(M6="Overgangstoeslag",K6,IF(M6="Wasgeld",K6*N6,IF(M6="BHV vergoeding",N6*1,"")))))))</f>
        <v>0.31</v>
      </c>
    </row>
    <row r="7" spans="1:16" x14ac:dyDescent="0.25">
      <c r="A7" s="22" t="s">
        <v>158</v>
      </c>
      <c r="B7" s="22" t="s">
        <v>157</v>
      </c>
      <c r="C7" s="22" t="s">
        <v>6239</v>
      </c>
      <c r="D7" s="23">
        <v>5249</v>
      </c>
      <c r="E7" s="22" t="s">
        <v>107</v>
      </c>
      <c r="F7" s="28">
        <v>524901</v>
      </c>
      <c r="G7" s="22" t="s">
        <v>6235</v>
      </c>
      <c r="H7" s="22" t="s">
        <v>6240</v>
      </c>
      <c r="I7" s="24">
        <v>40350</v>
      </c>
      <c r="J7" s="24"/>
      <c r="K7" s="5">
        <f t="shared" si="0"/>
        <v>1.64</v>
      </c>
      <c r="L7">
        <f t="shared" si="1"/>
        <v>625</v>
      </c>
      <c r="M7" t="str">
        <f t="shared" si="2"/>
        <v>Persoonlijke toeslag</v>
      </c>
      <c r="N7" t="str">
        <f>IFERROR(VLOOKUP(D7,'Caoparameter historie'!A:E,5,0),"")</f>
        <v/>
      </c>
      <c r="O7" t="str">
        <f>IFERROR(IF(OR(D7=5274,D7=5472)=TRUE,VLOOKUP(B7,'Medewerker afstand woon-werk'!A:F,6,0),""),"")</f>
        <v/>
      </c>
      <c r="P7" s="5">
        <f t="shared" si="3"/>
        <v>1.64</v>
      </c>
    </row>
    <row r="8" spans="1:16" x14ac:dyDescent="0.25">
      <c r="A8" s="22" t="s">
        <v>158</v>
      </c>
      <c r="B8" s="22" t="s">
        <v>2137</v>
      </c>
      <c r="C8" s="22" t="s">
        <v>6241</v>
      </c>
      <c r="D8" s="23">
        <v>5249</v>
      </c>
      <c r="E8" s="22" t="s">
        <v>107</v>
      </c>
      <c r="F8" s="28">
        <v>524901</v>
      </c>
      <c r="G8" s="22" t="s">
        <v>6235</v>
      </c>
      <c r="H8" s="22" t="s">
        <v>6242</v>
      </c>
      <c r="I8" s="24">
        <v>41470</v>
      </c>
      <c r="J8" s="24"/>
      <c r="K8" s="5">
        <f t="shared" si="0"/>
        <v>1.31</v>
      </c>
      <c r="L8">
        <f t="shared" si="1"/>
        <v>1152</v>
      </c>
      <c r="M8" t="str">
        <f t="shared" si="2"/>
        <v>Persoonlijke toeslag</v>
      </c>
      <c r="N8" t="str">
        <f>IFERROR(VLOOKUP(D8,'Caoparameter historie'!A:E,5,0),"")</f>
        <v/>
      </c>
      <c r="O8" t="str">
        <f>IFERROR(IF(OR(D8=5274,D8=5472)=TRUE,VLOOKUP(B8,'Medewerker afstand woon-werk'!A:F,6,0),""),"")</f>
        <v/>
      </c>
      <c r="P8" s="5">
        <f t="shared" si="3"/>
        <v>1.31</v>
      </c>
    </row>
    <row r="9" spans="1:16" x14ac:dyDescent="0.25">
      <c r="A9" s="22" t="s">
        <v>158</v>
      </c>
      <c r="B9" s="22" t="s">
        <v>4945</v>
      </c>
      <c r="C9" s="22" t="s">
        <v>6243</v>
      </c>
      <c r="D9" s="23">
        <v>5249</v>
      </c>
      <c r="E9" s="22" t="s">
        <v>107</v>
      </c>
      <c r="F9" s="28">
        <v>524901</v>
      </c>
      <c r="G9" s="22" t="s">
        <v>6235</v>
      </c>
      <c r="H9" s="22" t="s">
        <v>6244</v>
      </c>
      <c r="I9" s="24">
        <v>42086</v>
      </c>
      <c r="J9" s="24"/>
      <c r="K9" s="5">
        <f t="shared" si="0"/>
        <v>0.27</v>
      </c>
      <c r="L9">
        <f t="shared" si="1"/>
        <v>1253</v>
      </c>
      <c r="M9" t="str">
        <f t="shared" si="2"/>
        <v>Persoonlijke toeslag</v>
      </c>
      <c r="N9" t="str">
        <f>IFERROR(VLOOKUP(D9,'Caoparameter historie'!A:E,5,0),"")</f>
        <v/>
      </c>
      <c r="O9" t="str">
        <f>IFERROR(IF(OR(D9=5274,D9=5472)=TRUE,VLOOKUP(B9,'Medewerker afstand woon-werk'!A:F,6,0),""),"")</f>
        <v/>
      </c>
      <c r="P9" s="5">
        <f t="shared" si="3"/>
        <v>0.27</v>
      </c>
    </row>
    <row r="10" spans="1:16" x14ac:dyDescent="0.25">
      <c r="A10" s="22" t="s">
        <v>158</v>
      </c>
      <c r="B10" s="22" t="s">
        <v>1713</v>
      </c>
      <c r="C10" s="22" t="s">
        <v>6245</v>
      </c>
      <c r="D10" s="23">
        <v>5249</v>
      </c>
      <c r="E10" s="22" t="s">
        <v>107</v>
      </c>
      <c r="F10" s="28">
        <v>524901</v>
      </c>
      <c r="G10" s="22" t="s">
        <v>6235</v>
      </c>
      <c r="H10" s="22" t="s">
        <v>6246</v>
      </c>
      <c r="I10" s="24">
        <v>42005</v>
      </c>
      <c r="J10" s="24"/>
      <c r="K10" s="5">
        <f t="shared" si="0"/>
        <v>0.62</v>
      </c>
      <c r="L10">
        <f t="shared" si="1"/>
        <v>1703</v>
      </c>
      <c r="M10" t="str">
        <f t="shared" si="2"/>
        <v>Persoonlijke toeslag</v>
      </c>
      <c r="N10" t="str">
        <f>IFERROR(VLOOKUP(D10,'Caoparameter historie'!A:E,5,0),"")</f>
        <v/>
      </c>
      <c r="O10" t="str">
        <f>IFERROR(IF(OR(D10=5274,D10=5472)=TRUE,VLOOKUP(B10,'Medewerker afstand woon-werk'!A:F,6,0),""),"")</f>
        <v/>
      </c>
      <c r="P10" s="5">
        <f t="shared" si="3"/>
        <v>0.62</v>
      </c>
    </row>
    <row r="11" spans="1:16" x14ac:dyDescent="0.25">
      <c r="A11" s="22" t="s">
        <v>158</v>
      </c>
      <c r="B11" s="22" t="s">
        <v>3846</v>
      </c>
      <c r="C11" s="22" t="s">
        <v>6247</v>
      </c>
      <c r="D11" s="23">
        <v>5249</v>
      </c>
      <c r="E11" s="22" t="s">
        <v>107</v>
      </c>
      <c r="F11" s="28">
        <v>524901</v>
      </c>
      <c r="G11" s="22" t="s">
        <v>6235</v>
      </c>
      <c r="H11" s="22" t="s">
        <v>6248</v>
      </c>
      <c r="I11" s="24">
        <v>40350</v>
      </c>
      <c r="J11" s="24"/>
      <c r="K11" s="5">
        <f t="shared" si="0"/>
        <v>1.3</v>
      </c>
      <c r="L11">
        <f t="shared" si="1"/>
        <v>1830</v>
      </c>
      <c r="M11" t="str">
        <f t="shared" si="2"/>
        <v>Persoonlijke toeslag</v>
      </c>
      <c r="N11" t="str">
        <f>IFERROR(VLOOKUP(D11,'Caoparameter historie'!A:E,5,0),"")</f>
        <v/>
      </c>
      <c r="O11" t="str">
        <f>IFERROR(IF(OR(D11=5274,D11=5472)=TRUE,VLOOKUP(B11,'Medewerker afstand woon-werk'!A:F,6,0),""),"")</f>
        <v/>
      </c>
      <c r="P11" s="5">
        <f t="shared" si="3"/>
        <v>1.3</v>
      </c>
    </row>
    <row r="12" spans="1:16" x14ac:dyDescent="0.25">
      <c r="A12" s="22" t="s">
        <v>158</v>
      </c>
      <c r="B12" s="22" t="s">
        <v>2544</v>
      </c>
      <c r="C12" s="22" t="s">
        <v>6249</v>
      </c>
      <c r="D12" s="23">
        <v>5249</v>
      </c>
      <c r="E12" s="22" t="s">
        <v>107</v>
      </c>
      <c r="F12" s="28">
        <v>524901</v>
      </c>
      <c r="G12" s="22" t="s">
        <v>6235</v>
      </c>
      <c r="H12" s="22" t="s">
        <v>6250</v>
      </c>
      <c r="I12" s="24">
        <v>43549</v>
      </c>
      <c r="J12" s="24"/>
      <c r="K12" s="5">
        <f t="shared" si="0"/>
        <v>1.25</v>
      </c>
      <c r="L12">
        <f t="shared" si="1"/>
        <v>1995</v>
      </c>
      <c r="M12" t="str">
        <f t="shared" si="2"/>
        <v>Persoonlijke toeslag</v>
      </c>
      <c r="N12" t="str">
        <f>IFERROR(VLOOKUP(D12,'Caoparameter historie'!A:E,5,0),"")</f>
        <v/>
      </c>
      <c r="O12" t="str">
        <f>IFERROR(IF(OR(D12=5274,D12=5472)=TRUE,VLOOKUP(B12,'Medewerker afstand woon-werk'!A:F,6,0),""),"")</f>
        <v/>
      </c>
      <c r="P12" s="5">
        <f t="shared" si="3"/>
        <v>1.25</v>
      </c>
    </row>
    <row r="13" spans="1:16" x14ac:dyDescent="0.25">
      <c r="A13" s="22" t="s">
        <v>158</v>
      </c>
      <c r="B13" s="22" t="s">
        <v>1475</v>
      </c>
      <c r="C13" s="22" t="s">
        <v>6251</v>
      </c>
      <c r="D13" s="23">
        <v>5249</v>
      </c>
      <c r="E13" s="22" t="s">
        <v>107</v>
      </c>
      <c r="F13" s="28">
        <v>524901</v>
      </c>
      <c r="G13" s="22" t="s">
        <v>6235</v>
      </c>
      <c r="H13" s="22" t="s">
        <v>6252</v>
      </c>
      <c r="I13" s="24">
        <v>43409</v>
      </c>
      <c r="J13" s="24"/>
      <c r="K13" s="5">
        <f t="shared" si="0"/>
        <v>0.96</v>
      </c>
      <c r="L13">
        <f t="shared" si="1"/>
        <v>2325</v>
      </c>
      <c r="M13" t="str">
        <f t="shared" si="2"/>
        <v>Persoonlijke toeslag</v>
      </c>
      <c r="N13" t="str">
        <f>IFERROR(VLOOKUP(D13,'Caoparameter historie'!A:E,5,0),"")</f>
        <v/>
      </c>
      <c r="O13" t="str">
        <f>IFERROR(IF(OR(D13=5274,D13=5472)=TRUE,VLOOKUP(B13,'Medewerker afstand woon-werk'!A:F,6,0),""),"")</f>
        <v/>
      </c>
      <c r="P13" s="5">
        <f t="shared" si="3"/>
        <v>0.96</v>
      </c>
    </row>
    <row r="14" spans="1:16" x14ac:dyDescent="0.25">
      <c r="A14" s="22" t="s">
        <v>158</v>
      </c>
      <c r="B14" s="22" t="s">
        <v>3502</v>
      </c>
      <c r="C14" s="22" t="s">
        <v>6253</v>
      </c>
      <c r="D14" s="23">
        <v>5249</v>
      </c>
      <c r="E14" s="22" t="s">
        <v>107</v>
      </c>
      <c r="F14" s="28">
        <v>524901</v>
      </c>
      <c r="G14" s="22" t="s">
        <v>6235</v>
      </c>
      <c r="H14" s="22" t="s">
        <v>6254</v>
      </c>
      <c r="I14" s="24">
        <v>40546</v>
      </c>
      <c r="J14" s="24"/>
      <c r="K14" s="5">
        <f t="shared" si="0"/>
        <v>0.4</v>
      </c>
      <c r="L14">
        <f t="shared" si="1"/>
        <v>2787</v>
      </c>
      <c r="M14" t="str">
        <f t="shared" si="2"/>
        <v>Persoonlijke toeslag</v>
      </c>
      <c r="N14" t="str">
        <f>IFERROR(VLOOKUP(D14,'Caoparameter historie'!A:E,5,0),"")</f>
        <v/>
      </c>
      <c r="O14" t="str">
        <f>IFERROR(IF(OR(D14=5274,D14=5472)=TRUE,VLOOKUP(B14,'Medewerker afstand woon-werk'!A:F,6,0),""),"")</f>
        <v/>
      </c>
      <c r="P14" s="5">
        <f t="shared" si="3"/>
        <v>0.4</v>
      </c>
    </row>
    <row r="15" spans="1:16" x14ac:dyDescent="0.25">
      <c r="A15" s="22" t="s">
        <v>158</v>
      </c>
      <c r="B15" s="22" t="s">
        <v>3600</v>
      </c>
      <c r="C15" s="22" t="s">
        <v>6255</v>
      </c>
      <c r="D15" s="23">
        <v>5249</v>
      </c>
      <c r="E15" s="22" t="s">
        <v>107</v>
      </c>
      <c r="F15" s="28">
        <v>524901</v>
      </c>
      <c r="G15" s="22" t="s">
        <v>6235</v>
      </c>
      <c r="H15" s="22" t="s">
        <v>6256</v>
      </c>
      <c r="I15" s="24">
        <v>39811</v>
      </c>
      <c r="J15" s="24"/>
      <c r="K15" s="5">
        <f t="shared" si="0"/>
        <v>0.86</v>
      </c>
      <c r="L15">
        <f t="shared" si="1"/>
        <v>3217</v>
      </c>
      <c r="M15" t="str">
        <f t="shared" si="2"/>
        <v>Persoonlijke toeslag</v>
      </c>
      <c r="N15" t="str">
        <f>IFERROR(VLOOKUP(D15,'Caoparameter historie'!A:E,5,0),"")</f>
        <v/>
      </c>
      <c r="O15" t="str">
        <f>IFERROR(IF(OR(D15=5274,D15=5472)=TRUE,VLOOKUP(B15,'Medewerker afstand woon-werk'!A:F,6,0),""),"")</f>
        <v/>
      </c>
      <c r="P15" s="5">
        <f t="shared" si="3"/>
        <v>0.86</v>
      </c>
    </row>
    <row r="16" spans="1:16" x14ac:dyDescent="0.25">
      <c r="A16" s="22" t="s">
        <v>158</v>
      </c>
      <c r="B16" s="22" t="s">
        <v>4679</v>
      </c>
      <c r="C16" s="22" t="s">
        <v>6257</v>
      </c>
      <c r="D16" s="23">
        <v>5249</v>
      </c>
      <c r="E16" s="22" t="s">
        <v>107</v>
      </c>
      <c r="F16" s="28">
        <v>524901</v>
      </c>
      <c r="G16" s="22" t="s">
        <v>6235</v>
      </c>
      <c r="H16" s="22" t="s">
        <v>6258</v>
      </c>
      <c r="I16" s="24">
        <v>43381</v>
      </c>
      <c r="J16" s="24"/>
      <c r="K16" s="5">
        <f t="shared" si="0"/>
        <v>1.45</v>
      </c>
      <c r="L16">
        <f t="shared" si="1"/>
        <v>3273</v>
      </c>
      <c r="M16" t="str">
        <f t="shared" si="2"/>
        <v>Persoonlijke toeslag</v>
      </c>
      <c r="N16" t="str">
        <f>IFERROR(VLOOKUP(D16,'Caoparameter historie'!A:E,5,0),"")</f>
        <v/>
      </c>
      <c r="O16" t="str">
        <f>IFERROR(IF(OR(D16=5274,D16=5472)=TRUE,VLOOKUP(B16,'Medewerker afstand woon-werk'!A:F,6,0),""),"")</f>
        <v/>
      </c>
      <c r="P16" s="5">
        <f t="shared" si="3"/>
        <v>1.45</v>
      </c>
    </row>
    <row r="17" spans="1:16" x14ac:dyDescent="0.25">
      <c r="A17" s="22" t="s">
        <v>158</v>
      </c>
      <c r="B17" s="22" t="s">
        <v>731</v>
      </c>
      <c r="C17" s="22" t="s">
        <v>6259</v>
      </c>
      <c r="D17" s="23">
        <v>5249</v>
      </c>
      <c r="E17" s="22" t="s">
        <v>107</v>
      </c>
      <c r="F17" s="28">
        <v>524901</v>
      </c>
      <c r="G17" s="22" t="s">
        <v>6235</v>
      </c>
      <c r="H17" s="22" t="s">
        <v>6260</v>
      </c>
      <c r="I17" s="24">
        <v>39811</v>
      </c>
      <c r="J17" s="24"/>
      <c r="K17" s="5">
        <f t="shared" si="0"/>
        <v>0.28999999999999998</v>
      </c>
      <c r="L17">
        <f t="shared" si="1"/>
        <v>3378</v>
      </c>
      <c r="M17" t="str">
        <f t="shared" si="2"/>
        <v>Persoonlijke toeslag</v>
      </c>
      <c r="N17" t="str">
        <f>IFERROR(VLOOKUP(D17,'Caoparameter historie'!A:E,5,0),"")</f>
        <v/>
      </c>
      <c r="O17" t="str">
        <f>IFERROR(IF(OR(D17=5274,D17=5472)=TRUE,VLOOKUP(B17,'Medewerker afstand woon-werk'!A:F,6,0),""),"")</f>
        <v/>
      </c>
      <c r="P17" s="5">
        <f t="shared" si="3"/>
        <v>0.28999999999999998</v>
      </c>
    </row>
    <row r="18" spans="1:16" x14ac:dyDescent="0.25">
      <c r="A18" s="22" t="s">
        <v>158</v>
      </c>
      <c r="B18" s="22" t="s">
        <v>2206</v>
      </c>
      <c r="C18" s="22" t="s">
        <v>6261</v>
      </c>
      <c r="D18" s="23">
        <v>5249</v>
      </c>
      <c r="E18" s="22" t="s">
        <v>107</v>
      </c>
      <c r="F18" s="28">
        <v>524901</v>
      </c>
      <c r="G18" s="22" t="s">
        <v>6235</v>
      </c>
      <c r="H18" s="22" t="s">
        <v>6262</v>
      </c>
      <c r="I18" s="24">
        <v>39811</v>
      </c>
      <c r="J18" s="24"/>
      <c r="K18" s="5">
        <f t="shared" si="0"/>
        <v>0.33</v>
      </c>
      <c r="L18">
        <f t="shared" si="1"/>
        <v>3438</v>
      </c>
      <c r="M18" t="str">
        <f t="shared" si="2"/>
        <v>Persoonlijke toeslag</v>
      </c>
      <c r="N18" t="str">
        <f>IFERROR(VLOOKUP(D18,'Caoparameter historie'!A:E,5,0),"")</f>
        <v/>
      </c>
      <c r="O18" t="str">
        <f>IFERROR(IF(OR(D18=5274,D18=5472)=TRUE,VLOOKUP(B18,'Medewerker afstand woon-werk'!A:F,6,0),""),"")</f>
        <v/>
      </c>
      <c r="P18" s="5">
        <f t="shared" si="3"/>
        <v>0.33</v>
      </c>
    </row>
    <row r="19" spans="1:16" x14ac:dyDescent="0.25">
      <c r="A19" s="22" t="s">
        <v>158</v>
      </c>
      <c r="B19" s="22" t="s">
        <v>4883</v>
      </c>
      <c r="C19" s="22" t="s">
        <v>6263</v>
      </c>
      <c r="D19" s="23">
        <v>5249</v>
      </c>
      <c r="E19" s="22" t="s">
        <v>107</v>
      </c>
      <c r="F19" s="28">
        <v>524901</v>
      </c>
      <c r="G19" s="22" t="s">
        <v>6235</v>
      </c>
      <c r="H19" s="22" t="s">
        <v>6264</v>
      </c>
      <c r="I19" s="24">
        <v>40245</v>
      </c>
      <c r="J19" s="24"/>
      <c r="K19" s="5">
        <f t="shared" si="0"/>
        <v>2.67</v>
      </c>
      <c r="L19">
        <f t="shared" si="1"/>
        <v>4423</v>
      </c>
      <c r="M19" t="str">
        <f t="shared" si="2"/>
        <v>Persoonlijke toeslag</v>
      </c>
      <c r="N19" t="str">
        <f>IFERROR(VLOOKUP(D19,'Caoparameter historie'!A:E,5,0),"")</f>
        <v/>
      </c>
      <c r="O19" t="str">
        <f>IFERROR(IF(OR(D19=5274,D19=5472)=TRUE,VLOOKUP(B19,'Medewerker afstand woon-werk'!A:F,6,0),""),"")</f>
        <v/>
      </c>
      <c r="P19" s="5">
        <f t="shared" si="3"/>
        <v>2.67</v>
      </c>
    </row>
    <row r="20" spans="1:16" x14ac:dyDescent="0.25">
      <c r="A20" s="22" t="s">
        <v>158</v>
      </c>
      <c r="B20" s="22" t="s">
        <v>4313</v>
      </c>
      <c r="C20" s="22" t="s">
        <v>6265</v>
      </c>
      <c r="D20" s="23">
        <v>5249</v>
      </c>
      <c r="E20" s="22" t="s">
        <v>107</v>
      </c>
      <c r="F20" s="28">
        <v>524901</v>
      </c>
      <c r="G20" s="22" t="s">
        <v>6235</v>
      </c>
      <c r="H20" s="22" t="s">
        <v>6266</v>
      </c>
      <c r="I20" s="24">
        <v>43101</v>
      </c>
      <c r="J20" s="24"/>
      <c r="K20" s="5">
        <f t="shared" si="0"/>
        <v>1.03</v>
      </c>
      <c r="L20">
        <f t="shared" si="1"/>
        <v>4540</v>
      </c>
      <c r="M20" t="str">
        <f t="shared" si="2"/>
        <v>Persoonlijke toeslag</v>
      </c>
      <c r="N20" t="str">
        <f>IFERROR(VLOOKUP(D20,'Caoparameter historie'!A:E,5,0),"")</f>
        <v/>
      </c>
      <c r="O20" t="str">
        <f>IFERROR(IF(OR(D20=5274,D20=5472)=TRUE,VLOOKUP(B20,'Medewerker afstand woon-werk'!A:F,6,0),""),"")</f>
        <v/>
      </c>
      <c r="P20" s="5">
        <f t="shared" si="3"/>
        <v>1.03</v>
      </c>
    </row>
    <row r="21" spans="1:16" x14ac:dyDescent="0.25">
      <c r="A21" s="22" t="s">
        <v>158</v>
      </c>
      <c r="B21" s="22" t="s">
        <v>3568</v>
      </c>
      <c r="C21" s="22" t="s">
        <v>6267</v>
      </c>
      <c r="D21" s="23">
        <v>5249</v>
      </c>
      <c r="E21" s="22" t="s">
        <v>107</v>
      </c>
      <c r="F21" s="28">
        <v>524901</v>
      </c>
      <c r="G21" s="22" t="s">
        <v>6235</v>
      </c>
      <c r="H21" s="22" t="s">
        <v>6268</v>
      </c>
      <c r="I21" s="24">
        <v>40266</v>
      </c>
      <c r="J21" s="24"/>
      <c r="K21" s="5">
        <f t="shared" si="0"/>
        <v>0.46</v>
      </c>
      <c r="L21">
        <f t="shared" si="1"/>
        <v>4544</v>
      </c>
      <c r="M21" t="str">
        <f t="shared" si="2"/>
        <v>Persoonlijke toeslag</v>
      </c>
      <c r="N21" t="str">
        <f>IFERROR(VLOOKUP(D21,'Caoparameter historie'!A:E,5,0),"")</f>
        <v/>
      </c>
      <c r="O21" t="str">
        <f>IFERROR(IF(OR(D21=5274,D21=5472)=TRUE,VLOOKUP(B21,'Medewerker afstand woon-werk'!A:F,6,0),""),"")</f>
        <v/>
      </c>
      <c r="P21" s="5">
        <f t="shared" si="3"/>
        <v>0.46</v>
      </c>
    </row>
    <row r="22" spans="1:16" x14ac:dyDescent="0.25">
      <c r="A22" s="22" t="s">
        <v>158</v>
      </c>
      <c r="B22" s="22" t="s">
        <v>2410</v>
      </c>
      <c r="C22" s="22" t="s">
        <v>6269</v>
      </c>
      <c r="D22" s="23">
        <v>5249</v>
      </c>
      <c r="E22" s="22" t="s">
        <v>107</v>
      </c>
      <c r="F22" s="28">
        <v>524901</v>
      </c>
      <c r="G22" s="22" t="s">
        <v>6235</v>
      </c>
      <c r="H22" s="22" t="s">
        <v>6270</v>
      </c>
      <c r="I22" s="24">
        <v>40266</v>
      </c>
      <c r="J22" s="24"/>
      <c r="K22" s="5">
        <f t="shared" si="0"/>
        <v>1.5</v>
      </c>
      <c r="L22">
        <f t="shared" si="1"/>
        <v>4605</v>
      </c>
      <c r="M22" t="str">
        <f t="shared" si="2"/>
        <v>Persoonlijke toeslag</v>
      </c>
      <c r="N22" t="str">
        <f>IFERROR(VLOOKUP(D22,'Caoparameter historie'!A:E,5,0),"")</f>
        <v/>
      </c>
      <c r="O22" t="str">
        <f>IFERROR(IF(OR(D22=5274,D22=5472)=TRUE,VLOOKUP(B22,'Medewerker afstand woon-werk'!A:F,6,0),""),"")</f>
        <v/>
      </c>
      <c r="P22" s="5">
        <f t="shared" si="3"/>
        <v>1.5</v>
      </c>
    </row>
    <row r="23" spans="1:16" x14ac:dyDescent="0.25">
      <c r="A23" s="22" t="s">
        <v>158</v>
      </c>
      <c r="B23" s="22" t="s">
        <v>1605</v>
      </c>
      <c r="C23" s="22" t="s">
        <v>6271</v>
      </c>
      <c r="D23" s="23">
        <v>5249</v>
      </c>
      <c r="E23" s="22" t="s">
        <v>107</v>
      </c>
      <c r="F23" s="28">
        <v>524901</v>
      </c>
      <c r="G23" s="22" t="s">
        <v>6235</v>
      </c>
      <c r="H23" s="22" t="s">
        <v>6272</v>
      </c>
      <c r="I23" s="24">
        <v>42513</v>
      </c>
      <c r="J23" s="24"/>
      <c r="K23" s="5">
        <f t="shared" si="0"/>
        <v>0.22</v>
      </c>
      <c r="L23">
        <f t="shared" si="1"/>
        <v>4856</v>
      </c>
      <c r="M23" t="str">
        <f t="shared" si="2"/>
        <v>Persoonlijke toeslag</v>
      </c>
      <c r="N23" t="str">
        <f>IFERROR(VLOOKUP(D23,'Caoparameter historie'!A:E,5,0),"")</f>
        <v/>
      </c>
      <c r="O23" t="str">
        <f>IFERROR(IF(OR(D23=5274,D23=5472)=TRUE,VLOOKUP(B23,'Medewerker afstand woon-werk'!A:F,6,0),""),"")</f>
        <v/>
      </c>
      <c r="P23" s="5">
        <f t="shared" si="3"/>
        <v>0.22</v>
      </c>
    </row>
    <row r="24" spans="1:16" x14ac:dyDescent="0.25">
      <c r="A24" s="22" t="s">
        <v>158</v>
      </c>
      <c r="B24" s="22" t="s">
        <v>5472</v>
      </c>
      <c r="C24" s="22" t="s">
        <v>6273</v>
      </c>
      <c r="D24" s="23">
        <v>5249</v>
      </c>
      <c r="E24" s="22" t="s">
        <v>107</v>
      </c>
      <c r="F24" s="28">
        <v>524901</v>
      </c>
      <c r="G24" s="22" t="s">
        <v>6235</v>
      </c>
      <c r="H24" s="22" t="s">
        <v>6274</v>
      </c>
      <c r="I24" s="24">
        <v>40518</v>
      </c>
      <c r="J24" s="24"/>
      <c r="K24" s="5">
        <f t="shared" si="0"/>
        <v>4.22</v>
      </c>
      <c r="L24">
        <f t="shared" si="1"/>
        <v>5187</v>
      </c>
      <c r="M24" t="str">
        <f t="shared" si="2"/>
        <v>Persoonlijke toeslag</v>
      </c>
      <c r="N24" t="str">
        <f>IFERROR(VLOOKUP(D24,'Caoparameter historie'!A:E,5,0),"")</f>
        <v/>
      </c>
      <c r="O24" t="str">
        <f>IFERROR(IF(OR(D24=5274,D24=5472)=TRUE,VLOOKUP(B24,'Medewerker afstand woon-werk'!A:F,6,0),""),"")</f>
        <v/>
      </c>
      <c r="P24" s="5">
        <f t="shared" si="3"/>
        <v>4.22</v>
      </c>
    </row>
    <row r="25" spans="1:16" x14ac:dyDescent="0.25">
      <c r="A25" s="22" t="s">
        <v>158</v>
      </c>
      <c r="B25" s="22" t="s">
        <v>3003</v>
      </c>
      <c r="C25" s="22" t="s">
        <v>6275</v>
      </c>
      <c r="D25" s="23">
        <v>5249</v>
      </c>
      <c r="E25" s="22" t="s">
        <v>107</v>
      </c>
      <c r="F25" s="28">
        <v>524901</v>
      </c>
      <c r="G25" s="22" t="s">
        <v>6235</v>
      </c>
      <c r="H25" s="22" t="s">
        <v>6268</v>
      </c>
      <c r="I25" s="24">
        <v>43409</v>
      </c>
      <c r="J25" s="24"/>
      <c r="K25" s="5">
        <f t="shared" si="0"/>
        <v>0.46</v>
      </c>
      <c r="L25">
        <f t="shared" si="1"/>
        <v>6001</v>
      </c>
      <c r="M25" t="str">
        <f t="shared" si="2"/>
        <v>Persoonlijke toeslag</v>
      </c>
      <c r="N25" t="str">
        <f>IFERROR(VLOOKUP(D25,'Caoparameter historie'!A:E,5,0),"")</f>
        <v/>
      </c>
      <c r="O25" t="str">
        <f>IFERROR(IF(OR(D25=5274,D25=5472)=TRUE,VLOOKUP(B25,'Medewerker afstand woon-werk'!A:F,6,0),""),"")</f>
        <v/>
      </c>
      <c r="P25" s="5">
        <f t="shared" si="3"/>
        <v>0.46</v>
      </c>
    </row>
    <row r="26" spans="1:16" x14ac:dyDescent="0.25">
      <c r="A26" s="22" t="s">
        <v>158</v>
      </c>
      <c r="B26" s="22" t="s">
        <v>5303</v>
      </c>
      <c r="C26" s="22" t="s">
        <v>6276</v>
      </c>
      <c r="D26" s="23">
        <v>5249</v>
      </c>
      <c r="E26" s="22" t="s">
        <v>107</v>
      </c>
      <c r="F26" s="28">
        <v>524901</v>
      </c>
      <c r="G26" s="22" t="s">
        <v>6235</v>
      </c>
      <c r="H26" s="22" t="s">
        <v>6277</v>
      </c>
      <c r="I26" s="24">
        <v>43717</v>
      </c>
      <c r="J26" s="24"/>
      <c r="K26" s="5">
        <f t="shared" si="0"/>
        <v>1.76</v>
      </c>
      <c r="L26">
        <f t="shared" si="1"/>
        <v>6843</v>
      </c>
      <c r="M26" t="str">
        <f t="shared" si="2"/>
        <v>Persoonlijke toeslag</v>
      </c>
      <c r="N26" t="str">
        <f>IFERROR(VLOOKUP(D26,'Caoparameter historie'!A:E,5,0),"")</f>
        <v/>
      </c>
      <c r="O26" t="str">
        <f>IFERROR(IF(OR(D26=5274,D26=5472)=TRUE,VLOOKUP(B26,'Medewerker afstand woon-werk'!A:F,6,0),""),"")</f>
        <v/>
      </c>
      <c r="P26" s="5">
        <f t="shared" si="3"/>
        <v>1.76</v>
      </c>
    </row>
    <row r="27" spans="1:16" x14ac:dyDescent="0.25">
      <c r="A27" s="22" t="s">
        <v>158</v>
      </c>
      <c r="B27" s="22" t="s">
        <v>3352</v>
      </c>
      <c r="C27" s="22" t="s">
        <v>6278</v>
      </c>
      <c r="D27" s="23">
        <v>5249</v>
      </c>
      <c r="E27" s="22" t="s">
        <v>107</v>
      </c>
      <c r="F27" s="28">
        <v>524901</v>
      </c>
      <c r="G27" s="22" t="s">
        <v>6235</v>
      </c>
      <c r="H27" s="22" t="s">
        <v>6279</v>
      </c>
      <c r="I27" s="24">
        <v>43745</v>
      </c>
      <c r="J27" s="24"/>
      <c r="K27" s="5">
        <f t="shared" si="0"/>
        <v>0.67</v>
      </c>
      <c r="L27">
        <f t="shared" si="1"/>
        <v>7392</v>
      </c>
      <c r="M27" t="str">
        <f t="shared" si="2"/>
        <v>Persoonlijke toeslag</v>
      </c>
      <c r="N27" t="str">
        <f>IFERROR(VLOOKUP(D27,'Caoparameter historie'!A:E,5,0),"")</f>
        <v/>
      </c>
      <c r="O27" t="str">
        <f>IFERROR(IF(OR(D27=5274,D27=5472)=TRUE,VLOOKUP(B27,'Medewerker afstand woon-werk'!A:F,6,0),""),"")</f>
        <v/>
      </c>
      <c r="P27" s="5">
        <f t="shared" si="3"/>
        <v>0.67</v>
      </c>
    </row>
    <row r="28" spans="1:16" x14ac:dyDescent="0.25">
      <c r="A28" s="22" t="s">
        <v>158</v>
      </c>
      <c r="B28" s="22" t="s">
        <v>1549</v>
      </c>
      <c r="C28" s="22" t="s">
        <v>6280</v>
      </c>
      <c r="D28" s="23">
        <v>5249</v>
      </c>
      <c r="E28" s="22" t="s">
        <v>107</v>
      </c>
      <c r="F28" s="28">
        <v>524901</v>
      </c>
      <c r="G28" s="22" t="s">
        <v>6235</v>
      </c>
      <c r="H28" s="22" t="s">
        <v>6281</v>
      </c>
      <c r="I28" s="24">
        <v>43745</v>
      </c>
      <c r="J28" s="24"/>
      <c r="K28" s="5">
        <f t="shared" si="0"/>
        <v>0.5</v>
      </c>
      <c r="L28">
        <f t="shared" si="1"/>
        <v>7397</v>
      </c>
      <c r="M28" t="str">
        <f t="shared" si="2"/>
        <v>Persoonlijke toeslag</v>
      </c>
      <c r="N28" t="str">
        <f>IFERROR(VLOOKUP(D28,'Caoparameter historie'!A:E,5,0),"")</f>
        <v/>
      </c>
      <c r="O28" t="str">
        <f>IFERROR(IF(OR(D28=5274,D28=5472)=TRUE,VLOOKUP(B28,'Medewerker afstand woon-werk'!A:F,6,0),""),"")</f>
        <v/>
      </c>
      <c r="P28" s="5">
        <f t="shared" si="3"/>
        <v>0.5</v>
      </c>
    </row>
    <row r="29" spans="1:16" x14ac:dyDescent="0.25">
      <c r="A29" s="22" t="s">
        <v>158</v>
      </c>
      <c r="B29" s="22" t="s">
        <v>5676</v>
      </c>
      <c r="C29" s="22" t="s">
        <v>6282</v>
      </c>
      <c r="D29" s="23">
        <v>5249</v>
      </c>
      <c r="E29" s="22" t="s">
        <v>107</v>
      </c>
      <c r="F29" s="28">
        <v>524901</v>
      </c>
      <c r="G29" s="22" t="s">
        <v>6235</v>
      </c>
      <c r="H29" s="22" t="s">
        <v>6283</v>
      </c>
      <c r="I29" s="24">
        <v>43521</v>
      </c>
      <c r="J29" s="24"/>
      <c r="K29" s="5">
        <f t="shared" si="0"/>
        <v>0.47</v>
      </c>
      <c r="L29">
        <f t="shared" si="1"/>
        <v>7614</v>
      </c>
      <c r="M29" t="str">
        <f t="shared" si="2"/>
        <v>Persoonlijke toeslag</v>
      </c>
      <c r="N29" t="str">
        <f>IFERROR(VLOOKUP(D29,'Caoparameter historie'!A:E,5,0),"")</f>
        <v/>
      </c>
      <c r="O29" t="str">
        <f>IFERROR(IF(OR(D29=5274,D29=5472)=TRUE,VLOOKUP(B29,'Medewerker afstand woon-werk'!A:F,6,0),""),"")</f>
        <v/>
      </c>
      <c r="P29" s="5">
        <f t="shared" si="3"/>
        <v>0.47</v>
      </c>
    </row>
    <row r="30" spans="1:16" x14ac:dyDescent="0.25">
      <c r="A30" s="22" t="s">
        <v>158</v>
      </c>
      <c r="B30" s="22" t="s">
        <v>279</v>
      </c>
      <c r="C30" s="22" t="s">
        <v>6284</v>
      </c>
      <c r="D30" s="23">
        <v>5249</v>
      </c>
      <c r="E30" s="22" t="s">
        <v>107</v>
      </c>
      <c r="F30" s="28">
        <v>524901</v>
      </c>
      <c r="G30" s="22" t="s">
        <v>6235</v>
      </c>
      <c r="H30" s="22" t="s">
        <v>6285</v>
      </c>
      <c r="I30" s="24">
        <v>43829</v>
      </c>
      <c r="J30" s="24"/>
      <c r="K30" s="5">
        <f t="shared" si="0"/>
        <v>0.08</v>
      </c>
      <c r="L30">
        <f t="shared" si="1"/>
        <v>7644</v>
      </c>
      <c r="M30" t="str">
        <f t="shared" si="2"/>
        <v>Persoonlijke toeslag</v>
      </c>
      <c r="N30" t="str">
        <f>IFERROR(VLOOKUP(D30,'Caoparameter historie'!A:E,5,0),"")</f>
        <v/>
      </c>
      <c r="O30" t="str">
        <f>IFERROR(IF(OR(D30=5274,D30=5472)=TRUE,VLOOKUP(B30,'Medewerker afstand woon-werk'!A:F,6,0),""),"")</f>
        <v/>
      </c>
      <c r="P30" s="5">
        <f t="shared" si="3"/>
        <v>0.08</v>
      </c>
    </row>
    <row r="31" spans="1:16" x14ac:dyDescent="0.25">
      <c r="A31" s="22" t="s">
        <v>158</v>
      </c>
      <c r="B31" s="22" t="s">
        <v>4264</v>
      </c>
      <c r="C31" s="22" t="s">
        <v>6286</v>
      </c>
      <c r="D31" s="23">
        <v>5249</v>
      </c>
      <c r="E31" s="22" t="s">
        <v>107</v>
      </c>
      <c r="F31" s="28">
        <v>524901</v>
      </c>
      <c r="G31" s="22" t="s">
        <v>6235</v>
      </c>
      <c r="H31" s="22" t="s">
        <v>6287</v>
      </c>
      <c r="I31" s="24">
        <v>43829</v>
      </c>
      <c r="J31" s="24"/>
      <c r="K31" s="5">
        <f t="shared" si="0"/>
        <v>0.03</v>
      </c>
      <c r="L31">
        <f t="shared" si="1"/>
        <v>7646</v>
      </c>
      <c r="M31" t="str">
        <f t="shared" si="2"/>
        <v>Persoonlijke toeslag</v>
      </c>
      <c r="N31" t="str">
        <f>IFERROR(VLOOKUP(D31,'Caoparameter historie'!A:E,5,0),"")</f>
        <v/>
      </c>
      <c r="O31" t="str">
        <f>IFERROR(IF(OR(D31=5274,D31=5472)=TRUE,VLOOKUP(B31,'Medewerker afstand woon-werk'!A:F,6,0),""),"")</f>
        <v/>
      </c>
      <c r="P31" s="5">
        <f t="shared" si="3"/>
        <v>0.03</v>
      </c>
    </row>
    <row r="32" spans="1:16" x14ac:dyDescent="0.25">
      <c r="A32" s="22" t="s">
        <v>158</v>
      </c>
      <c r="B32" s="22" t="s">
        <v>4887</v>
      </c>
      <c r="C32" s="22" t="s">
        <v>6288</v>
      </c>
      <c r="D32" s="23">
        <v>5249</v>
      </c>
      <c r="E32" s="22" t="s">
        <v>107</v>
      </c>
      <c r="F32" s="28">
        <v>524901</v>
      </c>
      <c r="G32" s="22" t="s">
        <v>6235</v>
      </c>
      <c r="H32" s="22" t="s">
        <v>6289</v>
      </c>
      <c r="I32" s="24">
        <v>43829</v>
      </c>
      <c r="J32" s="24"/>
      <c r="K32" s="5">
        <f t="shared" si="0"/>
        <v>0.49</v>
      </c>
      <c r="L32">
        <f t="shared" si="1"/>
        <v>7651</v>
      </c>
      <c r="M32" t="str">
        <f t="shared" si="2"/>
        <v>Persoonlijke toeslag</v>
      </c>
      <c r="N32" t="str">
        <f>IFERROR(VLOOKUP(D32,'Caoparameter historie'!A:E,5,0),"")</f>
        <v/>
      </c>
      <c r="O32" t="str">
        <f>IFERROR(IF(OR(D32=5274,D32=5472)=TRUE,VLOOKUP(B32,'Medewerker afstand woon-werk'!A:F,6,0),""),"")</f>
        <v/>
      </c>
      <c r="P32" s="5">
        <f t="shared" si="3"/>
        <v>0.49</v>
      </c>
    </row>
    <row r="33" spans="1:16" x14ac:dyDescent="0.25">
      <c r="A33" s="22" t="s">
        <v>158</v>
      </c>
      <c r="B33" s="22" t="s">
        <v>5764</v>
      </c>
      <c r="C33" s="22" t="s">
        <v>6290</v>
      </c>
      <c r="D33" s="23">
        <v>5249</v>
      </c>
      <c r="E33" s="22" t="s">
        <v>107</v>
      </c>
      <c r="F33" s="28">
        <v>524901</v>
      </c>
      <c r="G33" s="22" t="s">
        <v>6235</v>
      </c>
      <c r="H33" s="22" t="s">
        <v>6291</v>
      </c>
      <c r="I33" s="24">
        <v>43829</v>
      </c>
      <c r="J33" s="24"/>
      <c r="K33" s="5">
        <f t="shared" si="0"/>
        <v>0.53</v>
      </c>
      <c r="L33">
        <f t="shared" si="1"/>
        <v>7661</v>
      </c>
      <c r="M33" t="str">
        <f t="shared" si="2"/>
        <v>Persoonlijke toeslag</v>
      </c>
      <c r="N33" t="str">
        <f>IFERROR(VLOOKUP(D33,'Caoparameter historie'!A:E,5,0),"")</f>
        <v/>
      </c>
      <c r="O33" t="str">
        <f>IFERROR(IF(OR(D33=5274,D33=5472)=TRUE,VLOOKUP(B33,'Medewerker afstand woon-werk'!A:F,6,0),""),"")</f>
        <v/>
      </c>
      <c r="P33" s="5">
        <f t="shared" si="3"/>
        <v>0.53</v>
      </c>
    </row>
    <row r="34" spans="1:16" x14ac:dyDescent="0.25">
      <c r="A34" s="22" t="s">
        <v>158</v>
      </c>
      <c r="B34" s="22" t="s">
        <v>1291</v>
      </c>
      <c r="C34" s="22" t="s">
        <v>6292</v>
      </c>
      <c r="D34" s="23">
        <v>5249</v>
      </c>
      <c r="E34" s="22" t="s">
        <v>107</v>
      </c>
      <c r="F34" s="28">
        <v>524901</v>
      </c>
      <c r="G34" s="22" t="s">
        <v>6235</v>
      </c>
      <c r="H34" s="22" t="s">
        <v>6293</v>
      </c>
      <c r="I34" s="24">
        <v>41582</v>
      </c>
      <c r="J34" s="24"/>
      <c r="K34" s="5">
        <f t="shared" si="0"/>
        <v>0.02</v>
      </c>
      <c r="L34">
        <f t="shared" si="1"/>
        <v>7662</v>
      </c>
      <c r="M34" t="str">
        <f t="shared" si="2"/>
        <v>Persoonlijke toeslag</v>
      </c>
      <c r="N34" t="str">
        <f>IFERROR(VLOOKUP(D34,'Caoparameter historie'!A:E,5,0),"")</f>
        <v/>
      </c>
      <c r="O34" t="str">
        <f>IFERROR(IF(OR(D34=5274,D34=5472)=TRUE,VLOOKUP(B34,'Medewerker afstand woon-werk'!A:F,6,0),""),"")</f>
        <v/>
      </c>
      <c r="P34" s="5">
        <f t="shared" si="3"/>
        <v>0.02</v>
      </c>
    </row>
    <row r="35" spans="1:16" x14ac:dyDescent="0.25">
      <c r="A35" s="22" t="s">
        <v>158</v>
      </c>
      <c r="B35" s="22" t="s">
        <v>6023</v>
      </c>
      <c r="C35" s="22" t="s">
        <v>6294</v>
      </c>
      <c r="D35" s="23">
        <v>5249</v>
      </c>
      <c r="E35" s="22" t="s">
        <v>107</v>
      </c>
      <c r="F35" s="28">
        <v>524901</v>
      </c>
      <c r="G35" s="22" t="s">
        <v>6235</v>
      </c>
      <c r="H35" s="22" t="s">
        <v>6295</v>
      </c>
      <c r="I35" s="24">
        <v>42005</v>
      </c>
      <c r="J35" s="24"/>
      <c r="K35" s="5">
        <f t="shared" si="0"/>
        <v>7.7</v>
      </c>
      <c r="L35">
        <f t="shared" si="1"/>
        <v>7670</v>
      </c>
      <c r="M35" t="str">
        <f t="shared" si="2"/>
        <v>Persoonlijke toeslag</v>
      </c>
      <c r="N35" t="str">
        <f>IFERROR(VLOOKUP(D35,'Caoparameter historie'!A:E,5,0),"")</f>
        <v/>
      </c>
      <c r="O35" t="str">
        <f>IFERROR(IF(OR(D35=5274,D35=5472)=TRUE,VLOOKUP(B35,'Medewerker afstand woon-werk'!A:F,6,0),""),"")</f>
        <v/>
      </c>
      <c r="P35" s="5">
        <f t="shared" si="3"/>
        <v>7.7</v>
      </c>
    </row>
    <row r="36" spans="1:16" x14ac:dyDescent="0.25">
      <c r="A36" s="22" t="s">
        <v>158</v>
      </c>
      <c r="B36" s="22" t="s">
        <v>2414</v>
      </c>
      <c r="C36" s="22" t="s">
        <v>6296</v>
      </c>
      <c r="D36" s="23">
        <v>5249</v>
      </c>
      <c r="E36" s="22" t="s">
        <v>107</v>
      </c>
      <c r="F36" s="28">
        <v>524901</v>
      </c>
      <c r="G36" s="22" t="s">
        <v>6235</v>
      </c>
      <c r="H36" s="22" t="s">
        <v>6246</v>
      </c>
      <c r="I36" s="24">
        <v>42765</v>
      </c>
      <c r="J36" s="24"/>
      <c r="K36" s="5">
        <f t="shared" si="0"/>
        <v>0.62</v>
      </c>
      <c r="L36">
        <f t="shared" si="1"/>
        <v>7853</v>
      </c>
      <c r="M36" t="str">
        <f t="shared" si="2"/>
        <v>Persoonlijke toeslag</v>
      </c>
      <c r="N36" t="str">
        <f>IFERROR(VLOOKUP(D36,'Caoparameter historie'!A:E,5,0),"")</f>
        <v/>
      </c>
      <c r="O36" t="str">
        <f>IFERROR(IF(OR(D36=5274,D36=5472)=TRUE,VLOOKUP(B36,'Medewerker afstand woon-werk'!A:F,6,0),""),"")</f>
        <v/>
      </c>
      <c r="P36" s="5">
        <f t="shared" si="3"/>
        <v>0.62</v>
      </c>
    </row>
    <row r="37" spans="1:16" x14ac:dyDescent="0.25">
      <c r="A37" s="22" t="s">
        <v>158</v>
      </c>
      <c r="B37" s="22" t="s">
        <v>5044</v>
      </c>
      <c r="C37" s="22" t="s">
        <v>6297</v>
      </c>
      <c r="D37" s="23">
        <v>5249</v>
      </c>
      <c r="E37" s="22" t="s">
        <v>107</v>
      </c>
      <c r="F37" s="28">
        <v>524901</v>
      </c>
      <c r="G37" s="22" t="s">
        <v>6235</v>
      </c>
      <c r="H37" s="22" t="s">
        <v>6298</v>
      </c>
      <c r="I37" s="24">
        <v>43829</v>
      </c>
      <c r="J37" s="24"/>
      <c r="K37" s="5">
        <f t="shared" si="0"/>
        <v>1.49</v>
      </c>
      <c r="L37">
        <f t="shared" si="1"/>
        <v>7857</v>
      </c>
      <c r="M37" t="str">
        <f t="shared" si="2"/>
        <v>Persoonlijke toeslag</v>
      </c>
      <c r="N37" t="str">
        <f>IFERROR(VLOOKUP(D37,'Caoparameter historie'!A:E,5,0),"")</f>
        <v/>
      </c>
      <c r="O37" t="str">
        <f>IFERROR(IF(OR(D37=5274,D37=5472)=TRUE,VLOOKUP(B37,'Medewerker afstand woon-werk'!A:F,6,0),""),"")</f>
        <v/>
      </c>
      <c r="P37" s="5">
        <f t="shared" si="3"/>
        <v>1.49</v>
      </c>
    </row>
    <row r="38" spans="1:16" x14ac:dyDescent="0.25">
      <c r="A38" s="22" t="s">
        <v>158</v>
      </c>
      <c r="B38" s="22" t="s">
        <v>1501</v>
      </c>
      <c r="C38" s="22" t="s">
        <v>6299</v>
      </c>
      <c r="D38" s="23">
        <v>5249</v>
      </c>
      <c r="E38" s="22" t="s">
        <v>107</v>
      </c>
      <c r="F38" s="28">
        <v>524901</v>
      </c>
      <c r="G38" s="22" t="s">
        <v>6235</v>
      </c>
      <c r="H38" s="22" t="s">
        <v>6298</v>
      </c>
      <c r="I38" s="24">
        <v>43829</v>
      </c>
      <c r="J38" s="24"/>
      <c r="K38" s="5">
        <f t="shared" si="0"/>
        <v>1.49</v>
      </c>
      <c r="L38">
        <f t="shared" si="1"/>
        <v>7860</v>
      </c>
      <c r="M38" t="str">
        <f t="shared" si="2"/>
        <v>Persoonlijke toeslag</v>
      </c>
      <c r="N38" t="str">
        <f>IFERROR(VLOOKUP(D38,'Caoparameter historie'!A:E,5,0),"")</f>
        <v/>
      </c>
      <c r="O38" t="str">
        <f>IFERROR(IF(OR(D38=5274,D38=5472)=TRUE,VLOOKUP(B38,'Medewerker afstand woon-werk'!A:F,6,0),""),"")</f>
        <v/>
      </c>
      <c r="P38" s="5">
        <f t="shared" si="3"/>
        <v>1.49</v>
      </c>
    </row>
    <row r="39" spans="1:16" x14ac:dyDescent="0.25">
      <c r="A39" s="22" t="s">
        <v>158</v>
      </c>
      <c r="B39" s="22" t="s">
        <v>4387</v>
      </c>
      <c r="C39" s="22" t="s">
        <v>6300</v>
      </c>
      <c r="D39" s="23">
        <v>5249</v>
      </c>
      <c r="E39" s="22" t="s">
        <v>107</v>
      </c>
      <c r="F39" s="28">
        <v>524901</v>
      </c>
      <c r="G39" s="22" t="s">
        <v>6235</v>
      </c>
      <c r="H39" s="22" t="s">
        <v>6298</v>
      </c>
      <c r="I39" s="24">
        <v>43829</v>
      </c>
      <c r="J39" s="24"/>
      <c r="K39" s="5">
        <f t="shared" si="0"/>
        <v>1.49</v>
      </c>
      <c r="L39">
        <f t="shared" si="1"/>
        <v>7861</v>
      </c>
      <c r="M39" t="str">
        <f t="shared" si="2"/>
        <v>Persoonlijke toeslag</v>
      </c>
      <c r="N39" t="str">
        <f>IFERROR(VLOOKUP(D39,'Caoparameter historie'!A:E,5,0),"")</f>
        <v/>
      </c>
      <c r="O39" t="str">
        <f>IFERROR(IF(OR(D39=5274,D39=5472)=TRUE,VLOOKUP(B39,'Medewerker afstand woon-werk'!A:F,6,0),""),"")</f>
        <v/>
      </c>
      <c r="P39" s="5">
        <f t="shared" si="3"/>
        <v>1.49</v>
      </c>
    </row>
    <row r="40" spans="1:16" x14ac:dyDescent="0.25">
      <c r="A40" s="22" t="s">
        <v>158</v>
      </c>
      <c r="B40" s="22" t="s">
        <v>4395</v>
      </c>
      <c r="C40" s="22" t="s">
        <v>6301</v>
      </c>
      <c r="D40" s="23">
        <v>5249</v>
      </c>
      <c r="E40" s="22" t="s">
        <v>107</v>
      </c>
      <c r="F40" s="28">
        <v>524901</v>
      </c>
      <c r="G40" s="22" t="s">
        <v>6235</v>
      </c>
      <c r="H40" s="22" t="s">
        <v>6302</v>
      </c>
      <c r="I40" s="24">
        <v>43829</v>
      </c>
      <c r="J40" s="24"/>
      <c r="K40" s="5">
        <f t="shared" si="0"/>
        <v>1.1399999999999999</v>
      </c>
      <c r="L40">
        <f t="shared" si="1"/>
        <v>7862</v>
      </c>
      <c r="M40" t="str">
        <f t="shared" si="2"/>
        <v>Persoonlijke toeslag</v>
      </c>
      <c r="N40" t="str">
        <f>IFERROR(VLOOKUP(D40,'Caoparameter historie'!A:E,5,0),"")</f>
        <v/>
      </c>
      <c r="O40" t="str">
        <f>IFERROR(IF(OR(D40=5274,D40=5472)=TRUE,VLOOKUP(B40,'Medewerker afstand woon-werk'!A:F,6,0),""),"")</f>
        <v/>
      </c>
      <c r="P40" s="5">
        <f t="shared" si="3"/>
        <v>1.1399999999999999</v>
      </c>
    </row>
    <row r="41" spans="1:16" x14ac:dyDescent="0.25">
      <c r="A41" s="22" t="s">
        <v>158</v>
      </c>
      <c r="B41" s="22" t="s">
        <v>5949</v>
      </c>
      <c r="C41" s="22" t="s">
        <v>6303</v>
      </c>
      <c r="D41" s="23">
        <v>5249</v>
      </c>
      <c r="E41" s="22" t="s">
        <v>107</v>
      </c>
      <c r="F41" s="28">
        <v>524901</v>
      </c>
      <c r="G41" s="22" t="s">
        <v>6235</v>
      </c>
      <c r="H41" s="22" t="s">
        <v>6291</v>
      </c>
      <c r="I41" s="24">
        <v>43185</v>
      </c>
      <c r="J41" s="24"/>
      <c r="K41" s="5">
        <f t="shared" si="0"/>
        <v>0.53</v>
      </c>
      <c r="L41">
        <f t="shared" si="1"/>
        <v>7881</v>
      </c>
      <c r="M41" t="str">
        <f t="shared" si="2"/>
        <v>Persoonlijke toeslag</v>
      </c>
      <c r="N41" t="str">
        <f>IFERROR(VLOOKUP(D41,'Caoparameter historie'!A:E,5,0),"")</f>
        <v/>
      </c>
      <c r="O41" t="str">
        <f>IFERROR(IF(OR(D41=5274,D41=5472)=TRUE,VLOOKUP(B41,'Medewerker afstand woon-werk'!A:F,6,0),""),"")</f>
        <v/>
      </c>
      <c r="P41" s="5">
        <f t="shared" si="3"/>
        <v>0.53</v>
      </c>
    </row>
    <row r="42" spans="1:16" x14ac:dyDescent="0.25">
      <c r="A42" s="22" t="s">
        <v>158</v>
      </c>
      <c r="B42" s="22" t="s">
        <v>4885</v>
      </c>
      <c r="C42" s="22" t="s">
        <v>6304</v>
      </c>
      <c r="D42" s="23">
        <v>5249</v>
      </c>
      <c r="E42" s="22" t="s">
        <v>107</v>
      </c>
      <c r="F42" s="28">
        <v>524901</v>
      </c>
      <c r="G42" s="22" t="s">
        <v>6235</v>
      </c>
      <c r="H42" s="22" t="s">
        <v>6298</v>
      </c>
      <c r="I42" s="24">
        <v>41640</v>
      </c>
      <c r="J42" s="24"/>
      <c r="K42" s="5">
        <f t="shared" si="0"/>
        <v>1.49</v>
      </c>
      <c r="L42">
        <f t="shared" si="1"/>
        <v>7935</v>
      </c>
      <c r="M42" t="str">
        <f t="shared" si="2"/>
        <v>Persoonlijke toeslag</v>
      </c>
      <c r="N42" t="str">
        <f>IFERROR(VLOOKUP(D42,'Caoparameter historie'!A:E,5,0),"")</f>
        <v/>
      </c>
      <c r="O42" t="str">
        <f>IFERROR(IF(OR(D42=5274,D42=5472)=TRUE,VLOOKUP(B42,'Medewerker afstand woon-werk'!A:F,6,0),""),"")</f>
        <v/>
      </c>
      <c r="P42" s="5">
        <f t="shared" si="3"/>
        <v>1.49</v>
      </c>
    </row>
    <row r="43" spans="1:16" x14ac:dyDescent="0.25">
      <c r="A43" s="22" t="s">
        <v>158</v>
      </c>
      <c r="B43" s="22" t="s">
        <v>1181</v>
      </c>
      <c r="C43" s="22" t="s">
        <v>6305</v>
      </c>
      <c r="D43" s="23">
        <v>5249</v>
      </c>
      <c r="E43" s="22" t="s">
        <v>107</v>
      </c>
      <c r="F43" s="28">
        <v>524901</v>
      </c>
      <c r="G43" s="22" t="s">
        <v>6235</v>
      </c>
      <c r="H43" s="22" t="s">
        <v>6306</v>
      </c>
      <c r="I43" s="24">
        <v>43269</v>
      </c>
      <c r="J43" s="24"/>
      <c r="K43" s="5">
        <f t="shared" si="0"/>
        <v>1.04</v>
      </c>
      <c r="L43">
        <f t="shared" si="1"/>
        <v>8334</v>
      </c>
      <c r="M43" t="str">
        <f t="shared" si="2"/>
        <v>Persoonlijke toeslag</v>
      </c>
      <c r="N43" t="str">
        <f>IFERROR(VLOOKUP(D43,'Caoparameter historie'!A:E,5,0),"")</f>
        <v/>
      </c>
      <c r="O43" t="str">
        <f>IFERROR(IF(OR(D43=5274,D43=5472)=TRUE,VLOOKUP(B43,'Medewerker afstand woon-werk'!A:F,6,0),""),"")</f>
        <v/>
      </c>
      <c r="P43" s="5">
        <f t="shared" si="3"/>
        <v>1.04</v>
      </c>
    </row>
    <row r="44" spans="1:16" x14ac:dyDescent="0.25">
      <c r="A44" s="22" t="s">
        <v>158</v>
      </c>
      <c r="B44" s="22" t="s">
        <v>3934</v>
      </c>
      <c r="C44" s="22" t="s">
        <v>6307</v>
      </c>
      <c r="D44" s="23">
        <v>5249</v>
      </c>
      <c r="E44" s="22" t="s">
        <v>107</v>
      </c>
      <c r="F44" s="28">
        <v>524901</v>
      </c>
      <c r="G44" s="22" t="s">
        <v>6235</v>
      </c>
      <c r="H44" s="22" t="s">
        <v>6308</v>
      </c>
      <c r="I44" s="24">
        <v>43493</v>
      </c>
      <c r="J44" s="24"/>
      <c r="K44" s="5">
        <f t="shared" si="0"/>
        <v>0.98</v>
      </c>
      <c r="L44">
        <f t="shared" si="1"/>
        <v>9454</v>
      </c>
      <c r="M44" t="str">
        <f t="shared" si="2"/>
        <v>Persoonlijke toeslag</v>
      </c>
      <c r="N44" t="str">
        <f>IFERROR(VLOOKUP(D44,'Caoparameter historie'!A:E,5,0),"")</f>
        <v/>
      </c>
      <c r="O44" t="str">
        <f>IFERROR(IF(OR(D44=5274,D44=5472)=TRUE,VLOOKUP(B44,'Medewerker afstand woon-werk'!A:F,6,0),""),"")</f>
        <v/>
      </c>
      <c r="P44" s="5">
        <f t="shared" si="3"/>
        <v>0.98</v>
      </c>
    </row>
    <row r="45" spans="1:16" x14ac:dyDescent="0.25">
      <c r="A45" s="22" t="s">
        <v>158</v>
      </c>
      <c r="B45" s="22" t="s">
        <v>5402</v>
      </c>
      <c r="C45" s="22" t="s">
        <v>6309</v>
      </c>
      <c r="D45" s="23">
        <v>5249</v>
      </c>
      <c r="E45" s="22" t="s">
        <v>107</v>
      </c>
      <c r="F45" s="28">
        <v>524901</v>
      </c>
      <c r="G45" s="22" t="s">
        <v>6235</v>
      </c>
      <c r="H45" s="22" t="s">
        <v>6310</v>
      </c>
      <c r="I45" s="24">
        <v>43745</v>
      </c>
      <c r="J45" s="24"/>
      <c r="K45" s="5">
        <f t="shared" si="0"/>
        <v>0.66</v>
      </c>
      <c r="L45">
        <f t="shared" si="1"/>
        <v>9501</v>
      </c>
      <c r="M45" t="str">
        <f t="shared" si="2"/>
        <v>Persoonlijke toeslag</v>
      </c>
      <c r="N45" t="str">
        <f>IFERROR(VLOOKUP(D45,'Caoparameter historie'!A:E,5,0),"")</f>
        <v/>
      </c>
      <c r="O45" t="str">
        <f>IFERROR(IF(OR(D45=5274,D45=5472)=TRUE,VLOOKUP(B45,'Medewerker afstand woon-werk'!A:F,6,0),""),"")</f>
        <v/>
      </c>
      <c r="P45" s="5">
        <f t="shared" si="3"/>
        <v>0.66</v>
      </c>
    </row>
    <row r="46" spans="1:16" x14ac:dyDescent="0.25">
      <c r="A46" s="22" t="s">
        <v>158</v>
      </c>
      <c r="B46" s="22" t="s">
        <v>190</v>
      </c>
      <c r="C46" s="22" t="s">
        <v>6311</v>
      </c>
      <c r="D46" s="23">
        <v>5249</v>
      </c>
      <c r="E46" s="22" t="s">
        <v>107</v>
      </c>
      <c r="F46" s="28">
        <v>524901</v>
      </c>
      <c r="G46" s="22" t="s">
        <v>6235</v>
      </c>
      <c r="H46" s="22" t="s">
        <v>6312</v>
      </c>
      <c r="I46" s="24">
        <v>43437</v>
      </c>
      <c r="J46" s="24"/>
      <c r="K46" s="5">
        <f t="shared" si="0"/>
        <v>0.24</v>
      </c>
      <c r="L46">
        <f t="shared" si="1"/>
        <v>9723</v>
      </c>
      <c r="M46" t="str">
        <f t="shared" si="2"/>
        <v>Persoonlijke toeslag</v>
      </c>
      <c r="N46" t="str">
        <f>IFERROR(VLOOKUP(D46,'Caoparameter historie'!A:E,5,0),"")</f>
        <v/>
      </c>
      <c r="O46" t="str">
        <f>IFERROR(IF(OR(D46=5274,D46=5472)=TRUE,VLOOKUP(B46,'Medewerker afstand woon-werk'!A:F,6,0),""),"")</f>
        <v/>
      </c>
      <c r="P46" s="5">
        <f t="shared" si="3"/>
        <v>0.24</v>
      </c>
    </row>
    <row r="47" spans="1:16" x14ac:dyDescent="0.25">
      <c r="A47" s="22" t="s">
        <v>158</v>
      </c>
      <c r="B47" s="22" t="s">
        <v>3078</v>
      </c>
      <c r="C47" s="22" t="s">
        <v>6313</v>
      </c>
      <c r="D47" s="23">
        <v>5249</v>
      </c>
      <c r="E47" s="22" t="s">
        <v>107</v>
      </c>
      <c r="F47" s="28">
        <v>524901</v>
      </c>
      <c r="G47" s="22" t="s">
        <v>6235</v>
      </c>
      <c r="H47" s="22" t="s">
        <v>6314</v>
      </c>
      <c r="I47" s="24">
        <v>42443</v>
      </c>
      <c r="J47" s="24"/>
      <c r="K47" s="5">
        <f t="shared" si="0"/>
        <v>1.85</v>
      </c>
      <c r="L47">
        <f t="shared" si="1"/>
        <v>9888</v>
      </c>
      <c r="M47" t="str">
        <f t="shared" si="2"/>
        <v>Persoonlijke toeslag</v>
      </c>
      <c r="N47" t="str">
        <f>IFERROR(VLOOKUP(D47,'Caoparameter historie'!A:E,5,0),"")</f>
        <v/>
      </c>
      <c r="O47" t="str">
        <f>IFERROR(IF(OR(D47=5274,D47=5472)=TRUE,VLOOKUP(B47,'Medewerker afstand woon-werk'!A:F,6,0),""),"")</f>
        <v/>
      </c>
      <c r="P47" s="5">
        <f t="shared" si="3"/>
        <v>1.85</v>
      </c>
    </row>
    <row r="48" spans="1:16" x14ac:dyDescent="0.25">
      <c r="A48" s="22" t="s">
        <v>158</v>
      </c>
      <c r="B48" s="22" t="s">
        <v>3386</v>
      </c>
      <c r="C48" s="22" t="s">
        <v>6315</v>
      </c>
      <c r="D48" s="23">
        <v>5249</v>
      </c>
      <c r="E48" s="22" t="s">
        <v>107</v>
      </c>
      <c r="F48" s="28">
        <v>524901</v>
      </c>
      <c r="G48" s="22" t="s">
        <v>6235</v>
      </c>
      <c r="H48" s="22" t="s">
        <v>6279</v>
      </c>
      <c r="I48" s="24">
        <v>43577</v>
      </c>
      <c r="J48" s="24"/>
      <c r="K48" s="5">
        <f t="shared" si="0"/>
        <v>0.67</v>
      </c>
      <c r="L48">
        <f t="shared" si="1"/>
        <v>9898</v>
      </c>
      <c r="M48" t="str">
        <f t="shared" si="2"/>
        <v>Persoonlijke toeslag</v>
      </c>
      <c r="N48" t="str">
        <f>IFERROR(VLOOKUP(D48,'Caoparameter historie'!A:E,5,0),"")</f>
        <v/>
      </c>
      <c r="O48" t="str">
        <f>IFERROR(IF(OR(D48=5274,D48=5472)=TRUE,VLOOKUP(B48,'Medewerker afstand woon-werk'!A:F,6,0),""),"")</f>
        <v/>
      </c>
      <c r="P48" s="5">
        <f t="shared" si="3"/>
        <v>0.67</v>
      </c>
    </row>
    <row r="49" spans="1:16" x14ac:dyDescent="0.25">
      <c r="A49" s="22" t="s">
        <v>158</v>
      </c>
      <c r="B49" s="22" t="s">
        <v>4777</v>
      </c>
      <c r="C49" s="22" t="s">
        <v>6316</v>
      </c>
      <c r="D49" s="23">
        <v>5249</v>
      </c>
      <c r="E49" s="22" t="s">
        <v>107</v>
      </c>
      <c r="F49" s="28">
        <v>524901</v>
      </c>
      <c r="G49" s="22" t="s">
        <v>6235</v>
      </c>
      <c r="H49" s="22" t="s">
        <v>6268</v>
      </c>
      <c r="I49" s="24">
        <v>43297</v>
      </c>
      <c r="J49" s="24"/>
      <c r="K49" s="5">
        <f t="shared" si="0"/>
        <v>0.46</v>
      </c>
      <c r="L49">
        <f t="shared" si="1"/>
        <v>10005</v>
      </c>
      <c r="M49" t="str">
        <f t="shared" si="2"/>
        <v>Persoonlijke toeslag</v>
      </c>
      <c r="N49" t="str">
        <f>IFERROR(VLOOKUP(D49,'Caoparameter historie'!A:E,5,0),"")</f>
        <v/>
      </c>
      <c r="O49" t="str">
        <f>IFERROR(IF(OR(D49=5274,D49=5472)=TRUE,VLOOKUP(B49,'Medewerker afstand woon-werk'!A:F,6,0),""),"")</f>
        <v/>
      </c>
      <c r="P49" s="5">
        <f t="shared" si="3"/>
        <v>0.46</v>
      </c>
    </row>
    <row r="50" spans="1:16" x14ac:dyDescent="0.25">
      <c r="A50" s="22" t="s">
        <v>158</v>
      </c>
      <c r="B50" s="22" t="s">
        <v>2261</v>
      </c>
      <c r="C50" s="22" t="s">
        <v>6317</v>
      </c>
      <c r="D50" s="23">
        <v>5249</v>
      </c>
      <c r="E50" s="22" t="s">
        <v>107</v>
      </c>
      <c r="F50" s="28">
        <v>524901</v>
      </c>
      <c r="G50" s="22" t="s">
        <v>6235</v>
      </c>
      <c r="H50" s="22" t="s">
        <v>6289</v>
      </c>
      <c r="I50" s="24">
        <v>43493</v>
      </c>
      <c r="J50" s="24">
        <v>44408</v>
      </c>
      <c r="K50" s="5">
        <f t="shared" si="0"/>
        <v>0.49</v>
      </c>
      <c r="L50">
        <f t="shared" si="1"/>
        <v>10217</v>
      </c>
      <c r="M50" t="str">
        <f t="shared" si="2"/>
        <v>Persoonlijke toeslag</v>
      </c>
      <c r="N50" t="str">
        <f>IFERROR(VLOOKUP(D50,'Caoparameter historie'!A:E,5,0),"")</f>
        <v/>
      </c>
      <c r="O50" t="str">
        <f>IFERROR(IF(OR(D50=5274,D50=5472)=TRUE,VLOOKUP(B50,'Medewerker afstand woon-werk'!A:F,6,0),""),"")</f>
        <v/>
      </c>
      <c r="P50" s="5">
        <f t="shared" si="3"/>
        <v>0.49</v>
      </c>
    </row>
    <row r="51" spans="1:16" x14ac:dyDescent="0.25">
      <c r="A51" s="22" t="s">
        <v>158</v>
      </c>
      <c r="B51" s="22" t="s">
        <v>4196</v>
      </c>
      <c r="C51" s="22" t="s">
        <v>6318</v>
      </c>
      <c r="D51" s="23">
        <v>5249</v>
      </c>
      <c r="E51" s="22" t="s">
        <v>107</v>
      </c>
      <c r="F51" s="28">
        <v>524901</v>
      </c>
      <c r="G51" s="22" t="s">
        <v>6235</v>
      </c>
      <c r="H51" s="22" t="s">
        <v>6319</v>
      </c>
      <c r="I51" s="24">
        <v>43773</v>
      </c>
      <c r="J51" s="24"/>
      <c r="K51" s="5">
        <f t="shared" si="0"/>
        <v>0.61</v>
      </c>
      <c r="L51">
        <f t="shared" si="1"/>
        <v>10245</v>
      </c>
      <c r="M51" t="str">
        <f t="shared" si="2"/>
        <v>Persoonlijke toeslag</v>
      </c>
      <c r="N51" t="str">
        <f>IFERROR(VLOOKUP(D51,'Caoparameter historie'!A:E,5,0),"")</f>
        <v/>
      </c>
      <c r="O51" t="str">
        <f>IFERROR(IF(OR(D51=5274,D51=5472)=TRUE,VLOOKUP(B51,'Medewerker afstand woon-werk'!A:F,6,0),""),"")</f>
        <v/>
      </c>
      <c r="P51" s="5">
        <f t="shared" si="3"/>
        <v>0.61</v>
      </c>
    </row>
    <row r="52" spans="1:16" x14ac:dyDescent="0.25">
      <c r="A52" s="22" t="s">
        <v>158</v>
      </c>
      <c r="B52" s="22" t="s">
        <v>568</v>
      </c>
      <c r="C52" s="22" t="s">
        <v>6320</v>
      </c>
      <c r="D52" s="23">
        <v>5249</v>
      </c>
      <c r="E52" s="22" t="s">
        <v>107</v>
      </c>
      <c r="F52" s="28">
        <v>524901</v>
      </c>
      <c r="G52" s="22" t="s">
        <v>6235</v>
      </c>
      <c r="H52" s="22" t="s">
        <v>6321</v>
      </c>
      <c r="I52" s="24">
        <v>42905</v>
      </c>
      <c r="J52" s="24"/>
      <c r="K52" s="5">
        <f t="shared" si="0"/>
        <v>1.24</v>
      </c>
      <c r="L52">
        <f t="shared" si="1"/>
        <v>10999</v>
      </c>
      <c r="M52" t="str">
        <f t="shared" si="2"/>
        <v>Persoonlijke toeslag</v>
      </c>
      <c r="N52" t="str">
        <f>IFERROR(VLOOKUP(D52,'Caoparameter historie'!A:E,5,0),"")</f>
        <v/>
      </c>
      <c r="O52" t="str">
        <f>IFERROR(IF(OR(D52=5274,D52=5472)=TRUE,VLOOKUP(B52,'Medewerker afstand woon-werk'!A:F,6,0),""),"")</f>
        <v/>
      </c>
      <c r="P52" s="5">
        <f t="shared" si="3"/>
        <v>1.24</v>
      </c>
    </row>
    <row r="53" spans="1:16" x14ac:dyDescent="0.25">
      <c r="A53" s="22" t="s">
        <v>158</v>
      </c>
      <c r="B53" s="22" t="s">
        <v>1954</v>
      </c>
      <c r="C53" s="22" t="s">
        <v>6322</v>
      </c>
      <c r="D53" s="23">
        <v>5249</v>
      </c>
      <c r="E53" s="22" t="s">
        <v>107</v>
      </c>
      <c r="F53" s="28">
        <v>524901</v>
      </c>
      <c r="G53" s="22" t="s">
        <v>6235</v>
      </c>
      <c r="H53" s="22" t="s">
        <v>6323</v>
      </c>
      <c r="I53" s="24">
        <v>43745</v>
      </c>
      <c r="J53" s="24"/>
      <c r="K53" s="5">
        <f t="shared" si="0"/>
        <v>1.26</v>
      </c>
      <c r="L53">
        <f t="shared" si="1"/>
        <v>11006</v>
      </c>
      <c r="M53" t="str">
        <f t="shared" si="2"/>
        <v>Persoonlijke toeslag</v>
      </c>
      <c r="N53" t="str">
        <f>IFERROR(VLOOKUP(D53,'Caoparameter historie'!A:E,5,0),"")</f>
        <v/>
      </c>
      <c r="O53" t="str">
        <f>IFERROR(IF(OR(D53=5274,D53=5472)=TRUE,VLOOKUP(B53,'Medewerker afstand woon-werk'!A:F,6,0),""),"")</f>
        <v/>
      </c>
      <c r="P53" s="5">
        <f t="shared" si="3"/>
        <v>1.26</v>
      </c>
    </row>
    <row r="54" spans="1:16" x14ac:dyDescent="0.25">
      <c r="A54" s="22" t="s">
        <v>158</v>
      </c>
      <c r="B54" s="22" t="s">
        <v>3808</v>
      </c>
      <c r="C54" s="22" t="s">
        <v>6324</v>
      </c>
      <c r="D54" s="23">
        <v>5249</v>
      </c>
      <c r="E54" s="22" t="s">
        <v>107</v>
      </c>
      <c r="F54" s="28">
        <v>524901</v>
      </c>
      <c r="G54" s="22" t="s">
        <v>6235</v>
      </c>
      <c r="H54" s="22" t="s">
        <v>6325</v>
      </c>
      <c r="I54" s="24">
        <v>43801</v>
      </c>
      <c r="J54" s="24"/>
      <c r="K54" s="5">
        <f t="shared" si="0"/>
        <v>0.57999999999999996</v>
      </c>
      <c r="L54">
        <f t="shared" si="1"/>
        <v>11381</v>
      </c>
      <c r="M54" t="str">
        <f t="shared" si="2"/>
        <v>Persoonlijke toeslag</v>
      </c>
      <c r="N54" t="str">
        <f>IFERROR(VLOOKUP(D54,'Caoparameter historie'!A:E,5,0),"")</f>
        <v/>
      </c>
      <c r="O54" t="str">
        <f>IFERROR(IF(OR(D54=5274,D54=5472)=TRUE,VLOOKUP(B54,'Medewerker afstand woon-werk'!A:F,6,0),""),"")</f>
        <v/>
      </c>
      <c r="P54" s="5">
        <f t="shared" si="3"/>
        <v>0.57999999999999996</v>
      </c>
    </row>
    <row r="55" spans="1:16" x14ac:dyDescent="0.25">
      <c r="A55" s="22" t="s">
        <v>158</v>
      </c>
      <c r="B55" s="22" t="s">
        <v>964</v>
      </c>
      <c r="C55" s="22" t="s">
        <v>6326</v>
      </c>
      <c r="D55" s="23">
        <v>5249</v>
      </c>
      <c r="E55" s="22" t="s">
        <v>107</v>
      </c>
      <c r="F55" s="28">
        <v>524901</v>
      </c>
      <c r="G55" s="22" t="s">
        <v>6235</v>
      </c>
      <c r="H55" s="22" t="s">
        <v>6254</v>
      </c>
      <c r="I55" s="24">
        <v>43633</v>
      </c>
      <c r="J55" s="24"/>
      <c r="K55" s="5">
        <f t="shared" si="0"/>
        <v>0.4</v>
      </c>
      <c r="L55">
        <f t="shared" si="1"/>
        <v>11429</v>
      </c>
      <c r="M55" t="str">
        <f t="shared" si="2"/>
        <v>Persoonlijke toeslag</v>
      </c>
      <c r="N55" t="str">
        <f>IFERROR(VLOOKUP(D55,'Caoparameter historie'!A:E,5,0),"")</f>
        <v/>
      </c>
      <c r="O55" t="str">
        <f>IFERROR(IF(OR(D55=5274,D55=5472)=TRUE,VLOOKUP(B55,'Medewerker afstand woon-werk'!A:F,6,0),""),"")</f>
        <v/>
      </c>
      <c r="P55" s="5">
        <f t="shared" si="3"/>
        <v>0.4</v>
      </c>
    </row>
    <row r="56" spans="1:16" x14ac:dyDescent="0.25">
      <c r="A56" s="22" t="s">
        <v>158</v>
      </c>
      <c r="B56" s="22" t="s">
        <v>972</v>
      </c>
      <c r="C56" s="22" t="s">
        <v>6327</v>
      </c>
      <c r="D56" s="23">
        <v>5249</v>
      </c>
      <c r="E56" s="22" t="s">
        <v>107</v>
      </c>
      <c r="F56" s="28">
        <v>524901</v>
      </c>
      <c r="G56" s="22" t="s">
        <v>6235</v>
      </c>
      <c r="H56" s="22" t="s">
        <v>6283</v>
      </c>
      <c r="I56" s="24">
        <v>43465</v>
      </c>
      <c r="J56" s="24"/>
      <c r="K56" s="5">
        <f t="shared" si="0"/>
        <v>0.47</v>
      </c>
      <c r="L56">
        <f t="shared" si="1"/>
        <v>11534</v>
      </c>
      <c r="M56" t="str">
        <f t="shared" si="2"/>
        <v>Persoonlijke toeslag</v>
      </c>
      <c r="N56" t="str">
        <f>IFERROR(VLOOKUP(D56,'Caoparameter historie'!A:E,5,0),"")</f>
        <v/>
      </c>
      <c r="O56" t="str">
        <f>IFERROR(IF(OR(D56=5274,D56=5472)=TRUE,VLOOKUP(B56,'Medewerker afstand woon-werk'!A:F,6,0),""),"")</f>
        <v/>
      </c>
      <c r="P56" s="5">
        <f t="shared" si="3"/>
        <v>0.47</v>
      </c>
    </row>
    <row r="57" spans="1:16" x14ac:dyDescent="0.25">
      <c r="A57" s="22" t="s">
        <v>158</v>
      </c>
      <c r="B57" s="22" t="s">
        <v>3691</v>
      </c>
      <c r="C57" s="22" t="s">
        <v>6328</v>
      </c>
      <c r="D57" s="23">
        <v>5249</v>
      </c>
      <c r="E57" s="22" t="s">
        <v>107</v>
      </c>
      <c r="F57" s="28">
        <v>524901</v>
      </c>
      <c r="G57" s="22" t="s">
        <v>6235</v>
      </c>
      <c r="H57" s="22" t="s">
        <v>6329</v>
      </c>
      <c r="I57" s="24">
        <v>43549</v>
      </c>
      <c r="J57" s="24"/>
      <c r="K57" s="5">
        <f t="shared" si="0"/>
        <v>2.4</v>
      </c>
      <c r="L57">
        <f t="shared" si="1"/>
        <v>11846</v>
      </c>
      <c r="M57" t="str">
        <f t="shared" si="2"/>
        <v>Persoonlijke toeslag</v>
      </c>
      <c r="N57" t="str">
        <f>IFERROR(VLOOKUP(D57,'Caoparameter historie'!A:E,5,0),"")</f>
        <v/>
      </c>
      <c r="O57" t="str">
        <f>IFERROR(IF(OR(D57=5274,D57=5472)=TRUE,VLOOKUP(B57,'Medewerker afstand woon-werk'!A:F,6,0),""),"")</f>
        <v/>
      </c>
      <c r="P57" s="5">
        <f t="shared" si="3"/>
        <v>2.4</v>
      </c>
    </row>
    <row r="58" spans="1:16" x14ac:dyDescent="0.25">
      <c r="A58" s="22" t="s">
        <v>158</v>
      </c>
      <c r="B58" s="22" t="s">
        <v>3358</v>
      </c>
      <c r="C58" s="22" t="s">
        <v>6330</v>
      </c>
      <c r="D58" s="23">
        <v>5249</v>
      </c>
      <c r="E58" s="22" t="s">
        <v>107</v>
      </c>
      <c r="F58" s="28">
        <v>524901</v>
      </c>
      <c r="G58" s="22" t="s">
        <v>6235</v>
      </c>
      <c r="H58" s="22" t="s">
        <v>6331</v>
      </c>
      <c r="I58" s="24">
        <v>43206</v>
      </c>
      <c r="J58" s="24"/>
      <c r="K58" s="5">
        <f t="shared" si="0"/>
        <v>0.04</v>
      </c>
      <c r="L58">
        <f t="shared" si="1"/>
        <v>11895</v>
      </c>
      <c r="M58" t="str">
        <f t="shared" si="2"/>
        <v>Persoonlijke toeslag</v>
      </c>
      <c r="N58" t="str">
        <f>IFERROR(VLOOKUP(D58,'Caoparameter historie'!A:E,5,0),"")</f>
        <v/>
      </c>
      <c r="O58" t="str">
        <f>IFERROR(IF(OR(D58=5274,D58=5472)=TRUE,VLOOKUP(B58,'Medewerker afstand woon-werk'!A:F,6,0),""),"")</f>
        <v/>
      </c>
      <c r="P58" s="5">
        <f t="shared" si="3"/>
        <v>0.04</v>
      </c>
    </row>
    <row r="59" spans="1:16" x14ac:dyDescent="0.25">
      <c r="A59" s="22" t="s">
        <v>158</v>
      </c>
      <c r="B59" s="22" t="s">
        <v>314</v>
      </c>
      <c r="C59" s="22" t="s">
        <v>6332</v>
      </c>
      <c r="D59" s="23">
        <v>5249</v>
      </c>
      <c r="E59" s="22" t="s">
        <v>107</v>
      </c>
      <c r="F59" s="28">
        <v>524901</v>
      </c>
      <c r="G59" s="22" t="s">
        <v>6235</v>
      </c>
      <c r="H59" s="22" t="s">
        <v>6333</v>
      </c>
      <c r="I59" s="24">
        <v>43745</v>
      </c>
      <c r="J59" s="24"/>
      <c r="K59" s="5">
        <f t="shared" si="0"/>
        <v>1.68</v>
      </c>
      <c r="L59">
        <f t="shared" si="1"/>
        <v>11922</v>
      </c>
      <c r="M59" t="str">
        <f t="shared" si="2"/>
        <v>Persoonlijke toeslag</v>
      </c>
      <c r="N59" t="str">
        <f>IFERROR(VLOOKUP(D59,'Caoparameter historie'!A:E,5,0),"")</f>
        <v/>
      </c>
      <c r="O59" t="str">
        <f>IFERROR(IF(OR(D59=5274,D59=5472)=TRUE,VLOOKUP(B59,'Medewerker afstand woon-werk'!A:F,6,0),""),"")</f>
        <v/>
      </c>
      <c r="P59" s="5">
        <f t="shared" si="3"/>
        <v>1.68</v>
      </c>
    </row>
    <row r="60" spans="1:16" x14ac:dyDescent="0.25">
      <c r="A60" s="22" t="s">
        <v>158</v>
      </c>
      <c r="B60" s="22" t="s">
        <v>1317</v>
      </c>
      <c r="C60" s="22" t="s">
        <v>6334</v>
      </c>
      <c r="D60" s="23">
        <v>5249</v>
      </c>
      <c r="E60" s="22" t="s">
        <v>107</v>
      </c>
      <c r="F60" s="28">
        <v>524901</v>
      </c>
      <c r="G60" s="22" t="s">
        <v>6235</v>
      </c>
      <c r="H60" s="22" t="s">
        <v>6335</v>
      </c>
      <c r="I60" s="24">
        <v>43407</v>
      </c>
      <c r="J60" s="24"/>
      <c r="K60" s="5">
        <f t="shared" si="0"/>
        <v>0.26</v>
      </c>
      <c r="L60">
        <f t="shared" si="1"/>
        <v>12229</v>
      </c>
      <c r="M60" t="str">
        <f t="shared" si="2"/>
        <v>Persoonlijke toeslag</v>
      </c>
      <c r="N60" t="str">
        <f>IFERROR(VLOOKUP(D60,'Caoparameter historie'!A:E,5,0),"")</f>
        <v/>
      </c>
      <c r="O60" t="str">
        <f>IFERROR(IF(OR(D60=5274,D60=5472)=TRUE,VLOOKUP(B60,'Medewerker afstand woon-werk'!A:F,6,0),""),"")</f>
        <v/>
      </c>
      <c r="P60" s="5">
        <f t="shared" si="3"/>
        <v>0.26</v>
      </c>
    </row>
    <row r="61" spans="1:16" x14ac:dyDescent="0.25">
      <c r="A61" s="22" t="s">
        <v>158</v>
      </c>
      <c r="B61" s="22" t="s">
        <v>3474</v>
      </c>
      <c r="C61" s="22" t="s">
        <v>6336</v>
      </c>
      <c r="D61" s="23">
        <v>5249</v>
      </c>
      <c r="E61" s="22" t="s">
        <v>107</v>
      </c>
      <c r="F61" s="28">
        <v>524901</v>
      </c>
      <c r="G61" s="22" t="s">
        <v>6235</v>
      </c>
      <c r="H61" s="22" t="s">
        <v>6337</v>
      </c>
      <c r="I61" s="24">
        <v>43435</v>
      </c>
      <c r="J61" s="24"/>
      <c r="K61" s="5">
        <f t="shared" si="0"/>
        <v>0.54</v>
      </c>
      <c r="L61">
        <f t="shared" si="1"/>
        <v>12382</v>
      </c>
      <c r="M61" t="str">
        <f t="shared" si="2"/>
        <v>Persoonlijke toeslag</v>
      </c>
      <c r="N61" t="str">
        <f>IFERROR(VLOOKUP(D61,'Caoparameter historie'!A:E,5,0),"")</f>
        <v/>
      </c>
      <c r="O61" t="str">
        <f>IFERROR(IF(OR(D61=5274,D61=5472)=TRUE,VLOOKUP(B61,'Medewerker afstand woon-werk'!A:F,6,0),""),"")</f>
        <v/>
      </c>
      <c r="P61" s="5">
        <f t="shared" si="3"/>
        <v>0.54</v>
      </c>
    </row>
    <row r="62" spans="1:16" x14ac:dyDescent="0.25">
      <c r="A62" s="22" t="s">
        <v>158</v>
      </c>
      <c r="B62" s="22" t="s">
        <v>2234</v>
      </c>
      <c r="C62" s="22" t="s">
        <v>6338</v>
      </c>
      <c r="D62" s="23">
        <v>5249</v>
      </c>
      <c r="E62" s="22" t="s">
        <v>107</v>
      </c>
      <c r="F62" s="28">
        <v>524901</v>
      </c>
      <c r="G62" s="22" t="s">
        <v>6235</v>
      </c>
      <c r="H62" s="22" t="s">
        <v>6337</v>
      </c>
      <c r="I62" s="24">
        <v>43435</v>
      </c>
      <c r="J62" s="24">
        <v>44440</v>
      </c>
      <c r="K62" s="5">
        <f t="shared" si="0"/>
        <v>0.54</v>
      </c>
      <c r="L62">
        <f t="shared" si="1"/>
        <v>12388</v>
      </c>
      <c r="M62" t="str">
        <f t="shared" si="2"/>
        <v>Persoonlijke toeslag</v>
      </c>
      <c r="N62" t="str">
        <f>IFERROR(VLOOKUP(D62,'Caoparameter historie'!A:E,5,0),"")</f>
        <v/>
      </c>
      <c r="O62" t="str">
        <f>IFERROR(IF(OR(D62=5274,D62=5472)=TRUE,VLOOKUP(B62,'Medewerker afstand woon-werk'!A:F,6,0),""),"")</f>
        <v/>
      </c>
      <c r="P62" s="5">
        <f t="shared" si="3"/>
        <v>0.54</v>
      </c>
    </row>
    <row r="63" spans="1:16" x14ac:dyDescent="0.25">
      <c r="A63" s="22" t="s">
        <v>158</v>
      </c>
      <c r="B63" s="22" t="s">
        <v>4869</v>
      </c>
      <c r="C63" s="22" t="s">
        <v>6339</v>
      </c>
      <c r="D63" s="23">
        <v>5249</v>
      </c>
      <c r="E63" s="22" t="s">
        <v>107</v>
      </c>
      <c r="F63" s="28">
        <v>524901</v>
      </c>
      <c r="G63" s="22" t="s">
        <v>6235</v>
      </c>
      <c r="H63" s="22" t="s">
        <v>6340</v>
      </c>
      <c r="I63" s="24">
        <v>43435</v>
      </c>
      <c r="J63" s="24"/>
      <c r="K63" s="5">
        <f t="shared" si="0"/>
        <v>7.0000000000000007E-2</v>
      </c>
      <c r="L63">
        <f t="shared" si="1"/>
        <v>12393</v>
      </c>
      <c r="M63" t="str">
        <f t="shared" si="2"/>
        <v>Persoonlijke toeslag</v>
      </c>
      <c r="N63" t="str">
        <f>IFERROR(VLOOKUP(D63,'Caoparameter historie'!A:E,5,0),"")</f>
        <v/>
      </c>
      <c r="O63" t="str">
        <f>IFERROR(IF(OR(D63=5274,D63=5472)=TRUE,VLOOKUP(B63,'Medewerker afstand woon-werk'!A:F,6,0),""),"")</f>
        <v/>
      </c>
      <c r="P63" s="5">
        <f t="shared" si="3"/>
        <v>7.0000000000000007E-2</v>
      </c>
    </row>
    <row r="64" spans="1:16" x14ac:dyDescent="0.25">
      <c r="A64" s="22" t="s">
        <v>158</v>
      </c>
      <c r="B64" s="22" t="s">
        <v>3088</v>
      </c>
      <c r="C64" s="22" t="s">
        <v>6341</v>
      </c>
      <c r="D64" s="23">
        <v>5249</v>
      </c>
      <c r="E64" s="22" t="s">
        <v>107</v>
      </c>
      <c r="F64" s="28">
        <v>524901</v>
      </c>
      <c r="G64" s="22" t="s">
        <v>6235</v>
      </c>
      <c r="H64" s="22" t="s">
        <v>6342</v>
      </c>
      <c r="I64" s="24">
        <v>43435</v>
      </c>
      <c r="J64" s="24"/>
      <c r="K64" s="5">
        <f t="shared" si="0"/>
        <v>0.1</v>
      </c>
      <c r="L64">
        <f t="shared" si="1"/>
        <v>12405</v>
      </c>
      <c r="M64" t="str">
        <f t="shared" si="2"/>
        <v>Persoonlijke toeslag</v>
      </c>
      <c r="N64" t="str">
        <f>IFERROR(VLOOKUP(D64,'Caoparameter historie'!A:E,5,0),"")</f>
        <v/>
      </c>
      <c r="O64" t="str">
        <f>IFERROR(IF(OR(D64=5274,D64=5472)=TRUE,VLOOKUP(B64,'Medewerker afstand woon-werk'!A:F,6,0),""),"")</f>
        <v/>
      </c>
      <c r="P64" s="5">
        <f t="shared" si="3"/>
        <v>0.1</v>
      </c>
    </row>
    <row r="65" spans="1:16" x14ac:dyDescent="0.25">
      <c r="A65" s="22" t="s">
        <v>158</v>
      </c>
      <c r="B65" s="22" t="s">
        <v>5841</v>
      </c>
      <c r="C65" s="22" t="s">
        <v>6343</v>
      </c>
      <c r="D65" s="23">
        <v>5249</v>
      </c>
      <c r="E65" s="22" t="s">
        <v>107</v>
      </c>
      <c r="F65" s="28">
        <v>524901</v>
      </c>
      <c r="G65" s="22" t="s">
        <v>6235</v>
      </c>
      <c r="H65" s="22" t="s">
        <v>6344</v>
      </c>
      <c r="I65" s="24">
        <v>43435</v>
      </c>
      <c r="J65" s="24"/>
      <c r="K65" s="5">
        <f t="shared" si="0"/>
        <v>0.88</v>
      </c>
      <c r="L65">
        <f t="shared" si="1"/>
        <v>12406</v>
      </c>
      <c r="M65" t="str">
        <f t="shared" si="2"/>
        <v>Persoonlijke toeslag</v>
      </c>
      <c r="N65" t="str">
        <f>IFERROR(VLOOKUP(D65,'Caoparameter historie'!A:E,5,0),"")</f>
        <v/>
      </c>
      <c r="O65" t="str">
        <f>IFERROR(IF(OR(D65=5274,D65=5472)=TRUE,VLOOKUP(B65,'Medewerker afstand woon-werk'!A:F,6,0),""),"")</f>
        <v/>
      </c>
      <c r="P65" s="5">
        <f t="shared" si="3"/>
        <v>0.88</v>
      </c>
    </row>
    <row r="66" spans="1:16" x14ac:dyDescent="0.25">
      <c r="A66" s="22" t="s">
        <v>158</v>
      </c>
      <c r="B66" s="22" t="s">
        <v>4715</v>
      </c>
      <c r="C66" s="22" t="s">
        <v>6345</v>
      </c>
      <c r="D66" s="23">
        <v>5249</v>
      </c>
      <c r="E66" s="22" t="s">
        <v>107</v>
      </c>
      <c r="F66" s="28">
        <v>524901</v>
      </c>
      <c r="G66" s="22" t="s">
        <v>6235</v>
      </c>
      <c r="H66" s="22" t="s">
        <v>6346</v>
      </c>
      <c r="I66" s="24">
        <v>43829</v>
      </c>
      <c r="J66" s="24"/>
      <c r="K66" s="5">
        <f t="shared" si="0"/>
        <v>0.8</v>
      </c>
      <c r="L66">
        <f t="shared" si="1"/>
        <v>12448</v>
      </c>
      <c r="M66" t="str">
        <f t="shared" si="2"/>
        <v>Persoonlijke toeslag</v>
      </c>
      <c r="N66" t="str">
        <f>IFERROR(VLOOKUP(D66,'Caoparameter historie'!A:E,5,0),"")</f>
        <v/>
      </c>
      <c r="O66" t="str">
        <f>IFERROR(IF(OR(D66=5274,D66=5472)=TRUE,VLOOKUP(B66,'Medewerker afstand woon-werk'!A:F,6,0),""),"")</f>
        <v/>
      </c>
      <c r="P66" s="5">
        <f t="shared" si="3"/>
        <v>0.8</v>
      </c>
    </row>
    <row r="67" spans="1:16" x14ac:dyDescent="0.25">
      <c r="A67" s="22" t="s">
        <v>158</v>
      </c>
      <c r="B67" s="22" t="s">
        <v>3850</v>
      </c>
      <c r="C67" s="22" t="s">
        <v>6347</v>
      </c>
      <c r="D67" s="23">
        <v>5249</v>
      </c>
      <c r="E67" s="22" t="s">
        <v>107</v>
      </c>
      <c r="F67" s="28">
        <v>524901</v>
      </c>
      <c r="G67" s="22" t="s">
        <v>6235</v>
      </c>
      <c r="H67" s="22" t="s">
        <v>6348</v>
      </c>
      <c r="I67" s="24">
        <v>43465</v>
      </c>
      <c r="J67" s="24"/>
      <c r="K67" s="5">
        <f t="shared" si="0"/>
        <v>0.13</v>
      </c>
      <c r="L67">
        <f t="shared" si="1"/>
        <v>12471</v>
      </c>
      <c r="M67" t="str">
        <f t="shared" si="2"/>
        <v>Persoonlijke toeslag</v>
      </c>
      <c r="N67" t="str">
        <f>IFERROR(VLOOKUP(D67,'Caoparameter historie'!A:E,5,0),"")</f>
        <v/>
      </c>
      <c r="O67" t="str">
        <f>IFERROR(IF(OR(D67=5274,D67=5472)=TRUE,VLOOKUP(B67,'Medewerker afstand woon-werk'!A:F,6,0),""),"")</f>
        <v/>
      </c>
      <c r="P67" s="5">
        <f t="shared" si="3"/>
        <v>0.13</v>
      </c>
    </row>
    <row r="68" spans="1:16" x14ac:dyDescent="0.25">
      <c r="A68" s="22" t="s">
        <v>158</v>
      </c>
      <c r="B68" s="22" t="s">
        <v>2802</v>
      </c>
      <c r="C68" s="22" t="s">
        <v>6349</v>
      </c>
      <c r="D68" s="23">
        <v>5249</v>
      </c>
      <c r="E68" s="22" t="s">
        <v>107</v>
      </c>
      <c r="F68" s="28">
        <v>524901</v>
      </c>
      <c r="G68" s="22" t="s">
        <v>6235</v>
      </c>
      <c r="H68" s="22" t="s">
        <v>6350</v>
      </c>
      <c r="I68" s="24">
        <v>43633</v>
      </c>
      <c r="J68" s="24"/>
      <c r="K68" s="5">
        <f t="shared" si="0"/>
        <v>0.19</v>
      </c>
      <c r="L68">
        <f t="shared" si="1"/>
        <v>12619</v>
      </c>
      <c r="M68" t="str">
        <f t="shared" si="2"/>
        <v>Persoonlijke toeslag</v>
      </c>
      <c r="N68" t="str">
        <f>IFERROR(VLOOKUP(D68,'Caoparameter historie'!A:E,5,0),"")</f>
        <v/>
      </c>
      <c r="O68" t="str">
        <f>IFERROR(IF(OR(D68=5274,D68=5472)=TRUE,VLOOKUP(B68,'Medewerker afstand woon-werk'!A:F,6,0),""),"")</f>
        <v/>
      </c>
      <c r="P68" s="5">
        <f t="shared" si="3"/>
        <v>0.19</v>
      </c>
    </row>
    <row r="69" spans="1:16" x14ac:dyDescent="0.25">
      <c r="A69" s="22" t="s">
        <v>158</v>
      </c>
      <c r="B69" s="22" t="s">
        <v>5887</v>
      </c>
      <c r="C69" s="22" t="s">
        <v>6351</v>
      </c>
      <c r="D69" s="23">
        <v>5249</v>
      </c>
      <c r="E69" s="22" t="s">
        <v>107</v>
      </c>
      <c r="F69" s="28">
        <v>524901</v>
      </c>
      <c r="G69" s="22" t="s">
        <v>6235</v>
      </c>
      <c r="H69" s="22" t="s">
        <v>6352</v>
      </c>
      <c r="I69" s="24">
        <v>43627</v>
      </c>
      <c r="J69" s="24"/>
      <c r="K69" s="5">
        <f t="shared" si="0"/>
        <v>1.89</v>
      </c>
      <c r="L69">
        <f t="shared" si="1"/>
        <v>12876</v>
      </c>
      <c r="M69" t="str">
        <f t="shared" si="2"/>
        <v>Persoonlijke toeslag</v>
      </c>
      <c r="N69" t="str">
        <f>IFERROR(VLOOKUP(D69,'Caoparameter historie'!A:E,5,0),"")</f>
        <v/>
      </c>
      <c r="O69" t="str">
        <f>IFERROR(IF(OR(D69=5274,D69=5472)=TRUE,VLOOKUP(B69,'Medewerker afstand woon-werk'!A:F,6,0),""),"")</f>
        <v/>
      </c>
      <c r="P69" s="5">
        <f t="shared" si="3"/>
        <v>1.89</v>
      </c>
    </row>
    <row r="70" spans="1:16" x14ac:dyDescent="0.25">
      <c r="A70" s="22" t="s">
        <v>158</v>
      </c>
      <c r="B70" s="22" t="s">
        <v>552</v>
      </c>
      <c r="C70" s="22" t="s">
        <v>6353</v>
      </c>
      <c r="D70" s="23">
        <v>5249</v>
      </c>
      <c r="E70" s="22" t="s">
        <v>107</v>
      </c>
      <c r="F70" s="28">
        <v>524901</v>
      </c>
      <c r="G70" s="22" t="s">
        <v>6235</v>
      </c>
      <c r="H70" s="22" t="s">
        <v>6354</v>
      </c>
      <c r="I70" s="24">
        <v>43829</v>
      </c>
      <c r="J70" s="24"/>
      <c r="K70" s="5">
        <f t="shared" ref="K70:K133" si="4">IFERROR(H70*1,H70)</f>
        <v>0.42</v>
      </c>
      <c r="L70">
        <f t="shared" ref="L70:L133" si="5">IFERROR(B70*1,B70)</f>
        <v>12962</v>
      </c>
      <c r="M70" t="str">
        <f t="shared" ref="M70:M133" si="6">IF(D70=5251,"VET",IF(D70=5249,"Persoonlijke toeslag",IF(D70=5274,"Reiskosten per dag",IF(D70=5250,"Overgangstoeslag",IF(D70=5472,"Reiskosten per dag",IF(D70=5255,"Reiskosten per dag",IF(D70=5378,"BHV Vergoeding",IF(D70=5493,"Wasgeld",""))))))))</f>
        <v>Persoonlijke toeslag</v>
      </c>
      <c r="N70" t="str">
        <f>IFERROR(VLOOKUP(D70,'Caoparameter historie'!A:E,5,0),"")</f>
        <v/>
      </c>
      <c r="O70" t="str">
        <f>IFERROR(IF(OR(D70=5274,D70=5472)=TRUE,VLOOKUP(B70,'Medewerker afstand woon-werk'!A:F,6,0),""),"")</f>
        <v/>
      </c>
      <c r="P70" s="5">
        <f t="shared" ref="P70:P133" si="7">IF(OR(D70=5274,D70=5472)=TRUE,N70*O70,IF(D70=5255,K70,IF(M70="Persoonlijke toeslag",K70,IF(M70="VET",K70,IF(M70="Overgangstoeslag",K70,IF(M70="Wasgeld",K70*N70,IF(M70="BHV vergoeding",N70*1,"")))))))</f>
        <v>0.42</v>
      </c>
    </row>
    <row r="71" spans="1:16" x14ac:dyDescent="0.25">
      <c r="A71" s="22" t="s">
        <v>158</v>
      </c>
      <c r="B71" s="22" t="s">
        <v>1687</v>
      </c>
      <c r="C71" s="22" t="s">
        <v>6355</v>
      </c>
      <c r="D71" s="23">
        <v>5249</v>
      </c>
      <c r="E71" s="22" t="s">
        <v>107</v>
      </c>
      <c r="F71" s="28">
        <v>524901</v>
      </c>
      <c r="G71" s="22" t="s">
        <v>6235</v>
      </c>
      <c r="H71" s="22" t="s">
        <v>6337</v>
      </c>
      <c r="I71" s="24">
        <v>43745</v>
      </c>
      <c r="J71" s="24"/>
      <c r="K71" s="5">
        <f t="shared" si="4"/>
        <v>0.54</v>
      </c>
      <c r="L71">
        <f t="shared" si="5"/>
        <v>12998</v>
      </c>
      <c r="M71" t="str">
        <f t="shared" si="6"/>
        <v>Persoonlijke toeslag</v>
      </c>
      <c r="N71" t="str">
        <f>IFERROR(VLOOKUP(D71,'Caoparameter historie'!A:E,5,0),"")</f>
        <v/>
      </c>
      <c r="O71" t="str">
        <f>IFERROR(IF(OR(D71=5274,D71=5472)=TRUE,VLOOKUP(B71,'Medewerker afstand woon-werk'!A:F,6,0),""),"")</f>
        <v/>
      </c>
      <c r="P71" s="5">
        <f t="shared" si="7"/>
        <v>0.54</v>
      </c>
    </row>
    <row r="72" spans="1:16" x14ac:dyDescent="0.25">
      <c r="A72" s="22" t="s">
        <v>158</v>
      </c>
      <c r="B72" s="22" t="s">
        <v>3132</v>
      </c>
      <c r="C72" s="22" t="s">
        <v>6356</v>
      </c>
      <c r="D72" s="23">
        <v>5249</v>
      </c>
      <c r="E72" s="22" t="s">
        <v>107</v>
      </c>
      <c r="F72" s="28">
        <v>524901</v>
      </c>
      <c r="G72" s="22" t="s">
        <v>6235</v>
      </c>
      <c r="H72" s="22" t="s">
        <v>6293</v>
      </c>
      <c r="I72" s="24">
        <v>43724</v>
      </c>
      <c r="J72" s="24"/>
      <c r="K72" s="5">
        <f t="shared" si="4"/>
        <v>0.02</v>
      </c>
      <c r="L72">
        <f t="shared" si="5"/>
        <v>13072</v>
      </c>
      <c r="M72" t="str">
        <f t="shared" si="6"/>
        <v>Persoonlijke toeslag</v>
      </c>
      <c r="N72" t="str">
        <f>IFERROR(VLOOKUP(D72,'Caoparameter historie'!A:E,5,0),"")</f>
        <v/>
      </c>
      <c r="O72" t="str">
        <f>IFERROR(IF(OR(D72=5274,D72=5472)=TRUE,VLOOKUP(B72,'Medewerker afstand woon-werk'!A:F,6,0),""),"")</f>
        <v/>
      </c>
      <c r="P72" s="5">
        <f t="shared" si="7"/>
        <v>0.02</v>
      </c>
    </row>
    <row r="73" spans="1:16" x14ac:dyDescent="0.25">
      <c r="A73" s="22" t="s">
        <v>158</v>
      </c>
      <c r="B73" s="22" t="s">
        <v>2836</v>
      </c>
      <c r="C73" s="22" t="s">
        <v>6357</v>
      </c>
      <c r="D73" s="23">
        <v>5249</v>
      </c>
      <c r="E73" s="22" t="s">
        <v>107</v>
      </c>
      <c r="F73" s="28">
        <v>524901</v>
      </c>
      <c r="G73" s="22" t="s">
        <v>6235</v>
      </c>
      <c r="H73" s="22" t="s">
        <v>6358</v>
      </c>
      <c r="I73" s="24">
        <v>43814</v>
      </c>
      <c r="J73" s="24"/>
      <c r="K73" s="5">
        <f t="shared" si="4"/>
        <v>0.78</v>
      </c>
      <c r="L73">
        <f t="shared" si="5"/>
        <v>13301</v>
      </c>
      <c r="M73" t="str">
        <f t="shared" si="6"/>
        <v>Persoonlijke toeslag</v>
      </c>
      <c r="N73" t="str">
        <f>IFERROR(VLOOKUP(D73,'Caoparameter historie'!A:E,5,0),"")</f>
        <v/>
      </c>
      <c r="O73" t="str">
        <f>IFERROR(IF(OR(D73=5274,D73=5472)=TRUE,VLOOKUP(B73,'Medewerker afstand woon-werk'!A:F,6,0),""),"")</f>
        <v/>
      </c>
      <c r="P73" s="5">
        <f t="shared" si="7"/>
        <v>0.78</v>
      </c>
    </row>
    <row r="74" spans="1:16" x14ac:dyDescent="0.25">
      <c r="A74" s="22" t="s">
        <v>2319</v>
      </c>
      <c r="B74" s="22" t="s">
        <v>3476</v>
      </c>
      <c r="C74" s="22" t="s">
        <v>6359</v>
      </c>
      <c r="D74" s="23">
        <v>5249</v>
      </c>
      <c r="E74" s="22" t="s">
        <v>107</v>
      </c>
      <c r="F74" s="28">
        <v>524901</v>
      </c>
      <c r="G74" s="22" t="s">
        <v>6235</v>
      </c>
      <c r="H74" s="22" t="s">
        <v>6360</v>
      </c>
      <c r="I74" s="24">
        <v>43829</v>
      </c>
      <c r="J74" s="24"/>
      <c r="K74" s="5">
        <f t="shared" si="4"/>
        <v>0.3</v>
      </c>
      <c r="L74">
        <f t="shared" si="5"/>
        <v>3014</v>
      </c>
      <c r="M74" t="str">
        <f t="shared" si="6"/>
        <v>Persoonlijke toeslag</v>
      </c>
      <c r="N74" t="str">
        <f>IFERROR(VLOOKUP(D74,'Caoparameter historie'!A:E,5,0),"")</f>
        <v/>
      </c>
      <c r="O74" t="str">
        <f>IFERROR(IF(OR(D74=5274,D74=5472)=TRUE,VLOOKUP(B74,'Medewerker afstand woon-werk'!A:F,6,0),""),"")</f>
        <v/>
      </c>
      <c r="P74" s="5">
        <f t="shared" si="7"/>
        <v>0.3</v>
      </c>
    </row>
    <row r="75" spans="1:16" x14ac:dyDescent="0.25">
      <c r="A75" s="22" t="s">
        <v>2319</v>
      </c>
      <c r="B75" s="22" t="s">
        <v>2320</v>
      </c>
      <c r="C75" s="22" t="s">
        <v>6361</v>
      </c>
      <c r="D75" s="23">
        <v>5249</v>
      </c>
      <c r="E75" s="22" t="s">
        <v>107</v>
      </c>
      <c r="F75" s="28">
        <v>524901</v>
      </c>
      <c r="G75" s="22" t="s">
        <v>6235</v>
      </c>
      <c r="H75" s="22" t="s">
        <v>6362</v>
      </c>
      <c r="I75" s="24">
        <v>43829</v>
      </c>
      <c r="J75" s="24"/>
      <c r="K75" s="5">
        <f t="shared" si="4"/>
        <v>1.47</v>
      </c>
      <c r="L75">
        <f t="shared" si="5"/>
        <v>1558</v>
      </c>
      <c r="M75" t="str">
        <f t="shared" si="6"/>
        <v>Persoonlijke toeslag</v>
      </c>
      <c r="N75" t="str">
        <f>IFERROR(VLOOKUP(D75,'Caoparameter historie'!A:E,5,0),"")</f>
        <v/>
      </c>
      <c r="O75" t="str">
        <f>IFERROR(IF(OR(D75=5274,D75=5472)=TRUE,VLOOKUP(B75,'Medewerker afstand woon-werk'!A:F,6,0),""),"")</f>
        <v/>
      </c>
      <c r="P75" s="5">
        <f t="shared" si="7"/>
        <v>1.47</v>
      </c>
    </row>
    <row r="76" spans="1:16" x14ac:dyDescent="0.25">
      <c r="A76" s="22" t="s">
        <v>158</v>
      </c>
      <c r="B76" s="22" t="s">
        <v>4489</v>
      </c>
      <c r="C76" s="22" t="s">
        <v>6363</v>
      </c>
      <c r="D76" s="23">
        <v>5249</v>
      </c>
      <c r="E76" s="22" t="s">
        <v>107</v>
      </c>
      <c r="F76" s="28">
        <v>524901</v>
      </c>
      <c r="G76" s="22" t="s">
        <v>6235</v>
      </c>
      <c r="H76" s="22" t="s">
        <v>6364</v>
      </c>
      <c r="I76" s="24">
        <v>43829</v>
      </c>
      <c r="J76" s="24"/>
      <c r="K76" s="5">
        <f t="shared" si="4"/>
        <v>0.64</v>
      </c>
      <c r="L76">
        <f t="shared" si="5"/>
        <v>12496</v>
      </c>
      <c r="M76" t="str">
        <f t="shared" si="6"/>
        <v>Persoonlijke toeslag</v>
      </c>
      <c r="N76" t="str">
        <f>IFERROR(VLOOKUP(D76,'Caoparameter historie'!A:E,5,0),"")</f>
        <v/>
      </c>
      <c r="O76" t="str">
        <f>IFERROR(IF(OR(D76=5274,D76=5472)=TRUE,VLOOKUP(B76,'Medewerker afstand woon-werk'!A:F,6,0),""),"")</f>
        <v/>
      </c>
      <c r="P76" s="5">
        <f t="shared" si="7"/>
        <v>0.64</v>
      </c>
    </row>
    <row r="77" spans="1:16" x14ac:dyDescent="0.25">
      <c r="A77" s="22" t="s">
        <v>158</v>
      </c>
      <c r="B77" s="22" t="s">
        <v>5253</v>
      </c>
      <c r="C77" s="22" t="s">
        <v>6365</v>
      </c>
      <c r="D77" s="23">
        <v>5249</v>
      </c>
      <c r="E77" s="22" t="s">
        <v>107</v>
      </c>
      <c r="F77" s="28">
        <v>524901</v>
      </c>
      <c r="G77" s="22" t="s">
        <v>6235</v>
      </c>
      <c r="H77" s="22" t="s">
        <v>6364</v>
      </c>
      <c r="I77" s="24">
        <v>43829</v>
      </c>
      <c r="J77" s="24"/>
      <c r="K77" s="5">
        <f t="shared" si="4"/>
        <v>0.64</v>
      </c>
      <c r="L77">
        <f t="shared" si="5"/>
        <v>8883</v>
      </c>
      <c r="M77" t="str">
        <f t="shared" si="6"/>
        <v>Persoonlijke toeslag</v>
      </c>
      <c r="N77" t="str">
        <f>IFERROR(VLOOKUP(D77,'Caoparameter historie'!A:E,5,0),"")</f>
        <v/>
      </c>
      <c r="O77" t="str">
        <f>IFERROR(IF(OR(D77=5274,D77=5472)=TRUE,VLOOKUP(B77,'Medewerker afstand woon-werk'!A:F,6,0),""),"")</f>
        <v/>
      </c>
      <c r="P77" s="5">
        <f t="shared" si="7"/>
        <v>0.64</v>
      </c>
    </row>
    <row r="78" spans="1:16" x14ac:dyDescent="0.25">
      <c r="A78" s="22" t="s">
        <v>158</v>
      </c>
      <c r="B78" s="22" t="s">
        <v>4258</v>
      </c>
      <c r="C78" s="22" t="s">
        <v>6366</v>
      </c>
      <c r="D78" s="23">
        <v>5249</v>
      </c>
      <c r="E78" s="22" t="s">
        <v>107</v>
      </c>
      <c r="F78" s="28">
        <v>524901</v>
      </c>
      <c r="G78" s="22" t="s">
        <v>6235</v>
      </c>
      <c r="H78" s="22" t="s">
        <v>6364</v>
      </c>
      <c r="I78" s="24">
        <v>43829</v>
      </c>
      <c r="J78" s="24"/>
      <c r="K78" s="5">
        <f t="shared" si="4"/>
        <v>0.64</v>
      </c>
      <c r="L78">
        <f t="shared" si="5"/>
        <v>1860</v>
      </c>
      <c r="M78" t="str">
        <f t="shared" si="6"/>
        <v>Persoonlijke toeslag</v>
      </c>
      <c r="N78" t="str">
        <f>IFERROR(VLOOKUP(D78,'Caoparameter historie'!A:E,5,0),"")</f>
        <v/>
      </c>
      <c r="O78" t="str">
        <f>IFERROR(IF(OR(D78=5274,D78=5472)=TRUE,VLOOKUP(B78,'Medewerker afstand woon-werk'!A:F,6,0),""),"")</f>
        <v/>
      </c>
      <c r="P78" s="5">
        <f t="shared" si="7"/>
        <v>0.64</v>
      </c>
    </row>
    <row r="79" spans="1:16" x14ac:dyDescent="0.25">
      <c r="A79" s="22" t="s">
        <v>158</v>
      </c>
      <c r="B79" s="22" t="s">
        <v>3974</v>
      </c>
      <c r="C79" s="22" t="s">
        <v>6367</v>
      </c>
      <c r="D79" s="23">
        <v>5249</v>
      </c>
      <c r="E79" s="22" t="s">
        <v>107</v>
      </c>
      <c r="F79" s="28">
        <v>524901</v>
      </c>
      <c r="G79" s="22" t="s">
        <v>6235</v>
      </c>
      <c r="H79" s="22" t="s">
        <v>6364</v>
      </c>
      <c r="I79" s="24">
        <v>43829</v>
      </c>
      <c r="J79" s="24"/>
      <c r="K79" s="5">
        <f t="shared" si="4"/>
        <v>0.64</v>
      </c>
      <c r="L79">
        <f t="shared" si="5"/>
        <v>5306</v>
      </c>
      <c r="M79" t="str">
        <f t="shared" si="6"/>
        <v>Persoonlijke toeslag</v>
      </c>
      <c r="N79" t="str">
        <f>IFERROR(VLOOKUP(D79,'Caoparameter historie'!A:E,5,0),"")</f>
        <v/>
      </c>
      <c r="O79" t="str">
        <f>IFERROR(IF(OR(D79=5274,D79=5472)=TRUE,VLOOKUP(B79,'Medewerker afstand woon-werk'!A:F,6,0),""),"")</f>
        <v/>
      </c>
      <c r="P79" s="5">
        <f t="shared" si="7"/>
        <v>0.64</v>
      </c>
    </row>
    <row r="80" spans="1:16" x14ac:dyDescent="0.25">
      <c r="A80" s="22" t="s">
        <v>158</v>
      </c>
      <c r="B80" s="22" t="s">
        <v>2117</v>
      </c>
      <c r="C80" s="22" t="s">
        <v>6368</v>
      </c>
      <c r="D80" s="23">
        <v>5249</v>
      </c>
      <c r="E80" s="22" t="s">
        <v>107</v>
      </c>
      <c r="F80" s="28">
        <v>524901</v>
      </c>
      <c r="G80" s="22" t="s">
        <v>6235</v>
      </c>
      <c r="H80" s="22" t="s">
        <v>6369</v>
      </c>
      <c r="I80" s="24">
        <v>43857</v>
      </c>
      <c r="J80" s="24"/>
      <c r="K80" s="5">
        <f t="shared" si="4"/>
        <v>1.1000000000000001</v>
      </c>
      <c r="L80">
        <f t="shared" si="5"/>
        <v>12172</v>
      </c>
      <c r="M80" t="str">
        <f t="shared" si="6"/>
        <v>Persoonlijke toeslag</v>
      </c>
      <c r="N80" t="str">
        <f>IFERROR(VLOOKUP(D80,'Caoparameter historie'!A:E,5,0),"")</f>
        <v/>
      </c>
      <c r="O80" t="str">
        <f>IFERROR(IF(OR(D80=5274,D80=5472)=TRUE,VLOOKUP(B80,'Medewerker afstand woon-werk'!A:F,6,0),""),"")</f>
        <v/>
      </c>
      <c r="P80" s="5">
        <f t="shared" si="7"/>
        <v>1.1000000000000001</v>
      </c>
    </row>
    <row r="81" spans="1:16" x14ac:dyDescent="0.25">
      <c r="A81" s="22" t="s">
        <v>158</v>
      </c>
      <c r="B81" s="22" t="s">
        <v>2516</v>
      </c>
      <c r="C81" s="22" t="s">
        <v>6370</v>
      </c>
      <c r="D81" s="23">
        <v>5249</v>
      </c>
      <c r="E81" s="22" t="s">
        <v>107</v>
      </c>
      <c r="F81" s="28">
        <v>524901</v>
      </c>
      <c r="G81" s="22" t="s">
        <v>6235</v>
      </c>
      <c r="H81" s="22" t="s">
        <v>6371</v>
      </c>
      <c r="I81" s="24">
        <v>43885</v>
      </c>
      <c r="J81" s="24"/>
      <c r="K81" s="5">
        <f t="shared" si="4"/>
        <v>1.51</v>
      </c>
      <c r="L81">
        <f t="shared" si="5"/>
        <v>11530</v>
      </c>
      <c r="M81" t="str">
        <f t="shared" si="6"/>
        <v>Persoonlijke toeslag</v>
      </c>
      <c r="N81" t="str">
        <f>IFERROR(VLOOKUP(D81,'Caoparameter historie'!A:E,5,0),"")</f>
        <v/>
      </c>
      <c r="O81" t="str">
        <f>IFERROR(IF(OR(D81=5274,D81=5472)=TRUE,VLOOKUP(B81,'Medewerker afstand woon-werk'!A:F,6,0),""),"")</f>
        <v/>
      </c>
      <c r="P81" s="5">
        <f t="shared" si="7"/>
        <v>1.51</v>
      </c>
    </row>
    <row r="82" spans="1:16" x14ac:dyDescent="0.25">
      <c r="A82" s="22" t="s">
        <v>6372</v>
      </c>
      <c r="B82" s="22" t="s">
        <v>6373</v>
      </c>
      <c r="C82" s="22" t="s">
        <v>6374</v>
      </c>
      <c r="D82" s="23">
        <v>5249</v>
      </c>
      <c r="E82" s="22" t="s">
        <v>107</v>
      </c>
      <c r="F82" s="28">
        <v>524901</v>
      </c>
      <c r="G82" s="22" t="s">
        <v>6235</v>
      </c>
      <c r="H82" s="22" t="s">
        <v>6375</v>
      </c>
      <c r="I82" s="24">
        <v>43997</v>
      </c>
      <c r="J82" s="24"/>
      <c r="K82" s="5">
        <f t="shared" si="4"/>
        <v>0.59</v>
      </c>
      <c r="L82">
        <f t="shared" si="5"/>
        <v>9116093</v>
      </c>
      <c r="M82" t="str">
        <f t="shared" si="6"/>
        <v>Persoonlijke toeslag</v>
      </c>
      <c r="N82" t="str">
        <f>IFERROR(VLOOKUP(D82,'Caoparameter historie'!A:E,5,0),"")</f>
        <v/>
      </c>
      <c r="O82" t="str">
        <f>IFERROR(IF(OR(D82=5274,D82=5472)=TRUE,VLOOKUP(B82,'Medewerker afstand woon-werk'!A:F,6,0),""),"")</f>
        <v/>
      </c>
      <c r="P82" s="5">
        <f t="shared" si="7"/>
        <v>0.59</v>
      </c>
    </row>
    <row r="83" spans="1:16" x14ac:dyDescent="0.25">
      <c r="A83" s="22" t="s">
        <v>6372</v>
      </c>
      <c r="B83" s="22" t="s">
        <v>6376</v>
      </c>
      <c r="C83" s="22" t="s">
        <v>6377</v>
      </c>
      <c r="D83" s="23">
        <v>5249</v>
      </c>
      <c r="E83" s="22" t="s">
        <v>107</v>
      </c>
      <c r="F83" s="28">
        <v>524901</v>
      </c>
      <c r="G83" s="22" t="s">
        <v>6235</v>
      </c>
      <c r="H83" s="22" t="s">
        <v>6378</v>
      </c>
      <c r="I83" s="24">
        <v>43997</v>
      </c>
      <c r="J83" s="24"/>
      <c r="K83" s="5">
        <f t="shared" si="4"/>
        <v>0.69</v>
      </c>
      <c r="L83">
        <f t="shared" si="5"/>
        <v>9116065</v>
      </c>
      <c r="M83" t="str">
        <f t="shared" si="6"/>
        <v>Persoonlijke toeslag</v>
      </c>
      <c r="N83" t="str">
        <f>IFERROR(VLOOKUP(D83,'Caoparameter historie'!A:E,5,0),"")</f>
        <v/>
      </c>
      <c r="O83" t="str">
        <f>IFERROR(IF(OR(D83=5274,D83=5472)=TRUE,VLOOKUP(B83,'Medewerker afstand woon-werk'!A:F,6,0),""),"")</f>
        <v/>
      </c>
      <c r="P83" s="5">
        <f t="shared" si="7"/>
        <v>0.69</v>
      </c>
    </row>
    <row r="84" spans="1:16" x14ac:dyDescent="0.25">
      <c r="A84" s="22" t="s">
        <v>187</v>
      </c>
      <c r="B84" s="22" t="s">
        <v>4586</v>
      </c>
      <c r="C84" s="22" t="s">
        <v>6379</v>
      </c>
      <c r="D84" s="23">
        <v>5249</v>
      </c>
      <c r="E84" s="22" t="s">
        <v>107</v>
      </c>
      <c r="F84" s="28">
        <v>524901</v>
      </c>
      <c r="G84" s="22" t="s">
        <v>6235</v>
      </c>
      <c r="H84" s="22" t="s">
        <v>6380</v>
      </c>
      <c r="I84" s="24">
        <v>43997</v>
      </c>
      <c r="J84" s="24"/>
      <c r="K84" s="5">
        <f t="shared" si="4"/>
        <v>0.41</v>
      </c>
      <c r="L84">
        <f t="shared" si="5"/>
        <v>9203994</v>
      </c>
      <c r="M84" t="str">
        <f t="shared" si="6"/>
        <v>Persoonlijke toeslag</v>
      </c>
      <c r="N84" t="str">
        <f>IFERROR(VLOOKUP(D84,'Caoparameter historie'!A:E,5,0),"")</f>
        <v/>
      </c>
      <c r="O84" t="str">
        <f>IFERROR(IF(OR(D84=5274,D84=5472)=TRUE,VLOOKUP(B84,'Medewerker afstand woon-werk'!A:F,6,0),""),"")</f>
        <v/>
      </c>
      <c r="P84" s="5">
        <f t="shared" si="7"/>
        <v>0.41</v>
      </c>
    </row>
    <row r="85" spans="1:16" x14ac:dyDescent="0.25">
      <c r="A85" s="22" t="s">
        <v>187</v>
      </c>
      <c r="B85" s="22" t="s">
        <v>1642</v>
      </c>
      <c r="C85" s="22" t="s">
        <v>6381</v>
      </c>
      <c r="D85" s="23">
        <v>5249</v>
      </c>
      <c r="E85" s="22" t="s">
        <v>107</v>
      </c>
      <c r="F85" s="28">
        <v>524901</v>
      </c>
      <c r="G85" s="22" t="s">
        <v>6235</v>
      </c>
      <c r="H85" s="22" t="s">
        <v>6382</v>
      </c>
      <c r="I85" s="24">
        <v>43997</v>
      </c>
      <c r="J85" s="24"/>
      <c r="K85" s="5">
        <f t="shared" si="4"/>
        <v>0.23</v>
      </c>
      <c r="L85">
        <f t="shared" si="5"/>
        <v>9205392</v>
      </c>
      <c r="M85" t="str">
        <f t="shared" si="6"/>
        <v>Persoonlijke toeslag</v>
      </c>
      <c r="N85" t="str">
        <f>IFERROR(VLOOKUP(D85,'Caoparameter historie'!A:E,5,0),"")</f>
        <v/>
      </c>
      <c r="O85" t="str">
        <f>IFERROR(IF(OR(D85=5274,D85=5472)=TRUE,VLOOKUP(B85,'Medewerker afstand woon-werk'!A:F,6,0),""),"")</f>
        <v/>
      </c>
      <c r="P85" s="5">
        <f t="shared" si="7"/>
        <v>0.23</v>
      </c>
    </row>
    <row r="86" spans="1:16" x14ac:dyDescent="0.25">
      <c r="A86" s="22" t="s">
        <v>187</v>
      </c>
      <c r="B86" s="22" t="s">
        <v>859</v>
      </c>
      <c r="C86" s="22" t="s">
        <v>6383</v>
      </c>
      <c r="D86" s="23">
        <v>5249</v>
      </c>
      <c r="E86" s="22" t="s">
        <v>107</v>
      </c>
      <c r="F86" s="28">
        <v>524901</v>
      </c>
      <c r="G86" s="22" t="s">
        <v>6235</v>
      </c>
      <c r="H86" s="22" t="s">
        <v>6384</v>
      </c>
      <c r="I86" s="24">
        <v>43997</v>
      </c>
      <c r="J86" s="24"/>
      <c r="K86" s="5">
        <f t="shared" si="4"/>
        <v>0.18</v>
      </c>
      <c r="L86">
        <f t="shared" si="5"/>
        <v>9204078</v>
      </c>
      <c r="M86" t="str">
        <f t="shared" si="6"/>
        <v>Persoonlijke toeslag</v>
      </c>
      <c r="N86" t="str">
        <f>IFERROR(VLOOKUP(D86,'Caoparameter historie'!A:E,5,0),"")</f>
        <v/>
      </c>
      <c r="O86" t="str">
        <f>IFERROR(IF(OR(D86=5274,D86=5472)=TRUE,VLOOKUP(B86,'Medewerker afstand woon-werk'!A:F,6,0),""),"")</f>
        <v/>
      </c>
      <c r="P86" s="5">
        <f t="shared" si="7"/>
        <v>0.18</v>
      </c>
    </row>
    <row r="87" spans="1:16" x14ac:dyDescent="0.25">
      <c r="A87" s="22" t="s">
        <v>187</v>
      </c>
      <c r="B87" s="22" t="s">
        <v>5843</v>
      </c>
      <c r="C87" s="22" t="s">
        <v>6385</v>
      </c>
      <c r="D87" s="23">
        <v>5249</v>
      </c>
      <c r="E87" s="22" t="s">
        <v>107</v>
      </c>
      <c r="F87" s="28">
        <v>524901</v>
      </c>
      <c r="G87" s="22" t="s">
        <v>6235</v>
      </c>
      <c r="H87" s="22" t="s">
        <v>6360</v>
      </c>
      <c r="I87" s="24">
        <v>43997</v>
      </c>
      <c r="J87" s="24"/>
      <c r="K87" s="5">
        <f t="shared" si="4"/>
        <v>0.3</v>
      </c>
      <c r="L87">
        <f t="shared" si="5"/>
        <v>9205411</v>
      </c>
      <c r="M87" t="str">
        <f t="shared" si="6"/>
        <v>Persoonlijke toeslag</v>
      </c>
      <c r="N87" t="str">
        <f>IFERROR(VLOOKUP(D87,'Caoparameter historie'!A:E,5,0),"")</f>
        <v/>
      </c>
      <c r="O87" t="str">
        <f>IFERROR(IF(OR(D87=5274,D87=5472)=TRUE,VLOOKUP(B87,'Medewerker afstand woon-werk'!A:F,6,0),""),"")</f>
        <v/>
      </c>
      <c r="P87" s="5">
        <f t="shared" si="7"/>
        <v>0.3</v>
      </c>
    </row>
    <row r="88" spans="1:16" x14ac:dyDescent="0.25">
      <c r="A88" s="22" t="s">
        <v>187</v>
      </c>
      <c r="B88" s="22" t="s">
        <v>5428</v>
      </c>
      <c r="C88" s="22" t="s">
        <v>6386</v>
      </c>
      <c r="D88" s="23">
        <v>5249</v>
      </c>
      <c r="E88" s="22" t="s">
        <v>107</v>
      </c>
      <c r="F88" s="28">
        <v>524901</v>
      </c>
      <c r="G88" s="22" t="s">
        <v>6235</v>
      </c>
      <c r="H88" s="22" t="s">
        <v>6387</v>
      </c>
      <c r="I88" s="24">
        <v>43997</v>
      </c>
      <c r="J88" s="24"/>
      <c r="K88" s="5">
        <f t="shared" si="4"/>
        <v>0.93</v>
      </c>
      <c r="L88">
        <f t="shared" si="5"/>
        <v>9200355</v>
      </c>
      <c r="M88" t="str">
        <f t="shared" si="6"/>
        <v>Persoonlijke toeslag</v>
      </c>
      <c r="N88" t="str">
        <f>IFERROR(VLOOKUP(D88,'Caoparameter historie'!A:E,5,0),"")</f>
        <v/>
      </c>
      <c r="O88" t="str">
        <f>IFERROR(IF(OR(D88=5274,D88=5472)=TRUE,VLOOKUP(B88,'Medewerker afstand woon-werk'!A:F,6,0),""),"")</f>
        <v/>
      </c>
      <c r="P88" s="5">
        <f t="shared" si="7"/>
        <v>0.93</v>
      </c>
    </row>
    <row r="89" spans="1:16" x14ac:dyDescent="0.25">
      <c r="A89" s="22" t="s">
        <v>187</v>
      </c>
      <c r="B89" s="22" t="s">
        <v>5576</v>
      </c>
      <c r="C89" s="22" t="s">
        <v>6388</v>
      </c>
      <c r="D89" s="23">
        <v>5249</v>
      </c>
      <c r="E89" s="22" t="s">
        <v>107</v>
      </c>
      <c r="F89" s="28">
        <v>524901</v>
      </c>
      <c r="G89" s="22" t="s">
        <v>6235</v>
      </c>
      <c r="H89" s="22" t="s">
        <v>6389</v>
      </c>
      <c r="I89" s="24">
        <v>43997</v>
      </c>
      <c r="J89" s="24"/>
      <c r="K89" s="5">
        <f t="shared" si="4"/>
        <v>4.79</v>
      </c>
      <c r="L89">
        <f t="shared" si="5"/>
        <v>9200364</v>
      </c>
      <c r="M89" t="str">
        <f t="shared" si="6"/>
        <v>Persoonlijke toeslag</v>
      </c>
      <c r="N89" t="str">
        <f>IFERROR(VLOOKUP(D89,'Caoparameter historie'!A:E,5,0),"")</f>
        <v/>
      </c>
      <c r="O89" t="str">
        <f>IFERROR(IF(OR(D89=5274,D89=5472)=TRUE,VLOOKUP(B89,'Medewerker afstand woon-werk'!A:F,6,0),""),"")</f>
        <v/>
      </c>
      <c r="P89" s="5">
        <f t="shared" si="7"/>
        <v>4.79</v>
      </c>
    </row>
    <row r="90" spans="1:16" x14ac:dyDescent="0.25">
      <c r="A90" s="22" t="s">
        <v>187</v>
      </c>
      <c r="B90" s="22" t="s">
        <v>462</v>
      </c>
      <c r="C90" s="22" t="s">
        <v>6390</v>
      </c>
      <c r="D90" s="23">
        <v>5249</v>
      </c>
      <c r="E90" s="22" t="s">
        <v>107</v>
      </c>
      <c r="F90" s="28">
        <v>524901</v>
      </c>
      <c r="G90" s="22" t="s">
        <v>6235</v>
      </c>
      <c r="H90" s="22" t="s">
        <v>6369</v>
      </c>
      <c r="I90" s="24">
        <v>43997</v>
      </c>
      <c r="J90" s="24"/>
      <c r="K90" s="5">
        <f t="shared" si="4"/>
        <v>1.1000000000000001</v>
      </c>
      <c r="L90">
        <f t="shared" si="5"/>
        <v>9200374</v>
      </c>
      <c r="M90" t="str">
        <f t="shared" si="6"/>
        <v>Persoonlijke toeslag</v>
      </c>
      <c r="N90" t="str">
        <f>IFERROR(VLOOKUP(D90,'Caoparameter historie'!A:E,5,0),"")</f>
        <v/>
      </c>
      <c r="O90" t="str">
        <f>IFERROR(IF(OR(D90=5274,D90=5472)=TRUE,VLOOKUP(B90,'Medewerker afstand woon-werk'!A:F,6,0),""),"")</f>
        <v/>
      </c>
      <c r="P90" s="5">
        <f t="shared" si="7"/>
        <v>1.1000000000000001</v>
      </c>
    </row>
    <row r="91" spans="1:16" x14ac:dyDescent="0.25">
      <c r="A91" s="22" t="s">
        <v>187</v>
      </c>
      <c r="B91" s="22" t="s">
        <v>2646</v>
      </c>
      <c r="C91" s="22" t="s">
        <v>6391</v>
      </c>
      <c r="D91" s="23">
        <v>5249</v>
      </c>
      <c r="E91" s="22" t="s">
        <v>107</v>
      </c>
      <c r="F91" s="28">
        <v>524901</v>
      </c>
      <c r="G91" s="22" t="s">
        <v>6235</v>
      </c>
      <c r="H91" s="22" t="s">
        <v>6392</v>
      </c>
      <c r="I91" s="24">
        <v>43997</v>
      </c>
      <c r="J91" s="24"/>
      <c r="K91" s="5">
        <f t="shared" si="4"/>
        <v>0.17</v>
      </c>
      <c r="L91">
        <f t="shared" si="5"/>
        <v>9200408</v>
      </c>
      <c r="M91" t="str">
        <f t="shared" si="6"/>
        <v>Persoonlijke toeslag</v>
      </c>
      <c r="N91" t="str">
        <f>IFERROR(VLOOKUP(D91,'Caoparameter historie'!A:E,5,0),"")</f>
        <v/>
      </c>
      <c r="O91" t="str">
        <f>IFERROR(IF(OR(D91=5274,D91=5472)=TRUE,VLOOKUP(B91,'Medewerker afstand woon-werk'!A:F,6,0),""),"")</f>
        <v/>
      </c>
      <c r="P91" s="5">
        <f t="shared" si="7"/>
        <v>0.17</v>
      </c>
    </row>
    <row r="92" spans="1:16" x14ac:dyDescent="0.25">
      <c r="A92" s="22" t="s">
        <v>187</v>
      </c>
      <c r="B92" s="22" t="s">
        <v>5780</v>
      </c>
      <c r="C92" s="22" t="s">
        <v>6393</v>
      </c>
      <c r="D92" s="23">
        <v>5249</v>
      </c>
      <c r="E92" s="22" t="s">
        <v>107</v>
      </c>
      <c r="F92" s="28">
        <v>524901</v>
      </c>
      <c r="G92" s="22" t="s">
        <v>6235</v>
      </c>
      <c r="H92" s="22" t="s">
        <v>6260</v>
      </c>
      <c r="I92" s="24">
        <v>43997</v>
      </c>
      <c r="J92" s="24"/>
      <c r="K92" s="5">
        <f t="shared" si="4"/>
        <v>0.28999999999999998</v>
      </c>
      <c r="L92">
        <f t="shared" si="5"/>
        <v>9202480</v>
      </c>
      <c r="M92" t="str">
        <f t="shared" si="6"/>
        <v>Persoonlijke toeslag</v>
      </c>
      <c r="N92" t="str">
        <f>IFERROR(VLOOKUP(D92,'Caoparameter historie'!A:E,5,0),"")</f>
        <v/>
      </c>
      <c r="O92" t="str">
        <f>IFERROR(IF(OR(D92=5274,D92=5472)=TRUE,VLOOKUP(B92,'Medewerker afstand woon-werk'!A:F,6,0),""),"")</f>
        <v/>
      </c>
      <c r="P92" s="5">
        <f t="shared" si="7"/>
        <v>0.28999999999999998</v>
      </c>
    </row>
    <row r="93" spans="1:16" x14ac:dyDescent="0.25">
      <c r="A93" s="22" t="s">
        <v>187</v>
      </c>
      <c r="B93" s="22" t="s">
        <v>1157</v>
      </c>
      <c r="C93" s="22" t="s">
        <v>6394</v>
      </c>
      <c r="D93" s="23">
        <v>5249</v>
      </c>
      <c r="E93" s="22" t="s">
        <v>107</v>
      </c>
      <c r="F93" s="28">
        <v>524901</v>
      </c>
      <c r="G93" s="22" t="s">
        <v>6235</v>
      </c>
      <c r="H93" s="22" t="s">
        <v>6395</v>
      </c>
      <c r="I93" s="24">
        <v>43997</v>
      </c>
      <c r="J93" s="24"/>
      <c r="K93" s="5">
        <f t="shared" si="4"/>
        <v>0.94</v>
      </c>
      <c r="L93">
        <f t="shared" si="5"/>
        <v>9202542</v>
      </c>
      <c r="M93" t="str">
        <f t="shared" si="6"/>
        <v>Persoonlijke toeslag</v>
      </c>
      <c r="N93" t="str">
        <f>IFERROR(VLOOKUP(D93,'Caoparameter historie'!A:E,5,0),"")</f>
        <v/>
      </c>
      <c r="O93" t="str">
        <f>IFERROR(IF(OR(D93=5274,D93=5472)=TRUE,VLOOKUP(B93,'Medewerker afstand woon-werk'!A:F,6,0),""),"")</f>
        <v/>
      </c>
      <c r="P93" s="5">
        <f t="shared" si="7"/>
        <v>0.94</v>
      </c>
    </row>
    <row r="94" spans="1:16" x14ac:dyDescent="0.25">
      <c r="A94" s="22" t="s">
        <v>6372</v>
      </c>
      <c r="B94" s="22" t="s">
        <v>6396</v>
      </c>
      <c r="C94" s="22" t="s">
        <v>6397</v>
      </c>
      <c r="D94" s="23">
        <v>5249</v>
      </c>
      <c r="E94" s="22" t="s">
        <v>107</v>
      </c>
      <c r="F94" s="28">
        <v>524901</v>
      </c>
      <c r="G94" s="22" t="s">
        <v>6235</v>
      </c>
      <c r="H94" s="22" t="s">
        <v>6398</v>
      </c>
      <c r="I94" s="24">
        <v>43997</v>
      </c>
      <c r="J94" s="24"/>
      <c r="K94" s="5">
        <f t="shared" si="4"/>
        <v>1.48</v>
      </c>
      <c r="L94">
        <f t="shared" si="5"/>
        <v>9116064</v>
      </c>
      <c r="M94" t="str">
        <f t="shared" si="6"/>
        <v>Persoonlijke toeslag</v>
      </c>
      <c r="N94" t="str">
        <f>IFERROR(VLOOKUP(D94,'Caoparameter historie'!A:E,5,0),"")</f>
        <v/>
      </c>
      <c r="O94" t="str">
        <f>IFERROR(IF(OR(D94=5274,D94=5472)=TRUE,VLOOKUP(B94,'Medewerker afstand woon-werk'!A:F,6,0),""),"")</f>
        <v/>
      </c>
      <c r="P94" s="5">
        <f t="shared" si="7"/>
        <v>1.48</v>
      </c>
    </row>
    <row r="95" spans="1:16" x14ac:dyDescent="0.25">
      <c r="A95" s="22" t="s">
        <v>187</v>
      </c>
      <c r="B95" s="22" t="s">
        <v>3013</v>
      </c>
      <c r="C95" s="22" t="s">
        <v>6399</v>
      </c>
      <c r="D95" s="23">
        <v>5249</v>
      </c>
      <c r="E95" s="22" t="s">
        <v>107</v>
      </c>
      <c r="F95" s="28">
        <v>524901</v>
      </c>
      <c r="G95" s="22" t="s">
        <v>6235</v>
      </c>
      <c r="H95" s="22" t="s">
        <v>6400</v>
      </c>
      <c r="I95" s="24">
        <v>43997</v>
      </c>
      <c r="J95" s="24"/>
      <c r="K95" s="5">
        <f t="shared" si="4"/>
        <v>3.46</v>
      </c>
      <c r="L95">
        <f t="shared" si="5"/>
        <v>9200356</v>
      </c>
      <c r="M95" t="str">
        <f t="shared" si="6"/>
        <v>Persoonlijke toeslag</v>
      </c>
      <c r="N95" t="str">
        <f>IFERROR(VLOOKUP(D95,'Caoparameter historie'!A:E,5,0),"")</f>
        <v/>
      </c>
      <c r="O95" t="str">
        <f>IFERROR(IF(OR(D95=5274,D95=5472)=TRUE,VLOOKUP(B95,'Medewerker afstand woon-werk'!A:F,6,0),""),"")</f>
        <v/>
      </c>
      <c r="P95" s="5">
        <f t="shared" si="7"/>
        <v>3.46</v>
      </c>
    </row>
    <row r="96" spans="1:16" x14ac:dyDescent="0.25">
      <c r="A96" s="22" t="s">
        <v>187</v>
      </c>
      <c r="B96" s="22" t="s">
        <v>6045</v>
      </c>
      <c r="C96" s="22" t="s">
        <v>6401</v>
      </c>
      <c r="D96" s="23">
        <v>5249</v>
      </c>
      <c r="E96" s="22" t="s">
        <v>107</v>
      </c>
      <c r="F96" s="28">
        <v>524901</v>
      </c>
      <c r="G96" s="22" t="s">
        <v>6235</v>
      </c>
      <c r="H96" s="22" t="s">
        <v>6402</v>
      </c>
      <c r="I96" s="24">
        <v>43997</v>
      </c>
      <c r="J96" s="24"/>
      <c r="K96" s="5">
        <f t="shared" si="4"/>
        <v>0.2</v>
      </c>
      <c r="L96">
        <f t="shared" si="5"/>
        <v>9201335</v>
      </c>
      <c r="M96" t="str">
        <f t="shared" si="6"/>
        <v>Persoonlijke toeslag</v>
      </c>
      <c r="N96" t="str">
        <f>IFERROR(VLOOKUP(D96,'Caoparameter historie'!A:E,5,0),"")</f>
        <v/>
      </c>
      <c r="O96" t="str">
        <f>IFERROR(IF(OR(D96=5274,D96=5472)=TRUE,VLOOKUP(B96,'Medewerker afstand woon-werk'!A:F,6,0),""),"")</f>
        <v/>
      </c>
      <c r="P96" s="5">
        <f t="shared" si="7"/>
        <v>0.2</v>
      </c>
    </row>
    <row r="97" spans="1:16" x14ac:dyDescent="0.25">
      <c r="A97" s="22" t="s">
        <v>187</v>
      </c>
      <c r="B97" s="22" t="s">
        <v>5969</v>
      </c>
      <c r="C97" s="22" t="s">
        <v>6403</v>
      </c>
      <c r="D97" s="23">
        <v>5249</v>
      </c>
      <c r="E97" s="22" t="s">
        <v>107</v>
      </c>
      <c r="F97" s="28">
        <v>524901</v>
      </c>
      <c r="G97" s="22" t="s">
        <v>6235</v>
      </c>
      <c r="H97" s="22" t="s">
        <v>6404</v>
      </c>
      <c r="I97" s="24">
        <v>43997</v>
      </c>
      <c r="J97" s="24"/>
      <c r="K97" s="5">
        <f t="shared" si="4"/>
        <v>0.32</v>
      </c>
      <c r="L97">
        <f t="shared" si="5"/>
        <v>9204868</v>
      </c>
      <c r="M97" t="str">
        <f t="shared" si="6"/>
        <v>Persoonlijke toeslag</v>
      </c>
      <c r="N97" t="str">
        <f>IFERROR(VLOOKUP(D97,'Caoparameter historie'!A:E,5,0),"")</f>
        <v/>
      </c>
      <c r="O97" t="str">
        <f>IFERROR(IF(OR(D97=5274,D97=5472)=TRUE,VLOOKUP(B97,'Medewerker afstand woon-werk'!A:F,6,0),""),"")</f>
        <v/>
      </c>
      <c r="P97" s="5">
        <f t="shared" si="7"/>
        <v>0.32</v>
      </c>
    </row>
    <row r="98" spans="1:16" x14ac:dyDescent="0.25">
      <c r="A98" s="22" t="s">
        <v>187</v>
      </c>
      <c r="B98" s="22" t="s">
        <v>1241</v>
      </c>
      <c r="C98" s="22" t="s">
        <v>6405</v>
      </c>
      <c r="D98" s="23">
        <v>5249</v>
      </c>
      <c r="E98" s="22" t="s">
        <v>107</v>
      </c>
      <c r="F98" s="28">
        <v>524901</v>
      </c>
      <c r="G98" s="22" t="s">
        <v>6235</v>
      </c>
      <c r="H98" s="22" t="s">
        <v>6406</v>
      </c>
      <c r="I98" s="24">
        <v>43997</v>
      </c>
      <c r="J98" s="24"/>
      <c r="K98" s="5">
        <f t="shared" si="4"/>
        <v>0.28000000000000003</v>
      </c>
      <c r="L98">
        <f t="shared" si="5"/>
        <v>9203621</v>
      </c>
      <c r="M98" t="str">
        <f t="shared" si="6"/>
        <v>Persoonlijke toeslag</v>
      </c>
      <c r="N98" t="str">
        <f>IFERROR(VLOOKUP(D98,'Caoparameter historie'!A:E,5,0),"")</f>
        <v/>
      </c>
      <c r="O98" t="str">
        <f>IFERROR(IF(OR(D98=5274,D98=5472)=TRUE,VLOOKUP(B98,'Medewerker afstand woon-werk'!A:F,6,0),""),"")</f>
        <v/>
      </c>
      <c r="P98" s="5">
        <f t="shared" si="7"/>
        <v>0.28000000000000003</v>
      </c>
    </row>
    <row r="99" spans="1:16" x14ac:dyDescent="0.25">
      <c r="A99" s="22" t="s">
        <v>6372</v>
      </c>
      <c r="B99" s="22" t="s">
        <v>6407</v>
      </c>
      <c r="C99" s="22" t="s">
        <v>6408</v>
      </c>
      <c r="D99" s="23">
        <v>5249</v>
      </c>
      <c r="E99" s="22" t="s">
        <v>107</v>
      </c>
      <c r="F99" s="28">
        <v>524901</v>
      </c>
      <c r="G99" s="22" t="s">
        <v>6235</v>
      </c>
      <c r="H99" s="22" t="s">
        <v>6238</v>
      </c>
      <c r="I99" s="24">
        <v>43997</v>
      </c>
      <c r="J99" s="24"/>
      <c r="K99" s="5">
        <f t="shared" si="4"/>
        <v>0.31</v>
      </c>
      <c r="L99">
        <f t="shared" si="5"/>
        <v>9116596</v>
      </c>
      <c r="M99" t="str">
        <f t="shared" si="6"/>
        <v>Persoonlijke toeslag</v>
      </c>
      <c r="N99" t="str">
        <f>IFERROR(VLOOKUP(D99,'Caoparameter historie'!A:E,5,0),"")</f>
        <v/>
      </c>
      <c r="O99" t="str">
        <f>IFERROR(IF(OR(D99=5274,D99=5472)=TRUE,VLOOKUP(B99,'Medewerker afstand woon-werk'!A:F,6,0),""),"")</f>
        <v/>
      </c>
      <c r="P99" s="5">
        <f t="shared" si="7"/>
        <v>0.31</v>
      </c>
    </row>
    <row r="100" spans="1:16" x14ac:dyDescent="0.25">
      <c r="A100" s="22" t="s">
        <v>187</v>
      </c>
      <c r="B100" s="22" t="s">
        <v>818</v>
      </c>
      <c r="C100" s="22" t="s">
        <v>6409</v>
      </c>
      <c r="D100" s="23">
        <v>5249</v>
      </c>
      <c r="E100" s="22" t="s">
        <v>107</v>
      </c>
      <c r="F100" s="28">
        <v>524901</v>
      </c>
      <c r="G100" s="22" t="s">
        <v>6235</v>
      </c>
      <c r="H100" s="22" t="s">
        <v>6358</v>
      </c>
      <c r="I100" s="24">
        <v>43997</v>
      </c>
      <c r="J100" s="24"/>
      <c r="K100" s="5">
        <f t="shared" si="4"/>
        <v>0.78</v>
      </c>
      <c r="L100">
        <f t="shared" si="5"/>
        <v>9201388</v>
      </c>
      <c r="M100" t="str">
        <f t="shared" si="6"/>
        <v>Persoonlijke toeslag</v>
      </c>
      <c r="N100" t="str">
        <f>IFERROR(VLOOKUP(D100,'Caoparameter historie'!A:E,5,0),"")</f>
        <v/>
      </c>
      <c r="O100" t="str">
        <f>IFERROR(IF(OR(D100=5274,D100=5472)=TRUE,VLOOKUP(B100,'Medewerker afstand woon-werk'!A:F,6,0),""),"")</f>
        <v/>
      </c>
      <c r="P100" s="5">
        <f t="shared" si="7"/>
        <v>0.78</v>
      </c>
    </row>
    <row r="101" spans="1:16" x14ac:dyDescent="0.25">
      <c r="A101" s="22" t="s">
        <v>187</v>
      </c>
      <c r="B101" s="22" t="s">
        <v>3500</v>
      </c>
      <c r="C101" s="22" t="s">
        <v>6410</v>
      </c>
      <c r="D101" s="23">
        <v>5249</v>
      </c>
      <c r="E101" s="22" t="s">
        <v>107</v>
      </c>
      <c r="F101" s="28">
        <v>524901</v>
      </c>
      <c r="G101" s="22" t="s">
        <v>6235</v>
      </c>
      <c r="H101" s="22" t="s">
        <v>6411</v>
      </c>
      <c r="I101" s="24">
        <v>43997</v>
      </c>
      <c r="J101" s="24"/>
      <c r="K101" s="5">
        <f t="shared" si="4"/>
        <v>1.55</v>
      </c>
      <c r="L101">
        <f t="shared" si="5"/>
        <v>9202697</v>
      </c>
      <c r="M101" t="str">
        <f t="shared" si="6"/>
        <v>Persoonlijke toeslag</v>
      </c>
      <c r="N101" t="str">
        <f>IFERROR(VLOOKUP(D101,'Caoparameter historie'!A:E,5,0),"")</f>
        <v/>
      </c>
      <c r="O101" t="str">
        <f>IFERROR(IF(OR(D101=5274,D101=5472)=TRUE,VLOOKUP(B101,'Medewerker afstand woon-werk'!A:F,6,0),""),"")</f>
        <v/>
      </c>
      <c r="P101" s="5">
        <f t="shared" si="7"/>
        <v>1.55</v>
      </c>
    </row>
    <row r="102" spans="1:16" x14ac:dyDescent="0.25">
      <c r="A102" s="22" t="s">
        <v>6372</v>
      </c>
      <c r="B102" s="22" t="s">
        <v>6412</v>
      </c>
      <c r="C102" s="22" t="s">
        <v>6413</v>
      </c>
      <c r="D102" s="23">
        <v>5249</v>
      </c>
      <c r="E102" s="22" t="s">
        <v>107</v>
      </c>
      <c r="F102" s="28">
        <v>524901</v>
      </c>
      <c r="G102" s="22" t="s">
        <v>6235</v>
      </c>
      <c r="H102" s="22" t="s">
        <v>6375</v>
      </c>
      <c r="I102" s="24">
        <v>43997</v>
      </c>
      <c r="J102" s="24"/>
      <c r="K102" s="5">
        <f t="shared" si="4"/>
        <v>0.59</v>
      </c>
      <c r="L102">
        <f t="shared" si="5"/>
        <v>9116592</v>
      </c>
      <c r="M102" t="str">
        <f t="shared" si="6"/>
        <v>Persoonlijke toeslag</v>
      </c>
      <c r="N102" t="str">
        <f>IFERROR(VLOOKUP(D102,'Caoparameter historie'!A:E,5,0),"")</f>
        <v/>
      </c>
      <c r="O102" t="str">
        <f>IFERROR(IF(OR(D102=5274,D102=5472)=TRUE,VLOOKUP(B102,'Medewerker afstand woon-werk'!A:F,6,0),""),"")</f>
        <v/>
      </c>
      <c r="P102" s="5">
        <f t="shared" si="7"/>
        <v>0.59</v>
      </c>
    </row>
    <row r="103" spans="1:16" x14ac:dyDescent="0.25">
      <c r="A103" s="22" t="s">
        <v>6372</v>
      </c>
      <c r="B103" s="22" t="s">
        <v>6414</v>
      </c>
      <c r="C103" s="22" t="s">
        <v>6415</v>
      </c>
      <c r="D103" s="23">
        <v>5249</v>
      </c>
      <c r="E103" s="22" t="s">
        <v>107</v>
      </c>
      <c r="F103" s="28">
        <v>524901</v>
      </c>
      <c r="G103" s="22" t="s">
        <v>6235</v>
      </c>
      <c r="H103" s="22" t="s">
        <v>6416</v>
      </c>
      <c r="I103" s="24">
        <v>43997</v>
      </c>
      <c r="J103" s="24"/>
      <c r="K103" s="5">
        <f t="shared" si="4"/>
        <v>0.37</v>
      </c>
      <c r="L103">
        <f t="shared" si="5"/>
        <v>9116077</v>
      </c>
      <c r="M103" t="str">
        <f t="shared" si="6"/>
        <v>Persoonlijke toeslag</v>
      </c>
      <c r="N103" t="str">
        <f>IFERROR(VLOOKUP(D103,'Caoparameter historie'!A:E,5,0),"")</f>
        <v/>
      </c>
      <c r="O103" t="str">
        <f>IFERROR(IF(OR(D103=5274,D103=5472)=TRUE,VLOOKUP(B103,'Medewerker afstand woon-werk'!A:F,6,0),""),"")</f>
        <v/>
      </c>
      <c r="P103" s="5">
        <f t="shared" si="7"/>
        <v>0.37</v>
      </c>
    </row>
    <row r="104" spans="1:16" x14ac:dyDescent="0.25">
      <c r="A104" s="22" t="s">
        <v>6372</v>
      </c>
      <c r="B104" s="22" t="s">
        <v>6417</v>
      </c>
      <c r="C104" s="22" t="s">
        <v>6418</v>
      </c>
      <c r="D104" s="23">
        <v>5249</v>
      </c>
      <c r="E104" s="22" t="s">
        <v>107</v>
      </c>
      <c r="F104" s="28">
        <v>524901</v>
      </c>
      <c r="G104" s="22" t="s">
        <v>6235</v>
      </c>
      <c r="H104" s="22" t="s">
        <v>6419</v>
      </c>
      <c r="I104" s="24">
        <v>43997</v>
      </c>
      <c r="J104" s="24"/>
      <c r="K104" s="5">
        <f t="shared" si="4"/>
        <v>0.92</v>
      </c>
      <c r="L104">
        <f t="shared" si="5"/>
        <v>9117167</v>
      </c>
      <c r="M104" t="str">
        <f t="shared" si="6"/>
        <v>Persoonlijke toeslag</v>
      </c>
      <c r="N104" t="str">
        <f>IFERROR(VLOOKUP(D104,'Caoparameter historie'!A:E,5,0),"")</f>
        <v/>
      </c>
      <c r="O104" t="str">
        <f>IFERROR(IF(OR(D104=5274,D104=5472)=TRUE,VLOOKUP(B104,'Medewerker afstand woon-werk'!A:F,6,0),""),"")</f>
        <v/>
      </c>
      <c r="P104" s="5">
        <f t="shared" si="7"/>
        <v>0.92</v>
      </c>
    </row>
    <row r="105" spans="1:16" x14ac:dyDescent="0.25">
      <c r="A105" s="22" t="s">
        <v>6372</v>
      </c>
      <c r="B105" s="22" t="s">
        <v>6420</v>
      </c>
      <c r="C105" s="22" t="s">
        <v>6421</v>
      </c>
      <c r="D105" s="23">
        <v>5249</v>
      </c>
      <c r="E105" s="22" t="s">
        <v>107</v>
      </c>
      <c r="F105" s="28">
        <v>524901</v>
      </c>
      <c r="G105" s="22" t="s">
        <v>6235</v>
      </c>
      <c r="H105" s="22" t="s">
        <v>6422</v>
      </c>
      <c r="I105" s="24">
        <v>43997</v>
      </c>
      <c r="J105" s="24"/>
      <c r="K105" s="5">
        <f t="shared" si="4"/>
        <v>1.19</v>
      </c>
      <c r="L105">
        <f t="shared" si="5"/>
        <v>9116603</v>
      </c>
      <c r="M105" t="str">
        <f t="shared" si="6"/>
        <v>Persoonlijke toeslag</v>
      </c>
      <c r="N105" t="str">
        <f>IFERROR(VLOOKUP(D105,'Caoparameter historie'!A:E,5,0),"")</f>
        <v/>
      </c>
      <c r="O105" t="str">
        <f>IFERROR(IF(OR(D105=5274,D105=5472)=TRUE,VLOOKUP(B105,'Medewerker afstand woon-werk'!A:F,6,0),""),"")</f>
        <v/>
      </c>
      <c r="P105" s="5">
        <f t="shared" si="7"/>
        <v>1.19</v>
      </c>
    </row>
    <row r="106" spans="1:16" x14ac:dyDescent="0.25">
      <c r="A106" s="22" t="s">
        <v>187</v>
      </c>
      <c r="B106" s="22" t="s">
        <v>1791</v>
      </c>
      <c r="C106" s="22" t="s">
        <v>6423</v>
      </c>
      <c r="D106" s="23">
        <v>5249</v>
      </c>
      <c r="E106" s="22" t="s">
        <v>107</v>
      </c>
      <c r="F106" s="28">
        <v>524901</v>
      </c>
      <c r="G106" s="22" t="s">
        <v>6235</v>
      </c>
      <c r="H106" s="22" t="s">
        <v>6285</v>
      </c>
      <c r="I106" s="24">
        <v>43997</v>
      </c>
      <c r="J106" s="24"/>
      <c r="K106" s="5">
        <f t="shared" si="4"/>
        <v>0.08</v>
      </c>
      <c r="L106">
        <f t="shared" si="5"/>
        <v>9205165</v>
      </c>
      <c r="M106" t="str">
        <f t="shared" si="6"/>
        <v>Persoonlijke toeslag</v>
      </c>
      <c r="N106" t="str">
        <f>IFERROR(VLOOKUP(D106,'Caoparameter historie'!A:E,5,0),"")</f>
        <v/>
      </c>
      <c r="O106" t="str">
        <f>IFERROR(IF(OR(D106=5274,D106=5472)=TRUE,VLOOKUP(B106,'Medewerker afstand woon-werk'!A:F,6,0),""),"")</f>
        <v/>
      </c>
      <c r="P106" s="5">
        <f t="shared" si="7"/>
        <v>0.08</v>
      </c>
    </row>
    <row r="107" spans="1:16" x14ac:dyDescent="0.25">
      <c r="A107" s="22" t="s">
        <v>6372</v>
      </c>
      <c r="B107" s="22" t="s">
        <v>6424</v>
      </c>
      <c r="C107" s="22" t="s">
        <v>6425</v>
      </c>
      <c r="D107" s="23">
        <v>5249</v>
      </c>
      <c r="E107" s="22" t="s">
        <v>107</v>
      </c>
      <c r="F107" s="28">
        <v>524901</v>
      </c>
      <c r="G107" s="22" t="s">
        <v>6235</v>
      </c>
      <c r="H107" s="22" t="s">
        <v>6289</v>
      </c>
      <c r="I107" s="24">
        <v>43997</v>
      </c>
      <c r="J107" s="24"/>
      <c r="K107" s="5">
        <f t="shared" si="4"/>
        <v>0.49</v>
      </c>
      <c r="L107">
        <f t="shared" si="5"/>
        <v>9117169</v>
      </c>
      <c r="M107" t="str">
        <f t="shared" si="6"/>
        <v>Persoonlijke toeslag</v>
      </c>
      <c r="N107" t="str">
        <f>IFERROR(VLOOKUP(D107,'Caoparameter historie'!A:E,5,0),"")</f>
        <v/>
      </c>
      <c r="O107" t="str">
        <f>IFERROR(IF(OR(D107=5274,D107=5472)=TRUE,VLOOKUP(B107,'Medewerker afstand woon-werk'!A:F,6,0),""),"")</f>
        <v/>
      </c>
      <c r="P107" s="5">
        <f t="shared" si="7"/>
        <v>0.49</v>
      </c>
    </row>
    <row r="108" spans="1:16" x14ac:dyDescent="0.25">
      <c r="A108" s="22" t="s">
        <v>187</v>
      </c>
      <c r="B108" s="22" t="s">
        <v>3498</v>
      </c>
      <c r="C108" s="22" t="s">
        <v>6426</v>
      </c>
      <c r="D108" s="23">
        <v>5249</v>
      </c>
      <c r="E108" s="22" t="s">
        <v>107</v>
      </c>
      <c r="F108" s="28">
        <v>524901</v>
      </c>
      <c r="G108" s="22" t="s">
        <v>6235</v>
      </c>
      <c r="H108" s="22" t="s">
        <v>6254</v>
      </c>
      <c r="I108" s="24">
        <v>43997</v>
      </c>
      <c r="J108" s="24"/>
      <c r="K108" s="5">
        <f t="shared" si="4"/>
        <v>0.4</v>
      </c>
      <c r="L108">
        <f t="shared" si="5"/>
        <v>9203722</v>
      </c>
      <c r="M108" t="str">
        <f t="shared" si="6"/>
        <v>Persoonlijke toeslag</v>
      </c>
      <c r="N108" t="str">
        <f>IFERROR(VLOOKUP(D108,'Caoparameter historie'!A:E,5,0),"")</f>
        <v/>
      </c>
      <c r="O108" t="str">
        <f>IFERROR(IF(OR(D108=5274,D108=5472)=TRUE,VLOOKUP(B108,'Medewerker afstand woon-werk'!A:F,6,0),""),"")</f>
        <v/>
      </c>
      <c r="P108" s="5">
        <f t="shared" si="7"/>
        <v>0.4</v>
      </c>
    </row>
    <row r="109" spans="1:16" x14ac:dyDescent="0.25">
      <c r="A109" s="22" t="s">
        <v>187</v>
      </c>
      <c r="B109" s="22" t="s">
        <v>4705</v>
      </c>
      <c r="C109" s="22" t="s">
        <v>6427</v>
      </c>
      <c r="D109" s="23">
        <v>5249</v>
      </c>
      <c r="E109" s="22" t="s">
        <v>107</v>
      </c>
      <c r="F109" s="28">
        <v>524901</v>
      </c>
      <c r="G109" s="22" t="s">
        <v>6235</v>
      </c>
      <c r="H109" s="22" t="s">
        <v>6348</v>
      </c>
      <c r="I109" s="24">
        <v>43997</v>
      </c>
      <c r="J109" s="24"/>
      <c r="K109" s="5">
        <f t="shared" si="4"/>
        <v>0.13</v>
      </c>
      <c r="L109">
        <f t="shared" si="5"/>
        <v>9204969</v>
      </c>
      <c r="M109" t="str">
        <f t="shared" si="6"/>
        <v>Persoonlijke toeslag</v>
      </c>
      <c r="N109" t="str">
        <f>IFERROR(VLOOKUP(D109,'Caoparameter historie'!A:E,5,0),"")</f>
        <v/>
      </c>
      <c r="O109" t="str">
        <f>IFERROR(IF(OR(D109=5274,D109=5472)=TRUE,VLOOKUP(B109,'Medewerker afstand woon-werk'!A:F,6,0),""),"")</f>
        <v/>
      </c>
      <c r="P109" s="5">
        <f t="shared" si="7"/>
        <v>0.13</v>
      </c>
    </row>
    <row r="110" spans="1:16" x14ac:dyDescent="0.25">
      <c r="A110" s="22" t="s">
        <v>158</v>
      </c>
      <c r="B110" s="22" t="s">
        <v>1930</v>
      </c>
      <c r="C110" s="22" t="s">
        <v>6428</v>
      </c>
      <c r="D110" s="23">
        <v>5249</v>
      </c>
      <c r="E110" s="22" t="s">
        <v>107</v>
      </c>
      <c r="F110" s="28">
        <v>524901</v>
      </c>
      <c r="G110" s="22" t="s">
        <v>6235</v>
      </c>
      <c r="H110" s="22" t="s">
        <v>6429</v>
      </c>
      <c r="I110" s="24">
        <v>43885</v>
      </c>
      <c r="J110" s="24"/>
      <c r="K110" s="5">
        <f t="shared" si="4"/>
        <v>2.1</v>
      </c>
      <c r="L110">
        <f t="shared" si="5"/>
        <v>12869</v>
      </c>
      <c r="M110" t="str">
        <f t="shared" si="6"/>
        <v>Persoonlijke toeslag</v>
      </c>
      <c r="N110" t="str">
        <f>IFERROR(VLOOKUP(D110,'Caoparameter historie'!A:E,5,0),"")</f>
        <v/>
      </c>
      <c r="O110" t="str">
        <f>IFERROR(IF(OR(D110=5274,D110=5472)=TRUE,VLOOKUP(B110,'Medewerker afstand woon-werk'!A:F,6,0),""),"")</f>
        <v/>
      </c>
      <c r="P110" s="5">
        <f t="shared" si="7"/>
        <v>2.1</v>
      </c>
    </row>
    <row r="111" spans="1:16" x14ac:dyDescent="0.25">
      <c r="A111" s="22" t="s">
        <v>187</v>
      </c>
      <c r="B111" s="22" t="s">
        <v>5839</v>
      </c>
      <c r="C111" s="22" t="s">
        <v>6430</v>
      </c>
      <c r="D111" s="23">
        <v>5249</v>
      </c>
      <c r="E111" s="22" t="s">
        <v>107</v>
      </c>
      <c r="F111" s="28">
        <v>524901</v>
      </c>
      <c r="G111" s="22" t="s">
        <v>6235</v>
      </c>
      <c r="H111" s="22" t="s">
        <v>6431</v>
      </c>
      <c r="I111" s="24">
        <v>43997</v>
      </c>
      <c r="J111" s="24">
        <v>44415</v>
      </c>
      <c r="K111" s="5">
        <f t="shared" si="4"/>
        <v>0.09</v>
      </c>
      <c r="L111">
        <f t="shared" si="5"/>
        <v>9201236</v>
      </c>
      <c r="M111" t="str">
        <f t="shared" si="6"/>
        <v>Persoonlijke toeslag</v>
      </c>
      <c r="N111" t="str">
        <f>IFERROR(VLOOKUP(D111,'Caoparameter historie'!A:E,5,0),"")</f>
        <v/>
      </c>
      <c r="O111" t="str">
        <f>IFERROR(IF(OR(D111=5274,D111=5472)=TRUE,VLOOKUP(B111,'Medewerker afstand woon-werk'!A:F,6,0),""),"")</f>
        <v/>
      </c>
      <c r="P111" s="5">
        <f t="shared" si="7"/>
        <v>0.09</v>
      </c>
    </row>
    <row r="112" spans="1:16" x14ac:dyDescent="0.25">
      <c r="A112" s="22" t="s">
        <v>187</v>
      </c>
      <c r="B112" s="22" t="s">
        <v>442</v>
      </c>
      <c r="C112" s="22" t="s">
        <v>6432</v>
      </c>
      <c r="D112" s="23">
        <v>5249</v>
      </c>
      <c r="E112" s="22" t="s">
        <v>107</v>
      </c>
      <c r="F112" s="28">
        <v>524901</v>
      </c>
      <c r="G112" s="22" t="s">
        <v>6235</v>
      </c>
      <c r="H112" s="22" t="s">
        <v>6433</v>
      </c>
      <c r="I112" s="24">
        <v>43997</v>
      </c>
      <c r="J112" s="24"/>
      <c r="K112" s="5">
        <f t="shared" si="4"/>
        <v>0.35</v>
      </c>
      <c r="L112">
        <f t="shared" si="5"/>
        <v>9204021</v>
      </c>
      <c r="M112" t="str">
        <f t="shared" si="6"/>
        <v>Persoonlijke toeslag</v>
      </c>
      <c r="N112" t="str">
        <f>IFERROR(VLOOKUP(D112,'Caoparameter historie'!A:E,5,0),"")</f>
        <v/>
      </c>
      <c r="O112" t="str">
        <f>IFERROR(IF(OR(D112=5274,D112=5472)=TRUE,VLOOKUP(B112,'Medewerker afstand woon-werk'!A:F,6,0),""),"")</f>
        <v/>
      </c>
      <c r="P112" s="5">
        <f t="shared" si="7"/>
        <v>0.35</v>
      </c>
    </row>
    <row r="113" spans="1:16" x14ac:dyDescent="0.25">
      <c r="A113" s="22" t="s">
        <v>187</v>
      </c>
      <c r="B113" s="22" t="s">
        <v>1727</v>
      </c>
      <c r="C113" s="22" t="s">
        <v>6434</v>
      </c>
      <c r="D113" s="23">
        <v>5249</v>
      </c>
      <c r="E113" s="22" t="s">
        <v>107</v>
      </c>
      <c r="F113" s="28">
        <v>524901</v>
      </c>
      <c r="G113" s="22" t="s">
        <v>6235</v>
      </c>
      <c r="H113" s="22" t="s">
        <v>6340</v>
      </c>
      <c r="I113" s="24">
        <v>43997</v>
      </c>
      <c r="J113" s="24"/>
      <c r="K113" s="5">
        <f t="shared" si="4"/>
        <v>7.0000000000000007E-2</v>
      </c>
      <c r="L113">
        <f t="shared" si="5"/>
        <v>9201965</v>
      </c>
      <c r="M113" t="str">
        <f t="shared" si="6"/>
        <v>Persoonlijke toeslag</v>
      </c>
      <c r="N113" t="str">
        <f>IFERROR(VLOOKUP(D113,'Caoparameter historie'!A:E,5,0),"")</f>
        <v/>
      </c>
      <c r="O113" t="str">
        <f>IFERROR(IF(OR(D113=5274,D113=5472)=TRUE,VLOOKUP(B113,'Medewerker afstand woon-werk'!A:F,6,0),""),"")</f>
        <v/>
      </c>
      <c r="P113" s="5">
        <f t="shared" si="7"/>
        <v>7.0000000000000007E-2</v>
      </c>
    </row>
    <row r="114" spans="1:16" x14ac:dyDescent="0.25">
      <c r="A114" s="22" t="s">
        <v>187</v>
      </c>
      <c r="B114" s="22" t="s">
        <v>2620</v>
      </c>
      <c r="C114" s="22" t="s">
        <v>6435</v>
      </c>
      <c r="D114" s="23">
        <v>5249</v>
      </c>
      <c r="E114" s="22" t="s">
        <v>107</v>
      </c>
      <c r="F114" s="28">
        <v>524901</v>
      </c>
      <c r="G114" s="22" t="s">
        <v>6235</v>
      </c>
      <c r="H114" s="22" t="s">
        <v>6272</v>
      </c>
      <c r="I114" s="24">
        <v>43997</v>
      </c>
      <c r="J114" s="24"/>
      <c r="K114" s="5">
        <f t="shared" si="4"/>
        <v>0.22</v>
      </c>
      <c r="L114">
        <f t="shared" si="5"/>
        <v>9203607</v>
      </c>
      <c r="M114" t="str">
        <f t="shared" si="6"/>
        <v>Persoonlijke toeslag</v>
      </c>
      <c r="N114" t="str">
        <f>IFERROR(VLOOKUP(D114,'Caoparameter historie'!A:E,5,0),"")</f>
        <v/>
      </c>
      <c r="O114" t="str">
        <f>IFERROR(IF(OR(D114=5274,D114=5472)=TRUE,VLOOKUP(B114,'Medewerker afstand woon-werk'!A:F,6,0),""),"")</f>
        <v/>
      </c>
      <c r="P114" s="5">
        <f t="shared" si="7"/>
        <v>0.22</v>
      </c>
    </row>
    <row r="115" spans="1:16" x14ac:dyDescent="0.25">
      <c r="A115" s="22" t="s">
        <v>6372</v>
      </c>
      <c r="B115" s="22" t="s">
        <v>6436</v>
      </c>
      <c r="C115" s="22" t="s">
        <v>6437</v>
      </c>
      <c r="D115" s="23">
        <v>5249</v>
      </c>
      <c r="E115" s="22" t="s">
        <v>107</v>
      </c>
      <c r="F115" s="28">
        <v>524901</v>
      </c>
      <c r="G115" s="22" t="s">
        <v>6235</v>
      </c>
      <c r="H115" s="22" t="s">
        <v>6438</v>
      </c>
      <c r="I115" s="24">
        <v>43997</v>
      </c>
      <c r="J115" s="24"/>
      <c r="K115" s="5">
        <f t="shared" si="4"/>
        <v>4.6900000000000004</v>
      </c>
      <c r="L115">
        <f t="shared" si="5"/>
        <v>9117168</v>
      </c>
      <c r="M115" t="str">
        <f t="shared" si="6"/>
        <v>Persoonlijke toeslag</v>
      </c>
      <c r="N115" t="str">
        <f>IFERROR(VLOOKUP(D115,'Caoparameter historie'!A:E,5,0),"")</f>
        <v/>
      </c>
      <c r="O115" t="str">
        <f>IFERROR(IF(OR(D115=5274,D115=5472)=TRUE,VLOOKUP(B115,'Medewerker afstand woon-werk'!A:F,6,0),""),"")</f>
        <v/>
      </c>
      <c r="P115" s="5">
        <f t="shared" si="7"/>
        <v>4.6900000000000004</v>
      </c>
    </row>
    <row r="116" spans="1:16" x14ac:dyDescent="0.25">
      <c r="A116" s="22" t="s">
        <v>158</v>
      </c>
      <c r="B116" s="22" t="s">
        <v>4937</v>
      </c>
      <c r="C116" s="22" t="s">
        <v>6439</v>
      </c>
      <c r="D116" s="23">
        <v>5249</v>
      </c>
      <c r="E116" s="22" t="s">
        <v>107</v>
      </c>
      <c r="F116" s="28">
        <v>524901</v>
      </c>
      <c r="G116" s="22" t="s">
        <v>6235</v>
      </c>
      <c r="H116" s="22" t="s">
        <v>6440</v>
      </c>
      <c r="I116" s="24">
        <v>44109</v>
      </c>
      <c r="J116" s="24"/>
      <c r="K116" s="5">
        <f t="shared" si="4"/>
        <v>0</v>
      </c>
      <c r="L116">
        <f t="shared" si="5"/>
        <v>9219</v>
      </c>
      <c r="M116" t="str">
        <f t="shared" si="6"/>
        <v>Persoonlijke toeslag</v>
      </c>
      <c r="N116" t="str">
        <f>IFERROR(VLOOKUP(D116,'Caoparameter historie'!A:E,5,0),"")</f>
        <v/>
      </c>
      <c r="O116" t="str">
        <f>IFERROR(IF(OR(D116=5274,D116=5472)=TRUE,VLOOKUP(B116,'Medewerker afstand woon-werk'!A:F,6,0),""),"")</f>
        <v/>
      </c>
      <c r="P116" s="5">
        <f t="shared" si="7"/>
        <v>0</v>
      </c>
    </row>
    <row r="117" spans="1:16" x14ac:dyDescent="0.25">
      <c r="A117" s="22" t="s">
        <v>158</v>
      </c>
      <c r="B117" s="22" t="s">
        <v>3558</v>
      </c>
      <c r="C117" s="22" t="s">
        <v>6441</v>
      </c>
      <c r="D117" s="23">
        <v>5249</v>
      </c>
      <c r="E117" s="22" t="s">
        <v>107</v>
      </c>
      <c r="F117" s="28">
        <v>524901</v>
      </c>
      <c r="G117" s="22" t="s">
        <v>6235</v>
      </c>
      <c r="H117" s="22" t="s">
        <v>6440</v>
      </c>
      <c r="I117" s="24">
        <v>44109</v>
      </c>
      <c r="J117" s="24"/>
      <c r="K117" s="5">
        <f t="shared" si="4"/>
        <v>0</v>
      </c>
      <c r="L117">
        <f t="shared" si="5"/>
        <v>9378</v>
      </c>
      <c r="M117" t="str">
        <f t="shared" si="6"/>
        <v>Persoonlijke toeslag</v>
      </c>
      <c r="N117" t="str">
        <f>IFERROR(VLOOKUP(D117,'Caoparameter historie'!A:E,5,0),"")</f>
        <v/>
      </c>
      <c r="O117" t="str">
        <f>IFERROR(IF(OR(D117=5274,D117=5472)=TRUE,VLOOKUP(B117,'Medewerker afstand woon-werk'!A:F,6,0),""),"")</f>
        <v/>
      </c>
      <c r="P117" s="5">
        <f t="shared" si="7"/>
        <v>0</v>
      </c>
    </row>
    <row r="118" spans="1:16" x14ac:dyDescent="0.25">
      <c r="A118" s="22" t="s">
        <v>158</v>
      </c>
      <c r="B118" s="22" t="s">
        <v>4903</v>
      </c>
      <c r="C118" s="22" t="s">
        <v>6442</v>
      </c>
      <c r="D118" s="23">
        <v>5249</v>
      </c>
      <c r="E118" s="22" t="s">
        <v>107</v>
      </c>
      <c r="F118" s="28">
        <v>524901</v>
      </c>
      <c r="G118" s="22" t="s">
        <v>6235</v>
      </c>
      <c r="H118" s="22" t="s">
        <v>6440</v>
      </c>
      <c r="I118" s="24">
        <v>43997</v>
      </c>
      <c r="J118" s="24"/>
      <c r="K118" s="5">
        <f t="shared" si="4"/>
        <v>0</v>
      </c>
      <c r="L118">
        <f t="shared" si="5"/>
        <v>5677</v>
      </c>
      <c r="M118" t="str">
        <f t="shared" si="6"/>
        <v>Persoonlijke toeslag</v>
      </c>
      <c r="N118" t="str">
        <f>IFERROR(VLOOKUP(D118,'Caoparameter historie'!A:E,5,0),"")</f>
        <v/>
      </c>
      <c r="O118" t="str">
        <f>IFERROR(IF(OR(D118=5274,D118=5472)=TRUE,VLOOKUP(B118,'Medewerker afstand woon-werk'!A:F,6,0),""),"")</f>
        <v/>
      </c>
      <c r="P118" s="5">
        <f t="shared" si="7"/>
        <v>0</v>
      </c>
    </row>
    <row r="119" spans="1:16" x14ac:dyDescent="0.25">
      <c r="A119" s="22" t="s">
        <v>158</v>
      </c>
      <c r="B119" s="22" t="s">
        <v>4138</v>
      </c>
      <c r="C119" s="22" t="s">
        <v>6443</v>
      </c>
      <c r="D119" s="23">
        <v>5249</v>
      </c>
      <c r="E119" s="22" t="s">
        <v>107</v>
      </c>
      <c r="F119" s="28">
        <v>524901</v>
      </c>
      <c r="G119" s="22" t="s">
        <v>6235</v>
      </c>
      <c r="H119" s="22" t="s">
        <v>6444</v>
      </c>
      <c r="I119" s="24">
        <v>44081</v>
      </c>
      <c r="J119" s="24"/>
      <c r="K119" s="5">
        <f t="shared" si="4"/>
        <v>1.93</v>
      </c>
      <c r="L119">
        <f t="shared" si="5"/>
        <v>11284</v>
      </c>
      <c r="M119" t="str">
        <f t="shared" si="6"/>
        <v>Persoonlijke toeslag</v>
      </c>
      <c r="N119" t="str">
        <f>IFERROR(VLOOKUP(D119,'Caoparameter historie'!A:E,5,0),"")</f>
        <v/>
      </c>
      <c r="O119" t="str">
        <f>IFERROR(IF(OR(D119=5274,D119=5472)=TRUE,VLOOKUP(B119,'Medewerker afstand woon-werk'!A:F,6,0),""),"")</f>
        <v/>
      </c>
      <c r="P119" s="5">
        <f t="shared" si="7"/>
        <v>1.93</v>
      </c>
    </row>
    <row r="120" spans="1:16" x14ac:dyDescent="0.25">
      <c r="A120" s="22" t="s">
        <v>6372</v>
      </c>
      <c r="B120" s="22" t="s">
        <v>6445</v>
      </c>
      <c r="C120" s="22" t="s">
        <v>6446</v>
      </c>
      <c r="D120" s="23">
        <v>5249</v>
      </c>
      <c r="E120" s="22" t="s">
        <v>107</v>
      </c>
      <c r="F120" s="28">
        <v>524901</v>
      </c>
      <c r="G120" s="22" t="s">
        <v>6235</v>
      </c>
      <c r="H120" s="22" t="s">
        <v>6378</v>
      </c>
      <c r="I120" s="24">
        <v>44200</v>
      </c>
      <c r="J120" s="24"/>
      <c r="K120" s="5">
        <f t="shared" si="4"/>
        <v>0.69</v>
      </c>
      <c r="L120">
        <f t="shared" si="5"/>
        <v>9122383</v>
      </c>
      <c r="M120" t="str">
        <f t="shared" si="6"/>
        <v>Persoonlijke toeslag</v>
      </c>
      <c r="N120" t="str">
        <f>IFERROR(VLOOKUP(D120,'Caoparameter historie'!A:E,5,0),"")</f>
        <v/>
      </c>
      <c r="O120" t="str">
        <f>IFERROR(IF(OR(D120=5274,D120=5472)=TRUE,VLOOKUP(B120,'Medewerker afstand woon-werk'!A:F,6,0),""),"")</f>
        <v/>
      </c>
      <c r="P120" s="5">
        <f t="shared" si="7"/>
        <v>0.69</v>
      </c>
    </row>
    <row r="121" spans="1:16" x14ac:dyDescent="0.25">
      <c r="A121" s="22" t="s">
        <v>187</v>
      </c>
      <c r="B121" s="22" t="s">
        <v>4811</v>
      </c>
      <c r="C121" s="22" t="s">
        <v>6447</v>
      </c>
      <c r="D121" s="23">
        <v>5249</v>
      </c>
      <c r="E121" s="22" t="s">
        <v>107</v>
      </c>
      <c r="F121" s="28">
        <v>524901</v>
      </c>
      <c r="G121" s="22" t="s">
        <v>6235</v>
      </c>
      <c r="H121" s="22" t="s">
        <v>6448</v>
      </c>
      <c r="I121" s="24">
        <v>44297</v>
      </c>
      <c r="J121" s="24"/>
      <c r="K121" s="5">
        <f t="shared" si="4"/>
        <v>1.6</v>
      </c>
      <c r="L121">
        <f t="shared" si="5"/>
        <v>209229</v>
      </c>
      <c r="M121" t="str">
        <f t="shared" si="6"/>
        <v>Persoonlijke toeslag</v>
      </c>
      <c r="N121" t="str">
        <f>IFERROR(VLOOKUP(D121,'Caoparameter historie'!A:E,5,0),"")</f>
        <v/>
      </c>
      <c r="O121" t="str">
        <f>IFERROR(IF(OR(D121=5274,D121=5472)=TRUE,VLOOKUP(B121,'Medewerker afstand woon-werk'!A:F,6,0),""),"")</f>
        <v/>
      </c>
      <c r="P121" s="5">
        <f t="shared" si="7"/>
        <v>1.6</v>
      </c>
    </row>
    <row r="122" spans="1:16" x14ac:dyDescent="0.25">
      <c r="A122" s="22" t="s">
        <v>158</v>
      </c>
      <c r="B122" s="22" t="s">
        <v>5332</v>
      </c>
      <c r="C122" s="22" t="s">
        <v>6449</v>
      </c>
      <c r="D122" s="23">
        <v>5249</v>
      </c>
      <c r="E122" s="22" t="s">
        <v>107</v>
      </c>
      <c r="F122" s="28">
        <v>524901</v>
      </c>
      <c r="G122" s="22" t="s">
        <v>6235</v>
      </c>
      <c r="H122" s="22" t="s">
        <v>6364</v>
      </c>
      <c r="I122" s="24">
        <v>44277</v>
      </c>
      <c r="J122" s="24"/>
      <c r="K122" s="5">
        <f t="shared" si="4"/>
        <v>0.64</v>
      </c>
      <c r="L122">
        <f t="shared" si="5"/>
        <v>9205415</v>
      </c>
      <c r="M122" t="str">
        <f t="shared" si="6"/>
        <v>Persoonlijke toeslag</v>
      </c>
      <c r="N122" t="str">
        <f>IFERROR(VLOOKUP(D122,'Caoparameter historie'!A:E,5,0),"")</f>
        <v/>
      </c>
      <c r="O122" t="str">
        <f>IFERROR(IF(OR(D122=5274,D122=5472)=TRUE,VLOOKUP(B122,'Medewerker afstand woon-werk'!A:F,6,0),""),"")</f>
        <v/>
      </c>
      <c r="P122" s="5">
        <f t="shared" si="7"/>
        <v>0.64</v>
      </c>
    </row>
    <row r="123" spans="1:16" x14ac:dyDescent="0.25">
      <c r="A123" s="22" t="s">
        <v>158</v>
      </c>
      <c r="B123" s="22" t="s">
        <v>1934</v>
      </c>
      <c r="C123" s="22" t="s">
        <v>6450</v>
      </c>
      <c r="D123" s="23">
        <v>5249</v>
      </c>
      <c r="E123" s="22" t="s">
        <v>107</v>
      </c>
      <c r="F123" s="28">
        <v>524901</v>
      </c>
      <c r="G123" s="22" t="s">
        <v>6235</v>
      </c>
      <c r="H123" s="22" t="s">
        <v>6310</v>
      </c>
      <c r="I123" s="24">
        <v>44284</v>
      </c>
      <c r="J123" s="24"/>
      <c r="K123" s="5">
        <f t="shared" si="4"/>
        <v>0.66</v>
      </c>
      <c r="L123">
        <f t="shared" si="5"/>
        <v>6413</v>
      </c>
      <c r="M123" t="str">
        <f t="shared" si="6"/>
        <v>Persoonlijke toeslag</v>
      </c>
      <c r="N123" t="str">
        <f>IFERROR(VLOOKUP(D123,'Caoparameter historie'!A:E,5,0),"")</f>
        <v/>
      </c>
      <c r="O123" t="str">
        <f>IFERROR(IF(OR(D123=5274,D123=5472)=TRUE,VLOOKUP(B123,'Medewerker afstand woon-werk'!A:F,6,0),""),"")</f>
        <v/>
      </c>
      <c r="P123" s="5">
        <f t="shared" si="7"/>
        <v>0.66</v>
      </c>
    </row>
    <row r="124" spans="1:16" x14ac:dyDescent="0.25">
      <c r="A124" s="22" t="s">
        <v>158</v>
      </c>
      <c r="B124" s="22" t="s">
        <v>1265</v>
      </c>
      <c r="C124" s="22" t="s">
        <v>6451</v>
      </c>
      <c r="D124" s="23">
        <v>5249</v>
      </c>
      <c r="E124" s="22" t="s">
        <v>107</v>
      </c>
      <c r="F124" s="28">
        <v>524901</v>
      </c>
      <c r="G124" s="22" t="s">
        <v>6235</v>
      </c>
      <c r="H124" s="22" t="s">
        <v>6452</v>
      </c>
      <c r="I124" s="24">
        <v>44256</v>
      </c>
      <c r="J124" s="24"/>
      <c r="K124" s="5">
        <f t="shared" si="4"/>
        <v>5.48</v>
      </c>
      <c r="L124">
        <f t="shared" si="5"/>
        <v>7495</v>
      </c>
      <c r="M124" t="str">
        <f t="shared" si="6"/>
        <v>Persoonlijke toeslag</v>
      </c>
      <c r="N124" t="str">
        <f>IFERROR(VLOOKUP(D124,'Caoparameter historie'!A:E,5,0),"")</f>
        <v/>
      </c>
      <c r="O124" t="str">
        <f>IFERROR(IF(OR(D124=5274,D124=5472)=TRUE,VLOOKUP(B124,'Medewerker afstand woon-werk'!A:F,6,0),""),"")</f>
        <v/>
      </c>
      <c r="P124" s="5">
        <f t="shared" si="7"/>
        <v>5.48</v>
      </c>
    </row>
    <row r="125" spans="1:16" x14ac:dyDescent="0.25">
      <c r="A125" s="22" t="s">
        <v>158</v>
      </c>
      <c r="B125" s="22" t="s">
        <v>960</v>
      </c>
      <c r="C125" s="22" t="s">
        <v>6453</v>
      </c>
      <c r="D125" s="23">
        <v>5249</v>
      </c>
      <c r="E125" s="22" t="s">
        <v>107</v>
      </c>
      <c r="F125" s="28">
        <v>524901</v>
      </c>
      <c r="G125" s="22" t="s">
        <v>6235</v>
      </c>
      <c r="H125" s="22" t="s">
        <v>6440</v>
      </c>
      <c r="I125" s="24">
        <v>44312</v>
      </c>
      <c r="J125" s="24"/>
      <c r="K125" s="5">
        <f t="shared" si="4"/>
        <v>0</v>
      </c>
      <c r="L125">
        <f t="shared" si="5"/>
        <v>3292</v>
      </c>
      <c r="M125" t="str">
        <f t="shared" si="6"/>
        <v>Persoonlijke toeslag</v>
      </c>
      <c r="N125" t="str">
        <f>IFERROR(VLOOKUP(D125,'Caoparameter historie'!A:E,5,0),"")</f>
        <v/>
      </c>
      <c r="O125" t="str">
        <f>IFERROR(IF(OR(D125=5274,D125=5472)=TRUE,VLOOKUP(B125,'Medewerker afstand woon-werk'!A:F,6,0),""),"")</f>
        <v/>
      </c>
      <c r="P125" s="5">
        <f t="shared" si="7"/>
        <v>0</v>
      </c>
    </row>
    <row r="126" spans="1:16" x14ac:dyDescent="0.25">
      <c r="A126" s="22" t="s">
        <v>187</v>
      </c>
      <c r="B126" s="22" t="s">
        <v>3604</v>
      </c>
      <c r="C126" s="22" t="s">
        <v>6454</v>
      </c>
      <c r="D126" s="23">
        <v>5249</v>
      </c>
      <c r="E126" s="22" t="s">
        <v>107</v>
      </c>
      <c r="F126" s="28">
        <v>524901</v>
      </c>
      <c r="G126" s="22" t="s">
        <v>6235</v>
      </c>
      <c r="H126" s="22" t="s">
        <v>6364</v>
      </c>
      <c r="I126" s="24">
        <v>44340</v>
      </c>
      <c r="J126" s="24"/>
      <c r="K126" s="5">
        <f t="shared" si="4"/>
        <v>0.64</v>
      </c>
      <c r="L126">
        <f t="shared" si="5"/>
        <v>9203459</v>
      </c>
      <c r="M126" t="str">
        <f t="shared" si="6"/>
        <v>Persoonlijke toeslag</v>
      </c>
      <c r="N126" t="str">
        <f>IFERROR(VLOOKUP(D126,'Caoparameter historie'!A:E,5,0),"")</f>
        <v/>
      </c>
      <c r="O126" t="str">
        <f>IFERROR(IF(OR(D126=5274,D126=5472)=TRUE,VLOOKUP(B126,'Medewerker afstand woon-werk'!A:F,6,0),""),"")</f>
        <v/>
      </c>
      <c r="P126" s="5">
        <f t="shared" si="7"/>
        <v>0.64</v>
      </c>
    </row>
    <row r="127" spans="1:16" x14ac:dyDescent="0.25">
      <c r="A127" s="22" t="s">
        <v>158</v>
      </c>
      <c r="B127" s="22" t="s">
        <v>2933</v>
      </c>
      <c r="C127" s="22" t="s">
        <v>6455</v>
      </c>
      <c r="D127" s="23">
        <v>5249</v>
      </c>
      <c r="E127" s="22" t="s">
        <v>107</v>
      </c>
      <c r="F127" s="28">
        <v>524901</v>
      </c>
      <c r="G127" s="22" t="s">
        <v>6235</v>
      </c>
      <c r="H127" s="22" t="s">
        <v>6364</v>
      </c>
      <c r="I127" s="24">
        <v>44340</v>
      </c>
      <c r="J127" s="24"/>
      <c r="K127" s="5">
        <f t="shared" si="4"/>
        <v>0.64</v>
      </c>
      <c r="L127">
        <f t="shared" si="5"/>
        <v>8865</v>
      </c>
      <c r="M127" t="str">
        <f t="shared" si="6"/>
        <v>Persoonlijke toeslag</v>
      </c>
      <c r="N127" t="str">
        <f>IFERROR(VLOOKUP(D127,'Caoparameter historie'!A:E,5,0),"")</f>
        <v/>
      </c>
      <c r="O127" t="str">
        <f>IFERROR(IF(OR(D127=5274,D127=5472)=TRUE,VLOOKUP(B127,'Medewerker afstand woon-werk'!A:F,6,0),""),"")</f>
        <v/>
      </c>
      <c r="P127" s="5">
        <f t="shared" si="7"/>
        <v>0.64</v>
      </c>
    </row>
    <row r="128" spans="1:16" x14ac:dyDescent="0.25">
      <c r="A128" s="22" t="s">
        <v>187</v>
      </c>
      <c r="B128" s="22" t="s">
        <v>4943</v>
      </c>
      <c r="C128" s="22" t="s">
        <v>6456</v>
      </c>
      <c r="D128" s="23">
        <v>5249</v>
      </c>
      <c r="E128" s="22" t="s">
        <v>107</v>
      </c>
      <c r="F128" s="28">
        <v>524901</v>
      </c>
      <c r="G128" s="22" t="s">
        <v>6235</v>
      </c>
      <c r="H128" s="22" t="s">
        <v>6364</v>
      </c>
      <c r="I128" s="24">
        <v>44340</v>
      </c>
      <c r="J128" s="24"/>
      <c r="K128" s="5">
        <f t="shared" si="4"/>
        <v>0.64</v>
      </c>
      <c r="L128">
        <f t="shared" si="5"/>
        <v>9204484</v>
      </c>
      <c r="M128" t="str">
        <f t="shared" si="6"/>
        <v>Persoonlijke toeslag</v>
      </c>
      <c r="N128" t="str">
        <f>IFERROR(VLOOKUP(D128,'Caoparameter historie'!A:E,5,0),"")</f>
        <v/>
      </c>
      <c r="O128" t="str">
        <f>IFERROR(IF(OR(D128=5274,D128=5472)=TRUE,VLOOKUP(B128,'Medewerker afstand woon-werk'!A:F,6,0),""),"")</f>
        <v/>
      </c>
      <c r="P128" s="5">
        <f t="shared" si="7"/>
        <v>0.64</v>
      </c>
    </row>
    <row r="129" spans="1:16" x14ac:dyDescent="0.25">
      <c r="A129" s="22" t="s">
        <v>6372</v>
      </c>
      <c r="B129" s="22" t="s">
        <v>6457</v>
      </c>
      <c r="C129" s="22" t="s">
        <v>6458</v>
      </c>
      <c r="D129" s="23">
        <v>5249</v>
      </c>
      <c r="E129" s="22" t="s">
        <v>107</v>
      </c>
      <c r="F129" s="28">
        <v>524901</v>
      </c>
      <c r="G129" s="22" t="s">
        <v>6235</v>
      </c>
      <c r="H129" s="22" t="s">
        <v>6364</v>
      </c>
      <c r="I129" s="24">
        <v>44311</v>
      </c>
      <c r="J129" s="24"/>
      <c r="K129" s="5">
        <f t="shared" si="4"/>
        <v>0.64</v>
      </c>
      <c r="L129">
        <f t="shared" si="5"/>
        <v>9122285</v>
      </c>
      <c r="M129" t="str">
        <f t="shared" si="6"/>
        <v>Persoonlijke toeslag</v>
      </c>
      <c r="N129" t="str">
        <f>IFERROR(VLOOKUP(D129,'Caoparameter historie'!A:E,5,0),"")</f>
        <v/>
      </c>
      <c r="O129" t="str">
        <f>IFERROR(IF(OR(D129=5274,D129=5472)=TRUE,VLOOKUP(B129,'Medewerker afstand woon-werk'!A:F,6,0),""),"")</f>
        <v/>
      </c>
      <c r="P129" s="5">
        <f t="shared" si="7"/>
        <v>0.64</v>
      </c>
    </row>
    <row r="130" spans="1:16" x14ac:dyDescent="0.25">
      <c r="A130" s="22" t="s">
        <v>158</v>
      </c>
      <c r="B130" s="22" t="s">
        <v>292</v>
      </c>
      <c r="C130" s="22" t="s">
        <v>6459</v>
      </c>
      <c r="D130" s="23">
        <v>5249</v>
      </c>
      <c r="E130" s="22" t="s">
        <v>107</v>
      </c>
      <c r="F130" s="28">
        <v>524901</v>
      </c>
      <c r="G130" s="22" t="s">
        <v>6235</v>
      </c>
      <c r="H130" s="22" t="s">
        <v>6236</v>
      </c>
      <c r="I130" s="24">
        <v>44326</v>
      </c>
      <c r="J130" s="24"/>
      <c r="K130" s="5">
        <f t="shared" si="4"/>
        <v>0.56000000000000005</v>
      </c>
      <c r="L130">
        <f t="shared" si="5"/>
        <v>209540</v>
      </c>
      <c r="M130" t="str">
        <f t="shared" si="6"/>
        <v>Persoonlijke toeslag</v>
      </c>
      <c r="N130" t="str">
        <f>IFERROR(VLOOKUP(D130,'Caoparameter historie'!A:E,5,0),"")</f>
        <v/>
      </c>
      <c r="O130" t="str">
        <f>IFERROR(IF(OR(D130=5274,D130=5472)=TRUE,VLOOKUP(B130,'Medewerker afstand woon-werk'!A:F,6,0),""),"")</f>
        <v/>
      </c>
      <c r="P130" s="5">
        <f t="shared" si="7"/>
        <v>0.56000000000000005</v>
      </c>
    </row>
    <row r="131" spans="1:16" x14ac:dyDescent="0.25">
      <c r="A131" s="22" t="s">
        <v>158</v>
      </c>
      <c r="B131" s="22" t="s">
        <v>5036</v>
      </c>
      <c r="C131" s="22" t="s">
        <v>6460</v>
      </c>
      <c r="D131" s="23">
        <v>5249</v>
      </c>
      <c r="E131" s="22" t="s">
        <v>107</v>
      </c>
      <c r="F131" s="28">
        <v>524901</v>
      </c>
      <c r="G131" s="22" t="s">
        <v>6235</v>
      </c>
      <c r="H131" s="22" t="s">
        <v>6461</v>
      </c>
      <c r="I131" s="24">
        <v>44340</v>
      </c>
      <c r="J131" s="24"/>
      <c r="K131" s="5">
        <f t="shared" si="4"/>
        <v>0.65</v>
      </c>
      <c r="L131">
        <f t="shared" si="5"/>
        <v>9552</v>
      </c>
      <c r="M131" t="str">
        <f t="shared" si="6"/>
        <v>Persoonlijke toeslag</v>
      </c>
      <c r="N131" t="str">
        <f>IFERROR(VLOOKUP(D131,'Caoparameter historie'!A:E,5,0),"")</f>
        <v/>
      </c>
      <c r="O131" t="str">
        <f>IFERROR(IF(OR(D131=5274,D131=5472)=TRUE,VLOOKUP(B131,'Medewerker afstand woon-werk'!A:F,6,0),""),"")</f>
        <v/>
      </c>
      <c r="P131" s="5">
        <f t="shared" si="7"/>
        <v>0.65</v>
      </c>
    </row>
    <row r="132" spans="1:16" x14ac:dyDescent="0.25">
      <c r="A132" s="22" t="s">
        <v>158</v>
      </c>
      <c r="B132" s="22" t="s">
        <v>3554</v>
      </c>
      <c r="C132" s="22" t="s">
        <v>6462</v>
      </c>
      <c r="D132" s="23">
        <v>5249</v>
      </c>
      <c r="E132" s="22" t="s">
        <v>107</v>
      </c>
      <c r="F132" s="28">
        <v>524901</v>
      </c>
      <c r="G132" s="22" t="s">
        <v>6235</v>
      </c>
      <c r="H132" s="22" t="s">
        <v>6364</v>
      </c>
      <c r="I132" s="24">
        <v>44340</v>
      </c>
      <c r="J132" s="24"/>
      <c r="K132" s="5">
        <f t="shared" si="4"/>
        <v>0.64</v>
      </c>
      <c r="L132">
        <f t="shared" si="5"/>
        <v>11026</v>
      </c>
      <c r="M132" t="str">
        <f t="shared" si="6"/>
        <v>Persoonlijke toeslag</v>
      </c>
      <c r="N132" t="str">
        <f>IFERROR(VLOOKUP(D132,'Caoparameter historie'!A:E,5,0),"")</f>
        <v/>
      </c>
      <c r="O132" t="str">
        <f>IFERROR(IF(OR(D132=5274,D132=5472)=TRUE,VLOOKUP(B132,'Medewerker afstand woon-werk'!A:F,6,0),""),"")</f>
        <v/>
      </c>
      <c r="P132" s="5">
        <f t="shared" si="7"/>
        <v>0.64</v>
      </c>
    </row>
    <row r="133" spans="1:16" x14ac:dyDescent="0.25">
      <c r="A133" s="22" t="s">
        <v>158</v>
      </c>
      <c r="B133" s="22" t="s">
        <v>817</v>
      </c>
      <c r="C133" s="22" t="s">
        <v>6463</v>
      </c>
      <c r="D133" s="23">
        <v>5249</v>
      </c>
      <c r="E133" s="22" t="s">
        <v>107</v>
      </c>
      <c r="F133" s="28">
        <v>524901</v>
      </c>
      <c r="G133" s="22" t="s">
        <v>6235</v>
      </c>
      <c r="H133" s="22" t="s">
        <v>6464</v>
      </c>
      <c r="I133" s="24">
        <v>44340</v>
      </c>
      <c r="J133" s="24"/>
      <c r="K133" s="5">
        <f t="shared" si="4"/>
        <v>1.82</v>
      </c>
      <c r="L133">
        <f t="shared" si="5"/>
        <v>3600</v>
      </c>
      <c r="M133" t="str">
        <f t="shared" si="6"/>
        <v>Persoonlijke toeslag</v>
      </c>
      <c r="N133" t="str">
        <f>IFERROR(VLOOKUP(D133,'Caoparameter historie'!A:E,5,0),"")</f>
        <v/>
      </c>
      <c r="O133" t="str">
        <f>IFERROR(IF(OR(D133=5274,D133=5472)=TRUE,VLOOKUP(B133,'Medewerker afstand woon-werk'!A:F,6,0),""),"")</f>
        <v/>
      </c>
      <c r="P133" s="5">
        <f t="shared" si="7"/>
        <v>1.82</v>
      </c>
    </row>
    <row r="134" spans="1:16" x14ac:dyDescent="0.25">
      <c r="A134" s="22" t="s">
        <v>187</v>
      </c>
      <c r="B134" s="22" t="s">
        <v>2977</v>
      </c>
      <c r="C134" s="22" t="s">
        <v>6465</v>
      </c>
      <c r="D134" s="23">
        <v>5249</v>
      </c>
      <c r="E134" s="22" t="s">
        <v>107</v>
      </c>
      <c r="F134" s="28">
        <v>524901</v>
      </c>
      <c r="G134" s="22" t="s">
        <v>6235</v>
      </c>
      <c r="H134" s="22" t="s">
        <v>6364</v>
      </c>
      <c r="I134" s="24">
        <v>44354</v>
      </c>
      <c r="J134" s="24"/>
      <c r="K134" s="5">
        <f t="shared" ref="K134:K197" si="8">IFERROR(H134*1,H134)</f>
        <v>0.64</v>
      </c>
      <c r="L134">
        <f t="shared" ref="L134:L197" si="9">IFERROR(B134*1,B134)</f>
        <v>9205380</v>
      </c>
      <c r="M134" t="str">
        <f t="shared" ref="M134:M197" si="10">IF(D134=5251,"VET",IF(D134=5249,"Persoonlijke toeslag",IF(D134=5274,"Reiskosten per dag",IF(D134=5250,"Overgangstoeslag",IF(D134=5472,"Reiskosten per dag",IF(D134=5255,"Reiskosten per dag",IF(D134=5378,"BHV Vergoeding",IF(D134=5493,"Wasgeld",""))))))))</f>
        <v>Persoonlijke toeslag</v>
      </c>
      <c r="N134" t="str">
        <f>IFERROR(VLOOKUP(D134,'Caoparameter historie'!A:E,5,0),"")</f>
        <v/>
      </c>
      <c r="O134" t="str">
        <f>IFERROR(IF(OR(D134=5274,D134=5472)=TRUE,VLOOKUP(B134,'Medewerker afstand woon-werk'!A:F,6,0),""),"")</f>
        <v/>
      </c>
      <c r="P134" s="5">
        <f t="shared" ref="P134:P197" si="11">IF(OR(D134=5274,D134=5472)=TRUE,N134*O134,IF(D134=5255,K134,IF(M134="Persoonlijke toeslag",K134,IF(M134="VET",K134,IF(M134="Overgangstoeslag",K134,IF(M134="Wasgeld",K134*N134,IF(M134="BHV vergoeding",N134*1,"")))))))</f>
        <v>0.64</v>
      </c>
    </row>
    <row r="135" spans="1:16" x14ac:dyDescent="0.25">
      <c r="A135" s="22" t="s">
        <v>158</v>
      </c>
      <c r="B135" s="22" t="s">
        <v>5358</v>
      </c>
      <c r="C135" s="22" t="s">
        <v>6466</v>
      </c>
      <c r="D135" s="23">
        <v>5249</v>
      </c>
      <c r="E135" s="22" t="s">
        <v>107</v>
      </c>
      <c r="F135" s="28">
        <v>524901</v>
      </c>
      <c r="G135" s="22" t="s">
        <v>6235</v>
      </c>
      <c r="H135" s="22" t="s">
        <v>6467</v>
      </c>
      <c r="I135" s="24">
        <v>44378</v>
      </c>
      <c r="J135" s="24"/>
      <c r="K135" s="5">
        <f t="shared" si="8"/>
        <v>0.56999999999999995</v>
      </c>
      <c r="L135">
        <f t="shared" si="9"/>
        <v>209781</v>
      </c>
      <c r="M135" t="str">
        <f t="shared" si="10"/>
        <v>Persoonlijke toeslag</v>
      </c>
      <c r="N135" t="str">
        <f>IFERROR(VLOOKUP(D135,'Caoparameter historie'!A:E,5,0),"")</f>
        <v/>
      </c>
      <c r="O135" t="str">
        <f>IFERROR(IF(OR(D135=5274,D135=5472)=TRUE,VLOOKUP(B135,'Medewerker afstand woon-werk'!A:F,6,0),""),"")</f>
        <v/>
      </c>
      <c r="P135" s="5">
        <f t="shared" si="11"/>
        <v>0.56999999999999995</v>
      </c>
    </row>
    <row r="136" spans="1:16" x14ac:dyDescent="0.25">
      <c r="A136" s="22" t="s">
        <v>158</v>
      </c>
      <c r="B136" s="22" t="s">
        <v>5074</v>
      </c>
      <c r="C136" s="22" t="s">
        <v>6468</v>
      </c>
      <c r="D136" s="23">
        <v>5249</v>
      </c>
      <c r="E136" s="22" t="s">
        <v>107</v>
      </c>
      <c r="F136" s="28">
        <v>524901</v>
      </c>
      <c r="G136" s="22" t="s">
        <v>6235</v>
      </c>
      <c r="H136" s="22" t="s">
        <v>6440</v>
      </c>
      <c r="I136" s="24">
        <v>44368</v>
      </c>
      <c r="J136" s="24"/>
      <c r="K136" s="5">
        <f t="shared" si="8"/>
        <v>0</v>
      </c>
      <c r="L136">
        <f t="shared" si="9"/>
        <v>9349</v>
      </c>
      <c r="M136" t="str">
        <f t="shared" si="10"/>
        <v>Persoonlijke toeslag</v>
      </c>
      <c r="N136" t="str">
        <f>IFERROR(VLOOKUP(D136,'Caoparameter historie'!A:E,5,0),"")</f>
        <v/>
      </c>
      <c r="O136" t="str">
        <f>IFERROR(IF(OR(D136=5274,D136=5472)=TRUE,VLOOKUP(B136,'Medewerker afstand woon-werk'!A:F,6,0),""),"")</f>
        <v/>
      </c>
      <c r="P136" s="5">
        <f t="shared" si="11"/>
        <v>0</v>
      </c>
    </row>
    <row r="137" spans="1:16" x14ac:dyDescent="0.25">
      <c r="A137" s="22" t="s">
        <v>6372</v>
      </c>
      <c r="B137" s="22" t="s">
        <v>6469</v>
      </c>
      <c r="C137" s="22" t="s">
        <v>6470</v>
      </c>
      <c r="D137" s="23">
        <v>5249</v>
      </c>
      <c r="E137" s="22" t="s">
        <v>107</v>
      </c>
      <c r="F137" s="28">
        <v>524901</v>
      </c>
      <c r="G137" s="22" t="s">
        <v>6235</v>
      </c>
      <c r="H137" s="22" t="s">
        <v>6319</v>
      </c>
      <c r="I137" s="24">
        <v>44340</v>
      </c>
      <c r="J137" s="24"/>
      <c r="K137" s="5">
        <f t="shared" si="8"/>
        <v>0.61</v>
      </c>
      <c r="L137">
        <f t="shared" si="9"/>
        <v>9119744</v>
      </c>
      <c r="M137" t="str">
        <f t="shared" si="10"/>
        <v>Persoonlijke toeslag</v>
      </c>
      <c r="N137" t="str">
        <f>IFERROR(VLOOKUP(D137,'Caoparameter historie'!A:E,5,0),"")</f>
        <v/>
      </c>
      <c r="O137" t="str">
        <f>IFERROR(IF(OR(D137=5274,D137=5472)=TRUE,VLOOKUP(B137,'Medewerker afstand woon-werk'!A:F,6,0),""),"")</f>
        <v/>
      </c>
      <c r="P137" s="5">
        <f t="shared" si="11"/>
        <v>0.61</v>
      </c>
    </row>
    <row r="138" spans="1:16" x14ac:dyDescent="0.25">
      <c r="A138" s="22" t="s">
        <v>158</v>
      </c>
      <c r="B138" s="22" t="s">
        <v>608</v>
      </c>
      <c r="C138" s="22" t="s">
        <v>6471</v>
      </c>
      <c r="D138" s="23">
        <v>5249</v>
      </c>
      <c r="E138" s="22" t="s">
        <v>107</v>
      </c>
      <c r="F138" s="28">
        <v>524901</v>
      </c>
      <c r="G138" s="22" t="s">
        <v>6235</v>
      </c>
      <c r="H138" s="22" t="s">
        <v>6375</v>
      </c>
      <c r="I138" s="24">
        <v>44344</v>
      </c>
      <c r="J138" s="24"/>
      <c r="K138" s="5">
        <f t="shared" si="8"/>
        <v>0.59</v>
      </c>
      <c r="L138">
        <f t="shared" si="9"/>
        <v>200195</v>
      </c>
      <c r="M138" t="str">
        <f t="shared" si="10"/>
        <v>Persoonlijke toeslag</v>
      </c>
      <c r="N138" t="str">
        <f>IFERROR(VLOOKUP(D138,'Caoparameter historie'!A:E,5,0),"")</f>
        <v/>
      </c>
      <c r="O138" t="str">
        <f>IFERROR(IF(OR(D138=5274,D138=5472)=TRUE,VLOOKUP(B138,'Medewerker afstand woon-werk'!A:F,6,0),""),"")</f>
        <v/>
      </c>
      <c r="P138" s="5">
        <f t="shared" si="11"/>
        <v>0.59</v>
      </c>
    </row>
    <row r="139" spans="1:16" x14ac:dyDescent="0.25">
      <c r="A139" s="22" t="s">
        <v>6372</v>
      </c>
      <c r="B139" s="22" t="s">
        <v>6472</v>
      </c>
      <c r="C139" s="22" t="s">
        <v>6473</v>
      </c>
      <c r="D139" s="23">
        <v>5249</v>
      </c>
      <c r="E139" s="22" t="s">
        <v>107</v>
      </c>
      <c r="F139" s="28">
        <v>524901</v>
      </c>
      <c r="G139" s="22" t="s">
        <v>6235</v>
      </c>
      <c r="H139" s="22" t="s">
        <v>6375</v>
      </c>
      <c r="I139" s="24">
        <v>44340</v>
      </c>
      <c r="J139" s="24"/>
      <c r="K139" s="5">
        <f t="shared" si="8"/>
        <v>0.59</v>
      </c>
      <c r="L139">
        <f t="shared" si="9"/>
        <v>9121880</v>
      </c>
      <c r="M139" t="str">
        <f t="shared" si="10"/>
        <v>Persoonlijke toeslag</v>
      </c>
      <c r="N139" t="str">
        <f>IFERROR(VLOOKUP(D139,'Caoparameter historie'!A:E,5,0),"")</f>
        <v/>
      </c>
      <c r="O139" t="str">
        <f>IFERROR(IF(OR(D139=5274,D139=5472)=TRUE,VLOOKUP(B139,'Medewerker afstand woon-werk'!A:F,6,0),""),"")</f>
        <v/>
      </c>
      <c r="P139" s="5">
        <f t="shared" si="11"/>
        <v>0.59</v>
      </c>
    </row>
    <row r="140" spans="1:16" x14ac:dyDescent="0.25">
      <c r="A140" s="22" t="s">
        <v>158</v>
      </c>
      <c r="B140" s="22" t="s">
        <v>4457</v>
      </c>
      <c r="C140" s="22" t="s">
        <v>6474</v>
      </c>
      <c r="D140" s="23">
        <v>5249</v>
      </c>
      <c r="E140" s="22" t="s">
        <v>107</v>
      </c>
      <c r="F140" s="28">
        <v>524901</v>
      </c>
      <c r="G140" s="22" t="s">
        <v>6235</v>
      </c>
      <c r="H140" s="22" t="s">
        <v>6475</v>
      </c>
      <c r="I140" s="24">
        <v>44340</v>
      </c>
      <c r="J140" s="24"/>
      <c r="K140" s="5">
        <f t="shared" si="8"/>
        <v>1</v>
      </c>
      <c r="L140">
        <f t="shared" si="9"/>
        <v>12384</v>
      </c>
      <c r="M140" t="str">
        <f t="shared" si="10"/>
        <v>Persoonlijke toeslag</v>
      </c>
      <c r="N140" t="str">
        <f>IFERROR(VLOOKUP(D140,'Caoparameter historie'!A:E,5,0),"")</f>
        <v/>
      </c>
      <c r="O140" t="str">
        <f>IFERROR(IF(OR(D140=5274,D140=5472)=TRUE,VLOOKUP(B140,'Medewerker afstand woon-werk'!A:F,6,0),""),"")</f>
        <v/>
      </c>
      <c r="P140" s="5">
        <f t="shared" si="11"/>
        <v>1</v>
      </c>
    </row>
    <row r="141" spans="1:16" x14ac:dyDescent="0.25">
      <c r="A141" s="22" t="s">
        <v>158</v>
      </c>
      <c r="B141" s="22" t="s">
        <v>5927</v>
      </c>
      <c r="C141" s="22" t="s">
        <v>6476</v>
      </c>
      <c r="D141" s="23">
        <v>5249</v>
      </c>
      <c r="E141" s="22" t="s">
        <v>107</v>
      </c>
      <c r="F141" s="28">
        <v>524901</v>
      </c>
      <c r="G141" s="22" t="s">
        <v>6235</v>
      </c>
      <c r="H141" s="22" t="s">
        <v>6467</v>
      </c>
      <c r="I141" s="24">
        <v>44368</v>
      </c>
      <c r="J141" s="24"/>
      <c r="K141" s="5">
        <f t="shared" si="8"/>
        <v>0.56999999999999995</v>
      </c>
      <c r="L141">
        <f t="shared" si="9"/>
        <v>209562</v>
      </c>
      <c r="M141" t="str">
        <f t="shared" si="10"/>
        <v>Persoonlijke toeslag</v>
      </c>
      <c r="N141" t="str">
        <f>IFERROR(VLOOKUP(D141,'Caoparameter historie'!A:E,5,0),"")</f>
        <v/>
      </c>
      <c r="O141" t="str">
        <f>IFERROR(IF(OR(D141=5274,D141=5472)=TRUE,VLOOKUP(B141,'Medewerker afstand woon-werk'!A:F,6,0),""),"")</f>
        <v/>
      </c>
      <c r="P141" s="5">
        <f t="shared" si="11"/>
        <v>0.56999999999999995</v>
      </c>
    </row>
    <row r="142" spans="1:16" x14ac:dyDescent="0.25">
      <c r="A142" s="22" t="s">
        <v>158</v>
      </c>
      <c r="B142" s="22" t="s">
        <v>412</v>
      </c>
      <c r="C142" s="22" t="s">
        <v>6477</v>
      </c>
      <c r="D142" s="23">
        <v>5249</v>
      </c>
      <c r="E142" s="22" t="s">
        <v>107</v>
      </c>
      <c r="F142" s="28">
        <v>524901</v>
      </c>
      <c r="G142" s="22" t="s">
        <v>6235</v>
      </c>
      <c r="H142" s="22" t="s">
        <v>6440</v>
      </c>
      <c r="I142" s="24">
        <v>44368</v>
      </c>
      <c r="J142" s="24"/>
      <c r="K142" s="5">
        <f t="shared" si="8"/>
        <v>0</v>
      </c>
      <c r="L142">
        <f t="shared" si="9"/>
        <v>12070</v>
      </c>
      <c r="M142" t="str">
        <f t="shared" si="10"/>
        <v>Persoonlijke toeslag</v>
      </c>
      <c r="N142" t="str">
        <f>IFERROR(VLOOKUP(D142,'Caoparameter historie'!A:E,5,0),"")</f>
        <v/>
      </c>
      <c r="O142" t="str">
        <f>IFERROR(IF(OR(D142=5274,D142=5472)=TRUE,VLOOKUP(B142,'Medewerker afstand woon-werk'!A:F,6,0),""),"")</f>
        <v/>
      </c>
      <c r="P142" s="5">
        <f t="shared" si="11"/>
        <v>0</v>
      </c>
    </row>
    <row r="143" spans="1:16" x14ac:dyDescent="0.25">
      <c r="A143" s="22" t="s">
        <v>158</v>
      </c>
      <c r="B143" s="22" t="s">
        <v>5967</v>
      </c>
      <c r="C143" s="22" t="s">
        <v>6478</v>
      </c>
      <c r="D143" s="23">
        <v>5249</v>
      </c>
      <c r="E143" s="22" t="s">
        <v>107</v>
      </c>
      <c r="F143" s="28">
        <v>524901</v>
      </c>
      <c r="G143" s="22" t="s">
        <v>6235</v>
      </c>
      <c r="H143" s="22" t="s">
        <v>6479</v>
      </c>
      <c r="I143" s="24">
        <v>44391</v>
      </c>
      <c r="J143" s="24"/>
      <c r="K143" s="5">
        <f t="shared" si="8"/>
        <v>0.14000000000000001</v>
      </c>
      <c r="L143">
        <f t="shared" si="9"/>
        <v>9204659</v>
      </c>
      <c r="M143" t="str">
        <f t="shared" si="10"/>
        <v>Persoonlijke toeslag</v>
      </c>
      <c r="N143" t="str">
        <f>IFERROR(VLOOKUP(D143,'Caoparameter historie'!A:E,5,0),"")</f>
        <v/>
      </c>
      <c r="O143" t="str">
        <f>IFERROR(IF(OR(D143=5274,D143=5472)=TRUE,VLOOKUP(B143,'Medewerker afstand woon-werk'!A:F,6,0),""),"")</f>
        <v/>
      </c>
      <c r="P143" s="5">
        <f t="shared" si="11"/>
        <v>0.14000000000000001</v>
      </c>
    </row>
    <row r="144" spans="1:16" x14ac:dyDescent="0.25">
      <c r="A144" s="22" t="s">
        <v>6372</v>
      </c>
      <c r="B144" s="22" t="s">
        <v>6480</v>
      </c>
      <c r="C144" s="22" t="s">
        <v>6481</v>
      </c>
      <c r="D144" s="23">
        <v>5249</v>
      </c>
      <c r="E144" s="22" t="s">
        <v>107</v>
      </c>
      <c r="F144" s="28">
        <v>524901</v>
      </c>
      <c r="G144" s="22" t="s">
        <v>6235</v>
      </c>
      <c r="H144" s="22" t="s">
        <v>6364</v>
      </c>
      <c r="I144" s="24">
        <v>44368</v>
      </c>
      <c r="J144" s="24"/>
      <c r="K144" s="5">
        <f t="shared" si="8"/>
        <v>0.64</v>
      </c>
      <c r="L144">
        <f t="shared" si="9"/>
        <v>9120814</v>
      </c>
      <c r="M144" t="str">
        <f t="shared" si="10"/>
        <v>Persoonlijke toeslag</v>
      </c>
      <c r="N144" t="str">
        <f>IFERROR(VLOOKUP(D144,'Caoparameter historie'!A:E,5,0),"")</f>
        <v/>
      </c>
      <c r="O144" t="str">
        <f>IFERROR(IF(OR(D144=5274,D144=5472)=TRUE,VLOOKUP(B144,'Medewerker afstand woon-werk'!A:F,6,0),""),"")</f>
        <v/>
      </c>
      <c r="P144" s="5">
        <f t="shared" si="11"/>
        <v>0.64</v>
      </c>
    </row>
    <row r="145" spans="1:16" x14ac:dyDescent="0.25">
      <c r="A145" s="22" t="s">
        <v>6372</v>
      </c>
      <c r="B145" s="22" t="s">
        <v>6482</v>
      </c>
      <c r="C145" s="22" t="s">
        <v>6483</v>
      </c>
      <c r="D145" s="23">
        <v>5249</v>
      </c>
      <c r="E145" s="22" t="s">
        <v>107</v>
      </c>
      <c r="F145" s="28">
        <v>524901</v>
      </c>
      <c r="G145" s="22" t="s">
        <v>6235</v>
      </c>
      <c r="H145" s="22" t="s">
        <v>6364</v>
      </c>
      <c r="I145" s="24">
        <v>44368</v>
      </c>
      <c r="J145" s="24"/>
      <c r="K145" s="5">
        <f t="shared" si="8"/>
        <v>0.64</v>
      </c>
      <c r="L145">
        <f t="shared" si="9"/>
        <v>9114393</v>
      </c>
      <c r="M145" t="str">
        <f t="shared" si="10"/>
        <v>Persoonlijke toeslag</v>
      </c>
      <c r="N145" t="str">
        <f>IFERROR(VLOOKUP(D145,'Caoparameter historie'!A:E,5,0),"")</f>
        <v/>
      </c>
      <c r="O145" t="str">
        <f>IFERROR(IF(OR(D145=5274,D145=5472)=TRUE,VLOOKUP(B145,'Medewerker afstand woon-werk'!A:F,6,0),""),"")</f>
        <v/>
      </c>
      <c r="P145" s="5">
        <f t="shared" si="11"/>
        <v>0.64</v>
      </c>
    </row>
    <row r="146" spans="1:16" x14ac:dyDescent="0.25">
      <c r="A146" s="22" t="s">
        <v>6372</v>
      </c>
      <c r="B146" s="22" t="s">
        <v>6484</v>
      </c>
      <c r="C146" s="22" t="s">
        <v>6485</v>
      </c>
      <c r="D146" s="23">
        <v>5249</v>
      </c>
      <c r="E146" s="22" t="s">
        <v>107</v>
      </c>
      <c r="F146" s="28">
        <v>524901</v>
      </c>
      <c r="G146" s="22" t="s">
        <v>6235</v>
      </c>
      <c r="H146" s="22" t="s">
        <v>6364</v>
      </c>
      <c r="I146" s="24">
        <v>44368</v>
      </c>
      <c r="J146" s="24"/>
      <c r="K146" s="5">
        <f t="shared" si="8"/>
        <v>0.64</v>
      </c>
      <c r="L146">
        <f t="shared" si="9"/>
        <v>9114286</v>
      </c>
      <c r="M146" t="str">
        <f t="shared" si="10"/>
        <v>Persoonlijke toeslag</v>
      </c>
      <c r="N146" t="str">
        <f>IFERROR(VLOOKUP(D146,'Caoparameter historie'!A:E,5,0),"")</f>
        <v/>
      </c>
      <c r="O146" t="str">
        <f>IFERROR(IF(OR(D146=5274,D146=5472)=TRUE,VLOOKUP(B146,'Medewerker afstand woon-werk'!A:F,6,0),""),"")</f>
        <v/>
      </c>
      <c r="P146" s="5">
        <f t="shared" si="11"/>
        <v>0.64</v>
      </c>
    </row>
    <row r="147" spans="1:16" x14ac:dyDescent="0.25">
      <c r="A147" s="22" t="s">
        <v>158</v>
      </c>
      <c r="B147" s="22" t="s">
        <v>1309</v>
      </c>
      <c r="C147" s="22" t="s">
        <v>6486</v>
      </c>
      <c r="D147" s="23">
        <v>5249</v>
      </c>
      <c r="E147" s="22" t="s">
        <v>107</v>
      </c>
      <c r="F147" s="28">
        <v>524901</v>
      </c>
      <c r="G147" s="22" t="s">
        <v>6235</v>
      </c>
      <c r="H147" s="22" t="s">
        <v>6487</v>
      </c>
      <c r="I147" s="24">
        <v>44377</v>
      </c>
      <c r="J147" s="24"/>
      <c r="K147" s="5">
        <f t="shared" si="8"/>
        <v>1.22</v>
      </c>
      <c r="L147">
        <f t="shared" si="9"/>
        <v>202936</v>
      </c>
      <c r="M147" t="str">
        <f t="shared" si="10"/>
        <v>Persoonlijke toeslag</v>
      </c>
      <c r="N147" t="str">
        <f>IFERROR(VLOOKUP(D147,'Caoparameter historie'!A:E,5,0),"")</f>
        <v/>
      </c>
      <c r="O147" t="str">
        <f>IFERROR(IF(OR(D147=5274,D147=5472)=TRUE,VLOOKUP(B147,'Medewerker afstand woon-werk'!A:F,6,0),""),"")</f>
        <v/>
      </c>
      <c r="P147" s="5">
        <f t="shared" si="11"/>
        <v>1.22</v>
      </c>
    </row>
    <row r="148" spans="1:16" x14ac:dyDescent="0.25">
      <c r="A148" s="22" t="s">
        <v>158</v>
      </c>
      <c r="B148" s="22" t="s">
        <v>2656</v>
      </c>
      <c r="C148" s="22" t="s">
        <v>6488</v>
      </c>
      <c r="D148" s="23">
        <v>5249</v>
      </c>
      <c r="E148" s="22" t="s">
        <v>107</v>
      </c>
      <c r="F148" s="28">
        <v>524901</v>
      </c>
      <c r="G148" s="22" t="s">
        <v>6235</v>
      </c>
      <c r="H148" s="22" t="s">
        <v>6489</v>
      </c>
      <c r="I148" s="24">
        <v>44396</v>
      </c>
      <c r="J148" s="24"/>
      <c r="K148" s="5">
        <f t="shared" si="8"/>
        <v>1.02</v>
      </c>
      <c r="L148">
        <f t="shared" si="9"/>
        <v>13141</v>
      </c>
      <c r="M148" t="str">
        <f t="shared" si="10"/>
        <v>Persoonlijke toeslag</v>
      </c>
      <c r="N148" t="str">
        <f>IFERROR(VLOOKUP(D148,'Caoparameter historie'!A:E,5,0),"")</f>
        <v/>
      </c>
      <c r="O148" t="str">
        <f>IFERROR(IF(OR(D148=5274,D148=5472)=TRUE,VLOOKUP(B148,'Medewerker afstand woon-werk'!A:F,6,0),""),"")</f>
        <v/>
      </c>
      <c r="P148" s="5">
        <f t="shared" si="11"/>
        <v>1.02</v>
      </c>
    </row>
    <row r="149" spans="1:16" x14ac:dyDescent="0.25">
      <c r="A149" s="22" t="s">
        <v>158</v>
      </c>
      <c r="B149" s="22" t="s">
        <v>2488</v>
      </c>
      <c r="C149" s="22" t="s">
        <v>6490</v>
      </c>
      <c r="D149" s="23">
        <v>5249</v>
      </c>
      <c r="E149" s="22" t="s">
        <v>107</v>
      </c>
      <c r="F149" s="28">
        <v>524901</v>
      </c>
      <c r="G149" s="22" t="s">
        <v>6235</v>
      </c>
      <c r="H149" s="22" t="s">
        <v>6440</v>
      </c>
      <c r="I149" s="24">
        <v>44368</v>
      </c>
      <c r="J149" s="24"/>
      <c r="K149" s="5">
        <f t="shared" si="8"/>
        <v>0</v>
      </c>
      <c r="L149">
        <f t="shared" si="9"/>
        <v>4869</v>
      </c>
      <c r="M149" t="str">
        <f t="shared" si="10"/>
        <v>Persoonlijke toeslag</v>
      </c>
      <c r="N149" t="str">
        <f>IFERROR(VLOOKUP(D149,'Caoparameter historie'!A:E,5,0),"")</f>
        <v/>
      </c>
      <c r="O149" t="str">
        <f>IFERROR(IF(OR(D149=5274,D149=5472)=TRUE,VLOOKUP(B149,'Medewerker afstand woon-werk'!A:F,6,0),""),"")</f>
        <v/>
      </c>
      <c r="P149" s="5">
        <f t="shared" si="11"/>
        <v>0</v>
      </c>
    </row>
    <row r="150" spans="1:16" x14ac:dyDescent="0.25">
      <c r="A150" s="22" t="s">
        <v>158</v>
      </c>
      <c r="B150" s="22" t="s">
        <v>4230</v>
      </c>
      <c r="C150" s="22" t="s">
        <v>6491</v>
      </c>
      <c r="D150" s="23">
        <v>5249</v>
      </c>
      <c r="E150" s="22" t="s">
        <v>107</v>
      </c>
      <c r="F150" s="28">
        <v>524901</v>
      </c>
      <c r="G150" s="22" t="s">
        <v>6235</v>
      </c>
      <c r="H150" s="22" t="s">
        <v>6283</v>
      </c>
      <c r="I150" s="24">
        <v>44417</v>
      </c>
      <c r="J150" s="24"/>
      <c r="K150" s="5">
        <f t="shared" si="8"/>
        <v>0.47</v>
      </c>
      <c r="L150">
        <f t="shared" si="9"/>
        <v>210265</v>
      </c>
      <c r="M150" t="str">
        <f t="shared" si="10"/>
        <v>Persoonlijke toeslag</v>
      </c>
      <c r="N150" t="str">
        <f>IFERROR(VLOOKUP(D150,'Caoparameter historie'!A:E,5,0),"")</f>
        <v/>
      </c>
      <c r="O150" t="str">
        <f>IFERROR(IF(OR(D150=5274,D150=5472)=TRUE,VLOOKUP(B150,'Medewerker afstand woon-werk'!A:F,6,0),""),"")</f>
        <v/>
      </c>
      <c r="P150" s="5">
        <f t="shared" si="11"/>
        <v>0.47</v>
      </c>
    </row>
    <row r="151" spans="1:16" x14ac:dyDescent="0.25">
      <c r="A151" s="22" t="s">
        <v>158</v>
      </c>
      <c r="B151" s="22" t="s">
        <v>4321</v>
      </c>
      <c r="C151" s="22" t="s">
        <v>6492</v>
      </c>
      <c r="D151" s="23">
        <v>5249</v>
      </c>
      <c r="E151" s="22" t="s">
        <v>107</v>
      </c>
      <c r="F151" s="28">
        <v>524901</v>
      </c>
      <c r="G151" s="22" t="s">
        <v>6235</v>
      </c>
      <c r="H151" s="22" t="s">
        <v>6348</v>
      </c>
      <c r="I151" s="24">
        <v>44409</v>
      </c>
      <c r="J151" s="24"/>
      <c r="K151" s="5">
        <f t="shared" si="8"/>
        <v>0.13</v>
      </c>
      <c r="L151">
        <f t="shared" si="9"/>
        <v>210387</v>
      </c>
      <c r="M151" t="str">
        <f t="shared" si="10"/>
        <v>Persoonlijke toeslag</v>
      </c>
      <c r="N151" t="str">
        <f>IFERROR(VLOOKUP(D151,'Caoparameter historie'!A:E,5,0),"")</f>
        <v/>
      </c>
      <c r="O151" t="str">
        <f>IFERROR(IF(OR(D151=5274,D151=5472)=TRUE,VLOOKUP(B151,'Medewerker afstand woon-werk'!A:F,6,0),""),"")</f>
        <v/>
      </c>
      <c r="P151" s="5">
        <f t="shared" si="11"/>
        <v>0.13</v>
      </c>
    </row>
    <row r="152" spans="1:16" x14ac:dyDescent="0.25">
      <c r="A152" s="22" t="s">
        <v>158</v>
      </c>
      <c r="B152" s="22" t="s">
        <v>3978</v>
      </c>
      <c r="C152" s="22" t="s">
        <v>6493</v>
      </c>
      <c r="D152" s="23">
        <v>5249</v>
      </c>
      <c r="E152" s="22" t="s">
        <v>107</v>
      </c>
      <c r="F152" s="28">
        <v>524901</v>
      </c>
      <c r="G152" s="22" t="s">
        <v>6235</v>
      </c>
      <c r="H152" s="22" t="s">
        <v>6494</v>
      </c>
      <c r="I152" s="24">
        <v>44409</v>
      </c>
      <c r="J152" s="24"/>
      <c r="K152" s="5">
        <f t="shared" si="8"/>
        <v>0.21</v>
      </c>
      <c r="L152">
        <f t="shared" si="9"/>
        <v>210386</v>
      </c>
      <c r="M152" t="str">
        <f t="shared" si="10"/>
        <v>Persoonlijke toeslag</v>
      </c>
      <c r="N152" t="str">
        <f>IFERROR(VLOOKUP(D152,'Caoparameter historie'!A:E,5,0),"")</f>
        <v/>
      </c>
      <c r="O152" t="str">
        <f>IFERROR(IF(OR(D152=5274,D152=5472)=TRUE,VLOOKUP(B152,'Medewerker afstand woon-werk'!A:F,6,0),""),"")</f>
        <v/>
      </c>
      <c r="P152" s="5">
        <f t="shared" si="11"/>
        <v>0.21</v>
      </c>
    </row>
    <row r="153" spans="1:16" x14ac:dyDescent="0.25">
      <c r="A153" s="22" t="s">
        <v>158</v>
      </c>
      <c r="B153" s="22" t="s">
        <v>1459</v>
      </c>
      <c r="C153" s="22" t="s">
        <v>6495</v>
      </c>
      <c r="D153" s="23">
        <v>5249</v>
      </c>
      <c r="E153" s="22" t="s">
        <v>107</v>
      </c>
      <c r="F153" s="28">
        <v>524901</v>
      </c>
      <c r="G153" s="22" t="s">
        <v>6235</v>
      </c>
      <c r="H153" s="22" t="s">
        <v>6461</v>
      </c>
      <c r="I153" s="24">
        <v>44396</v>
      </c>
      <c r="J153" s="24"/>
      <c r="K153" s="5">
        <f t="shared" si="8"/>
        <v>0.65</v>
      </c>
      <c r="L153">
        <f t="shared" si="9"/>
        <v>9381</v>
      </c>
      <c r="M153" t="str">
        <f t="shared" si="10"/>
        <v>Persoonlijke toeslag</v>
      </c>
      <c r="N153" t="str">
        <f>IFERROR(VLOOKUP(D153,'Caoparameter historie'!A:E,5,0),"")</f>
        <v/>
      </c>
      <c r="O153" t="str">
        <f>IFERROR(IF(OR(D153=5274,D153=5472)=TRUE,VLOOKUP(B153,'Medewerker afstand woon-werk'!A:F,6,0),""),"")</f>
        <v/>
      </c>
      <c r="P153" s="5">
        <f t="shared" si="11"/>
        <v>0.65</v>
      </c>
    </row>
    <row r="154" spans="1:16" x14ac:dyDescent="0.25">
      <c r="A154" s="22" t="s">
        <v>158</v>
      </c>
      <c r="B154" s="22" t="s">
        <v>3318</v>
      </c>
      <c r="C154" s="22" t="s">
        <v>6496</v>
      </c>
      <c r="D154" s="23">
        <v>5250</v>
      </c>
      <c r="E154" s="22" t="s">
        <v>83</v>
      </c>
      <c r="F154" s="28">
        <v>525001</v>
      </c>
      <c r="G154" s="22" t="s">
        <v>6497</v>
      </c>
      <c r="H154" s="22" t="s">
        <v>6364</v>
      </c>
      <c r="I154" s="24">
        <v>43454</v>
      </c>
      <c r="J154" s="24"/>
      <c r="K154" s="5">
        <f t="shared" si="8"/>
        <v>0.64</v>
      </c>
      <c r="L154">
        <f t="shared" si="9"/>
        <v>12438</v>
      </c>
      <c r="M154" t="str">
        <f t="shared" si="10"/>
        <v>Overgangstoeslag</v>
      </c>
      <c r="N154" t="str">
        <f>IFERROR(VLOOKUP(D154,'Caoparameter historie'!A:E,5,0),"")</f>
        <v/>
      </c>
      <c r="O154" t="str">
        <f>IFERROR(IF(OR(D154=5274,D154=5472)=TRUE,VLOOKUP(B154,'Medewerker afstand woon-werk'!A:F,6,0),""),"")</f>
        <v/>
      </c>
      <c r="P154" s="5">
        <f t="shared" si="11"/>
        <v>0.64</v>
      </c>
    </row>
    <row r="155" spans="1:16" x14ac:dyDescent="0.25">
      <c r="A155" s="22" t="s">
        <v>158</v>
      </c>
      <c r="B155" s="22" t="s">
        <v>6107</v>
      </c>
      <c r="C155" s="22" t="s">
        <v>6498</v>
      </c>
      <c r="D155" s="23">
        <v>5250</v>
      </c>
      <c r="E155" s="22" t="s">
        <v>83</v>
      </c>
      <c r="F155" s="28">
        <v>525001</v>
      </c>
      <c r="G155" s="22" t="s">
        <v>6497</v>
      </c>
      <c r="H155" s="22" t="s">
        <v>6499</v>
      </c>
      <c r="I155" s="24">
        <v>43454</v>
      </c>
      <c r="J155" s="24"/>
      <c r="K155" s="5">
        <f t="shared" si="8"/>
        <v>0.15</v>
      </c>
      <c r="L155">
        <f t="shared" si="9"/>
        <v>12454</v>
      </c>
      <c r="M155" t="str">
        <f t="shared" si="10"/>
        <v>Overgangstoeslag</v>
      </c>
      <c r="N155" t="str">
        <f>IFERROR(VLOOKUP(D155,'Caoparameter historie'!A:E,5,0),"")</f>
        <v/>
      </c>
      <c r="O155" t="str">
        <f>IFERROR(IF(OR(D155=5274,D155=5472)=TRUE,VLOOKUP(B155,'Medewerker afstand woon-werk'!A:F,6,0),""),"")</f>
        <v/>
      </c>
      <c r="P155" s="5">
        <f t="shared" si="11"/>
        <v>0.15</v>
      </c>
    </row>
    <row r="156" spans="1:16" x14ac:dyDescent="0.25">
      <c r="A156" s="22" t="s">
        <v>187</v>
      </c>
      <c r="B156" s="22" t="s">
        <v>1846</v>
      </c>
      <c r="C156" s="22" t="s">
        <v>6500</v>
      </c>
      <c r="D156" s="23">
        <v>5250</v>
      </c>
      <c r="E156" s="22" t="s">
        <v>83</v>
      </c>
      <c r="F156" s="28">
        <v>525001</v>
      </c>
      <c r="G156" s="22" t="s">
        <v>6497</v>
      </c>
      <c r="H156" s="22" t="s">
        <v>6238</v>
      </c>
      <c r="I156" s="24">
        <v>43997</v>
      </c>
      <c r="J156" s="24"/>
      <c r="K156" s="5">
        <f t="shared" si="8"/>
        <v>0.31</v>
      </c>
      <c r="L156">
        <f t="shared" si="9"/>
        <v>9205250</v>
      </c>
      <c r="M156" t="str">
        <f t="shared" si="10"/>
        <v>Overgangstoeslag</v>
      </c>
      <c r="N156" t="str">
        <f>IFERROR(VLOOKUP(D156,'Caoparameter historie'!A:E,5,0),"")</f>
        <v/>
      </c>
      <c r="O156" t="str">
        <f>IFERROR(IF(OR(D156=5274,D156=5472)=TRUE,VLOOKUP(B156,'Medewerker afstand woon-werk'!A:F,6,0),""),"")</f>
        <v/>
      </c>
      <c r="P156" s="5">
        <f t="shared" si="11"/>
        <v>0.31</v>
      </c>
    </row>
    <row r="157" spans="1:16" x14ac:dyDescent="0.25">
      <c r="A157" s="22" t="s">
        <v>187</v>
      </c>
      <c r="B157" s="22" t="s">
        <v>4683</v>
      </c>
      <c r="C157" s="22" t="s">
        <v>6501</v>
      </c>
      <c r="D157" s="23">
        <v>5250</v>
      </c>
      <c r="E157" s="22" t="s">
        <v>83</v>
      </c>
      <c r="F157" s="28">
        <v>525001</v>
      </c>
      <c r="G157" s="22" t="s">
        <v>6497</v>
      </c>
      <c r="H157" s="22" t="s">
        <v>6404</v>
      </c>
      <c r="I157" s="24">
        <v>44053</v>
      </c>
      <c r="J157" s="24"/>
      <c r="K157" s="5">
        <f t="shared" si="8"/>
        <v>0.32</v>
      </c>
      <c r="L157">
        <f t="shared" si="9"/>
        <v>9205480</v>
      </c>
      <c r="M157" t="str">
        <f t="shared" si="10"/>
        <v>Overgangstoeslag</v>
      </c>
      <c r="N157" t="str">
        <f>IFERROR(VLOOKUP(D157,'Caoparameter historie'!A:E,5,0),"")</f>
        <v/>
      </c>
      <c r="O157" t="str">
        <f>IFERROR(IF(OR(D157=5274,D157=5472)=TRUE,VLOOKUP(B157,'Medewerker afstand woon-werk'!A:F,6,0),""),"")</f>
        <v/>
      </c>
      <c r="P157" s="5">
        <f t="shared" si="11"/>
        <v>0.32</v>
      </c>
    </row>
    <row r="158" spans="1:16" x14ac:dyDescent="0.25">
      <c r="A158" s="22" t="s">
        <v>158</v>
      </c>
      <c r="B158" s="22" t="s">
        <v>1665</v>
      </c>
      <c r="C158" s="22" t="s">
        <v>6502</v>
      </c>
      <c r="D158" s="23">
        <v>5251</v>
      </c>
      <c r="E158" s="22" t="s">
        <v>56</v>
      </c>
      <c r="F158" s="28">
        <v>525101</v>
      </c>
      <c r="G158" s="22" t="s">
        <v>6503</v>
      </c>
      <c r="H158" s="22" t="s">
        <v>6416</v>
      </c>
      <c r="I158" s="24">
        <v>39531</v>
      </c>
      <c r="J158" s="24"/>
      <c r="K158" s="5">
        <f t="shared" si="8"/>
        <v>0.37</v>
      </c>
      <c r="L158">
        <f t="shared" si="9"/>
        <v>76</v>
      </c>
      <c r="M158" t="str">
        <f t="shared" si="10"/>
        <v>VET</v>
      </c>
      <c r="N158" t="str">
        <f>IFERROR(VLOOKUP(D158,'Caoparameter historie'!A:E,5,0),"")</f>
        <v/>
      </c>
      <c r="O158" t="str">
        <f>IFERROR(IF(OR(D158=5274,D158=5472)=TRUE,VLOOKUP(B158,'Medewerker afstand woon-werk'!A:F,6,0),""),"")</f>
        <v/>
      </c>
      <c r="P158" s="5">
        <f t="shared" si="11"/>
        <v>0.37</v>
      </c>
    </row>
    <row r="159" spans="1:16" x14ac:dyDescent="0.25">
      <c r="A159" s="22" t="s">
        <v>158</v>
      </c>
      <c r="B159" s="22" t="s">
        <v>1497</v>
      </c>
      <c r="C159" s="22" t="s">
        <v>6504</v>
      </c>
      <c r="D159" s="23">
        <v>5251</v>
      </c>
      <c r="E159" s="22" t="s">
        <v>56</v>
      </c>
      <c r="F159" s="28">
        <v>525101</v>
      </c>
      <c r="G159" s="22" t="s">
        <v>6503</v>
      </c>
      <c r="H159" s="22" t="s">
        <v>6479</v>
      </c>
      <c r="I159" s="24">
        <v>39531</v>
      </c>
      <c r="J159" s="24"/>
      <c r="K159" s="5">
        <f t="shared" si="8"/>
        <v>0.14000000000000001</v>
      </c>
      <c r="L159">
        <f t="shared" si="9"/>
        <v>180</v>
      </c>
      <c r="M159" t="str">
        <f t="shared" si="10"/>
        <v>VET</v>
      </c>
      <c r="N159" t="str">
        <f>IFERROR(VLOOKUP(D159,'Caoparameter historie'!A:E,5,0),"")</f>
        <v/>
      </c>
      <c r="O159" t="str">
        <f>IFERROR(IF(OR(D159=5274,D159=5472)=TRUE,VLOOKUP(B159,'Medewerker afstand woon-werk'!A:F,6,0),""),"")</f>
        <v/>
      </c>
      <c r="P159" s="5">
        <f t="shared" si="11"/>
        <v>0.14000000000000001</v>
      </c>
    </row>
    <row r="160" spans="1:16" x14ac:dyDescent="0.25">
      <c r="A160" s="22" t="s">
        <v>158</v>
      </c>
      <c r="B160" s="22" t="s">
        <v>3442</v>
      </c>
      <c r="C160" s="22" t="s">
        <v>6237</v>
      </c>
      <c r="D160" s="23">
        <v>5251</v>
      </c>
      <c r="E160" s="22" t="s">
        <v>56</v>
      </c>
      <c r="F160" s="28">
        <v>525101</v>
      </c>
      <c r="G160" s="22" t="s">
        <v>6503</v>
      </c>
      <c r="H160" s="22" t="s">
        <v>6505</v>
      </c>
      <c r="I160" s="24">
        <v>42086</v>
      </c>
      <c r="J160" s="24"/>
      <c r="K160" s="5">
        <f t="shared" si="8"/>
        <v>2.59</v>
      </c>
      <c r="L160">
        <f t="shared" si="9"/>
        <v>305</v>
      </c>
      <c r="M160" t="str">
        <f t="shared" si="10"/>
        <v>VET</v>
      </c>
      <c r="N160" t="str">
        <f>IFERROR(VLOOKUP(D160,'Caoparameter historie'!A:E,5,0),"")</f>
        <v/>
      </c>
      <c r="O160" t="str">
        <f>IFERROR(IF(OR(D160=5274,D160=5472)=TRUE,VLOOKUP(B160,'Medewerker afstand woon-werk'!A:F,6,0),""),"")</f>
        <v/>
      </c>
      <c r="P160" s="5">
        <f t="shared" si="11"/>
        <v>2.59</v>
      </c>
    </row>
    <row r="161" spans="1:16" x14ac:dyDescent="0.25">
      <c r="A161" s="22" t="s">
        <v>158</v>
      </c>
      <c r="B161" s="22" t="s">
        <v>703</v>
      </c>
      <c r="C161" s="22" t="s">
        <v>6506</v>
      </c>
      <c r="D161" s="23">
        <v>5251</v>
      </c>
      <c r="E161" s="22" t="s">
        <v>56</v>
      </c>
      <c r="F161" s="28">
        <v>525101</v>
      </c>
      <c r="G161" s="22" t="s">
        <v>6503</v>
      </c>
      <c r="H161" s="22" t="s">
        <v>6507</v>
      </c>
      <c r="I161" s="24">
        <v>39531</v>
      </c>
      <c r="J161" s="24"/>
      <c r="K161" s="5">
        <f t="shared" si="8"/>
        <v>1.42</v>
      </c>
      <c r="L161">
        <f t="shared" si="9"/>
        <v>334</v>
      </c>
      <c r="M161" t="str">
        <f t="shared" si="10"/>
        <v>VET</v>
      </c>
      <c r="N161" t="str">
        <f>IFERROR(VLOOKUP(D161,'Caoparameter historie'!A:E,5,0),"")</f>
        <v/>
      </c>
      <c r="O161" t="str">
        <f>IFERROR(IF(OR(D161=5274,D161=5472)=TRUE,VLOOKUP(B161,'Medewerker afstand woon-werk'!A:F,6,0),""),"")</f>
        <v/>
      </c>
      <c r="P161" s="5">
        <f t="shared" si="11"/>
        <v>1.42</v>
      </c>
    </row>
    <row r="162" spans="1:16" x14ac:dyDescent="0.25">
      <c r="A162" s="22" t="s">
        <v>158</v>
      </c>
      <c r="B162" s="22" t="s">
        <v>5408</v>
      </c>
      <c r="C162" s="22" t="s">
        <v>6508</v>
      </c>
      <c r="D162" s="23">
        <v>5251</v>
      </c>
      <c r="E162" s="22" t="s">
        <v>56</v>
      </c>
      <c r="F162" s="28">
        <v>525101</v>
      </c>
      <c r="G162" s="22" t="s">
        <v>6503</v>
      </c>
      <c r="H162" s="22" t="s">
        <v>6246</v>
      </c>
      <c r="I162" s="24">
        <v>39531</v>
      </c>
      <c r="J162" s="24"/>
      <c r="K162" s="5">
        <f t="shared" si="8"/>
        <v>0.62</v>
      </c>
      <c r="L162">
        <f t="shared" si="9"/>
        <v>531</v>
      </c>
      <c r="M162" t="str">
        <f t="shared" si="10"/>
        <v>VET</v>
      </c>
      <c r="N162" t="str">
        <f>IFERROR(VLOOKUP(D162,'Caoparameter historie'!A:E,5,0),"")</f>
        <v/>
      </c>
      <c r="O162" t="str">
        <f>IFERROR(IF(OR(D162=5274,D162=5472)=TRUE,VLOOKUP(B162,'Medewerker afstand woon-werk'!A:F,6,0),""),"")</f>
        <v/>
      </c>
      <c r="P162" s="5">
        <f t="shared" si="11"/>
        <v>0.62</v>
      </c>
    </row>
    <row r="163" spans="1:16" x14ac:dyDescent="0.25">
      <c r="A163" s="22" t="s">
        <v>158</v>
      </c>
      <c r="B163" s="22" t="s">
        <v>4074</v>
      </c>
      <c r="C163" s="22" t="s">
        <v>6509</v>
      </c>
      <c r="D163" s="23">
        <v>5251</v>
      </c>
      <c r="E163" s="22" t="s">
        <v>56</v>
      </c>
      <c r="F163" s="28">
        <v>525101</v>
      </c>
      <c r="G163" s="22" t="s">
        <v>6503</v>
      </c>
      <c r="H163" s="22" t="s">
        <v>6510</v>
      </c>
      <c r="I163" s="24">
        <v>39531</v>
      </c>
      <c r="J163" s="24"/>
      <c r="K163" s="5">
        <f t="shared" si="8"/>
        <v>1.62</v>
      </c>
      <c r="L163">
        <f t="shared" si="9"/>
        <v>627</v>
      </c>
      <c r="M163" t="str">
        <f t="shared" si="10"/>
        <v>VET</v>
      </c>
      <c r="N163" t="str">
        <f>IFERROR(VLOOKUP(D163,'Caoparameter historie'!A:E,5,0),"")</f>
        <v/>
      </c>
      <c r="O163" t="str">
        <f>IFERROR(IF(OR(D163=5274,D163=5472)=TRUE,VLOOKUP(B163,'Medewerker afstand woon-werk'!A:F,6,0),""),"")</f>
        <v/>
      </c>
      <c r="P163" s="5">
        <f t="shared" si="11"/>
        <v>1.62</v>
      </c>
    </row>
    <row r="164" spans="1:16" x14ac:dyDescent="0.25">
      <c r="A164" s="22" t="s">
        <v>158</v>
      </c>
      <c r="B164" s="22" t="s">
        <v>2137</v>
      </c>
      <c r="C164" s="22" t="s">
        <v>6241</v>
      </c>
      <c r="D164" s="23">
        <v>5251</v>
      </c>
      <c r="E164" s="22" t="s">
        <v>56</v>
      </c>
      <c r="F164" s="28">
        <v>525101</v>
      </c>
      <c r="G164" s="22" t="s">
        <v>6503</v>
      </c>
      <c r="H164" s="22" t="s">
        <v>6331</v>
      </c>
      <c r="I164" s="24">
        <v>39531</v>
      </c>
      <c r="J164" s="24"/>
      <c r="K164" s="5">
        <f t="shared" si="8"/>
        <v>0.04</v>
      </c>
      <c r="L164">
        <f t="shared" si="9"/>
        <v>1152</v>
      </c>
      <c r="M164" t="str">
        <f t="shared" si="10"/>
        <v>VET</v>
      </c>
      <c r="N164" t="str">
        <f>IFERROR(VLOOKUP(D164,'Caoparameter historie'!A:E,5,0),"")</f>
        <v/>
      </c>
      <c r="O164" t="str">
        <f>IFERROR(IF(OR(D164=5274,D164=5472)=TRUE,VLOOKUP(B164,'Medewerker afstand woon-werk'!A:F,6,0),""),"")</f>
        <v/>
      </c>
      <c r="P164" s="5">
        <f t="shared" si="11"/>
        <v>0.04</v>
      </c>
    </row>
    <row r="165" spans="1:16" x14ac:dyDescent="0.25">
      <c r="A165" s="22" t="s">
        <v>158</v>
      </c>
      <c r="B165" s="22" t="s">
        <v>5687</v>
      </c>
      <c r="C165" s="22" t="s">
        <v>6511</v>
      </c>
      <c r="D165" s="23">
        <v>5251</v>
      </c>
      <c r="E165" s="22" t="s">
        <v>56</v>
      </c>
      <c r="F165" s="28">
        <v>525101</v>
      </c>
      <c r="G165" s="22" t="s">
        <v>6503</v>
      </c>
      <c r="H165" s="22" t="s">
        <v>6512</v>
      </c>
      <c r="I165" s="24">
        <v>39531</v>
      </c>
      <c r="J165" s="24"/>
      <c r="K165" s="5">
        <f t="shared" si="8"/>
        <v>1.1499999999999999</v>
      </c>
      <c r="L165">
        <f t="shared" si="9"/>
        <v>1243</v>
      </c>
      <c r="M165" t="str">
        <f t="shared" si="10"/>
        <v>VET</v>
      </c>
      <c r="N165" t="str">
        <f>IFERROR(VLOOKUP(D165,'Caoparameter historie'!A:E,5,0),"")</f>
        <v/>
      </c>
      <c r="O165" t="str">
        <f>IFERROR(IF(OR(D165=5274,D165=5472)=TRUE,VLOOKUP(B165,'Medewerker afstand woon-werk'!A:F,6,0),""),"")</f>
        <v/>
      </c>
      <c r="P165" s="5">
        <f t="shared" si="11"/>
        <v>1.1499999999999999</v>
      </c>
    </row>
    <row r="166" spans="1:16" x14ac:dyDescent="0.25">
      <c r="A166" s="22" t="s">
        <v>158</v>
      </c>
      <c r="B166" s="22" t="s">
        <v>4775</v>
      </c>
      <c r="C166" s="22" t="s">
        <v>6513</v>
      </c>
      <c r="D166" s="23">
        <v>5251</v>
      </c>
      <c r="E166" s="22" t="s">
        <v>56</v>
      </c>
      <c r="F166" s="28">
        <v>525101</v>
      </c>
      <c r="G166" s="22" t="s">
        <v>6503</v>
      </c>
      <c r="H166" s="22" t="s">
        <v>6335</v>
      </c>
      <c r="I166" s="24">
        <v>39531</v>
      </c>
      <c r="J166" s="24"/>
      <c r="K166" s="5">
        <f t="shared" si="8"/>
        <v>0.26</v>
      </c>
      <c r="L166">
        <f t="shared" si="9"/>
        <v>1417</v>
      </c>
      <c r="M166" t="str">
        <f t="shared" si="10"/>
        <v>VET</v>
      </c>
      <c r="N166" t="str">
        <f>IFERROR(VLOOKUP(D166,'Caoparameter historie'!A:E,5,0),"")</f>
        <v/>
      </c>
      <c r="O166" t="str">
        <f>IFERROR(IF(OR(D166=5274,D166=5472)=TRUE,VLOOKUP(B166,'Medewerker afstand woon-werk'!A:F,6,0),""),"")</f>
        <v/>
      </c>
      <c r="P166" s="5">
        <f t="shared" si="11"/>
        <v>0.26</v>
      </c>
    </row>
    <row r="167" spans="1:16" x14ac:dyDescent="0.25">
      <c r="A167" s="22" t="s">
        <v>2319</v>
      </c>
      <c r="B167" s="22" t="s">
        <v>2320</v>
      </c>
      <c r="C167" s="22" t="s">
        <v>6361</v>
      </c>
      <c r="D167" s="23">
        <v>5251</v>
      </c>
      <c r="E167" s="22" t="s">
        <v>56</v>
      </c>
      <c r="F167" s="28">
        <v>525101</v>
      </c>
      <c r="G167" s="22" t="s">
        <v>6503</v>
      </c>
      <c r="H167" s="22" t="s">
        <v>6514</v>
      </c>
      <c r="I167" s="24">
        <v>39531</v>
      </c>
      <c r="J167" s="24"/>
      <c r="K167" s="5">
        <f t="shared" si="8"/>
        <v>1.05</v>
      </c>
      <c r="L167">
        <f t="shared" si="9"/>
        <v>1558</v>
      </c>
      <c r="M167" t="str">
        <f t="shared" si="10"/>
        <v>VET</v>
      </c>
      <c r="N167" t="str">
        <f>IFERROR(VLOOKUP(D167,'Caoparameter historie'!A:E,5,0),"")</f>
        <v/>
      </c>
      <c r="O167" t="str">
        <f>IFERROR(IF(OR(D167=5274,D167=5472)=TRUE,VLOOKUP(B167,'Medewerker afstand woon-werk'!A:F,6,0),""),"")</f>
        <v/>
      </c>
      <c r="P167" s="5">
        <f t="shared" si="11"/>
        <v>1.05</v>
      </c>
    </row>
    <row r="168" spans="1:16" x14ac:dyDescent="0.25">
      <c r="A168" s="22" t="s">
        <v>158</v>
      </c>
      <c r="B168" s="22" t="s">
        <v>1671</v>
      </c>
      <c r="C168" s="22" t="s">
        <v>6515</v>
      </c>
      <c r="D168" s="23">
        <v>5251</v>
      </c>
      <c r="E168" s="22" t="s">
        <v>56</v>
      </c>
      <c r="F168" s="28">
        <v>525101</v>
      </c>
      <c r="G168" s="22" t="s">
        <v>6503</v>
      </c>
      <c r="H168" s="22" t="s">
        <v>6252</v>
      </c>
      <c r="I168" s="24">
        <v>39531</v>
      </c>
      <c r="J168" s="24"/>
      <c r="K168" s="5">
        <f t="shared" si="8"/>
        <v>0.96</v>
      </c>
      <c r="L168">
        <f t="shared" si="9"/>
        <v>1664</v>
      </c>
      <c r="M168" t="str">
        <f t="shared" si="10"/>
        <v>VET</v>
      </c>
      <c r="N168" t="str">
        <f>IFERROR(VLOOKUP(D168,'Caoparameter historie'!A:E,5,0),"")</f>
        <v/>
      </c>
      <c r="O168" t="str">
        <f>IFERROR(IF(OR(D168=5274,D168=5472)=TRUE,VLOOKUP(B168,'Medewerker afstand woon-werk'!A:F,6,0),""),"")</f>
        <v/>
      </c>
      <c r="P168" s="5">
        <f t="shared" si="11"/>
        <v>0.96</v>
      </c>
    </row>
    <row r="169" spans="1:16" x14ac:dyDescent="0.25">
      <c r="A169" s="22" t="s">
        <v>158</v>
      </c>
      <c r="B169" s="22" t="s">
        <v>4990</v>
      </c>
      <c r="C169" s="22" t="s">
        <v>6516</v>
      </c>
      <c r="D169" s="23">
        <v>5251</v>
      </c>
      <c r="E169" s="22" t="s">
        <v>56</v>
      </c>
      <c r="F169" s="28">
        <v>525101</v>
      </c>
      <c r="G169" s="22" t="s">
        <v>6503</v>
      </c>
      <c r="H169" s="22" t="s">
        <v>6517</v>
      </c>
      <c r="I169" s="24">
        <v>39531</v>
      </c>
      <c r="J169" s="24"/>
      <c r="K169" s="5">
        <f t="shared" si="8"/>
        <v>0.36</v>
      </c>
      <c r="L169">
        <f t="shared" si="9"/>
        <v>1691</v>
      </c>
      <c r="M169" t="str">
        <f t="shared" si="10"/>
        <v>VET</v>
      </c>
      <c r="N169" t="str">
        <f>IFERROR(VLOOKUP(D169,'Caoparameter historie'!A:E,5,0),"")</f>
        <v/>
      </c>
      <c r="O169" t="str">
        <f>IFERROR(IF(OR(D169=5274,D169=5472)=TRUE,VLOOKUP(B169,'Medewerker afstand woon-werk'!A:F,6,0),""),"")</f>
        <v/>
      </c>
      <c r="P169" s="5">
        <f t="shared" si="11"/>
        <v>0.36</v>
      </c>
    </row>
    <row r="170" spans="1:16" x14ac:dyDescent="0.25">
      <c r="A170" s="22" t="s">
        <v>158</v>
      </c>
      <c r="B170" s="22" t="s">
        <v>1713</v>
      </c>
      <c r="C170" s="22" t="s">
        <v>6245</v>
      </c>
      <c r="D170" s="23">
        <v>5251</v>
      </c>
      <c r="E170" s="22" t="s">
        <v>56</v>
      </c>
      <c r="F170" s="28">
        <v>525101</v>
      </c>
      <c r="G170" s="22" t="s">
        <v>6503</v>
      </c>
      <c r="H170" s="22" t="s">
        <v>6518</v>
      </c>
      <c r="I170" s="24">
        <v>39531</v>
      </c>
      <c r="J170" s="24"/>
      <c r="K170" s="5">
        <f t="shared" si="8"/>
        <v>0.71</v>
      </c>
      <c r="L170">
        <f t="shared" si="9"/>
        <v>1703</v>
      </c>
      <c r="M170" t="str">
        <f t="shared" si="10"/>
        <v>VET</v>
      </c>
      <c r="N170" t="str">
        <f>IFERROR(VLOOKUP(D170,'Caoparameter historie'!A:E,5,0),"")</f>
        <v/>
      </c>
      <c r="O170" t="str">
        <f>IFERROR(IF(OR(D170=5274,D170=5472)=TRUE,VLOOKUP(B170,'Medewerker afstand woon-werk'!A:F,6,0),""),"")</f>
        <v/>
      </c>
      <c r="P170" s="5">
        <f t="shared" si="11"/>
        <v>0.71</v>
      </c>
    </row>
    <row r="171" spans="1:16" x14ac:dyDescent="0.25">
      <c r="A171" s="22" t="s">
        <v>158</v>
      </c>
      <c r="B171" s="22" t="s">
        <v>3846</v>
      </c>
      <c r="C171" s="22" t="s">
        <v>6247</v>
      </c>
      <c r="D171" s="23">
        <v>5251</v>
      </c>
      <c r="E171" s="22" t="s">
        <v>56</v>
      </c>
      <c r="F171" s="28">
        <v>525101</v>
      </c>
      <c r="G171" s="22" t="s">
        <v>6503</v>
      </c>
      <c r="H171" s="22" t="s">
        <v>6494</v>
      </c>
      <c r="I171" s="24">
        <v>39531</v>
      </c>
      <c r="J171" s="24"/>
      <c r="K171" s="5">
        <f t="shared" si="8"/>
        <v>0.21</v>
      </c>
      <c r="L171">
        <f t="shared" si="9"/>
        <v>1830</v>
      </c>
      <c r="M171" t="str">
        <f t="shared" si="10"/>
        <v>VET</v>
      </c>
      <c r="N171" t="str">
        <f>IFERROR(VLOOKUP(D171,'Caoparameter historie'!A:E,5,0),"")</f>
        <v/>
      </c>
      <c r="O171" t="str">
        <f>IFERROR(IF(OR(D171=5274,D171=5472)=TRUE,VLOOKUP(B171,'Medewerker afstand woon-werk'!A:F,6,0),""),"")</f>
        <v/>
      </c>
      <c r="P171" s="5">
        <f t="shared" si="11"/>
        <v>0.21</v>
      </c>
    </row>
    <row r="172" spans="1:16" x14ac:dyDescent="0.25">
      <c r="A172" s="22" t="s">
        <v>158</v>
      </c>
      <c r="B172" s="22" t="s">
        <v>1277</v>
      </c>
      <c r="C172" s="22" t="s">
        <v>6519</v>
      </c>
      <c r="D172" s="23">
        <v>5251</v>
      </c>
      <c r="E172" s="22" t="s">
        <v>56</v>
      </c>
      <c r="F172" s="28">
        <v>525101</v>
      </c>
      <c r="G172" s="22" t="s">
        <v>6503</v>
      </c>
      <c r="H172" s="22" t="s">
        <v>6520</v>
      </c>
      <c r="I172" s="24">
        <v>39531</v>
      </c>
      <c r="J172" s="24"/>
      <c r="K172" s="5">
        <f t="shared" si="8"/>
        <v>1.1299999999999999</v>
      </c>
      <c r="L172">
        <f t="shared" si="9"/>
        <v>1881</v>
      </c>
      <c r="M172" t="str">
        <f t="shared" si="10"/>
        <v>VET</v>
      </c>
      <c r="N172" t="str">
        <f>IFERROR(VLOOKUP(D172,'Caoparameter historie'!A:E,5,0),"")</f>
        <v/>
      </c>
      <c r="O172" t="str">
        <f>IFERROR(IF(OR(D172=5274,D172=5472)=TRUE,VLOOKUP(B172,'Medewerker afstand woon-werk'!A:F,6,0),""),"")</f>
        <v/>
      </c>
      <c r="P172" s="5">
        <f t="shared" si="11"/>
        <v>1.1299999999999999</v>
      </c>
    </row>
    <row r="173" spans="1:16" x14ac:dyDescent="0.25">
      <c r="A173" s="22" t="s">
        <v>158</v>
      </c>
      <c r="B173" s="22" t="s">
        <v>3530</v>
      </c>
      <c r="C173" s="22" t="s">
        <v>6521</v>
      </c>
      <c r="D173" s="23">
        <v>5251</v>
      </c>
      <c r="E173" s="22" t="s">
        <v>56</v>
      </c>
      <c r="F173" s="28">
        <v>525101</v>
      </c>
      <c r="G173" s="22" t="s">
        <v>6503</v>
      </c>
      <c r="H173" s="22" t="s">
        <v>6522</v>
      </c>
      <c r="I173" s="24">
        <v>39531</v>
      </c>
      <c r="J173" s="24"/>
      <c r="K173" s="5">
        <f t="shared" si="8"/>
        <v>2.74</v>
      </c>
      <c r="L173">
        <f t="shared" si="9"/>
        <v>1984</v>
      </c>
      <c r="M173" t="str">
        <f t="shared" si="10"/>
        <v>VET</v>
      </c>
      <c r="N173" t="str">
        <f>IFERROR(VLOOKUP(D173,'Caoparameter historie'!A:E,5,0),"")</f>
        <v/>
      </c>
      <c r="O173" t="str">
        <f>IFERROR(IF(OR(D173=5274,D173=5472)=TRUE,VLOOKUP(B173,'Medewerker afstand woon-werk'!A:F,6,0),""),"")</f>
        <v/>
      </c>
      <c r="P173" s="5">
        <f t="shared" si="11"/>
        <v>2.74</v>
      </c>
    </row>
    <row r="174" spans="1:16" x14ac:dyDescent="0.25">
      <c r="A174" s="22" t="s">
        <v>158</v>
      </c>
      <c r="B174" s="22" t="s">
        <v>2336</v>
      </c>
      <c r="C174" s="22" t="s">
        <v>6523</v>
      </c>
      <c r="D174" s="23">
        <v>5251</v>
      </c>
      <c r="E174" s="22" t="s">
        <v>56</v>
      </c>
      <c r="F174" s="28">
        <v>525101</v>
      </c>
      <c r="G174" s="22" t="s">
        <v>6503</v>
      </c>
      <c r="H174" s="22" t="s">
        <v>6524</v>
      </c>
      <c r="I174" s="24">
        <v>39531</v>
      </c>
      <c r="J174" s="24"/>
      <c r="K174" s="5">
        <f t="shared" si="8"/>
        <v>1.36</v>
      </c>
      <c r="L174">
        <f t="shared" si="9"/>
        <v>2123</v>
      </c>
      <c r="M174" t="str">
        <f t="shared" si="10"/>
        <v>VET</v>
      </c>
      <c r="N174" t="str">
        <f>IFERROR(VLOOKUP(D174,'Caoparameter historie'!A:E,5,0),"")</f>
        <v/>
      </c>
      <c r="O174" t="str">
        <f>IFERROR(IF(OR(D174=5274,D174=5472)=TRUE,VLOOKUP(B174,'Medewerker afstand woon-werk'!A:F,6,0),""),"")</f>
        <v/>
      </c>
      <c r="P174" s="5">
        <f t="shared" si="11"/>
        <v>1.36</v>
      </c>
    </row>
    <row r="175" spans="1:16" x14ac:dyDescent="0.25">
      <c r="A175" s="22" t="s">
        <v>158</v>
      </c>
      <c r="B175" s="22" t="s">
        <v>4923</v>
      </c>
      <c r="C175" s="22" t="s">
        <v>6525</v>
      </c>
      <c r="D175" s="23">
        <v>5251</v>
      </c>
      <c r="E175" s="22" t="s">
        <v>56</v>
      </c>
      <c r="F175" s="28">
        <v>525101</v>
      </c>
      <c r="G175" s="22" t="s">
        <v>6503</v>
      </c>
      <c r="H175" s="22" t="s">
        <v>6411</v>
      </c>
      <c r="I175" s="24">
        <v>39531</v>
      </c>
      <c r="J175" s="24"/>
      <c r="K175" s="5">
        <f t="shared" si="8"/>
        <v>1.55</v>
      </c>
      <c r="L175">
        <f t="shared" si="9"/>
        <v>2262</v>
      </c>
      <c r="M175" t="str">
        <f t="shared" si="10"/>
        <v>VET</v>
      </c>
      <c r="N175" t="str">
        <f>IFERROR(VLOOKUP(D175,'Caoparameter historie'!A:E,5,0),"")</f>
        <v/>
      </c>
      <c r="O175" t="str">
        <f>IFERROR(IF(OR(D175=5274,D175=5472)=TRUE,VLOOKUP(B175,'Medewerker afstand woon-werk'!A:F,6,0),""),"")</f>
        <v/>
      </c>
      <c r="P175" s="5">
        <f t="shared" si="11"/>
        <v>1.55</v>
      </c>
    </row>
    <row r="176" spans="1:16" x14ac:dyDescent="0.25">
      <c r="A176" s="22" t="s">
        <v>158</v>
      </c>
      <c r="B176" s="22" t="s">
        <v>2257</v>
      </c>
      <c r="C176" s="22" t="s">
        <v>6526</v>
      </c>
      <c r="D176" s="23">
        <v>5251</v>
      </c>
      <c r="E176" s="22" t="s">
        <v>56</v>
      </c>
      <c r="F176" s="28">
        <v>525101</v>
      </c>
      <c r="G176" s="22" t="s">
        <v>6503</v>
      </c>
      <c r="H176" s="22" t="s">
        <v>6527</v>
      </c>
      <c r="I176" s="24">
        <v>39531</v>
      </c>
      <c r="J176" s="24"/>
      <c r="K176" s="5">
        <f t="shared" si="8"/>
        <v>1.71</v>
      </c>
      <c r="L176">
        <f t="shared" si="9"/>
        <v>2263</v>
      </c>
      <c r="M176" t="str">
        <f t="shared" si="10"/>
        <v>VET</v>
      </c>
      <c r="N176" t="str">
        <f>IFERROR(VLOOKUP(D176,'Caoparameter historie'!A:E,5,0),"")</f>
        <v/>
      </c>
      <c r="O176" t="str">
        <f>IFERROR(IF(OR(D176=5274,D176=5472)=TRUE,VLOOKUP(B176,'Medewerker afstand woon-werk'!A:F,6,0),""),"")</f>
        <v/>
      </c>
      <c r="P176" s="5">
        <f t="shared" si="11"/>
        <v>1.71</v>
      </c>
    </row>
    <row r="177" spans="1:16" x14ac:dyDescent="0.25">
      <c r="A177" s="22" t="s">
        <v>2319</v>
      </c>
      <c r="B177" s="22" t="s">
        <v>3476</v>
      </c>
      <c r="C177" s="22" t="s">
        <v>6359</v>
      </c>
      <c r="D177" s="23">
        <v>5251</v>
      </c>
      <c r="E177" s="22" t="s">
        <v>56</v>
      </c>
      <c r="F177" s="28">
        <v>525101</v>
      </c>
      <c r="G177" s="22" t="s">
        <v>6503</v>
      </c>
      <c r="H177" s="22" t="s">
        <v>6528</v>
      </c>
      <c r="I177" s="24">
        <v>39531</v>
      </c>
      <c r="J177" s="24"/>
      <c r="K177" s="5">
        <f t="shared" si="8"/>
        <v>1.7</v>
      </c>
      <c r="L177">
        <f t="shared" si="9"/>
        <v>3014</v>
      </c>
      <c r="M177" t="str">
        <f t="shared" si="10"/>
        <v>VET</v>
      </c>
      <c r="N177" t="str">
        <f>IFERROR(VLOOKUP(D177,'Caoparameter historie'!A:E,5,0),"")</f>
        <v/>
      </c>
      <c r="O177" t="str">
        <f>IFERROR(IF(OR(D177=5274,D177=5472)=TRUE,VLOOKUP(B177,'Medewerker afstand woon-werk'!A:F,6,0),""),"")</f>
        <v/>
      </c>
      <c r="P177" s="5">
        <f t="shared" si="11"/>
        <v>1.7</v>
      </c>
    </row>
    <row r="178" spans="1:16" x14ac:dyDescent="0.25">
      <c r="A178" s="22" t="s">
        <v>158</v>
      </c>
      <c r="B178" s="22" t="s">
        <v>4393</v>
      </c>
      <c r="C178" s="22" t="s">
        <v>6529</v>
      </c>
      <c r="D178" s="23">
        <v>5251</v>
      </c>
      <c r="E178" s="22" t="s">
        <v>56</v>
      </c>
      <c r="F178" s="28">
        <v>525101</v>
      </c>
      <c r="G178" s="22" t="s">
        <v>6503</v>
      </c>
      <c r="H178" s="22" t="s">
        <v>6479</v>
      </c>
      <c r="I178" s="24">
        <v>42005</v>
      </c>
      <c r="J178" s="24"/>
      <c r="K178" s="5">
        <f t="shared" si="8"/>
        <v>0.14000000000000001</v>
      </c>
      <c r="L178">
        <f t="shared" si="9"/>
        <v>3055</v>
      </c>
      <c r="M178" t="str">
        <f t="shared" si="10"/>
        <v>VET</v>
      </c>
      <c r="N178" t="str">
        <f>IFERROR(VLOOKUP(D178,'Caoparameter historie'!A:E,5,0),"")</f>
        <v/>
      </c>
      <c r="O178" t="str">
        <f>IFERROR(IF(OR(D178=5274,D178=5472)=TRUE,VLOOKUP(B178,'Medewerker afstand woon-werk'!A:F,6,0),""),"")</f>
        <v/>
      </c>
      <c r="P178" s="5">
        <f t="shared" si="11"/>
        <v>0.14000000000000001</v>
      </c>
    </row>
    <row r="179" spans="1:16" x14ac:dyDescent="0.25">
      <c r="A179" s="22" t="s">
        <v>158</v>
      </c>
      <c r="B179" s="22" t="s">
        <v>5394</v>
      </c>
      <c r="C179" s="22" t="s">
        <v>6530</v>
      </c>
      <c r="D179" s="23">
        <v>5251</v>
      </c>
      <c r="E179" s="22" t="s">
        <v>56</v>
      </c>
      <c r="F179" s="28">
        <v>525101</v>
      </c>
      <c r="G179" s="22" t="s">
        <v>6503</v>
      </c>
      <c r="H179" s="22" t="s">
        <v>6431</v>
      </c>
      <c r="I179" s="24">
        <v>39539</v>
      </c>
      <c r="J179" s="24"/>
      <c r="K179" s="5">
        <f t="shared" si="8"/>
        <v>0.09</v>
      </c>
      <c r="L179">
        <f t="shared" si="9"/>
        <v>3252</v>
      </c>
      <c r="M179" t="str">
        <f t="shared" si="10"/>
        <v>VET</v>
      </c>
      <c r="N179" t="str">
        <f>IFERROR(VLOOKUP(D179,'Caoparameter historie'!A:E,5,0),"")</f>
        <v/>
      </c>
      <c r="O179" t="str">
        <f>IFERROR(IF(OR(D179=5274,D179=5472)=TRUE,VLOOKUP(B179,'Medewerker afstand woon-werk'!A:F,6,0),""),"")</f>
        <v/>
      </c>
      <c r="P179" s="5">
        <f t="shared" si="11"/>
        <v>0.09</v>
      </c>
    </row>
    <row r="180" spans="1:16" x14ac:dyDescent="0.25">
      <c r="A180" s="22" t="s">
        <v>158</v>
      </c>
      <c r="B180" s="22" t="s">
        <v>5392</v>
      </c>
      <c r="C180" s="22" t="s">
        <v>6531</v>
      </c>
      <c r="D180" s="23">
        <v>5251</v>
      </c>
      <c r="E180" s="22" t="s">
        <v>56</v>
      </c>
      <c r="F180" s="28">
        <v>525101</v>
      </c>
      <c r="G180" s="22" t="s">
        <v>6503</v>
      </c>
      <c r="H180" s="22" t="s">
        <v>6479</v>
      </c>
      <c r="I180" s="24">
        <v>39904</v>
      </c>
      <c r="J180" s="24"/>
      <c r="K180" s="5">
        <f t="shared" si="8"/>
        <v>0.14000000000000001</v>
      </c>
      <c r="L180">
        <f t="shared" si="9"/>
        <v>3859</v>
      </c>
      <c r="M180" t="str">
        <f t="shared" si="10"/>
        <v>VET</v>
      </c>
      <c r="N180" t="str">
        <f>IFERROR(VLOOKUP(D180,'Caoparameter historie'!A:E,5,0),"")</f>
        <v/>
      </c>
      <c r="O180" t="str">
        <f>IFERROR(IF(OR(D180=5274,D180=5472)=TRUE,VLOOKUP(B180,'Medewerker afstand woon-werk'!A:F,6,0),""),"")</f>
        <v/>
      </c>
      <c r="P180" s="5">
        <f t="shared" si="11"/>
        <v>0.14000000000000001</v>
      </c>
    </row>
    <row r="181" spans="1:16" x14ac:dyDescent="0.25">
      <c r="A181" s="22" t="s">
        <v>158</v>
      </c>
      <c r="B181" s="22" t="s">
        <v>476</v>
      </c>
      <c r="C181" s="22" t="s">
        <v>6532</v>
      </c>
      <c r="D181" s="23">
        <v>5251</v>
      </c>
      <c r="E181" s="22" t="s">
        <v>56</v>
      </c>
      <c r="F181" s="28">
        <v>525101</v>
      </c>
      <c r="G181" s="22" t="s">
        <v>6503</v>
      </c>
      <c r="H181" s="22" t="s">
        <v>6533</v>
      </c>
      <c r="I181" s="24">
        <v>40056</v>
      </c>
      <c r="J181" s="24"/>
      <c r="K181" s="5">
        <f t="shared" si="8"/>
        <v>0.11</v>
      </c>
      <c r="L181">
        <f t="shared" si="9"/>
        <v>4136</v>
      </c>
      <c r="M181" t="str">
        <f t="shared" si="10"/>
        <v>VET</v>
      </c>
      <c r="N181" t="str">
        <f>IFERROR(VLOOKUP(D181,'Caoparameter historie'!A:E,5,0),"")</f>
        <v/>
      </c>
      <c r="O181" t="str">
        <f>IFERROR(IF(OR(D181=5274,D181=5472)=TRUE,VLOOKUP(B181,'Medewerker afstand woon-werk'!A:F,6,0),""),"")</f>
        <v/>
      </c>
      <c r="P181" s="5">
        <f t="shared" si="11"/>
        <v>0.11</v>
      </c>
    </row>
    <row r="182" spans="1:16" x14ac:dyDescent="0.25">
      <c r="A182" s="22" t="s">
        <v>158</v>
      </c>
      <c r="B182" s="22" t="s">
        <v>5424</v>
      </c>
      <c r="C182" s="22" t="s">
        <v>6534</v>
      </c>
      <c r="D182" s="23">
        <v>5251</v>
      </c>
      <c r="E182" s="22" t="s">
        <v>56</v>
      </c>
      <c r="F182" s="28">
        <v>525101</v>
      </c>
      <c r="G182" s="22" t="s">
        <v>6503</v>
      </c>
      <c r="H182" s="22" t="s">
        <v>6535</v>
      </c>
      <c r="I182" s="24">
        <v>40266</v>
      </c>
      <c r="J182" s="24"/>
      <c r="K182" s="5">
        <f t="shared" si="8"/>
        <v>0.12</v>
      </c>
      <c r="L182">
        <f t="shared" si="9"/>
        <v>4524</v>
      </c>
      <c r="M182" t="str">
        <f t="shared" si="10"/>
        <v>VET</v>
      </c>
      <c r="N182" t="str">
        <f>IFERROR(VLOOKUP(D182,'Caoparameter historie'!A:E,5,0),"")</f>
        <v/>
      </c>
      <c r="O182" t="str">
        <f>IFERROR(IF(OR(D182=5274,D182=5472)=TRUE,VLOOKUP(B182,'Medewerker afstand woon-werk'!A:F,6,0),""),"")</f>
        <v/>
      </c>
      <c r="P182" s="5">
        <f t="shared" si="11"/>
        <v>0.12</v>
      </c>
    </row>
    <row r="183" spans="1:16" x14ac:dyDescent="0.25">
      <c r="A183" s="22" t="s">
        <v>158</v>
      </c>
      <c r="B183" s="22" t="s">
        <v>3982</v>
      </c>
      <c r="C183" s="22" t="s">
        <v>6536</v>
      </c>
      <c r="D183" s="23">
        <v>5251</v>
      </c>
      <c r="E183" s="22" t="s">
        <v>56</v>
      </c>
      <c r="F183" s="28">
        <v>525101</v>
      </c>
      <c r="G183" s="22" t="s">
        <v>6503</v>
      </c>
      <c r="H183" s="22" t="s">
        <v>6537</v>
      </c>
      <c r="I183" s="24">
        <v>40266</v>
      </c>
      <c r="J183" s="24"/>
      <c r="K183" s="5">
        <f t="shared" si="8"/>
        <v>1.37</v>
      </c>
      <c r="L183">
        <f t="shared" si="9"/>
        <v>4526</v>
      </c>
      <c r="M183" t="str">
        <f t="shared" si="10"/>
        <v>VET</v>
      </c>
      <c r="N183" t="str">
        <f>IFERROR(VLOOKUP(D183,'Caoparameter historie'!A:E,5,0),"")</f>
        <v/>
      </c>
      <c r="O183" t="str">
        <f>IFERROR(IF(OR(D183=5274,D183=5472)=TRUE,VLOOKUP(B183,'Medewerker afstand woon-werk'!A:F,6,0),""),"")</f>
        <v/>
      </c>
      <c r="P183" s="5">
        <f t="shared" si="11"/>
        <v>1.37</v>
      </c>
    </row>
    <row r="184" spans="1:16" x14ac:dyDescent="0.25">
      <c r="A184" s="22" t="s">
        <v>158</v>
      </c>
      <c r="B184" s="22" t="s">
        <v>1996</v>
      </c>
      <c r="C184" s="22" t="s">
        <v>6538</v>
      </c>
      <c r="D184" s="23">
        <v>5251</v>
      </c>
      <c r="E184" s="22" t="s">
        <v>56</v>
      </c>
      <c r="F184" s="28">
        <v>525101</v>
      </c>
      <c r="G184" s="22" t="s">
        <v>6503</v>
      </c>
      <c r="H184" s="22" t="s">
        <v>6467</v>
      </c>
      <c r="I184" s="24">
        <v>40266</v>
      </c>
      <c r="J184" s="24"/>
      <c r="K184" s="5">
        <f t="shared" si="8"/>
        <v>0.56999999999999995</v>
      </c>
      <c r="L184">
        <f t="shared" si="9"/>
        <v>4531</v>
      </c>
      <c r="M184" t="str">
        <f t="shared" si="10"/>
        <v>VET</v>
      </c>
      <c r="N184" t="str">
        <f>IFERROR(VLOOKUP(D184,'Caoparameter historie'!A:E,5,0),"")</f>
        <v/>
      </c>
      <c r="O184" t="str">
        <f>IFERROR(IF(OR(D184=5274,D184=5472)=TRUE,VLOOKUP(B184,'Medewerker afstand woon-werk'!A:F,6,0),""),"")</f>
        <v/>
      </c>
      <c r="P184" s="5">
        <f t="shared" si="11"/>
        <v>0.56999999999999995</v>
      </c>
    </row>
    <row r="185" spans="1:16" x14ac:dyDescent="0.25">
      <c r="A185" s="22" t="s">
        <v>158</v>
      </c>
      <c r="B185" s="22" t="s">
        <v>3568</v>
      </c>
      <c r="C185" s="22" t="s">
        <v>6267</v>
      </c>
      <c r="D185" s="23">
        <v>5251</v>
      </c>
      <c r="E185" s="22" t="s">
        <v>56</v>
      </c>
      <c r="F185" s="28">
        <v>525101</v>
      </c>
      <c r="G185" s="22" t="s">
        <v>6503</v>
      </c>
      <c r="H185" s="22" t="s">
        <v>6378</v>
      </c>
      <c r="I185" s="24">
        <v>40266</v>
      </c>
      <c r="J185" s="24"/>
      <c r="K185" s="5">
        <f t="shared" si="8"/>
        <v>0.69</v>
      </c>
      <c r="L185">
        <f t="shared" si="9"/>
        <v>4544</v>
      </c>
      <c r="M185" t="str">
        <f t="shared" si="10"/>
        <v>VET</v>
      </c>
      <c r="N185" t="str">
        <f>IFERROR(VLOOKUP(D185,'Caoparameter historie'!A:E,5,0),"")</f>
        <v/>
      </c>
      <c r="O185" t="str">
        <f>IFERROR(IF(OR(D185=5274,D185=5472)=TRUE,VLOOKUP(B185,'Medewerker afstand woon-werk'!A:F,6,0),""),"")</f>
        <v/>
      </c>
      <c r="P185" s="5">
        <f t="shared" si="11"/>
        <v>0.69</v>
      </c>
    </row>
    <row r="186" spans="1:16" x14ac:dyDescent="0.25">
      <c r="A186" s="22" t="s">
        <v>158</v>
      </c>
      <c r="B186" s="22" t="s">
        <v>642</v>
      </c>
      <c r="C186" s="22" t="s">
        <v>6539</v>
      </c>
      <c r="D186" s="23">
        <v>5251</v>
      </c>
      <c r="E186" s="22" t="s">
        <v>56</v>
      </c>
      <c r="F186" s="28">
        <v>525101</v>
      </c>
      <c r="G186" s="22" t="s">
        <v>6503</v>
      </c>
      <c r="H186" s="22" t="s">
        <v>6540</v>
      </c>
      <c r="I186" s="24">
        <v>40266</v>
      </c>
      <c r="J186" s="24"/>
      <c r="K186" s="5">
        <f t="shared" si="8"/>
        <v>1.34</v>
      </c>
      <c r="L186">
        <f t="shared" si="9"/>
        <v>4550</v>
      </c>
      <c r="M186" t="str">
        <f t="shared" si="10"/>
        <v>VET</v>
      </c>
      <c r="N186" t="str">
        <f>IFERROR(VLOOKUP(D186,'Caoparameter historie'!A:E,5,0),"")</f>
        <v/>
      </c>
      <c r="O186" t="str">
        <f>IFERROR(IF(OR(D186=5274,D186=5472)=TRUE,VLOOKUP(B186,'Medewerker afstand woon-werk'!A:F,6,0),""),"")</f>
        <v/>
      </c>
      <c r="P186" s="5">
        <f t="shared" si="11"/>
        <v>1.34</v>
      </c>
    </row>
    <row r="187" spans="1:16" x14ac:dyDescent="0.25">
      <c r="A187" s="22" t="s">
        <v>158</v>
      </c>
      <c r="B187" s="22" t="s">
        <v>5731</v>
      </c>
      <c r="C187" s="22" t="s">
        <v>6541</v>
      </c>
      <c r="D187" s="23">
        <v>5251</v>
      </c>
      <c r="E187" s="22" t="s">
        <v>56</v>
      </c>
      <c r="F187" s="28">
        <v>525101</v>
      </c>
      <c r="G187" s="22" t="s">
        <v>6503</v>
      </c>
      <c r="H187" s="22" t="s">
        <v>6254</v>
      </c>
      <c r="I187" s="24">
        <v>40266</v>
      </c>
      <c r="J187" s="24"/>
      <c r="K187" s="5">
        <f t="shared" si="8"/>
        <v>0.4</v>
      </c>
      <c r="L187">
        <f t="shared" si="9"/>
        <v>4567</v>
      </c>
      <c r="M187" t="str">
        <f t="shared" si="10"/>
        <v>VET</v>
      </c>
      <c r="N187" t="str">
        <f>IFERROR(VLOOKUP(D187,'Caoparameter historie'!A:E,5,0),"")</f>
        <v/>
      </c>
      <c r="O187" t="str">
        <f>IFERROR(IF(OR(D187=5274,D187=5472)=TRUE,VLOOKUP(B187,'Medewerker afstand woon-werk'!A:F,6,0),""),"")</f>
        <v/>
      </c>
      <c r="P187" s="5">
        <f t="shared" si="11"/>
        <v>0.4</v>
      </c>
    </row>
    <row r="188" spans="1:16" x14ac:dyDescent="0.25">
      <c r="A188" s="22" t="s">
        <v>158</v>
      </c>
      <c r="B188" s="22" t="s">
        <v>3786</v>
      </c>
      <c r="C188" s="22" t="s">
        <v>6542</v>
      </c>
      <c r="D188" s="23">
        <v>5251</v>
      </c>
      <c r="E188" s="22" t="s">
        <v>56</v>
      </c>
      <c r="F188" s="28">
        <v>525101</v>
      </c>
      <c r="G188" s="22" t="s">
        <v>6503</v>
      </c>
      <c r="H188" s="22" t="s">
        <v>6543</v>
      </c>
      <c r="I188" s="24">
        <v>40266</v>
      </c>
      <c r="J188" s="24"/>
      <c r="K188" s="5">
        <f t="shared" si="8"/>
        <v>2</v>
      </c>
      <c r="L188">
        <f t="shared" si="9"/>
        <v>4626</v>
      </c>
      <c r="M188" t="str">
        <f t="shared" si="10"/>
        <v>VET</v>
      </c>
      <c r="N188" t="str">
        <f>IFERROR(VLOOKUP(D188,'Caoparameter historie'!A:E,5,0),"")</f>
        <v/>
      </c>
      <c r="O188" t="str">
        <f>IFERROR(IF(OR(D188=5274,D188=5472)=TRUE,VLOOKUP(B188,'Medewerker afstand woon-werk'!A:F,6,0),""),"")</f>
        <v/>
      </c>
      <c r="P188" s="5">
        <f t="shared" si="11"/>
        <v>2</v>
      </c>
    </row>
    <row r="189" spans="1:16" x14ac:dyDescent="0.25">
      <c r="A189" s="22" t="s">
        <v>158</v>
      </c>
      <c r="B189" s="22" t="s">
        <v>2909</v>
      </c>
      <c r="C189" s="22" t="s">
        <v>6544</v>
      </c>
      <c r="D189" s="23">
        <v>5251</v>
      </c>
      <c r="E189" s="22" t="s">
        <v>56</v>
      </c>
      <c r="F189" s="28">
        <v>525101</v>
      </c>
      <c r="G189" s="22" t="s">
        <v>6503</v>
      </c>
      <c r="H189" s="22" t="s">
        <v>6358</v>
      </c>
      <c r="I189" s="24">
        <v>43829</v>
      </c>
      <c r="J189" s="24"/>
      <c r="K189" s="5">
        <f t="shared" si="8"/>
        <v>0.78</v>
      </c>
      <c r="L189">
        <f t="shared" si="9"/>
        <v>4829</v>
      </c>
      <c r="M189" t="str">
        <f t="shared" si="10"/>
        <v>VET</v>
      </c>
      <c r="N189" t="str">
        <f>IFERROR(VLOOKUP(D189,'Caoparameter historie'!A:E,5,0),"")</f>
        <v/>
      </c>
      <c r="O189" t="str">
        <f>IFERROR(IF(OR(D189=5274,D189=5472)=TRUE,VLOOKUP(B189,'Medewerker afstand woon-werk'!A:F,6,0),""),"")</f>
        <v/>
      </c>
      <c r="P189" s="5">
        <f t="shared" si="11"/>
        <v>0.78</v>
      </c>
    </row>
    <row r="190" spans="1:16" x14ac:dyDescent="0.25">
      <c r="A190" s="22" t="s">
        <v>158</v>
      </c>
      <c r="B190" s="22" t="s">
        <v>3566</v>
      </c>
      <c r="C190" s="22" t="s">
        <v>6545</v>
      </c>
      <c r="D190" s="23">
        <v>5251</v>
      </c>
      <c r="E190" s="22" t="s">
        <v>56</v>
      </c>
      <c r="F190" s="28">
        <v>525101</v>
      </c>
      <c r="G190" s="22" t="s">
        <v>6503</v>
      </c>
      <c r="H190" s="22" t="s">
        <v>6546</v>
      </c>
      <c r="I190" s="24">
        <v>40490</v>
      </c>
      <c r="J190" s="24"/>
      <c r="K190" s="5">
        <f t="shared" si="8"/>
        <v>0.34</v>
      </c>
      <c r="L190">
        <f t="shared" si="9"/>
        <v>4833</v>
      </c>
      <c r="M190" t="str">
        <f t="shared" si="10"/>
        <v>VET</v>
      </c>
      <c r="N190" t="str">
        <f>IFERROR(VLOOKUP(D190,'Caoparameter historie'!A:E,5,0),"")</f>
        <v/>
      </c>
      <c r="O190" t="str">
        <f>IFERROR(IF(OR(D190=5274,D190=5472)=TRUE,VLOOKUP(B190,'Medewerker afstand woon-werk'!A:F,6,0),""),"")</f>
        <v/>
      </c>
      <c r="P190" s="5">
        <f t="shared" si="11"/>
        <v>0.34</v>
      </c>
    </row>
    <row r="191" spans="1:16" x14ac:dyDescent="0.25">
      <c r="A191" s="22" t="s">
        <v>158</v>
      </c>
      <c r="B191" s="22" t="s">
        <v>1499</v>
      </c>
      <c r="C191" s="22" t="s">
        <v>6547</v>
      </c>
      <c r="D191" s="23">
        <v>5251</v>
      </c>
      <c r="E191" s="22" t="s">
        <v>56</v>
      </c>
      <c r="F191" s="28">
        <v>525101</v>
      </c>
      <c r="G191" s="22" t="s">
        <v>6503</v>
      </c>
      <c r="H191" s="22" t="s">
        <v>6262</v>
      </c>
      <c r="I191" s="24">
        <v>40490</v>
      </c>
      <c r="J191" s="24"/>
      <c r="K191" s="5">
        <f t="shared" si="8"/>
        <v>0.33</v>
      </c>
      <c r="L191">
        <f t="shared" si="9"/>
        <v>4834</v>
      </c>
      <c r="M191" t="str">
        <f t="shared" si="10"/>
        <v>VET</v>
      </c>
      <c r="N191" t="str">
        <f>IFERROR(VLOOKUP(D191,'Caoparameter historie'!A:E,5,0),"")</f>
        <v/>
      </c>
      <c r="O191" t="str">
        <f>IFERROR(IF(OR(D191=5274,D191=5472)=TRUE,VLOOKUP(B191,'Medewerker afstand woon-werk'!A:F,6,0),""),"")</f>
        <v/>
      </c>
      <c r="P191" s="5">
        <f t="shared" si="11"/>
        <v>0.33</v>
      </c>
    </row>
    <row r="192" spans="1:16" x14ac:dyDescent="0.25">
      <c r="A192" s="22" t="s">
        <v>158</v>
      </c>
      <c r="B192" s="22" t="s">
        <v>1511</v>
      </c>
      <c r="C192" s="22" t="s">
        <v>6548</v>
      </c>
      <c r="D192" s="23">
        <v>5251</v>
      </c>
      <c r="E192" s="22" t="s">
        <v>56</v>
      </c>
      <c r="F192" s="28">
        <v>525101</v>
      </c>
      <c r="G192" s="22" t="s">
        <v>6503</v>
      </c>
      <c r="H192" s="22" t="s">
        <v>6308</v>
      </c>
      <c r="I192" s="24">
        <v>40392</v>
      </c>
      <c r="J192" s="24"/>
      <c r="K192" s="5">
        <f t="shared" si="8"/>
        <v>0.98</v>
      </c>
      <c r="L192">
        <f t="shared" si="9"/>
        <v>4882</v>
      </c>
      <c r="M192" t="str">
        <f t="shared" si="10"/>
        <v>VET</v>
      </c>
      <c r="N192" t="str">
        <f>IFERROR(VLOOKUP(D192,'Caoparameter historie'!A:E,5,0),"")</f>
        <v/>
      </c>
      <c r="O192" t="str">
        <f>IFERROR(IF(OR(D192=5274,D192=5472)=TRUE,VLOOKUP(B192,'Medewerker afstand woon-werk'!A:F,6,0),""),"")</f>
        <v/>
      </c>
      <c r="P192" s="5">
        <f t="shared" si="11"/>
        <v>0.98</v>
      </c>
    </row>
    <row r="193" spans="1:16" x14ac:dyDescent="0.25">
      <c r="A193" s="22" t="s">
        <v>158</v>
      </c>
      <c r="B193" s="22" t="s">
        <v>365</v>
      </c>
      <c r="C193" s="22" t="s">
        <v>6549</v>
      </c>
      <c r="D193" s="23">
        <v>5251</v>
      </c>
      <c r="E193" s="22" t="s">
        <v>56</v>
      </c>
      <c r="F193" s="28">
        <v>525101</v>
      </c>
      <c r="G193" s="22" t="s">
        <v>6503</v>
      </c>
      <c r="H193" s="22" t="s">
        <v>6310</v>
      </c>
      <c r="I193" s="24">
        <v>40392</v>
      </c>
      <c r="J193" s="24"/>
      <c r="K193" s="5">
        <f t="shared" si="8"/>
        <v>0.66</v>
      </c>
      <c r="L193">
        <f t="shared" si="9"/>
        <v>4886</v>
      </c>
      <c r="M193" t="str">
        <f t="shared" si="10"/>
        <v>VET</v>
      </c>
      <c r="N193" t="str">
        <f>IFERROR(VLOOKUP(D193,'Caoparameter historie'!A:E,5,0),"")</f>
        <v/>
      </c>
      <c r="O193" t="str">
        <f>IFERROR(IF(OR(D193=5274,D193=5472)=TRUE,VLOOKUP(B193,'Medewerker afstand woon-werk'!A:F,6,0),""),"")</f>
        <v/>
      </c>
      <c r="P193" s="5">
        <f t="shared" si="11"/>
        <v>0.66</v>
      </c>
    </row>
    <row r="194" spans="1:16" x14ac:dyDescent="0.25">
      <c r="A194" s="22" t="s">
        <v>158</v>
      </c>
      <c r="B194" s="22" t="s">
        <v>5440</v>
      </c>
      <c r="C194" s="22" t="s">
        <v>6550</v>
      </c>
      <c r="D194" s="23">
        <v>5251</v>
      </c>
      <c r="E194" s="22" t="s">
        <v>56</v>
      </c>
      <c r="F194" s="28">
        <v>525101</v>
      </c>
      <c r="G194" s="22" t="s">
        <v>6503</v>
      </c>
      <c r="H194" s="22" t="s">
        <v>6551</v>
      </c>
      <c r="I194" s="24">
        <v>43829</v>
      </c>
      <c r="J194" s="24"/>
      <c r="K194" s="5">
        <f t="shared" si="8"/>
        <v>2.57</v>
      </c>
      <c r="L194">
        <f t="shared" si="9"/>
        <v>4891</v>
      </c>
      <c r="M194" t="str">
        <f t="shared" si="10"/>
        <v>VET</v>
      </c>
      <c r="N194" t="str">
        <f>IFERROR(VLOOKUP(D194,'Caoparameter historie'!A:E,5,0),"")</f>
        <v/>
      </c>
      <c r="O194" t="str">
        <f>IFERROR(IF(OR(D194=5274,D194=5472)=TRUE,VLOOKUP(B194,'Medewerker afstand woon-werk'!A:F,6,0),""),"")</f>
        <v/>
      </c>
      <c r="P194" s="5">
        <f t="shared" si="11"/>
        <v>2.57</v>
      </c>
    </row>
    <row r="195" spans="1:16" x14ac:dyDescent="0.25">
      <c r="A195" s="22" t="s">
        <v>158</v>
      </c>
      <c r="B195" s="22" t="s">
        <v>2634</v>
      </c>
      <c r="C195" s="22" t="s">
        <v>6552</v>
      </c>
      <c r="D195" s="23">
        <v>5251</v>
      </c>
      <c r="E195" s="22" t="s">
        <v>56</v>
      </c>
      <c r="F195" s="28">
        <v>525101</v>
      </c>
      <c r="G195" s="22" t="s">
        <v>6503</v>
      </c>
      <c r="H195" s="22" t="s">
        <v>6553</v>
      </c>
      <c r="I195" s="24">
        <v>40910</v>
      </c>
      <c r="J195" s="24"/>
      <c r="K195" s="5">
        <f t="shared" si="8"/>
        <v>1.1100000000000001</v>
      </c>
      <c r="L195">
        <f t="shared" si="9"/>
        <v>4894</v>
      </c>
      <c r="M195" t="str">
        <f t="shared" si="10"/>
        <v>VET</v>
      </c>
      <c r="N195" t="str">
        <f>IFERROR(VLOOKUP(D195,'Caoparameter historie'!A:E,5,0),"")</f>
        <v/>
      </c>
      <c r="O195" t="str">
        <f>IFERROR(IF(OR(D195=5274,D195=5472)=TRUE,VLOOKUP(B195,'Medewerker afstand woon-werk'!A:F,6,0),""),"")</f>
        <v/>
      </c>
      <c r="P195" s="5">
        <f t="shared" si="11"/>
        <v>1.1100000000000001</v>
      </c>
    </row>
    <row r="196" spans="1:16" x14ac:dyDescent="0.25">
      <c r="A196" s="22" t="s">
        <v>158</v>
      </c>
      <c r="B196" s="22" t="s">
        <v>4379</v>
      </c>
      <c r="C196" s="22" t="s">
        <v>6554</v>
      </c>
      <c r="D196" s="23">
        <v>5251</v>
      </c>
      <c r="E196" s="22" t="s">
        <v>56</v>
      </c>
      <c r="F196" s="28">
        <v>525101</v>
      </c>
      <c r="G196" s="22" t="s">
        <v>6503</v>
      </c>
      <c r="H196" s="22" t="s">
        <v>6555</v>
      </c>
      <c r="I196" s="24">
        <v>40490</v>
      </c>
      <c r="J196" s="24"/>
      <c r="K196" s="5">
        <f t="shared" si="8"/>
        <v>0.38</v>
      </c>
      <c r="L196">
        <f t="shared" si="9"/>
        <v>4930</v>
      </c>
      <c r="M196" t="str">
        <f t="shared" si="10"/>
        <v>VET</v>
      </c>
      <c r="N196" t="str">
        <f>IFERROR(VLOOKUP(D196,'Caoparameter historie'!A:E,5,0),"")</f>
        <v/>
      </c>
      <c r="O196" t="str">
        <f>IFERROR(IF(OR(D196=5274,D196=5472)=TRUE,VLOOKUP(B196,'Medewerker afstand woon-werk'!A:F,6,0),""),"")</f>
        <v/>
      </c>
      <c r="P196" s="5">
        <f t="shared" si="11"/>
        <v>0.38</v>
      </c>
    </row>
    <row r="197" spans="1:16" x14ac:dyDescent="0.25">
      <c r="A197" s="22" t="s">
        <v>158</v>
      </c>
      <c r="B197" s="22" t="s">
        <v>2084</v>
      </c>
      <c r="C197" s="22" t="s">
        <v>6556</v>
      </c>
      <c r="D197" s="23">
        <v>5251</v>
      </c>
      <c r="E197" s="22" t="s">
        <v>56</v>
      </c>
      <c r="F197" s="28">
        <v>525101</v>
      </c>
      <c r="G197" s="22" t="s">
        <v>6503</v>
      </c>
      <c r="H197" s="22" t="s">
        <v>6382</v>
      </c>
      <c r="I197" s="24">
        <v>43829</v>
      </c>
      <c r="J197" s="24"/>
      <c r="K197" s="5">
        <f t="shared" si="8"/>
        <v>0.23</v>
      </c>
      <c r="L197">
        <f t="shared" si="9"/>
        <v>4934</v>
      </c>
      <c r="M197" t="str">
        <f t="shared" si="10"/>
        <v>VET</v>
      </c>
      <c r="N197" t="str">
        <f>IFERROR(VLOOKUP(D197,'Caoparameter historie'!A:E,5,0),"")</f>
        <v/>
      </c>
      <c r="O197" t="str">
        <f>IFERROR(IF(OR(D197=5274,D197=5472)=TRUE,VLOOKUP(B197,'Medewerker afstand woon-werk'!A:F,6,0),""),"")</f>
        <v/>
      </c>
      <c r="P197" s="5">
        <f t="shared" si="11"/>
        <v>0.23</v>
      </c>
    </row>
    <row r="198" spans="1:16" x14ac:dyDescent="0.25">
      <c r="A198" s="22" t="s">
        <v>158</v>
      </c>
      <c r="B198" s="22" t="s">
        <v>6041</v>
      </c>
      <c r="C198" s="22" t="s">
        <v>6557</v>
      </c>
      <c r="D198" s="23">
        <v>5251</v>
      </c>
      <c r="E198" s="22" t="s">
        <v>56</v>
      </c>
      <c r="F198" s="28">
        <v>525101</v>
      </c>
      <c r="G198" s="22" t="s">
        <v>6503</v>
      </c>
      <c r="H198" s="22" t="s">
        <v>6262</v>
      </c>
      <c r="I198" s="24">
        <v>40490</v>
      </c>
      <c r="J198" s="24"/>
      <c r="K198" s="5">
        <f t="shared" ref="K198:K261" si="12">IFERROR(H198*1,H198)</f>
        <v>0.33</v>
      </c>
      <c r="L198">
        <f t="shared" ref="L198:L261" si="13">IFERROR(B198*1,B198)</f>
        <v>4980</v>
      </c>
      <c r="M198" t="str">
        <f t="shared" ref="M198:M261" si="14">IF(D198=5251,"VET",IF(D198=5249,"Persoonlijke toeslag",IF(D198=5274,"Reiskosten per dag",IF(D198=5250,"Overgangstoeslag",IF(D198=5472,"Reiskosten per dag",IF(D198=5255,"Reiskosten per dag",IF(D198=5378,"BHV Vergoeding",IF(D198=5493,"Wasgeld",""))))))))</f>
        <v>VET</v>
      </c>
      <c r="N198" t="str">
        <f>IFERROR(VLOOKUP(D198,'Caoparameter historie'!A:E,5,0),"")</f>
        <v/>
      </c>
      <c r="O198" t="str">
        <f>IFERROR(IF(OR(D198=5274,D198=5472)=TRUE,VLOOKUP(B198,'Medewerker afstand woon-werk'!A:F,6,0),""),"")</f>
        <v/>
      </c>
      <c r="P198" s="5">
        <f t="shared" ref="P198:P261" si="15">IF(OR(D198=5274,D198=5472)=TRUE,N198*O198,IF(D198=5255,K198,IF(M198="Persoonlijke toeslag",K198,IF(M198="VET",K198,IF(M198="Overgangstoeslag",K198,IF(M198="Wasgeld",K198*N198,IF(M198="BHV vergoeding",N198*1,"")))))))</f>
        <v>0.33</v>
      </c>
    </row>
    <row r="199" spans="1:16" x14ac:dyDescent="0.25">
      <c r="A199" s="22" t="s">
        <v>158</v>
      </c>
      <c r="B199" s="22" t="s">
        <v>5847</v>
      </c>
      <c r="C199" s="22" t="s">
        <v>6558</v>
      </c>
      <c r="D199" s="23">
        <v>5251</v>
      </c>
      <c r="E199" s="22" t="s">
        <v>56</v>
      </c>
      <c r="F199" s="28">
        <v>525101</v>
      </c>
      <c r="G199" s="22" t="s">
        <v>6503</v>
      </c>
      <c r="H199" s="22" t="s">
        <v>6404</v>
      </c>
      <c r="I199" s="24">
        <v>40490</v>
      </c>
      <c r="J199" s="24"/>
      <c r="K199" s="5">
        <f t="shared" si="12"/>
        <v>0.32</v>
      </c>
      <c r="L199">
        <f t="shared" si="13"/>
        <v>4997</v>
      </c>
      <c r="M199" t="str">
        <f t="shared" si="14"/>
        <v>VET</v>
      </c>
      <c r="N199" t="str">
        <f>IFERROR(VLOOKUP(D199,'Caoparameter historie'!A:E,5,0),"")</f>
        <v/>
      </c>
      <c r="O199" t="str">
        <f>IFERROR(IF(OR(D199=5274,D199=5472)=TRUE,VLOOKUP(B199,'Medewerker afstand woon-werk'!A:F,6,0),""),"")</f>
        <v/>
      </c>
      <c r="P199" s="5">
        <f t="shared" si="15"/>
        <v>0.32</v>
      </c>
    </row>
    <row r="200" spans="1:16" x14ac:dyDescent="0.25">
      <c r="A200" s="22" t="s">
        <v>158</v>
      </c>
      <c r="B200" s="22" t="s">
        <v>1751</v>
      </c>
      <c r="C200" s="22" t="s">
        <v>6559</v>
      </c>
      <c r="D200" s="23">
        <v>5251</v>
      </c>
      <c r="E200" s="22" t="s">
        <v>56</v>
      </c>
      <c r="F200" s="28">
        <v>525101</v>
      </c>
      <c r="G200" s="22" t="s">
        <v>6503</v>
      </c>
      <c r="H200" s="22" t="s">
        <v>6560</v>
      </c>
      <c r="I200" s="24">
        <v>43829</v>
      </c>
      <c r="J200" s="24"/>
      <c r="K200" s="5">
        <f t="shared" si="12"/>
        <v>3.85</v>
      </c>
      <c r="L200">
        <f t="shared" si="13"/>
        <v>5002</v>
      </c>
      <c r="M200" t="str">
        <f t="shared" si="14"/>
        <v>VET</v>
      </c>
      <c r="N200" t="str">
        <f>IFERROR(VLOOKUP(D200,'Caoparameter historie'!A:E,5,0),"")</f>
        <v/>
      </c>
      <c r="O200" t="str">
        <f>IFERROR(IF(OR(D200=5274,D200=5472)=TRUE,VLOOKUP(B200,'Medewerker afstand woon-werk'!A:F,6,0),""),"")</f>
        <v/>
      </c>
      <c r="P200" s="5">
        <f t="shared" si="15"/>
        <v>3.85</v>
      </c>
    </row>
    <row r="201" spans="1:16" x14ac:dyDescent="0.25">
      <c r="A201" s="22" t="s">
        <v>158</v>
      </c>
      <c r="B201" s="22" t="s">
        <v>4363</v>
      </c>
      <c r="C201" s="22" t="s">
        <v>6561</v>
      </c>
      <c r="D201" s="23">
        <v>5251</v>
      </c>
      <c r="E201" s="22" t="s">
        <v>56</v>
      </c>
      <c r="F201" s="28">
        <v>525101</v>
      </c>
      <c r="G201" s="22" t="s">
        <v>6503</v>
      </c>
      <c r="H201" s="22" t="s">
        <v>6283</v>
      </c>
      <c r="I201" s="24">
        <v>40490</v>
      </c>
      <c r="J201" s="24"/>
      <c r="K201" s="5">
        <f t="shared" si="12"/>
        <v>0.47</v>
      </c>
      <c r="L201">
        <f t="shared" si="13"/>
        <v>5004</v>
      </c>
      <c r="M201" t="str">
        <f t="shared" si="14"/>
        <v>VET</v>
      </c>
      <c r="N201" t="str">
        <f>IFERROR(VLOOKUP(D201,'Caoparameter historie'!A:E,5,0),"")</f>
        <v/>
      </c>
      <c r="O201" t="str">
        <f>IFERROR(IF(OR(D201=5274,D201=5472)=TRUE,VLOOKUP(B201,'Medewerker afstand woon-werk'!A:F,6,0),""),"")</f>
        <v/>
      </c>
      <c r="P201" s="5">
        <f t="shared" si="15"/>
        <v>0.47</v>
      </c>
    </row>
    <row r="202" spans="1:16" x14ac:dyDescent="0.25">
      <c r="A202" s="22" t="s">
        <v>158</v>
      </c>
      <c r="B202" s="22" t="s">
        <v>4974</v>
      </c>
      <c r="C202" s="22" t="s">
        <v>6562</v>
      </c>
      <c r="D202" s="23">
        <v>5251</v>
      </c>
      <c r="E202" s="22" t="s">
        <v>56</v>
      </c>
      <c r="F202" s="28">
        <v>525101</v>
      </c>
      <c r="G202" s="22" t="s">
        <v>6503</v>
      </c>
      <c r="H202" s="22" t="s">
        <v>6563</v>
      </c>
      <c r="I202" s="24">
        <v>40462</v>
      </c>
      <c r="J202" s="24"/>
      <c r="K202" s="5">
        <f t="shared" si="12"/>
        <v>0.16</v>
      </c>
      <c r="L202">
        <f t="shared" si="13"/>
        <v>5125</v>
      </c>
      <c r="M202" t="str">
        <f t="shared" si="14"/>
        <v>VET</v>
      </c>
      <c r="N202" t="str">
        <f>IFERROR(VLOOKUP(D202,'Caoparameter historie'!A:E,5,0),"")</f>
        <v/>
      </c>
      <c r="O202" t="str">
        <f>IFERROR(IF(OR(D202=5274,D202=5472)=TRUE,VLOOKUP(B202,'Medewerker afstand woon-werk'!A:F,6,0),""),"")</f>
        <v/>
      </c>
      <c r="P202" s="5">
        <f t="shared" si="15"/>
        <v>0.16</v>
      </c>
    </row>
    <row r="203" spans="1:16" x14ac:dyDescent="0.25">
      <c r="A203" s="22" t="s">
        <v>158</v>
      </c>
      <c r="B203" s="22" t="s">
        <v>650</v>
      </c>
      <c r="C203" s="22" t="s">
        <v>6564</v>
      </c>
      <c r="D203" s="23">
        <v>5251</v>
      </c>
      <c r="E203" s="22" t="s">
        <v>56</v>
      </c>
      <c r="F203" s="28">
        <v>525101</v>
      </c>
      <c r="G203" s="22" t="s">
        <v>6503</v>
      </c>
      <c r="H203" s="22" t="s">
        <v>6272</v>
      </c>
      <c r="I203" s="24">
        <v>40462</v>
      </c>
      <c r="J203" s="24"/>
      <c r="K203" s="5">
        <f t="shared" si="12"/>
        <v>0.22</v>
      </c>
      <c r="L203">
        <f t="shared" si="13"/>
        <v>5126</v>
      </c>
      <c r="M203" t="str">
        <f t="shared" si="14"/>
        <v>VET</v>
      </c>
      <c r="N203" t="str">
        <f>IFERROR(VLOOKUP(D203,'Caoparameter historie'!A:E,5,0),"")</f>
        <v/>
      </c>
      <c r="O203" t="str">
        <f>IFERROR(IF(OR(D203=5274,D203=5472)=TRUE,VLOOKUP(B203,'Medewerker afstand woon-werk'!A:F,6,0),""),"")</f>
        <v/>
      </c>
      <c r="P203" s="5">
        <f t="shared" si="15"/>
        <v>0.22</v>
      </c>
    </row>
    <row r="204" spans="1:16" x14ac:dyDescent="0.25">
      <c r="A204" s="22" t="s">
        <v>158</v>
      </c>
      <c r="B204" s="22" t="s">
        <v>5193</v>
      </c>
      <c r="C204" s="22" t="s">
        <v>6565</v>
      </c>
      <c r="D204" s="23">
        <v>5251</v>
      </c>
      <c r="E204" s="22" t="s">
        <v>56</v>
      </c>
      <c r="F204" s="28">
        <v>525101</v>
      </c>
      <c r="G204" s="22" t="s">
        <v>6503</v>
      </c>
      <c r="H204" s="22" t="s">
        <v>6535</v>
      </c>
      <c r="I204" s="24">
        <v>43829</v>
      </c>
      <c r="J204" s="24"/>
      <c r="K204" s="5">
        <f t="shared" si="12"/>
        <v>0.12</v>
      </c>
      <c r="L204">
        <f t="shared" si="13"/>
        <v>5245</v>
      </c>
      <c r="M204" t="str">
        <f t="shared" si="14"/>
        <v>VET</v>
      </c>
      <c r="N204" t="str">
        <f>IFERROR(VLOOKUP(D204,'Caoparameter historie'!A:E,5,0),"")</f>
        <v/>
      </c>
      <c r="O204" t="str">
        <f>IFERROR(IF(OR(D204=5274,D204=5472)=TRUE,VLOOKUP(B204,'Medewerker afstand woon-werk'!A:F,6,0),""),"")</f>
        <v/>
      </c>
      <c r="P204" s="5">
        <f t="shared" si="15"/>
        <v>0.12</v>
      </c>
    </row>
    <row r="205" spans="1:16" x14ac:dyDescent="0.25">
      <c r="A205" s="22" t="s">
        <v>158</v>
      </c>
      <c r="B205" s="22" t="s">
        <v>2710</v>
      </c>
      <c r="C205" s="22" t="s">
        <v>6566</v>
      </c>
      <c r="D205" s="23">
        <v>5251</v>
      </c>
      <c r="E205" s="22" t="s">
        <v>56</v>
      </c>
      <c r="F205" s="28">
        <v>525101</v>
      </c>
      <c r="G205" s="22" t="s">
        <v>6503</v>
      </c>
      <c r="H205" s="22" t="s">
        <v>6555</v>
      </c>
      <c r="I205" s="24">
        <v>43829</v>
      </c>
      <c r="J205" s="24"/>
      <c r="K205" s="5">
        <f t="shared" si="12"/>
        <v>0.38</v>
      </c>
      <c r="L205">
        <f t="shared" si="13"/>
        <v>5256</v>
      </c>
      <c r="M205" t="str">
        <f t="shared" si="14"/>
        <v>VET</v>
      </c>
      <c r="N205" t="str">
        <f>IFERROR(VLOOKUP(D205,'Caoparameter historie'!A:E,5,0),"")</f>
        <v/>
      </c>
      <c r="O205" t="str">
        <f>IFERROR(IF(OR(D205=5274,D205=5472)=TRUE,VLOOKUP(B205,'Medewerker afstand woon-werk'!A:F,6,0),""),"")</f>
        <v/>
      </c>
      <c r="P205" s="5">
        <f t="shared" si="15"/>
        <v>0.38</v>
      </c>
    </row>
    <row r="206" spans="1:16" x14ac:dyDescent="0.25">
      <c r="A206" s="22" t="s">
        <v>158</v>
      </c>
      <c r="B206" s="22" t="s">
        <v>3210</v>
      </c>
      <c r="C206" s="22" t="s">
        <v>6567</v>
      </c>
      <c r="D206" s="23">
        <v>5251</v>
      </c>
      <c r="E206" s="22" t="s">
        <v>56</v>
      </c>
      <c r="F206" s="28">
        <v>525101</v>
      </c>
      <c r="G206" s="22" t="s">
        <v>6503</v>
      </c>
      <c r="H206" s="22" t="s">
        <v>6392</v>
      </c>
      <c r="I206" s="24">
        <v>43829</v>
      </c>
      <c r="J206" s="24"/>
      <c r="K206" s="5">
        <f t="shared" si="12"/>
        <v>0.17</v>
      </c>
      <c r="L206">
        <f t="shared" si="13"/>
        <v>5270</v>
      </c>
      <c r="M206" t="str">
        <f t="shared" si="14"/>
        <v>VET</v>
      </c>
      <c r="N206" t="str">
        <f>IFERROR(VLOOKUP(D206,'Caoparameter historie'!A:E,5,0),"")</f>
        <v/>
      </c>
      <c r="O206" t="str">
        <f>IFERROR(IF(OR(D206=5274,D206=5472)=TRUE,VLOOKUP(B206,'Medewerker afstand woon-werk'!A:F,6,0),""),"")</f>
        <v/>
      </c>
      <c r="P206" s="5">
        <f t="shared" si="15"/>
        <v>0.17</v>
      </c>
    </row>
    <row r="207" spans="1:16" x14ac:dyDescent="0.25">
      <c r="A207" s="22" t="s">
        <v>158</v>
      </c>
      <c r="B207" s="22" t="s">
        <v>4176</v>
      </c>
      <c r="C207" s="22" t="s">
        <v>6568</v>
      </c>
      <c r="D207" s="23">
        <v>5251</v>
      </c>
      <c r="E207" s="22" t="s">
        <v>56</v>
      </c>
      <c r="F207" s="28">
        <v>525101</v>
      </c>
      <c r="G207" s="22" t="s">
        <v>6503</v>
      </c>
      <c r="H207" s="22" t="s">
        <v>6248</v>
      </c>
      <c r="I207" s="24">
        <v>43829</v>
      </c>
      <c r="J207" s="24"/>
      <c r="K207" s="5">
        <f t="shared" si="12"/>
        <v>1.3</v>
      </c>
      <c r="L207">
        <f t="shared" si="13"/>
        <v>5884</v>
      </c>
      <c r="M207" t="str">
        <f t="shared" si="14"/>
        <v>VET</v>
      </c>
      <c r="N207" t="str">
        <f>IFERROR(VLOOKUP(D207,'Caoparameter historie'!A:E,5,0),"")</f>
        <v/>
      </c>
      <c r="O207" t="str">
        <f>IFERROR(IF(OR(D207=5274,D207=5472)=TRUE,VLOOKUP(B207,'Medewerker afstand woon-werk'!A:F,6,0),""),"")</f>
        <v/>
      </c>
      <c r="P207" s="5">
        <f t="shared" si="15"/>
        <v>1.3</v>
      </c>
    </row>
    <row r="208" spans="1:16" x14ac:dyDescent="0.25">
      <c r="A208" s="22" t="s">
        <v>158</v>
      </c>
      <c r="B208" s="22" t="s">
        <v>2890</v>
      </c>
      <c r="C208" s="22" t="s">
        <v>6569</v>
      </c>
      <c r="D208" s="23">
        <v>5251</v>
      </c>
      <c r="E208" s="22" t="s">
        <v>56</v>
      </c>
      <c r="F208" s="28">
        <v>525101</v>
      </c>
      <c r="G208" s="22" t="s">
        <v>6503</v>
      </c>
      <c r="H208" s="22" t="s">
        <v>6260</v>
      </c>
      <c r="I208" s="24">
        <v>43829</v>
      </c>
      <c r="J208" s="24"/>
      <c r="K208" s="5">
        <f t="shared" si="12"/>
        <v>0.28999999999999998</v>
      </c>
      <c r="L208">
        <f t="shared" si="13"/>
        <v>5885</v>
      </c>
      <c r="M208" t="str">
        <f t="shared" si="14"/>
        <v>VET</v>
      </c>
      <c r="N208" t="str">
        <f>IFERROR(VLOOKUP(D208,'Caoparameter historie'!A:E,5,0),"")</f>
        <v/>
      </c>
      <c r="O208" t="str">
        <f>IFERROR(IF(OR(D208=5274,D208=5472)=TRUE,VLOOKUP(B208,'Medewerker afstand woon-werk'!A:F,6,0),""),"")</f>
        <v/>
      </c>
      <c r="P208" s="5">
        <f t="shared" si="15"/>
        <v>0.28999999999999998</v>
      </c>
    </row>
    <row r="209" spans="1:16" x14ac:dyDescent="0.25">
      <c r="A209" s="22" t="s">
        <v>158</v>
      </c>
      <c r="B209" s="22" t="s">
        <v>5770</v>
      </c>
      <c r="C209" s="22" t="s">
        <v>6570</v>
      </c>
      <c r="D209" s="23">
        <v>5251</v>
      </c>
      <c r="E209" s="22" t="s">
        <v>56</v>
      </c>
      <c r="F209" s="28">
        <v>525101</v>
      </c>
      <c r="G209" s="22" t="s">
        <v>6503</v>
      </c>
      <c r="H209" s="22" t="s">
        <v>6571</v>
      </c>
      <c r="I209" s="24">
        <v>43829</v>
      </c>
      <c r="J209" s="24"/>
      <c r="K209" s="5">
        <f t="shared" si="12"/>
        <v>3.93</v>
      </c>
      <c r="L209">
        <f t="shared" si="13"/>
        <v>5943</v>
      </c>
      <c r="M209" t="str">
        <f t="shared" si="14"/>
        <v>VET</v>
      </c>
      <c r="N209" t="str">
        <f>IFERROR(VLOOKUP(D209,'Caoparameter historie'!A:E,5,0),"")</f>
        <v/>
      </c>
      <c r="O209" t="str">
        <f>IFERROR(IF(OR(D209=5274,D209=5472)=TRUE,VLOOKUP(B209,'Medewerker afstand woon-werk'!A:F,6,0),""),"")</f>
        <v/>
      </c>
      <c r="P209" s="5">
        <f t="shared" si="15"/>
        <v>3.93</v>
      </c>
    </row>
    <row r="210" spans="1:16" x14ac:dyDescent="0.25">
      <c r="A210" s="22" t="s">
        <v>158</v>
      </c>
      <c r="B210" s="22" t="s">
        <v>1868</v>
      </c>
      <c r="C210" s="22" t="s">
        <v>6572</v>
      </c>
      <c r="D210" s="23">
        <v>5251</v>
      </c>
      <c r="E210" s="22" t="s">
        <v>56</v>
      </c>
      <c r="F210" s="28">
        <v>525101</v>
      </c>
      <c r="G210" s="22" t="s">
        <v>6503</v>
      </c>
      <c r="H210" s="22" t="s">
        <v>6573</v>
      </c>
      <c r="I210" s="24">
        <v>43829</v>
      </c>
      <c r="J210" s="24"/>
      <c r="K210" s="5">
        <f t="shared" si="12"/>
        <v>2.0099999999999998</v>
      </c>
      <c r="L210">
        <f t="shared" si="13"/>
        <v>6097</v>
      </c>
      <c r="M210" t="str">
        <f t="shared" si="14"/>
        <v>VET</v>
      </c>
      <c r="N210" t="str">
        <f>IFERROR(VLOOKUP(D210,'Caoparameter historie'!A:E,5,0),"")</f>
        <v/>
      </c>
      <c r="O210" t="str">
        <f>IFERROR(IF(OR(D210=5274,D210=5472)=TRUE,VLOOKUP(B210,'Medewerker afstand woon-werk'!A:F,6,0),""),"")</f>
        <v/>
      </c>
      <c r="P210" s="5">
        <f t="shared" si="15"/>
        <v>2.0099999999999998</v>
      </c>
    </row>
    <row r="211" spans="1:16" x14ac:dyDescent="0.25">
      <c r="A211" s="22" t="s">
        <v>158</v>
      </c>
      <c r="B211" s="22" t="s">
        <v>1412</v>
      </c>
      <c r="C211" s="22" t="s">
        <v>6574</v>
      </c>
      <c r="D211" s="23">
        <v>5251</v>
      </c>
      <c r="E211" s="22" t="s">
        <v>56</v>
      </c>
      <c r="F211" s="28">
        <v>525101</v>
      </c>
      <c r="G211" s="22" t="s">
        <v>6503</v>
      </c>
      <c r="H211" s="22" t="s">
        <v>6575</v>
      </c>
      <c r="I211" s="24">
        <v>43829</v>
      </c>
      <c r="J211" s="24"/>
      <c r="K211" s="5">
        <f t="shared" si="12"/>
        <v>1.35</v>
      </c>
      <c r="L211">
        <f t="shared" si="13"/>
        <v>6105</v>
      </c>
      <c r="M211" t="str">
        <f t="shared" si="14"/>
        <v>VET</v>
      </c>
      <c r="N211" t="str">
        <f>IFERROR(VLOOKUP(D211,'Caoparameter historie'!A:E,5,0),"")</f>
        <v/>
      </c>
      <c r="O211" t="str">
        <f>IFERROR(IF(OR(D211=5274,D211=5472)=TRUE,VLOOKUP(B211,'Medewerker afstand woon-werk'!A:F,6,0),""),"")</f>
        <v/>
      </c>
      <c r="P211" s="5">
        <f t="shared" si="15"/>
        <v>1.35</v>
      </c>
    </row>
    <row r="212" spans="1:16" x14ac:dyDescent="0.25">
      <c r="A212" s="22" t="s">
        <v>158</v>
      </c>
      <c r="B212" s="22" t="s">
        <v>3506</v>
      </c>
      <c r="C212" s="22" t="s">
        <v>6576</v>
      </c>
      <c r="D212" s="23">
        <v>5251</v>
      </c>
      <c r="E212" s="22" t="s">
        <v>56</v>
      </c>
      <c r="F212" s="28">
        <v>525101</v>
      </c>
      <c r="G212" s="22" t="s">
        <v>6503</v>
      </c>
      <c r="H212" s="22" t="s">
        <v>6577</v>
      </c>
      <c r="I212" s="24">
        <v>43829</v>
      </c>
      <c r="J212" s="24"/>
      <c r="K212" s="5">
        <f t="shared" si="12"/>
        <v>1.1599999999999999</v>
      </c>
      <c r="L212">
        <f t="shared" si="13"/>
        <v>6108</v>
      </c>
      <c r="M212" t="str">
        <f t="shared" si="14"/>
        <v>VET</v>
      </c>
      <c r="N212" t="str">
        <f>IFERROR(VLOOKUP(D212,'Caoparameter historie'!A:E,5,0),"")</f>
        <v/>
      </c>
      <c r="O212" t="str">
        <f>IFERROR(IF(OR(D212=5274,D212=5472)=TRUE,VLOOKUP(B212,'Medewerker afstand woon-werk'!A:F,6,0),""),"")</f>
        <v/>
      </c>
      <c r="P212" s="5">
        <f t="shared" si="15"/>
        <v>1.1599999999999999</v>
      </c>
    </row>
    <row r="213" spans="1:16" x14ac:dyDescent="0.25">
      <c r="A213" s="22" t="s">
        <v>158</v>
      </c>
      <c r="B213" s="22" t="s">
        <v>4421</v>
      </c>
      <c r="C213" s="22" t="s">
        <v>6578</v>
      </c>
      <c r="D213" s="23">
        <v>5251</v>
      </c>
      <c r="E213" s="22" t="s">
        <v>56</v>
      </c>
      <c r="F213" s="28">
        <v>525101</v>
      </c>
      <c r="G213" s="22" t="s">
        <v>6503</v>
      </c>
      <c r="H213" s="22" t="s">
        <v>6579</v>
      </c>
      <c r="I213" s="24">
        <v>43829</v>
      </c>
      <c r="J213" s="24"/>
      <c r="K213" s="5">
        <f t="shared" si="12"/>
        <v>0.84</v>
      </c>
      <c r="L213">
        <f t="shared" si="13"/>
        <v>6321</v>
      </c>
      <c r="M213" t="str">
        <f t="shared" si="14"/>
        <v>VET</v>
      </c>
      <c r="N213" t="str">
        <f>IFERROR(VLOOKUP(D213,'Caoparameter historie'!A:E,5,0),"")</f>
        <v/>
      </c>
      <c r="O213" t="str">
        <f>IFERROR(IF(OR(D213=5274,D213=5472)=TRUE,VLOOKUP(B213,'Medewerker afstand woon-werk'!A:F,6,0),""),"")</f>
        <v/>
      </c>
      <c r="P213" s="5">
        <f t="shared" si="15"/>
        <v>0.84</v>
      </c>
    </row>
    <row r="214" spans="1:16" x14ac:dyDescent="0.25">
      <c r="A214" s="22" t="s">
        <v>158</v>
      </c>
      <c r="B214" s="22" t="s">
        <v>2997</v>
      </c>
      <c r="C214" s="22" t="s">
        <v>6580</v>
      </c>
      <c r="D214" s="23">
        <v>5251</v>
      </c>
      <c r="E214" s="22" t="s">
        <v>56</v>
      </c>
      <c r="F214" s="28">
        <v>525101</v>
      </c>
      <c r="G214" s="22" t="s">
        <v>6503</v>
      </c>
      <c r="H214" s="22" t="s">
        <v>6551</v>
      </c>
      <c r="I214" s="24">
        <v>43829</v>
      </c>
      <c r="J214" s="24"/>
      <c r="K214" s="5">
        <f t="shared" si="12"/>
        <v>2.57</v>
      </c>
      <c r="L214">
        <f t="shared" si="13"/>
        <v>6684</v>
      </c>
      <c r="M214" t="str">
        <f t="shared" si="14"/>
        <v>VET</v>
      </c>
      <c r="N214" t="str">
        <f>IFERROR(VLOOKUP(D214,'Caoparameter historie'!A:E,5,0),"")</f>
        <v/>
      </c>
      <c r="O214" t="str">
        <f>IFERROR(IF(OR(D214=5274,D214=5472)=TRUE,VLOOKUP(B214,'Medewerker afstand woon-werk'!A:F,6,0),""),"")</f>
        <v/>
      </c>
      <c r="P214" s="5">
        <f t="shared" si="15"/>
        <v>2.57</v>
      </c>
    </row>
    <row r="215" spans="1:16" x14ac:dyDescent="0.25">
      <c r="A215" s="22" t="s">
        <v>158</v>
      </c>
      <c r="B215" s="22" t="s">
        <v>6009</v>
      </c>
      <c r="C215" s="22" t="s">
        <v>6581</v>
      </c>
      <c r="D215" s="23">
        <v>5251</v>
      </c>
      <c r="E215" s="22" t="s">
        <v>56</v>
      </c>
      <c r="F215" s="28">
        <v>525101</v>
      </c>
      <c r="G215" s="22" t="s">
        <v>6503</v>
      </c>
      <c r="H215" s="22" t="s">
        <v>6582</v>
      </c>
      <c r="I215" s="24">
        <v>43829</v>
      </c>
      <c r="J215" s="24"/>
      <c r="K215" s="5">
        <f t="shared" si="12"/>
        <v>2.65</v>
      </c>
      <c r="L215">
        <f t="shared" si="13"/>
        <v>6751</v>
      </c>
      <c r="M215" t="str">
        <f t="shared" si="14"/>
        <v>VET</v>
      </c>
      <c r="N215" t="str">
        <f>IFERROR(VLOOKUP(D215,'Caoparameter historie'!A:E,5,0),"")</f>
        <v/>
      </c>
      <c r="O215" t="str">
        <f>IFERROR(IF(OR(D215=5274,D215=5472)=TRUE,VLOOKUP(B215,'Medewerker afstand woon-werk'!A:F,6,0),""),"")</f>
        <v/>
      </c>
      <c r="P215" s="5">
        <f t="shared" si="15"/>
        <v>2.65</v>
      </c>
    </row>
    <row r="216" spans="1:16" x14ac:dyDescent="0.25">
      <c r="A216" s="22" t="s">
        <v>158</v>
      </c>
      <c r="B216" s="22" t="s">
        <v>2420</v>
      </c>
      <c r="C216" s="22" t="s">
        <v>6583</v>
      </c>
      <c r="D216" s="23">
        <v>5251</v>
      </c>
      <c r="E216" s="22" t="s">
        <v>56</v>
      </c>
      <c r="F216" s="28">
        <v>525101</v>
      </c>
      <c r="G216" s="22" t="s">
        <v>6503</v>
      </c>
      <c r="H216" s="22" t="s">
        <v>6392</v>
      </c>
      <c r="I216" s="24">
        <v>43829</v>
      </c>
      <c r="J216" s="24"/>
      <c r="K216" s="5">
        <f t="shared" si="12"/>
        <v>0.17</v>
      </c>
      <c r="L216">
        <f t="shared" si="13"/>
        <v>6769</v>
      </c>
      <c r="M216" t="str">
        <f t="shared" si="14"/>
        <v>VET</v>
      </c>
      <c r="N216" t="str">
        <f>IFERROR(VLOOKUP(D216,'Caoparameter historie'!A:E,5,0),"")</f>
        <v/>
      </c>
      <c r="O216" t="str">
        <f>IFERROR(IF(OR(D216=5274,D216=5472)=TRUE,VLOOKUP(B216,'Medewerker afstand woon-werk'!A:F,6,0),""),"")</f>
        <v/>
      </c>
      <c r="P216" s="5">
        <f t="shared" si="15"/>
        <v>0.17</v>
      </c>
    </row>
    <row r="217" spans="1:16" x14ac:dyDescent="0.25">
      <c r="A217" s="22" t="s">
        <v>158</v>
      </c>
      <c r="B217" s="22" t="s">
        <v>5030</v>
      </c>
      <c r="C217" s="22" t="s">
        <v>6584</v>
      </c>
      <c r="D217" s="23">
        <v>5251</v>
      </c>
      <c r="E217" s="22" t="s">
        <v>56</v>
      </c>
      <c r="F217" s="28">
        <v>525101</v>
      </c>
      <c r="G217" s="22" t="s">
        <v>6503</v>
      </c>
      <c r="H217" s="22" t="s">
        <v>6238</v>
      </c>
      <c r="I217" s="24">
        <v>43829</v>
      </c>
      <c r="J217" s="24"/>
      <c r="K217" s="5">
        <f t="shared" si="12"/>
        <v>0.31</v>
      </c>
      <c r="L217">
        <f t="shared" si="13"/>
        <v>7026</v>
      </c>
      <c r="M217" t="str">
        <f t="shared" si="14"/>
        <v>VET</v>
      </c>
      <c r="N217" t="str">
        <f>IFERROR(VLOOKUP(D217,'Caoparameter historie'!A:E,5,0),"")</f>
        <v/>
      </c>
      <c r="O217" t="str">
        <f>IFERROR(IF(OR(D217=5274,D217=5472)=TRUE,VLOOKUP(B217,'Medewerker afstand woon-werk'!A:F,6,0),""),"")</f>
        <v/>
      </c>
      <c r="P217" s="5">
        <f t="shared" si="15"/>
        <v>0.31</v>
      </c>
    </row>
    <row r="218" spans="1:16" x14ac:dyDescent="0.25">
      <c r="A218" s="22" t="s">
        <v>158</v>
      </c>
      <c r="B218" s="22" t="s">
        <v>1145</v>
      </c>
      <c r="C218" s="22" t="s">
        <v>6585</v>
      </c>
      <c r="D218" s="23">
        <v>5251</v>
      </c>
      <c r="E218" s="22" t="s">
        <v>56</v>
      </c>
      <c r="F218" s="28">
        <v>525101</v>
      </c>
      <c r="G218" s="22" t="s">
        <v>6503</v>
      </c>
      <c r="H218" s="22" t="s">
        <v>6382</v>
      </c>
      <c r="I218" s="24">
        <v>43829</v>
      </c>
      <c r="J218" s="24"/>
      <c r="K218" s="5">
        <f t="shared" si="12"/>
        <v>0.23</v>
      </c>
      <c r="L218">
        <f t="shared" si="13"/>
        <v>7524</v>
      </c>
      <c r="M218" t="str">
        <f t="shared" si="14"/>
        <v>VET</v>
      </c>
      <c r="N218" t="str">
        <f>IFERROR(VLOOKUP(D218,'Caoparameter historie'!A:E,5,0),"")</f>
        <v/>
      </c>
      <c r="O218" t="str">
        <f>IFERROR(IF(OR(D218=5274,D218=5472)=TRUE,VLOOKUP(B218,'Medewerker afstand woon-werk'!A:F,6,0),""),"")</f>
        <v/>
      </c>
      <c r="P218" s="5">
        <f t="shared" si="15"/>
        <v>0.23</v>
      </c>
    </row>
    <row r="219" spans="1:16" x14ac:dyDescent="0.25">
      <c r="A219" s="22" t="s">
        <v>158</v>
      </c>
      <c r="B219" s="22" t="s">
        <v>652</v>
      </c>
      <c r="C219" s="22" t="s">
        <v>6586</v>
      </c>
      <c r="D219" s="23">
        <v>5251</v>
      </c>
      <c r="E219" s="22" t="s">
        <v>56</v>
      </c>
      <c r="F219" s="28">
        <v>525101</v>
      </c>
      <c r="G219" s="22" t="s">
        <v>6503</v>
      </c>
      <c r="H219" s="22" t="s">
        <v>6587</v>
      </c>
      <c r="I219" s="24">
        <v>43829</v>
      </c>
      <c r="J219" s="24"/>
      <c r="K219" s="5">
        <f t="shared" si="12"/>
        <v>2.13</v>
      </c>
      <c r="L219">
        <f t="shared" si="13"/>
        <v>8017</v>
      </c>
      <c r="M219" t="str">
        <f t="shared" si="14"/>
        <v>VET</v>
      </c>
      <c r="N219" t="str">
        <f>IFERROR(VLOOKUP(D219,'Caoparameter historie'!A:E,5,0),"")</f>
        <v/>
      </c>
      <c r="O219" t="str">
        <f>IFERROR(IF(OR(D219=5274,D219=5472)=TRUE,VLOOKUP(B219,'Medewerker afstand woon-werk'!A:F,6,0),""),"")</f>
        <v/>
      </c>
      <c r="P219" s="5">
        <f t="shared" si="15"/>
        <v>2.13</v>
      </c>
    </row>
    <row r="220" spans="1:16" x14ac:dyDescent="0.25">
      <c r="A220" s="22" t="s">
        <v>158</v>
      </c>
      <c r="B220" s="22" t="s">
        <v>2086</v>
      </c>
      <c r="C220" s="22" t="s">
        <v>6588</v>
      </c>
      <c r="D220" s="23">
        <v>5251</v>
      </c>
      <c r="E220" s="22" t="s">
        <v>56</v>
      </c>
      <c r="F220" s="28">
        <v>525101</v>
      </c>
      <c r="G220" s="22" t="s">
        <v>6503</v>
      </c>
      <c r="H220" s="22" t="s">
        <v>6589</v>
      </c>
      <c r="I220" s="24">
        <v>43829</v>
      </c>
      <c r="J220" s="24"/>
      <c r="K220" s="5">
        <f t="shared" si="12"/>
        <v>0.73</v>
      </c>
      <c r="L220">
        <f t="shared" si="13"/>
        <v>8030</v>
      </c>
      <c r="M220" t="str">
        <f t="shared" si="14"/>
        <v>VET</v>
      </c>
      <c r="N220" t="str">
        <f>IFERROR(VLOOKUP(D220,'Caoparameter historie'!A:E,5,0),"")</f>
        <v/>
      </c>
      <c r="O220" t="str">
        <f>IFERROR(IF(OR(D220=5274,D220=5472)=TRUE,VLOOKUP(B220,'Medewerker afstand woon-werk'!A:F,6,0),""),"")</f>
        <v/>
      </c>
      <c r="P220" s="5">
        <f t="shared" si="15"/>
        <v>0.73</v>
      </c>
    </row>
    <row r="221" spans="1:16" x14ac:dyDescent="0.25">
      <c r="A221" s="22" t="s">
        <v>158</v>
      </c>
      <c r="B221" s="22" t="s">
        <v>2524</v>
      </c>
      <c r="C221" s="22" t="s">
        <v>6590</v>
      </c>
      <c r="D221" s="23">
        <v>5251</v>
      </c>
      <c r="E221" s="22" t="s">
        <v>56</v>
      </c>
      <c r="F221" s="28">
        <v>525101</v>
      </c>
      <c r="G221" s="22" t="s">
        <v>6503</v>
      </c>
      <c r="H221" s="22" t="s">
        <v>6240</v>
      </c>
      <c r="I221" s="24">
        <v>43829</v>
      </c>
      <c r="J221" s="24"/>
      <c r="K221" s="5">
        <f t="shared" si="12"/>
        <v>1.64</v>
      </c>
      <c r="L221">
        <f t="shared" si="13"/>
        <v>8266</v>
      </c>
      <c r="M221" t="str">
        <f t="shared" si="14"/>
        <v>VET</v>
      </c>
      <c r="N221" t="str">
        <f>IFERROR(VLOOKUP(D221,'Caoparameter historie'!A:E,5,0),"")</f>
        <v/>
      </c>
      <c r="O221" t="str">
        <f>IFERROR(IF(OR(D221=5274,D221=5472)=TRUE,VLOOKUP(B221,'Medewerker afstand woon-werk'!A:F,6,0),""),"")</f>
        <v/>
      </c>
      <c r="P221" s="5">
        <f t="shared" si="15"/>
        <v>1.64</v>
      </c>
    </row>
    <row r="222" spans="1:16" x14ac:dyDescent="0.25">
      <c r="A222" s="22" t="s">
        <v>158</v>
      </c>
      <c r="B222" s="22" t="s">
        <v>318</v>
      </c>
      <c r="C222" s="22" t="s">
        <v>6591</v>
      </c>
      <c r="D222" s="23">
        <v>5251</v>
      </c>
      <c r="E222" s="22" t="s">
        <v>56</v>
      </c>
      <c r="F222" s="28">
        <v>525101</v>
      </c>
      <c r="G222" s="22" t="s">
        <v>6503</v>
      </c>
      <c r="H222" s="22" t="s">
        <v>6348</v>
      </c>
      <c r="I222" s="24">
        <v>43829</v>
      </c>
      <c r="J222" s="24"/>
      <c r="K222" s="5">
        <f t="shared" si="12"/>
        <v>0.13</v>
      </c>
      <c r="L222">
        <f t="shared" si="13"/>
        <v>9063</v>
      </c>
      <c r="M222" t="str">
        <f t="shared" si="14"/>
        <v>VET</v>
      </c>
      <c r="N222" t="str">
        <f>IFERROR(VLOOKUP(D222,'Caoparameter historie'!A:E,5,0),"")</f>
        <v/>
      </c>
      <c r="O222" t="str">
        <f>IFERROR(IF(OR(D222=5274,D222=5472)=TRUE,VLOOKUP(B222,'Medewerker afstand woon-werk'!A:F,6,0),""),"")</f>
        <v/>
      </c>
      <c r="P222" s="5">
        <f t="shared" si="15"/>
        <v>0.13</v>
      </c>
    </row>
    <row r="223" spans="1:16" x14ac:dyDescent="0.25">
      <c r="A223" s="22" t="s">
        <v>158</v>
      </c>
      <c r="B223" s="22" t="s">
        <v>1275</v>
      </c>
      <c r="C223" s="22" t="s">
        <v>6592</v>
      </c>
      <c r="D223" s="23">
        <v>5251</v>
      </c>
      <c r="E223" s="22" t="s">
        <v>56</v>
      </c>
      <c r="F223" s="28">
        <v>525101</v>
      </c>
      <c r="G223" s="22" t="s">
        <v>6503</v>
      </c>
      <c r="H223" s="22" t="s">
        <v>6593</v>
      </c>
      <c r="I223" s="24">
        <v>43829</v>
      </c>
      <c r="J223" s="24"/>
      <c r="K223" s="5">
        <f t="shared" si="12"/>
        <v>0.52</v>
      </c>
      <c r="L223">
        <f t="shared" si="13"/>
        <v>9092</v>
      </c>
      <c r="M223" t="str">
        <f t="shared" si="14"/>
        <v>VET</v>
      </c>
      <c r="N223" t="str">
        <f>IFERROR(VLOOKUP(D223,'Caoparameter historie'!A:E,5,0),"")</f>
        <v/>
      </c>
      <c r="O223" t="str">
        <f>IFERROR(IF(OR(D223=5274,D223=5472)=TRUE,VLOOKUP(B223,'Medewerker afstand woon-werk'!A:F,6,0),""),"")</f>
        <v/>
      </c>
      <c r="P223" s="5">
        <f t="shared" si="15"/>
        <v>0.52</v>
      </c>
    </row>
    <row r="224" spans="1:16" x14ac:dyDescent="0.25">
      <c r="A224" s="22" t="s">
        <v>158</v>
      </c>
      <c r="B224" s="22" t="s">
        <v>4543</v>
      </c>
      <c r="C224" s="22" t="s">
        <v>6594</v>
      </c>
      <c r="D224" s="23">
        <v>5251</v>
      </c>
      <c r="E224" s="22" t="s">
        <v>56</v>
      </c>
      <c r="F224" s="28">
        <v>525101</v>
      </c>
      <c r="G224" s="22" t="s">
        <v>6503</v>
      </c>
      <c r="H224" s="22" t="s">
        <v>6595</v>
      </c>
      <c r="I224" s="24">
        <v>43829</v>
      </c>
      <c r="J224" s="24"/>
      <c r="K224" s="5">
        <f t="shared" si="12"/>
        <v>0.05</v>
      </c>
      <c r="L224">
        <f t="shared" si="13"/>
        <v>9119</v>
      </c>
      <c r="M224" t="str">
        <f t="shared" si="14"/>
        <v>VET</v>
      </c>
      <c r="N224" t="str">
        <f>IFERROR(VLOOKUP(D224,'Caoparameter historie'!A:E,5,0),"")</f>
        <v/>
      </c>
      <c r="O224" t="str">
        <f>IFERROR(IF(OR(D224=5274,D224=5472)=TRUE,VLOOKUP(B224,'Medewerker afstand woon-werk'!A:F,6,0),""),"")</f>
        <v/>
      </c>
      <c r="P224" s="5">
        <f t="shared" si="15"/>
        <v>0.05</v>
      </c>
    </row>
    <row r="225" spans="1:16" x14ac:dyDescent="0.25">
      <c r="A225" s="22" t="s">
        <v>158</v>
      </c>
      <c r="B225" s="22" t="s">
        <v>3346</v>
      </c>
      <c r="C225" s="22" t="s">
        <v>6596</v>
      </c>
      <c r="D225" s="23">
        <v>5251</v>
      </c>
      <c r="E225" s="22" t="s">
        <v>56</v>
      </c>
      <c r="F225" s="28">
        <v>525101</v>
      </c>
      <c r="G225" s="22" t="s">
        <v>6503</v>
      </c>
      <c r="H225" s="22" t="s">
        <v>6350</v>
      </c>
      <c r="I225" s="24">
        <v>42913</v>
      </c>
      <c r="J225" s="24">
        <v>44409</v>
      </c>
      <c r="K225" s="5">
        <f t="shared" si="12"/>
        <v>0.19</v>
      </c>
      <c r="L225">
        <f t="shared" si="13"/>
        <v>11071</v>
      </c>
      <c r="M225" t="str">
        <f t="shared" si="14"/>
        <v>VET</v>
      </c>
      <c r="N225" t="str">
        <f>IFERROR(VLOOKUP(D225,'Caoparameter historie'!A:E,5,0),"")</f>
        <v/>
      </c>
      <c r="O225" t="str">
        <f>IFERROR(IF(OR(D225=5274,D225=5472)=TRUE,VLOOKUP(B225,'Medewerker afstand woon-werk'!A:F,6,0),""),"")</f>
        <v/>
      </c>
      <c r="P225" s="5">
        <f t="shared" si="15"/>
        <v>0.19</v>
      </c>
    </row>
    <row r="226" spans="1:16" x14ac:dyDescent="0.25">
      <c r="A226" s="22" t="s">
        <v>158</v>
      </c>
      <c r="B226" s="22" t="s">
        <v>4026</v>
      </c>
      <c r="C226" s="22" t="s">
        <v>6597</v>
      </c>
      <c r="D226" s="23">
        <v>5251</v>
      </c>
      <c r="E226" s="22" t="s">
        <v>56</v>
      </c>
      <c r="F226" s="28">
        <v>525101</v>
      </c>
      <c r="G226" s="22" t="s">
        <v>6503</v>
      </c>
      <c r="H226" s="22" t="s">
        <v>6431</v>
      </c>
      <c r="I226" s="24">
        <v>43101</v>
      </c>
      <c r="J226" s="24"/>
      <c r="K226" s="5">
        <f t="shared" si="12"/>
        <v>0.09</v>
      </c>
      <c r="L226">
        <f t="shared" si="13"/>
        <v>11556</v>
      </c>
      <c r="M226" t="str">
        <f t="shared" si="14"/>
        <v>VET</v>
      </c>
      <c r="N226" t="str">
        <f>IFERROR(VLOOKUP(D226,'Caoparameter historie'!A:E,5,0),"")</f>
        <v/>
      </c>
      <c r="O226" t="str">
        <f>IFERROR(IF(OR(D226=5274,D226=5472)=TRUE,VLOOKUP(B226,'Medewerker afstand woon-werk'!A:F,6,0),""),"")</f>
        <v/>
      </c>
      <c r="P226" s="5">
        <f t="shared" si="15"/>
        <v>0.09</v>
      </c>
    </row>
    <row r="227" spans="1:16" x14ac:dyDescent="0.25">
      <c r="A227" s="22" t="s">
        <v>158</v>
      </c>
      <c r="B227" s="22" t="s">
        <v>1341</v>
      </c>
      <c r="C227" s="22" t="s">
        <v>6598</v>
      </c>
      <c r="D227" s="23">
        <v>5251</v>
      </c>
      <c r="E227" s="22" t="s">
        <v>56</v>
      </c>
      <c r="F227" s="28">
        <v>525101</v>
      </c>
      <c r="G227" s="22" t="s">
        <v>6503</v>
      </c>
      <c r="H227" s="22" t="s">
        <v>6599</v>
      </c>
      <c r="I227" s="24">
        <v>43617</v>
      </c>
      <c r="J227" s="24"/>
      <c r="K227" s="5">
        <f t="shared" si="12"/>
        <v>0.89</v>
      </c>
      <c r="L227">
        <f t="shared" si="13"/>
        <v>12873</v>
      </c>
      <c r="M227" t="str">
        <f t="shared" si="14"/>
        <v>VET</v>
      </c>
      <c r="N227" t="str">
        <f>IFERROR(VLOOKUP(D227,'Caoparameter historie'!A:E,5,0),"")</f>
        <v/>
      </c>
      <c r="O227" t="str">
        <f>IFERROR(IF(OR(D227=5274,D227=5472)=TRUE,VLOOKUP(B227,'Medewerker afstand woon-werk'!A:F,6,0),""),"")</f>
        <v/>
      </c>
      <c r="P227" s="5">
        <f t="shared" si="15"/>
        <v>0.89</v>
      </c>
    </row>
    <row r="228" spans="1:16" x14ac:dyDescent="0.25">
      <c r="A228" s="22" t="s">
        <v>158</v>
      </c>
      <c r="B228" s="22" t="s">
        <v>1994</v>
      </c>
      <c r="C228" s="22" t="s">
        <v>6600</v>
      </c>
      <c r="D228" s="23">
        <v>5251</v>
      </c>
      <c r="E228" s="22" t="s">
        <v>56</v>
      </c>
      <c r="F228" s="28">
        <v>525101</v>
      </c>
      <c r="G228" s="22" t="s">
        <v>6503</v>
      </c>
      <c r="H228" s="22" t="s">
        <v>6431</v>
      </c>
      <c r="I228" s="24">
        <v>43831</v>
      </c>
      <c r="J228" s="24"/>
      <c r="K228" s="5">
        <f t="shared" si="12"/>
        <v>0.09</v>
      </c>
      <c r="L228">
        <f t="shared" si="13"/>
        <v>13278</v>
      </c>
      <c r="M228" t="str">
        <f t="shared" si="14"/>
        <v>VET</v>
      </c>
      <c r="N228" t="str">
        <f>IFERROR(VLOOKUP(D228,'Caoparameter historie'!A:E,5,0),"")</f>
        <v/>
      </c>
      <c r="O228" t="str">
        <f>IFERROR(IF(OR(D228=5274,D228=5472)=TRUE,VLOOKUP(B228,'Medewerker afstand woon-werk'!A:F,6,0),""),"")</f>
        <v/>
      </c>
      <c r="P228" s="5">
        <f t="shared" si="15"/>
        <v>0.09</v>
      </c>
    </row>
    <row r="229" spans="1:16" x14ac:dyDescent="0.25">
      <c r="A229" s="22" t="s">
        <v>158</v>
      </c>
      <c r="B229" s="22" t="s">
        <v>4717</v>
      </c>
      <c r="C229" s="22" t="s">
        <v>6601</v>
      </c>
      <c r="D229" s="23">
        <v>5251</v>
      </c>
      <c r="E229" s="22" t="s">
        <v>56</v>
      </c>
      <c r="F229" s="28">
        <v>525101</v>
      </c>
      <c r="G229" s="22" t="s">
        <v>6503</v>
      </c>
      <c r="H229" s="22" t="s">
        <v>6602</v>
      </c>
      <c r="I229" s="24">
        <v>43831</v>
      </c>
      <c r="J229" s="24"/>
      <c r="K229" s="5">
        <f t="shared" si="12"/>
        <v>1.17</v>
      </c>
      <c r="L229">
        <f t="shared" si="13"/>
        <v>13283</v>
      </c>
      <c r="M229" t="str">
        <f t="shared" si="14"/>
        <v>VET</v>
      </c>
      <c r="N229" t="str">
        <f>IFERROR(VLOOKUP(D229,'Caoparameter historie'!A:E,5,0),"")</f>
        <v/>
      </c>
      <c r="O229" t="str">
        <f>IFERROR(IF(OR(D229=5274,D229=5472)=TRUE,VLOOKUP(B229,'Medewerker afstand woon-werk'!A:F,6,0),""),"")</f>
        <v/>
      </c>
      <c r="P229" s="5">
        <f t="shared" si="15"/>
        <v>1.17</v>
      </c>
    </row>
    <row r="230" spans="1:16" x14ac:dyDescent="0.25">
      <c r="A230" s="22" t="s">
        <v>158</v>
      </c>
      <c r="B230" s="22" t="s">
        <v>3646</v>
      </c>
      <c r="C230" s="22" t="s">
        <v>6603</v>
      </c>
      <c r="D230" s="23">
        <v>5251</v>
      </c>
      <c r="E230" s="22" t="s">
        <v>56</v>
      </c>
      <c r="F230" s="28">
        <v>525101</v>
      </c>
      <c r="G230" s="22" t="s">
        <v>6503</v>
      </c>
      <c r="H230" s="22" t="s">
        <v>6528</v>
      </c>
      <c r="I230" s="24">
        <v>43922</v>
      </c>
      <c r="J230" s="24"/>
      <c r="K230" s="5">
        <f t="shared" si="12"/>
        <v>1.7</v>
      </c>
      <c r="L230">
        <f t="shared" si="13"/>
        <v>200804</v>
      </c>
      <c r="M230" t="str">
        <f t="shared" si="14"/>
        <v>VET</v>
      </c>
      <c r="N230" t="str">
        <f>IFERROR(VLOOKUP(D230,'Caoparameter historie'!A:E,5,0),"")</f>
        <v/>
      </c>
      <c r="O230" t="str">
        <f>IFERROR(IF(OR(D230=5274,D230=5472)=TRUE,VLOOKUP(B230,'Medewerker afstand woon-werk'!A:F,6,0),""),"")</f>
        <v/>
      </c>
      <c r="P230" s="5">
        <f t="shared" si="15"/>
        <v>1.7</v>
      </c>
    </row>
    <row r="231" spans="1:16" x14ac:dyDescent="0.25">
      <c r="A231" s="22" t="s">
        <v>158</v>
      </c>
      <c r="B231" s="22" t="s">
        <v>310</v>
      </c>
      <c r="C231" s="22" t="s">
        <v>6604</v>
      </c>
      <c r="D231" s="23">
        <v>5251</v>
      </c>
      <c r="E231" s="22" t="s">
        <v>56</v>
      </c>
      <c r="F231" s="28">
        <v>525101</v>
      </c>
      <c r="G231" s="22" t="s">
        <v>6503</v>
      </c>
      <c r="H231" s="22" t="s">
        <v>6331</v>
      </c>
      <c r="I231" s="24">
        <v>43922</v>
      </c>
      <c r="J231" s="24"/>
      <c r="K231" s="5">
        <f t="shared" si="12"/>
        <v>0.04</v>
      </c>
      <c r="L231">
        <f t="shared" si="13"/>
        <v>200795</v>
      </c>
      <c r="M231" t="str">
        <f t="shared" si="14"/>
        <v>VET</v>
      </c>
      <c r="N231" t="str">
        <f>IFERROR(VLOOKUP(D231,'Caoparameter historie'!A:E,5,0),"")</f>
        <v/>
      </c>
      <c r="O231" t="str">
        <f>IFERROR(IF(OR(D231=5274,D231=5472)=TRUE,VLOOKUP(B231,'Medewerker afstand woon-werk'!A:F,6,0),""),"")</f>
        <v/>
      </c>
      <c r="P231" s="5">
        <f t="shared" si="15"/>
        <v>0.04</v>
      </c>
    </row>
    <row r="232" spans="1:16" x14ac:dyDescent="0.25">
      <c r="A232" s="22" t="s">
        <v>158</v>
      </c>
      <c r="B232" s="22" t="s">
        <v>2766</v>
      </c>
      <c r="C232" s="22" t="s">
        <v>6605</v>
      </c>
      <c r="D232" s="23">
        <v>5251</v>
      </c>
      <c r="E232" s="22" t="s">
        <v>56</v>
      </c>
      <c r="F232" s="28">
        <v>525101</v>
      </c>
      <c r="G232" s="22" t="s">
        <v>6503</v>
      </c>
      <c r="H232" s="22" t="s">
        <v>6281</v>
      </c>
      <c r="I232" s="24">
        <v>43922</v>
      </c>
      <c r="J232" s="24"/>
      <c r="K232" s="5">
        <f t="shared" si="12"/>
        <v>0.5</v>
      </c>
      <c r="L232">
        <f t="shared" si="13"/>
        <v>200794</v>
      </c>
      <c r="M232" t="str">
        <f t="shared" si="14"/>
        <v>VET</v>
      </c>
      <c r="N232" t="str">
        <f>IFERROR(VLOOKUP(D232,'Caoparameter historie'!A:E,5,0),"")</f>
        <v/>
      </c>
      <c r="O232" t="str">
        <f>IFERROR(IF(OR(D232=5274,D232=5472)=TRUE,VLOOKUP(B232,'Medewerker afstand woon-werk'!A:F,6,0),""),"")</f>
        <v/>
      </c>
      <c r="P232" s="5">
        <f t="shared" si="15"/>
        <v>0.5</v>
      </c>
    </row>
    <row r="233" spans="1:16" x14ac:dyDescent="0.25">
      <c r="A233" s="22" t="s">
        <v>187</v>
      </c>
      <c r="B233" s="22" t="s">
        <v>4727</v>
      </c>
      <c r="C233" s="22" t="s">
        <v>6606</v>
      </c>
      <c r="D233" s="23">
        <v>5251</v>
      </c>
      <c r="E233" s="22" t="s">
        <v>56</v>
      </c>
      <c r="F233" s="28">
        <v>525101</v>
      </c>
      <c r="G233" s="22" t="s">
        <v>6503</v>
      </c>
      <c r="H233" s="22" t="s">
        <v>6340</v>
      </c>
      <c r="I233" s="24">
        <v>43997</v>
      </c>
      <c r="J233" s="24"/>
      <c r="K233" s="5">
        <f t="shared" si="12"/>
        <v>7.0000000000000007E-2</v>
      </c>
      <c r="L233">
        <f t="shared" si="13"/>
        <v>9200372</v>
      </c>
      <c r="M233" t="str">
        <f t="shared" si="14"/>
        <v>VET</v>
      </c>
      <c r="N233" t="str">
        <f>IFERROR(VLOOKUP(D233,'Caoparameter historie'!A:E,5,0),"")</f>
        <v/>
      </c>
      <c r="O233" t="str">
        <f>IFERROR(IF(OR(D233=5274,D233=5472)=TRUE,VLOOKUP(B233,'Medewerker afstand woon-werk'!A:F,6,0),""),"")</f>
        <v/>
      </c>
      <c r="P233" s="5">
        <f t="shared" si="15"/>
        <v>7.0000000000000007E-2</v>
      </c>
    </row>
    <row r="234" spans="1:16" x14ac:dyDescent="0.25">
      <c r="A234" s="22" t="s">
        <v>187</v>
      </c>
      <c r="B234" s="22" t="s">
        <v>2648</v>
      </c>
      <c r="C234" s="22" t="s">
        <v>6607</v>
      </c>
      <c r="D234" s="23">
        <v>5251</v>
      </c>
      <c r="E234" s="22" t="s">
        <v>56</v>
      </c>
      <c r="F234" s="28">
        <v>525101</v>
      </c>
      <c r="G234" s="22" t="s">
        <v>6503</v>
      </c>
      <c r="H234" s="22" t="s">
        <v>6494</v>
      </c>
      <c r="I234" s="24">
        <v>43997</v>
      </c>
      <c r="J234" s="24"/>
      <c r="K234" s="5">
        <f t="shared" si="12"/>
        <v>0.21</v>
      </c>
      <c r="L234">
        <f t="shared" si="13"/>
        <v>9202446</v>
      </c>
      <c r="M234" t="str">
        <f t="shared" si="14"/>
        <v>VET</v>
      </c>
      <c r="N234" t="str">
        <f>IFERROR(VLOOKUP(D234,'Caoparameter historie'!A:E,5,0),"")</f>
        <v/>
      </c>
      <c r="O234" t="str">
        <f>IFERROR(IF(OR(D234=5274,D234=5472)=TRUE,VLOOKUP(B234,'Medewerker afstand woon-werk'!A:F,6,0),""),"")</f>
        <v/>
      </c>
      <c r="P234" s="5">
        <f t="shared" si="15"/>
        <v>0.21</v>
      </c>
    </row>
    <row r="235" spans="1:16" x14ac:dyDescent="0.25">
      <c r="A235" s="22" t="s">
        <v>6372</v>
      </c>
      <c r="B235" s="22" t="s">
        <v>6608</v>
      </c>
      <c r="C235" s="22" t="s">
        <v>6609</v>
      </c>
      <c r="D235" s="23">
        <v>5251</v>
      </c>
      <c r="E235" s="22" t="s">
        <v>56</v>
      </c>
      <c r="F235" s="28">
        <v>525101</v>
      </c>
      <c r="G235" s="22" t="s">
        <v>6503</v>
      </c>
      <c r="H235" s="22" t="s">
        <v>6461</v>
      </c>
      <c r="I235" s="24">
        <v>43997</v>
      </c>
      <c r="J235" s="24"/>
      <c r="K235" s="5">
        <f t="shared" si="12"/>
        <v>0.65</v>
      </c>
      <c r="L235">
        <f t="shared" si="13"/>
        <v>9116494</v>
      </c>
      <c r="M235" t="str">
        <f t="shared" si="14"/>
        <v>VET</v>
      </c>
      <c r="N235" t="str">
        <f>IFERROR(VLOOKUP(D235,'Caoparameter historie'!A:E,5,0),"")</f>
        <v/>
      </c>
      <c r="O235" t="str">
        <f>IFERROR(IF(OR(D235=5274,D235=5472)=TRUE,VLOOKUP(B235,'Medewerker afstand woon-werk'!A:F,6,0),""),"")</f>
        <v/>
      </c>
      <c r="P235" s="5">
        <f t="shared" si="15"/>
        <v>0.65</v>
      </c>
    </row>
    <row r="236" spans="1:16" x14ac:dyDescent="0.25">
      <c r="A236" s="22" t="s">
        <v>6372</v>
      </c>
      <c r="B236" s="22" t="s">
        <v>6610</v>
      </c>
      <c r="C236" s="22" t="s">
        <v>6611</v>
      </c>
      <c r="D236" s="23">
        <v>5251</v>
      </c>
      <c r="E236" s="22" t="s">
        <v>56</v>
      </c>
      <c r="F236" s="28">
        <v>525101</v>
      </c>
      <c r="G236" s="22" t="s">
        <v>6503</v>
      </c>
      <c r="H236" s="22" t="s">
        <v>6520</v>
      </c>
      <c r="I236" s="24">
        <v>43997</v>
      </c>
      <c r="J236" s="24"/>
      <c r="K236" s="5">
        <f t="shared" si="12"/>
        <v>1.1299999999999999</v>
      </c>
      <c r="L236">
        <f t="shared" si="13"/>
        <v>9114848</v>
      </c>
      <c r="M236" t="str">
        <f t="shared" si="14"/>
        <v>VET</v>
      </c>
      <c r="N236" t="str">
        <f>IFERROR(VLOOKUP(D236,'Caoparameter historie'!A:E,5,0),"")</f>
        <v/>
      </c>
      <c r="O236" t="str">
        <f>IFERROR(IF(OR(D236=5274,D236=5472)=TRUE,VLOOKUP(B236,'Medewerker afstand woon-werk'!A:F,6,0),""),"")</f>
        <v/>
      </c>
      <c r="P236" s="5">
        <f t="shared" si="15"/>
        <v>1.1299999999999999</v>
      </c>
    </row>
    <row r="237" spans="1:16" x14ac:dyDescent="0.25">
      <c r="A237" s="22" t="s">
        <v>187</v>
      </c>
      <c r="B237" s="22" t="s">
        <v>2348</v>
      </c>
      <c r="C237" s="22" t="s">
        <v>6612</v>
      </c>
      <c r="D237" s="23">
        <v>5251</v>
      </c>
      <c r="E237" s="22" t="s">
        <v>56</v>
      </c>
      <c r="F237" s="28">
        <v>525101</v>
      </c>
      <c r="G237" s="22" t="s">
        <v>6503</v>
      </c>
      <c r="H237" s="22" t="s">
        <v>6613</v>
      </c>
      <c r="I237" s="24">
        <v>43997</v>
      </c>
      <c r="J237" s="24"/>
      <c r="K237" s="5">
        <f t="shared" si="12"/>
        <v>1.21</v>
      </c>
      <c r="L237">
        <f t="shared" si="13"/>
        <v>9205168</v>
      </c>
      <c r="M237" t="str">
        <f t="shared" si="14"/>
        <v>VET</v>
      </c>
      <c r="N237" t="str">
        <f>IFERROR(VLOOKUP(D237,'Caoparameter historie'!A:E,5,0),"")</f>
        <v/>
      </c>
      <c r="O237" t="str">
        <f>IFERROR(IF(OR(D237=5274,D237=5472)=TRUE,VLOOKUP(B237,'Medewerker afstand woon-werk'!A:F,6,0),""),"")</f>
        <v/>
      </c>
      <c r="P237" s="5">
        <f t="shared" si="15"/>
        <v>1.21</v>
      </c>
    </row>
    <row r="238" spans="1:16" x14ac:dyDescent="0.25">
      <c r="A238" s="22" t="s">
        <v>158</v>
      </c>
      <c r="B238" s="22" t="s">
        <v>2422</v>
      </c>
      <c r="C238" s="22" t="s">
        <v>6614</v>
      </c>
      <c r="D238" s="23">
        <v>5251</v>
      </c>
      <c r="E238" s="22" t="s">
        <v>56</v>
      </c>
      <c r="F238" s="28">
        <v>525101</v>
      </c>
      <c r="G238" s="22" t="s">
        <v>6503</v>
      </c>
      <c r="H238" s="22" t="s">
        <v>6479</v>
      </c>
      <c r="I238" s="24">
        <v>43983</v>
      </c>
      <c r="J238" s="24"/>
      <c r="K238" s="5">
        <f t="shared" si="12"/>
        <v>0.14000000000000001</v>
      </c>
      <c r="L238">
        <f t="shared" si="13"/>
        <v>202162</v>
      </c>
      <c r="M238" t="str">
        <f t="shared" si="14"/>
        <v>VET</v>
      </c>
      <c r="N238" t="str">
        <f>IFERROR(VLOOKUP(D238,'Caoparameter historie'!A:E,5,0),"")</f>
        <v/>
      </c>
      <c r="O238" t="str">
        <f>IFERROR(IF(OR(D238=5274,D238=5472)=TRUE,VLOOKUP(B238,'Medewerker afstand woon-werk'!A:F,6,0),""),"")</f>
        <v/>
      </c>
      <c r="P238" s="5">
        <f t="shared" si="15"/>
        <v>0.14000000000000001</v>
      </c>
    </row>
    <row r="239" spans="1:16" x14ac:dyDescent="0.25">
      <c r="A239" s="22" t="s">
        <v>158</v>
      </c>
      <c r="B239" s="22" t="s">
        <v>5929</v>
      </c>
      <c r="C239" s="22" t="s">
        <v>6615</v>
      </c>
      <c r="D239" s="23">
        <v>5251</v>
      </c>
      <c r="E239" s="22" t="s">
        <v>56</v>
      </c>
      <c r="F239" s="28">
        <v>525101</v>
      </c>
      <c r="G239" s="22" t="s">
        <v>6503</v>
      </c>
      <c r="H239" s="22" t="s">
        <v>6246</v>
      </c>
      <c r="I239" s="24">
        <v>44013</v>
      </c>
      <c r="J239" s="24"/>
      <c r="K239" s="5">
        <f t="shared" si="12"/>
        <v>0.62</v>
      </c>
      <c r="L239">
        <f t="shared" si="13"/>
        <v>202589</v>
      </c>
      <c r="M239" t="str">
        <f t="shared" si="14"/>
        <v>VET</v>
      </c>
      <c r="N239" t="str">
        <f>IFERROR(VLOOKUP(D239,'Caoparameter historie'!A:E,5,0),"")</f>
        <v/>
      </c>
      <c r="O239" t="str">
        <f>IFERROR(IF(OR(D239=5274,D239=5472)=TRUE,VLOOKUP(B239,'Medewerker afstand woon-werk'!A:F,6,0),""),"")</f>
        <v/>
      </c>
      <c r="P239" s="5">
        <f t="shared" si="15"/>
        <v>0.62</v>
      </c>
    </row>
    <row r="240" spans="1:16" x14ac:dyDescent="0.25">
      <c r="A240" s="22" t="s">
        <v>158</v>
      </c>
      <c r="B240" s="22" t="s">
        <v>1523</v>
      </c>
      <c r="C240" s="22" t="s">
        <v>6616</v>
      </c>
      <c r="D240" s="23">
        <v>5251</v>
      </c>
      <c r="E240" s="22" t="s">
        <v>56</v>
      </c>
      <c r="F240" s="28">
        <v>525101</v>
      </c>
      <c r="G240" s="22" t="s">
        <v>6503</v>
      </c>
      <c r="H240" s="22" t="s">
        <v>6448</v>
      </c>
      <c r="I240" s="24">
        <v>44228</v>
      </c>
      <c r="J240" s="24"/>
      <c r="K240" s="5">
        <f t="shared" si="12"/>
        <v>1.6</v>
      </c>
      <c r="L240">
        <f t="shared" si="13"/>
        <v>209076</v>
      </c>
      <c r="M240" t="str">
        <f t="shared" si="14"/>
        <v>VET</v>
      </c>
      <c r="N240" t="str">
        <f>IFERROR(VLOOKUP(D240,'Caoparameter historie'!A:E,5,0),"")</f>
        <v/>
      </c>
      <c r="O240" t="str">
        <f>IFERROR(IF(OR(D240=5274,D240=5472)=TRUE,VLOOKUP(B240,'Medewerker afstand woon-werk'!A:F,6,0),""),"")</f>
        <v/>
      </c>
      <c r="P240" s="5">
        <f t="shared" si="15"/>
        <v>1.6</v>
      </c>
    </row>
    <row r="241" spans="1:16" x14ac:dyDescent="0.25">
      <c r="A241" s="22" t="s">
        <v>158</v>
      </c>
      <c r="B241" s="22" t="s">
        <v>5849</v>
      </c>
      <c r="C241" s="22" t="s">
        <v>6617</v>
      </c>
      <c r="D241" s="23">
        <v>5255</v>
      </c>
      <c r="E241" s="22" t="s">
        <v>6618</v>
      </c>
      <c r="F241" s="28">
        <v>525501</v>
      </c>
      <c r="G241" s="22" t="s">
        <v>6619</v>
      </c>
      <c r="H241" s="22" t="s">
        <v>6346</v>
      </c>
      <c r="I241" s="24">
        <v>40574</v>
      </c>
      <c r="J241" s="24"/>
      <c r="K241" s="5">
        <f t="shared" si="12"/>
        <v>0.8</v>
      </c>
      <c r="L241">
        <f t="shared" si="13"/>
        <v>49</v>
      </c>
      <c r="M241" t="str">
        <f t="shared" si="14"/>
        <v>Reiskosten per dag</v>
      </c>
      <c r="N241" t="str">
        <f>IFERROR(VLOOKUP(D241,'Caoparameter historie'!A:E,5,0),"")</f>
        <v/>
      </c>
      <c r="O241" t="str">
        <f>IFERROR(IF(OR(D241=5274,D241=5472)=TRUE,VLOOKUP(B241,'Medewerker afstand woon-werk'!A:F,6,0),""),"")</f>
        <v/>
      </c>
      <c r="P241" s="5">
        <f t="shared" si="15"/>
        <v>0.8</v>
      </c>
    </row>
    <row r="242" spans="1:16" x14ac:dyDescent="0.25">
      <c r="A242" s="22" t="s">
        <v>158</v>
      </c>
      <c r="B242" s="22" t="s">
        <v>2544</v>
      </c>
      <c r="C242" s="22" t="s">
        <v>6249</v>
      </c>
      <c r="D242" s="23">
        <v>5255</v>
      </c>
      <c r="E242" s="22" t="s">
        <v>6618</v>
      </c>
      <c r="F242" s="28">
        <v>525501</v>
      </c>
      <c r="G242" s="22" t="s">
        <v>6619</v>
      </c>
      <c r="H242" s="22" t="s">
        <v>6620</v>
      </c>
      <c r="I242" s="24">
        <v>40574</v>
      </c>
      <c r="J242" s="24"/>
      <c r="K242" s="5">
        <f t="shared" si="12"/>
        <v>0.91</v>
      </c>
      <c r="L242">
        <f t="shared" si="13"/>
        <v>1995</v>
      </c>
      <c r="M242" t="str">
        <f t="shared" si="14"/>
        <v>Reiskosten per dag</v>
      </c>
      <c r="N242" t="str">
        <f>IFERROR(VLOOKUP(D242,'Caoparameter historie'!A:E,5,0),"")</f>
        <v/>
      </c>
      <c r="O242" t="str">
        <f>IFERROR(IF(OR(D242=5274,D242=5472)=TRUE,VLOOKUP(B242,'Medewerker afstand woon-werk'!A:F,6,0),""),"")</f>
        <v/>
      </c>
      <c r="P242" s="5">
        <f t="shared" si="15"/>
        <v>0.91</v>
      </c>
    </row>
    <row r="243" spans="1:16" x14ac:dyDescent="0.25">
      <c r="A243" s="22" t="s">
        <v>158</v>
      </c>
      <c r="B243" s="22" t="s">
        <v>642</v>
      </c>
      <c r="C243" s="22" t="s">
        <v>6539</v>
      </c>
      <c r="D243" s="23">
        <v>5255</v>
      </c>
      <c r="E243" s="22" t="s">
        <v>6618</v>
      </c>
      <c r="F243" s="28">
        <v>525501</v>
      </c>
      <c r="G243" s="22" t="s">
        <v>6619</v>
      </c>
      <c r="H243" s="22" t="s">
        <v>6354</v>
      </c>
      <c r="I243" s="24">
        <v>40602</v>
      </c>
      <c r="J243" s="24"/>
      <c r="K243" s="5">
        <f t="shared" si="12"/>
        <v>0.42</v>
      </c>
      <c r="L243">
        <f t="shared" si="13"/>
        <v>4550</v>
      </c>
      <c r="M243" t="str">
        <f t="shared" si="14"/>
        <v>Reiskosten per dag</v>
      </c>
      <c r="N243" t="str">
        <f>IFERROR(VLOOKUP(D243,'Caoparameter historie'!A:E,5,0),"")</f>
        <v/>
      </c>
      <c r="O243" t="str">
        <f>IFERROR(IF(OR(D243=5274,D243=5472)=TRUE,VLOOKUP(B243,'Medewerker afstand woon-werk'!A:F,6,0),""),"")</f>
        <v/>
      </c>
      <c r="P243" s="5">
        <f t="shared" si="15"/>
        <v>0.42</v>
      </c>
    </row>
    <row r="244" spans="1:16" x14ac:dyDescent="0.25">
      <c r="A244" s="22" t="s">
        <v>158</v>
      </c>
      <c r="B244" s="22" t="s">
        <v>2710</v>
      </c>
      <c r="C244" s="22" t="s">
        <v>6566</v>
      </c>
      <c r="D244" s="23">
        <v>5255</v>
      </c>
      <c r="E244" s="22" t="s">
        <v>6618</v>
      </c>
      <c r="F244" s="28">
        <v>525501</v>
      </c>
      <c r="G244" s="22" t="s">
        <v>6619</v>
      </c>
      <c r="H244" s="22" t="s">
        <v>6621</v>
      </c>
      <c r="I244" s="24">
        <v>40574</v>
      </c>
      <c r="J244" s="24"/>
      <c r="K244" s="5">
        <f t="shared" si="12"/>
        <v>1.65</v>
      </c>
      <c r="L244">
        <f t="shared" si="13"/>
        <v>5256</v>
      </c>
      <c r="M244" t="str">
        <f t="shared" si="14"/>
        <v>Reiskosten per dag</v>
      </c>
      <c r="N244" t="str">
        <f>IFERROR(VLOOKUP(D244,'Caoparameter historie'!A:E,5,0),"")</f>
        <v/>
      </c>
      <c r="O244" t="str">
        <f>IFERROR(IF(OR(D244=5274,D244=5472)=TRUE,VLOOKUP(B244,'Medewerker afstand woon-werk'!A:F,6,0),""),"")</f>
        <v/>
      </c>
      <c r="P244" s="5">
        <f t="shared" si="15"/>
        <v>1.65</v>
      </c>
    </row>
    <row r="245" spans="1:16" x14ac:dyDescent="0.25">
      <c r="A245" s="22" t="s">
        <v>158</v>
      </c>
      <c r="B245" s="22" t="s">
        <v>5849</v>
      </c>
      <c r="C245" s="22" t="s">
        <v>6617</v>
      </c>
      <c r="D245" s="23">
        <v>5274</v>
      </c>
      <c r="E245" s="22" t="s">
        <v>85</v>
      </c>
      <c r="F245" s="28">
        <v>527410</v>
      </c>
      <c r="G245" s="22" t="s">
        <v>6622</v>
      </c>
      <c r="H245" s="22" t="s">
        <v>6623</v>
      </c>
      <c r="I245" s="24">
        <v>40574</v>
      </c>
      <c r="J245" s="24"/>
      <c r="K245" s="5" t="str">
        <f t="shared" si="12"/>
        <v>Ja</v>
      </c>
      <c r="L245">
        <f t="shared" si="13"/>
        <v>49</v>
      </c>
      <c r="M245" t="str">
        <f t="shared" si="14"/>
        <v>Reiskosten per dag</v>
      </c>
      <c r="N245" t="str">
        <f>IFERROR(VLOOKUP(D245,'Caoparameter historie'!A:E,5,0),"")</f>
        <v>0,19</v>
      </c>
      <c r="O245" t="str">
        <f>IFERROR(IF(OR(D245=5274,D245=5472)=TRUE,VLOOKUP(B245,'Medewerker afstand woon-werk'!A:F,6,0),""),"")</f>
        <v>5,79000</v>
      </c>
      <c r="P245" s="5">
        <f t="shared" si="15"/>
        <v>1.1001000000000001</v>
      </c>
    </row>
    <row r="246" spans="1:16" x14ac:dyDescent="0.25">
      <c r="A246" s="22" t="s">
        <v>158</v>
      </c>
      <c r="B246" s="22" t="s">
        <v>1665</v>
      </c>
      <c r="C246" s="22" t="s">
        <v>6502</v>
      </c>
      <c r="D246" s="23">
        <v>5274</v>
      </c>
      <c r="E246" s="22" t="s">
        <v>85</v>
      </c>
      <c r="F246" s="28">
        <v>527410</v>
      </c>
      <c r="G246" s="22" t="s">
        <v>6622</v>
      </c>
      <c r="H246" s="22" t="s">
        <v>6623</v>
      </c>
      <c r="I246" s="24">
        <v>40714</v>
      </c>
      <c r="J246" s="24"/>
      <c r="K246" s="5" t="str">
        <f t="shared" si="12"/>
        <v>Ja</v>
      </c>
      <c r="L246">
        <f t="shared" si="13"/>
        <v>76</v>
      </c>
      <c r="M246" t="str">
        <f t="shared" si="14"/>
        <v>Reiskosten per dag</v>
      </c>
      <c r="N246" t="str">
        <f>IFERROR(VLOOKUP(D246,'Caoparameter historie'!A:E,5,0),"")</f>
        <v>0,19</v>
      </c>
      <c r="O246" t="str">
        <f>IFERROR(IF(OR(D246=5274,D246=5472)=TRUE,VLOOKUP(B246,'Medewerker afstand woon-werk'!A:F,6,0),""),"")</f>
        <v>30,68000</v>
      </c>
      <c r="P246" s="5">
        <f t="shared" si="15"/>
        <v>5.8292000000000002</v>
      </c>
    </row>
    <row r="247" spans="1:16" x14ac:dyDescent="0.25">
      <c r="A247" s="22" t="s">
        <v>158</v>
      </c>
      <c r="B247" s="22" t="s">
        <v>2129</v>
      </c>
      <c r="C247" s="22" t="s">
        <v>6624</v>
      </c>
      <c r="D247" s="23">
        <v>5274</v>
      </c>
      <c r="E247" s="22" t="s">
        <v>85</v>
      </c>
      <c r="F247" s="28">
        <v>527410</v>
      </c>
      <c r="G247" s="22" t="s">
        <v>6622</v>
      </c>
      <c r="H247" s="22" t="s">
        <v>6623</v>
      </c>
      <c r="I247" s="24">
        <v>43325</v>
      </c>
      <c r="J247" s="24"/>
      <c r="K247" s="5" t="str">
        <f t="shared" si="12"/>
        <v>Ja</v>
      </c>
      <c r="L247">
        <f t="shared" si="13"/>
        <v>304</v>
      </c>
      <c r="M247" t="str">
        <f t="shared" si="14"/>
        <v>Reiskosten per dag</v>
      </c>
      <c r="N247" t="str">
        <f>IFERROR(VLOOKUP(D247,'Caoparameter historie'!A:E,5,0),"")</f>
        <v>0,19</v>
      </c>
      <c r="O247" t="str">
        <f>IFERROR(IF(OR(D247=5274,D247=5472)=TRUE,VLOOKUP(B247,'Medewerker afstand woon-werk'!A:F,6,0),""),"")</f>
        <v>11,89000</v>
      </c>
      <c r="P247" s="5">
        <f t="shared" si="15"/>
        <v>2.2591000000000001</v>
      </c>
    </row>
    <row r="248" spans="1:16" x14ac:dyDescent="0.25">
      <c r="A248" s="22" t="s">
        <v>158</v>
      </c>
      <c r="B248" s="22" t="s">
        <v>3442</v>
      </c>
      <c r="C248" s="22" t="s">
        <v>6237</v>
      </c>
      <c r="D248" s="23">
        <v>5274</v>
      </c>
      <c r="E248" s="22" t="s">
        <v>85</v>
      </c>
      <c r="F248" s="28">
        <v>527410</v>
      </c>
      <c r="G248" s="22" t="s">
        <v>6622</v>
      </c>
      <c r="H248" s="22" t="s">
        <v>6623</v>
      </c>
      <c r="I248" s="24">
        <v>42877</v>
      </c>
      <c r="J248" s="24"/>
      <c r="K248" s="5" t="str">
        <f t="shared" si="12"/>
        <v>Ja</v>
      </c>
      <c r="L248">
        <f t="shared" si="13"/>
        <v>305</v>
      </c>
      <c r="M248" t="str">
        <f t="shared" si="14"/>
        <v>Reiskosten per dag</v>
      </c>
      <c r="N248" t="str">
        <f>IFERROR(VLOOKUP(D248,'Caoparameter historie'!A:E,5,0),"")</f>
        <v>0,19</v>
      </c>
      <c r="O248" t="str">
        <f>IFERROR(IF(OR(D248=5274,D248=5472)=TRUE,VLOOKUP(B248,'Medewerker afstand woon-werk'!A:F,6,0),""),"")</f>
        <v>29,61000</v>
      </c>
      <c r="P248" s="5">
        <f t="shared" si="15"/>
        <v>5.6258999999999997</v>
      </c>
    </row>
    <row r="249" spans="1:16" x14ac:dyDescent="0.25">
      <c r="A249" s="22" t="s">
        <v>158</v>
      </c>
      <c r="B249" s="22" t="s">
        <v>4771</v>
      </c>
      <c r="C249" s="22" t="s">
        <v>6625</v>
      </c>
      <c r="D249" s="23">
        <v>5274</v>
      </c>
      <c r="E249" s="22" t="s">
        <v>85</v>
      </c>
      <c r="F249" s="28">
        <v>527410</v>
      </c>
      <c r="G249" s="22" t="s">
        <v>6622</v>
      </c>
      <c r="H249" s="22" t="s">
        <v>6623</v>
      </c>
      <c r="I249" s="24">
        <v>42821</v>
      </c>
      <c r="J249" s="24"/>
      <c r="K249" s="5" t="str">
        <f t="shared" si="12"/>
        <v>Ja</v>
      </c>
      <c r="L249">
        <f t="shared" si="13"/>
        <v>516</v>
      </c>
      <c r="M249" t="str">
        <f t="shared" si="14"/>
        <v>Reiskosten per dag</v>
      </c>
      <c r="N249" t="str">
        <f>IFERROR(VLOOKUP(D249,'Caoparameter historie'!A:E,5,0),"")</f>
        <v>0,19</v>
      </c>
      <c r="O249" t="str">
        <f>IFERROR(IF(OR(D249=5274,D249=5472)=TRUE,VLOOKUP(B249,'Medewerker afstand woon-werk'!A:F,6,0),""),"")</f>
        <v>36,21000</v>
      </c>
      <c r="P249" s="5">
        <f t="shared" si="15"/>
        <v>6.8799000000000001</v>
      </c>
    </row>
    <row r="250" spans="1:16" x14ac:dyDescent="0.25">
      <c r="A250" s="22" t="s">
        <v>158</v>
      </c>
      <c r="B250" s="22" t="s">
        <v>2586</v>
      </c>
      <c r="C250" s="22" t="s">
        <v>6626</v>
      </c>
      <c r="D250" s="23">
        <v>5274</v>
      </c>
      <c r="E250" s="22" t="s">
        <v>85</v>
      </c>
      <c r="F250" s="28">
        <v>527410</v>
      </c>
      <c r="G250" s="22" t="s">
        <v>6622</v>
      </c>
      <c r="H250" s="22" t="s">
        <v>6623</v>
      </c>
      <c r="I250" s="24">
        <v>39195</v>
      </c>
      <c r="J250" s="24"/>
      <c r="K250" s="5" t="str">
        <f t="shared" si="12"/>
        <v>Ja</v>
      </c>
      <c r="L250">
        <f t="shared" si="13"/>
        <v>738</v>
      </c>
      <c r="M250" t="str">
        <f t="shared" si="14"/>
        <v>Reiskosten per dag</v>
      </c>
      <c r="N250" t="str">
        <f>IFERROR(VLOOKUP(D250,'Caoparameter historie'!A:E,5,0),"")</f>
        <v>0,19</v>
      </c>
      <c r="O250" t="str">
        <f>IFERROR(IF(OR(D250=5274,D250=5472)=TRUE,VLOOKUP(B250,'Medewerker afstand woon-werk'!A:F,6,0),""),"")</f>
        <v>7,89000</v>
      </c>
      <c r="P250" s="5">
        <f t="shared" si="15"/>
        <v>1.4990999999999999</v>
      </c>
    </row>
    <row r="251" spans="1:16" x14ac:dyDescent="0.25">
      <c r="A251" s="22" t="s">
        <v>158</v>
      </c>
      <c r="B251" s="22" t="s">
        <v>3582</v>
      </c>
      <c r="C251" s="22" t="s">
        <v>6627</v>
      </c>
      <c r="D251" s="23">
        <v>5274</v>
      </c>
      <c r="E251" s="22" t="s">
        <v>85</v>
      </c>
      <c r="F251" s="28">
        <v>527410</v>
      </c>
      <c r="G251" s="22" t="s">
        <v>6622</v>
      </c>
      <c r="H251" s="22" t="s">
        <v>6623</v>
      </c>
      <c r="I251" s="24">
        <v>41610</v>
      </c>
      <c r="J251" s="24"/>
      <c r="K251" s="5" t="str">
        <f t="shared" si="12"/>
        <v>Ja</v>
      </c>
      <c r="L251">
        <f t="shared" si="13"/>
        <v>1144</v>
      </c>
      <c r="M251" t="str">
        <f t="shared" si="14"/>
        <v>Reiskosten per dag</v>
      </c>
      <c r="N251" t="str">
        <f>IFERROR(VLOOKUP(D251,'Caoparameter historie'!A:E,5,0),"")</f>
        <v>0,19</v>
      </c>
      <c r="O251" t="str">
        <f>IFERROR(IF(OR(D251=5274,D251=5472)=TRUE,VLOOKUP(B251,'Medewerker afstand woon-werk'!A:F,6,0),""),"")</f>
        <v>9,87000</v>
      </c>
      <c r="P251" s="5">
        <f t="shared" si="15"/>
        <v>1.8753</v>
      </c>
    </row>
    <row r="252" spans="1:16" x14ac:dyDescent="0.25">
      <c r="A252" s="22" t="s">
        <v>158</v>
      </c>
      <c r="B252" s="22" t="s">
        <v>2137</v>
      </c>
      <c r="C252" s="22" t="s">
        <v>6241</v>
      </c>
      <c r="D252" s="23">
        <v>5274</v>
      </c>
      <c r="E252" s="22" t="s">
        <v>85</v>
      </c>
      <c r="F252" s="28">
        <v>527410</v>
      </c>
      <c r="G252" s="22" t="s">
        <v>6622</v>
      </c>
      <c r="H252" s="22" t="s">
        <v>6623</v>
      </c>
      <c r="I252" s="24">
        <v>43577</v>
      </c>
      <c r="J252" s="24"/>
      <c r="K252" s="5" t="str">
        <f t="shared" si="12"/>
        <v>Ja</v>
      </c>
      <c r="L252">
        <f t="shared" si="13"/>
        <v>1152</v>
      </c>
      <c r="M252" t="str">
        <f t="shared" si="14"/>
        <v>Reiskosten per dag</v>
      </c>
      <c r="N252" t="str">
        <f>IFERROR(VLOOKUP(D252,'Caoparameter historie'!A:E,5,0),"")</f>
        <v>0,19</v>
      </c>
      <c r="O252" t="str">
        <f>IFERROR(IF(OR(D252=5274,D252=5472)=TRUE,VLOOKUP(B252,'Medewerker afstand woon-werk'!A:F,6,0),""),"")</f>
        <v>10,50000</v>
      </c>
      <c r="P252" s="5">
        <f t="shared" si="15"/>
        <v>1.9950000000000001</v>
      </c>
    </row>
    <row r="253" spans="1:16" x14ac:dyDescent="0.25">
      <c r="A253" s="22" t="s">
        <v>158</v>
      </c>
      <c r="B253" s="22" t="s">
        <v>3736</v>
      </c>
      <c r="C253" s="22" t="s">
        <v>6628</v>
      </c>
      <c r="D253" s="23">
        <v>5274</v>
      </c>
      <c r="E253" s="22" t="s">
        <v>85</v>
      </c>
      <c r="F253" s="28">
        <v>527410</v>
      </c>
      <c r="G253" s="22" t="s">
        <v>6622</v>
      </c>
      <c r="H253" s="22" t="s">
        <v>6623</v>
      </c>
      <c r="I253" s="24">
        <v>38048</v>
      </c>
      <c r="J253" s="24"/>
      <c r="K253" s="5" t="str">
        <f t="shared" si="12"/>
        <v>Ja</v>
      </c>
      <c r="L253">
        <f t="shared" si="13"/>
        <v>1233</v>
      </c>
      <c r="M253" t="str">
        <f t="shared" si="14"/>
        <v>Reiskosten per dag</v>
      </c>
      <c r="N253" t="str">
        <f>IFERROR(VLOOKUP(D253,'Caoparameter historie'!A:E,5,0),"")</f>
        <v>0,19</v>
      </c>
      <c r="O253" t="str">
        <f>IFERROR(IF(OR(D253=5274,D253=5472)=TRUE,VLOOKUP(B253,'Medewerker afstand woon-werk'!A:F,6,0),""),"")</f>
        <v>4,79000</v>
      </c>
      <c r="P253" s="5">
        <f t="shared" si="15"/>
        <v>0.91010000000000002</v>
      </c>
    </row>
    <row r="254" spans="1:16" x14ac:dyDescent="0.25">
      <c r="A254" s="22" t="s">
        <v>158</v>
      </c>
      <c r="B254" s="22" t="s">
        <v>5748</v>
      </c>
      <c r="C254" s="22" t="s">
        <v>6629</v>
      </c>
      <c r="D254" s="23">
        <v>5274</v>
      </c>
      <c r="E254" s="22" t="s">
        <v>85</v>
      </c>
      <c r="F254" s="28">
        <v>527410</v>
      </c>
      <c r="G254" s="22" t="s">
        <v>6622</v>
      </c>
      <c r="H254" s="22" t="s">
        <v>6623</v>
      </c>
      <c r="I254" s="24">
        <v>38048</v>
      </c>
      <c r="J254" s="24"/>
      <c r="K254" s="5" t="str">
        <f t="shared" si="12"/>
        <v>Ja</v>
      </c>
      <c r="L254">
        <f t="shared" si="13"/>
        <v>1240</v>
      </c>
      <c r="M254" t="str">
        <f t="shared" si="14"/>
        <v>Reiskosten per dag</v>
      </c>
      <c r="N254" t="str">
        <f>IFERROR(VLOOKUP(D254,'Caoparameter historie'!A:E,5,0),"")</f>
        <v>0,19</v>
      </c>
      <c r="O254" t="str">
        <f>IFERROR(IF(OR(D254=5274,D254=5472)=TRUE,VLOOKUP(B254,'Medewerker afstand woon-werk'!A:F,6,0),""),"")</f>
        <v>1,79000</v>
      </c>
      <c r="P254" s="5">
        <f t="shared" si="15"/>
        <v>0.34010000000000001</v>
      </c>
    </row>
    <row r="255" spans="1:16" x14ac:dyDescent="0.25">
      <c r="A255" s="22" t="s">
        <v>158</v>
      </c>
      <c r="B255" s="22" t="s">
        <v>906</v>
      </c>
      <c r="C255" s="22" t="s">
        <v>6630</v>
      </c>
      <c r="D255" s="23">
        <v>5274</v>
      </c>
      <c r="E255" s="22" t="s">
        <v>85</v>
      </c>
      <c r="F255" s="28">
        <v>527410</v>
      </c>
      <c r="G255" s="22" t="s">
        <v>6622</v>
      </c>
      <c r="H255" s="22" t="s">
        <v>6623</v>
      </c>
      <c r="I255" s="24">
        <v>38663</v>
      </c>
      <c r="J255" s="24"/>
      <c r="K255" s="5" t="str">
        <f t="shared" si="12"/>
        <v>Ja</v>
      </c>
      <c r="L255">
        <f t="shared" si="13"/>
        <v>1248</v>
      </c>
      <c r="M255" t="str">
        <f t="shared" si="14"/>
        <v>Reiskosten per dag</v>
      </c>
      <c r="N255" t="str">
        <f>IFERROR(VLOOKUP(D255,'Caoparameter historie'!A:E,5,0),"")</f>
        <v>0,19</v>
      </c>
      <c r="O255" t="str">
        <f>IFERROR(IF(OR(D255=5274,D255=5472)=TRUE,VLOOKUP(B255,'Medewerker afstand woon-werk'!A:F,6,0),""),"")</f>
        <v>7,89000</v>
      </c>
      <c r="P255" s="5">
        <f t="shared" si="15"/>
        <v>1.4990999999999999</v>
      </c>
    </row>
    <row r="256" spans="1:16" x14ac:dyDescent="0.25">
      <c r="A256" s="22" t="s">
        <v>158</v>
      </c>
      <c r="B256" s="22" t="s">
        <v>4945</v>
      </c>
      <c r="C256" s="22" t="s">
        <v>6243</v>
      </c>
      <c r="D256" s="23">
        <v>5274</v>
      </c>
      <c r="E256" s="22" t="s">
        <v>85</v>
      </c>
      <c r="F256" s="28">
        <v>527410</v>
      </c>
      <c r="G256" s="22" t="s">
        <v>6622</v>
      </c>
      <c r="H256" s="22" t="s">
        <v>6623</v>
      </c>
      <c r="I256" s="24">
        <v>42961</v>
      </c>
      <c r="J256" s="24"/>
      <c r="K256" s="5" t="str">
        <f t="shared" si="12"/>
        <v>Ja</v>
      </c>
      <c r="L256">
        <f t="shared" si="13"/>
        <v>1253</v>
      </c>
      <c r="M256" t="str">
        <f t="shared" si="14"/>
        <v>Reiskosten per dag</v>
      </c>
      <c r="N256" t="str">
        <f>IFERROR(VLOOKUP(D256,'Caoparameter historie'!A:E,5,0),"")</f>
        <v>0,19</v>
      </c>
      <c r="O256" t="str">
        <f>IFERROR(IF(OR(D256=5274,D256=5472)=TRUE,VLOOKUP(B256,'Medewerker afstand woon-werk'!A:F,6,0),""),"")</f>
        <v>19,11000</v>
      </c>
      <c r="P256" s="5">
        <f t="shared" si="15"/>
        <v>3.6309</v>
      </c>
    </row>
    <row r="257" spans="1:16" x14ac:dyDescent="0.25">
      <c r="A257" s="22" t="s">
        <v>158</v>
      </c>
      <c r="B257" s="22" t="s">
        <v>5991</v>
      </c>
      <c r="C257" s="22" t="s">
        <v>6631</v>
      </c>
      <c r="D257" s="23">
        <v>5274</v>
      </c>
      <c r="E257" s="22" t="s">
        <v>85</v>
      </c>
      <c r="F257" s="28">
        <v>527410</v>
      </c>
      <c r="G257" s="22" t="s">
        <v>6622</v>
      </c>
      <c r="H257" s="22" t="s">
        <v>6623</v>
      </c>
      <c r="I257" s="24">
        <v>43213</v>
      </c>
      <c r="J257" s="24"/>
      <c r="K257" s="5" t="str">
        <f t="shared" si="12"/>
        <v>Ja</v>
      </c>
      <c r="L257">
        <f t="shared" si="13"/>
        <v>1475</v>
      </c>
      <c r="M257" t="str">
        <f t="shared" si="14"/>
        <v>Reiskosten per dag</v>
      </c>
      <c r="N257" t="str">
        <f>IFERROR(VLOOKUP(D257,'Caoparameter historie'!A:E,5,0),"")</f>
        <v>0,19</v>
      </c>
      <c r="O257" t="str">
        <f>IFERROR(IF(OR(D257=5274,D257=5472)=TRUE,VLOOKUP(B257,'Medewerker afstand woon-werk'!A:F,6,0),""),"")</f>
        <v>17,79000</v>
      </c>
      <c r="P257" s="5">
        <f t="shared" si="15"/>
        <v>3.3800999999999997</v>
      </c>
    </row>
    <row r="258" spans="1:16" x14ac:dyDescent="0.25">
      <c r="A258" s="22" t="s">
        <v>158</v>
      </c>
      <c r="B258" s="22" t="s">
        <v>660</v>
      </c>
      <c r="C258" s="22" t="s">
        <v>6632</v>
      </c>
      <c r="D258" s="23">
        <v>5274</v>
      </c>
      <c r="E258" s="22" t="s">
        <v>85</v>
      </c>
      <c r="F258" s="28">
        <v>527410</v>
      </c>
      <c r="G258" s="22" t="s">
        <v>6622</v>
      </c>
      <c r="H258" s="22" t="s">
        <v>6623</v>
      </c>
      <c r="I258" s="24">
        <v>43297</v>
      </c>
      <c r="J258" s="24"/>
      <c r="K258" s="5" t="str">
        <f t="shared" si="12"/>
        <v>Ja</v>
      </c>
      <c r="L258">
        <f t="shared" si="13"/>
        <v>1565</v>
      </c>
      <c r="M258" t="str">
        <f t="shared" si="14"/>
        <v>Reiskosten per dag</v>
      </c>
      <c r="N258" t="str">
        <f>IFERROR(VLOOKUP(D258,'Caoparameter historie'!A:E,5,0),"")</f>
        <v>0,19</v>
      </c>
      <c r="O258" t="str">
        <f>IFERROR(IF(OR(D258=5274,D258=5472)=TRUE,VLOOKUP(B258,'Medewerker afstand woon-werk'!A:F,6,0),""),"")</f>
        <v>7,18000</v>
      </c>
      <c r="P258" s="5">
        <f t="shared" si="15"/>
        <v>1.3641999999999999</v>
      </c>
    </row>
    <row r="259" spans="1:16" x14ac:dyDescent="0.25">
      <c r="A259" s="22" t="s">
        <v>158</v>
      </c>
      <c r="B259" s="22" t="s">
        <v>1775</v>
      </c>
      <c r="C259" s="22" t="s">
        <v>6633</v>
      </c>
      <c r="D259" s="23">
        <v>5274</v>
      </c>
      <c r="E259" s="22" t="s">
        <v>85</v>
      </c>
      <c r="F259" s="28">
        <v>527410</v>
      </c>
      <c r="G259" s="22" t="s">
        <v>6622</v>
      </c>
      <c r="H259" s="22" t="s">
        <v>6623</v>
      </c>
      <c r="I259" s="24">
        <v>43717</v>
      </c>
      <c r="J259" s="24"/>
      <c r="K259" s="5" t="str">
        <f t="shared" si="12"/>
        <v>Ja</v>
      </c>
      <c r="L259">
        <f t="shared" si="13"/>
        <v>1572</v>
      </c>
      <c r="M259" t="str">
        <f t="shared" si="14"/>
        <v>Reiskosten per dag</v>
      </c>
      <c r="N259" t="str">
        <f>IFERROR(VLOOKUP(D259,'Caoparameter historie'!A:E,5,0),"")</f>
        <v>0,19</v>
      </c>
      <c r="O259" t="str">
        <f>IFERROR(IF(OR(D259=5274,D259=5472)=TRUE,VLOOKUP(B259,'Medewerker afstand woon-werk'!A:F,6,0),""),"")</f>
        <v>14,50000</v>
      </c>
      <c r="P259" s="5">
        <f t="shared" si="15"/>
        <v>2.7549999999999999</v>
      </c>
    </row>
    <row r="260" spans="1:16" x14ac:dyDescent="0.25">
      <c r="A260" s="22" t="s">
        <v>158</v>
      </c>
      <c r="B260" s="22" t="s">
        <v>2894</v>
      </c>
      <c r="C260" s="22" t="s">
        <v>6634</v>
      </c>
      <c r="D260" s="23">
        <v>5274</v>
      </c>
      <c r="E260" s="22" t="s">
        <v>85</v>
      </c>
      <c r="F260" s="28">
        <v>527410</v>
      </c>
      <c r="G260" s="22" t="s">
        <v>6622</v>
      </c>
      <c r="H260" s="22" t="s">
        <v>6623</v>
      </c>
      <c r="I260" s="24">
        <v>43185</v>
      </c>
      <c r="J260" s="24"/>
      <c r="K260" s="5" t="str">
        <f t="shared" si="12"/>
        <v>Ja</v>
      </c>
      <c r="L260">
        <f t="shared" si="13"/>
        <v>1604</v>
      </c>
      <c r="M260" t="str">
        <f t="shared" si="14"/>
        <v>Reiskosten per dag</v>
      </c>
      <c r="N260" t="str">
        <f>IFERROR(VLOOKUP(D260,'Caoparameter historie'!A:E,5,0),"")</f>
        <v>0,19</v>
      </c>
      <c r="O260" t="str">
        <f>IFERROR(IF(OR(D260=5274,D260=5472)=TRUE,VLOOKUP(B260,'Medewerker afstand woon-werk'!A:F,6,0),""),"")</f>
        <v>36,50000</v>
      </c>
      <c r="P260" s="5">
        <f t="shared" si="15"/>
        <v>6.9350000000000005</v>
      </c>
    </row>
    <row r="261" spans="1:16" x14ac:dyDescent="0.25">
      <c r="A261" s="22" t="s">
        <v>158</v>
      </c>
      <c r="B261" s="22" t="s">
        <v>5054</v>
      </c>
      <c r="C261" s="22" t="s">
        <v>6635</v>
      </c>
      <c r="D261" s="23">
        <v>5274</v>
      </c>
      <c r="E261" s="22" t="s">
        <v>85</v>
      </c>
      <c r="F261" s="28">
        <v>527410</v>
      </c>
      <c r="G261" s="22" t="s">
        <v>6622</v>
      </c>
      <c r="H261" s="22" t="s">
        <v>6623</v>
      </c>
      <c r="I261" s="24">
        <v>39643</v>
      </c>
      <c r="J261" s="24"/>
      <c r="K261" s="5" t="str">
        <f t="shared" si="12"/>
        <v>Ja</v>
      </c>
      <c r="L261">
        <f t="shared" si="13"/>
        <v>1954</v>
      </c>
      <c r="M261" t="str">
        <f t="shared" si="14"/>
        <v>Reiskosten per dag</v>
      </c>
      <c r="N261" t="str">
        <f>IFERROR(VLOOKUP(D261,'Caoparameter historie'!A:E,5,0),"")</f>
        <v>0,19</v>
      </c>
      <c r="O261" t="str">
        <f>IFERROR(IF(OR(D261=5274,D261=5472)=TRUE,VLOOKUP(B261,'Medewerker afstand woon-werk'!A:F,6,0),""),"")</f>
        <v>7,89000</v>
      </c>
      <c r="P261" s="5">
        <f t="shared" si="15"/>
        <v>1.4990999999999999</v>
      </c>
    </row>
    <row r="262" spans="1:16" x14ac:dyDescent="0.25">
      <c r="A262" s="22" t="s">
        <v>158</v>
      </c>
      <c r="B262" s="22" t="s">
        <v>3530</v>
      </c>
      <c r="C262" s="22" t="s">
        <v>6521</v>
      </c>
      <c r="D262" s="23">
        <v>5274</v>
      </c>
      <c r="E262" s="22" t="s">
        <v>85</v>
      </c>
      <c r="F262" s="28">
        <v>527410</v>
      </c>
      <c r="G262" s="22" t="s">
        <v>6622</v>
      </c>
      <c r="H262" s="22" t="s">
        <v>6623</v>
      </c>
      <c r="I262" s="24">
        <v>40434</v>
      </c>
      <c r="J262" s="24"/>
      <c r="K262" s="5" t="str">
        <f t="shared" ref="K262:K325" si="16">IFERROR(H262*1,H262)</f>
        <v>Ja</v>
      </c>
      <c r="L262">
        <f t="shared" ref="L262:L325" si="17">IFERROR(B262*1,B262)</f>
        <v>1984</v>
      </c>
      <c r="M262" t="str">
        <f t="shared" ref="M262:M325" si="18">IF(D262=5251,"VET",IF(D262=5249,"Persoonlijke toeslag",IF(D262=5274,"Reiskosten per dag",IF(D262=5250,"Overgangstoeslag",IF(D262=5472,"Reiskosten per dag",IF(D262=5255,"Reiskosten per dag",IF(D262=5378,"BHV Vergoeding",IF(D262=5493,"Wasgeld",""))))))))</f>
        <v>Reiskosten per dag</v>
      </c>
      <c r="N262" t="str">
        <f>IFERROR(VLOOKUP(D262,'Caoparameter historie'!A:E,5,0),"")</f>
        <v>0,19</v>
      </c>
      <c r="O262" t="str">
        <f>IFERROR(IF(OR(D262=5274,D262=5472)=TRUE,VLOOKUP(B262,'Medewerker afstand woon-werk'!A:F,6,0),""),"")</f>
        <v>28,71000</v>
      </c>
      <c r="P262" s="5">
        <f t="shared" ref="P262:P325" si="19">IF(OR(D262=5274,D262=5472)=TRUE,N262*O262,IF(D262=5255,K262,IF(M262="Persoonlijke toeslag",K262,IF(M262="VET",K262,IF(M262="Overgangstoeslag",K262,IF(M262="Wasgeld",K262*N262,IF(M262="BHV vergoeding",N262*1,"")))))))</f>
        <v>5.4549000000000003</v>
      </c>
    </row>
    <row r="263" spans="1:16" x14ac:dyDescent="0.25">
      <c r="A263" s="22" t="s">
        <v>158</v>
      </c>
      <c r="B263" s="22" t="s">
        <v>2544</v>
      </c>
      <c r="C263" s="22" t="s">
        <v>6249</v>
      </c>
      <c r="D263" s="23">
        <v>5274</v>
      </c>
      <c r="E263" s="22" t="s">
        <v>85</v>
      </c>
      <c r="F263" s="28">
        <v>527410</v>
      </c>
      <c r="G263" s="22" t="s">
        <v>6622</v>
      </c>
      <c r="H263" s="22" t="s">
        <v>6623</v>
      </c>
      <c r="I263" s="24">
        <v>40574</v>
      </c>
      <c r="J263" s="24"/>
      <c r="K263" s="5" t="str">
        <f t="shared" si="16"/>
        <v>Ja</v>
      </c>
      <c r="L263">
        <f t="shared" si="17"/>
        <v>1995</v>
      </c>
      <c r="M263" t="str">
        <f t="shared" si="18"/>
        <v>Reiskosten per dag</v>
      </c>
      <c r="N263" t="str">
        <f>IFERROR(VLOOKUP(D263,'Caoparameter historie'!A:E,5,0),"")</f>
        <v>0,19</v>
      </c>
      <c r="O263" t="str">
        <f>IFERROR(IF(OR(D263=5274,D263=5472)=TRUE,VLOOKUP(B263,'Medewerker afstand woon-werk'!A:F,6,0),""),"")</f>
        <v>13,33600</v>
      </c>
      <c r="P263" s="5">
        <f t="shared" si="19"/>
        <v>2.5338400000000001</v>
      </c>
    </row>
    <row r="264" spans="1:16" x14ac:dyDescent="0.25">
      <c r="A264" s="22" t="s">
        <v>158</v>
      </c>
      <c r="B264" s="22" t="s">
        <v>258</v>
      </c>
      <c r="C264" s="22" t="s">
        <v>6636</v>
      </c>
      <c r="D264" s="23">
        <v>5274</v>
      </c>
      <c r="E264" s="22" t="s">
        <v>85</v>
      </c>
      <c r="F264" s="28">
        <v>527410</v>
      </c>
      <c r="G264" s="22" t="s">
        <v>6622</v>
      </c>
      <c r="H264" s="22" t="s">
        <v>6623</v>
      </c>
      <c r="I264" s="24">
        <v>41890</v>
      </c>
      <c r="J264" s="24"/>
      <c r="K264" s="5" t="str">
        <f t="shared" si="16"/>
        <v>Ja</v>
      </c>
      <c r="L264">
        <f t="shared" si="17"/>
        <v>2189</v>
      </c>
      <c r="M264" t="str">
        <f t="shared" si="18"/>
        <v>Reiskosten per dag</v>
      </c>
      <c r="N264" t="str">
        <f>IFERROR(VLOOKUP(D264,'Caoparameter historie'!A:E,5,0),"")</f>
        <v>0,19</v>
      </c>
      <c r="O264" t="str">
        <f>IFERROR(IF(OR(D264=5274,D264=5472)=TRUE,VLOOKUP(B264,'Medewerker afstand woon-werk'!A:F,6,0),""),"")</f>
        <v>34,11000</v>
      </c>
      <c r="P264" s="5">
        <f t="shared" si="19"/>
        <v>6.4809000000000001</v>
      </c>
    </row>
    <row r="265" spans="1:16" x14ac:dyDescent="0.25">
      <c r="A265" s="22" t="s">
        <v>158</v>
      </c>
      <c r="B265" s="22" t="s">
        <v>2257</v>
      </c>
      <c r="C265" s="22" t="s">
        <v>6526</v>
      </c>
      <c r="D265" s="23">
        <v>5274</v>
      </c>
      <c r="E265" s="22" t="s">
        <v>85</v>
      </c>
      <c r="F265" s="28">
        <v>527410</v>
      </c>
      <c r="G265" s="22" t="s">
        <v>6622</v>
      </c>
      <c r="H265" s="22" t="s">
        <v>6623</v>
      </c>
      <c r="I265" s="24">
        <v>43129</v>
      </c>
      <c r="J265" s="24"/>
      <c r="K265" s="5" t="str">
        <f t="shared" si="16"/>
        <v>Ja</v>
      </c>
      <c r="L265">
        <f t="shared" si="17"/>
        <v>2263</v>
      </c>
      <c r="M265" t="str">
        <f t="shared" si="18"/>
        <v>Reiskosten per dag</v>
      </c>
      <c r="N265" t="str">
        <f>IFERROR(VLOOKUP(D265,'Caoparameter historie'!A:E,5,0),"")</f>
        <v>0,19</v>
      </c>
      <c r="O265" t="str">
        <f>IFERROR(IF(OR(D265=5274,D265=5472)=TRUE,VLOOKUP(B265,'Medewerker afstand woon-werk'!A:F,6,0),""),"")</f>
        <v>18,50000</v>
      </c>
      <c r="P265" s="5">
        <f t="shared" si="19"/>
        <v>3.5150000000000001</v>
      </c>
    </row>
    <row r="266" spans="1:16" x14ac:dyDescent="0.25">
      <c r="A266" s="22" t="s">
        <v>158</v>
      </c>
      <c r="B266" s="22" t="s">
        <v>3001</v>
      </c>
      <c r="C266" s="22" t="s">
        <v>6637</v>
      </c>
      <c r="D266" s="23">
        <v>5274</v>
      </c>
      <c r="E266" s="22" t="s">
        <v>85</v>
      </c>
      <c r="F266" s="28">
        <v>527410</v>
      </c>
      <c r="G266" s="22" t="s">
        <v>6622</v>
      </c>
      <c r="H266" s="22" t="s">
        <v>6623</v>
      </c>
      <c r="I266" s="24">
        <v>41750</v>
      </c>
      <c r="J266" s="24"/>
      <c r="K266" s="5" t="str">
        <f t="shared" si="16"/>
        <v>Ja</v>
      </c>
      <c r="L266">
        <f t="shared" si="17"/>
        <v>2298</v>
      </c>
      <c r="M266" t="str">
        <f t="shared" si="18"/>
        <v>Reiskosten per dag</v>
      </c>
      <c r="N266" t="str">
        <f>IFERROR(VLOOKUP(D266,'Caoparameter historie'!A:E,5,0),"")</f>
        <v>0,19</v>
      </c>
      <c r="O266" t="str">
        <f>IFERROR(IF(OR(D266=5274,D266=5472)=TRUE,VLOOKUP(B266,'Medewerker afstand woon-werk'!A:F,6,0),""),"")</f>
        <v>15,79000</v>
      </c>
      <c r="P266" s="5">
        <f t="shared" si="19"/>
        <v>3.0000999999999998</v>
      </c>
    </row>
    <row r="267" spans="1:16" x14ac:dyDescent="0.25">
      <c r="A267" s="22" t="s">
        <v>158</v>
      </c>
      <c r="B267" s="22" t="s">
        <v>5660</v>
      </c>
      <c r="C267" s="22" t="s">
        <v>6638</v>
      </c>
      <c r="D267" s="23">
        <v>5274</v>
      </c>
      <c r="E267" s="22" t="s">
        <v>85</v>
      </c>
      <c r="F267" s="28">
        <v>527410</v>
      </c>
      <c r="G267" s="22" t="s">
        <v>6622</v>
      </c>
      <c r="H267" s="22" t="s">
        <v>6623</v>
      </c>
      <c r="I267" s="24">
        <v>43213</v>
      </c>
      <c r="J267" s="24"/>
      <c r="K267" s="5" t="str">
        <f t="shared" si="16"/>
        <v>Ja</v>
      </c>
      <c r="L267">
        <f t="shared" si="17"/>
        <v>2310</v>
      </c>
      <c r="M267" t="str">
        <f t="shared" si="18"/>
        <v>Reiskosten per dag</v>
      </c>
      <c r="N267" t="str">
        <f>IFERROR(VLOOKUP(D267,'Caoparameter historie'!A:E,5,0),"")</f>
        <v>0,19</v>
      </c>
      <c r="O267" t="str">
        <f>IFERROR(IF(OR(D267=5274,D267=5472)=TRUE,VLOOKUP(B267,'Medewerker afstand woon-werk'!A:F,6,0),""),"")</f>
        <v>38,39000</v>
      </c>
      <c r="P267" s="5">
        <f t="shared" si="19"/>
        <v>7.2941000000000003</v>
      </c>
    </row>
    <row r="268" spans="1:16" x14ac:dyDescent="0.25">
      <c r="A268" s="22" t="s">
        <v>158</v>
      </c>
      <c r="B268" s="22" t="s">
        <v>1475</v>
      </c>
      <c r="C268" s="22" t="s">
        <v>6251</v>
      </c>
      <c r="D268" s="23">
        <v>5274</v>
      </c>
      <c r="E268" s="22" t="s">
        <v>85</v>
      </c>
      <c r="F268" s="28">
        <v>527410</v>
      </c>
      <c r="G268" s="22" t="s">
        <v>6622</v>
      </c>
      <c r="H268" s="22" t="s">
        <v>6623</v>
      </c>
      <c r="I268" s="24">
        <v>43409</v>
      </c>
      <c r="J268" s="24"/>
      <c r="K268" s="5" t="str">
        <f t="shared" si="16"/>
        <v>Ja</v>
      </c>
      <c r="L268">
        <f t="shared" si="17"/>
        <v>2325</v>
      </c>
      <c r="M268" t="str">
        <f t="shared" si="18"/>
        <v>Reiskosten per dag</v>
      </c>
      <c r="N268" t="str">
        <f>IFERROR(VLOOKUP(D268,'Caoparameter historie'!A:E,5,0),"")</f>
        <v>0,19</v>
      </c>
      <c r="O268" t="str">
        <f>IFERROR(IF(OR(D268=5274,D268=5472)=TRUE,VLOOKUP(B268,'Medewerker afstand woon-werk'!A:F,6,0),""),"")</f>
        <v>3,50000</v>
      </c>
      <c r="P268" s="5">
        <f t="shared" si="19"/>
        <v>0.66500000000000004</v>
      </c>
    </row>
    <row r="269" spans="1:16" x14ac:dyDescent="0.25">
      <c r="A269" s="22" t="s">
        <v>158</v>
      </c>
      <c r="B269" s="22" t="s">
        <v>1267</v>
      </c>
      <c r="C269" s="22" t="s">
        <v>6639</v>
      </c>
      <c r="D269" s="23">
        <v>5274</v>
      </c>
      <c r="E269" s="22" t="s">
        <v>85</v>
      </c>
      <c r="F269" s="28">
        <v>527410</v>
      </c>
      <c r="G269" s="22" t="s">
        <v>6622</v>
      </c>
      <c r="H269" s="22" t="s">
        <v>6623</v>
      </c>
      <c r="I269" s="24">
        <v>42989</v>
      </c>
      <c r="J269" s="24"/>
      <c r="K269" s="5" t="str">
        <f t="shared" si="16"/>
        <v>Ja</v>
      </c>
      <c r="L269">
        <f t="shared" si="17"/>
        <v>2374</v>
      </c>
      <c r="M269" t="str">
        <f t="shared" si="18"/>
        <v>Reiskosten per dag</v>
      </c>
      <c r="N269" t="str">
        <f>IFERROR(VLOOKUP(D269,'Caoparameter historie'!A:E,5,0),"")</f>
        <v>0,19</v>
      </c>
      <c r="O269" t="str">
        <f>IFERROR(IF(OR(D269=5274,D269=5472)=TRUE,VLOOKUP(B269,'Medewerker afstand woon-werk'!A:F,6,0),""),"")</f>
        <v>1,71000</v>
      </c>
      <c r="P269" s="5">
        <f t="shared" si="19"/>
        <v>0.32490000000000002</v>
      </c>
    </row>
    <row r="270" spans="1:16" x14ac:dyDescent="0.25">
      <c r="A270" s="22" t="s">
        <v>158</v>
      </c>
      <c r="B270" s="22" t="s">
        <v>4298</v>
      </c>
      <c r="C270" s="22" t="s">
        <v>6640</v>
      </c>
      <c r="D270" s="23">
        <v>5274</v>
      </c>
      <c r="E270" s="22" t="s">
        <v>85</v>
      </c>
      <c r="F270" s="28">
        <v>527410</v>
      </c>
      <c r="G270" s="22" t="s">
        <v>6622</v>
      </c>
      <c r="H270" s="22" t="s">
        <v>6623</v>
      </c>
      <c r="I270" s="24">
        <v>43213</v>
      </c>
      <c r="J270" s="24"/>
      <c r="K270" s="5" t="str">
        <f t="shared" si="16"/>
        <v>Ja</v>
      </c>
      <c r="L270">
        <f t="shared" si="17"/>
        <v>2478</v>
      </c>
      <c r="M270" t="str">
        <f t="shared" si="18"/>
        <v>Reiskosten per dag</v>
      </c>
      <c r="N270" t="str">
        <f>IFERROR(VLOOKUP(D270,'Caoparameter historie'!A:E,5,0),"")</f>
        <v>0,19</v>
      </c>
      <c r="O270" t="str">
        <f>IFERROR(IF(OR(D270=5274,D270=5472)=TRUE,VLOOKUP(B270,'Medewerker afstand woon-werk'!A:F,6,0),""),"")</f>
        <v>14,05000</v>
      </c>
      <c r="P270" s="5">
        <f t="shared" si="19"/>
        <v>2.6695000000000002</v>
      </c>
    </row>
    <row r="271" spans="1:16" x14ac:dyDescent="0.25">
      <c r="A271" s="22" t="s">
        <v>158</v>
      </c>
      <c r="B271" s="22" t="s">
        <v>847</v>
      </c>
      <c r="C271" s="22" t="s">
        <v>6641</v>
      </c>
      <c r="D271" s="23">
        <v>5274</v>
      </c>
      <c r="E271" s="22" t="s">
        <v>85</v>
      </c>
      <c r="F271" s="28">
        <v>527410</v>
      </c>
      <c r="G271" s="22" t="s">
        <v>6622</v>
      </c>
      <c r="H271" s="22" t="s">
        <v>6623</v>
      </c>
      <c r="I271" s="24">
        <v>43129</v>
      </c>
      <c r="J271" s="24"/>
      <c r="K271" s="5" t="str">
        <f t="shared" si="16"/>
        <v>Ja</v>
      </c>
      <c r="L271">
        <f t="shared" si="17"/>
        <v>2518</v>
      </c>
      <c r="M271" t="str">
        <f t="shared" si="18"/>
        <v>Reiskosten per dag</v>
      </c>
      <c r="N271" t="str">
        <f>IFERROR(VLOOKUP(D271,'Caoparameter historie'!A:E,5,0),"")</f>
        <v>0,19</v>
      </c>
      <c r="O271" t="str">
        <f>IFERROR(IF(OR(D271=5274,D271=5472)=TRUE,VLOOKUP(B271,'Medewerker afstand woon-werk'!A:F,6,0),""),"")</f>
        <v>14,00000</v>
      </c>
      <c r="P271" s="5">
        <f t="shared" si="19"/>
        <v>2.66</v>
      </c>
    </row>
    <row r="272" spans="1:16" x14ac:dyDescent="0.25">
      <c r="A272" s="22" t="s">
        <v>158</v>
      </c>
      <c r="B272" s="22" t="s">
        <v>875</v>
      </c>
      <c r="C272" s="22" t="s">
        <v>6642</v>
      </c>
      <c r="D272" s="23">
        <v>5274</v>
      </c>
      <c r="E272" s="22" t="s">
        <v>85</v>
      </c>
      <c r="F272" s="28">
        <v>527410</v>
      </c>
      <c r="G272" s="22" t="s">
        <v>6622</v>
      </c>
      <c r="H272" s="22" t="s">
        <v>6623</v>
      </c>
      <c r="I272" s="24">
        <v>42310</v>
      </c>
      <c r="J272" s="24"/>
      <c r="K272" s="5" t="str">
        <f t="shared" si="16"/>
        <v>Ja</v>
      </c>
      <c r="L272">
        <f t="shared" si="17"/>
        <v>2523</v>
      </c>
      <c r="M272" t="str">
        <f t="shared" si="18"/>
        <v>Reiskosten per dag</v>
      </c>
      <c r="N272" t="str">
        <f>IFERROR(VLOOKUP(D272,'Caoparameter historie'!A:E,5,0),"")</f>
        <v>0,19</v>
      </c>
      <c r="O272" t="str">
        <f>IFERROR(IF(OR(D272=5274,D272=5472)=TRUE,VLOOKUP(B272,'Medewerker afstand woon-werk'!A:F,6,0),""),"")</f>
        <v>35,26000</v>
      </c>
      <c r="P272" s="5">
        <f t="shared" si="19"/>
        <v>6.6993999999999998</v>
      </c>
    </row>
    <row r="273" spans="1:16" x14ac:dyDescent="0.25">
      <c r="A273" s="22" t="s">
        <v>158</v>
      </c>
      <c r="B273" s="22" t="s">
        <v>2892</v>
      </c>
      <c r="C273" s="22" t="s">
        <v>6643</v>
      </c>
      <c r="D273" s="23">
        <v>5274</v>
      </c>
      <c r="E273" s="22" t="s">
        <v>85</v>
      </c>
      <c r="F273" s="28">
        <v>527410</v>
      </c>
      <c r="G273" s="22" t="s">
        <v>6622</v>
      </c>
      <c r="H273" s="22" t="s">
        <v>6623</v>
      </c>
      <c r="I273" s="24">
        <v>43241</v>
      </c>
      <c r="J273" s="24"/>
      <c r="K273" s="5" t="str">
        <f t="shared" si="16"/>
        <v>Ja</v>
      </c>
      <c r="L273">
        <f t="shared" si="17"/>
        <v>2535</v>
      </c>
      <c r="M273" t="str">
        <f t="shared" si="18"/>
        <v>Reiskosten per dag</v>
      </c>
      <c r="N273" t="str">
        <f>IFERROR(VLOOKUP(D273,'Caoparameter historie'!A:E,5,0),"")</f>
        <v>0,19</v>
      </c>
      <c r="O273" t="str">
        <f>IFERROR(IF(OR(D273=5274,D273=5472)=TRUE,VLOOKUP(B273,'Medewerker afstand woon-werk'!A:F,6,0),""),"")</f>
        <v>11,89000</v>
      </c>
      <c r="P273" s="5">
        <f t="shared" si="19"/>
        <v>2.2591000000000001</v>
      </c>
    </row>
    <row r="274" spans="1:16" x14ac:dyDescent="0.25">
      <c r="A274" s="22" t="s">
        <v>158</v>
      </c>
      <c r="B274" s="22" t="s">
        <v>1089</v>
      </c>
      <c r="C274" s="22" t="s">
        <v>6644</v>
      </c>
      <c r="D274" s="23">
        <v>5274</v>
      </c>
      <c r="E274" s="22" t="s">
        <v>85</v>
      </c>
      <c r="F274" s="28">
        <v>527410</v>
      </c>
      <c r="G274" s="22" t="s">
        <v>6622</v>
      </c>
      <c r="H274" s="22" t="s">
        <v>6623</v>
      </c>
      <c r="I274" s="24">
        <v>43577</v>
      </c>
      <c r="J274" s="24">
        <v>44458</v>
      </c>
      <c r="K274" s="5" t="str">
        <f t="shared" si="16"/>
        <v>Ja</v>
      </c>
      <c r="L274">
        <f t="shared" si="17"/>
        <v>2625</v>
      </c>
      <c r="M274" t="str">
        <f t="shared" si="18"/>
        <v>Reiskosten per dag</v>
      </c>
      <c r="N274" t="str">
        <f>IFERROR(VLOOKUP(D274,'Caoparameter historie'!A:E,5,0),"")</f>
        <v>0,19</v>
      </c>
      <c r="O274" t="str">
        <f>IFERROR(IF(OR(D274=5274,D274=5472)=TRUE,VLOOKUP(B274,'Medewerker afstand woon-werk'!A:F,6,0),""),"")</f>
        <v>4,21000</v>
      </c>
      <c r="P274" s="5">
        <f t="shared" si="19"/>
        <v>0.79990000000000006</v>
      </c>
    </row>
    <row r="275" spans="1:16" x14ac:dyDescent="0.25">
      <c r="A275" s="22" t="s">
        <v>158</v>
      </c>
      <c r="B275" s="22" t="s">
        <v>2810</v>
      </c>
      <c r="C275" s="22" t="s">
        <v>6645</v>
      </c>
      <c r="D275" s="23">
        <v>5274</v>
      </c>
      <c r="E275" s="22" t="s">
        <v>85</v>
      </c>
      <c r="F275" s="28">
        <v>527410</v>
      </c>
      <c r="G275" s="22" t="s">
        <v>6622</v>
      </c>
      <c r="H275" s="22" t="s">
        <v>6623</v>
      </c>
      <c r="I275" s="24">
        <v>39419</v>
      </c>
      <c r="J275" s="24"/>
      <c r="K275" s="5" t="str">
        <f t="shared" si="16"/>
        <v>Ja</v>
      </c>
      <c r="L275">
        <f t="shared" si="17"/>
        <v>2659</v>
      </c>
      <c r="M275" t="str">
        <f t="shared" si="18"/>
        <v>Reiskosten per dag</v>
      </c>
      <c r="N275" t="str">
        <f>IFERROR(VLOOKUP(D275,'Caoparameter historie'!A:E,5,0),"")</f>
        <v>0,19</v>
      </c>
      <c r="O275" t="str">
        <f>IFERROR(IF(OR(D275=5274,D275=5472)=TRUE,VLOOKUP(B275,'Medewerker afstand woon-werk'!A:F,6,0),""),"")</f>
        <v>15,79000</v>
      </c>
      <c r="P275" s="5">
        <f t="shared" si="19"/>
        <v>3.0000999999999998</v>
      </c>
    </row>
    <row r="276" spans="1:16" x14ac:dyDescent="0.25">
      <c r="A276" s="22" t="s">
        <v>158</v>
      </c>
      <c r="B276" s="22" t="s">
        <v>5269</v>
      </c>
      <c r="C276" s="22" t="s">
        <v>6646</v>
      </c>
      <c r="D276" s="23">
        <v>5274</v>
      </c>
      <c r="E276" s="22" t="s">
        <v>85</v>
      </c>
      <c r="F276" s="28">
        <v>527410</v>
      </c>
      <c r="G276" s="22" t="s">
        <v>6622</v>
      </c>
      <c r="H276" s="22" t="s">
        <v>6623</v>
      </c>
      <c r="I276" s="24">
        <v>39783</v>
      </c>
      <c r="J276" s="24"/>
      <c r="K276" s="5" t="str">
        <f t="shared" si="16"/>
        <v>Ja</v>
      </c>
      <c r="L276">
        <f t="shared" si="17"/>
        <v>2843</v>
      </c>
      <c r="M276" t="str">
        <f t="shared" si="18"/>
        <v>Reiskosten per dag</v>
      </c>
      <c r="N276" t="str">
        <f>IFERROR(VLOOKUP(D276,'Caoparameter historie'!A:E,5,0),"")</f>
        <v>0,19</v>
      </c>
      <c r="O276" t="str">
        <f>IFERROR(IF(OR(D276=5274,D276=5472)=TRUE,VLOOKUP(B276,'Medewerker afstand woon-werk'!A:F,6,0),""),"")</f>
        <v>7,89000</v>
      </c>
      <c r="P276" s="5">
        <f t="shared" si="19"/>
        <v>1.4990999999999999</v>
      </c>
    </row>
    <row r="277" spans="1:16" x14ac:dyDescent="0.25">
      <c r="A277" s="22" t="s">
        <v>158</v>
      </c>
      <c r="B277" s="22" t="s">
        <v>3122</v>
      </c>
      <c r="C277" s="22" t="s">
        <v>6647</v>
      </c>
      <c r="D277" s="23">
        <v>5274</v>
      </c>
      <c r="E277" s="22" t="s">
        <v>85</v>
      </c>
      <c r="F277" s="28">
        <v>527410</v>
      </c>
      <c r="G277" s="22" t="s">
        <v>6622</v>
      </c>
      <c r="H277" s="22" t="s">
        <v>6623</v>
      </c>
      <c r="I277" s="24">
        <v>43409</v>
      </c>
      <c r="J277" s="24"/>
      <c r="K277" s="5" t="str">
        <f t="shared" si="16"/>
        <v>Ja</v>
      </c>
      <c r="L277">
        <f t="shared" si="17"/>
        <v>3205</v>
      </c>
      <c r="M277" t="str">
        <f t="shared" si="18"/>
        <v>Reiskosten per dag</v>
      </c>
      <c r="N277" t="str">
        <f>IFERROR(VLOOKUP(D277,'Caoparameter historie'!A:E,5,0),"")</f>
        <v>0,19</v>
      </c>
      <c r="O277" t="str">
        <f>IFERROR(IF(OR(D277=5274,D277=5472)=TRUE,VLOOKUP(B277,'Medewerker afstand woon-werk'!A:F,6,0),""),"")</f>
        <v>22,89000</v>
      </c>
      <c r="P277" s="5">
        <f t="shared" si="19"/>
        <v>4.3491</v>
      </c>
    </row>
    <row r="278" spans="1:16" x14ac:dyDescent="0.25">
      <c r="A278" s="22" t="s">
        <v>158</v>
      </c>
      <c r="B278" s="22" t="s">
        <v>2899</v>
      </c>
      <c r="C278" s="22" t="s">
        <v>6648</v>
      </c>
      <c r="D278" s="23">
        <v>5274</v>
      </c>
      <c r="E278" s="22" t="s">
        <v>85</v>
      </c>
      <c r="F278" s="28">
        <v>527410</v>
      </c>
      <c r="G278" s="22" t="s">
        <v>6622</v>
      </c>
      <c r="H278" s="22" t="s">
        <v>6623</v>
      </c>
      <c r="I278" s="24">
        <v>42401</v>
      </c>
      <c r="J278" s="24"/>
      <c r="K278" s="5" t="str">
        <f t="shared" si="16"/>
        <v>Ja</v>
      </c>
      <c r="L278">
        <f t="shared" si="17"/>
        <v>3281</v>
      </c>
      <c r="M278" t="str">
        <f t="shared" si="18"/>
        <v>Reiskosten per dag</v>
      </c>
      <c r="N278" t="str">
        <f>IFERROR(VLOOKUP(D278,'Caoparameter historie'!A:E,5,0),"")</f>
        <v>0,19</v>
      </c>
      <c r="O278" t="str">
        <f>IFERROR(IF(OR(D278=5274,D278=5472)=TRUE,VLOOKUP(B278,'Medewerker afstand woon-werk'!A:F,6,0),""),"")</f>
        <v>8,34000</v>
      </c>
      <c r="P278" s="5">
        <f t="shared" si="19"/>
        <v>1.5846</v>
      </c>
    </row>
    <row r="279" spans="1:16" x14ac:dyDescent="0.25">
      <c r="A279" s="22" t="s">
        <v>158</v>
      </c>
      <c r="B279" s="22" t="s">
        <v>312</v>
      </c>
      <c r="C279" s="22" t="s">
        <v>6649</v>
      </c>
      <c r="D279" s="23">
        <v>5274</v>
      </c>
      <c r="E279" s="22" t="s">
        <v>85</v>
      </c>
      <c r="F279" s="28">
        <v>527410</v>
      </c>
      <c r="G279" s="22" t="s">
        <v>6622</v>
      </c>
      <c r="H279" s="22" t="s">
        <v>6623</v>
      </c>
      <c r="I279" s="24">
        <v>43577</v>
      </c>
      <c r="J279" s="24"/>
      <c r="K279" s="5" t="str">
        <f t="shared" si="16"/>
        <v>Ja</v>
      </c>
      <c r="L279">
        <f t="shared" si="17"/>
        <v>3484</v>
      </c>
      <c r="M279" t="str">
        <f t="shared" si="18"/>
        <v>Reiskosten per dag</v>
      </c>
      <c r="N279" t="str">
        <f>IFERROR(VLOOKUP(D279,'Caoparameter historie'!A:E,5,0),"")</f>
        <v>0,19</v>
      </c>
      <c r="O279" t="str">
        <f>IFERROR(IF(OR(D279=5274,D279=5472)=TRUE,VLOOKUP(B279,'Medewerker afstand woon-werk'!A:F,6,0),""),"")</f>
        <v>9,00000</v>
      </c>
      <c r="P279" s="5">
        <f t="shared" si="19"/>
        <v>1.71</v>
      </c>
    </row>
    <row r="280" spans="1:16" x14ac:dyDescent="0.25">
      <c r="A280" s="22" t="s">
        <v>158</v>
      </c>
      <c r="B280" s="22" t="s">
        <v>1319</v>
      </c>
      <c r="C280" s="22" t="s">
        <v>6650</v>
      </c>
      <c r="D280" s="23">
        <v>5274</v>
      </c>
      <c r="E280" s="22" t="s">
        <v>85</v>
      </c>
      <c r="F280" s="28">
        <v>527410</v>
      </c>
      <c r="G280" s="22" t="s">
        <v>6622</v>
      </c>
      <c r="H280" s="22" t="s">
        <v>6623</v>
      </c>
      <c r="I280" s="24">
        <v>43353</v>
      </c>
      <c r="J280" s="24"/>
      <c r="K280" s="5" t="str">
        <f t="shared" si="16"/>
        <v>Ja</v>
      </c>
      <c r="L280">
        <f t="shared" si="17"/>
        <v>3777</v>
      </c>
      <c r="M280" t="str">
        <f t="shared" si="18"/>
        <v>Reiskosten per dag</v>
      </c>
      <c r="N280" t="str">
        <f>IFERROR(VLOOKUP(D280,'Caoparameter historie'!A:E,5,0),"")</f>
        <v>0,19</v>
      </c>
      <c r="O280" t="str">
        <f>IFERROR(IF(OR(D280=5274,D280=5472)=TRUE,VLOOKUP(B280,'Medewerker afstand woon-werk'!A:F,6,0),""),"")</f>
        <v>39,47000</v>
      </c>
      <c r="P280" s="5">
        <f t="shared" si="19"/>
        <v>7.4992999999999999</v>
      </c>
    </row>
    <row r="281" spans="1:16" x14ac:dyDescent="0.25">
      <c r="A281" s="22" t="s">
        <v>158</v>
      </c>
      <c r="B281" s="22" t="s">
        <v>815</v>
      </c>
      <c r="C281" s="22" t="s">
        <v>6651</v>
      </c>
      <c r="D281" s="23">
        <v>5274</v>
      </c>
      <c r="E281" s="22" t="s">
        <v>85</v>
      </c>
      <c r="F281" s="28">
        <v>527410</v>
      </c>
      <c r="G281" s="22" t="s">
        <v>6622</v>
      </c>
      <c r="H281" s="22" t="s">
        <v>6623</v>
      </c>
      <c r="I281" s="24">
        <v>43493</v>
      </c>
      <c r="J281" s="24"/>
      <c r="K281" s="5" t="str">
        <f t="shared" si="16"/>
        <v>Ja</v>
      </c>
      <c r="L281">
        <f t="shared" si="17"/>
        <v>3792</v>
      </c>
      <c r="M281" t="str">
        <f t="shared" si="18"/>
        <v>Reiskosten per dag</v>
      </c>
      <c r="N281" t="str">
        <f>IFERROR(VLOOKUP(D281,'Caoparameter historie'!A:E,5,0),"")</f>
        <v>0,19</v>
      </c>
      <c r="O281" t="str">
        <f>IFERROR(IF(OR(D281=5274,D281=5472)=TRUE,VLOOKUP(B281,'Medewerker afstand woon-werk'!A:F,6,0),""),"")</f>
        <v>25,29000</v>
      </c>
      <c r="P281" s="5">
        <f t="shared" si="19"/>
        <v>4.8050999999999995</v>
      </c>
    </row>
    <row r="282" spans="1:16" x14ac:dyDescent="0.25">
      <c r="A282" s="22" t="s">
        <v>158</v>
      </c>
      <c r="B282" s="22" t="s">
        <v>5392</v>
      </c>
      <c r="C282" s="22" t="s">
        <v>6531</v>
      </c>
      <c r="D282" s="23">
        <v>5274</v>
      </c>
      <c r="E282" s="22" t="s">
        <v>85</v>
      </c>
      <c r="F282" s="28">
        <v>527410</v>
      </c>
      <c r="G282" s="22" t="s">
        <v>6622</v>
      </c>
      <c r="H282" s="22" t="s">
        <v>6623</v>
      </c>
      <c r="I282" s="24">
        <v>41162</v>
      </c>
      <c r="J282" s="24"/>
      <c r="K282" s="5" t="str">
        <f t="shared" si="16"/>
        <v>Ja</v>
      </c>
      <c r="L282">
        <f t="shared" si="17"/>
        <v>3859</v>
      </c>
      <c r="M282" t="str">
        <f t="shared" si="18"/>
        <v>Reiskosten per dag</v>
      </c>
      <c r="N282" t="str">
        <f>IFERROR(VLOOKUP(D282,'Caoparameter historie'!A:E,5,0),"")</f>
        <v>0,19</v>
      </c>
      <c r="O282" t="str">
        <f>IFERROR(IF(OR(D282=5274,D282=5472)=TRUE,VLOOKUP(B282,'Medewerker afstand woon-werk'!A:F,6,0),""),"")</f>
        <v>18,39000</v>
      </c>
      <c r="P282" s="5">
        <f t="shared" si="19"/>
        <v>3.4941</v>
      </c>
    </row>
    <row r="283" spans="1:16" x14ac:dyDescent="0.25">
      <c r="A283" s="22" t="s">
        <v>158</v>
      </c>
      <c r="B283" s="22" t="s">
        <v>861</v>
      </c>
      <c r="C283" s="22" t="s">
        <v>6652</v>
      </c>
      <c r="D283" s="23">
        <v>5274</v>
      </c>
      <c r="E283" s="22" t="s">
        <v>85</v>
      </c>
      <c r="F283" s="28">
        <v>527410</v>
      </c>
      <c r="G283" s="22" t="s">
        <v>6622</v>
      </c>
      <c r="H283" s="22" t="s">
        <v>6623</v>
      </c>
      <c r="I283" s="24">
        <v>43297</v>
      </c>
      <c r="J283" s="24"/>
      <c r="K283" s="5" t="str">
        <f t="shared" si="16"/>
        <v>Ja</v>
      </c>
      <c r="L283">
        <f t="shared" si="17"/>
        <v>4037</v>
      </c>
      <c r="M283" t="str">
        <f t="shared" si="18"/>
        <v>Reiskosten per dag</v>
      </c>
      <c r="N283" t="str">
        <f>IFERROR(VLOOKUP(D283,'Caoparameter historie'!A:E,5,0),"")</f>
        <v>0,19</v>
      </c>
      <c r="O283" t="str">
        <f>IFERROR(IF(OR(D283=5274,D283=5472)=TRUE,VLOOKUP(B283,'Medewerker afstand woon-werk'!A:F,6,0),""),"")</f>
        <v>45,61000</v>
      </c>
      <c r="P283" s="5">
        <f t="shared" si="19"/>
        <v>8.6659000000000006</v>
      </c>
    </row>
    <row r="284" spans="1:16" x14ac:dyDescent="0.25">
      <c r="A284" s="22" t="s">
        <v>158</v>
      </c>
      <c r="B284" s="22" t="s">
        <v>2208</v>
      </c>
      <c r="C284" s="22" t="s">
        <v>6653</v>
      </c>
      <c r="D284" s="23">
        <v>5274</v>
      </c>
      <c r="E284" s="22" t="s">
        <v>85</v>
      </c>
      <c r="F284" s="28">
        <v>527410</v>
      </c>
      <c r="G284" s="22" t="s">
        <v>6622</v>
      </c>
      <c r="H284" s="22" t="s">
        <v>6623</v>
      </c>
      <c r="I284" s="24">
        <v>40574</v>
      </c>
      <c r="J284" s="24"/>
      <c r="K284" s="5" t="str">
        <f t="shared" si="16"/>
        <v>Ja</v>
      </c>
      <c r="L284">
        <f t="shared" si="17"/>
        <v>4038</v>
      </c>
      <c r="M284" t="str">
        <f t="shared" si="18"/>
        <v>Reiskosten per dag</v>
      </c>
      <c r="N284" t="str">
        <f>IFERROR(VLOOKUP(D284,'Caoparameter historie'!A:E,5,0),"")</f>
        <v>0,19</v>
      </c>
      <c r="O284" t="str">
        <f>IFERROR(IF(OR(D284=5274,D284=5472)=TRUE,VLOOKUP(B284,'Medewerker afstand woon-werk'!A:F,6,0),""),"")</f>
        <v>10,21000</v>
      </c>
      <c r="P284" s="5">
        <f t="shared" si="19"/>
        <v>1.9399000000000002</v>
      </c>
    </row>
    <row r="285" spans="1:16" x14ac:dyDescent="0.25">
      <c r="A285" s="22" t="s">
        <v>158</v>
      </c>
      <c r="B285" s="22" t="s">
        <v>476</v>
      </c>
      <c r="C285" s="22" t="s">
        <v>6532</v>
      </c>
      <c r="D285" s="23">
        <v>5274</v>
      </c>
      <c r="E285" s="22" t="s">
        <v>85</v>
      </c>
      <c r="F285" s="28">
        <v>527410</v>
      </c>
      <c r="G285" s="22" t="s">
        <v>6622</v>
      </c>
      <c r="H285" s="22" t="s">
        <v>6623</v>
      </c>
      <c r="I285" s="24">
        <v>40056</v>
      </c>
      <c r="J285" s="24"/>
      <c r="K285" s="5" t="str">
        <f t="shared" si="16"/>
        <v>Ja</v>
      </c>
      <c r="L285">
        <f t="shared" si="17"/>
        <v>4136</v>
      </c>
      <c r="M285" t="str">
        <f t="shared" si="18"/>
        <v>Reiskosten per dag</v>
      </c>
      <c r="N285" t="str">
        <f>IFERROR(VLOOKUP(D285,'Caoparameter historie'!A:E,5,0),"")</f>
        <v>0,19</v>
      </c>
      <c r="O285" t="str">
        <f>IFERROR(IF(OR(D285=5274,D285=5472)=TRUE,VLOOKUP(B285,'Medewerker afstand woon-werk'!A:F,6,0),""),"")</f>
        <v>3,95000</v>
      </c>
      <c r="P285" s="5">
        <f t="shared" si="19"/>
        <v>0.75050000000000006</v>
      </c>
    </row>
    <row r="286" spans="1:16" x14ac:dyDescent="0.25">
      <c r="A286" s="22" t="s">
        <v>158</v>
      </c>
      <c r="B286" s="22" t="s">
        <v>3964</v>
      </c>
      <c r="C286" s="22" t="s">
        <v>6654</v>
      </c>
      <c r="D286" s="23">
        <v>5274</v>
      </c>
      <c r="E286" s="22" t="s">
        <v>85</v>
      </c>
      <c r="F286" s="28">
        <v>527410</v>
      </c>
      <c r="G286" s="22" t="s">
        <v>6622</v>
      </c>
      <c r="H286" s="22" t="s">
        <v>6623</v>
      </c>
      <c r="I286" s="24">
        <v>41946</v>
      </c>
      <c r="J286" s="24"/>
      <c r="K286" s="5" t="str">
        <f t="shared" si="16"/>
        <v>Ja</v>
      </c>
      <c r="L286">
        <f t="shared" si="17"/>
        <v>4165</v>
      </c>
      <c r="M286" t="str">
        <f t="shared" si="18"/>
        <v>Reiskosten per dag</v>
      </c>
      <c r="N286" t="str">
        <f>IFERROR(VLOOKUP(D286,'Caoparameter historie'!A:E,5,0),"")</f>
        <v>0,19</v>
      </c>
      <c r="O286" t="str">
        <f>IFERROR(IF(OR(D286=5274,D286=5472)=TRUE,VLOOKUP(B286,'Medewerker afstand woon-werk'!A:F,6,0),""),"")</f>
        <v>16,00000</v>
      </c>
      <c r="P286" s="5">
        <f t="shared" si="19"/>
        <v>3.04</v>
      </c>
    </row>
    <row r="287" spans="1:16" x14ac:dyDescent="0.25">
      <c r="A287" s="22" t="s">
        <v>158</v>
      </c>
      <c r="B287" s="22" t="s">
        <v>6031</v>
      </c>
      <c r="C287" s="22" t="s">
        <v>6655</v>
      </c>
      <c r="D287" s="23">
        <v>5274</v>
      </c>
      <c r="E287" s="22" t="s">
        <v>85</v>
      </c>
      <c r="F287" s="28">
        <v>527410</v>
      </c>
      <c r="G287" s="22" t="s">
        <v>6622</v>
      </c>
      <c r="H287" s="22" t="s">
        <v>6623</v>
      </c>
      <c r="I287" s="24">
        <v>43801</v>
      </c>
      <c r="J287" s="24"/>
      <c r="K287" s="5" t="str">
        <f t="shared" si="16"/>
        <v>Ja</v>
      </c>
      <c r="L287">
        <f t="shared" si="17"/>
        <v>4278</v>
      </c>
      <c r="M287" t="str">
        <f t="shared" si="18"/>
        <v>Reiskosten per dag</v>
      </c>
      <c r="N287" t="str">
        <f>IFERROR(VLOOKUP(D287,'Caoparameter historie'!A:E,5,0),"")</f>
        <v>0,19</v>
      </c>
      <c r="O287" t="str">
        <f>IFERROR(IF(OR(D287=5274,D287=5472)=TRUE,VLOOKUP(B287,'Medewerker afstand woon-werk'!A:F,6,0),""),"")</f>
        <v>22,61000</v>
      </c>
      <c r="P287" s="5">
        <f t="shared" si="19"/>
        <v>4.2958999999999996</v>
      </c>
    </row>
    <row r="288" spans="1:16" x14ac:dyDescent="0.25">
      <c r="A288" s="22" t="s">
        <v>158</v>
      </c>
      <c r="B288" s="22" t="s">
        <v>5088</v>
      </c>
      <c r="C288" s="22" t="s">
        <v>6656</v>
      </c>
      <c r="D288" s="23">
        <v>5274</v>
      </c>
      <c r="E288" s="22" t="s">
        <v>85</v>
      </c>
      <c r="F288" s="28">
        <v>527410</v>
      </c>
      <c r="G288" s="22" t="s">
        <v>6622</v>
      </c>
      <c r="H288" s="22" t="s">
        <v>6623</v>
      </c>
      <c r="I288" s="24">
        <v>43185</v>
      </c>
      <c r="J288" s="24"/>
      <c r="K288" s="5" t="str">
        <f t="shared" si="16"/>
        <v>Ja</v>
      </c>
      <c r="L288">
        <f t="shared" si="17"/>
        <v>4360</v>
      </c>
      <c r="M288" t="str">
        <f t="shared" si="18"/>
        <v>Reiskosten per dag</v>
      </c>
      <c r="N288" t="str">
        <f>IFERROR(VLOOKUP(D288,'Caoparameter historie'!A:E,5,0),"")</f>
        <v>0,19</v>
      </c>
      <c r="O288" t="str">
        <f>IFERROR(IF(OR(D288=5274,D288=5472)=TRUE,VLOOKUP(B288,'Medewerker afstand woon-werk'!A:F,6,0),""),"")</f>
        <v>12,00000</v>
      </c>
      <c r="P288" s="5">
        <f t="shared" si="19"/>
        <v>2.2800000000000002</v>
      </c>
    </row>
    <row r="289" spans="1:16" x14ac:dyDescent="0.25">
      <c r="A289" s="22" t="s">
        <v>158</v>
      </c>
      <c r="B289" s="22" t="s">
        <v>4056</v>
      </c>
      <c r="C289" s="22" t="s">
        <v>6657</v>
      </c>
      <c r="D289" s="23">
        <v>5274</v>
      </c>
      <c r="E289" s="22" t="s">
        <v>85</v>
      </c>
      <c r="F289" s="28">
        <v>527410</v>
      </c>
      <c r="G289" s="22" t="s">
        <v>6622</v>
      </c>
      <c r="H289" s="22" t="s">
        <v>6623</v>
      </c>
      <c r="I289" s="24">
        <v>43185</v>
      </c>
      <c r="J289" s="24"/>
      <c r="K289" s="5" t="str">
        <f t="shared" si="16"/>
        <v>Ja</v>
      </c>
      <c r="L289">
        <f t="shared" si="17"/>
        <v>4366</v>
      </c>
      <c r="M289" t="str">
        <f t="shared" si="18"/>
        <v>Reiskosten per dag</v>
      </c>
      <c r="N289" t="str">
        <f>IFERROR(VLOOKUP(D289,'Caoparameter historie'!A:E,5,0),"")</f>
        <v>0,19</v>
      </c>
      <c r="O289" t="str">
        <f>IFERROR(IF(OR(D289=5274,D289=5472)=TRUE,VLOOKUP(B289,'Medewerker afstand woon-werk'!A:F,6,0),""),"")</f>
        <v>18,39000</v>
      </c>
      <c r="P289" s="5">
        <f t="shared" si="19"/>
        <v>3.4941</v>
      </c>
    </row>
    <row r="290" spans="1:16" x14ac:dyDescent="0.25">
      <c r="A290" s="22" t="s">
        <v>158</v>
      </c>
      <c r="B290" s="22" t="s">
        <v>3699</v>
      </c>
      <c r="C290" s="22" t="s">
        <v>6658</v>
      </c>
      <c r="D290" s="23">
        <v>5274</v>
      </c>
      <c r="E290" s="22" t="s">
        <v>85</v>
      </c>
      <c r="F290" s="28">
        <v>527410</v>
      </c>
      <c r="G290" s="22" t="s">
        <v>6622</v>
      </c>
      <c r="H290" s="22" t="s">
        <v>6623</v>
      </c>
      <c r="I290" s="24">
        <v>42338</v>
      </c>
      <c r="J290" s="24"/>
      <c r="K290" s="5" t="str">
        <f t="shared" si="16"/>
        <v>Ja</v>
      </c>
      <c r="L290">
        <f t="shared" si="17"/>
        <v>4376</v>
      </c>
      <c r="M290" t="str">
        <f t="shared" si="18"/>
        <v>Reiskosten per dag</v>
      </c>
      <c r="N290" t="str">
        <f>IFERROR(VLOOKUP(D290,'Caoparameter historie'!A:E,5,0),"")</f>
        <v>0,19</v>
      </c>
      <c r="O290" t="str">
        <f>IFERROR(IF(OR(D290=5274,D290=5472)=TRUE,VLOOKUP(B290,'Medewerker afstand woon-werk'!A:F,6,0),""),"")</f>
        <v>27,29000</v>
      </c>
      <c r="P290" s="5">
        <f t="shared" si="19"/>
        <v>5.1851000000000003</v>
      </c>
    </row>
    <row r="291" spans="1:16" x14ac:dyDescent="0.25">
      <c r="A291" s="22" t="s">
        <v>158</v>
      </c>
      <c r="B291" s="22" t="s">
        <v>4883</v>
      </c>
      <c r="C291" s="22" t="s">
        <v>6263</v>
      </c>
      <c r="D291" s="23">
        <v>5274</v>
      </c>
      <c r="E291" s="22" t="s">
        <v>85</v>
      </c>
      <c r="F291" s="28">
        <v>527410</v>
      </c>
      <c r="G291" s="22" t="s">
        <v>6622</v>
      </c>
      <c r="H291" s="22" t="s">
        <v>6623</v>
      </c>
      <c r="I291" s="24">
        <v>41638</v>
      </c>
      <c r="J291" s="24"/>
      <c r="K291" s="5" t="str">
        <f t="shared" si="16"/>
        <v>Ja</v>
      </c>
      <c r="L291">
        <f t="shared" si="17"/>
        <v>4423</v>
      </c>
      <c r="M291" t="str">
        <f t="shared" si="18"/>
        <v>Reiskosten per dag</v>
      </c>
      <c r="N291" t="str">
        <f>IFERROR(VLOOKUP(D291,'Caoparameter historie'!A:E,5,0),"")</f>
        <v>0,19</v>
      </c>
      <c r="O291" t="str">
        <f>IFERROR(IF(OR(D291=5274,D291=5472)=TRUE,VLOOKUP(B291,'Medewerker afstand woon-werk'!A:F,6,0),""),"")</f>
        <v>49,39000</v>
      </c>
      <c r="P291" s="5">
        <f t="shared" si="19"/>
        <v>9.3841000000000001</v>
      </c>
    </row>
    <row r="292" spans="1:16" x14ac:dyDescent="0.25">
      <c r="A292" s="22" t="s">
        <v>158</v>
      </c>
      <c r="B292" s="22" t="s">
        <v>4737</v>
      </c>
      <c r="C292" s="22" t="s">
        <v>6659</v>
      </c>
      <c r="D292" s="23">
        <v>5274</v>
      </c>
      <c r="E292" s="22" t="s">
        <v>85</v>
      </c>
      <c r="F292" s="28">
        <v>527410</v>
      </c>
      <c r="G292" s="22" t="s">
        <v>6622</v>
      </c>
      <c r="H292" s="22" t="s">
        <v>6623</v>
      </c>
      <c r="I292" s="24">
        <v>43409</v>
      </c>
      <c r="J292" s="24"/>
      <c r="K292" s="5" t="str">
        <f t="shared" si="16"/>
        <v>Ja</v>
      </c>
      <c r="L292">
        <f t="shared" si="17"/>
        <v>4454</v>
      </c>
      <c r="M292" t="str">
        <f t="shared" si="18"/>
        <v>Reiskosten per dag</v>
      </c>
      <c r="N292" t="str">
        <f>IFERROR(VLOOKUP(D292,'Caoparameter historie'!A:E,5,0),"")</f>
        <v>0,19</v>
      </c>
      <c r="O292" t="str">
        <f>IFERROR(IF(OR(D292=5274,D292=5472)=TRUE,VLOOKUP(B292,'Medewerker afstand woon-werk'!A:F,6,0),""),"")</f>
        <v>35,39000</v>
      </c>
      <c r="P292" s="5">
        <f t="shared" si="19"/>
        <v>6.7241</v>
      </c>
    </row>
    <row r="293" spans="1:16" x14ac:dyDescent="0.25">
      <c r="A293" s="22" t="s">
        <v>158</v>
      </c>
      <c r="B293" s="22" t="s">
        <v>4588</v>
      </c>
      <c r="C293" s="22" t="s">
        <v>6660</v>
      </c>
      <c r="D293" s="23">
        <v>5274</v>
      </c>
      <c r="E293" s="22" t="s">
        <v>85</v>
      </c>
      <c r="F293" s="28">
        <v>527410</v>
      </c>
      <c r="G293" s="22" t="s">
        <v>6622</v>
      </c>
      <c r="H293" s="22" t="s">
        <v>6623</v>
      </c>
      <c r="I293" s="24">
        <v>41246</v>
      </c>
      <c r="J293" s="24"/>
      <c r="K293" s="5" t="str">
        <f t="shared" si="16"/>
        <v>Ja</v>
      </c>
      <c r="L293">
        <f t="shared" si="17"/>
        <v>4512</v>
      </c>
      <c r="M293" t="str">
        <f t="shared" si="18"/>
        <v>Reiskosten per dag</v>
      </c>
      <c r="N293" t="str">
        <f>IFERROR(VLOOKUP(D293,'Caoparameter historie'!A:E,5,0),"")</f>
        <v>0,19</v>
      </c>
      <c r="O293" t="str">
        <f>IFERROR(IF(OR(D293=5274,D293=5472)=TRUE,VLOOKUP(B293,'Medewerker afstand woon-werk'!A:F,6,0),""),"")</f>
        <v>10,84000</v>
      </c>
      <c r="P293" s="5">
        <f t="shared" si="19"/>
        <v>2.0596000000000001</v>
      </c>
    </row>
    <row r="294" spans="1:16" x14ac:dyDescent="0.25">
      <c r="A294" s="22" t="s">
        <v>158</v>
      </c>
      <c r="B294" s="22" t="s">
        <v>3982</v>
      </c>
      <c r="C294" s="22" t="s">
        <v>6536</v>
      </c>
      <c r="D294" s="23">
        <v>5274</v>
      </c>
      <c r="E294" s="22" t="s">
        <v>85</v>
      </c>
      <c r="F294" s="28">
        <v>527410</v>
      </c>
      <c r="G294" s="22" t="s">
        <v>6622</v>
      </c>
      <c r="H294" s="22" t="s">
        <v>6623</v>
      </c>
      <c r="I294" s="24">
        <v>40266</v>
      </c>
      <c r="J294" s="24"/>
      <c r="K294" s="5" t="str">
        <f t="shared" si="16"/>
        <v>Ja</v>
      </c>
      <c r="L294">
        <f t="shared" si="17"/>
        <v>4526</v>
      </c>
      <c r="M294" t="str">
        <f t="shared" si="18"/>
        <v>Reiskosten per dag</v>
      </c>
      <c r="N294" t="str">
        <f>IFERROR(VLOOKUP(D294,'Caoparameter historie'!A:E,5,0),"")</f>
        <v>0,19</v>
      </c>
      <c r="O294" t="str">
        <f>IFERROR(IF(OR(D294=5274,D294=5472)=TRUE,VLOOKUP(B294,'Medewerker afstand woon-werk'!A:F,6,0),""),"")</f>
        <v>15,79000</v>
      </c>
      <c r="P294" s="5">
        <f t="shared" si="19"/>
        <v>3.0000999999999998</v>
      </c>
    </row>
    <row r="295" spans="1:16" x14ac:dyDescent="0.25">
      <c r="A295" s="22" t="s">
        <v>158</v>
      </c>
      <c r="B295" s="22" t="s">
        <v>1996</v>
      </c>
      <c r="C295" s="22" t="s">
        <v>6538</v>
      </c>
      <c r="D295" s="23">
        <v>5274</v>
      </c>
      <c r="E295" s="22" t="s">
        <v>85</v>
      </c>
      <c r="F295" s="28">
        <v>527410</v>
      </c>
      <c r="G295" s="22" t="s">
        <v>6622</v>
      </c>
      <c r="H295" s="22" t="s">
        <v>6623</v>
      </c>
      <c r="I295" s="24">
        <v>41638</v>
      </c>
      <c r="J295" s="24"/>
      <c r="K295" s="5" t="str">
        <f t="shared" si="16"/>
        <v>Ja</v>
      </c>
      <c r="L295">
        <f t="shared" si="17"/>
        <v>4531</v>
      </c>
      <c r="M295" t="str">
        <f t="shared" si="18"/>
        <v>Reiskosten per dag</v>
      </c>
      <c r="N295" t="str">
        <f>IFERROR(VLOOKUP(D295,'Caoparameter historie'!A:E,5,0),"")</f>
        <v>0,19</v>
      </c>
      <c r="O295" t="str">
        <f>IFERROR(IF(OR(D295=5274,D295=5472)=TRUE,VLOOKUP(B295,'Medewerker afstand woon-werk'!A:F,6,0),""),"")</f>
        <v>14,74000</v>
      </c>
      <c r="P295" s="5">
        <f t="shared" si="19"/>
        <v>2.8006000000000002</v>
      </c>
    </row>
    <row r="296" spans="1:16" x14ac:dyDescent="0.25">
      <c r="A296" s="22" t="s">
        <v>158</v>
      </c>
      <c r="B296" s="22" t="s">
        <v>4423</v>
      </c>
      <c r="C296" s="22" t="s">
        <v>6661</v>
      </c>
      <c r="D296" s="23">
        <v>5274</v>
      </c>
      <c r="E296" s="22" t="s">
        <v>85</v>
      </c>
      <c r="F296" s="28">
        <v>527410</v>
      </c>
      <c r="G296" s="22" t="s">
        <v>6622</v>
      </c>
      <c r="H296" s="22" t="s">
        <v>6623</v>
      </c>
      <c r="I296" s="24">
        <v>41386</v>
      </c>
      <c r="J296" s="24"/>
      <c r="K296" s="5" t="str">
        <f t="shared" si="16"/>
        <v>Ja</v>
      </c>
      <c r="L296">
        <f t="shared" si="17"/>
        <v>4534</v>
      </c>
      <c r="M296" t="str">
        <f t="shared" si="18"/>
        <v>Reiskosten per dag</v>
      </c>
      <c r="N296" t="str">
        <f>IFERROR(VLOOKUP(D296,'Caoparameter historie'!A:E,5,0),"")</f>
        <v>0,19</v>
      </c>
      <c r="O296" t="str">
        <f>IFERROR(IF(OR(D296=5274,D296=5472)=TRUE,VLOOKUP(B296,'Medewerker afstand woon-werk'!A:F,6,0),""),"")</f>
        <v>10,84000</v>
      </c>
      <c r="P296" s="5">
        <f t="shared" si="19"/>
        <v>2.0596000000000001</v>
      </c>
    </row>
    <row r="297" spans="1:16" x14ac:dyDescent="0.25">
      <c r="A297" s="22" t="s">
        <v>158</v>
      </c>
      <c r="B297" s="22" t="s">
        <v>3568</v>
      </c>
      <c r="C297" s="22" t="s">
        <v>6267</v>
      </c>
      <c r="D297" s="23">
        <v>5274</v>
      </c>
      <c r="E297" s="22" t="s">
        <v>85</v>
      </c>
      <c r="F297" s="28">
        <v>527410</v>
      </c>
      <c r="G297" s="22" t="s">
        <v>6622</v>
      </c>
      <c r="H297" s="22" t="s">
        <v>6623</v>
      </c>
      <c r="I297" s="24">
        <v>43185</v>
      </c>
      <c r="J297" s="24"/>
      <c r="K297" s="5" t="str">
        <f t="shared" si="16"/>
        <v>Ja</v>
      </c>
      <c r="L297">
        <f t="shared" si="17"/>
        <v>4544</v>
      </c>
      <c r="M297" t="str">
        <f t="shared" si="18"/>
        <v>Reiskosten per dag</v>
      </c>
      <c r="N297" t="str">
        <f>IFERROR(VLOOKUP(D297,'Caoparameter historie'!A:E,5,0),"")</f>
        <v>0,19</v>
      </c>
      <c r="O297" t="str">
        <f>IFERROR(IF(OR(D297=5274,D297=5472)=TRUE,VLOOKUP(B297,'Medewerker afstand woon-werk'!A:F,6,0),""),"")</f>
        <v>23,71000</v>
      </c>
      <c r="P297" s="5">
        <f t="shared" si="19"/>
        <v>4.5049000000000001</v>
      </c>
    </row>
    <row r="298" spans="1:16" x14ac:dyDescent="0.25">
      <c r="A298" s="22" t="s">
        <v>158</v>
      </c>
      <c r="B298" s="22" t="s">
        <v>642</v>
      </c>
      <c r="C298" s="22" t="s">
        <v>6539</v>
      </c>
      <c r="D298" s="23">
        <v>5274</v>
      </c>
      <c r="E298" s="22" t="s">
        <v>85</v>
      </c>
      <c r="F298" s="28">
        <v>527410</v>
      </c>
      <c r="G298" s="22" t="s">
        <v>6622</v>
      </c>
      <c r="H298" s="22" t="s">
        <v>6623</v>
      </c>
      <c r="I298" s="24">
        <v>40602</v>
      </c>
      <c r="J298" s="24"/>
      <c r="K298" s="5" t="str">
        <f t="shared" si="16"/>
        <v>Ja</v>
      </c>
      <c r="L298">
        <f t="shared" si="17"/>
        <v>4550</v>
      </c>
      <c r="M298" t="str">
        <f t="shared" si="18"/>
        <v>Reiskosten per dag</v>
      </c>
      <c r="N298" t="str">
        <f>IFERROR(VLOOKUP(D298,'Caoparameter historie'!A:E,5,0),"")</f>
        <v>0,19</v>
      </c>
      <c r="O298" t="str">
        <f>IFERROR(IF(OR(D298=5274,D298=5472)=TRUE,VLOOKUP(B298,'Medewerker afstand woon-werk'!A:F,6,0),""),"")</f>
        <v>30,61000</v>
      </c>
      <c r="P298" s="5">
        <f t="shared" si="19"/>
        <v>5.8159000000000001</v>
      </c>
    </row>
    <row r="299" spans="1:16" x14ac:dyDescent="0.25">
      <c r="A299" s="22" t="s">
        <v>158</v>
      </c>
      <c r="B299" s="22" t="s">
        <v>3786</v>
      </c>
      <c r="C299" s="22" t="s">
        <v>6542</v>
      </c>
      <c r="D299" s="23">
        <v>5274</v>
      </c>
      <c r="E299" s="22" t="s">
        <v>85</v>
      </c>
      <c r="F299" s="28">
        <v>527410</v>
      </c>
      <c r="G299" s="22" t="s">
        <v>6622</v>
      </c>
      <c r="H299" s="22" t="s">
        <v>6623</v>
      </c>
      <c r="I299" s="24">
        <v>40266</v>
      </c>
      <c r="J299" s="24"/>
      <c r="K299" s="5" t="str">
        <f t="shared" si="16"/>
        <v>Ja</v>
      </c>
      <c r="L299">
        <f t="shared" si="17"/>
        <v>4626</v>
      </c>
      <c r="M299" t="str">
        <f t="shared" si="18"/>
        <v>Reiskosten per dag</v>
      </c>
      <c r="N299" t="str">
        <f>IFERROR(VLOOKUP(D299,'Caoparameter historie'!A:E,5,0),"")</f>
        <v>0,19</v>
      </c>
      <c r="O299" t="str">
        <f>IFERROR(IF(OR(D299=5274,D299=5472)=TRUE,VLOOKUP(B299,'Medewerker afstand woon-werk'!A:F,6,0),""),"")</f>
        <v>7,89000</v>
      </c>
      <c r="P299" s="5">
        <f t="shared" si="19"/>
        <v>1.4990999999999999</v>
      </c>
    </row>
    <row r="300" spans="1:16" x14ac:dyDescent="0.25">
      <c r="A300" s="22" t="s">
        <v>158</v>
      </c>
      <c r="B300" s="22" t="s">
        <v>2702</v>
      </c>
      <c r="C300" s="22" t="s">
        <v>6662</v>
      </c>
      <c r="D300" s="23">
        <v>5274</v>
      </c>
      <c r="E300" s="22" t="s">
        <v>85</v>
      </c>
      <c r="F300" s="28">
        <v>527410</v>
      </c>
      <c r="G300" s="22" t="s">
        <v>6622</v>
      </c>
      <c r="H300" s="22" t="s">
        <v>6623</v>
      </c>
      <c r="I300" s="24">
        <v>43549</v>
      </c>
      <c r="J300" s="24"/>
      <c r="K300" s="5" t="str">
        <f t="shared" si="16"/>
        <v>Ja</v>
      </c>
      <c r="L300">
        <f t="shared" si="17"/>
        <v>4716</v>
      </c>
      <c r="M300" t="str">
        <f t="shared" si="18"/>
        <v>Reiskosten per dag</v>
      </c>
      <c r="N300" t="str">
        <f>IFERROR(VLOOKUP(D300,'Caoparameter historie'!A:E,5,0),"")</f>
        <v>0,19</v>
      </c>
      <c r="O300" t="str">
        <f>IFERROR(IF(OR(D300=5274,D300=5472)=TRUE,VLOOKUP(B300,'Medewerker afstand woon-werk'!A:F,6,0),""),"")</f>
        <v>18,29000</v>
      </c>
      <c r="P300" s="5">
        <f t="shared" si="19"/>
        <v>3.4750999999999999</v>
      </c>
    </row>
    <row r="301" spans="1:16" x14ac:dyDescent="0.25">
      <c r="A301" s="22" t="s">
        <v>158</v>
      </c>
      <c r="B301" s="22" t="s">
        <v>1511</v>
      </c>
      <c r="C301" s="22" t="s">
        <v>6548</v>
      </c>
      <c r="D301" s="23">
        <v>5274</v>
      </c>
      <c r="E301" s="22" t="s">
        <v>85</v>
      </c>
      <c r="F301" s="28">
        <v>527410</v>
      </c>
      <c r="G301" s="22" t="s">
        <v>6622</v>
      </c>
      <c r="H301" s="22" t="s">
        <v>6623</v>
      </c>
      <c r="I301" s="24">
        <v>43493</v>
      </c>
      <c r="J301" s="24"/>
      <c r="K301" s="5" t="str">
        <f t="shared" si="16"/>
        <v>Ja</v>
      </c>
      <c r="L301">
        <f t="shared" si="17"/>
        <v>4882</v>
      </c>
      <c r="M301" t="str">
        <f t="shared" si="18"/>
        <v>Reiskosten per dag</v>
      </c>
      <c r="N301" t="str">
        <f>IFERROR(VLOOKUP(D301,'Caoparameter historie'!A:E,5,0),"")</f>
        <v>0,19</v>
      </c>
      <c r="O301" t="str">
        <f>IFERROR(IF(OR(D301=5274,D301=5472)=TRUE,VLOOKUP(B301,'Medewerker afstand woon-werk'!A:F,6,0),""),"")</f>
        <v>22,79000</v>
      </c>
      <c r="P301" s="5">
        <f t="shared" si="19"/>
        <v>4.3300999999999998</v>
      </c>
    </row>
    <row r="302" spans="1:16" x14ac:dyDescent="0.25">
      <c r="A302" s="22" t="s">
        <v>158</v>
      </c>
      <c r="B302" s="22" t="s">
        <v>365</v>
      </c>
      <c r="C302" s="22" t="s">
        <v>6549</v>
      </c>
      <c r="D302" s="23">
        <v>5274</v>
      </c>
      <c r="E302" s="22" t="s">
        <v>85</v>
      </c>
      <c r="F302" s="28">
        <v>527410</v>
      </c>
      <c r="G302" s="22" t="s">
        <v>6622</v>
      </c>
      <c r="H302" s="22" t="s">
        <v>6623</v>
      </c>
      <c r="I302" s="24">
        <v>43045</v>
      </c>
      <c r="J302" s="24"/>
      <c r="K302" s="5" t="str">
        <f t="shared" si="16"/>
        <v>Ja</v>
      </c>
      <c r="L302">
        <f t="shared" si="17"/>
        <v>4886</v>
      </c>
      <c r="M302" t="str">
        <f t="shared" si="18"/>
        <v>Reiskosten per dag</v>
      </c>
      <c r="N302" t="str">
        <f>IFERROR(VLOOKUP(D302,'Caoparameter historie'!A:E,5,0),"")</f>
        <v>0,19</v>
      </c>
      <c r="O302" t="str">
        <f>IFERROR(IF(OR(D302=5274,D302=5472)=TRUE,VLOOKUP(B302,'Medewerker afstand woon-werk'!A:F,6,0),""),"")</f>
        <v>21,50000</v>
      </c>
      <c r="P302" s="5">
        <f t="shared" si="19"/>
        <v>4.085</v>
      </c>
    </row>
    <row r="303" spans="1:16" x14ac:dyDescent="0.25">
      <c r="A303" s="22" t="s">
        <v>158</v>
      </c>
      <c r="B303" s="22" t="s">
        <v>3714</v>
      </c>
      <c r="C303" s="22" t="s">
        <v>6663</v>
      </c>
      <c r="D303" s="23">
        <v>5274</v>
      </c>
      <c r="E303" s="22" t="s">
        <v>85</v>
      </c>
      <c r="F303" s="28">
        <v>527410</v>
      </c>
      <c r="G303" s="22" t="s">
        <v>6622</v>
      </c>
      <c r="H303" s="22" t="s">
        <v>6623</v>
      </c>
      <c r="I303" s="24">
        <v>41554</v>
      </c>
      <c r="J303" s="24"/>
      <c r="K303" s="5" t="str">
        <f t="shared" si="16"/>
        <v>Ja</v>
      </c>
      <c r="L303">
        <f t="shared" si="17"/>
        <v>4961</v>
      </c>
      <c r="M303" t="str">
        <f t="shared" si="18"/>
        <v>Reiskosten per dag</v>
      </c>
      <c r="N303" t="str">
        <f>IFERROR(VLOOKUP(D303,'Caoparameter historie'!A:E,5,0),"")</f>
        <v>0,19</v>
      </c>
      <c r="O303" t="str">
        <f>IFERROR(IF(OR(D303=5274,D303=5472)=TRUE,VLOOKUP(B303,'Medewerker afstand woon-werk'!A:F,6,0),""),"")</f>
        <v>14,76000</v>
      </c>
      <c r="P303" s="5">
        <f t="shared" si="19"/>
        <v>2.8043999999999998</v>
      </c>
    </row>
    <row r="304" spans="1:16" x14ac:dyDescent="0.25">
      <c r="A304" s="22" t="s">
        <v>158</v>
      </c>
      <c r="B304" s="22" t="s">
        <v>1705</v>
      </c>
      <c r="C304" s="22" t="s">
        <v>6664</v>
      </c>
      <c r="D304" s="23">
        <v>5274</v>
      </c>
      <c r="E304" s="22" t="s">
        <v>85</v>
      </c>
      <c r="F304" s="28">
        <v>527410</v>
      </c>
      <c r="G304" s="22" t="s">
        <v>6622</v>
      </c>
      <c r="H304" s="22" t="s">
        <v>6623</v>
      </c>
      <c r="I304" s="24">
        <v>40413</v>
      </c>
      <c r="J304" s="24"/>
      <c r="K304" s="5" t="str">
        <f t="shared" si="16"/>
        <v>Ja</v>
      </c>
      <c r="L304">
        <f t="shared" si="17"/>
        <v>4993</v>
      </c>
      <c r="M304" t="str">
        <f t="shared" si="18"/>
        <v>Reiskosten per dag</v>
      </c>
      <c r="N304" t="str">
        <f>IFERROR(VLOOKUP(D304,'Caoparameter historie'!A:E,5,0),"")</f>
        <v>0,19</v>
      </c>
      <c r="O304" t="str">
        <f>IFERROR(IF(OR(D304=5274,D304=5472)=TRUE,VLOOKUP(B304,'Medewerker afstand woon-werk'!A:F,6,0),""),"")</f>
        <v>5,97000</v>
      </c>
      <c r="P304" s="5">
        <f t="shared" si="19"/>
        <v>1.1342999999999999</v>
      </c>
    </row>
    <row r="305" spans="1:16" x14ac:dyDescent="0.25">
      <c r="A305" s="22" t="s">
        <v>158</v>
      </c>
      <c r="B305" s="22" t="s">
        <v>3174</v>
      </c>
      <c r="C305" s="22" t="s">
        <v>6665</v>
      </c>
      <c r="D305" s="23">
        <v>5274</v>
      </c>
      <c r="E305" s="22" t="s">
        <v>85</v>
      </c>
      <c r="F305" s="28">
        <v>527410</v>
      </c>
      <c r="G305" s="22" t="s">
        <v>6622</v>
      </c>
      <c r="H305" s="22" t="s">
        <v>6623</v>
      </c>
      <c r="I305" s="24">
        <v>40434</v>
      </c>
      <c r="J305" s="24"/>
      <c r="K305" s="5" t="str">
        <f t="shared" si="16"/>
        <v>Ja</v>
      </c>
      <c r="L305">
        <f t="shared" si="17"/>
        <v>4995</v>
      </c>
      <c r="M305" t="str">
        <f t="shared" si="18"/>
        <v>Reiskosten per dag</v>
      </c>
      <c r="N305" t="str">
        <f>IFERROR(VLOOKUP(D305,'Caoparameter historie'!A:E,5,0),"")</f>
        <v>0,19</v>
      </c>
      <c r="O305" t="str">
        <f>IFERROR(IF(OR(D305=5274,D305=5472)=TRUE,VLOOKUP(B305,'Medewerker afstand woon-werk'!A:F,6,0),""),"")</f>
        <v>5,97000</v>
      </c>
      <c r="P305" s="5">
        <f t="shared" si="19"/>
        <v>1.1342999999999999</v>
      </c>
    </row>
    <row r="306" spans="1:16" x14ac:dyDescent="0.25">
      <c r="A306" s="22" t="s">
        <v>158</v>
      </c>
      <c r="B306" s="22" t="s">
        <v>5847</v>
      </c>
      <c r="C306" s="22" t="s">
        <v>6558</v>
      </c>
      <c r="D306" s="23">
        <v>5274</v>
      </c>
      <c r="E306" s="22" t="s">
        <v>85</v>
      </c>
      <c r="F306" s="28">
        <v>527410</v>
      </c>
      <c r="G306" s="22" t="s">
        <v>6622</v>
      </c>
      <c r="H306" s="22" t="s">
        <v>6623</v>
      </c>
      <c r="I306" s="24">
        <v>40413</v>
      </c>
      <c r="J306" s="24"/>
      <c r="K306" s="5" t="str">
        <f t="shared" si="16"/>
        <v>Ja</v>
      </c>
      <c r="L306">
        <f t="shared" si="17"/>
        <v>4997</v>
      </c>
      <c r="M306" t="str">
        <f t="shared" si="18"/>
        <v>Reiskosten per dag</v>
      </c>
      <c r="N306" t="str">
        <f>IFERROR(VLOOKUP(D306,'Caoparameter historie'!A:E,5,0),"")</f>
        <v>0,19</v>
      </c>
      <c r="O306" t="str">
        <f>IFERROR(IF(OR(D306=5274,D306=5472)=TRUE,VLOOKUP(B306,'Medewerker afstand woon-werk'!A:F,6,0),""),"")</f>
        <v>5,97000</v>
      </c>
      <c r="P306" s="5">
        <f t="shared" si="19"/>
        <v>1.1342999999999999</v>
      </c>
    </row>
    <row r="307" spans="1:16" x14ac:dyDescent="0.25">
      <c r="A307" s="22" t="s">
        <v>158</v>
      </c>
      <c r="B307" s="22" t="s">
        <v>1723</v>
      </c>
      <c r="C307" s="22" t="s">
        <v>6666</v>
      </c>
      <c r="D307" s="23">
        <v>5274</v>
      </c>
      <c r="E307" s="22" t="s">
        <v>85</v>
      </c>
      <c r="F307" s="28">
        <v>527410</v>
      </c>
      <c r="G307" s="22" t="s">
        <v>6622</v>
      </c>
      <c r="H307" s="22" t="s">
        <v>6623</v>
      </c>
      <c r="I307" s="24">
        <v>40413</v>
      </c>
      <c r="J307" s="24"/>
      <c r="K307" s="5" t="str">
        <f t="shared" si="16"/>
        <v>Ja</v>
      </c>
      <c r="L307">
        <f t="shared" si="17"/>
        <v>5000</v>
      </c>
      <c r="M307" t="str">
        <f t="shared" si="18"/>
        <v>Reiskosten per dag</v>
      </c>
      <c r="N307" t="str">
        <f>IFERROR(VLOOKUP(D307,'Caoparameter historie'!A:E,5,0),"")</f>
        <v>0,19</v>
      </c>
      <c r="O307" t="str">
        <f>IFERROR(IF(OR(D307=5274,D307=5472)=TRUE,VLOOKUP(B307,'Medewerker afstand woon-werk'!A:F,6,0),""),"")</f>
        <v>5,97000</v>
      </c>
      <c r="P307" s="5">
        <f t="shared" si="19"/>
        <v>1.1342999999999999</v>
      </c>
    </row>
    <row r="308" spans="1:16" x14ac:dyDescent="0.25">
      <c r="A308" s="22" t="s">
        <v>158</v>
      </c>
      <c r="B308" s="22" t="s">
        <v>1751</v>
      </c>
      <c r="C308" s="22" t="s">
        <v>6559</v>
      </c>
      <c r="D308" s="23">
        <v>5274</v>
      </c>
      <c r="E308" s="22" t="s">
        <v>85</v>
      </c>
      <c r="F308" s="28">
        <v>527410</v>
      </c>
      <c r="G308" s="22" t="s">
        <v>6622</v>
      </c>
      <c r="H308" s="22" t="s">
        <v>6623</v>
      </c>
      <c r="I308" s="24">
        <v>40413</v>
      </c>
      <c r="J308" s="24"/>
      <c r="K308" s="5" t="str">
        <f t="shared" si="16"/>
        <v>Ja</v>
      </c>
      <c r="L308">
        <f t="shared" si="17"/>
        <v>5002</v>
      </c>
      <c r="M308" t="str">
        <f t="shared" si="18"/>
        <v>Reiskosten per dag</v>
      </c>
      <c r="N308" t="str">
        <f>IFERROR(VLOOKUP(D308,'Caoparameter historie'!A:E,5,0),"")</f>
        <v>0,19</v>
      </c>
      <c r="O308" t="str">
        <f>IFERROR(IF(OR(D308=5274,D308=5472)=TRUE,VLOOKUP(B308,'Medewerker afstand woon-werk'!A:F,6,0),""),"")</f>
        <v>7,16000</v>
      </c>
      <c r="P308" s="5">
        <f t="shared" si="19"/>
        <v>1.3604000000000001</v>
      </c>
    </row>
    <row r="309" spans="1:16" x14ac:dyDescent="0.25">
      <c r="A309" s="22" t="s">
        <v>158</v>
      </c>
      <c r="B309" s="22" t="s">
        <v>4974</v>
      </c>
      <c r="C309" s="22" t="s">
        <v>6562</v>
      </c>
      <c r="D309" s="23">
        <v>5274</v>
      </c>
      <c r="E309" s="22" t="s">
        <v>85</v>
      </c>
      <c r="F309" s="28">
        <v>527410</v>
      </c>
      <c r="G309" s="22" t="s">
        <v>6622</v>
      </c>
      <c r="H309" s="22" t="s">
        <v>6623</v>
      </c>
      <c r="I309" s="24">
        <v>43297</v>
      </c>
      <c r="J309" s="24"/>
      <c r="K309" s="5" t="str">
        <f t="shared" si="16"/>
        <v>Ja</v>
      </c>
      <c r="L309">
        <f t="shared" si="17"/>
        <v>5125</v>
      </c>
      <c r="M309" t="str">
        <f t="shared" si="18"/>
        <v>Reiskosten per dag</v>
      </c>
      <c r="N309" t="str">
        <f>IFERROR(VLOOKUP(D309,'Caoparameter historie'!A:E,5,0),"")</f>
        <v>0,19</v>
      </c>
      <c r="O309" t="str">
        <f>IFERROR(IF(OR(D309=5274,D309=5472)=TRUE,VLOOKUP(B309,'Medewerker afstand woon-werk'!A:F,6,0),""),"")</f>
        <v>29,50000</v>
      </c>
      <c r="P309" s="5">
        <f t="shared" si="19"/>
        <v>5.6050000000000004</v>
      </c>
    </row>
    <row r="310" spans="1:16" x14ac:dyDescent="0.25">
      <c r="A310" s="22" t="s">
        <v>158</v>
      </c>
      <c r="B310" s="22" t="s">
        <v>650</v>
      </c>
      <c r="C310" s="22" t="s">
        <v>6564</v>
      </c>
      <c r="D310" s="23">
        <v>5274</v>
      </c>
      <c r="E310" s="22" t="s">
        <v>85</v>
      </c>
      <c r="F310" s="28">
        <v>527410</v>
      </c>
      <c r="G310" s="22" t="s">
        <v>6622</v>
      </c>
      <c r="H310" s="22" t="s">
        <v>6623</v>
      </c>
      <c r="I310" s="24">
        <v>43297</v>
      </c>
      <c r="J310" s="24"/>
      <c r="K310" s="5" t="str">
        <f t="shared" si="16"/>
        <v>Ja</v>
      </c>
      <c r="L310">
        <f t="shared" si="17"/>
        <v>5126</v>
      </c>
      <c r="M310" t="str">
        <f t="shared" si="18"/>
        <v>Reiskosten per dag</v>
      </c>
      <c r="N310" t="str">
        <f>IFERROR(VLOOKUP(D310,'Caoparameter historie'!A:E,5,0),"")</f>
        <v>0,19</v>
      </c>
      <c r="O310" t="str">
        <f>IFERROR(IF(OR(D310=5274,D310=5472)=TRUE,VLOOKUP(B310,'Medewerker afstand woon-werk'!A:F,6,0),""),"")</f>
        <v>30,58000</v>
      </c>
      <c r="P310" s="5">
        <f t="shared" si="19"/>
        <v>5.8102</v>
      </c>
    </row>
    <row r="311" spans="1:16" x14ac:dyDescent="0.25">
      <c r="A311" s="22" t="s">
        <v>158</v>
      </c>
      <c r="B311" s="22" t="s">
        <v>4569</v>
      </c>
      <c r="C311" s="22" t="s">
        <v>6667</v>
      </c>
      <c r="D311" s="23">
        <v>5274</v>
      </c>
      <c r="E311" s="22" t="s">
        <v>85</v>
      </c>
      <c r="F311" s="28">
        <v>527410</v>
      </c>
      <c r="G311" s="22" t="s">
        <v>6622</v>
      </c>
      <c r="H311" s="22" t="s">
        <v>6623</v>
      </c>
      <c r="I311" s="24">
        <v>40462</v>
      </c>
      <c r="J311" s="24"/>
      <c r="K311" s="5" t="str">
        <f t="shared" si="16"/>
        <v>Ja</v>
      </c>
      <c r="L311">
        <f t="shared" si="17"/>
        <v>5135</v>
      </c>
      <c r="M311" t="str">
        <f t="shared" si="18"/>
        <v>Reiskosten per dag</v>
      </c>
      <c r="N311" t="str">
        <f>IFERROR(VLOOKUP(D311,'Caoparameter historie'!A:E,5,0),"")</f>
        <v>0,19</v>
      </c>
      <c r="O311" t="str">
        <f>IFERROR(IF(OR(D311=5274,D311=5472)=TRUE,VLOOKUP(B311,'Medewerker afstand woon-werk'!A:F,6,0),""),"")</f>
        <v>20,00000</v>
      </c>
      <c r="P311" s="5">
        <f t="shared" si="19"/>
        <v>3.8</v>
      </c>
    </row>
    <row r="312" spans="1:16" x14ac:dyDescent="0.25">
      <c r="A312" s="22" t="s">
        <v>158</v>
      </c>
      <c r="B312" s="22" t="s">
        <v>4669</v>
      </c>
      <c r="C312" s="22" t="s">
        <v>6668</v>
      </c>
      <c r="D312" s="23">
        <v>5274</v>
      </c>
      <c r="E312" s="22" t="s">
        <v>85</v>
      </c>
      <c r="F312" s="28">
        <v>527410</v>
      </c>
      <c r="G312" s="22" t="s">
        <v>6622</v>
      </c>
      <c r="H312" s="22" t="s">
        <v>6623</v>
      </c>
      <c r="I312" s="24">
        <v>40602</v>
      </c>
      <c r="J312" s="24"/>
      <c r="K312" s="5" t="str">
        <f t="shared" si="16"/>
        <v>Ja</v>
      </c>
      <c r="L312">
        <f t="shared" si="17"/>
        <v>5145</v>
      </c>
      <c r="M312" t="str">
        <f t="shared" si="18"/>
        <v>Reiskosten per dag</v>
      </c>
      <c r="N312" t="str">
        <f>IFERROR(VLOOKUP(D312,'Caoparameter historie'!A:E,5,0),"")</f>
        <v>0,19</v>
      </c>
      <c r="O312" t="str">
        <f>IFERROR(IF(OR(D312=5274,D312=5472)=TRUE,VLOOKUP(B312,'Medewerker afstand woon-werk'!A:F,6,0),""),"")</f>
        <v>5,84000</v>
      </c>
      <c r="P312" s="5">
        <f t="shared" si="19"/>
        <v>1.1095999999999999</v>
      </c>
    </row>
    <row r="313" spans="1:16" x14ac:dyDescent="0.25">
      <c r="A313" s="22" t="s">
        <v>158</v>
      </c>
      <c r="B313" s="22" t="s">
        <v>4994</v>
      </c>
      <c r="C313" s="22" t="s">
        <v>6669</v>
      </c>
      <c r="D313" s="23">
        <v>5274</v>
      </c>
      <c r="E313" s="22" t="s">
        <v>85</v>
      </c>
      <c r="F313" s="28">
        <v>527410</v>
      </c>
      <c r="G313" s="22" t="s">
        <v>6622</v>
      </c>
      <c r="H313" s="22" t="s">
        <v>6623</v>
      </c>
      <c r="I313" s="24">
        <v>43101</v>
      </c>
      <c r="J313" s="24"/>
      <c r="K313" s="5" t="str">
        <f t="shared" si="16"/>
        <v>Ja</v>
      </c>
      <c r="L313">
        <f t="shared" si="17"/>
        <v>5148</v>
      </c>
      <c r="M313" t="str">
        <f t="shared" si="18"/>
        <v>Reiskosten per dag</v>
      </c>
      <c r="N313" t="str">
        <f>IFERROR(VLOOKUP(D313,'Caoparameter historie'!A:E,5,0),"")</f>
        <v>0,19</v>
      </c>
      <c r="O313" t="str">
        <f>IFERROR(IF(OR(D313=5274,D313=5472)=TRUE,VLOOKUP(B313,'Medewerker afstand woon-werk'!A:F,6,0),""),"")</f>
        <v>10,29000</v>
      </c>
      <c r="P313" s="5">
        <f t="shared" si="19"/>
        <v>1.9550999999999998</v>
      </c>
    </row>
    <row r="314" spans="1:16" x14ac:dyDescent="0.25">
      <c r="A314" s="22" t="s">
        <v>158</v>
      </c>
      <c r="B314" s="22" t="s">
        <v>4431</v>
      </c>
      <c r="C314" s="22" t="s">
        <v>6670</v>
      </c>
      <c r="D314" s="23">
        <v>5274</v>
      </c>
      <c r="E314" s="22" t="s">
        <v>85</v>
      </c>
      <c r="F314" s="28">
        <v>527410</v>
      </c>
      <c r="G314" s="22" t="s">
        <v>6622</v>
      </c>
      <c r="H314" s="22" t="s">
        <v>6623</v>
      </c>
      <c r="I314" s="24">
        <v>42429</v>
      </c>
      <c r="J314" s="24"/>
      <c r="K314" s="5" t="str">
        <f t="shared" si="16"/>
        <v>Ja</v>
      </c>
      <c r="L314">
        <f t="shared" si="17"/>
        <v>5168</v>
      </c>
      <c r="M314" t="str">
        <f t="shared" si="18"/>
        <v>Reiskosten per dag</v>
      </c>
      <c r="N314" t="str">
        <f>IFERROR(VLOOKUP(D314,'Caoparameter historie'!A:E,5,0),"")</f>
        <v>0,19</v>
      </c>
      <c r="O314" t="str">
        <f>IFERROR(IF(OR(D314=5274,D314=5472)=TRUE,VLOOKUP(B314,'Medewerker afstand woon-werk'!A:F,6,0),""),"")</f>
        <v>32,79000</v>
      </c>
      <c r="P314" s="5">
        <f t="shared" si="19"/>
        <v>6.2301000000000002</v>
      </c>
    </row>
    <row r="315" spans="1:16" x14ac:dyDescent="0.25">
      <c r="A315" s="22" t="s">
        <v>158</v>
      </c>
      <c r="B315" s="22" t="s">
        <v>5472</v>
      </c>
      <c r="C315" s="22" t="s">
        <v>6273</v>
      </c>
      <c r="D315" s="23">
        <v>5274</v>
      </c>
      <c r="E315" s="22" t="s">
        <v>85</v>
      </c>
      <c r="F315" s="28">
        <v>527410</v>
      </c>
      <c r="G315" s="22" t="s">
        <v>6622</v>
      </c>
      <c r="H315" s="22" t="s">
        <v>6623</v>
      </c>
      <c r="I315" s="24">
        <v>43549</v>
      </c>
      <c r="J315" s="24"/>
      <c r="K315" s="5" t="str">
        <f t="shared" si="16"/>
        <v>Ja</v>
      </c>
      <c r="L315">
        <f t="shared" si="17"/>
        <v>5187</v>
      </c>
      <c r="M315" t="str">
        <f t="shared" si="18"/>
        <v>Reiskosten per dag</v>
      </c>
      <c r="N315" t="str">
        <f>IFERROR(VLOOKUP(D315,'Caoparameter historie'!A:E,5,0),"")</f>
        <v>0,19</v>
      </c>
      <c r="O315" t="str">
        <f>IFERROR(IF(OR(D315=5274,D315=5472)=TRUE,VLOOKUP(B315,'Medewerker afstand woon-werk'!A:F,6,0),""),"")</f>
        <v>20,39000</v>
      </c>
      <c r="P315" s="5">
        <f t="shared" si="19"/>
        <v>3.8741000000000003</v>
      </c>
    </row>
    <row r="316" spans="1:16" x14ac:dyDescent="0.25">
      <c r="A316" s="22" t="s">
        <v>158</v>
      </c>
      <c r="B316" s="22" t="s">
        <v>1553</v>
      </c>
      <c r="C316" s="22" t="s">
        <v>6671</v>
      </c>
      <c r="D316" s="23">
        <v>5274</v>
      </c>
      <c r="E316" s="22" t="s">
        <v>85</v>
      </c>
      <c r="F316" s="28">
        <v>527410</v>
      </c>
      <c r="G316" s="22" t="s">
        <v>6622</v>
      </c>
      <c r="H316" s="22" t="s">
        <v>6623</v>
      </c>
      <c r="I316" s="24">
        <v>40427</v>
      </c>
      <c r="J316" s="24"/>
      <c r="K316" s="5" t="str">
        <f t="shared" si="16"/>
        <v>Ja</v>
      </c>
      <c r="L316">
        <f t="shared" si="17"/>
        <v>5252</v>
      </c>
      <c r="M316" t="str">
        <f t="shared" si="18"/>
        <v>Reiskosten per dag</v>
      </c>
      <c r="N316" t="str">
        <f>IFERROR(VLOOKUP(D316,'Caoparameter historie'!A:E,5,0),"")</f>
        <v>0,19</v>
      </c>
      <c r="O316" t="str">
        <f>IFERROR(IF(OR(D316=5274,D316=5472)=TRUE,VLOOKUP(B316,'Medewerker afstand woon-werk'!A:F,6,0),""),"")</f>
        <v>7,87000</v>
      </c>
      <c r="P316" s="5">
        <f t="shared" si="19"/>
        <v>1.4953000000000001</v>
      </c>
    </row>
    <row r="317" spans="1:16" x14ac:dyDescent="0.25">
      <c r="A317" s="22" t="s">
        <v>158</v>
      </c>
      <c r="B317" s="22" t="s">
        <v>2710</v>
      </c>
      <c r="C317" s="22" t="s">
        <v>6566</v>
      </c>
      <c r="D317" s="23">
        <v>5274</v>
      </c>
      <c r="E317" s="22" t="s">
        <v>85</v>
      </c>
      <c r="F317" s="28">
        <v>527410</v>
      </c>
      <c r="G317" s="22" t="s">
        <v>6622</v>
      </c>
      <c r="H317" s="22" t="s">
        <v>6623</v>
      </c>
      <c r="I317" s="24">
        <v>40574</v>
      </c>
      <c r="J317" s="24"/>
      <c r="K317" s="5" t="str">
        <f t="shared" si="16"/>
        <v>Ja</v>
      </c>
      <c r="L317">
        <f t="shared" si="17"/>
        <v>5256</v>
      </c>
      <c r="M317" t="str">
        <f t="shared" si="18"/>
        <v>Reiskosten per dag</v>
      </c>
      <c r="N317" t="str">
        <f>IFERROR(VLOOKUP(D317,'Caoparameter historie'!A:E,5,0),"")</f>
        <v>0,19</v>
      </c>
      <c r="O317" t="str">
        <f>IFERROR(IF(OR(D317=5274,D317=5472)=TRUE,VLOOKUP(B317,'Medewerker afstand woon-werk'!A:F,6,0),""),"")</f>
        <v>4,61000</v>
      </c>
      <c r="P317" s="5">
        <f t="shared" si="19"/>
        <v>0.87590000000000012</v>
      </c>
    </row>
    <row r="318" spans="1:16" x14ac:dyDescent="0.25">
      <c r="A318" s="22" t="s">
        <v>158</v>
      </c>
      <c r="B318" s="22" t="s">
        <v>3940</v>
      </c>
      <c r="C318" s="22" t="s">
        <v>6672</v>
      </c>
      <c r="D318" s="23">
        <v>5274</v>
      </c>
      <c r="E318" s="22" t="s">
        <v>85</v>
      </c>
      <c r="F318" s="28">
        <v>527410</v>
      </c>
      <c r="G318" s="22" t="s">
        <v>6622</v>
      </c>
      <c r="H318" s="22" t="s">
        <v>6623</v>
      </c>
      <c r="I318" s="24">
        <v>42989</v>
      </c>
      <c r="J318" s="24"/>
      <c r="K318" s="5" t="str">
        <f t="shared" si="16"/>
        <v>Ja</v>
      </c>
      <c r="L318">
        <f t="shared" si="17"/>
        <v>5296</v>
      </c>
      <c r="M318" t="str">
        <f t="shared" si="18"/>
        <v>Reiskosten per dag</v>
      </c>
      <c r="N318" t="str">
        <f>IFERROR(VLOOKUP(D318,'Caoparameter historie'!A:E,5,0),"")</f>
        <v>0,19</v>
      </c>
      <c r="O318" t="str">
        <f>IFERROR(IF(OR(D318=5274,D318=5472)=TRUE,VLOOKUP(B318,'Medewerker afstand woon-werk'!A:F,6,0),""),"")</f>
        <v>22,50000</v>
      </c>
      <c r="P318" s="5">
        <f t="shared" si="19"/>
        <v>4.2750000000000004</v>
      </c>
    </row>
    <row r="319" spans="1:16" x14ac:dyDescent="0.25">
      <c r="A319" s="22" t="s">
        <v>158</v>
      </c>
      <c r="B319" s="22" t="s">
        <v>5604</v>
      </c>
      <c r="C319" s="22" t="s">
        <v>6673</v>
      </c>
      <c r="D319" s="23">
        <v>5274</v>
      </c>
      <c r="E319" s="22" t="s">
        <v>85</v>
      </c>
      <c r="F319" s="28">
        <v>527410</v>
      </c>
      <c r="G319" s="22" t="s">
        <v>6622</v>
      </c>
      <c r="H319" s="22" t="s">
        <v>6623</v>
      </c>
      <c r="I319" s="24">
        <v>43269</v>
      </c>
      <c r="J319" s="24"/>
      <c r="K319" s="5" t="str">
        <f t="shared" si="16"/>
        <v>Ja</v>
      </c>
      <c r="L319">
        <f t="shared" si="17"/>
        <v>5398</v>
      </c>
      <c r="M319" t="str">
        <f t="shared" si="18"/>
        <v>Reiskosten per dag</v>
      </c>
      <c r="N319" t="str">
        <f>IFERROR(VLOOKUP(D319,'Caoparameter historie'!A:E,5,0),"")</f>
        <v>0,19</v>
      </c>
      <c r="O319" t="str">
        <f>IFERROR(IF(OR(D319=5274,D319=5472)=TRUE,VLOOKUP(B319,'Medewerker afstand woon-werk'!A:F,6,0),""),"")</f>
        <v>8,11000</v>
      </c>
      <c r="P319" s="5">
        <f t="shared" si="19"/>
        <v>1.5408999999999999</v>
      </c>
    </row>
    <row r="320" spans="1:16" x14ac:dyDescent="0.25">
      <c r="A320" s="22" t="s">
        <v>158</v>
      </c>
      <c r="B320" s="22" t="s">
        <v>1091</v>
      </c>
      <c r="C320" s="22" t="s">
        <v>6674</v>
      </c>
      <c r="D320" s="23">
        <v>5274</v>
      </c>
      <c r="E320" s="22" t="s">
        <v>85</v>
      </c>
      <c r="F320" s="28">
        <v>527410</v>
      </c>
      <c r="G320" s="22" t="s">
        <v>6622</v>
      </c>
      <c r="H320" s="22" t="s">
        <v>6623</v>
      </c>
      <c r="I320" s="24">
        <v>42373</v>
      </c>
      <c r="J320" s="24"/>
      <c r="K320" s="5" t="str">
        <f t="shared" si="16"/>
        <v>Ja</v>
      </c>
      <c r="L320">
        <f t="shared" si="17"/>
        <v>5583</v>
      </c>
      <c r="M320" t="str">
        <f t="shared" si="18"/>
        <v>Reiskosten per dag</v>
      </c>
      <c r="N320" t="str">
        <f>IFERROR(VLOOKUP(D320,'Caoparameter historie'!A:E,5,0),"")</f>
        <v>0,19</v>
      </c>
      <c r="O320" t="str">
        <f>IFERROR(IF(OR(D320=5274,D320=5472)=TRUE,VLOOKUP(B320,'Medewerker afstand woon-werk'!A:F,6,0),""),"")</f>
        <v>35,08000</v>
      </c>
      <c r="P320" s="5">
        <f t="shared" si="19"/>
        <v>6.6651999999999996</v>
      </c>
    </row>
    <row r="321" spans="1:16" x14ac:dyDescent="0.25">
      <c r="A321" s="22" t="s">
        <v>158</v>
      </c>
      <c r="B321" s="22" t="s">
        <v>2734</v>
      </c>
      <c r="C321" s="22" t="s">
        <v>6675</v>
      </c>
      <c r="D321" s="23">
        <v>5274</v>
      </c>
      <c r="E321" s="22" t="s">
        <v>85</v>
      </c>
      <c r="F321" s="28">
        <v>527410</v>
      </c>
      <c r="G321" s="22" t="s">
        <v>6622</v>
      </c>
      <c r="H321" s="22" t="s">
        <v>6623</v>
      </c>
      <c r="I321" s="24">
        <v>43297</v>
      </c>
      <c r="J321" s="24"/>
      <c r="K321" s="5" t="str">
        <f t="shared" si="16"/>
        <v>Ja</v>
      </c>
      <c r="L321">
        <f t="shared" si="17"/>
        <v>5618</v>
      </c>
      <c r="M321" t="str">
        <f t="shared" si="18"/>
        <v>Reiskosten per dag</v>
      </c>
      <c r="N321" t="str">
        <f>IFERROR(VLOOKUP(D321,'Caoparameter historie'!A:E,5,0),"")</f>
        <v>0,19</v>
      </c>
      <c r="O321" t="str">
        <f>IFERROR(IF(OR(D321=5274,D321=5472)=TRUE,VLOOKUP(B321,'Medewerker afstand woon-werk'!A:F,6,0),""),"")</f>
        <v>34,61000</v>
      </c>
      <c r="P321" s="5">
        <f t="shared" si="19"/>
        <v>6.5758999999999999</v>
      </c>
    </row>
    <row r="322" spans="1:16" x14ac:dyDescent="0.25">
      <c r="A322" s="22" t="s">
        <v>158</v>
      </c>
      <c r="B322" s="22" t="s">
        <v>1555</v>
      </c>
      <c r="C322" s="22" t="s">
        <v>6676</v>
      </c>
      <c r="D322" s="23">
        <v>5274</v>
      </c>
      <c r="E322" s="22" t="s">
        <v>85</v>
      </c>
      <c r="F322" s="28">
        <v>527410</v>
      </c>
      <c r="G322" s="22" t="s">
        <v>6622</v>
      </c>
      <c r="H322" s="22" t="s">
        <v>6623</v>
      </c>
      <c r="I322" s="24">
        <v>43521</v>
      </c>
      <c r="J322" s="24"/>
      <c r="K322" s="5" t="str">
        <f t="shared" si="16"/>
        <v>Ja</v>
      </c>
      <c r="L322">
        <f t="shared" si="17"/>
        <v>5903</v>
      </c>
      <c r="M322" t="str">
        <f t="shared" si="18"/>
        <v>Reiskosten per dag</v>
      </c>
      <c r="N322" t="str">
        <f>IFERROR(VLOOKUP(D322,'Caoparameter historie'!A:E,5,0),"")</f>
        <v>0,19</v>
      </c>
      <c r="O322" t="str">
        <f>IFERROR(IF(OR(D322=5274,D322=5472)=TRUE,VLOOKUP(B322,'Medewerker afstand woon-werk'!A:F,6,0),""),"")</f>
        <v>8,29000</v>
      </c>
      <c r="P322" s="5">
        <f t="shared" si="19"/>
        <v>1.5750999999999999</v>
      </c>
    </row>
    <row r="323" spans="1:16" x14ac:dyDescent="0.25">
      <c r="A323" s="22" t="s">
        <v>158</v>
      </c>
      <c r="B323" s="22" t="s">
        <v>3003</v>
      </c>
      <c r="C323" s="22" t="s">
        <v>6275</v>
      </c>
      <c r="D323" s="23">
        <v>5274</v>
      </c>
      <c r="E323" s="22" t="s">
        <v>85</v>
      </c>
      <c r="F323" s="28">
        <v>527410</v>
      </c>
      <c r="G323" s="22" t="s">
        <v>6622</v>
      </c>
      <c r="H323" s="22" t="s">
        <v>6623</v>
      </c>
      <c r="I323" s="24">
        <v>42765</v>
      </c>
      <c r="J323" s="24"/>
      <c r="K323" s="5" t="str">
        <f t="shared" si="16"/>
        <v>Ja</v>
      </c>
      <c r="L323">
        <f t="shared" si="17"/>
        <v>6001</v>
      </c>
      <c r="M323" t="str">
        <f t="shared" si="18"/>
        <v>Reiskosten per dag</v>
      </c>
      <c r="N323" t="str">
        <f>IFERROR(VLOOKUP(D323,'Caoparameter historie'!A:E,5,0),"")</f>
        <v>0,19</v>
      </c>
      <c r="O323" t="str">
        <f>IFERROR(IF(OR(D323=5274,D323=5472)=TRUE,VLOOKUP(B323,'Medewerker afstand woon-werk'!A:F,6,0),""),"")</f>
        <v>16,61000</v>
      </c>
      <c r="P323" s="5">
        <f t="shared" si="19"/>
        <v>3.1558999999999999</v>
      </c>
    </row>
    <row r="324" spans="1:16" x14ac:dyDescent="0.25">
      <c r="A324" s="22" t="s">
        <v>158</v>
      </c>
      <c r="B324" s="22" t="s">
        <v>4421</v>
      </c>
      <c r="C324" s="22" t="s">
        <v>6578</v>
      </c>
      <c r="D324" s="23">
        <v>5274</v>
      </c>
      <c r="E324" s="22" t="s">
        <v>85</v>
      </c>
      <c r="F324" s="28">
        <v>527410</v>
      </c>
      <c r="G324" s="22" t="s">
        <v>6622</v>
      </c>
      <c r="H324" s="22" t="s">
        <v>6623</v>
      </c>
      <c r="I324" s="24">
        <v>41091</v>
      </c>
      <c r="J324" s="24"/>
      <c r="K324" s="5" t="str">
        <f t="shared" si="16"/>
        <v>Ja</v>
      </c>
      <c r="L324">
        <f t="shared" si="17"/>
        <v>6321</v>
      </c>
      <c r="M324" t="str">
        <f t="shared" si="18"/>
        <v>Reiskosten per dag</v>
      </c>
      <c r="N324" t="str">
        <f>IFERROR(VLOOKUP(D324,'Caoparameter historie'!A:E,5,0),"")</f>
        <v>0,19</v>
      </c>
      <c r="O324" t="str">
        <f>IFERROR(IF(OR(D324=5274,D324=5472)=TRUE,VLOOKUP(B324,'Medewerker afstand woon-werk'!A:F,6,0),""),"")</f>
        <v>9,37000</v>
      </c>
      <c r="P324" s="5">
        <f t="shared" si="19"/>
        <v>1.7802999999999998</v>
      </c>
    </row>
    <row r="325" spans="1:16" x14ac:dyDescent="0.25">
      <c r="A325" s="22" t="s">
        <v>158</v>
      </c>
      <c r="B325" s="22" t="s">
        <v>4485</v>
      </c>
      <c r="C325" s="22" t="s">
        <v>6677</v>
      </c>
      <c r="D325" s="23">
        <v>5274</v>
      </c>
      <c r="E325" s="22" t="s">
        <v>85</v>
      </c>
      <c r="F325" s="28">
        <v>527410</v>
      </c>
      <c r="G325" s="22" t="s">
        <v>6622</v>
      </c>
      <c r="H325" s="22" t="s">
        <v>6623</v>
      </c>
      <c r="I325" s="24">
        <v>43773</v>
      </c>
      <c r="J325" s="24"/>
      <c r="K325" s="5" t="str">
        <f t="shared" si="16"/>
        <v>Ja</v>
      </c>
      <c r="L325">
        <f t="shared" si="17"/>
        <v>6467</v>
      </c>
      <c r="M325" t="str">
        <f t="shared" si="18"/>
        <v>Reiskosten per dag</v>
      </c>
      <c r="N325" t="str">
        <f>IFERROR(VLOOKUP(D325,'Caoparameter historie'!A:E,5,0),"")</f>
        <v>0,19</v>
      </c>
      <c r="O325" t="str">
        <f>IFERROR(IF(OR(D325=5274,D325=5472)=TRUE,VLOOKUP(B325,'Medewerker afstand woon-werk'!A:F,6,0),""),"")</f>
        <v>46,70000</v>
      </c>
      <c r="P325" s="5">
        <f t="shared" si="19"/>
        <v>8.8730000000000011</v>
      </c>
    </row>
    <row r="326" spans="1:16" x14ac:dyDescent="0.25">
      <c r="A326" s="22" t="s">
        <v>158</v>
      </c>
      <c r="B326" s="22" t="s">
        <v>4755</v>
      </c>
      <c r="C326" s="22" t="s">
        <v>6678</v>
      </c>
      <c r="D326" s="23">
        <v>5274</v>
      </c>
      <c r="E326" s="22" t="s">
        <v>85</v>
      </c>
      <c r="F326" s="28">
        <v>527410</v>
      </c>
      <c r="G326" s="22" t="s">
        <v>6622</v>
      </c>
      <c r="H326" s="22" t="s">
        <v>6623</v>
      </c>
      <c r="I326" s="24">
        <v>41169</v>
      </c>
      <c r="J326" s="24"/>
      <c r="K326" s="5" t="str">
        <f t="shared" ref="K326:K389" si="20">IFERROR(H326*1,H326)</f>
        <v>Ja</v>
      </c>
      <c r="L326">
        <f t="shared" ref="L326:L389" si="21">IFERROR(B326*1,B326)</f>
        <v>6494</v>
      </c>
      <c r="M326" t="str">
        <f t="shared" ref="M326:M389" si="22">IF(D326=5251,"VET",IF(D326=5249,"Persoonlijke toeslag",IF(D326=5274,"Reiskosten per dag",IF(D326=5250,"Overgangstoeslag",IF(D326=5472,"Reiskosten per dag",IF(D326=5255,"Reiskosten per dag",IF(D326=5378,"BHV Vergoeding",IF(D326=5493,"Wasgeld",""))))))))</f>
        <v>Reiskosten per dag</v>
      </c>
      <c r="N326" t="str">
        <f>IFERROR(VLOOKUP(D326,'Caoparameter historie'!A:E,5,0),"")</f>
        <v>0,19</v>
      </c>
      <c r="O326" t="str">
        <f>IFERROR(IF(OR(D326=5274,D326=5472)=TRUE,VLOOKUP(B326,'Medewerker afstand woon-werk'!A:F,6,0),""),"")</f>
        <v>31,97000</v>
      </c>
      <c r="P326" s="5">
        <f t="shared" ref="P326:P389" si="23">IF(OR(D326=5274,D326=5472)=TRUE,N326*O326,IF(D326=5255,K326,IF(M326="Persoonlijke toeslag",K326,IF(M326="VET",K326,IF(M326="Overgangstoeslag",K326,IF(M326="Wasgeld",K326*N326,IF(M326="BHV vergoeding",N326*1,"")))))))</f>
        <v>6.0743</v>
      </c>
    </row>
    <row r="327" spans="1:16" x14ac:dyDescent="0.25">
      <c r="A327" s="22" t="s">
        <v>158</v>
      </c>
      <c r="B327" s="22" t="s">
        <v>2997</v>
      </c>
      <c r="C327" s="22" t="s">
        <v>6580</v>
      </c>
      <c r="D327" s="23">
        <v>5274</v>
      </c>
      <c r="E327" s="22" t="s">
        <v>85</v>
      </c>
      <c r="F327" s="28">
        <v>527410</v>
      </c>
      <c r="G327" s="22" t="s">
        <v>6622</v>
      </c>
      <c r="H327" s="22" t="s">
        <v>6623</v>
      </c>
      <c r="I327" s="24">
        <v>42373</v>
      </c>
      <c r="J327" s="24"/>
      <c r="K327" s="5" t="str">
        <f t="shared" si="20"/>
        <v>Ja</v>
      </c>
      <c r="L327">
        <f t="shared" si="21"/>
        <v>6684</v>
      </c>
      <c r="M327" t="str">
        <f t="shared" si="22"/>
        <v>Reiskosten per dag</v>
      </c>
      <c r="N327" t="str">
        <f>IFERROR(VLOOKUP(D327,'Caoparameter historie'!A:E,5,0),"")</f>
        <v>0,19</v>
      </c>
      <c r="O327" t="str">
        <f>IFERROR(IF(OR(D327=5274,D327=5472)=TRUE,VLOOKUP(B327,'Medewerker afstand woon-werk'!A:F,6,0),""),"")</f>
        <v>28,29000</v>
      </c>
      <c r="P327" s="5">
        <f t="shared" si="23"/>
        <v>5.3750999999999998</v>
      </c>
    </row>
    <row r="328" spans="1:16" x14ac:dyDescent="0.25">
      <c r="A328" s="22" t="s">
        <v>158</v>
      </c>
      <c r="B328" s="22" t="s">
        <v>5303</v>
      </c>
      <c r="C328" s="22" t="s">
        <v>6276</v>
      </c>
      <c r="D328" s="23">
        <v>5274</v>
      </c>
      <c r="E328" s="22" t="s">
        <v>85</v>
      </c>
      <c r="F328" s="28">
        <v>527410</v>
      </c>
      <c r="G328" s="22" t="s">
        <v>6622</v>
      </c>
      <c r="H328" s="22" t="s">
        <v>6623</v>
      </c>
      <c r="I328" s="24">
        <v>43185</v>
      </c>
      <c r="J328" s="24"/>
      <c r="K328" s="5" t="str">
        <f t="shared" si="20"/>
        <v>Ja</v>
      </c>
      <c r="L328">
        <f t="shared" si="21"/>
        <v>6843</v>
      </c>
      <c r="M328" t="str">
        <f t="shared" si="22"/>
        <v>Reiskosten per dag</v>
      </c>
      <c r="N328" t="str">
        <f>IFERROR(VLOOKUP(D328,'Caoparameter historie'!A:E,5,0),"")</f>
        <v>0,19</v>
      </c>
      <c r="O328" t="str">
        <f>IFERROR(IF(OR(D328=5274,D328=5472)=TRUE,VLOOKUP(B328,'Medewerker afstand woon-werk'!A:F,6,0),""),"")</f>
        <v>60,89000</v>
      </c>
      <c r="P328" s="5">
        <f t="shared" si="23"/>
        <v>11.569100000000001</v>
      </c>
    </row>
    <row r="329" spans="1:16" x14ac:dyDescent="0.25">
      <c r="A329" s="22" t="s">
        <v>158</v>
      </c>
      <c r="B329" s="22" t="s">
        <v>3033</v>
      </c>
      <c r="C329" s="22" t="s">
        <v>6679</v>
      </c>
      <c r="D329" s="23">
        <v>5274</v>
      </c>
      <c r="E329" s="22" t="s">
        <v>85</v>
      </c>
      <c r="F329" s="28">
        <v>527410</v>
      </c>
      <c r="G329" s="22" t="s">
        <v>6622</v>
      </c>
      <c r="H329" s="22" t="s">
        <v>6623</v>
      </c>
      <c r="I329" s="24">
        <v>42597</v>
      </c>
      <c r="J329" s="24"/>
      <c r="K329" s="5" t="str">
        <f t="shared" si="20"/>
        <v>Ja</v>
      </c>
      <c r="L329">
        <f t="shared" si="21"/>
        <v>6885</v>
      </c>
      <c r="M329" t="str">
        <f t="shared" si="22"/>
        <v>Reiskosten per dag</v>
      </c>
      <c r="N329" t="str">
        <f>IFERROR(VLOOKUP(D329,'Caoparameter historie'!A:E,5,0),"")</f>
        <v>0,19</v>
      </c>
      <c r="O329" t="str">
        <f>IFERROR(IF(OR(D329=5274,D329=5472)=TRUE,VLOOKUP(B329,'Medewerker afstand woon-werk'!A:F,6,0),""),"")</f>
        <v>6,55000</v>
      </c>
      <c r="P329" s="5">
        <f t="shared" si="23"/>
        <v>1.2444999999999999</v>
      </c>
    </row>
    <row r="330" spans="1:16" x14ac:dyDescent="0.25">
      <c r="A330" s="22" t="s">
        <v>158</v>
      </c>
      <c r="B330" s="22" t="s">
        <v>761</v>
      </c>
      <c r="C330" s="22" t="s">
        <v>6680</v>
      </c>
      <c r="D330" s="23">
        <v>5274</v>
      </c>
      <c r="E330" s="22" t="s">
        <v>85</v>
      </c>
      <c r="F330" s="28">
        <v>527410</v>
      </c>
      <c r="G330" s="22" t="s">
        <v>6622</v>
      </c>
      <c r="H330" s="22" t="s">
        <v>6623</v>
      </c>
      <c r="I330" s="24">
        <v>42310</v>
      </c>
      <c r="J330" s="24">
        <v>44428</v>
      </c>
      <c r="K330" s="5" t="str">
        <f t="shared" si="20"/>
        <v>Ja</v>
      </c>
      <c r="L330">
        <f t="shared" si="21"/>
        <v>7145</v>
      </c>
      <c r="M330" t="str">
        <f t="shared" si="22"/>
        <v>Reiskosten per dag</v>
      </c>
      <c r="N330" t="str">
        <f>IFERROR(VLOOKUP(D330,'Caoparameter historie'!A:E,5,0),"")</f>
        <v>0,19</v>
      </c>
      <c r="O330" t="str">
        <f>IFERROR(IF(OR(D330=5274,D330=5472)=TRUE,VLOOKUP(B330,'Medewerker afstand woon-werk'!A:F,6,0),""),"")</f>
        <v>11,21000</v>
      </c>
      <c r="P330" s="5">
        <f t="shared" si="23"/>
        <v>2.1299000000000001</v>
      </c>
    </row>
    <row r="331" spans="1:16" x14ac:dyDescent="0.25">
      <c r="A331" s="22" t="s">
        <v>158</v>
      </c>
      <c r="B331" s="22" t="s">
        <v>1763</v>
      </c>
      <c r="C331" s="22" t="s">
        <v>6681</v>
      </c>
      <c r="D331" s="23">
        <v>5274</v>
      </c>
      <c r="E331" s="22" t="s">
        <v>85</v>
      </c>
      <c r="F331" s="28">
        <v>527410</v>
      </c>
      <c r="G331" s="22" t="s">
        <v>6622</v>
      </c>
      <c r="H331" s="22" t="s">
        <v>6623</v>
      </c>
      <c r="I331" s="24">
        <v>43773</v>
      </c>
      <c r="J331" s="24"/>
      <c r="K331" s="5" t="str">
        <f t="shared" si="20"/>
        <v>Ja</v>
      </c>
      <c r="L331">
        <f t="shared" si="21"/>
        <v>7202</v>
      </c>
      <c r="M331" t="str">
        <f t="shared" si="22"/>
        <v>Reiskosten per dag</v>
      </c>
      <c r="N331" t="str">
        <f>IFERROR(VLOOKUP(D331,'Caoparameter historie'!A:E,5,0),"")</f>
        <v>0,19</v>
      </c>
      <c r="O331" t="str">
        <f>IFERROR(IF(OR(D331=5274,D331=5472)=TRUE,VLOOKUP(B331,'Medewerker afstand woon-werk'!A:F,6,0),""),"")</f>
        <v>17,00000</v>
      </c>
      <c r="P331" s="5">
        <f t="shared" si="23"/>
        <v>3.23</v>
      </c>
    </row>
    <row r="332" spans="1:16" x14ac:dyDescent="0.25">
      <c r="A332" s="22" t="s">
        <v>158</v>
      </c>
      <c r="B332" s="22" t="s">
        <v>177</v>
      </c>
      <c r="C332" s="22" t="s">
        <v>6682</v>
      </c>
      <c r="D332" s="23">
        <v>5274</v>
      </c>
      <c r="E332" s="22" t="s">
        <v>85</v>
      </c>
      <c r="F332" s="28">
        <v>527410</v>
      </c>
      <c r="G332" s="22" t="s">
        <v>6622</v>
      </c>
      <c r="H332" s="22" t="s">
        <v>6623</v>
      </c>
      <c r="I332" s="24">
        <v>42933</v>
      </c>
      <c r="J332" s="24"/>
      <c r="K332" s="5" t="str">
        <f t="shared" si="20"/>
        <v>Ja</v>
      </c>
      <c r="L332">
        <f t="shared" si="21"/>
        <v>7450</v>
      </c>
      <c r="M332" t="str">
        <f t="shared" si="22"/>
        <v>Reiskosten per dag</v>
      </c>
      <c r="N332" t="str">
        <f>IFERROR(VLOOKUP(D332,'Caoparameter historie'!A:E,5,0),"")</f>
        <v>0,19</v>
      </c>
      <c r="O332" t="str">
        <f>IFERROR(IF(OR(D332=5274,D332=5472)=TRUE,VLOOKUP(B332,'Medewerker afstand woon-werk'!A:F,6,0),""),"")</f>
        <v>21,79000</v>
      </c>
      <c r="P332" s="5">
        <f t="shared" si="23"/>
        <v>4.1400999999999994</v>
      </c>
    </row>
    <row r="333" spans="1:16" x14ac:dyDescent="0.25">
      <c r="A333" s="22" t="s">
        <v>158</v>
      </c>
      <c r="B333" s="22" t="s">
        <v>822</v>
      </c>
      <c r="C333" s="22" t="s">
        <v>6683</v>
      </c>
      <c r="D333" s="23">
        <v>5274</v>
      </c>
      <c r="E333" s="22" t="s">
        <v>85</v>
      </c>
      <c r="F333" s="28">
        <v>527410</v>
      </c>
      <c r="G333" s="22" t="s">
        <v>6622</v>
      </c>
      <c r="H333" s="22" t="s">
        <v>6623</v>
      </c>
      <c r="I333" s="24">
        <v>43661</v>
      </c>
      <c r="J333" s="24"/>
      <c r="K333" s="5" t="str">
        <f t="shared" si="20"/>
        <v>Ja</v>
      </c>
      <c r="L333">
        <f t="shared" si="21"/>
        <v>7605</v>
      </c>
      <c r="M333" t="str">
        <f t="shared" si="22"/>
        <v>Reiskosten per dag</v>
      </c>
      <c r="N333" t="str">
        <f>IFERROR(VLOOKUP(D333,'Caoparameter historie'!A:E,5,0),"")</f>
        <v>0,19</v>
      </c>
      <c r="O333" t="str">
        <f>IFERROR(IF(OR(D333=5274,D333=5472)=TRUE,VLOOKUP(B333,'Medewerker afstand woon-werk'!A:F,6,0),""),"")</f>
        <v>38,89000</v>
      </c>
      <c r="P333" s="5">
        <f t="shared" si="23"/>
        <v>7.3891</v>
      </c>
    </row>
    <row r="334" spans="1:16" x14ac:dyDescent="0.25">
      <c r="A334" s="22" t="s">
        <v>158</v>
      </c>
      <c r="B334" s="22" t="s">
        <v>4264</v>
      </c>
      <c r="C334" s="22" t="s">
        <v>6286</v>
      </c>
      <c r="D334" s="23">
        <v>5274</v>
      </c>
      <c r="E334" s="22" t="s">
        <v>85</v>
      </c>
      <c r="F334" s="28">
        <v>527410</v>
      </c>
      <c r="G334" s="22" t="s">
        <v>6622</v>
      </c>
      <c r="H334" s="22" t="s">
        <v>6623</v>
      </c>
      <c r="I334" s="24">
        <v>43577</v>
      </c>
      <c r="J334" s="24"/>
      <c r="K334" s="5" t="str">
        <f t="shared" si="20"/>
        <v>Ja</v>
      </c>
      <c r="L334">
        <f t="shared" si="21"/>
        <v>7646</v>
      </c>
      <c r="M334" t="str">
        <f t="shared" si="22"/>
        <v>Reiskosten per dag</v>
      </c>
      <c r="N334" t="str">
        <f>IFERROR(VLOOKUP(D334,'Caoparameter historie'!A:E,5,0),"")</f>
        <v>0,19</v>
      </c>
      <c r="O334" t="str">
        <f>IFERROR(IF(OR(D334=5274,D334=5472)=TRUE,VLOOKUP(B334,'Medewerker afstand woon-werk'!A:F,6,0),""),"")</f>
        <v>11,58000</v>
      </c>
      <c r="P334" s="5">
        <f t="shared" si="23"/>
        <v>2.2002000000000002</v>
      </c>
    </row>
    <row r="335" spans="1:16" x14ac:dyDescent="0.25">
      <c r="A335" s="22" t="s">
        <v>158</v>
      </c>
      <c r="B335" s="22" t="s">
        <v>4887</v>
      </c>
      <c r="C335" s="22" t="s">
        <v>6288</v>
      </c>
      <c r="D335" s="23">
        <v>5274</v>
      </c>
      <c r="E335" s="22" t="s">
        <v>85</v>
      </c>
      <c r="F335" s="28">
        <v>527410</v>
      </c>
      <c r="G335" s="22" t="s">
        <v>6622</v>
      </c>
      <c r="H335" s="22" t="s">
        <v>6623</v>
      </c>
      <c r="I335" s="24">
        <v>43577</v>
      </c>
      <c r="J335" s="24"/>
      <c r="K335" s="5" t="str">
        <f t="shared" si="20"/>
        <v>Ja</v>
      </c>
      <c r="L335">
        <f t="shared" si="21"/>
        <v>7651</v>
      </c>
      <c r="M335" t="str">
        <f t="shared" si="22"/>
        <v>Reiskosten per dag</v>
      </c>
      <c r="N335" t="str">
        <f>IFERROR(VLOOKUP(D335,'Caoparameter historie'!A:E,5,0),"")</f>
        <v>0,19</v>
      </c>
      <c r="O335" t="str">
        <f>IFERROR(IF(OR(D335=5274,D335=5472)=TRUE,VLOOKUP(B335,'Medewerker afstand woon-werk'!A:F,6,0),""),"")</f>
        <v>10,39000</v>
      </c>
      <c r="P335" s="5">
        <f t="shared" si="23"/>
        <v>1.9741000000000002</v>
      </c>
    </row>
    <row r="336" spans="1:16" x14ac:dyDescent="0.25">
      <c r="A336" s="22" t="s">
        <v>158</v>
      </c>
      <c r="B336" s="22" t="s">
        <v>1291</v>
      </c>
      <c r="C336" s="22" t="s">
        <v>6292</v>
      </c>
      <c r="D336" s="23">
        <v>5274</v>
      </c>
      <c r="E336" s="22" t="s">
        <v>85</v>
      </c>
      <c r="F336" s="28">
        <v>527410</v>
      </c>
      <c r="G336" s="22" t="s">
        <v>6622</v>
      </c>
      <c r="H336" s="22" t="s">
        <v>6623</v>
      </c>
      <c r="I336" s="24">
        <v>42681</v>
      </c>
      <c r="J336" s="24"/>
      <c r="K336" s="5" t="str">
        <f t="shared" si="20"/>
        <v>Ja</v>
      </c>
      <c r="L336">
        <f t="shared" si="21"/>
        <v>7662</v>
      </c>
      <c r="M336" t="str">
        <f t="shared" si="22"/>
        <v>Reiskosten per dag</v>
      </c>
      <c r="N336" t="str">
        <f>IFERROR(VLOOKUP(D336,'Caoparameter historie'!A:E,5,0),"")</f>
        <v>0,19</v>
      </c>
      <c r="O336" t="str">
        <f>IFERROR(IF(OR(D336=5274,D336=5472)=TRUE,VLOOKUP(B336,'Medewerker afstand woon-werk'!A:F,6,0),""),"")</f>
        <v>10,71000</v>
      </c>
      <c r="P336" s="5">
        <f t="shared" si="23"/>
        <v>2.0349000000000004</v>
      </c>
    </row>
    <row r="337" spans="1:16" x14ac:dyDescent="0.25">
      <c r="A337" s="22" t="s">
        <v>158</v>
      </c>
      <c r="B337" s="22" t="s">
        <v>6023</v>
      </c>
      <c r="C337" s="22" t="s">
        <v>6294</v>
      </c>
      <c r="D337" s="23">
        <v>5274</v>
      </c>
      <c r="E337" s="22" t="s">
        <v>85</v>
      </c>
      <c r="F337" s="28">
        <v>527410</v>
      </c>
      <c r="G337" s="22" t="s">
        <v>6622</v>
      </c>
      <c r="H337" s="22" t="s">
        <v>6623</v>
      </c>
      <c r="I337" s="24">
        <v>42170</v>
      </c>
      <c r="J337" s="24"/>
      <c r="K337" s="5" t="str">
        <f t="shared" si="20"/>
        <v>Ja</v>
      </c>
      <c r="L337">
        <f t="shared" si="21"/>
        <v>7670</v>
      </c>
      <c r="M337" t="str">
        <f t="shared" si="22"/>
        <v>Reiskosten per dag</v>
      </c>
      <c r="N337" t="str">
        <f>IFERROR(VLOOKUP(D337,'Caoparameter historie'!A:E,5,0),"")</f>
        <v>0,19</v>
      </c>
      <c r="O337" t="str">
        <f>IFERROR(IF(OR(D337=5274,D337=5472)=TRUE,VLOOKUP(B337,'Medewerker afstand woon-werk'!A:F,6,0),""),"")</f>
        <v>10,39000</v>
      </c>
      <c r="P337" s="5">
        <f t="shared" si="23"/>
        <v>1.9741000000000002</v>
      </c>
    </row>
    <row r="338" spans="1:16" x14ac:dyDescent="0.25">
      <c r="A338" s="22" t="s">
        <v>158</v>
      </c>
      <c r="B338" s="22" t="s">
        <v>3468</v>
      </c>
      <c r="C338" s="22" t="s">
        <v>6684</v>
      </c>
      <c r="D338" s="23">
        <v>5274</v>
      </c>
      <c r="E338" s="22" t="s">
        <v>85</v>
      </c>
      <c r="F338" s="28">
        <v>527410</v>
      </c>
      <c r="G338" s="22" t="s">
        <v>6622</v>
      </c>
      <c r="H338" s="22" t="s">
        <v>6623</v>
      </c>
      <c r="I338" s="24">
        <v>43549</v>
      </c>
      <c r="J338" s="24"/>
      <c r="K338" s="5" t="str">
        <f t="shared" si="20"/>
        <v>Ja</v>
      </c>
      <c r="L338">
        <f t="shared" si="21"/>
        <v>7741</v>
      </c>
      <c r="M338" t="str">
        <f t="shared" si="22"/>
        <v>Reiskosten per dag</v>
      </c>
      <c r="N338" t="str">
        <f>IFERROR(VLOOKUP(D338,'Caoparameter historie'!A:E,5,0),"")</f>
        <v>0,19</v>
      </c>
      <c r="O338" t="str">
        <f>IFERROR(IF(OR(D338=5274,D338=5472)=TRUE,VLOOKUP(B338,'Medewerker afstand woon-werk'!A:F,6,0),""),"")</f>
        <v>40,34000</v>
      </c>
      <c r="P338" s="5">
        <f t="shared" si="23"/>
        <v>7.664600000000001</v>
      </c>
    </row>
    <row r="339" spans="1:16" x14ac:dyDescent="0.25">
      <c r="A339" s="22" t="s">
        <v>158</v>
      </c>
      <c r="B339" s="22" t="s">
        <v>1354</v>
      </c>
      <c r="C339" s="22" t="s">
        <v>6685</v>
      </c>
      <c r="D339" s="23">
        <v>5274</v>
      </c>
      <c r="E339" s="22" t="s">
        <v>85</v>
      </c>
      <c r="F339" s="28">
        <v>527410</v>
      </c>
      <c r="G339" s="22" t="s">
        <v>6622</v>
      </c>
      <c r="H339" s="22" t="s">
        <v>6623</v>
      </c>
      <c r="I339" s="24">
        <v>43745</v>
      </c>
      <c r="J339" s="24"/>
      <c r="K339" s="5" t="str">
        <f t="shared" si="20"/>
        <v>Ja</v>
      </c>
      <c r="L339">
        <f t="shared" si="21"/>
        <v>7941</v>
      </c>
      <c r="M339" t="str">
        <f t="shared" si="22"/>
        <v>Reiskosten per dag</v>
      </c>
      <c r="N339" t="str">
        <f>IFERROR(VLOOKUP(D339,'Caoparameter historie'!A:E,5,0),"")</f>
        <v>0,19</v>
      </c>
      <c r="O339" t="str">
        <f>IFERROR(IF(OR(D339=5274,D339=5472)=TRUE,VLOOKUP(B339,'Medewerker afstand woon-werk'!A:F,6,0),""),"")</f>
        <v>27,89000</v>
      </c>
      <c r="P339" s="5">
        <f t="shared" si="23"/>
        <v>5.2991000000000001</v>
      </c>
    </row>
    <row r="340" spans="1:16" x14ac:dyDescent="0.25">
      <c r="A340" s="22" t="s">
        <v>158</v>
      </c>
      <c r="B340" s="22" t="s">
        <v>4651</v>
      </c>
      <c r="C340" s="22" t="s">
        <v>6686</v>
      </c>
      <c r="D340" s="23">
        <v>5274</v>
      </c>
      <c r="E340" s="22" t="s">
        <v>85</v>
      </c>
      <c r="F340" s="28">
        <v>527410</v>
      </c>
      <c r="G340" s="22" t="s">
        <v>6622</v>
      </c>
      <c r="H340" s="22" t="s">
        <v>6623</v>
      </c>
      <c r="I340" s="24">
        <v>43297</v>
      </c>
      <c r="J340" s="24"/>
      <c r="K340" s="5" t="str">
        <f t="shared" si="20"/>
        <v>Ja</v>
      </c>
      <c r="L340">
        <f t="shared" si="21"/>
        <v>8003</v>
      </c>
      <c r="M340" t="str">
        <f t="shared" si="22"/>
        <v>Reiskosten per dag</v>
      </c>
      <c r="N340" t="str">
        <f>IFERROR(VLOOKUP(D340,'Caoparameter historie'!A:E,5,0),"")</f>
        <v>0,19</v>
      </c>
      <c r="O340" t="str">
        <f>IFERROR(IF(OR(D340=5274,D340=5472)=TRUE,VLOOKUP(B340,'Medewerker afstand woon-werk'!A:F,6,0),""),"")</f>
        <v>18,29000</v>
      </c>
      <c r="P340" s="5">
        <f t="shared" si="23"/>
        <v>3.4750999999999999</v>
      </c>
    </row>
    <row r="341" spans="1:16" x14ac:dyDescent="0.25">
      <c r="A341" s="22" t="s">
        <v>158</v>
      </c>
      <c r="B341" s="22" t="s">
        <v>3180</v>
      </c>
      <c r="C341" s="22" t="s">
        <v>6687</v>
      </c>
      <c r="D341" s="23">
        <v>5274</v>
      </c>
      <c r="E341" s="22" t="s">
        <v>85</v>
      </c>
      <c r="F341" s="28">
        <v>527410</v>
      </c>
      <c r="G341" s="22" t="s">
        <v>6622</v>
      </c>
      <c r="H341" s="22" t="s">
        <v>6623</v>
      </c>
      <c r="I341" s="24">
        <v>42653</v>
      </c>
      <c r="J341" s="24"/>
      <c r="K341" s="5" t="str">
        <f t="shared" si="20"/>
        <v>Ja</v>
      </c>
      <c r="L341">
        <f t="shared" si="21"/>
        <v>8006</v>
      </c>
      <c r="M341" t="str">
        <f t="shared" si="22"/>
        <v>Reiskosten per dag</v>
      </c>
      <c r="N341" t="str">
        <f>IFERROR(VLOOKUP(D341,'Caoparameter historie'!A:E,5,0),"")</f>
        <v>0,19</v>
      </c>
      <c r="O341" t="str">
        <f>IFERROR(IF(OR(D341=5274,D341=5472)=TRUE,VLOOKUP(B341,'Medewerker afstand woon-werk'!A:F,6,0),""),"")</f>
        <v>20,00000</v>
      </c>
      <c r="P341" s="5">
        <f t="shared" si="23"/>
        <v>3.8</v>
      </c>
    </row>
    <row r="342" spans="1:16" x14ac:dyDescent="0.25">
      <c r="A342" s="22" t="s">
        <v>158</v>
      </c>
      <c r="B342" s="22" t="s">
        <v>2086</v>
      </c>
      <c r="C342" s="22" t="s">
        <v>6588</v>
      </c>
      <c r="D342" s="23">
        <v>5274</v>
      </c>
      <c r="E342" s="22" t="s">
        <v>85</v>
      </c>
      <c r="F342" s="28">
        <v>527410</v>
      </c>
      <c r="G342" s="22" t="s">
        <v>6622</v>
      </c>
      <c r="H342" s="22" t="s">
        <v>6623</v>
      </c>
      <c r="I342" s="24">
        <v>42310</v>
      </c>
      <c r="J342" s="24"/>
      <c r="K342" s="5" t="str">
        <f t="shared" si="20"/>
        <v>Ja</v>
      </c>
      <c r="L342">
        <f t="shared" si="21"/>
        <v>8030</v>
      </c>
      <c r="M342" t="str">
        <f t="shared" si="22"/>
        <v>Reiskosten per dag</v>
      </c>
      <c r="N342" t="str">
        <f>IFERROR(VLOOKUP(D342,'Caoparameter historie'!A:E,5,0),"")</f>
        <v>0,19</v>
      </c>
      <c r="O342" t="str">
        <f>IFERROR(IF(OR(D342=5274,D342=5472)=TRUE,VLOOKUP(B342,'Medewerker afstand woon-werk'!A:F,6,0),""),"")</f>
        <v>21,05000</v>
      </c>
      <c r="P342" s="5">
        <f t="shared" si="23"/>
        <v>3.9995000000000003</v>
      </c>
    </row>
    <row r="343" spans="1:16" x14ac:dyDescent="0.25">
      <c r="A343" s="22" t="s">
        <v>158</v>
      </c>
      <c r="B343" s="22" t="s">
        <v>2297</v>
      </c>
      <c r="C343" s="22" t="s">
        <v>6688</v>
      </c>
      <c r="D343" s="23">
        <v>5274</v>
      </c>
      <c r="E343" s="22" t="s">
        <v>85</v>
      </c>
      <c r="F343" s="28">
        <v>527410</v>
      </c>
      <c r="G343" s="22" t="s">
        <v>6622</v>
      </c>
      <c r="H343" s="22" t="s">
        <v>6623</v>
      </c>
      <c r="I343" s="24">
        <v>43745</v>
      </c>
      <c r="J343" s="24"/>
      <c r="K343" s="5" t="str">
        <f t="shared" si="20"/>
        <v>Ja</v>
      </c>
      <c r="L343">
        <f t="shared" si="21"/>
        <v>8052</v>
      </c>
      <c r="M343" t="str">
        <f t="shared" si="22"/>
        <v>Reiskosten per dag</v>
      </c>
      <c r="N343" t="str">
        <f>IFERROR(VLOOKUP(D343,'Caoparameter historie'!A:E,5,0),"")</f>
        <v>0,19</v>
      </c>
      <c r="O343" t="str">
        <f>IFERROR(IF(OR(D343=5274,D343=5472)=TRUE,VLOOKUP(B343,'Medewerker afstand woon-werk'!A:F,6,0),""),"")</f>
        <v>7,37000</v>
      </c>
      <c r="P343" s="5">
        <f t="shared" si="23"/>
        <v>1.4003000000000001</v>
      </c>
    </row>
    <row r="344" spans="1:16" x14ac:dyDescent="0.25">
      <c r="A344" s="22" t="s">
        <v>158</v>
      </c>
      <c r="B344" s="22" t="s">
        <v>5829</v>
      </c>
      <c r="C344" s="22" t="s">
        <v>6689</v>
      </c>
      <c r="D344" s="23">
        <v>5274</v>
      </c>
      <c r="E344" s="22" t="s">
        <v>85</v>
      </c>
      <c r="F344" s="28">
        <v>527410</v>
      </c>
      <c r="G344" s="22" t="s">
        <v>6622</v>
      </c>
      <c r="H344" s="22" t="s">
        <v>6623</v>
      </c>
      <c r="I344" s="24">
        <v>41791</v>
      </c>
      <c r="J344" s="24"/>
      <c r="K344" s="5" t="str">
        <f t="shared" si="20"/>
        <v>Ja</v>
      </c>
      <c r="L344">
        <f t="shared" si="21"/>
        <v>8261</v>
      </c>
      <c r="M344" t="str">
        <f t="shared" si="22"/>
        <v>Reiskosten per dag</v>
      </c>
      <c r="N344" t="str">
        <f>IFERROR(VLOOKUP(D344,'Caoparameter historie'!A:E,5,0),"")</f>
        <v>0,19</v>
      </c>
      <c r="O344" t="str">
        <f>IFERROR(IF(OR(D344=5274,D344=5472)=TRUE,VLOOKUP(B344,'Medewerker afstand woon-werk'!A:F,6,0),""),"")</f>
        <v>15,18000</v>
      </c>
      <c r="P344" s="5">
        <f t="shared" si="23"/>
        <v>2.8841999999999999</v>
      </c>
    </row>
    <row r="345" spans="1:16" x14ac:dyDescent="0.25">
      <c r="A345" s="22" t="s">
        <v>158</v>
      </c>
      <c r="B345" s="22" t="s">
        <v>5685</v>
      </c>
      <c r="C345" s="22" t="s">
        <v>6690</v>
      </c>
      <c r="D345" s="23">
        <v>5274</v>
      </c>
      <c r="E345" s="22" t="s">
        <v>85</v>
      </c>
      <c r="F345" s="28">
        <v>527410</v>
      </c>
      <c r="G345" s="22" t="s">
        <v>6622</v>
      </c>
      <c r="H345" s="22" t="s">
        <v>6623</v>
      </c>
      <c r="I345" s="24">
        <v>42653</v>
      </c>
      <c r="J345" s="24"/>
      <c r="K345" s="5" t="str">
        <f t="shared" si="20"/>
        <v>Ja</v>
      </c>
      <c r="L345">
        <f t="shared" si="21"/>
        <v>8270</v>
      </c>
      <c r="M345" t="str">
        <f t="shared" si="22"/>
        <v>Reiskosten per dag</v>
      </c>
      <c r="N345" t="str">
        <f>IFERROR(VLOOKUP(D345,'Caoparameter historie'!A:E,5,0),"")</f>
        <v>0,19</v>
      </c>
      <c r="O345" t="str">
        <f>IFERROR(IF(OR(D345=5274,D345=5472)=TRUE,VLOOKUP(B345,'Medewerker afstand woon-werk'!A:F,6,0),""),"")</f>
        <v>47,79000</v>
      </c>
      <c r="P345" s="5">
        <f t="shared" si="23"/>
        <v>9.0800999999999998</v>
      </c>
    </row>
    <row r="346" spans="1:16" x14ac:dyDescent="0.25">
      <c r="A346" s="22" t="s">
        <v>158</v>
      </c>
      <c r="B346" s="22" t="s">
        <v>1181</v>
      </c>
      <c r="C346" s="22" t="s">
        <v>6305</v>
      </c>
      <c r="D346" s="23">
        <v>5274</v>
      </c>
      <c r="E346" s="22" t="s">
        <v>85</v>
      </c>
      <c r="F346" s="28">
        <v>527410</v>
      </c>
      <c r="G346" s="22" t="s">
        <v>6622</v>
      </c>
      <c r="H346" s="22" t="s">
        <v>6623</v>
      </c>
      <c r="I346" s="24">
        <v>42513</v>
      </c>
      <c r="J346" s="24"/>
      <c r="K346" s="5" t="str">
        <f t="shared" si="20"/>
        <v>Ja</v>
      </c>
      <c r="L346">
        <f t="shared" si="21"/>
        <v>8334</v>
      </c>
      <c r="M346" t="str">
        <f t="shared" si="22"/>
        <v>Reiskosten per dag</v>
      </c>
      <c r="N346" t="str">
        <f>IFERROR(VLOOKUP(D346,'Caoparameter historie'!A:E,5,0),"")</f>
        <v>0,19</v>
      </c>
      <c r="O346" t="str">
        <f>IFERROR(IF(OR(D346=5274,D346=5472)=TRUE,VLOOKUP(B346,'Medewerker afstand woon-werk'!A:F,6,0),""),"")</f>
        <v>14,89000</v>
      </c>
      <c r="P346" s="5">
        <f t="shared" si="23"/>
        <v>2.8290999999999999</v>
      </c>
    </row>
    <row r="347" spans="1:16" x14ac:dyDescent="0.25">
      <c r="A347" s="22" t="s">
        <v>158</v>
      </c>
      <c r="B347" s="22" t="s">
        <v>2870</v>
      </c>
      <c r="C347" s="22" t="s">
        <v>6691</v>
      </c>
      <c r="D347" s="23">
        <v>5274</v>
      </c>
      <c r="E347" s="22" t="s">
        <v>85</v>
      </c>
      <c r="F347" s="28">
        <v>527410</v>
      </c>
      <c r="G347" s="22" t="s">
        <v>6622</v>
      </c>
      <c r="H347" s="22" t="s">
        <v>6623</v>
      </c>
      <c r="I347" s="24">
        <v>43801</v>
      </c>
      <c r="J347" s="24"/>
      <c r="K347" s="5" t="str">
        <f t="shared" si="20"/>
        <v>Ja</v>
      </c>
      <c r="L347">
        <f t="shared" si="21"/>
        <v>8365</v>
      </c>
      <c r="M347" t="str">
        <f t="shared" si="22"/>
        <v>Reiskosten per dag</v>
      </c>
      <c r="N347" t="str">
        <f>IFERROR(VLOOKUP(D347,'Caoparameter historie'!A:E,5,0),"")</f>
        <v>0,19</v>
      </c>
      <c r="O347" t="str">
        <f>IFERROR(IF(OR(D347=5274,D347=5472)=TRUE,VLOOKUP(B347,'Medewerker afstand woon-werk'!A:F,6,0),""),"")</f>
        <v>10,58000</v>
      </c>
      <c r="P347" s="5">
        <f t="shared" si="23"/>
        <v>2.0102000000000002</v>
      </c>
    </row>
    <row r="348" spans="1:16" x14ac:dyDescent="0.25">
      <c r="A348" s="22" t="s">
        <v>158</v>
      </c>
      <c r="B348" s="22" t="s">
        <v>5141</v>
      </c>
      <c r="C348" s="22" t="s">
        <v>6692</v>
      </c>
      <c r="D348" s="23">
        <v>5274</v>
      </c>
      <c r="E348" s="22" t="s">
        <v>85</v>
      </c>
      <c r="F348" s="28">
        <v>527410</v>
      </c>
      <c r="G348" s="22" t="s">
        <v>6622</v>
      </c>
      <c r="H348" s="22" t="s">
        <v>6623</v>
      </c>
      <c r="I348" s="24">
        <v>43269</v>
      </c>
      <c r="J348" s="24"/>
      <c r="K348" s="5" t="str">
        <f t="shared" si="20"/>
        <v>Ja</v>
      </c>
      <c r="L348">
        <f t="shared" si="21"/>
        <v>8512</v>
      </c>
      <c r="M348" t="str">
        <f t="shared" si="22"/>
        <v>Reiskosten per dag</v>
      </c>
      <c r="N348" t="str">
        <f>IFERROR(VLOOKUP(D348,'Caoparameter historie'!A:E,5,0),"")</f>
        <v>0,19</v>
      </c>
      <c r="O348" t="str">
        <f>IFERROR(IF(OR(D348=5274,D348=5472)=TRUE,VLOOKUP(B348,'Medewerker afstand woon-werk'!A:F,6,0),""),"")</f>
        <v>31,71000</v>
      </c>
      <c r="P348" s="5">
        <f t="shared" si="23"/>
        <v>6.0249000000000006</v>
      </c>
    </row>
    <row r="349" spans="1:16" x14ac:dyDescent="0.25">
      <c r="A349" s="22" t="s">
        <v>158</v>
      </c>
      <c r="B349" s="22" t="s">
        <v>1329</v>
      </c>
      <c r="C349" s="22" t="s">
        <v>6693</v>
      </c>
      <c r="D349" s="23">
        <v>5274</v>
      </c>
      <c r="E349" s="22" t="s">
        <v>85</v>
      </c>
      <c r="F349" s="28">
        <v>527410</v>
      </c>
      <c r="G349" s="22" t="s">
        <v>6622</v>
      </c>
      <c r="H349" s="22" t="s">
        <v>6623</v>
      </c>
      <c r="I349" s="24">
        <v>42030</v>
      </c>
      <c r="J349" s="24"/>
      <c r="K349" s="5" t="str">
        <f t="shared" si="20"/>
        <v>Ja</v>
      </c>
      <c r="L349">
        <f t="shared" si="21"/>
        <v>8682</v>
      </c>
      <c r="M349" t="str">
        <f t="shared" si="22"/>
        <v>Reiskosten per dag</v>
      </c>
      <c r="N349" t="str">
        <f>IFERROR(VLOOKUP(D349,'Caoparameter historie'!A:E,5,0),"")</f>
        <v>0,19</v>
      </c>
      <c r="O349" t="str">
        <f>IFERROR(IF(OR(D349=5274,D349=5472)=TRUE,VLOOKUP(B349,'Medewerker afstand woon-werk'!A:F,6,0),""),"")</f>
        <v>36,00000</v>
      </c>
      <c r="P349" s="5">
        <f t="shared" si="23"/>
        <v>6.84</v>
      </c>
    </row>
    <row r="350" spans="1:16" x14ac:dyDescent="0.25">
      <c r="A350" s="22" t="s">
        <v>158</v>
      </c>
      <c r="B350" s="22" t="s">
        <v>3140</v>
      </c>
      <c r="C350" s="22" t="s">
        <v>6694</v>
      </c>
      <c r="D350" s="23">
        <v>5274</v>
      </c>
      <c r="E350" s="22" t="s">
        <v>85</v>
      </c>
      <c r="F350" s="28">
        <v>527410</v>
      </c>
      <c r="G350" s="22" t="s">
        <v>6622</v>
      </c>
      <c r="H350" s="22" t="s">
        <v>6623</v>
      </c>
      <c r="I350" s="24">
        <v>43241</v>
      </c>
      <c r="J350" s="24"/>
      <c r="K350" s="5" t="str">
        <f t="shared" si="20"/>
        <v>Ja</v>
      </c>
      <c r="L350">
        <f t="shared" si="21"/>
        <v>8697</v>
      </c>
      <c r="M350" t="str">
        <f t="shared" si="22"/>
        <v>Reiskosten per dag</v>
      </c>
      <c r="N350" t="str">
        <f>IFERROR(VLOOKUP(D350,'Caoparameter historie'!A:E,5,0),"")</f>
        <v>0,19</v>
      </c>
      <c r="O350" t="str">
        <f>IFERROR(IF(OR(D350=5274,D350=5472)=TRUE,VLOOKUP(B350,'Medewerker afstand woon-werk'!A:F,6,0),""),"")</f>
        <v>38,79000</v>
      </c>
      <c r="P350" s="5">
        <f t="shared" si="23"/>
        <v>7.3700999999999999</v>
      </c>
    </row>
    <row r="351" spans="1:16" x14ac:dyDescent="0.25">
      <c r="A351" s="22" t="s">
        <v>158</v>
      </c>
      <c r="B351" s="22" t="s">
        <v>3126</v>
      </c>
      <c r="C351" s="22" t="s">
        <v>6695</v>
      </c>
      <c r="D351" s="23">
        <v>5274</v>
      </c>
      <c r="E351" s="22" t="s">
        <v>85</v>
      </c>
      <c r="F351" s="28">
        <v>527410</v>
      </c>
      <c r="G351" s="22" t="s">
        <v>6622</v>
      </c>
      <c r="H351" s="22" t="s">
        <v>6623</v>
      </c>
      <c r="I351" s="24">
        <v>43325</v>
      </c>
      <c r="J351" s="24"/>
      <c r="K351" s="5" t="str">
        <f t="shared" si="20"/>
        <v>Ja</v>
      </c>
      <c r="L351">
        <f t="shared" si="21"/>
        <v>8816</v>
      </c>
      <c r="M351" t="str">
        <f t="shared" si="22"/>
        <v>Reiskosten per dag</v>
      </c>
      <c r="N351" t="str">
        <f>IFERROR(VLOOKUP(D351,'Caoparameter historie'!A:E,5,0),"")</f>
        <v>0,19</v>
      </c>
      <c r="O351" t="str">
        <f>IFERROR(IF(OR(D351=5274,D351=5472)=TRUE,VLOOKUP(B351,'Medewerker afstand woon-werk'!A:F,6,0),""),"")</f>
        <v>11,45000</v>
      </c>
      <c r="P351" s="5">
        <f t="shared" si="23"/>
        <v>2.1755</v>
      </c>
    </row>
    <row r="352" spans="1:16" x14ac:dyDescent="0.25">
      <c r="A352" s="22" t="s">
        <v>158</v>
      </c>
      <c r="B352" s="22" t="s">
        <v>2107</v>
      </c>
      <c r="C352" s="22" t="s">
        <v>6696</v>
      </c>
      <c r="D352" s="23">
        <v>5274</v>
      </c>
      <c r="E352" s="22" t="s">
        <v>85</v>
      </c>
      <c r="F352" s="28">
        <v>527410</v>
      </c>
      <c r="G352" s="22" t="s">
        <v>6622</v>
      </c>
      <c r="H352" s="22" t="s">
        <v>6623</v>
      </c>
      <c r="I352" s="24">
        <v>43269</v>
      </c>
      <c r="J352" s="24"/>
      <c r="K352" s="5" t="str">
        <f t="shared" si="20"/>
        <v>Ja</v>
      </c>
      <c r="L352">
        <f t="shared" si="21"/>
        <v>9008</v>
      </c>
      <c r="M352" t="str">
        <f t="shared" si="22"/>
        <v>Reiskosten per dag</v>
      </c>
      <c r="N352" t="str">
        <f>IFERROR(VLOOKUP(D352,'Caoparameter historie'!A:E,5,0),"")</f>
        <v>0,19</v>
      </c>
      <c r="O352" t="str">
        <f>IFERROR(IF(OR(D352=5274,D352=5472)=TRUE,VLOOKUP(B352,'Medewerker afstand woon-werk'!A:F,6,0),""),"")</f>
        <v>17,71000</v>
      </c>
      <c r="P352" s="5">
        <f t="shared" si="23"/>
        <v>3.3649</v>
      </c>
    </row>
    <row r="353" spans="1:16" x14ac:dyDescent="0.25">
      <c r="A353" s="22" t="s">
        <v>158</v>
      </c>
      <c r="B353" s="22" t="s">
        <v>5727</v>
      </c>
      <c r="C353" s="22" t="s">
        <v>6697</v>
      </c>
      <c r="D353" s="23">
        <v>5274</v>
      </c>
      <c r="E353" s="22" t="s">
        <v>85</v>
      </c>
      <c r="F353" s="28">
        <v>527410</v>
      </c>
      <c r="G353" s="22" t="s">
        <v>6622</v>
      </c>
      <c r="H353" s="22" t="s">
        <v>6623</v>
      </c>
      <c r="I353" s="24">
        <v>43409</v>
      </c>
      <c r="J353" s="24"/>
      <c r="K353" s="5" t="str">
        <f t="shared" si="20"/>
        <v>Ja</v>
      </c>
      <c r="L353">
        <f t="shared" si="21"/>
        <v>9028</v>
      </c>
      <c r="M353" t="str">
        <f t="shared" si="22"/>
        <v>Reiskosten per dag</v>
      </c>
      <c r="N353" t="str">
        <f>IFERROR(VLOOKUP(D353,'Caoparameter historie'!A:E,5,0),"")</f>
        <v>0,19</v>
      </c>
      <c r="O353" t="str">
        <f>IFERROR(IF(OR(D353=5274,D353=5472)=TRUE,VLOOKUP(B353,'Medewerker afstand woon-werk'!A:F,6,0),""),"")</f>
        <v>30,11000</v>
      </c>
      <c r="P353" s="5">
        <f t="shared" si="23"/>
        <v>5.7209000000000003</v>
      </c>
    </row>
    <row r="354" spans="1:16" x14ac:dyDescent="0.25">
      <c r="A354" s="22" t="s">
        <v>158</v>
      </c>
      <c r="B354" s="22" t="s">
        <v>5368</v>
      </c>
      <c r="C354" s="22" t="s">
        <v>6698</v>
      </c>
      <c r="D354" s="23">
        <v>5274</v>
      </c>
      <c r="E354" s="22" t="s">
        <v>85</v>
      </c>
      <c r="F354" s="28">
        <v>527410</v>
      </c>
      <c r="G354" s="22" t="s">
        <v>6622</v>
      </c>
      <c r="H354" s="22" t="s">
        <v>6623</v>
      </c>
      <c r="I354" s="24">
        <v>42282</v>
      </c>
      <c r="J354" s="24"/>
      <c r="K354" s="5" t="str">
        <f t="shared" si="20"/>
        <v>Ja</v>
      </c>
      <c r="L354">
        <f t="shared" si="21"/>
        <v>9141</v>
      </c>
      <c r="M354" t="str">
        <f t="shared" si="22"/>
        <v>Reiskosten per dag</v>
      </c>
      <c r="N354" t="str">
        <f>IFERROR(VLOOKUP(D354,'Caoparameter historie'!A:E,5,0),"")</f>
        <v>0,19</v>
      </c>
      <c r="O354" t="str">
        <f>IFERROR(IF(OR(D354=5274,D354=5472)=TRUE,VLOOKUP(B354,'Medewerker afstand woon-werk'!A:F,6,0),""),"")</f>
        <v>16,32000</v>
      </c>
      <c r="P354" s="5">
        <f t="shared" si="23"/>
        <v>3.1008</v>
      </c>
    </row>
    <row r="355" spans="1:16" x14ac:dyDescent="0.25">
      <c r="A355" s="22" t="s">
        <v>158</v>
      </c>
      <c r="B355" s="22" t="s">
        <v>1491</v>
      </c>
      <c r="C355" s="22" t="s">
        <v>6699</v>
      </c>
      <c r="D355" s="23">
        <v>5274</v>
      </c>
      <c r="E355" s="22" t="s">
        <v>85</v>
      </c>
      <c r="F355" s="28">
        <v>527410</v>
      </c>
      <c r="G355" s="22" t="s">
        <v>6622</v>
      </c>
      <c r="H355" s="22" t="s">
        <v>6623</v>
      </c>
      <c r="I355" s="24">
        <v>43605</v>
      </c>
      <c r="J355" s="24"/>
      <c r="K355" s="5" t="str">
        <f t="shared" si="20"/>
        <v>Ja</v>
      </c>
      <c r="L355">
        <f t="shared" si="21"/>
        <v>9144</v>
      </c>
      <c r="M355" t="str">
        <f t="shared" si="22"/>
        <v>Reiskosten per dag</v>
      </c>
      <c r="N355" t="str">
        <f>IFERROR(VLOOKUP(D355,'Caoparameter historie'!A:E,5,0),"")</f>
        <v>0,19</v>
      </c>
      <c r="O355" t="str">
        <f>IFERROR(IF(OR(D355=5274,D355=5472)=TRUE,VLOOKUP(B355,'Medewerker afstand woon-werk'!A:F,6,0),""),"")</f>
        <v>9,29000</v>
      </c>
      <c r="P355" s="5">
        <f t="shared" si="23"/>
        <v>1.7650999999999999</v>
      </c>
    </row>
    <row r="356" spans="1:16" x14ac:dyDescent="0.25">
      <c r="A356" s="22" t="s">
        <v>158</v>
      </c>
      <c r="B356" s="22" t="s">
        <v>4937</v>
      </c>
      <c r="C356" s="22" t="s">
        <v>6439</v>
      </c>
      <c r="D356" s="23">
        <v>5274</v>
      </c>
      <c r="E356" s="22" t="s">
        <v>85</v>
      </c>
      <c r="F356" s="28">
        <v>527410</v>
      </c>
      <c r="G356" s="22" t="s">
        <v>6622</v>
      </c>
      <c r="H356" s="22" t="s">
        <v>6623</v>
      </c>
      <c r="I356" s="24">
        <v>43297</v>
      </c>
      <c r="J356" s="24"/>
      <c r="K356" s="5" t="str">
        <f t="shared" si="20"/>
        <v>Ja</v>
      </c>
      <c r="L356">
        <f t="shared" si="21"/>
        <v>9219</v>
      </c>
      <c r="M356" t="str">
        <f t="shared" si="22"/>
        <v>Reiskosten per dag</v>
      </c>
      <c r="N356" t="str">
        <f>IFERROR(VLOOKUP(D356,'Caoparameter historie'!A:E,5,0),"")</f>
        <v>0,19</v>
      </c>
      <c r="O356" t="str">
        <f>IFERROR(IF(OR(D356=5274,D356=5472)=TRUE,VLOOKUP(B356,'Medewerker afstand woon-werk'!A:F,6,0),""),"")</f>
        <v>58,89000</v>
      </c>
      <c r="P356" s="5">
        <f t="shared" si="23"/>
        <v>11.1891</v>
      </c>
    </row>
    <row r="357" spans="1:16" x14ac:dyDescent="0.25">
      <c r="A357" s="22" t="s">
        <v>158</v>
      </c>
      <c r="B357" s="22" t="s">
        <v>3558</v>
      </c>
      <c r="C357" s="22" t="s">
        <v>6441</v>
      </c>
      <c r="D357" s="23">
        <v>5274</v>
      </c>
      <c r="E357" s="22" t="s">
        <v>85</v>
      </c>
      <c r="F357" s="28">
        <v>527410</v>
      </c>
      <c r="G357" s="22" t="s">
        <v>6622</v>
      </c>
      <c r="H357" s="22" t="s">
        <v>6623</v>
      </c>
      <c r="I357" s="24">
        <v>43465</v>
      </c>
      <c r="J357" s="24"/>
      <c r="K357" s="5" t="str">
        <f t="shared" si="20"/>
        <v>Ja</v>
      </c>
      <c r="L357">
        <f t="shared" si="21"/>
        <v>9378</v>
      </c>
      <c r="M357" t="str">
        <f t="shared" si="22"/>
        <v>Reiskosten per dag</v>
      </c>
      <c r="N357" t="str">
        <f>IFERROR(VLOOKUP(D357,'Caoparameter historie'!A:E,5,0),"")</f>
        <v>0,19</v>
      </c>
      <c r="O357" t="str">
        <f>IFERROR(IF(OR(D357=5274,D357=5472)=TRUE,VLOOKUP(B357,'Medewerker afstand woon-werk'!A:F,6,0),""),"")</f>
        <v>16,50000</v>
      </c>
      <c r="P357" s="5">
        <f t="shared" si="23"/>
        <v>3.1350000000000002</v>
      </c>
    </row>
    <row r="358" spans="1:16" x14ac:dyDescent="0.25">
      <c r="A358" s="22" t="s">
        <v>158</v>
      </c>
      <c r="B358" s="22" t="s">
        <v>298</v>
      </c>
      <c r="C358" s="22" t="s">
        <v>6700</v>
      </c>
      <c r="D358" s="23">
        <v>5274</v>
      </c>
      <c r="E358" s="22" t="s">
        <v>85</v>
      </c>
      <c r="F358" s="28">
        <v>527410</v>
      </c>
      <c r="G358" s="22" t="s">
        <v>6622</v>
      </c>
      <c r="H358" s="22" t="s">
        <v>6623</v>
      </c>
      <c r="I358" s="24">
        <v>43577</v>
      </c>
      <c r="J358" s="24"/>
      <c r="K358" s="5" t="str">
        <f t="shared" si="20"/>
        <v>Ja</v>
      </c>
      <c r="L358">
        <f t="shared" si="21"/>
        <v>9389</v>
      </c>
      <c r="M358" t="str">
        <f t="shared" si="22"/>
        <v>Reiskosten per dag</v>
      </c>
      <c r="N358" t="str">
        <f>IFERROR(VLOOKUP(D358,'Caoparameter historie'!A:E,5,0),"")</f>
        <v>0,19</v>
      </c>
      <c r="O358" t="str">
        <f>IFERROR(IF(OR(D358=5274,D358=5472)=TRUE,VLOOKUP(B358,'Medewerker afstand woon-werk'!A:F,6,0),""),"")</f>
        <v>11,29000</v>
      </c>
      <c r="P358" s="5">
        <f t="shared" si="23"/>
        <v>2.1450999999999998</v>
      </c>
    </row>
    <row r="359" spans="1:16" x14ac:dyDescent="0.25">
      <c r="A359" s="22" t="s">
        <v>158</v>
      </c>
      <c r="B359" s="22" t="s">
        <v>4266</v>
      </c>
      <c r="C359" s="22" t="s">
        <v>6701</v>
      </c>
      <c r="D359" s="23">
        <v>5274</v>
      </c>
      <c r="E359" s="22" t="s">
        <v>85</v>
      </c>
      <c r="F359" s="28">
        <v>527410</v>
      </c>
      <c r="G359" s="22" t="s">
        <v>6622</v>
      </c>
      <c r="H359" s="22" t="s">
        <v>6623</v>
      </c>
      <c r="I359" s="24">
        <v>43661</v>
      </c>
      <c r="J359" s="24"/>
      <c r="K359" s="5" t="str">
        <f t="shared" si="20"/>
        <v>Ja</v>
      </c>
      <c r="L359">
        <f t="shared" si="21"/>
        <v>9402</v>
      </c>
      <c r="M359" t="str">
        <f t="shared" si="22"/>
        <v>Reiskosten per dag</v>
      </c>
      <c r="N359" t="str">
        <f>IFERROR(VLOOKUP(D359,'Caoparameter historie'!A:E,5,0),"")</f>
        <v>0,19</v>
      </c>
      <c r="O359" t="str">
        <f>IFERROR(IF(OR(D359=5274,D359=5472)=TRUE,VLOOKUP(B359,'Medewerker afstand woon-werk'!A:F,6,0),""),"")</f>
        <v>12,39000</v>
      </c>
      <c r="P359" s="5">
        <f t="shared" si="23"/>
        <v>2.3541000000000003</v>
      </c>
    </row>
    <row r="360" spans="1:16" x14ac:dyDescent="0.25">
      <c r="A360" s="22" t="s">
        <v>158</v>
      </c>
      <c r="B360" s="22" t="s">
        <v>5562</v>
      </c>
      <c r="C360" s="22" t="s">
        <v>6702</v>
      </c>
      <c r="D360" s="23">
        <v>5274</v>
      </c>
      <c r="E360" s="22" t="s">
        <v>85</v>
      </c>
      <c r="F360" s="28">
        <v>527410</v>
      </c>
      <c r="G360" s="22" t="s">
        <v>6622</v>
      </c>
      <c r="H360" s="22" t="s">
        <v>6623</v>
      </c>
      <c r="I360" s="24">
        <v>42401</v>
      </c>
      <c r="J360" s="24"/>
      <c r="K360" s="5" t="str">
        <f t="shared" si="20"/>
        <v>Ja</v>
      </c>
      <c r="L360">
        <f t="shared" si="21"/>
        <v>9482</v>
      </c>
      <c r="M360" t="str">
        <f t="shared" si="22"/>
        <v>Reiskosten per dag</v>
      </c>
      <c r="N360" t="str">
        <f>IFERROR(VLOOKUP(D360,'Caoparameter historie'!A:E,5,0),"")</f>
        <v>0,19</v>
      </c>
      <c r="O360" t="str">
        <f>IFERROR(IF(OR(D360=5274,D360=5472)=TRUE,VLOOKUP(B360,'Medewerker afstand woon-werk'!A:F,6,0),""),"")</f>
        <v>28,00000</v>
      </c>
      <c r="P360" s="5">
        <f t="shared" si="23"/>
        <v>5.32</v>
      </c>
    </row>
    <row r="361" spans="1:16" x14ac:dyDescent="0.25">
      <c r="A361" s="22" t="s">
        <v>158</v>
      </c>
      <c r="B361" s="22" t="s">
        <v>5402</v>
      </c>
      <c r="C361" s="22" t="s">
        <v>6309</v>
      </c>
      <c r="D361" s="23">
        <v>5274</v>
      </c>
      <c r="E361" s="22" t="s">
        <v>85</v>
      </c>
      <c r="F361" s="28">
        <v>527410</v>
      </c>
      <c r="G361" s="22" t="s">
        <v>6622</v>
      </c>
      <c r="H361" s="22" t="s">
        <v>6623</v>
      </c>
      <c r="I361" s="24">
        <v>43297</v>
      </c>
      <c r="J361" s="24"/>
      <c r="K361" s="5" t="str">
        <f t="shared" si="20"/>
        <v>Ja</v>
      </c>
      <c r="L361">
        <f t="shared" si="21"/>
        <v>9501</v>
      </c>
      <c r="M361" t="str">
        <f t="shared" si="22"/>
        <v>Reiskosten per dag</v>
      </c>
      <c r="N361" t="str">
        <f>IFERROR(VLOOKUP(D361,'Caoparameter historie'!A:E,5,0),"")</f>
        <v>0,19</v>
      </c>
      <c r="O361" t="str">
        <f>IFERROR(IF(OR(D361=5274,D361=5472)=TRUE,VLOOKUP(B361,'Medewerker afstand woon-werk'!A:F,6,0),""),"")</f>
        <v>11,21000</v>
      </c>
      <c r="P361" s="5">
        <f t="shared" si="23"/>
        <v>2.1299000000000001</v>
      </c>
    </row>
    <row r="362" spans="1:16" x14ac:dyDescent="0.25">
      <c r="A362" s="22" t="s">
        <v>158</v>
      </c>
      <c r="B362" s="22" t="s">
        <v>1189</v>
      </c>
      <c r="C362" s="22" t="s">
        <v>6703</v>
      </c>
      <c r="D362" s="23">
        <v>5274</v>
      </c>
      <c r="E362" s="22" t="s">
        <v>85</v>
      </c>
      <c r="F362" s="28">
        <v>527410</v>
      </c>
      <c r="G362" s="22" t="s">
        <v>6622</v>
      </c>
      <c r="H362" s="22" t="s">
        <v>6623</v>
      </c>
      <c r="I362" s="24">
        <v>43213</v>
      </c>
      <c r="J362" s="24"/>
      <c r="K362" s="5" t="str">
        <f t="shared" si="20"/>
        <v>Ja</v>
      </c>
      <c r="L362">
        <f t="shared" si="21"/>
        <v>9503</v>
      </c>
      <c r="M362" t="str">
        <f t="shared" si="22"/>
        <v>Reiskosten per dag</v>
      </c>
      <c r="N362" t="str">
        <f>IFERROR(VLOOKUP(D362,'Caoparameter historie'!A:E,5,0),"")</f>
        <v>0,19</v>
      </c>
      <c r="O362" t="str">
        <f>IFERROR(IF(OR(D362=5274,D362=5472)=TRUE,VLOOKUP(B362,'Medewerker afstand woon-werk'!A:F,6,0),""),"")</f>
        <v>13,16000</v>
      </c>
      <c r="P362" s="5">
        <f t="shared" si="23"/>
        <v>2.5004</v>
      </c>
    </row>
    <row r="363" spans="1:16" x14ac:dyDescent="0.25">
      <c r="A363" s="22" t="s">
        <v>158</v>
      </c>
      <c r="B363" s="22" t="s">
        <v>1358</v>
      </c>
      <c r="C363" s="22" t="s">
        <v>6704</v>
      </c>
      <c r="D363" s="23">
        <v>5274</v>
      </c>
      <c r="E363" s="22" t="s">
        <v>85</v>
      </c>
      <c r="F363" s="28">
        <v>527410</v>
      </c>
      <c r="G363" s="22" t="s">
        <v>6622</v>
      </c>
      <c r="H363" s="22" t="s">
        <v>6623</v>
      </c>
      <c r="I363" s="24">
        <v>43661</v>
      </c>
      <c r="J363" s="24"/>
      <c r="K363" s="5" t="str">
        <f t="shared" si="20"/>
        <v>Ja</v>
      </c>
      <c r="L363">
        <f t="shared" si="21"/>
        <v>9518</v>
      </c>
      <c r="M363" t="str">
        <f t="shared" si="22"/>
        <v>Reiskosten per dag</v>
      </c>
      <c r="N363" t="str">
        <f>IFERROR(VLOOKUP(D363,'Caoparameter historie'!A:E,5,0),"")</f>
        <v>0,19</v>
      </c>
      <c r="O363" t="str">
        <f>IFERROR(IF(OR(D363=5274,D363=5472)=TRUE,VLOOKUP(B363,'Medewerker afstand woon-werk'!A:F,6,0),""),"")</f>
        <v>34,79000</v>
      </c>
      <c r="P363" s="5">
        <f t="shared" si="23"/>
        <v>6.6101000000000001</v>
      </c>
    </row>
    <row r="364" spans="1:16" x14ac:dyDescent="0.25">
      <c r="A364" s="22" t="s">
        <v>158</v>
      </c>
      <c r="B364" s="22" t="s">
        <v>1866</v>
      </c>
      <c r="C364" s="22" t="s">
        <v>6705</v>
      </c>
      <c r="D364" s="23">
        <v>5274</v>
      </c>
      <c r="E364" s="22" t="s">
        <v>85</v>
      </c>
      <c r="F364" s="28">
        <v>527410</v>
      </c>
      <c r="G364" s="22" t="s">
        <v>6622</v>
      </c>
      <c r="H364" s="22" t="s">
        <v>6623</v>
      </c>
      <c r="I364" s="24">
        <v>42989</v>
      </c>
      <c r="J364" s="24">
        <v>44464</v>
      </c>
      <c r="K364" s="5" t="str">
        <f t="shared" si="20"/>
        <v>Ja</v>
      </c>
      <c r="L364">
        <f t="shared" si="21"/>
        <v>9571</v>
      </c>
      <c r="M364" t="str">
        <f t="shared" si="22"/>
        <v>Reiskosten per dag</v>
      </c>
      <c r="N364" t="str">
        <f>IFERROR(VLOOKUP(D364,'Caoparameter historie'!A:E,5,0),"")</f>
        <v>0,19</v>
      </c>
      <c r="O364" t="str">
        <f>IFERROR(IF(OR(D364=5274,D364=5472)=TRUE,VLOOKUP(B364,'Medewerker afstand woon-werk'!A:F,6,0),""),"")</f>
        <v>27,00000</v>
      </c>
      <c r="P364" s="5">
        <f t="shared" si="23"/>
        <v>5.13</v>
      </c>
    </row>
    <row r="365" spans="1:16" x14ac:dyDescent="0.25">
      <c r="A365" s="22" t="s">
        <v>158</v>
      </c>
      <c r="B365" s="22" t="s">
        <v>228</v>
      </c>
      <c r="C365" s="22" t="s">
        <v>6706</v>
      </c>
      <c r="D365" s="23">
        <v>5274</v>
      </c>
      <c r="E365" s="22" t="s">
        <v>85</v>
      </c>
      <c r="F365" s="28">
        <v>527410</v>
      </c>
      <c r="G365" s="22" t="s">
        <v>6622</v>
      </c>
      <c r="H365" s="22" t="s">
        <v>6623</v>
      </c>
      <c r="I365" s="24">
        <v>43437</v>
      </c>
      <c r="J365" s="24"/>
      <c r="K365" s="5" t="str">
        <f t="shared" si="20"/>
        <v>Ja</v>
      </c>
      <c r="L365">
        <f t="shared" si="21"/>
        <v>9580</v>
      </c>
      <c r="M365" t="str">
        <f t="shared" si="22"/>
        <v>Reiskosten per dag</v>
      </c>
      <c r="N365" t="str">
        <f>IFERROR(VLOOKUP(D365,'Caoparameter historie'!A:E,5,0),"")</f>
        <v>0,19</v>
      </c>
      <c r="O365" t="str">
        <f>IFERROR(IF(OR(D365=5274,D365=5472)=TRUE,VLOOKUP(B365,'Medewerker afstand woon-werk'!A:F,6,0),""),"")</f>
        <v>31,79000</v>
      </c>
      <c r="P365" s="5">
        <f t="shared" si="23"/>
        <v>6.0400999999999998</v>
      </c>
    </row>
    <row r="366" spans="1:16" x14ac:dyDescent="0.25">
      <c r="A366" s="22" t="s">
        <v>158</v>
      </c>
      <c r="B366" s="22" t="s">
        <v>1029</v>
      </c>
      <c r="C366" s="22" t="s">
        <v>6707</v>
      </c>
      <c r="D366" s="23">
        <v>5274</v>
      </c>
      <c r="E366" s="22" t="s">
        <v>85</v>
      </c>
      <c r="F366" s="28">
        <v>527410</v>
      </c>
      <c r="G366" s="22" t="s">
        <v>6622</v>
      </c>
      <c r="H366" s="22" t="s">
        <v>6623</v>
      </c>
      <c r="I366" s="24">
        <v>43297</v>
      </c>
      <c r="J366" s="24"/>
      <c r="K366" s="5" t="str">
        <f t="shared" si="20"/>
        <v>Ja</v>
      </c>
      <c r="L366">
        <f t="shared" si="21"/>
        <v>9581</v>
      </c>
      <c r="M366" t="str">
        <f t="shared" si="22"/>
        <v>Reiskosten per dag</v>
      </c>
      <c r="N366" t="str">
        <f>IFERROR(VLOOKUP(D366,'Caoparameter historie'!A:E,5,0),"")</f>
        <v>0,19</v>
      </c>
      <c r="O366" t="str">
        <f>IFERROR(IF(OR(D366=5274,D366=5472)=TRUE,VLOOKUP(B366,'Medewerker afstand woon-werk'!A:F,6,0),""),"")</f>
        <v>29,08000</v>
      </c>
      <c r="P366" s="5">
        <f t="shared" si="23"/>
        <v>5.5251999999999999</v>
      </c>
    </row>
    <row r="367" spans="1:16" x14ac:dyDescent="0.25">
      <c r="A367" s="22" t="s">
        <v>158</v>
      </c>
      <c r="B367" s="22" t="s">
        <v>5693</v>
      </c>
      <c r="C367" s="22" t="s">
        <v>6708</v>
      </c>
      <c r="D367" s="23">
        <v>5274</v>
      </c>
      <c r="E367" s="22" t="s">
        <v>85</v>
      </c>
      <c r="F367" s="28">
        <v>527410</v>
      </c>
      <c r="G367" s="22" t="s">
        <v>6622</v>
      </c>
      <c r="H367" s="22" t="s">
        <v>6623</v>
      </c>
      <c r="I367" s="24">
        <v>43661</v>
      </c>
      <c r="J367" s="24"/>
      <c r="K367" s="5" t="str">
        <f t="shared" si="20"/>
        <v>Ja</v>
      </c>
      <c r="L367">
        <f t="shared" si="21"/>
        <v>9587</v>
      </c>
      <c r="M367" t="str">
        <f t="shared" si="22"/>
        <v>Reiskosten per dag</v>
      </c>
      <c r="N367" t="str">
        <f>IFERROR(VLOOKUP(D367,'Caoparameter historie'!A:E,5,0),"")</f>
        <v>0,19</v>
      </c>
      <c r="O367" t="str">
        <f>IFERROR(IF(OR(D367=5274,D367=5472)=TRUE,VLOOKUP(B367,'Medewerker afstand woon-werk'!A:F,6,0),""),"")</f>
        <v>7,39000</v>
      </c>
      <c r="P367" s="5">
        <f t="shared" si="23"/>
        <v>1.4040999999999999</v>
      </c>
    </row>
    <row r="368" spans="1:16" x14ac:dyDescent="0.25">
      <c r="A368" s="22" t="s">
        <v>158</v>
      </c>
      <c r="B368" s="22" t="s">
        <v>4614</v>
      </c>
      <c r="C368" s="22" t="s">
        <v>6709</v>
      </c>
      <c r="D368" s="23">
        <v>5274</v>
      </c>
      <c r="E368" s="22" t="s">
        <v>85</v>
      </c>
      <c r="F368" s="28">
        <v>527410</v>
      </c>
      <c r="G368" s="22" t="s">
        <v>6622</v>
      </c>
      <c r="H368" s="22" t="s">
        <v>6623</v>
      </c>
      <c r="I368" s="24">
        <v>43801</v>
      </c>
      <c r="J368" s="24"/>
      <c r="K368" s="5" t="str">
        <f t="shared" si="20"/>
        <v>Ja</v>
      </c>
      <c r="L368">
        <f t="shared" si="21"/>
        <v>9631</v>
      </c>
      <c r="M368" t="str">
        <f t="shared" si="22"/>
        <v>Reiskosten per dag</v>
      </c>
      <c r="N368" t="str">
        <f>IFERROR(VLOOKUP(D368,'Caoparameter historie'!A:E,5,0),"")</f>
        <v>0,19</v>
      </c>
      <c r="O368" t="str">
        <f>IFERROR(IF(OR(D368=5274,D368=5472)=TRUE,VLOOKUP(B368,'Medewerker afstand woon-werk'!A:F,6,0),""),"")</f>
        <v>20,79000</v>
      </c>
      <c r="P368" s="5">
        <f t="shared" si="23"/>
        <v>3.9500999999999999</v>
      </c>
    </row>
    <row r="369" spans="1:16" x14ac:dyDescent="0.25">
      <c r="A369" s="22" t="s">
        <v>158</v>
      </c>
      <c r="B369" s="22" t="s">
        <v>190</v>
      </c>
      <c r="C369" s="22" t="s">
        <v>6311</v>
      </c>
      <c r="D369" s="23">
        <v>5274</v>
      </c>
      <c r="E369" s="22" t="s">
        <v>85</v>
      </c>
      <c r="F369" s="28">
        <v>527410</v>
      </c>
      <c r="G369" s="22" t="s">
        <v>6622</v>
      </c>
      <c r="H369" s="22" t="s">
        <v>6623</v>
      </c>
      <c r="I369" s="24">
        <v>43521</v>
      </c>
      <c r="J369" s="24"/>
      <c r="K369" s="5" t="str">
        <f t="shared" si="20"/>
        <v>Ja</v>
      </c>
      <c r="L369">
        <f t="shared" si="21"/>
        <v>9723</v>
      </c>
      <c r="M369" t="str">
        <f t="shared" si="22"/>
        <v>Reiskosten per dag</v>
      </c>
      <c r="N369" t="str">
        <f>IFERROR(VLOOKUP(D369,'Caoparameter historie'!A:E,5,0),"")</f>
        <v>0,19</v>
      </c>
      <c r="O369" t="str">
        <f>IFERROR(IF(OR(D369=5274,D369=5472)=TRUE,VLOOKUP(B369,'Medewerker afstand woon-werk'!A:F,6,0),""),"")</f>
        <v>36,21000</v>
      </c>
      <c r="P369" s="5">
        <f t="shared" si="23"/>
        <v>6.8799000000000001</v>
      </c>
    </row>
    <row r="370" spans="1:16" x14ac:dyDescent="0.25">
      <c r="A370" s="22" t="s">
        <v>158</v>
      </c>
      <c r="B370" s="22" t="s">
        <v>3258</v>
      </c>
      <c r="C370" s="22" t="s">
        <v>6710</v>
      </c>
      <c r="D370" s="23">
        <v>5274</v>
      </c>
      <c r="E370" s="22" t="s">
        <v>85</v>
      </c>
      <c r="F370" s="28">
        <v>527410</v>
      </c>
      <c r="G370" s="22" t="s">
        <v>6622</v>
      </c>
      <c r="H370" s="22" t="s">
        <v>6623</v>
      </c>
      <c r="I370" s="24">
        <v>43521</v>
      </c>
      <c r="J370" s="24"/>
      <c r="K370" s="5" t="str">
        <f t="shared" si="20"/>
        <v>Ja</v>
      </c>
      <c r="L370">
        <f t="shared" si="21"/>
        <v>9730</v>
      </c>
      <c r="M370" t="str">
        <f t="shared" si="22"/>
        <v>Reiskosten per dag</v>
      </c>
      <c r="N370" t="str">
        <f>IFERROR(VLOOKUP(D370,'Caoparameter historie'!A:E,5,0),"")</f>
        <v>0,19</v>
      </c>
      <c r="O370" t="str">
        <f>IFERROR(IF(OR(D370=5274,D370=5472)=TRUE,VLOOKUP(B370,'Medewerker afstand woon-werk'!A:F,6,0),""),"")</f>
        <v>18,76000</v>
      </c>
      <c r="P370" s="5">
        <f t="shared" si="23"/>
        <v>3.5644000000000005</v>
      </c>
    </row>
    <row r="371" spans="1:16" x14ac:dyDescent="0.25">
      <c r="A371" s="22" t="s">
        <v>158</v>
      </c>
      <c r="B371" s="22" t="s">
        <v>3222</v>
      </c>
      <c r="C371" s="22" t="s">
        <v>6711</v>
      </c>
      <c r="D371" s="23">
        <v>5274</v>
      </c>
      <c r="E371" s="22" t="s">
        <v>85</v>
      </c>
      <c r="F371" s="28">
        <v>527410</v>
      </c>
      <c r="G371" s="22" t="s">
        <v>6622</v>
      </c>
      <c r="H371" s="22" t="s">
        <v>6623</v>
      </c>
      <c r="I371" s="24">
        <v>43185</v>
      </c>
      <c r="J371" s="24"/>
      <c r="K371" s="5" t="str">
        <f t="shared" si="20"/>
        <v>Ja</v>
      </c>
      <c r="L371">
        <f t="shared" si="21"/>
        <v>9731</v>
      </c>
      <c r="M371" t="str">
        <f t="shared" si="22"/>
        <v>Reiskosten per dag</v>
      </c>
      <c r="N371" t="str">
        <f>IFERROR(VLOOKUP(D371,'Caoparameter historie'!A:E,5,0),"")</f>
        <v>0,19</v>
      </c>
      <c r="O371" t="str">
        <f>IFERROR(IF(OR(D371=5274,D371=5472)=TRUE,VLOOKUP(B371,'Medewerker afstand woon-werk'!A:F,6,0),""),"")</f>
        <v>3,00000</v>
      </c>
      <c r="P371" s="5">
        <f t="shared" si="23"/>
        <v>0.57000000000000006</v>
      </c>
    </row>
    <row r="372" spans="1:16" x14ac:dyDescent="0.25">
      <c r="A372" s="22" t="s">
        <v>158</v>
      </c>
      <c r="B372" s="22" t="s">
        <v>2002</v>
      </c>
      <c r="C372" s="22" t="s">
        <v>6712</v>
      </c>
      <c r="D372" s="23">
        <v>5274</v>
      </c>
      <c r="E372" s="22" t="s">
        <v>85</v>
      </c>
      <c r="F372" s="28">
        <v>527410</v>
      </c>
      <c r="G372" s="22" t="s">
        <v>6622</v>
      </c>
      <c r="H372" s="22" t="s">
        <v>6623</v>
      </c>
      <c r="I372" s="24">
        <v>43689</v>
      </c>
      <c r="J372" s="24"/>
      <c r="K372" s="5" t="str">
        <f t="shared" si="20"/>
        <v>Ja</v>
      </c>
      <c r="L372">
        <f t="shared" si="21"/>
        <v>9803</v>
      </c>
      <c r="M372" t="str">
        <f t="shared" si="22"/>
        <v>Reiskosten per dag</v>
      </c>
      <c r="N372" t="str">
        <f>IFERROR(VLOOKUP(D372,'Caoparameter historie'!A:E,5,0),"")</f>
        <v>0,19</v>
      </c>
      <c r="O372" t="str">
        <f>IFERROR(IF(OR(D372=5274,D372=5472)=TRUE,VLOOKUP(B372,'Medewerker afstand woon-werk'!A:F,6,0),""),"")</f>
        <v>11,79000</v>
      </c>
      <c r="P372" s="5">
        <f t="shared" si="23"/>
        <v>2.2401</v>
      </c>
    </row>
    <row r="373" spans="1:16" x14ac:dyDescent="0.25">
      <c r="A373" s="22" t="s">
        <v>158</v>
      </c>
      <c r="B373" s="22" t="s">
        <v>733</v>
      </c>
      <c r="C373" s="22" t="s">
        <v>6713</v>
      </c>
      <c r="D373" s="23">
        <v>5274</v>
      </c>
      <c r="E373" s="22" t="s">
        <v>85</v>
      </c>
      <c r="F373" s="28">
        <v>527410</v>
      </c>
      <c r="G373" s="22" t="s">
        <v>6622</v>
      </c>
      <c r="H373" s="22" t="s">
        <v>6623</v>
      </c>
      <c r="I373" s="24">
        <v>42443</v>
      </c>
      <c r="J373" s="24"/>
      <c r="K373" s="5" t="str">
        <f t="shared" si="20"/>
        <v>Ja</v>
      </c>
      <c r="L373">
        <f t="shared" si="21"/>
        <v>9886</v>
      </c>
      <c r="M373" t="str">
        <f t="shared" si="22"/>
        <v>Reiskosten per dag</v>
      </c>
      <c r="N373" t="str">
        <f>IFERROR(VLOOKUP(D373,'Caoparameter historie'!A:E,5,0),"")</f>
        <v>0,19</v>
      </c>
      <c r="O373" t="str">
        <f>IFERROR(IF(OR(D373=5274,D373=5472)=TRUE,VLOOKUP(B373,'Medewerker afstand woon-werk'!A:F,6,0),""),"")</f>
        <v>33,39000</v>
      </c>
      <c r="P373" s="5">
        <f t="shared" si="23"/>
        <v>6.3441000000000001</v>
      </c>
    </row>
    <row r="374" spans="1:16" x14ac:dyDescent="0.25">
      <c r="A374" s="22" t="s">
        <v>158</v>
      </c>
      <c r="B374" s="22" t="s">
        <v>2293</v>
      </c>
      <c r="C374" s="22" t="s">
        <v>6714</v>
      </c>
      <c r="D374" s="23">
        <v>5274</v>
      </c>
      <c r="E374" s="22" t="s">
        <v>85</v>
      </c>
      <c r="F374" s="28">
        <v>527410</v>
      </c>
      <c r="G374" s="22" t="s">
        <v>6622</v>
      </c>
      <c r="H374" s="22" t="s">
        <v>6623</v>
      </c>
      <c r="I374" s="24">
        <v>43633</v>
      </c>
      <c r="J374" s="24"/>
      <c r="K374" s="5" t="str">
        <f t="shared" si="20"/>
        <v>Ja</v>
      </c>
      <c r="L374">
        <f t="shared" si="21"/>
        <v>9896</v>
      </c>
      <c r="M374" t="str">
        <f t="shared" si="22"/>
        <v>Reiskosten per dag</v>
      </c>
      <c r="N374" t="str">
        <f>IFERROR(VLOOKUP(D374,'Caoparameter historie'!A:E,5,0),"")</f>
        <v>0,19</v>
      </c>
      <c r="O374" t="str">
        <f>IFERROR(IF(OR(D374=5274,D374=5472)=TRUE,VLOOKUP(B374,'Medewerker afstand woon-werk'!A:F,6,0),""),"")</f>
        <v>20,89000</v>
      </c>
      <c r="P374" s="5">
        <f t="shared" si="23"/>
        <v>3.9691000000000001</v>
      </c>
    </row>
    <row r="375" spans="1:16" x14ac:dyDescent="0.25">
      <c r="A375" s="22" t="s">
        <v>158</v>
      </c>
      <c r="B375" s="22" t="s">
        <v>3876</v>
      </c>
      <c r="C375" s="22" t="s">
        <v>6715</v>
      </c>
      <c r="D375" s="23">
        <v>5274</v>
      </c>
      <c r="E375" s="22" t="s">
        <v>85</v>
      </c>
      <c r="F375" s="28">
        <v>527410</v>
      </c>
      <c r="G375" s="22" t="s">
        <v>6622</v>
      </c>
      <c r="H375" s="22" t="s">
        <v>6623</v>
      </c>
      <c r="I375" s="24">
        <v>43745</v>
      </c>
      <c r="J375" s="24"/>
      <c r="K375" s="5" t="str">
        <f t="shared" si="20"/>
        <v>Ja</v>
      </c>
      <c r="L375">
        <f t="shared" si="21"/>
        <v>9954</v>
      </c>
      <c r="M375" t="str">
        <f t="shared" si="22"/>
        <v>Reiskosten per dag</v>
      </c>
      <c r="N375" t="str">
        <f>IFERROR(VLOOKUP(D375,'Caoparameter historie'!A:E,5,0),"")</f>
        <v>0,19</v>
      </c>
      <c r="O375" t="str">
        <f>IFERROR(IF(OR(D375=5274,D375=5472)=TRUE,VLOOKUP(B375,'Medewerker afstand woon-werk'!A:F,6,0),""),"")</f>
        <v>7,21000</v>
      </c>
      <c r="P375" s="5">
        <f t="shared" si="23"/>
        <v>1.3699000000000001</v>
      </c>
    </row>
    <row r="376" spans="1:16" x14ac:dyDescent="0.25">
      <c r="A376" s="22" t="s">
        <v>158</v>
      </c>
      <c r="B376" s="22" t="s">
        <v>2504</v>
      </c>
      <c r="C376" s="22" t="s">
        <v>6716</v>
      </c>
      <c r="D376" s="23">
        <v>5274</v>
      </c>
      <c r="E376" s="22" t="s">
        <v>85</v>
      </c>
      <c r="F376" s="28">
        <v>527410</v>
      </c>
      <c r="G376" s="22" t="s">
        <v>6622</v>
      </c>
      <c r="H376" s="22" t="s">
        <v>6623</v>
      </c>
      <c r="I376" s="24">
        <v>43801</v>
      </c>
      <c r="J376" s="24"/>
      <c r="K376" s="5" t="str">
        <f t="shared" si="20"/>
        <v>Ja</v>
      </c>
      <c r="L376">
        <f t="shared" si="21"/>
        <v>10082</v>
      </c>
      <c r="M376" t="str">
        <f t="shared" si="22"/>
        <v>Reiskosten per dag</v>
      </c>
      <c r="N376" t="str">
        <f>IFERROR(VLOOKUP(D376,'Caoparameter historie'!A:E,5,0),"")</f>
        <v>0,19</v>
      </c>
      <c r="O376" t="str">
        <f>IFERROR(IF(OR(D376=5274,D376=5472)=TRUE,VLOOKUP(B376,'Medewerker afstand woon-werk'!A:F,6,0),""),"")</f>
        <v>3,29000</v>
      </c>
      <c r="P376" s="5">
        <f t="shared" si="23"/>
        <v>0.62509999999999999</v>
      </c>
    </row>
    <row r="377" spans="1:16" x14ac:dyDescent="0.25">
      <c r="A377" s="22" t="s">
        <v>158</v>
      </c>
      <c r="B377" s="22" t="s">
        <v>3816</v>
      </c>
      <c r="C377" s="22" t="s">
        <v>6717</v>
      </c>
      <c r="D377" s="23">
        <v>5274</v>
      </c>
      <c r="E377" s="22" t="s">
        <v>85</v>
      </c>
      <c r="F377" s="28">
        <v>527410</v>
      </c>
      <c r="G377" s="22" t="s">
        <v>6622</v>
      </c>
      <c r="H377" s="22" t="s">
        <v>6623</v>
      </c>
      <c r="I377" s="24">
        <v>42597</v>
      </c>
      <c r="J377" s="24"/>
      <c r="K377" s="5" t="str">
        <f t="shared" si="20"/>
        <v>Ja</v>
      </c>
      <c r="L377">
        <f t="shared" si="21"/>
        <v>10095</v>
      </c>
      <c r="M377" t="str">
        <f t="shared" si="22"/>
        <v>Reiskosten per dag</v>
      </c>
      <c r="N377" t="str">
        <f>IFERROR(VLOOKUP(D377,'Caoparameter historie'!A:E,5,0),"")</f>
        <v>0,19</v>
      </c>
      <c r="O377" t="str">
        <f>IFERROR(IF(OR(D377=5274,D377=5472)=TRUE,VLOOKUP(B377,'Medewerker afstand woon-werk'!A:F,6,0),""),"")</f>
        <v>31,55000</v>
      </c>
      <c r="P377" s="5">
        <f t="shared" si="23"/>
        <v>5.9945000000000004</v>
      </c>
    </row>
    <row r="378" spans="1:16" x14ac:dyDescent="0.25">
      <c r="A378" s="22" t="s">
        <v>158</v>
      </c>
      <c r="B378" s="22" t="s">
        <v>4835</v>
      </c>
      <c r="C378" s="22" t="s">
        <v>6718</v>
      </c>
      <c r="D378" s="23">
        <v>5274</v>
      </c>
      <c r="E378" s="22" t="s">
        <v>85</v>
      </c>
      <c r="F378" s="28">
        <v>527410</v>
      </c>
      <c r="G378" s="22" t="s">
        <v>6622</v>
      </c>
      <c r="H378" s="22" t="s">
        <v>6623</v>
      </c>
      <c r="I378" s="24">
        <v>43717</v>
      </c>
      <c r="J378" s="24"/>
      <c r="K378" s="5" t="str">
        <f t="shared" si="20"/>
        <v>Ja</v>
      </c>
      <c r="L378">
        <f t="shared" si="21"/>
        <v>10132</v>
      </c>
      <c r="M378" t="str">
        <f t="shared" si="22"/>
        <v>Reiskosten per dag</v>
      </c>
      <c r="N378" t="str">
        <f>IFERROR(VLOOKUP(D378,'Caoparameter historie'!A:E,5,0),"")</f>
        <v>0,19</v>
      </c>
      <c r="O378" t="str">
        <f>IFERROR(IF(OR(D378=5274,D378=5472)=TRUE,VLOOKUP(B378,'Medewerker afstand woon-werk'!A:F,6,0),""),"")</f>
        <v>8,71000</v>
      </c>
      <c r="P378" s="5">
        <f t="shared" si="23"/>
        <v>1.6549000000000003</v>
      </c>
    </row>
    <row r="379" spans="1:16" x14ac:dyDescent="0.25">
      <c r="A379" s="22" t="s">
        <v>158</v>
      </c>
      <c r="B379" s="22" t="s">
        <v>2261</v>
      </c>
      <c r="C379" s="22" t="s">
        <v>6317</v>
      </c>
      <c r="D379" s="23">
        <v>5274</v>
      </c>
      <c r="E379" s="22" t="s">
        <v>85</v>
      </c>
      <c r="F379" s="28">
        <v>527410</v>
      </c>
      <c r="G379" s="22" t="s">
        <v>6622</v>
      </c>
      <c r="H379" s="22" t="s">
        <v>6623</v>
      </c>
      <c r="I379" s="24">
        <v>43465</v>
      </c>
      <c r="J379" s="24">
        <v>44408</v>
      </c>
      <c r="K379" s="5" t="str">
        <f t="shared" si="20"/>
        <v>Ja</v>
      </c>
      <c r="L379">
        <f t="shared" si="21"/>
        <v>10217</v>
      </c>
      <c r="M379" t="str">
        <f t="shared" si="22"/>
        <v>Reiskosten per dag</v>
      </c>
      <c r="N379" t="str">
        <f>IFERROR(VLOOKUP(D379,'Caoparameter historie'!A:E,5,0),"")</f>
        <v>0,19</v>
      </c>
      <c r="O379" t="str">
        <f>IFERROR(IF(OR(D379=5274,D379=5472)=TRUE,VLOOKUP(B379,'Medewerker afstand woon-werk'!A:F,6,0),""),"")</f>
        <v>42,89000</v>
      </c>
      <c r="P379" s="5">
        <f t="shared" si="23"/>
        <v>8.1491000000000007</v>
      </c>
    </row>
    <row r="380" spans="1:16" x14ac:dyDescent="0.25">
      <c r="A380" s="22" t="s">
        <v>158</v>
      </c>
      <c r="B380" s="22" t="s">
        <v>4196</v>
      </c>
      <c r="C380" s="22" t="s">
        <v>6318</v>
      </c>
      <c r="D380" s="23">
        <v>5274</v>
      </c>
      <c r="E380" s="22" t="s">
        <v>85</v>
      </c>
      <c r="F380" s="28">
        <v>527410</v>
      </c>
      <c r="G380" s="22" t="s">
        <v>6622</v>
      </c>
      <c r="H380" s="22" t="s">
        <v>6623</v>
      </c>
      <c r="I380" s="24">
        <v>43493</v>
      </c>
      <c r="J380" s="24"/>
      <c r="K380" s="5" t="str">
        <f t="shared" si="20"/>
        <v>Ja</v>
      </c>
      <c r="L380">
        <f t="shared" si="21"/>
        <v>10245</v>
      </c>
      <c r="M380" t="str">
        <f t="shared" si="22"/>
        <v>Reiskosten per dag</v>
      </c>
      <c r="N380" t="str">
        <f>IFERROR(VLOOKUP(D380,'Caoparameter historie'!A:E,5,0),"")</f>
        <v>0,19</v>
      </c>
      <c r="O380" t="str">
        <f>IFERROR(IF(OR(D380=5274,D380=5472)=TRUE,VLOOKUP(B380,'Medewerker afstand woon-werk'!A:F,6,0),""),"")</f>
        <v>25,50000</v>
      </c>
      <c r="P380" s="5">
        <f t="shared" si="23"/>
        <v>4.8449999999999998</v>
      </c>
    </row>
    <row r="381" spans="1:16" x14ac:dyDescent="0.25">
      <c r="A381" s="22" t="s">
        <v>158</v>
      </c>
      <c r="B381" s="22" t="s">
        <v>729</v>
      </c>
      <c r="C381" s="22" t="s">
        <v>6719</v>
      </c>
      <c r="D381" s="23">
        <v>5274</v>
      </c>
      <c r="E381" s="22" t="s">
        <v>85</v>
      </c>
      <c r="F381" s="28">
        <v>527410</v>
      </c>
      <c r="G381" s="22" t="s">
        <v>6622</v>
      </c>
      <c r="H381" s="22" t="s">
        <v>6623</v>
      </c>
      <c r="I381" s="24">
        <v>43493</v>
      </c>
      <c r="J381" s="24"/>
      <c r="K381" s="5" t="str">
        <f t="shared" si="20"/>
        <v>Ja</v>
      </c>
      <c r="L381">
        <f t="shared" si="21"/>
        <v>10305</v>
      </c>
      <c r="M381" t="str">
        <f t="shared" si="22"/>
        <v>Reiskosten per dag</v>
      </c>
      <c r="N381" t="str">
        <f>IFERROR(VLOOKUP(D381,'Caoparameter historie'!A:E,5,0),"")</f>
        <v>0,19</v>
      </c>
      <c r="O381" t="str">
        <f>IFERROR(IF(OR(D381=5274,D381=5472)=TRUE,VLOOKUP(B381,'Medewerker afstand woon-werk'!A:F,6,0),""),"")</f>
        <v>12,00000</v>
      </c>
      <c r="P381" s="5">
        <f t="shared" si="23"/>
        <v>2.2800000000000002</v>
      </c>
    </row>
    <row r="382" spans="1:16" x14ac:dyDescent="0.25">
      <c r="A382" s="22" t="s">
        <v>158</v>
      </c>
      <c r="B382" s="22" t="s">
        <v>328</v>
      </c>
      <c r="C382" s="22" t="s">
        <v>6720</v>
      </c>
      <c r="D382" s="23">
        <v>5274</v>
      </c>
      <c r="E382" s="22" t="s">
        <v>85</v>
      </c>
      <c r="F382" s="28">
        <v>527410</v>
      </c>
      <c r="G382" s="22" t="s">
        <v>6622</v>
      </c>
      <c r="H382" s="22" t="s">
        <v>6623</v>
      </c>
      <c r="I382" s="24">
        <v>43549</v>
      </c>
      <c r="J382" s="24"/>
      <c r="K382" s="5" t="str">
        <f t="shared" si="20"/>
        <v>Ja</v>
      </c>
      <c r="L382">
        <f t="shared" si="21"/>
        <v>10314</v>
      </c>
      <c r="M382" t="str">
        <f t="shared" si="22"/>
        <v>Reiskosten per dag</v>
      </c>
      <c r="N382" t="str">
        <f>IFERROR(VLOOKUP(D382,'Caoparameter historie'!A:E,5,0),"")</f>
        <v>0,19</v>
      </c>
      <c r="O382" t="str">
        <f>IFERROR(IF(OR(D382=5274,D382=5472)=TRUE,VLOOKUP(B382,'Medewerker afstand woon-werk'!A:F,6,0),""),"")</f>
        <v>30,87000</v>
      </c>
      <c r="P382" s="5">
        <f t="shared" si="23"/>
        <v>5.8653000000000004</v>
      </c>
    </row>
    <row r="383" spans="1:16" x14ac:dyDescent="0.25">
      <c r="A383" s="22" t="s">
        <v>158</v>
      </c>
      <c r="B383" s="22" t="s">
        <v>2222</v>
      </c>
      <c r="C383" s="22" t="s">
        <v>6721</v>
      </c>
      <c r="D383" s="23">
        <v>5274</v>
      </c>
      <c r="E383" s="22" t="s">
        <v>85</v>
      </c>
      <c r="F383" s="28">
        <v>527410</v>
      </c>
      <c r="G383" s="22" t="s">
        <v>6622</v>
      </c>
      <c r="H383" s="22" t="s">
        <v>6623</v>
      </c>
      <c r="I383" s="24">
        <v>43605</v>
      </c>
      <c r="J383" s="24"/>
      <c r="K383" s="5" t="str">
        <f t="shared" si="20"/>
        <v>Ja</v>
      </c>
      <c r="L383">
        <f t="shared" si="21"/>
        <v>10352</v>
      </c>
      <c r="M383" t="str">
        <f t="shared" si="22"/>
        <v>Reiskosten per dag</v>
      </c>
      <c r="N383" t="str">
        <f>IFERROR(VLOOKUP(D383,'Caoparameter historie'!A:E,5,0),"")</f>
        <v>0,19</v>
      </c>
      <c r="O383" t="str">
        <f>IFERROR(IF(OR(D383=5274,D383=5472)=TRUE,VLOOKUP(B383,'Medewerker afstand woon-werk'!A:F,6,0),""),"")</f>
        <v>11,79000</v>
      </c>
      <c r="P383" s="5">
        <f t="shared" si="23"/>
        <v>2.2401</v>
      </c>
    </row>
    <row r="384" spans="1:16" x14ac:dyDescent="0.25">
      <c r="A384" s="22" t="s">
        <v>158</v>
      </c>
      <c r="B384" s="22" t="s">
        <v>2492</v>
      </c>
      <c r="C384" s="22" t="s">
        <v>6722</v>
      </c>
      <c r="D384" s="23">
        <v>5274</v>
      </c>
      <c r="E384" s="22" t="s">
        <v>85</v>
      </c>
      <c r="F384" s="28">
        <v>527410</v>
      </c>
      <c r="G384" s="22" t="s">
        <v>6622</v>
      </c>
      <c r="H384" s="22" t="s">
        <v>6623</v>
      </c>
      <c r="I384" s="24">
        <v>43213</v>
      </c>
      <c r="J384" s="24"/>
      <c r="K384" s="5" t="str">
        <f t="shared" si="20"/>
        <v>Ja</v>
      </c>
      <c r="L384">
        <f t="shared" si="21"/>
        <v>10446</v>
      </c>
      <c r="M384" t="str">
        <f t="shared" si="22"/>
        <v>Reiskosten per dag</v>
      </c>
      <c r="N384" t="str">
        <f>IFERROR(VLOOKUP(D384,'Caoparameter historie'!A:E,5,0),"")</f>
        <v>0,19</v>
      </c>
      <c r="O384" t="str">
        <f>IFERROR(IF(OR(D384=5274,D384=5472)=TRUE,VLOOKUP(B384,'Medewerker afstand woon-werk'!A:F,6,0),""),"")</f>
        <v>7,39000</v>
      </c>
      <c r="P384" s="5">
        <f t="shared" si="23"/>
        <v>1.4040999999999999</v>
      </c>
    </row>
    <row r="385" spans="1:16" x14ac:dyDescent="0.25">
      <c r="A385" s="22" t="s">
        <v>158</v>
      </c>
      <c r="B385" s="22" t="s">
        <v>689</v>
      </c>
      <c r="C385" s="22" t="s">
        <v>6723</v>
      </c>
      <c r="D385" s="23">
        <v>5274</v>
      </c>
      <c r="E385" s="22" t="s">
        <v>85</v>
      </c>
      <c r="F385" s="28">
        <v>527410</v>
      </c>
      <c r="G385" s="22" t="s">
        <v>6622</v>
      </c>
      <c r="H385" s="22" t="s">
        <v>6623</v>
      </c>
      <c r="I385" s="24">
        <v>43829</v>
      </c>
      <c r="J385" s="24"/>
      <c r="K385" s="5" t="str">
        <f t="shared" si="20"/>
        <v>Ja</v>
      </c>
      <c r="L385">
        <f t="shared" si="21"/>
        <v>10544</v>
      </c>
      <c r="M385" t="str">
        <f t="shared" si="22"/>
        <v>Reiskosten per dag</v>
      </c>
      <c r="N385" t="str">
        <f>IFERROR(VLOOKUP(D385,'Caoparameter historie'!A:E,5,0),"")</f>
        <v>0,19</v>
      </c>
      <c r="O385" t="str">
        <f>IFERROR(IF(OR(D385=5274,D385=5472)=TRUE,VLOOKUP(B385,'Medewerker afstand woon-werk'!A:F,6,0),""),"")</f>
        <v>31,20000</v>
      </c>
      <c r="P385" s="5">
        <f t="shared" si="23"/>
        <v>5.9279999999999999</v>
      </c>
    </row>
    <row r="386" spans="1:16" x14ac:dyDescent="0.25">
      <c r="A386" s="22" t="s">
        <v>158</v>
      </c>
      <c r="B386" s="22" t="s">
        <v>715</v>
      </c>
      <c r="C386" s="22" t="s">
        <v>6724</v>
      </c>
      <c r="D386" s="23">
        <v>5274</v>
      </c>
      <c r="E386" s="22" t="s">
        <v>85</v>
      </c>
      <c r="F386" s="28">
        <v>527410</v>
      </c>
      <c r="G386" s="22" t="s">
        <v>6622</v>
      </c>
      <c r="H386" s="22" t="s">
        <v>6623</v>
      </c>
      <c r="I386" s="24">
        <v>43381</v>
      </c>
      <c r="J386" s="24"/>
      <c r="K386" s="5" t="str">
        <f t="shared" si="20"/>
        <v>Ja</v>
      </c>
      <c r="L386">
        <f t="shared" si="21"/>
        <v>10691</v>
      </c>
      <c r="M386" t="str">
        <f t="shared" si="22"/>
        <v>Reiskosten per dag</v>
      </c>
      <c r="N386" t="str">
        <f>IFERROR(VLOOKUP(D386,'Caoparameter historie'!A:E,5,0),"")</f>
        <v>0,19</v>
      </c>
      <c r="O386" t="str">
        <f>IFERROR(IF(OR(D386=5274,D386=5472)=TRUE,VLOOKUP(B386,'Medewerker afstand woon-werk'!A:F,6,0),""),"")</f>
        <v>13,16000</v>
      </c>
      <c r="P386" s="5">
        <f t="shared" si="23"/>
        <v>2.5004</v>
      </c>
    </row>
    <row r="387" spans="1:16" x14ac:dyDescent="0.25">
      <c r="A387" s="22" t="s">
        <v>158</v>
      </c>
      <c r="B387" s="22" t="s">
        <v>1531</v>
      </c>
      <c r="C387" s="22" t="s">
        <v>6725</v>
      </c>
      <c r="D387" s="23">
        <v>5274</v>
      </c>
      <c r="E387" s="22" t="s">
        <v>85</v>
      </c>
      <c r="F387" s="28">
        <v>527410</v>
      </c>
      <c r="G387" s="22" t="s">
        <v>6622</v>
      </c>
      <c r="H387" s="22" t="s">
        <v>6623</v>
      </c>
      <c r="I387" s="24">
        <v>42821</v>
      </c>
      <c r="J387" s="24"/>
      <c r="K387" s="5" t="str">
        <f t="shared" si="20"/>
        <v>Ja</v>
      </c>
      <c r="L387">
        <f t="shared" si="21"/>
        <v>10812</v>
      </c>
      <c r="M387" t="str">
        <f t="shared" si="22"/>
        <v>Reiskosten per dag</v>
      </c>
      <c r="N387" t="str">
        <f>IFERROR(VLOOKUP(D387,'Caoparameter historie'!A:E,5,0),"")</f>
        <v>0,19</v>
      </c>
      <c r="O387" t="str">
        <f>IFERROR(IF(OR(D387=5274,D387=5472)=TRUE,VLOOKUP(B387,'Medewerker afstand woon-werk'!A:F,6,0),""),"")</f>
        <v>24,95000</v>
      </c>
      <c r="P387" s="5">
        <f t="shared" si="23"/>
        <v>4.7404999999999999</v>
      </c>
    </row>
    <row r="388" spans="1:16" x14ac:dyDescent="0.25">
      <c r="A388" s="22" t="s">
        <v>158</v>
      </c>
      <c r="B388" s="22" t="s">
        <v>1741</v>
      </c>
      <c r="C388" s="22" t="s">
        <v>6726</v>
      </c>
      <c r="D388" s="23">
        <v>5274</v>
      </c>
      <c r="E388" s="22" t="s">
        <v>85</v>
      </c>
      <c r="F388" s="28">
        <v>527410</v>
      </c>
      <c r="G388" s="22" t="s">
        <v>6622</v>
      </c>
      <c r="H388" s="22" t="s">
        <v>6623</v>
      </c>
      <c r="I388" s="24">
        <v>43129</v>
      </c>
      <c r="J388" s="24"/>
      <c r="K388" s="5" t="str">
        <f t="shared" si="20"/>
        <v>Ja</v>
      </c>
      <c r="L388">
        <f t="shared" si="21"/>
        <v>10935</v>
      </c>
      <c r="M388" t="str">
        <f t="shared" si="22"/>
        <v>Reiskosten per dag</v>
      </c>
      <c r="N388" t="str">
        <f>IFERROR(VLOOKUP(D388,'Caoparameter historie'!A:E,5,0),"")</f>
        <v>0,19</v>
      </c>
      <c r="O388" t="str">
        <f>IFERROR(IF(OR(D388=5274,D388=5472)=TRUE,VLOOKUP(B388,'Medewerker afstand woon-werk'!A:F,6,0),""),"")</f>
        <v>33,11000</v>
      </c>
      <c r="P388" s="5">
        <f t="shared" si="23"/>
        <v>6.2908999999999997</v>
      </c>
    </row>
    <row r="389" spans="1:16" x14ac:dyDescent="0.25">
      <c r="A389" s="22" t="s">
        <v>158</v>
      </c>
      <c r="B389" s="22" t="s">
        <v>568</v>
      </c>
      <c r="C389" s="22" t="s">
        <v>6320</v>
      </c>
      <c r="D389" s="23">
        <v>5274</v>
      </c>
      <c r="E389" s="22" t="s">
        <v>85</v>
      </c>
      <c r="F389" s="28">
        <v>527410</v>
      </c>
      <c r="G389" s="22" t="s">
        <v>6622</v>
      </c>
      <c r="H389" s="22" t="s">
        <v>6623</v>
      </c>
      <c r="I389" s="24">
        <v>43549</v>
      </c>
      <c r="J389" s="24"/>
      <c r="K389" s="5" t="str">
        <f t="shared" si="20"/>
        <v>Ja</v>
      </c>
      <c r="L389">
        <f t="shared" si="21"/>
        <v>10999</v>
      </c>
      <c r="M389" t="str">
        <f t="shared" si="22"/>
        <v>Reiskosten per dag</v>
      </c>
      <c r="N389" t="str">
        <f>IFERROR(VLOOKUP(D389,'Caoparameter historie'!A:E,5,0),"")</f>
        <v>0,19</v>
      </c>
      <c r="O389" t="str">
        <f>IFERROR(IF(OR(D389=5274,D389=5472)=TRUE,VLOOKUP(B389,'Medewerker afstand woon-werk'!A:F,6,0),""),"")</f>
        <v>11,50000</v>
      </c>
      <c r="P389" s="5">
        <f t="shared" si="23"/>
        <v>2.1850000000000001</v>
      </c>
    </row>
    <row r="390" spans="1:16" x14ac:dyDescent="0.25">
      <c r="A390" s="22" t="s">
        <v>158</v>
      </c>
      <c r="B390" s="22" t="s">
        <v>3554</v>
      </c>
      <c r="C390" s="22" t="s">
        <v>6462</v>
      </c>
      <c r="D390" s="23">
        <v>5274</v>
      </c>
      <c r="E390" s="22" t="s">
        <v>85</v>
      </c>
      <c r="F390" s="28">
        <v>527410</v>
      </c>
      <c r="G390" s="22" t="s">
        <v>6622</v>
      </c>
      <c r="H390" s="22" t="s">
        <v>6623</v>
      </c>
      <c r="I390" s="24">
        <v>43325</v>
      </c>
      <c r="J390" s="24"/>
      <c r="K390" s="5" t="str">
        <f t="shared" ref="K390:K453" si="24">IFERROR(H390*1,H390)</f>
        <v>Ja</v>
      </c>
      <c r="L390">
        <f t="shared" ref="L390:L453" si="25">IFERROR(B390*1,B390)</f>
        <v>11026</v>
      </c>
      <c r="M390" t="str">
        <f t="shared" ref="M390:M453" si="26">IF(D390=5251,"VET",IF(D390=5249,"Persoonlijke toeslag",IF(D390=5274,"Reiskosten per dag",IF(D390=5250,"Overgangstoeslag",IF(D390=5472,"Reiskosten per dag",IF(D390=5255,"Reiskosten per dag",IF(D390=5378,"BHV Vergoeding",IF(D390=5493,"Wasgeld",""))))))))</f>
        <v>Reiskosten per dag</v>
      </c>
      <c r="N390" t="str">
        <f>IFERROR(VLOOKUP(D390,'Caoparameter historie'!A:E,5,0),"")</f>
        <v>0,19</v>
      </c>
      <c r="O390" t="str">
        <f>IFERROR(IF(OR(D390=5274,D390=5472)=TRUE,VLOOKUP(B390,'Medewerker afstand woon-werk'!A:F,6,0),""),"")</f>
        <v>39,47000</v>
      </c>
      <c r="P390" s="5">
        <f t="shared" ref="P390:P453" si="27">IF(OR(D390=5274,D390=5472)=TRUE,N390*O390,IF(D390=5255,K390,IF(M390="Persoonlijke toeslag",K390,IF(M390="VET",K390,IF(M390="Overgangstoeslag",K390,IF(M390="Wasgeld",K390*N390,IF(M390="BHV vergoeding",N390*1,"")))))))</f>
        <v>7.4992999999999999</v>
      </c>
    </row>
    <row r="391" spans="1:16" x14ac:dyDescent="0.25">
      <c r="A391" s="22" t="s">
        <v>158</v>
      </c>
      <c r="B391" s="22" t="s">
        <v>4437</v>
      </c>
      <c r="C391" s="22" t="s">
        <v>6727</v>
      </c>
      <c r="D391" s="23">
        <v>5274</v>
      </c>
      <c r="E391" s="22" t="s">
        <v>85</v>
      </c>
      <c r="F391" s="28">
        <v>527410</v>
      </c>
      <c r="G391" s="22" t="s">
        <v>6622</v>
      </c>
      <c r="H391" s="22" t="s">
        <v>6623</v>
      </c>
      <c r="I391" s="24">
        <v>43297</v>
      </c>
      <c r="J391" s="24"/>
      <c r="K391" s="5" t="str">
        <f t="shared" si="24"/>
        <v>Ja</v>
      </c>
      <c r="L391">
        <f t="shared" si="25"/>
        <v>11127</v>
      </c>
      <c r="M391" t="str">
        <f t="shared" si="26"/>
        <v>Reiskosten per dag</v>
      </c>
      <c r="N391" t="str">
        <f>IFERROR(VLOOKUP(D391,'Caoparameter historie'!A:E,5,0),"")</f>
        <v>0,19</v>
      </c>
      <c r="O391" t="str">
        <f>IFERROR(IF(OR(D391=5274,D391=5472)=TRUE,VLOOKUP(B391,'Medewerker afstand woon-werk'!A:F,6,0),""),"")</f>
        <v>25,29000</v>
      </c>
      <c r="P391" s="5">
        <f t="shared" si="27"/>
        <v>4.8050999999999995</v>
      </c>
    </row>
    <row r="392" spans="1:16" x14ac:dyDescent="0.25">
      <c r="A392" s="22" t="s">
        <v>158</v>
      </c>
      <c r="B392" s="22" t="s">
        <v>1729</v>
      </c>
      <c r="C392" s="22" t="s">
        <v>6728</v>
      </c>
      <c r="D392" s="23">
        <v>5274</v>
      </c>
      <c r="E392" s="22" t="s">
        <v>85</v>
      </c>
      <c r="F392" s="28">
        <v>527410</v>
      </c>
      <c r="G392" s="22" t="s">
        <v>6622</v>
      </c>
      <c r="H392" s="22" t="s">
        <v>6623</v>
      </c>
      <c r="I392" s="24">
        <v>43689</v>
      </c>
      <c r="J392" s="24"/>
      <c r="K392" s="5" t="str">
        <f t="shared" si="24"/>
        <v>Ja</v>
      </c>
      <c r="L392">
        <f t="shared" si="25"/>
        <v>11158</v>
      </c>
      <c r="M392" t="str">
        <f t="shared" si="26"/>
        <v>Reiskosten per dag</v>
      </c>
      <c r="N392" t="str">
        <f>IFERROR(VLOOKUP(D392,'Caoparameter historie'!A:E,5,0),"")</f>
        <v>0,19</v>
      </c>
      <c r="O392" t="str">
        <f>IFERROR(IF(OR(D392=5274,D392=5472)=TRUE,VLOOKUP(B392,'Medewerker afstand woon-werk'!A:F,6,0),""),"")</f>
        <v>7,89000</v>
      </c>
      <c r="P392" s="5">
        <f t="shared" si="27"/>
        <v>1.4990999999999999</v>
      </c>
    </row>
    <row r="393" spans="1:16" x14ac:dyDescent="0.25">
      <c r="A393" s="22" t="s">
        <v>158</v>
      </c>
      <c r="B393" s="22" t="s">
        <v>4138</v>
      </c>
      <c r="C393" s="22" t="s">
        <v>6443</v>
      </c>
      <c r="D393" s="23">
        <v>5274</v>
      </c>
      <c r="E393" s="22" t="s">
        <v>85</v>
      </c>
      <c r="F393" s="28">
        <v>527410</v>
      </c>
      <c r="G393" s="22" t="s">
        <v>6622</v>
      </c>
      <c r="H393" s="22" t="s">
        <v>6623</v>
      </c>
      <c r="I393" s="24">
        <v>43017</v>
      </c>
      <c r="J393" s="24"/>
      <c r="K393" s="5" t="str">
        <f t="shared" si="24"/>
        <v>Ja</v>
      </c>
      <c r="L393">
        <f t="shared" si="25"/>
        <v>11284</v>
      </c>
      <c r="M393" t="str">
        <f t="shared" si="26"/>
        <v>Reiskosten per dag</v>
      </c>
      <c r="N393" t="str">
        <f>IFERROR(VLOOKUP(D393,'Caoparameter historie'!A:E,5,0),"")</f>
        <v>0,19</v>
      </c>
      <c r="O393" t="str">
        <f>IFERROR(IF(OR(D393=5274,D393=5472)=TRUE,VLOOKUP(B393,'Medewerker afstand woon-werk'!A:F,6,0),""),"")</f>
        <v>16,58000</v>
      </c>
      <c r="P393" s="5">
        <f t="shared" si="27"/>
        <v>3.1501999999999999</v>
      </c>
    </row>
    <row r="394" spans="1:16" x14ac:dyDescent="0.25">
      <c r="A394" s="22" t="s">
        <v>158</v>
      </c>
      <c r="B394" s="22" t="s">
        <v>5334</v>
      </c>
      <c r="C394" s="22" t="s">
        <v>6729</v>
      </c>
      <c r="D394" s="23">
        <v>5274</v>
      </c>
      <c r="E394" s="22" t="s">
        <v>85</v>
      </c>
      <c r="F394" s="28">
        <v>527410</v>
      </c>
      <c r="G394" s="22" t="s">
        <v>6622</v>
      </c>
      <c r="H394" s="22" t="s">
        <v>6623</v>
      </c>
      <c r="I394" s="24">
        <v>43185</v>
      </c>
      <c r="J394" s="24"/>
      <c r="K394" s="5" t="str">
        <f t="shared" si="24"/>
        <v>Ja</v>
      </c>
      <c r="L394">
        <f t="shared" si="25"/>
        <v>11318</v>
      </c>
      <c r="M394" t="str">
        <f t="shared" si="26"/>
        <v>Reiskosten per dag</v>
      </c>
      <c r="N394" t="str">
        <f>IFERROR(VLOOKUP(D394,'Caoparameter historie'!A:E,5,0),"")</f>
        <v>0,19</v>
      </c>
      <c r="O394" t="str">
        <f>IFERROR(IF(OR(D394=5274,D394=5472)=TRUE,VLOOKUP(B394,'Medewerker afstand woon-werk'!A:F,6,0),""),"")</f>
        <v>16,21000</v>
      </c>
      <c r="P394" s="5">
        <f t="shared" si="27"/>
        <v>3.0799000000000003</v>
      </c>
    </row>
    <row r="395" spans="1:16" x14ac:dyDescent="0.25">
      <c r="A395" s="22" t="s">
        <v>158</v>
      </c>
      <c r="B395" s="22" t="s">
        <v>4106</v>
      </c>
      <c r="C395" s="22" t="s">
        <v>6730</v>
      </c>
      <c r="D395" s="23">
        <v>5274</v>
      </c>
      <c r="E395" s="22" t="s">
        <v>85</v>
      </c>
      <c r="F395" s="28">
        <v>527410</v>
      </c>
      <c r="G395" s="22" t="s">
        <v>6622</v>
      </c>
      <c r="H395" s="22" t="s">
        <v>6623</v>
      </c>
      <c r="I395" s="24">
        <v>43185</v>
      </c>
      <c r="J395" s="24"/>
      <c r="K395" s="5" t="str">
        <f t="shared" si="24"/>
        <v>Ja</v>
      </c>
      <c r="L395">
        <f t="shared" si="25"/>
        <v>11336</v>
      </c>
      <c r="M395" t="str">
        <f t="shared" si="26"/>
        <v>Reiskosten per dag</v>
      </c>
      <c r="N395" t="str">
        <f>IFERROR(VLOOKUP(D395,'Caoparameter historie'!A:E,5,0),"")</f>
        <v>0,19</v>
      </c>
      <c r="O395" t="str">
        <f>IFERROR(IF(OR(D395=5274,D395=5472)=TRUE,VLOOKUP(B395,'Medewerker afstand woon-werk'!A:F,6,0),""),"")</f>
        <v>8,29000</v>
      </c>
      <c r="P395" s="5">
        <f t="shared" si="27"/>
        <v>1.5750999999999999</v>
      </c>
    </row>
    <row r="396" spans="1:16" x14ac:dyDescent="0.25">
      <c r="A396" s="22" t="s">
        <v>158</v>
      </c>
      <c r="B396" s="22" t="s">
        <v>964</v>
      </c>
      <c r="C396" s="22" t="s">
        <v>6326</v>
      </c>
      <c r="D396" s="23">
        <v>5274</v>
      </c>
      <c r="E396" s="22" t="s">
        <v>85</v>
      </c>
      <c r="F396" s="28">
        <v>527410</v>
      </c>
      <c r="G396" s="22" t="s">
        <v>6622</v>
      </c>
      <c r="H396" s="22" t="s">
        <v>6623</v>
      </c>
      <c r="I396" s="24">
        <v>43689</v>
      </c>
      <c r="J396" s="24"/>
      <c r="K396" s="5" t="str">
        <f t="shared" si="24"/>
        <v>Ja</v>
      </c>
      <c r="L396">
        <f t="shared" si="25"/>
        <v>11429</v>
      </c>
      <c r="M396" t="str">
        <f t="shared" si="26"/>
        <v>Reiskosten per dag</v>
      </c>
      <c r="N396" t="str">
        <f>IFERROR(VLOOKUP(D396,'Caoparameter historie'!A:E,5,0),"")</f>
        <v>0,19</v>
      </c>
      <c r="O396" t="str">
        <f>IFERROR(IF(OR(D396=5274,D396=5472)=TRUE,VLOOKUP(B396,'Medewerker afstand woon-werk'!A:F,6,0),""),"")</f>
        <v>87,21000</v>
      </c>
      <c r="P396" s="5">
        <f t="shared" si="27"/>
        <v>16.569900000000001</v>
      </c>
    </row>
    <row r="397" spans="1:16" x14ac:dyDescent="0.25">
      <c r="A397" s="22" t="s">
        <v>158</v>
      </c>
      <c r="B397" s="22" t="s">
        <v>737</v>
      </c>
      <c r="C397" s="22" t="s">
        <v>6731</v>
      </c>
      <c r="D397" s="23">
        <v>5274</v>
      </c>
      <c r="E397" s="22" t="s">
        <v>85</v>
      </c>
      <c r="F397" s="28">
        <v>527410</v>
      </c>
      <c r="G397" s="22" t="s">
        <v>6622</v>
      </c>
      <c r="H397" s="22" t="s">
        <v>6623</v>
      </c>
      <c r="I397" s="24">
        <v>43549</v>
      </c>
      <c r="J397" s="24"/>
      <c r="K397" s="5" t="str">
        <f t="shared" si="24"/>
        <v>Ja</v>
      </c>
      <c r="L397">
        <f t="shared" si="25"/>
        <v>11459</v>
      </c>
      <c r="M397" t="str">
        <f t="shared" si="26"/>
        <v>Reiskosten per dag</v>
      </c>
      <c r="N397" t="str">
        <f>IFERROR(VLOOKUP(D397,'Caoparameter historie'!A:E,5,0),"")</f>
        <v>0,19</v>
      </c>
      <c r="O397" t="str">
        <f>IFERROR(IF(OR(D397=5274,D397=5472)=TRUE,VLOOKUP(B397,'Medewerker afstand woon-werk'!A:F,6,0),""),"")</f>
        <v>30,00000</v>
      </c>
      <c r="P397" s="5">
        <f t="shared" si="27"/>
        <v>5.7</v>
      </c>
    </row>
    <row r="398" spans="1:16" x14ac:dyDescent="0.25">
      <c r="A398" s="22" t="s">
        <v>158</v>
      </c>
      <c r="B398" s="22" t="s">
        <v>2516</v>
      </c>
      <c r="C398" s="22" t="s">
        <v>6370</v>
      </c>
      <c r="D398" s="23">
        <v>5274</v>
      </c>
      <c r="E398" s="22" t="s">
        <v>85</v>
      </c>
      <c r="F398" s="28">
        <v>527410</v>
      </c>
      <c r="G398" s="22" t="s">
        <v>6622</v>
      </c>
      <c r="H398" s="22" t="s">
        <v>6623</v>
      </c>
      <c r="I398" s="24">
        <v>43689</v>
      </c>
      <c r="J398" s="24"/>
      <c r="K398" s="5" t="str">
        <f t="shared" si="24"/>
        <v>Ja</v>
      </c>
      <c r="L398">
        <f t="shared" si="25"/>
        <v>11530</v>
      </c>
      <c r="M398" t="str">
        <f t="shared" si="26"/>
        <v>Reiskosten per dag</v>
      </c>
      <c r="N398" t="str">
        <f>IFERROR(VLOOKUP(D398,'Caoparameter historie'!A:E,5,0),"")</f>
        <v>0,19</v>
      </c>
      <c r="O398" t="str">
        <f>IFERROR(IF(OR(D398=5274,D398=5472)=TRUE,VLOOKUP(B398,'Medewerker afstand woon-werk'!A:F,6,0),""),"")</f>
        <v>23,89000</v>
      </c>
      <c r="P398" s="5">
        <f t="shared" si="27"/>
        <v>4.5391000000000004</v>
      </c>
    </row>
    <row r="399" spans="1:16" x14ac:dyDescent="0.25">
      <c r="A399" s="22" t="s">
        <v>158</v>
      </c>
      <c r="B399" s="22" t="s">
        <v>3398</v>
      </c>
      <c r="C399" s="22" t="s">
        <v>6732</v>
      </c>
      <c r="D399" s="23">
        <v>5274</v>
      </c>
      <c r="E399" s="22" t="s">
        <v>85</v>
      </c>
      <c r="F399" s="28">
        <v>527410</v>
      </c>
      <c r="G399" s="22" t="s">
        <v>6622</v>
      </c>
      <c r="H399" s="22" t="s">
        <v>6623</v>
      </c>
      <c r="I399" s="24">
        <v>43689</v>
      </c>
      <c r="J399" s="24"/>
      <c r="K399" s="5" t="str">
        <f t="shared" si="24"/>
        <v>Ja</v>
      </c>
      <c r="L399">
        <f t="shared" si="25"/>
        <v>11543</v>
      </c>
      <c r="M399" t="str">
        <f t="shared" si="26"/>
        <v>Reiskosten per dag</v>
      </c>
      <c r="N399" t="str">
        <f>IFERROR(VLOOKUP(D399,'Caoparameter historie'!A:E,5,0),"")</f>
        <v>0,19</v>
      </c>
      <c r="O399" t="str">
        <f>IFERROR(IF(OR(D399=5274,D399=5472)=TRUE,VLOOKUP(B399,'Medewerker afstand woon-werk'!A:F,6,0),""),"")</f>
        <v>9,82000</v>
      </c>
      <c r="P399" s="5">
        <f t="shared" si="27"/>
        <v>1.8658000000000001</v>
      </c>
    </row>
    <row r="400" spans="1:16" x14ac:dyDescent="0.25">
      <c r="A400" s="22" t="s">
        <v>158</v>
      </c>
      <c r="B400" s="22" t="s">
        <v>4311</v>
      </c>
      <c r="C400" s="22" t="s">
        <v>6733</v>
      </c>
      <c r="D400" s="23">
        <v>5274</v>
      </c>
      <c r="E400" s="22" t="s">
        <v>85</v>
      </c>
      <c r="F400" s="28">
        <v>527410</v>
      </c>
      <c r="G400" s="22" t="s">
        <v>6622</v>
      </c>
      <c r="H400" s="22" t="s">
        <v>6623</v>
      </c>
      <c r="I400" s="24">
        <v>43101</v>
      </c>
      <c r="J400" s="24"/>
      <c r="K400" s="5" t="str">
        <f t="shared" si="24"/>
        <v>Ja</v>
      </c>
      <c r="L400">
        <f t="shared" si="25"/>
        <v>11608</v>
      </c>
      <c r="M400" t="str">
        <f t="shared" si="26"/>
        <v>Reiskosten per dag</v>
      </c>
      <c r="N400" t="str">
        <f>IFERROR(VLOOKUP(D400,'Caoparameter historie'!A:E,5,0),"")</f>
        <v>0,19</v>
      </c>
      <c r="O400" t="str">
        <f>IFERROR(IF(OR(D400=5274,D400=5472)=TRUE,VLOOKUP(B400,'Medewerker afstand woon-werk'!A:F,6,0),""),"")</f>
        <v>8,21000</v>
      </c>
      <c r="P400" s="5">
        <f t="shared" si="27"/>
        <v>1.5599000000000003</v>
      </c>
    </row>
    <row r="401" spans="1:16" x14ac:dyDescent="0.25">
      <c r="A401" s="22" t="s">
        <v>158</v>
      </c>
      <c r="B401" s="22" t="s">
        <v>5026</v>
      </c>
      <c r="C401" s="22" t="s">
        <v>6734</v>
      </c>
      <c r="D401" s="23">
        <v>5274</v>
      </c>
      <c r="E401" s="22" t="s">
        <v>85</v>
      </c>
      <c r="F401" s="28">
        <v>527410</v>
      </c>
      <c r="G401" s="22" t="s">
        <v>6622</v>
      </c>
      <c r="H401" s="22" t="s">
        <v>6623</v>
      </c>
      <c r="I401" s="24">
        <v>43465</v>
      </c>
      <c r="J401" s="24"/>
      <c r="K401" s="5" t="str">
        <f t="shared" si="24"/>
        <v>Ja</v>
      </c>
      <c r="L401">
        <f t="shared" si="25"/>
        <v>11610</v>
      </c>
      <c r="M401" t="str">
        <f t="shared" si="26"/>
        <v>Reiskosten per dag</v>
      </c>
      <c r="N401" t="str">
        <f>IFERROR(VLOOKUP(D401,'Caoparameter historie'!A:E,5,0),"")</f>
        <v>0,19</v>
      </c>
      <c r="O401" t="str">
        <f>IFERROR(IF(OR(D401=5274,D401=5472)=TRUE,VLOOKUP(B401,'Medewerker afstand woon-werk'!A:F,6,0),""),"")</f>
        <v>22,21000</v>
      </c>
      <c r="P401" s="5">
        <f t="shared" si="27"/>
        <v>4.2199</v>
      </c>
    </row>
    <row r="402" spans="1:16" x14ac:dyDescent="0.25">
      <c r="A402" s="22" t="s">
        <v>158</v>
      </c>
      <c r="B402" s="22" t="s">
        <v>4957</v>
      </c>
      <c r="C402" s="22" t="s">
        <v>6735</v>
      </c>
      <c r="D402" s="23">
        <v>5274</v>
      </c>
      <c r="E402" s="22" t="s">
        <v>85</v>
      </c>
      <c r="F402" s="28">
        <v>527410</v>
      </c>
      <c r="G402" s="22" t="s">
        <v>6622</v>
      </c>
      <c r="H402" s="22" t="s">
        <v>6623</v>
      </c>
      <c r="I402" s="24">
        <v>43353</v>
      </c>
      <c r="J402" s="24"/>
      <c r="K402" s="5" t="str">
        <f t="shared" si="24"/>
        <v>Ja</v>
      </c>
      <c r="L402">
        <f t="shared" si="25"/>
        <v>11613</v>
      </c>
      <c r="M402" t="str">
        <f t="shared" si="26"/>
        <v>Reiskosten per dag</v>
      </c>
      <c r="N402" t="str">
        <f>IFERROR(VLOOKUP(D402,'Caoparameter historie'!A:E,5,0),"")</f>
        <v>0,19</v>
      </c>
      <c r="O402" t="str">
        <f>IFERROR(IF(OR(D402=5274,D402=5472)=TRUE,VLOOKUP(B402,'Medewerker afstand woon-werk'!A:F,6,0),""),"")</f>
        <v>8,50000</v>
      </c>
      <c r="P402" s="5">
        <f t="shared" si="27"/>
        <v>1.615</v>
      </c>
    </row>
    <row r="403" spans="1:16" x14ac:dyDescent="0.25">
      <c r="A403" s="22" t="s">
        <v>158</v>
      </c>
      <c r="B403" s="22" t="s">
        <v>336</v>
      </c>
      <c r="C403" s="22" t="s">
        <v>6736</v>
      </c>
      <c r="D403" s="23">
        <v>5274</v>
      </c>
      <c r="E403" s="22" t="s">
        <v>85</v>
      </c>
      <c r="F403" s="28">
        <v>527410</v>
      </c>
      <c r="G403" s="22" t="s">
        <v>6622</v>
      </c>
      <c r="H403" s="22" t="s">
        <v>6623</v>
      </c>
      <c r="I403" s="24">
        <v>43689</v>
      </c>
      <c r="J403" s="24"/>
      <c r="K403" s="5" t="str">
        <f t="shared" si="24"/>
        <v>Ja</v>
      </c>
      <c r="L403">
        <f t="shared" si="25"/>
        <v>11621</v>
      </c>
      <c r="M403" t="str">
        <f t="shared" si="26"/>
        <v>Reiskosten per dag</v>
      </c>
      <c r="N403" t="str">
        <f>IFERROR(VLOOKUP(D403,'Caoparameter historie'!A:E,5,0),"")</f>
        <v>0,19</v>
      </c>
      <c r="O403" t="str">
        <f>IFERROR(IF(OR(D403=5274,D403=5472)=TRUE,VLOOKUP(B403,'Medewerker afstand woon-werk'!A:F,6,0),""),"")</f>
        <v>18,21000</v>
      </c>
      <c r="P403" s="5">
        <f t="shared" si="27"/>
        <v>3.4599000000000002</v>
      </c>
    </row>
    <row r="404" spans="1:16" x14ac:dyDescent="0.25">
      <c r="A404" s="22" t="s">
        <v>158</v>
      </c>
      <c r="B404" s="22" t="s">
        <v>950</v>
      </c>
      <c r="C404" s="22" t="s">
        <v>6737</v>
      </c>
      <c r="D404" s="23">
        <v>5274</v>
      </c>
      <c r="E404" s="22" t="s">
        <v>85</v>
      </c>
      <c r="F404" s="28">
        <v>527410</v>
      </c>
      <c r="G404" s="22" t="s">
        <v>6622</v>
      </c>
      <c r="H404" s="22" t="s">
        <v>6623</v>
      </c>
      <c r="I404" s="24">
        <v>43110</v>
      </c>
      <c r="J404" s="24"/>
      <c r="K404" s="5" t="str">
        <f t="shared" si="24"/>
        <v>Ja</v>
      </c>
      <c r="L404">
        <f t="shared" si="25"/>
        <v>11636</v>
      </c>
      <c r="M404" t="str">
        <f t="shared" si="26"/>
        <v>Reiskosten per dag</v>
      </c>
      <c r="N404" t="str">
        <f>IFERROR(VLOOKUP(D404,'Caoparameter historie'!A:E,5,0),"")</f>
        <v>0,19</v>
      </c>
      <c r="O404" t="str">
        <f>IFERROR(IF(OR(D404=5274,D404=5472)=TRUE,VLOOKUP(B404,'Medewerker afstand woon-werk'!A:F,6,0),""),"")</f>
        <v>22,00000</v>
      </c>
      <c r="P404" s="5">
        <f t="shared" si="27"/>
        <v>4.18</v>
      </c>
    </row>
    <row r="405" spans="1:16" x14ac:dyDescent="0.25">
      <c r="A405" s="22" t="s">
        <v>158</v>
      </c>
      <c r="B405" s="22" t="s">
        <v>464</v>
      </c>
      <c r="C405" s="22" t="s">
        <v>6738</v>
      </c>
      <c r="D405" s="23">
        <v>5274</v>
      </c>
      <c r="E405" s="22" t="s">
        <v>85</v>
      </c>
      <c r="F405" s="28">
        <v>527410</v>
      </c>
      <c r="G405" s="22" t="s">
        <v>6622</v>
      </c>
      <c r="H405" s="22" t="s">
        <v>6623</v>
      </c>
      <c r="I405" s="24">
        <v>43465</v>
      </c>
      <c r="J405" s="24"/>
      <c r="K405" s="5" t="str">
        <f t="shared" si="24"/>
        <v>Ja</v>
      </c>
      <c r="L405">
        <f t="shared" si="25"/>
        <v>11640</v>
      </c>
      <c r="M405" t="str">
        <f t="shared" si="26"/>
        <v>Reiskosten per dag</v>
      </c>
      <c r="N405" t="str">
        <f>IFERROR(VLOOKUP(D405,'Caoparameter historie'!A:E,5,0),"")</f>
        <v>0,19</v>
      </c>
      <c r="O405" t="str">
        <f>IFERROR(IF(OR(D405=5274,D405=5472)=TRUE,VLOOKUP(B405,'Medewerker afstand woon-werk'!A:F,6,0),""),"")</f>
        <v>36,89000</v>
      </c>
      <c r="P405" s="5">
        <f t="shared" si="27"/>
        <v>7.0091000000000001</v>
      </c>
    </row>
    <row r="406" spans="1:16" x14ac:dyDescent="0.25">
      <c r="A406" s="22" t="s">
        <v>158</v>
      </c>
      <c r="B406" s="22" t="s">
        <v>6027</v>
      </c>
      <c r="C406" s="22" t="s">
        <v>6739</v>
      </c>
      <c r="D406" s="23">
        <v>5274</v>
      </c>
      <c r="E406" s="22" t="s">
        <v>85</v>
      </c>
      <c r="F406" s="28">
        <v>527410</v>
      </c>
      <c r="G406" s="22" t="s">
        <v>6622</v>
      </c>
      <c r="H406" s="22" t="s">
        <v>6623</v>
      </c>
      <c r="I406" s="24">
        <v>43521</v>
      </c>
      <c r="J406" s="24"/>
      <c r="K406" s="5" t="str">
        <f t="shared" si="24"/>
        <v>Ja</v>
      </c>
      <c r="L406">
        <f t="shared" si="25"/>
        <v>11712</v>
      </c>
      <c r="M406" t="str">
        <f t="shared" si="26"/>
        <v>Reiskosten per dag</v>
      </c>
      <c r="N406" t="str">
        <f>IFERROR(VLOOKUP(D406,'Caoparameter historie'!A:E,5,0),"")</f>
        <v>0,19</v>
      </c>
      <c r="O406" t="str">
        <f>IFERROR(IF(OR(D406=5274,D406=5472)=TRUE,VLOOKUP(B406,'Medewerker afstand woon-werk'!A:F,6,0),""),"")</f>
        <v>55,21000</v>
      </c>
      <c r="P406" s="5">
        <f t="shared" si="27"/>
        <v>10.4899</v>
      </c>
    </row>
    <row r="407" spans="1:16" x14ac:dyDescent="0.25">
      <c r="A407" s="22" t="s">
        <v>158</v>
      </c>
      <c r="B407" s="22" t="s">
        <v>1545</v>
      </c>
      <c r="C407" s="22" t="s">
        <v>6740</v>
      </c>
      <c r="D407" s="23">
        <v>5274</v>
      </c>
      <c r="E407" s="22" t="s">
        <v>85</v>
      </c>
      <c r="F407" s="28">
        <v>527410</v>
      </c>
      <c r="G407" s="22" t="s">
        <v>6622</v>
      </c>
      <c r="H407" s="22" t="s">
        <v>6623</v>
      </c>
      <c r="I407" s="24">
        <v>43745</v>
      </c>
      <c r="J407" s="24"/>
      <c r="K407" s="5" t="str">
        <f t="shared" si="24"/>
        <v>Ja</v>
      </c>
      <c r="L407">
        <f t="shared" si="25"/>
        <v>11751</v>
      </c>
      <c r="M407" t="str">
        <f t="shared" si="26"/>
        <v>Reiskosten per dag</v>
      </c>
      <c r="N407" t="str">
        <f>IFERROR(VLOOKUP(D407,'Caoparameter historie'!A:E,5,0),"")</f>
        <v>0,19</v>
      </c>
      <c r="O407" t="str">
        <f>IFERROR(IF(OR(D407=5274,D407=5472)=TRUE,VLOOKUP(B407,'Medewerker afstand woon-werk'!A:F,6,0),""),"")</f>
        <v>39,58000</v>
      </c>
      <c r="P407" s="5">
        <f t="shared" si="27"/>
        <v>7.5202</v>
      </c>
    </row>
    <row r="408" spans="1:16" x14ac:dyDescent="0.25">
      <c r="A408" s="22" t="s">
        <v>158</v>
      </c>
      <c r="B408" s="22" t="s">
        <v>3358</v>
      </c>
      <c r="C408" s="22" t="s">
        <v>6330</v>
      </c>
      <c r="D408" s="23">
        <v>5274</v>
      </c>
      <c r="E408" s="22" t="s">
        <v>85</v>
      </c>
      <c r="F408" s="28">
        <v>527410</v>
      </c>
      <c r="G408" s="22" t="s">
        <v>6622</v>
      </c>
      <c r="H408" s="22" t="s">
        <v>6623</v>
      </c>
      <c r="I408" s="24">
        <v>43206</v>
      </c>
      <c r="J408" s="24"/>
      <c r="K408" s="5" t="str">
        <f t="shared" si="24"/>
        <v>Ja</v>
      </c>
      <c r="L408">
        <f t="shared" si="25"/>
        <v>11895</v>
      </c>
      <c r="M408" t="str">
        <f t="shared" si="26"/>
        <v>Reiskosten per dag</v>
      </c>
      <c r="N408" t="str">
        <f>IFERROR(VLOOKUP(D408,'Caoparameter historie'!A:E,5,0),"")</f>
        <v>0,19</v>
      </c>
      <c r="O408" t="str">
        <f>IFERROR(IF(OR(D408=5274,D408=5472)=TRUE,VLOOKUP(B408,'Medewerker afstand woon-werk'!A:F,6,0),""),"")</f>
        <v>6,58000</v>
      </c>
      <c r="P408" s="5">
        <f t="shared" si="27"/>
        <v>1.2502</v>
      </c>
    </row>
    <row r="409" spans="1:16" x14ac:dyDescent="0.25">
      <c r="A409" s="22" t="s">
        <v>158</v>
      </c>
      <c r="B409" s="22" t="s">
        <v>2925</v>
      </c>
      <c r="C409" s="22" t="s">
        <v>6741</v>
      </c>
      <c r="D409" s="23">
        <v>5274</v>
      </c>
      <c r="E409" s="22" t="s">
        <v>85</v>
      </c>
      <c r="F409" s="28">
        <v>527410</v>
      </c>
      <c r="G409" s="22" t="s">
        <v>6622</v>
      </c>
      <c r="H409" s="22" t="s">
        <v>6623</v>
      </c>
      <c r="I409" s="24">
        <v>43801</v>
      </c>
      <c r="J409" s="24"/>
      <c r="K409" s="5" t="str">
        <f t="shared" si="24"/>
        <v>Ja</v>
      </c>
      <c r="L409">
        <f t="shared" si="25"/>
        <v>11915</v>
      </c>
      <c r="M409" t="str">
        <f t="shared" si="26"/>
        <v>Reiskosten per dag</v>
      </c>
      <c r="N409" t="str">
        <f>IFERROR(VLOOKUP(D409,'Caoparameter historie'!A:E,5,0),"")</f>
        <v>0,19</v>
      </c>
      <c r="O409" t="str">
        <f>IFERROR(IF(OR(D409=5274,D409=5472)=TRUE,VLOOKUP(B409,'Medewerker afstand woon-werk'!A:F,6,0),""),"")</f>
        <v>14,71000</v>
      </c>
      <c r="P409" s="5">
        <f t="shared" si="27"/>
        <v>2.7949000000000002</v>
      </c>
    </row>
    <row r="410" spans="1:16" x14ac:dyDescent="0.25">
      <c r="A410" s="22" t="s">
        <v>158</v>
      </c>
      <c r="B410" s="22" t="s">
        <v>314</v>
      </c>
      <c r="C410" s="22" t="s">
        <v>6332</v>
      </c>
      <c r="D410" s="23">
        <v>5274</v>
      </c>
      <c r="E410" s="22" t="s">
        <v>85</v>
      </c>
      <c r="F410" s="28">
        <v>527410</v>
      </c>
      <c r="G410" s="22" t="s">
        <v>6622</v>
      </c>
      <c r="H410" s="22" t="s">
        <v>6623</v>
      </c>
      <c r="I410" s="24">
        <v>43717</v>
      </c>
      <c r="J410" s="24"/>
      <c r="K410" s="5" t="str">
        <f t="shared" si="24"/>
        <v>Ja</v>
      </c>
      <c r="L410">
        <f t="shared" si="25"/>
        <v>11922</v>
      </c>
      <c r="M410" t="str">
        <f t="shared" si="26"/>
        <v>Reiskosten per dag</v>
      </c>
      <c r="N410" t="str">
        <f>IFERROR(VLOOKUP(D410,'Caoparameter historie'!A:E,5,0),"")</f>
        <v>0,19</v>
      </c>
      <c r="O410" t="str">
        <f>IFERROR(IF(OR(D410=5274,D410=5472)=TRUE,VLOOKUP(B410,'Medewerker afstand woon-werk'!A:F,6,0),""),"")</f>
        <v>40,61000</v>
      </c>
      <c r="P410" s="5">
        <f t="shared" si="27"/>
        <v>7.7159000000000004</v>
      </c>
    </row>
    <row r="411" spans="1:16" x14ac:dyDescent="0.25">
      <c r="A411" s="22" t="s">
        <v>158</v>
      </c>
      <c r="B411" s="22" t="s">
        <v>4467</v>
      </c>
      <c r="C411" s="22" t="s">
        <v>6742</v>
      </c>
      <c r="D411" s="23">
        <v>5274</v>
      </c>
      <c r="E411" s="22" t="s">
        <v>85</v>
      </c>
      <c r="F411" s="28">
        <v>527410</v>
      </c>
      <c r="G411" s="22" t="s">
        <v>6622</v>
      </c>
      <c r="H411" s="22" t="s">
        <v>6623</v>
      </c>
      <c r="I411" s="24">
        <v>43297</v>
      </c>
      <c r="J411" s="24"/>
      <c r="K411" s="5" t="str">
        <f t="shared" si="24"/>
        <v>Ja</v>
      </c>
      <c r="L411">
        <f t="shared" si="25"/>
        <v>12064</v>
      </c>
      <c r="M411" t="str">
        <f t="shared" si="26"/>
        <v>Reiskosten per dag</v>
      </c>
      <c r="N411" t="str">
        <f>IFERROR(VLOOKUP(D411,'Caoparameter historie'!A:E,5,0),"")</f>
        <v>0,19</v>
      </c>
      <c r="O411" t="str">
        <f>IFERROR(IF(OR(D411=5274,D411=5472)=TRUE,VLOOKUP(B411,'Medewerker afstand woon-werk'!A:F,6,0),""),"")</f>
        <v>51,11000</v>
      </c>
      <c r="P411" s="5">
        <f t="shared" si="27"/>
        <v>9.7109000000000005</v>
      </c>
    </row>
    <row r="412" spans="1:16" x14ac:dyDescent="0.25">
      <c r="A412" s="22" t="s">
        <v>158</v>
      </c>
      <c r="B412" s="22" t="s">
        <v>5052</v>
      </c>
      <c r="C412" s="22" t="s">
        <v>6743</v>
      </c>
      <c r="D412" s="23">
        <v>5274</v>
      </c>
      <c r="E412" s="22" t="s">
        <v>85</v>
      </c>
      <c r="F412" s="28">
        <v>527410</v>
      </c>
      <c r="G412" s="22" t="s">
        <v>6622</v>
      </c>
      <c r="H412" s="22" t="s">
        <v>6623</v>
      </c>
      <c r="I412" s="24">
        <v>43577</v>
      </c>
      <c r="J412" s="24"/>
      <c r="K412" s="5" t="str">
        <f t="shared" si="24"/>
        <v>Ja</v>
      </c>
      <c r="L412">
        <f t="shared" si="25"/>
        <v>12114</v>
      </c>
      <c r="M412" t="str">
        <f t="shared" si="26"/>
        <v>Reiskosten per dag</v>
      </c>
      <c r="N412" t="str">
        <f>IFERROR(VLOOKUP(D412,'Caoparameter historie'!A:E,5,0),"")</f>
        <v>0,19</v>
      </c>
      <c r="O412" t="str">
        <f>IFERROR(IF(OR(D412=5274,D412=5472)=TRUE,VLOOKUP(B412,'Medewerker afstand woon-werk'!A:F,6,0),""),"")</f>
        <v>17,11000</v>
      </c>
      <c r="P412" s="5">
        <f t="shared" si="27"/>
        <v>3.2509000000000001</v>
      </c>
    </row>
    <row r="413" spans="1:16" x14ac:dyDescent="0.25">
      <c r="A413" s="22" t="s">
        <v>158</v>
      </c>
      <c r="B413" s="22" t="s">
        <v>4347</v>
      </c>
      <c r="C413" s="22" t="s">
        <v>6744</v>
      </c>
      <c r="D413" s="23">
        <v>5274</v>
      </c>
      <c r="E413" s="22" t="s">
        <v>85</v>
      </c>
      <c r="F413" s="28">
        <v>527410</v>
      </c>
      <c r="G413" s="22" t="s">
        <v>6622</v>
      </c>
      <c r="H413" s="22" t="s">
        <v>6623</v>
      </c>
      <c r="I413" s="24">
        <v>43549</v>
      </c>
      <c r="J413" s="24"/>
      <c r="K413" s="5" t="str">
        <f t="shared" si="24"/>
        <v>Ja</v>
      </c>
      <c r="L413">
        <f t="shared" si="25"/>
        <v>12129</v>
      </c>
      <c r="M413" t="str">
        <f t="shared" si="26"/>
        <v>Reiskosten per dag</v>
      </c>
      <c r="N413" t="str">
        <f>IFERROR(VLOOKUP(D413,'Caoparameter historie'!A:E,5,0),"")</f>
        <v>0,19</v>
      </c>
      <c r="O413" t="str">
        <f>IFERROR(IF(OR(D413=5274,D413=5472)=TRUE,VLOOKUP(B413,'Medewerker afstand woon-werk'!A:F,6,0),""),"")</f>
        <v>33,11000</v>
      </c>
      <c r="P413" s="5">
        <f t="shared" si="27"/>
        <v>6.2908999999999997</v>
      </c>
    </row>
    <row r="414" spans="1:16" x14ac:dyDescent="0.25">
      <c r="A414" s="22" t="s">
        <v>158</v>
      </c>
      <c r="B414" s="22" t="s">
        <v>4739</v>
      </c>
      <c r="C414" s="22" t="s">
        <v>6745</v>
      </c>
      <c r="D414" s="23">
        <v>5274</v>
      </c>
      <c r="E414" s="22" t="s">
        <v>85</v>
      </c>
      <c r="F414" s="28">
        <v>527410</v>
      </c>
      <c r="G414" s="22" t="s">
        <v>6622</v>
      </c>
      <c r="H414" s="22" t="s">
        <v>6623</v>
      </c>
      <c r="I414" s="24">
        <v>43344</v>
      </c>
      <c r="J414" s="24"/>
      <c r="K414" s="5" t="str">
        <f t="shared" si="24"/>
        <v>Ja</v>
      </c>
      <c r="L414">
        <f t="shared" si="25"/>
        <v>12174</v>
      </c>
      <c r="M414" t="str">
        <f t="shared" si="26"/>
        <v>Reiskosten per dag</v>
      </c>
      <c r="N414" t="str">
        <f>IFERROR(VLOOKUP(D414,'Caoparameter historie'!A:E,5,0),"")</f>
        <v>0,19</v>
      </c>
      <c r="O414" t="str">
        <f>IFERROR(IF(OR(D414=5274,D414=5472)=TRUE,VLOOKUP(B414,'Medewerker afstand woon-werk'!A:F,6,0),""),"")</f>
        <v>35,71000</v>
      </c>
      <c r="P414" s="5">
        <f t="shared" si="27"/>
        <v>6.7849000000000004</v>
      </c>
    </row>
    <row r="415" spans="1:16" x14ac:dyDescent="0.25">
      <c r="A415" s="22" t="s">
        <v>158</v>
      </c>
      <c r="B415" s="22" t="s">
        <v>1317</v>
      </c>
      <c r="C415" s="22" t="s">
        <v>6334</v>
      </c>
      <c r="D415" s="23">
        <v>5274</v>
      </c>
      <c r="E415" s="22" t="s">
        <v>85</v>
      </c>
      <c r="F415" s="28">
        <v>527410</v>
      </c>
      <c r="G415" s="22" t="s">
        <v>6622</v>
      </c>
      <c r="H415" s="22" t="s">
        <v>6623</v>
      </c>
      <c r="I415" s="24">
        <v>43521</v>
      </c>
      <c r="J415" s="24"/>
      <c r="K415" s="5" t="str">
        <f t="shared" si="24"/>
        <v>Ja</v>
      </c>
      <c r="L415">
        <f t="shared" si="25"/>
        <v>12229</v>
      </c>
      <c r="M415" t="str">
        <f t="shared" si="26"/>
        <v>Reiskosten per dag</v>
      </c>
      <c r="N415" t="str">
        <f>IFERROR(VLOOKUP(D415,'Caoparameter historie'!A:E,5,0),"")</f>
        <v>0,19</v>
      </c>
      <c r="O415" t="str">
        <f>IFERROR(IF(OR(D415=5274,D415=5472)=TRUE,VLOOKUP(B415,'Medewerker afstand woon-werk'!A:F,6,0),""),"")</f>
        <v>5,39000</v>
      </c>
      <c r="P415" s="5">
        <f t="shared" si="27"/>
        <v>1.0241</v>
      </c>
    </row>
    <row r="416" spans="1:16" x14ac:dyDescent="0.25">
      <c r="A416" s="22" t="s">
        <v>158</v>
      </c>
      <c r="B416" s="22" t="s">
        <v>156</v>
      </c>
      <c r="C416" s="22" t="s">
        <v>6746</v>
      </c>
      <c r="D416" s="23">
        <v>5274</v>
      </c>
      <c r="E416" s="22" t="s">
        <v>85</v>
      </c>
      <c r="F416" s="28">
        <v>527410</v>
      </c>
      <c r="G416" s="22" t="s">
        <v>6622</v>
      </c>
      <c r="H416" s="22" t="s">
        <v>6623</v>
      </c>
      <c r="I416" s="24">
        <v>43577</v>
      </c>
      <c r="J416" s="24"/>
      <c r="K416" s="5" t="str">
        <f t="shared" si="24"/>
        <v>Ja</v>
      </c>
      <c r="L416">
        <f t="shared" si="25"/>
        <v>12246</v>
      </c>
      <c r="M416" t="str">
        <f t="shared" si="26"/>
        <v>Reiskosten per dag</v>
      </c>
      <c r="N416" t="str">
        <f>IFERROR(VLOOKUP(D416,'Caoparameter historie'!A:E,5,0),"")</f>
        <v>0,19</v>
      </c>
      <c r="O416" t="str">
        <f>IFERROR(IF(OR(D416=5274,D416=5472)=TRUE,VLOOKUP(B416,'Medewerker afstand woon-werk'!A:F,6,0),""),"")</f>
        <v>10,18000</v>
      </c>
      <c r="P416" s="5">
        <f t="shared" si="27"/>
        <v>1.9341999999999999</v>
      </c>
    </row>
    <row r="417" spans="1:16" x14ac:dyDescent="0.25">
      <c r="A417" s="22" t="s">
        <v>158</v>
      </c>
      <c r="B417" s="22" t="s">
        <v>6073</v>
      </c>
      <c r="C417" s="22" t="s">
        <v>6747</v>
      </c>
      <c r="D417" s="23">
        <v>5274</v>
      </c>
      <c r="E417" s="22" t="s">
        <v>85</v>
      </c>
      <c r="F417" s="28">
        <v>527410</v>
      </c>
      <c r="G417" s="22" t="s">
        <v>6622</v>
      </c>
      <c r="H417" s="22" t="s">
        <v>6623</v>
      </c>
      <c r="I417" s="24">
        <v>43577</v>
      </c>
      <c r="J417" s="24"/>
      <c r="K417" s="5" t="str">
        <f t="shared" si="24"/>
        <v>Ja</v>
      </c>
      <c r="L417">
        <f t="shared" si="25"/>
        <v>12336</v>
      </c>
      <c r="M417" t="str">
        <f t="shared" si="26"/>
        <v>Reiskosten per dag</v>
      </c>
      <c r="N417" t="str">
        <f>IFERROR(VLOOKUP(D417,'Caoparameter historie'!A:E,5,0),"")</f>
        <v>0,19</v>
      </c>
      <c r="O417" t="str">
        <f>IFERROR(IF(OR(D417=5274,D417=5472)=TRUE,VLOOKUP(B417,'Medewerker afstand woon-werk'!A:F,6,0),""),"")</f>
        <v>11,11000</v>
      </c>
      <c r="P417" s="5">
        <f t="shared" si="27"/>
        <v>2.1109</v>
      </c>
    </row>
    <row r="418" spans="1:16" x14ac:dyDescent="0.25">
      <c r="A418" s="22" t="s">
        <v>158</v>
      </c>
      <c r="B418" s="22" t="s">
        <v>5374</v>
      </c>
      <c r="C418" s="22" t="s">
        <v>6748</v>
      </c>
      <c r="D418" s="23">
        <v>5274</v>
      </c>
      <c r="E418" s="22" t="s">
        <v>85</v>
      </c>
      <c r="F418" s="28">
        <v>527410</v>
      </c>
      <c r="G418" s="22" t="s">
        <v>6622</v>
      </c>
      <c r="H418" s="22" t="s">
        <v>6623</v>
      </c>
      <c r="I418" s="24">
        <v>43773</v>
      </c>
      <c r="J418" s="24"/>
      <c r="K418" s="5" t="str">
        <f t="shared" si="24"/>
        <v>Ja</v>
      </c>
      <c r="L418">
        <f t="shared" si="25"/>
        <v>12373</v>
      </c>
      <c r="M418" t="str">
        <f t="shared" si="26"/>
        <v>Reiskosten per dag</v>
      </c>
      <c r="N418" t="str">
        <f>IFERROR(VLOOKUP(D418,'Caoparameter historie'!A:E,5,0),"")</f>
        <v>0,19</v>
      </c>
      <c r="O418" t="str">
        <f>IFERROR(IF(OR(D418=5274,D418=5472)=TRUE,VLOOKUP(B418,'Medewerker afstand woon-werk'!A:F,6,0),""),"")</f>
        <v>25,61000</v>
      </c>
      <c r="P418" s="5">
        <f t="shared" si="27"/>
        <v>4.8658999999999999</v>
      </c>
    </row>
    <row r="419" spans="1:16" x14ac:dyDescent="0.25">
      <c r="A419" s="22" t="s">
        <v>158</v>
      </c>
      <c r="B419" s="22" t="s">
        <v>5458</v>
      </c>
      <c r="C419" s="22" t="s">
        <v>6749</v>
      </c>
      <c r="D419" s="23">
        <v>5274</v>
      </c>
      <c r="E419" s="22" t="s">
        <v>85</v>
      </c>
      <c r="F419" s="28">
        <v>527410</v>
      </c>
      <c r="G419" s="22" t="s">
        <v>6622</v>
      </c>
      <c r="H419" s="22" t="s">
        <v>6623</v>
      </c>
      <c r="I419" s="24">
        <v>43773</v>
      </c>
      <c r="J419" s="24"/>
      <c r="K419" s="5" t="str">
        <f t="shared" si="24"/>
        <v>Ja</v>
      </c>
      <c r="L419">
        <f t="shared" si="25"/>
        <v>12389</v>
      </c>
      <c r="M419" t="str">
        <f t="shared" si="26"/>
        <v>Reiskosten per dag</v>
      </c>
      <c r="N419" t="str">
        <f>IFERROR(VLOOKUP(D419,'Caoparameter historie'!A:E,5,0),"")</f>
        <v>0,19</v>
      </c>
      <c r="O419" t="str">
        <f>IFERROR(IF(OR(D419=5274,D419=5472)=TRUE,VLOOKUP(B419,'Medewerker afstand woon-werk'!A:F,6,0),""),"")</f>
        <v>5,11000</v>
      </c>
      <c r="P419" s="5">
        <f t="shared" si="27"/>
        <v>0.9709000000000001</v>
      </c>
    </row>
    <row r="420" spans="1:16" x14ac:dyDescent="0.25">
      <c r="A420" s="22" t="s">
        <v>158</v>
      </c>
      <c r="B420" s="22" t="s">
        <v>3088</v>
      </c>
      <c r="C420" s="22" t="s">
        <v>6341</v>
      </c>
      <c r="D420" s="23">
        <v>5274</v>
      </c>
      <c r="E420" s="22" t="s">
        <v>85</v>
      </c>
      <c r="F420" s="28">
        <v>527410</v>
      </c>
      <c r="G420" s="22" t="s">
        <v>6622</v>
      </c>
      <c r="H420" s="22" t="s">
        <v>6623</v>
      </c>
      <c r="I420" s="24">
        <v>43435</v>
      </c>
      <c r="J420" s="24"/>
      <c r="K420" s="5" t="str">
        <f t="shared" si="24"/>
        <v>Ja</v>
      </c>
      <c r="L420">
        <f t="shared" si="25"/>
        <v>12405</v>
      </c>
      <c r="M420" t="str">
        <f t="shared" si="26"/>
        <v>Reiskosten per dag</v>
      </c>
      <c r="N420" t="str">
        <f>IFERROR(VLOOKUP(D420,'Caoparameter historie'!A:E,5,0),"")</f>
        <v>0,19</v>
      </c>
      <c r="O420" t="str">
        <f>IFERROR(IF(OR(D420=5274,D420=5472)=TRUE,VLOOKUP(B420,'Medewerker afstand woon-werk'!A:F,6,0),""),"")</f>
        <v>12,29000</v>
      </c>
      <c r="P420" s="5">
        <f t="shared" si="27"/>
        <v>2.3350999999999997</v>
      </c>
    </row>
    <row r="421" spans="1:16" x14ac:dyDescent="0.25">
      <c r="A421" s="22" t="s">
        <v>158</v>
      </c>
      <c r="B421" s="22" t="s">
        <v>5841</v>
      </c>
      <c r="C421" s="22" t="s">
        <v>6343</v>
      </c>
      <c r="D421" s="23">
        <v>5274</v>
      </c>
      <c r="E421" s="22" t="s">
        <v>85</v>
      </c>
      <c r="F421" s="28">
        <v>527410</v>
      </c>
      <c r="G421" s="22" t="s">
        <v>6622</v>
      </c>
      <c r="H421" s="22" t="s">
        <v>6623</v>
      </c>
      <c r="I421" s="24">
        <v>43435</v>
      </c>
      <c r="J421" s="24"/>
      <c r="K421" s="5" t="str">
        <f t="shared" si="24"/>
        <v>Ja</v>
      </c>
      <c r="L421">
        <f t="shared" si="25"/>
        <v>12406</v>
      </c>
      <c r="M421" t="str">
        <f t="shared" si="26"/>
        <v>Reiskosten per dag</v>
      </c>
      <c r="N421" t="str">
        <f>IFERROR(VLOOKUP(D421,'Caoparameter historie'!A:E,5,0),"")</f>
        <v>0,19</v>
      </c>
      <c r="O421" t="str">
        <f>IFERROR(IF(OR(D421=5274,D421=5472)=TRUE,VLOOKUP(B421,'Medewerker afstand woon-werk'!A:F,6,0),""),"")</f>
        <v>11,21000</v>
      </c>
      <c r="P421" s="5">
        <f t="shared" si="27"/>
        <v>2.1299000000000001</v>
      </c>
    </row>
    <row r="422" spans="1:16" x14ac:dyDescent="0.25">
      <c r="A422" s="22" t="s">
        <v>158</v>
      </c>
      <c r="B422" s="22" t="s">
        <v>3110</v>
      </c>
      <c r="C422" s="22" t="s">
        <v>6750</v>
      </c>
      <c r="D422" s="23">
        <v>5274</v>
      </c>
      <c r="E422" s="22" t="s">
        <v>85</v>
      </c>
      <c r="F422" s="28">
        <v>527410</v>
      </c>
      <c r="G422" s="22" t="s">
        <v>6622</v>
      </c>
      <c r="H422" s="22" t="s">
        <v>6623</v>
      </c>
      <c r="I422" s="24">
        <v>43493</v>
      </c>
      <c r="J422" s="24"/>
      <c r="K422" s="5" t="str">
        <f t="shared" si="24"/>
        <v>Ja</v>
      </c>
      <c r="L422">
        <f t="shared" si="25"/>
        <v>12589</v>
      </c>
      <c r="M422" t="str">
        <f t="shared" si="26"/>
        <v>Reiskosten per dag</v>
      </c>
      <c r="N422" t="str">
        <f>IFERROR(VLOOKUP(D422,'Caoparameter historie'!A:E,5,0),"")</f>
        <v>0,19</v>
      </c>
      <c r="O422" t="str">
        <f>IFERROR(IF(OR(D422=5274,D422=5472)=TRUE,VLOOKUP(B422,'Medewerker afstand woon-werk'!A:F,6,0),""),"")</f>
        <v>10,29000</v>
      </c>
      <c r="P422" s="5">
        <f t="shared" si="27"/>
        <v>1.9550999999999998</v>
      </c>
    </row>
    <row r="423" spans="1:16" x14ac:dyDescent="0.25">
      <c r="A423" s="22" t="s">
        <v>158</v>
      </c>
      <c r="B423" s="22" t="s">
        <v>2802</v>
      </c>
      <c r="C423" s="22" t="s">
        <v>6349</v>
      </c>
      <c r="D423" s="23">
        <v>5274</v>
      </c>
      <c r="E423" s="22" t="s">
        <v>85</v>
      </c>
      <c r="F423" s="28">
        <v>527410</v>
      </c>
      <c r="G423" s="22" t="s">
        <v>6622</v>
      </c>
      <c r="H423" s="22" t="s">
        <v>6623</v>
      </c>
      <c r="I423" s="24">
        <v>43525</v>
      </c>
      <c r="J423" s="24"/>
      <c r="K423" s="5" t="str">
        <f t="shared" si="24"/>
        <v>Ja</v>
      </c>
      <c r="L423">
        <f t="shared" si="25"/>
        <v>12619</v>
      </c>
      <c r="M423" t="str">
        <f t="shared" si="26"/>
        <v>Reiskosten per dag</v>
      </c>
      <c r="N423" t="str">
        <f>IFERROR(VLOOKUP(D423,'Caoparameter historie'!A:E,5,0),"")</f>
        <v>0,19</v>
      </c>
      <c r="O423" t="str">
        <f>IFERROR(IF(OR(D423=5274,D423=5472)=TRUE,VLOOKUP(B423,'Medewerker afstand woon-werk'!A:F,6,0),""),"")</f>
        <v>11,61000</v>
      </c>
      <c r="P423" s="5">
        <f t="shared" si="27"/>
        <v>2.2058999999999997</v>
      </c>
    </row>
    <row r="424" spans="1:16" x14ac:dyDescent="0.25">
      <c r="A424" s="22" t="s">
        <v>158</v>
      </c>
      <c r="B424" s="22" t="s">
        <v>5056</v>
      </c>
      <c r="C424" s="22" t="s">
        <v>6751</v>
      </c>
      <c r="D424" s="23">
        <v>5274</v>
      </c>
      <c r="E424" s="22" t="s">
        <v>85</v>
      </c>
      <c r="F424" s="28">
        <v>527410</v>
      </c>
      <c r="G424" s="22" t="s">
        <v>6622</v>
      </c>
      <c r="H424" s="22" t="s">
        <v>6623</v>
      </c>
      <c r="I424" s="24">
        <v>43521</v>
      </c>
      <c r="J424" s="24"/>
      <c r="K424" s="5" t="str">
        <f t="shared" si="24"/>
        <v>Ja</v>
      </c>
      <c r="L424">
        <f t="shared" si="25"/>
        <v>12654</v>
      </c>
      <c r="M424" t="str">
        <f t="shared" si="26"/>
        <v>Reiskosten per dag</v>
      </c>
      <c r="N424" t="str">
        <f>IFERROR(VLOOKUP(D424,'Caoparameter historie'!A:E,5,0),"")</f>
        <v>0,19</v>
      </c>
      <c r="O424" t="str">
        <f>IFERROR(IF(OR(D424=5274,D424=5472)=TRUE,VLOOKUP(B424,'Medewerker afstand woon-werk'!A:F,6,0),""),"")</f>
        <v>11,39000</v>
      </c>
      <c r="P424" s="5">
        <f t="shared" si="27"/>
        <v>2.1640999999999999</v>
      </c>
    </row>
    <row r="425" spans="1:16" x14ac:dyDescent="0.25">
      <c r="A425" s="22" t="s">
        <v>158</v>
      </c>
      <c r="B425" s="22" t="s">
        <v>4753</v>
      </c>
      <c r="C425" s="22" t="s">
        <v>6752</v>
      </c>
      <c r="D425" s="23">
        <v>5274</v>
      </c>
      <c r="E425" s="22" t="s">
        <v>85</v>
      </c>
      <c r="F425" s="28">
        <v>527410</v>
      </c>
      <c r="G425" s="22" t="s">
        <v>6622</v>
      </c>
      <c r="H425" s="22" t="s">
        <v>6623</v>
      </c>
      <c r="I425" s="24">
        <v>43577</v>
      </c>
      <c r="J425" s="24"/>
      <c r="K425" s="5" t="str">
        <f t="shared" si="24"/>
        <v>Ja</v>
      </c>
      <c r="L425">
        <f t="shared" si="25"/>
        <v>12658</v>
      </c>
      <c r="M425" t="str">
        <f t="shared" si="26"/>
        <v>Reiskosten per dag</v>
      </c>
      <c r="N425" t="str">
        <f>IFERROR(VLOOKUP(D425,'Caoparameter historie'!A:E,5,0),"")</f>
        <v>0,19</v>
      </c>
      <c r="O425" t="str">
        <f>IFERROR(IF(OR(D425=5274,D425=5472)=TRUE,VLOOKUP(B425,'Medewerker afstand woon-werk'!A:F,6,0),""),"")</f>
        <v>42,00000</v>
      </c>
      <c r="P425" s="5">
        <f t="shared" si="27"/>
        <v>7.98</v>
      </c>
    </row>
    <row r="426" spans="1:16" x14ac:dyDescent="0.25">
      <c r="A426" s="22" t="s">
        <v>158</v>
      </c>
      <c r="B426" s="22" t="s">
        <v>1930</v>
      </c>
      <c r="C426" s="22" t="s">
        <v>6428</v>
      </c>
      <c r="D426" s="23">
        <v>5274</v>
      </c>
      <c r="E426" s="22" t="s">
        <v>85</v>
      </c>
      <c r="F426" s="28">
        <v>527410</v>
      </c>
      <c r="G426" s="22" t="s">
        <v>6622</v>
      </c>
      <c r="H426" s="22" t="s">
        <v>6623</v>
      </c>
      <c r="I426" s="24">
        <v>43617</v>
      </c>
      <c r="J426" s="24"/>
      <c r="K426" s="5" t="str">
        <f t="shared" si="24"/>
        <v>Ja</v>
      </c>
      <c r="L426">
        <f t="shared" si="25"/>
        <v>12869</v>
      </c>
      <c r="M426" t="str">
        <f t="shared" si="26"/>
        <v>Reiskosten per dag</v>
      </c>
      <c r="N426" t="str">
        <f>IFERROR(VLOOKUP(D426,'Caoparameter historie'!A:E,5,0),"")</f>
        <v>0,19</v>
      </c>
      <c r="O426" t="str">
        <f>IFERROR(IF(OR(D426=5274,D426=5472)=TRUE,VLOOKUP(B426,'Medewerker afstand woon-werk'!A:F,6,0),""),"")</f>
        <v>38,79000</v>
      </c>
      <c r="P426" s="5">
        <f t="shared" si="27"/>
        <v>7.3700999999999999</v>
      </c>
    </row>
    <row r="427" spans="1:16" x14ac:dyDescent="0.25">
      <c r="A427" s="22" t="s">
        <v>158</v>
      </c>
      <c r="B427" s="22" t="s">
        <v>3882</v>
      </c>
      <c r="C427" s="22" t="s">
        <v>6753</v>
      </c>
      <c r="D427" s="23">
        <v>5274</v>
      </c>
      <c r="E427" s="22" t="s">
        <v>85</v>
      </c>
      <c r="F427" s="28">
        <v>527410</v>
      </c>
      <c r="G427" s="22" t="s">
        <v>6622</v>
      </c>
      <c r="H427" s="22" t="s">
        <v>6623</v>
      </c>
      <c r="I427" s="24">
        <v>43617</v>
      </c>
      <c r="J427" s="24"/>
      <c r="K427" s="5" t="str">
        <f t="shared" si="24"/>
        <v>Ja</v>
      </c>
      <c r="L427">
        <f t="shared" si="25"/>
        <v>12875</v>
      </c>
      <c r="M427" t="str">
        <f t="shared" si="26"/>
        <v>Reiskosten per dag</v>
      </c>
      <c r="N427" t="str">
        <f>IFERROR(VLOOKUP(D427,'Caoparameter historie'!A:E,5,0),"")</f>
        <v>0,19</v>
      </c>
      <c r="O427" t="str">
        <f>IFERROR(IF(OR(D427=5274,D427=5472)=TRUE,VLOOKUP(B427,'Medewerker afstand woon-werk'!A:F,6,0),""),"")</f>
        <v>10,53000</v>
      </c>
      <c r="P427" s="5">
        <f t="shared" si="27"/>
        <v>2.0006999999999997</v>
      </c>
    </row>
    <row r="428" spans="1:16" x14ac:dyDescent="0.25">
      <c r="A428" s="22" t="s">
        <v>158</v>
      </c>
      <c r="B428" s="22" t="s">
        <v>5887</v>
      </c>
      <c r="C428" s="22" t="s">
        <v>6351</v>
      </c>
      <c r="D428" s="23">
        <v>5274</v>
      </c>
      <c r="E428" s="22" t="s">
        <v>85</v>
      </c>
      <c r="F428" s="28">
        <v>527410</v>
      </c>
      <c r="G428" s="22" t="s">
        <v>6622</v>
      </c>
      <c r="H428" s="22" t="s">
        <v>6623</v>
      </c>
      <c r="I428" s="24">
        <v>43627</v>
      </c>
      <c r="J428" s="24"/>
      <c r="K428" s="5" t="str">
        <f t="shared" si="24"/>
        <v>Ja</v>
      </c>
      <c r="L428">
        <f t="shared" si="25"/>
        <v>12876</v>
      </c>
      <c r="M428" t="str">
        <f t="shared" si="26"/>
        <v>Reiskosten per dag</v>
      </c>
      <c r="N428" t="str">
        <f>IFERROR(VLOOKUP(D428,'Caoparameter historie'!A:E,5,0),"")</f>
        <v>0,19</v>
      </c>
      <c r="O428" t="str">
        <f>IFERROR(IF(OR(D428=5274,D428=5472)=TRUE,VLOOKUP(B428,'Medewerker afstand woon-werk'!A:F,6,0),""),"")</f>
        <v>3,11000</v>
      </c>
      <c r="P428" s="5">
        <f t="shared" si="27"/>
        <v>0.59089999999999998</v>
      </c>
    </row>
    <row r="429" spans="1:16" x14ac:dyDescent="0.25">
      <c r="A429" s="22" t="s">
        <v>158</v>
      </c>
      <c r="B429" s="22" t="s">
        <v>5346</v>
      </c>
      <c r="C429" s="22" t="s">
        <v>6754</v>
      </c>
      <c r="D429" s="23">
        <v>5274</v>
      </c>
      <c r="E429" s="22" t="s">
        <v>85</v>
      </c>
      <c r="F429" s="28">
        <v>527410</v>
      </c>
      <c r="G429" s="22" t="s">
        <v>6622</v>
      </c>
      <c r="H429" s="22" t="s">
        <v>6623</v>
      </c>
      <c r="I429" s="24">
        <v>43717</v>
      </c>
      <c r="J429" s="24"/>
      <c r="K429" s="5" t="str">
        <f t="shared" si="24"/>
        <v>Ja</v>
      </c>
      <c r="L429">
        <f t="shared" si="25"/>
        <v>13032</v>
      </c>
      <c r="M429" t="str">
        <f t="shared" si="26"/>
        <v>Reiskosten per dag</v>
      </c>
      <c r="N429" t="str">
        <f>IFERROR(VLOOKUP(D429,'Caoparameter historie'!A:E,5,0),"")</f>
        <v>0,19</v>
      </c>
      <c r="O429" t="str">
        <f>IFERROR(IF(OR(D429=5274,D429=5472)=TRUE,VLOOKUP(B429,'Medewerker afstand woon-werk'!A:F,6,0),""),"")</f>
        <v>13,16000</v>
      </c>
      <c r="P429" s="5">
        <f t="shared" si="27"/>
        <v>2.5004</v>
      </c>
    </row>
    <row r="430" spans="1:16" x14ac:dyDescent="0.25">
      <c r="A430" s="22" t="s">
        <v>158</v>
      </c>
      <c r="B430" s="22" t="s">
        <v>3132</v>
      </c>
      <c r="C430" s="22" t="s">
        <v>6356</v>
      </c>
      <c r="D430" s="23">
        <v>5274</v>
      </c>
      <c r="E430" s="22" t="s">
        <v>85</v>
      </c>
      <c r="F430" s="28">
        <v>527410</v>
      </c>
      <c r="G430" s="22" t="s">
        <v>6622</v>
      </c>
      <c r="H430" s="22" t="s">
        <v>6623</v>
      </c>
      <c r="I430" s="24">
        <v>43724</v>
      </c>
      <c r="J430" s="24"/>
      <c r="K430" s="5" t="str">
        <f t="shared" si="24"/>
        <v>Ja</v>
      </c>
      <c r="L430">
        <f t="shared" si="25"/>
        <v>13072</v>
      </c>
      <c r="M430" t="str">
        <f t="shared" si="26"/>
        <v>Reiskosten per dag</v>
      </c>
      <c r="N430" t="str">
        <f>IFERROR(VLOOKUP(D430,'Caoparameter historie'!A:E,5,0),"")</f>
        <v>0,19</v>
      </c>
      <c r="O430" t="str">
        <f>IFERROR(IF(OR(D430=5274,D430=5472)=TRUE,VLOOKUP(B430,'Medewerker afstand woon-werk'!A:F,6,0),""),"")</f>
        <v>11,61000</v>
      </c>
      <c r="P430" s="5">
        <f t="shared" si="27"/>
        <v>2.2058999999999997</v>
      </c>
    </row>
    <row r="431" spans="1:16" x14ac:dyDescent="0.25">
      <c r="A431" s="22" t="s">
        <v>158</v>
      </c>
      <c r="B431" s="22" t="s">
        <v>2844</v>
      </c>
      <c r="C431" s="22" t="s">
        <v>6755</v>
      </c>
      <c r="D431" s="23">
        <v>5274</v>
      </c>
      <c r="E431" s="22" t="s">
        <v>85</v>
      </c>
      <c r="F431" s="28">
        <v>527410</v>
      </c>
      <c r="G431" s="22" t="s">
        <v>6622</v>
      </c>
      <c r="H431" s="22" t="s">
        <v>6623</v>
      </c>
      <c r="I431" s="24">
        <v>39559</v>
      </c>
      <c r="J431" s="24"/>
      <c r="K431" s="5" t="str">
        <f t="shared" si="24"/>
        <v>Ja</v>
      </c>
      <c r="L431">
        <f t="shared" si="25"/>
        <v>983227</v>
      </c>
      <c r="M431" t="str">
        <f t="shared" si="26"/>
        <v>Reiskosten per dag</v>
      </c>
      <c r="N431" t="str">
        <f>IFERROR(VLOOKUP(D431,'Caoparameter historie'!A:E,5,0),"")</f>
        <v>0,19</v>
      </c>
      <c r="O431" t="str">
        <f>IFERROR(IF(OR(D431=5274,D431=5472)=TRUE,VLOOKUP(B431,'Medewerker afstand woon-werk'!A:F,6,0),""),"")</f>
        <v>7,89000</v>
      </c>
      <c r="P431" s="5">
        <f t="shared" si="27"/>
        <v>1.4990999999999999</v>
      </c>
    </row>
    <row r="432" spans="1:16" x14ac:dyDescent="0.25">
      <c r="A432" s="22" t="s">
        <v>158</v>
      </c>
      <c r="B432" s="22" t="s">
        <v>4084</v>
      </c>
      <c r="C432" s="22" t="s">
        <v>6756</v>
      </c>
      <c r="D432" s="23">
        <v>5274</v>
      </c>
      <c r="E432" s="22" t="s">
        <v>85</v>
      </c>
      <c r="F432" s="28">
        <v>527410</v>
      </c>
      <c r="G432" s="22" t="s">
        <v>6622</v>
      </c>
      <c r="H432" s="22" t="s">
        <v>6623</v>
      </c>
      <c r="I432" s="24">
        <v>39727</v>
      </c>
      <c r="J432" s="24"/>
      <c r="K432" s="5" t="str">
        <f t="shared" si="24"/>
        <v>Ja</v>
      </c>
      <c r="L432">
        <f t="shared" si="25"/>
        <v>983595</v>
      </c>
      <c r="M432" t="str">
        <f t="shared" si="26"/>
        <v>Reiskosten per dag</v>
      </c>
      <c r="N432" t="str">
        <f>IFERROR(VLOOKUP(D432,'Caoparameter historie'!A:E,5,0),"")</f>
        <v>0,19</v>
      </c>
      <c r="O432" t="str">
        <f>IFERROR(IF(OR(D432=5274,D432=5472)=TRUE,VLOOKUP(B432,'Medewerker afstand woon-werk'!A:F,6,0),""),"")</f>
        <v>7,89000</v>
      </c>
      <c r="P432" s="5">
        <f t="shared" si="27"/>
        <v>1.4990999999999999</v>
      </c>
    </row>
    <row r="433" spans="1:16" x14ac:dyDescent="0.25">
      <c r="A433" s="22" t="s">
        <v>158</v>
      </c>
      <c r="B433" s="22" t="s">
        <v>472</v>
      </c>
      <c r="C433" s="22" t="s">
        <v>6757</v>
      </c>
      <c r="D433" s="23">
        <v>5274</v>
      </c>
      <c r="E433" s="22" t="s">
        <v>85</v>
      </c>
      <c r="F433" s="28">
        <v>527410</v>
      </c>
      <c r="G433" s="22" t="s">
        <v>6622</v>
      </c>
      <c r="H433" s="22" t="s">
        <v>6623</v>
      </c>
      <c r="I433" s="24">
        <v>43832</v>
      </c>
      <c r="J433" s="24"/>
      <c r="K433" s="5" t="str">
        <f t="shared" si="24"/>
        <v>Ja</v>
      </c>
      <c r="L433">
        <f t="shared" si="25"/>
        <v>13298</v>
      </c>
      <c r="M433" t="str">
        <f t="shared" si="26"/>
        <v>Reiskosten per dag</v>
      </c>
      <c r="N433" t="str">
        <f>IFERROR(VLOOKUP(D433,'Caoparameter historie'!A:E,5,0),"")</f>
        <v>0,19</v>
      </c>
      <c r="O433" t="str">
        <f>IFERROR(IF(OR(D433=5274,D433=5472)=TRUE,VLOOKUP(B433,'Medewerker afstand woon-werk'!A:F,6,0),""),"")</f>
        <v>9,50000</v>
      </c>
      <c r="P433" s="5">
        <f t="shared" si="27"/>
        <v>1.8049999999999999</v>
      </c>
    </row>
    <row r="434" spans="1:16" x14ac:dyDescent="0.25">
      <c r="A434" s="22" t="s">
        <v>158</v>
      </c>
      <c r="B434" s="22" t="s">
        <v>5382</v>
      </c>
      <c r="C434" s="22" t="s">
        <v>6758</v>
      </c>
      <c r="D434" s="23">
        <v>5274</v>
      </c>
      <c r="E434" s="22" t="s">
        <v>85</v>
      </c>
      <c r="F434" s="28">
        <v>527410</v>
      </c>
      <c r="G434" s="22" t="s">
        <v>6622</v>
      </c>
      <c r="H434" s="22" t="s">
        <v>6759</v>
      </c>
      <c r="I434" s="24">
        <v>43836</v>
      </c>
      <c r="J434" s="24"/>
      <c r="K434" s="5" t="str">
        <f t="shared" si="24"/>
        <v>Nee</v>
      </c>
      <c r="L434">
        <f t="shared" si="25"/>
        <v>11708</v>
      </c>
      <c r="M434" t="str">
        <f t="shared" si="26"/>
        <v>Reiskosten per dag</v>
      </c>
      <c r="N434" t="str">
        <f>IFERROR(VLOOKUP(D434,'Caoparameter historie'!A:E,5,0),"")</f>
        <v>0,19</v>
      </c>
      <c r="O434" t="str">
        <f>IFERROR(IF(OR(D434=5274,D434=5472)=TRUE,VLOOKUP(B434,'Medewerker afstand woon-werk'!A:F,6,0),""),"")</f>
        <v>0,00000</v>
      </c>
      <c r="P434" s="5">
        <f t="shared" si="27"/>
        <v>0</v>
      </c>
    </row>
    <row r="435" spans="1:16" x14ac:dyDescent="0.25">
      <c r="A435" s="22" t="s">
        <v>158</v>
      </c>
      <c r="B435" s="22" t="s">
        <v>4636</v>
      </c>
      <c r="C435" s="22" t="s">
        <v>6760</v>
      </c>
      <c r="D435" s="23">
        <v>5274</v>
      </c>
      <c r="E435" s="22" t="s">
        <v>85</v>
      </c>
      <c r="F435" s="28">
        <v>527410</v>
      </c>
      <c r="G435" s="22" t="s">
        <v>6622</v>
      </c>
      <c r="H435" s="22" t="s">
        <v>6623</v>
      </c>
      <c r="I435" s="24">
        <v>43803</v>
      </c>
      <c r="J435" s="24"/>
      <c r="K435" s="5" t="str">
        <f t="shared" si="24"/>
        <v>Ja</v>
      </c>
      <c r="L435">
        <f t="shared" si="25"/>
        <v>13269</v>
      </c>
      <c r="M435" t="str">
        <f t="shared" si="26"/>
        <v>Reiskosten per dag</v>
      </c>
      <c r="N435" t="str">
        <f>IFERROR(VLOOKUP(D435,'Caoparameter historie'!A:E,5,0),"")</f>
        <v>0,19</v>
      </c>
      <c r="O435" t="str">
        <f>IFERROR(IF(OR(D435=5274,D435=5472)=TRUE,VLOOKUP(B435,'Medewerker afstand woon-werk'!A:F,6,0),""),"")</f>
        <v>30,70000</v>
      </c>
      <c r="P435" s="5">
        <f t="shared" si="27"/>
        <v>5.8330000000000002</v>
      </c>
    </row>
    <row r="436" spans="1:16" x14ac:dyDescent="0.25">
      <c r="A436" s="22" t="s">
        <v>158</v>
      </c>
      <c r="B436" s="22" t="s">
        <v>5859</v>
      </c>
      <c r="C436" s="22" t="s">
        <v>6761</v>
      </c>
      <c r="D436" s="23">
        <v>5274</v>
      </c>
      <c r="E436" s="22" t="s">
        <v>85</v>
      </c>
      <c r="F436" s="28">
        <v>527410</v>
      </c>
      <c r="G436" s="22" t="s">
        <v>6622</v>
      </c>
      <c r="H436" s="22" t="s">
        <v>6623</v>
      </c>
      <c r="I436" s="24">
        <v>43803</v>
      </c>
      <c r="J436" s="24"/>
      <c r="K436" s="5" t="str">
        <f t="shared" si="24"/>
        <v>Ja</v>
      </c>
      <c r="L436">
        <f t="shared" si="25"/>
        <v>13266</v>
      </c>
      <c r="M436" t="str">
        <f t="shared" si="26"/>
        <v>Reiskosten per dag</v>
      </c>
      <c r="N436" t="str">
        <f>IFERROR(VLOOKUP(D436,'Caoparameter historie'!A:E,5,0),"")</f>
        <v>0,19</v>
      </c>
      <c r="O436" t="str">
        <f>IFERROR(IF(OR(D436=5274,D436=5472)=TRUE,VLOOKUP(B436,'Medewerker afstand woon-werk'!A:F,6,0),""),"")</f>
        <v>32,00000</v>
      </c>
      <c r="P436" s="5">
        <f t="shared" si="27"/>
        <v>6.08</v>
      </c>
    </row>
    <row r="437" spans="1:16" x14ac:dyDescent="0.25">
      <c r="A437" s="22" t="s">
        <v>158</v>
      </c>
      <c r="B437" s="22" t="s">
        <v>1884</v>
      </c>
      <c r="C437" s="22" t="s">
        <v>6762</v>
      </c>
      <c r="D437" s="23">
        <v>5274</v>
      </c>
      <c r="E437" s="22" t="s">
        <v>85</v>
      </c>
      <c r="F437" s="28">
        <v>527410</v>
      </c>
      <c r="G437" s="22" t="s">
        <v>6622</v>
      </c>
      <c r="H437" s="22" t="s">
        <v>6623</v>
      </c>
      <c r="I437" s="24">
        <v>43803</v>
      </c>
      <c r="J437" s="24"/>
      <c r="K437" s="5" t="str">
        <f t="shared" si="24"/>
        <v>Ja</v>
      </c>
      <c r="L437">
        <f t="shared" si="25"/>
        <v>13260</v>
      </c>
      <c r="M437" t="str">
        <f t="shared" si="26"/>
        <v>Reiskosten per dag</v>
      </c>
      <c r="N437" t="str">
        <f>IFERROR(VLOOKUP(D437,'Caoparameter historie'!A:E,5,0),"")</f>
        <v>0,19</v>
      </c>
      <c r="O437" t="str">
        <f>IFERROR(IF(OR(D437=5274,D437=5472)=TRUE,VLOOKUP(B437,'Medewerker afstand woon-werk'!A:F,6,0),""),"")</f>
        <v>28,80000</v>
      </c>
      <c r="P437" s="5">
        <f t="shared" si="27"/>
        <v>5.4720000000000004</v>
      </c>
    </row>
    <row r="438" spans="1:16" x14ac:dyDescent="0.25">
      <c r="A438" s="22" t="s">
        <v>158</v>
      </c>
      <c r="B438" s="22" t="s">
        <v>389</v>
      </c>
      <c r="C438" s="22" t="s">
        <v>6763</v>
      </c>
      <c r="D438" s="23">
        <v>5274</v>
      </c>
      <c r="E438" s="22" t="s">
        <v>85</v>
      </c>
      <c r="F438" s="28">
        <v>527410</v>
      </c>
      <c r="G438" s="22" t="s">
        <v>6622</v>
      </c>
      <c r="H438" s="22" t="s">
        <v>6759</v>
      </c>
      <c r="I438" s="24">
        <v>43836</v>
      </c>
      <c r="J438" s="24"/>
      <c r="K438" s="5" t="str">
        <f t="shared" si="24"/>
        <v>Nee</v>
      </c>
      <c r="L438">
        <f t="shared" si="25"/>
        <v>5482</v>
      </c>
      <c r="M438" t="str">
        <f t="shared" si="26"/>
        <v>Reiskosten per dag</v>
      </c>
      <c r="N438" t="str">
        <f>IFERROR(VLOOKUP(D438,'Caoparameter historie'!A:E,5,0),"")</f>
        <v>0,19</v>
      </c>
      <c r="O438" t="str">
        <f>IFERROR(IF(OR(D438=5274,D438=5472)=TRUE,VLOOKUP(B438,'Medewerker afstand woon-werk'!A:F,6,0),""),"")</f>
        <v>0,00000</v>
      </c>
      <c r="P438" s="5">
        <f t="shared" si="27"/>
        <v>0</v>
      </c>
    </row>
    <row r="439" spans="1:16" x14ac:dyDescent="0.25">
      <c r="A439" s="22" t="s">
        <v>158</v>
      </c>
      <c r="B439" s="22" t="s">
        <v>3069</v>
      </c>
      <c r="C439" s="22" t="s">
        <v>6764</v>
      </c>
      <c r="D439" s="23">
        <v>5274</v>
      </c>
      <c r="E439" s="22" t="s">
        <v>85</v>
      </c>
      <c r="F439" s="28">
        <v>527410</v>
      </c>
      <c r="G439" s="22" t="s">
        <v>6622</v>
      </c>
      <c r="H439" s="22" t="s">
        <v>6759</v>
      </c>
      <c r="I439" s="24">
        <v>43831</v>
      </c>
      <c r="J439" s="24"/>
      <c r="K439" s="5" t="str">
        <f t="shared" si="24"/>
        <v>Nee</v>
      </c>
      <c r="L439">
        <f t="shared" si="25"/>
        <v>11594</v>
      </c>
      <c r="M439" t="str">
        <f t="shared" si="26"/>
        <v>Reiskosten per dag</v>
      </c>
      <c r="N439" t="str">
        <f>IFERROR(VLOOKUP(D439,'Caoparameter historie'!A:E,5,0),"")</f>
        <v>0,19</v>
      </c>
      <c r="O439" t="str">
        <f>IFERROR(IF(OR(D439=5274,D439=5472)=TRUE,VLOOKUP(B439,'Medewerker afstand woon-werk'!A:F,6,0),""),"")</f>
        <v>7,30000</v>
      </c>
      <c r="P439" s="5">
        <f t="shared" si="27"/>
        <v>1.387</v>
      </c>
    </row>
    <row r="440" spans="1:16" x14ac:dyDescent="0.25">
      <c r="A440" s="22" t="s">
        <v>158</v>
      </c>
      <c r="B440" s="22" t="s">
        <v>4004</v>
      </c>
      <c r="C440" s="22" t="s">
        <v>6765</v>
      </c>
      <c r="D440" s="23">
        <v>5274</v>
      </c>
      <c r="E440" s="22" t="s">
        <v>85</v>
      </c>
      <c r="F440" s="28">
        <v>527410</v>
      </c>
      <c r="G440" s="22" t="s">
        <v>6622</v>
      </c>
      <c r="H440" s="22" t="s">
        <v>6759</v>
      </c>
      <c r="I440" s="24">
        <v>43831</v>
      </c>
      <c r="J440" s="24"/>
      <c r="K440" s="5" t="str">
        <f t="shared" si="24"/>
        <v>Nee</v>
      </c>
      <c r="L440">
        <f t="shared" si="25"/>
        <v>7972</v>
      </c>
      <c r="M440" t="str">
        <f t="shared" si="26"/>
        <v>Reiskosten per dag</v>
      </c>
      <c r="N440" t="str">
        <f>IFERROR(VLOOKUP(D440,'Caoparameter historie'!A:E,5,0),"")</f>
        <v>0,19</v>
      </c>
      <c r="O440" t="str">
        <f>IFERROR(IF(OR(D440=5274,D440=5472)=TRUE,VLOOKUP(B440,'Medewerker afstand woon-werk'!A:F,6,0),""),"")</f>
        <v>13,00000</v>
      </c>
      <c r="P440" s="5">
        <f t="shared" si="27"/>
        <v>2.4700000000000002</v>
      </c>
    </row>
    <row r="441" spans="1:16" x14ac:dyDescent="0.25">
      <c r="A441" s="22" t="s">
        <v>158</v>
      </c>
      <c r="B441" s="22" t="s">
        <v>5546</v>
      </c>
      <c r="C441" s="22" t="s">
        <v>6766</v>
      </c>
      <c r="D441" s="23">
        <v>5274</v>
      </c>
      <c r="E441" s="22" t="s">
        <v>85</v>
      </c>
      <c r="F441" s="28">
        <v>527410</v>
      </c>
      <c r="G441" s="22" t="s">
        <v>6622</v>
      </c>
      <c r="H441" s="22" t="s">
        <v>6759</v>
      </c>
      <c r="I441" s="24">
        <v>43831</v>
      </c>
      <c r="J441" s="24"/>
      <c r="K441" s="5" t="str">
        <f t="shared" si="24"/>
        <v>Nee</v>
      </c>
      <c r="L441">
        <f t="shared" si="25"/>
        <v>12853</v>
      </c>
      <c r="M441" t="str">
        <f t="shared" si="26"/>
        <v>Reiskosten per dag</v>
      </c>
      <c r="N441" t="str">
        <f>IFERROR(VLOOKUP(D441,'Caoparameter historie'!A:E,5,0),"")</f>
        <v>0,19</v>
      </c>
      <c r="O441" t="str">
        <f>IFERROR(IF(OR(D441=5274,D441=5472)=TRUE,VLOOKUP(B441,'Medewerker afstand woon-werk'!A:F,6,0),""),"")</f>
        <v>0,00000</v>
      </c>
      <c r="P441" s="5">
        <f t="shared" si="27"/>
        <v>0</v>
      </c>
    </row>
    <row r="442" spans="1:16" x14ac:dyDescent="0.25">
      <c r="A442" s="22" t="s">
        <v>158</v>
      </c>
      <c r="B442" s="22" t="s">
        <v>3112</v>
      </c>
      <c r="C442" s="22" t="s">
        <v>6767</v>
      </c>
      <c r="D442" s="23">
        <v>5274</v>
      </c>
      <c r="E442" s="22" t="s">
        <v>85</v>
      </c>
      <c r="F442" s="28">
        <v>527410</v>
      </c>
      <c r="G442" s="22" t="s">
        <v>6622</v>
      </c>
      <c r="H442" s="22" t="s">
        <v>6623</v>
      </c>
      <c r="I442" s="24">
        <v>43829</v>
      </c>
      <c r="J442" s="24">
        <v>44462</v>
      </c>
      <c r="K442" s="5" t="str">
        <f t="shared" si="24"/>
        <v>Ja</v>
      </c>
      <c r="L442">
        <f t="shared" si="25"/>
        <v>6251</v>
      </c>
      <c r="M442" t="str">
        <f t="shared" si="26"/>
        <v>Reiskosten per dag</v>
      </c>
      <c r="N442" t="str">
        <f>IFERROR(VLOOKUP(D442,'Caoparameter historie'!A:E,5,0),"")</f>
        <v>0,19</v>
      </c>
      <c r="O442" t="str">
        <f>IFERROR(IF(OR(D442=5274,D442=5472)=TRUE,VLOOKUP(B442,'Medewerker afstand woon-werk'!A:F,6,0),""),"")</f>
        <v>10,64300</v>
      </c>
      <c r="P442" s="5">
        <f t="shared" si="27"/>
        <v>2.02217</v>
      </c>
    </row>
    <row r="443" spans="1:16" x14ac:dyDescent="0.25">
      <c r="A443" s="22" t="s">
        <v>158</v>
      </c>
      <c r="B443" s="22" t="s">
        <v>3574</v>
      </c>
      <c r="C443" s="22" t="s">
        <v>6768</v>
      </c>
      <c r="D443" s="23">
        <v>5274</v>
      </c>
      <c r="E443" s="22" t="s">
        <v>85</v>
      </c>
      <c r="F443" s="28">
        <v>527410</v>
      </c>
      <c r="G443" s="22" t="s">
        <v>6622</v>
      </c>
      <c r="H443" s="22" t="s">
        <v>6759</v>
      </c>
      <c r="I443" s="24">
        <v>43857</v>
      </c>
      <c r="J443" s="24"/>
      <c r="K443" s="5" t="str">
        <f t="shared" si="24"/>
        <v>Nee</v>
      </c>
      <c r="L443">
        <f t="shared" si="25"/>
        <v>10801</v>
      </c>
      <c r="M443" t="str">
        <f t="shared" si="26"/>
        <v>Reiskosten per dag</v>
      </c>
      <c r="N443" t="str">
        <f>IFERROR(VLOOKUP(D443,'Caoparameter historie'!A:E,5,0),"")</f>
        <v>0,19</v>
      </c>
      <c r="O443" t="str">
        <f>IFERROR(IF(OR(D443=5274,D443=5472)=TRUE,VLOOKUP(B443,'Medewerker afstand woon-werk'!A:F,6,0),""),"")</f>
        <v>0,00000</v>
      </c>
      <c r="P443" s="5">
        <f t="shared" si="27"/>
        <v>0</v>
      </c>
    </row>
    <row r="444" spans="1:16" x14ac:dyDescent="0.25">
      <c r="A444" s="22" t="s">
        <v>158</v>
      </c>
      <c r="B444" s="22" t="s">
        <v>2414</v>
      </c>
      <c r="C444" s="22" t="s">
        <v>6296</v>
      </c>
      <c r="D444" s="23">
        <v>5274</v>
      </c>
      <c r="E444" s="22" t="s">
        <v>85</v>
      </c>
      <c r="F444" s="28">
        <v>527410</v>
      </c>
      <c r="G444" s="22" t="s">
        <v>6622</v>
      </c>
      <c r="H444" s="22" t="s">
        <v>6759</v>
      </c>
      <c r="I444" s="24">
        <v>43837</v>
      </c>
      <c r="J444" s="24"/>
      <c r="K444" s="5" t="str">
        <f t="shared" si="24"/>
        <v>Nee</v>
      </c>
      <c r="L444">
        <f t="shared" si="25"/>
        <v>7853</v>
      </c>
      <c r="M444" t="str">
        <f t="shared" si="26"/>
        <v>Reiskosten per dag</v>
      </c>
      <c r="N444" t="str">
        <f>IFERROR(VLOOKUP(D444,'Caoparameter historie'!A:E,5,0),"")</f>
        <v>0,19</v>
      </c>
      <c r="O444" t="str">
        <f>IFERROR(IF(OR(D444=5274,D444=5472)=TRUE,VLOOKUP(B444,'Medewerker afstand woon-werk'!A:F,6,0),""),"")</f>
        <v>7,00000</v>
      </c>
      <c r="P444" s="5">
        <f t="shared" si="27"/>
        <v>1.33</v>
      </c>
    </row>
    <row r="445" spans="1:16" x14ac:dyDescent="0.25">
      <c r="A445" s="22" t="s">
        <v>158</v>
      </c>
      <c r="B445" s="22" t="s">
        <v>3588</v>
      </c>
      <c r="C445" s="22" t="s">
        <v>6769</v>
      </c>
      <c r="D445" s="23">
        <v>5274</v>
      </c>
      <c r="E445" s="22" t="s">
        <v>85</v>
      </c>
      <c r="F445" s="28">
        <v>527410</v>
      </c>
      <c r="G445" s="22" t="s">
        <v>6622</v>
      </c>
      <c r="H445" s="22" t="s">
        <v>6623</v>
      </c>
      <c r="I445" s="24">
        <v>43836</v>
      </c>
      <c r="J445" s="24"/>
      <c r="K445" s="5" t="str">
        <f t="shared" si="24"/>
        <v>Ja</v>
      </c>
      <c r="L445">
        <f t="shared" si="25"/>
        <v>6581</v>
      </c>
      <c r="M445" t="str">
        <f t="shared" si="26"/>
        <v>Reiskosten per dag</v>
      </c>
      <c r="N445" t="str">
        <f>IFERROR(VLOOKUP(D445,'Caoparameter historie'!A:E,5,0),"")</f>
        <v>0,19</v>
      </c>
      <c r="O445" t="str">
        <f>IFERROR(IF(OR(D445=5274,D445=5472)=TRUE,VLOOKUP(B445,'Medewerker afstand woon-werk'!A:F,6,0),""),"")</f>
        <v>21,00000</v>
      </c>
      <c r="P445" s="5">
        <f t="shared" si="27"/>
        <v>3.99</v>
      </c>
    </row>
    <row r="446" spans="1:16" x14ac:dyDescent="0.25">
      <c r="A446" s="22" t="s">
        <v>158</v>
      </c>
      <c r="B446" s="22" t="s">
        <v>5827</v>
      </c>
      <c r="C446" s="22" t="s">
        <v>6770</v>
      </c>
      <c r="D446" s="23">
        <v>5274</v>
      </c>
      <c r="E446" s="22" t="s">
        <v>85</v>
      </c>
      <c r="F446" s="28">
        <v>527410</v>
      </c>
      <c r="G446" s="22" t="s">
        <v>6622</v>
      </c>
      <c r="H446" s="22" t="s">
        <v>6623</v>
      </c>
      <c r="I446" s="24">
        <v>43829</v>
      </c>
      <c r="J446" s="24"/>
      <c r="K446" s="5" t="str">
        <f t="shared" si="24"/>
        <v>Ja</v>
      </c>
      <c r="L446">
        <f t="shared" si="25"/>
        <v>12811</v>
      </c>
      <c r="M446" t="str">
        <f t="shared" si="26"/>
        <v>Reiskosten per dag</v>
      </c>
      <c r="N446" t="str">
        <f>IFERROR(VLOOKUP(D446,'Caoparameter historie'!A:E,5,0),"")</f>
        <v>0,19</v>
      </c>
      <c r="O446" t="str">
        <f>IFERROR(IF(OR(D446=5274,D446=5472)=TRUE,VLOOKUP(B446,'Medewerker afstand woon-werk'!A:F,6,0),""),"")</f>
        <v>13,80000</v>
      </c>
      <c r="P446" s="5">
        <f t="shared" si="27"/>
        <v>2.6220000000000003</v>
      </c>
    </row>
    <row r="447" spans="1:16" x14ac:dyDescent="0.25">
      <c r="A447" s="22" t="s">
        <v>158</v>
      </c>
      <c r="B447" s="22" t="s">
        <v>1517</v>
      </c>
      <c r="C447" s="22" t="s">
        <v>6771</v>
      </c>
      <c r="D447" s="23">
        <v>5274</v>
      </c>
      <c r="E447" s="22" t="s">
        <v>85</v>
      </c>
      <c r="F447" s="28">
        <v>527410</v>
      </c>
      <c r="G447" s="22" t="s">
        <v>6622</v>
      </c>
      <c r="H447" s="22" t="s">
        <v>6759</v>
      </c>
      <c r="I447" s="24">
        <v>43831</v>
      </c>
      <c r="J447" s="24"/>
      <c r="K447" s="5" t="str">
        <f t="shared" si="24"/>
        <v>Nee</v>
      </c>
      <c r="L447">
        <f t="shared" si="25"/>
        <v>13398</v>
      </c>
      <c r="M447" t="str">
        <f t="shared" si="26"/>
        <v>Reiskosten per dag</v>
      </c>
      <c r="N447" t="str">
        <f>IFERROR(VLOOKUP(D447,'Caoparameter historie'!A:E,5,0),"")</f>
        <v>0,19</v>
      </c>
      <c r="O447" t="str">
        <f>IFERROR(IF(OR(D447=5274,D447=5472)=TRUE,VLOOKUP(B447,'Medewerker afstand woon-werk'!A:F,6,0),""),"")</f>
        <v>25,80000</v>
      </c>
      <c r="P447" s="5">
        <f t="shared" si="27"/>
        <v>4.9020000000000001</v>
      </c>
    </row>
    <row r="448" spans="1:16" x14ac:dyDescent="0.25">
      <c r="A448" s="22" t="s">
        <v>158</v>
      </c>
      <c r="B448" s="22" t="s">
        <v>3246</v>
      </c>
      <c r="C448" s="22" t="s">
        <v>6772</v>
      </c>
      <c r="D448" s="23">
        <v>5274</v>
      </c>
      <c r="E448" s="22" t="s">
        <v>85</v>
      </c>
      <c r="F448" s="28">
        <v>527410</v>
      </c>
      <c r="G448" s="22" t="s">
        <v>6622</v>
      </c>
      <c r="H448" s="22" t="s">
        <v>6759</v>
      </c>
      <c r="I448" s="24">
        <v>43829</v>
      </c>
      <c r="J448" s="24"/>
      <c r="K448" s="5" t="str">
        <f t="shared" si="24"/>
        <v>Nee</v>
      </c>
      <c r="L448">
        <f t="shared" si="25"/>
        <v>13433</v>
      </c>
      <c r="M448" t="str">
        <f t="shared" si="26"/>
        <v>Reiskosten per dag</v>
      </c>
      <c r="N448" t="str">
        <f>IFERROR(VLOOKUP(D448,'Caoparameter historie'!A:E,5,0),"")</f>
        <v>0,19</v>
      </c>
      <c r="O448" t="str">
        <f>IFERROR(IF(OR(D448=5274,D448=5472)=TRUE,VLOOKUP(B448,'Medewerker afstand woon-werk'!A:F,6,0),""),"")</f>
        <v>6,90000</v>
      </c>
      <c r="P448" s="5">
        <f t="shared" si="27"/>
        <v>1.3110000000000002</v>
      </c>
    </row>
    <row r="449" spans="1:16" x14ac:dyDescent="0.25">
      <c r="A449" s="22" t="s">
        <v>158</v>
      </c>
      <c r="B449" s="22" t="s">
        <v>3200</v>
      </c>
      <c r="C449" s="22" t="s">
        <v>6773</v>
      </c>
      <c r="D449" s="23">
        <v>5274</v>
      </c>
      <c r="E449" s="22" t="s">
        <v>85</v>
      </c>
      <c r="F449" s="28">
        <v>527410</v>
      </c>
      <c r="G449" s="22" t="s">
        <v>6622</v>
      </c>
      <c r="H449" s="22" t="s">
        <v>6759</v>
      </c>
      <c r="I449" s="24">
        <v>43846</v>
      </c>
      <c r="J449" s="24"/>
      <c r="K449" s="5" t="str">
        <f t="shared" si="24"/>
        <v>Nee</v>
      </c>
      <c r="L449">
        <f t="shared" si="25"/>
        <v>200176</v>
      </c>
      <c r="M449" t="str">
        <f t="shared" si="26"/>
        <v>Reiskosten per dag</v>
      </c>
      <c r="N449" t="str">
        <f>IFERROR(VLOOKUP(D449,'Caoparameter historie'!A:E,5,0),"")</f>
        <v>0,19</v>
      </c>
      <c r="O449" t="str">
        <f>IFERROR(IF(OR(D449=5274,D449=5472)=TRUE,VLOOKUP(B449,'Medewerker afstand woon-werk'!A:F,6,0),""),"")</f>
        <v>0,00000</v>
      </c>
      <c r="P449" s="5">
        <f t="shared" si="27"/>
        <v>0</v>
      </c>
    </row>
    <row r="450" spans="1:16" x14ac:dyDescent="0.25">
      <c r="A450" s="22" t="s">
        <v>158</v>
      </c>
      <c r="B450" s="22" t="s">
        <v>2484</v>
      </c>
      <c r="C450" s="22" t="s">
        <v>6774</v>
      </c>
      <c r="D450" s="23">
        <v>5274</v>
      </c>
      <c r="E450" s="22" t="s">
        <v>85</v>
      </c>
      <c r="F450" s="28">
        <v>527410</v>
      </c>
      <c r="G450" s="22" t="s">
        <v>6622</v>
      </c>
      <c r="H450" s="22" t="s">
        <v>6759</v>
      </c>
      <c r="I450" s="24">
        <v>43850</v>
      </c>
      <c r="J450" s="24"/>
      <c r="K450" s="5" t="str">
        <f t="shared" si="24"/>
        <v>Nee</v>
      </c>
      <c r="L450">
        <f t="shared" si="25"/>
        <v>6621</v>
      </c>
      <c r="M450" t="str">
        <f t="shared" si="26"/>
        <v>Reiskosten per dag</v>
      </c>
      <c r="N450" t="str">
        <f>IFERROR(VLOOKUP(D450,'Caoparameter historie'!A:E,5,0),"")</f>
        <v>0,19</v>
      </c>
      <c r="O450" t="str">
        <f>IFERROR(IF(OR(D450=5274,D450=5472)=TRUE,VLOOKUP(B450,'Medewerker afstand woon-werk'!A:F,6,0),""),"")</f>
        <v>0,00000</v>
      </c>
      <c r="P450" s="5">
        <f t="shared" si="27"/>
        <v>0</v>
      </c>
    </row>
    <row r="451" spans="1:16" x14ac:dyDescent="0.25">
      <c r="A451" s="22" t="s">
        <v>158</v>
      </c>
      <c r="B451" s="22" t="s">
        <v>1141</v>
      </c>
      <c r="C451" s="22" t="s">
        <v>6775</v>
      </c>
      <c r="D451" s="23">
        <v>5274</v>
      </c>
      <c r="E451" s="22" t="s">
        <v>85</v>
      </c>
      <c r="F451" s="28">
        <v>527410</v>
      </c>
      <c r="G451" s="22" t="s">
        <v>6622</v>
      </c>
      <c r="H451" s="22" t="s">
        <v>6759</v>
      </c>
      <c r="I451" s="24">
        <v>43850</v>
      </c>
      <c r="J451" s="24"/>
      <c r="K451" s="5" t="str">
        <f t="shared" si="24"/>
        <v>Nee</v>
      </c>
      <c r="L451">
        <f t="shared" si="25"/>
        <v>200163</v>
      </c>
      <c r="M451" t="str">
        <f t="shared" si="26"/>
        <v>Reiskosten per dag</v>
      </c>
      <c r="N451" t="str">
        <f>IFERROR(VLOOKUP(D451,'Caoparameter historie'!A:E,5,0),"")</f>
        <v>0,19</v>
      </c>
      <c r="O451" t="str">
        <f>IFERROR(IF(OR(D451=5274,D451=5472)=TRUE,VLOOKUP(B451,'Medewerker afstand woon-werk'!A:F,6,0),""),"")</f>
        <v>0,00000</v>
      </c>
      <c r="P451" s="5">
        <f t="shared" si="27"/>
        <v>0</v>
      </c>
    </row>
    <row r="452" spans="1:16" x14ac:dyDescent="0.25">
      <c r="A452" s="22" t="s">
        <v>158</v>
      </c>
      <c r="B452" s="22" t="s">
        <v>2482</v>
      </c>
      <c r="C452" s="22" t="s">
        <v>6776</v>
      </c>
      <c r="D452" s="23">
        <v>5274</v>
      </c>
      <c r="E452" s="22" t="s">
        <v>85</v>
      </c>
      <c r="F452" s="28">
        <v>527410</v>
      </c>
      <c r="G452" s="22" t="s">
        <v>6622</v>
      </c>
      <c r="H452" s="22" t="s">
        <v>6623</v>
      </c>
      <c r="I452" s="24">
        <v>43374</v>
      </c>
      <c r="J452" s="24"/>
      <c r="K452" s="5" t="str">
        <f t="shared" si="24"/>
        <v>Ja</v>
      </c>
      <c r="L452">
        <f t="shared" si="25"/>
        <v>12223</v>
      </c>
      <c r="M452" t="str">
        <f t="shared" si="26"/>
        <v>Reiskosten per dag</v>
      </c>
      <c r="N452" t="str">
        <f>IFERROR(VLOOKUP(D452,'Caoparameter historie'!A:E,5,0),"")</f>
        <v>0,19</v>
      </c>
      <c r="O452" t="str">
        <f>IFERROR(IF(OR(D452=5274,D452=5472)=TRUE,VLOOKUP(B452,'Medewerker afstand woon-werk'!A:F,6,0),""),"")</f>
        <v>39,79000</v>
      </c>
      <c r="P452" s="5">
        <f t="shared" si="27"/>
        <v>7.5601000000000003</v>
      </c>
    </row>
    <row r="453" spans="1:16" x14ac:dyDescent="0.25">
      <c r="A453" s="22" t="s">
        <v>158</v>
      </c>
      <c r="B453" s="22" t="s">
        <v>4381</v>
      </c>
      <c r="C453" s="22" t="s">
        <v>6777</v>
      </c>
      <c r="D453" s="23">
        <v>5274</v>
      </c>
      <c r="E453" s="22" t="s">
        <v>85</v>
      </c>
      <c r="F453" s="28">
        <v>527410</v>
      </c>
      <c r="G453" s="22" t="s">
        <v>6622</v>
      </c>
      <c r="H453" s="22" t="s">
        <v>6623</v>
      </c>
      <c r="I453" s="24">
        <v>42681</v>
      </c>
      <c r="J453" s="24"/>
      <c r="K453" s="5" t="str">
        <f t="shared" si="24"/>
        <v>Ja</v>
      </c>
      <c r="L453">
        <f t="shared" si="25"/>
        <v>10474</v>
      </c>
      <c r="M453" t="str">
        <f t="shared" si="26"/>
        <v>Reiskosten per dag</v>
      </c>
      <c r="N453" t="str">
        <f>IFERROR(VLOOKUP(D453,'Caoparameter historie'!A:E,5,0),"")</f>
        <v>0,19</v>
      </c>
      <c r="O453" t="str">
        <f>IFERROR(IF(OR(D453=5274,D453=5472)=TRUE,VLOOKUP(B453,'Medewerker afstand woon-werk'!A:F,6,0),""),"")</f>
        <v>46,71000</v>
      </c>
      <c r="P453" s="5">
        <f t="shared" si="27"/>
        <v>8.8749000000000002</v>
      </c>
    </row>
    <row r="454" spans="1:16" x14ac:dyDescent="0.25">
      <c r="A454" s="22" t="s">
        <v>158</v>
      </c>
      <c r="B454" s="22" t="s">
        <v>330</v>
      </c>
      <c r="C454" s="22" t="s">
        <v>6778</v>
      </c>
      <c r="D454" s="23">
        <v>5274</v>
      </c>
      <c r="E454" s="22" t="s">
        <v>85</v>
      </c>
      <c r="F454" s="28">
        <v>527410</v>
      </c>
      <c r="G454" s="22" t="s">
        <v>6622</v>
      </c>
      <c r="H454" s="22" t="s">
        <v>6623</v>
      </c>
      <c r="I454" s="24">
        <v>43073</v>
      </c>
      <c r="J454" s="24"/>
      <c r="K454" s="5" t="str">
        <f t="shared" ref="K454:K517" si="28">IFERROR(H454*1,H454)</f>
        <v>Ja</v>
      </c>
      <c r="L454">
        <f t="shared" ref="L454:L517" si="29">IFERROR(B454*1,B454)</f>
        <v>10475</v>
      </c>
      <c r="M454" t="str">
        <f t="shared" ref="M454:M517" si="30">IF(D454=5251,"VET",IF(D454=5249,"Persoonlijke toeslag",IF(D454=5274,"Reiskosten per dag",IF(D454=5250,"Overgangstoeslag",IF(D454=5472,"Reiskosten per dag",IF(D454=5255,"Reiskosten per dag",IF(D454=5378,"BHV Vergoeding",IF(D454=5493,"Wasgeld",""))))))))</f>
        <v>Reiskosten per dag</v>
      </c>
      <c r="N454" t="str">
        <f>IFERROR(VLOOKUP(D454,'Caoparameter historie'!A:E,5,0),"")</f>
        <v>0,19</v>
      </c>
      <c r="O454" t="str">
        <f>IFERROR(IF(OR(D454=5274,D454=5472)=TRUE,VLOOKUP(B454,'Medewerker afstand woon-werk'!A:F,6,0),""),"")</f>
        <v>43,68000</v>
      </c>
      <c r="P454" s="5">
        <f t="shared" ref="P454:P517" si="31">IF(OR(D454=5274,D454=5472)=TRUE,N454*O454,IF(D454=5255,K454,IF(M454="Persoonlijke toeslag",K454,IF(M454="VET",K454,IF(M454="Overgangstoeslag",K454,IF(M454="Wasgeld",K454*N454,IF(M454="BHV vergoeding",N454*1,"")))))))</f>
        <v>8.2992000000000008</v>
      </c>
    </row>
    <row r="455" spans="1:16" x14ac:dyDescent="0.25">
      <c r="A455" s="22" t="s">
        <v>158</v>
      </c>
      <c r="B455" s="22" t="s">
        <v>5080</v>
      </c>
      <c r="C455" s="22" t="s">
        <v>6779</v>
      </c>
      <c r="D455" s="23">
        <v>5274</v>
      </c>
      <c r="E455" s="22" t="s">
        <v>85</v>
      </c>
      <c r="F455" s="28">
        <v>527410</v>
      </c>
      <c r="G455" s="22" t="s">
        <v>6622</v>
      </c>
      <c r="H455" s="22" t="s">
        <v>6623</v>
      </c>
      <c r="I455" s="24">
        <v>43437</v>
      </c>
      <c r="J455" s="24"/>
      <c r="K455" s="5" t="str">
        <f t="shared" si="28"/>
        <v>Ja</v>
      </c>
      <c r="L455">
        <f t="shared" si="29"/>
        <v>12376</v>
      </c>
      <c r="M455" t="str">
        <f t="shared" si="30"/>
        <v>Reiskosten per dag</v>
      </c>
      <c r="N455" t="str">
        <f>IFERROR(VLOOKUP(D455,'Caoparameter historie'!A:E,5,0),"")</f>
        <v>0,19</v>
      </c>
      <c r="O455" t="str">
        <f>IFERROR(IF(OR(D455=5274,D455=5472)=TRUE,VLOOKUP(B455,'Medewerker afstand woon-werk'!A:F,6,0),""),"")</f>
        <v>47,11000</v>
      </c>
      <c r="P455" s="5">
        <f t="shared" si="31"/>
        <v>8.9509000000000007</v>
      </c>
    </row>
    <row r="456" spans="1:16" x14ac:dyDescent="0.25">
      <c r="A456" s="22" t="s">
        <v>158</v>
      </c>
      <c r="B456" s="22" t="s">
        <v>5789</v>
      </c>
      <c r="C456" s="22" t="s">
        <v>6780</v>
      </c>
      <c r="D456" s="23">
        <v>5274</v>
      </c>
      <c r="E456" s="22" t="s">
        <v>85</v>
      </c>
      <c r="F456" s="28">
        <v>527410</v>
      </c>
      <c r="G456" s="22" t="s">
        <v>6622</v>
      </c>
      <c r="H456" s="22" t="s">
        <v>6623</v>
      </c>
      <c r="I456" s="24">
        <v>43836</v>
      </c>
      <c r="J456" s="24"/>
      <c r="K456" s="5" t="str">
        <f t="shared" si="28"/>
        <v>Ja</v>
      </c>
      <c r="L456">
        <f t="shared" si="29"/>
        <v>1914</v>
      </c>
      <c r="M456" t="str">
        <f t="shared" si="30"/>
        <v>Reiskosten per dag</v>
      </c>
      <c r="N456" t="str">
        <f>IFERROR(VLOOKUP(D456,'Caoparameter historie'!A:E,5,0),"")</f>
        <v>0,19</v>
      </c>
      <c r="O456" t="str">
        <f>IFERROR(IF(OR(D456=5274,D456=5472)=TRUE,VLOOKUP(B456,'Medewerker afstand woon-werk'!A:F,6,0),""),"")</f>
        <v>10,53000</v>
      </c>
      <c r="P456" s="5">
        <f t="shared" si="31"/>
        <v>2.0006999999999997</v>
      </c>
    </row>
    <row r="457" spans="1:16" x14ac:dyDescent="0.25">
      <c r="A457" s="22" t="s">
        <v>158</v>
      </c>
      <c r="B457" s="22" t="s">
        <v>4040</v>
      </c>
      <c r="C457" s="22" t="s">
        <v>6781</v>
      </c>
      <c r="D457" s="23">
        <v>5274</v>
      </c>
      <c r="E457" s="22" t="s">
        <v>85</v>
      </c>
      <c r="F457" s="28">
        <v>527410</v>
      </c>
      <c r="G457" s="22" t="s">
        <v>6622</v>
      </c>
      <c r="H457" s="22" t="s">
        <v>6759</v>
      </c>
      <c r="I457" s="24">
        <v>43831</v>
      </c>
      <c r="J457" s="24"/>
      <c r="K457" s="5" t="str">
        <f t="shared" si="28"/>
        <v>Nee</v>
      </c>
      <c r="L457">
        <f t="shared" si="29"/>
        <v>9610</v>
      </c>
      <c r="M457" t="str">
        <f t="shared" si="30"/>
        <v>Reiskosten per dag</v>
      </c>
      <c r="N457" t="str">
        <f>IFERROR(VLOOKUP(D457,'Caoparameter historie'!A:E,5,0),"")</f>
        <v>0,19</v>
      </c>
      <c r="O457" t="str">
        <f>IFERROR(IF(OR(D457=5274,D457=5472)=TRUE,VLOOKUP(B457,'Medewerker afstand woon-werk'!A:F,6,0),""),"")</f>
        <v>10,30000</v>
      </c>
      <c r="P457" s="5">
        <f t="shared" si="31"/>
        <v>1.9570000000000001</v>
      </c>
    </row>
    <row r="458" spans="1:16" x14ac:dyDescent="0.25">
      <c r="A458" s="22" t="s">
        <v>158</v>
      </c>
      <c r="B458" s="22" t="s">
        <v>4533</v>
      </c>
      <c r="C458" s="22" t="s">
        <v>6782</v>
      </c>
      <c r="D458" s="23">
        <v>5274</v>
      </c>
      <c r="E458" s="22" t="s">
        <v>85</v>
      </c>
      <c r="F458" s="28">
        <v>527410</v>
      </c>
      <c r="G458" s="22" t="s">
        <v>6622</v>
      </c>
      <c r="H458" s="22" t="s">
        <v>6623</v>
      </c>
      <c r="I458" s="24">
        <v>43871</v>
      </c>
      <c r="J458" s="24"/>
      <c r="K458" s="5" t="str">
        <f t="shared" si="28"/>
        <v>Ja</v>
      </c>
      <c r="L458">
        <f t="shared" si="29"/>
        <v>200602</v>
      </c>
      <c r="M458" t="str">
        <f t="shared" si="30"/>
        <v>Reiskosten per dag</v>
      </c>
      <c r="N458" t="str">
        <f>IFERROR(VLOOKUP(D458,'Caoparameter historie'!A:E,5,0),"")</f>
        <v>0,19</v>
      </c>
      <c r="O458" t="str">
        <f>IFERROR(IF(OR(D458=5274,D458=5472)=TRUE,VLOOKUP(B458,'Medewerker afstand woon-werk'!A:F,6,0),""),"")</f>
        <v>43,73200</v>
      </c>
      <c r="P458" s="5">
        <f t="shared" si="31"/>
        <v>8.3090799999999998</v>
      </c>
    </row>
    <row r="459" spans="1:16" x14ac:dyDescent="0.25">
      <c r="A459" s="22" t="s">
        <v>158</v>
      </c>
      <c r="B459" s="22" t="s">
        <v>470</v>
      </c>
      <c r="C459" s="22" t="s">
        <v>6783</v>
      </c>
      <c r="D459" s="23">
        <v>5274</v>
      </c>
      <c r="E459" s="22" t="s">
        <v>85</v>
      </c>
      <c r="F459" s="28">
        <v>527410</v>
      </c>
      <c r="G459" s="22" t="s">
        <v>6622</v>
      </c>
      <c r="H459" s="22" t="s">
        <v>6759</v>
      </c>
      <c r="I459" s="24">
        <v>43872</v>
      </c>
      <c r="J459" s="24"/>
      <c r="K459" s="5" t="str">
        <f t="shared" si="28"/>
        <v>Nee</v>
      </c>
      <c r="L459">
        <f t="shared" si="29"/>
        <v>11446</v>
      </c>
      <c r="M459" t="str">
        <f t="shared" si="30"/>
        <v>Reiskosten per dag</v>
      </c>
      <c r="N459" t="str">
        <f>IFERROR(VLOOKUP(D459,'Caoparameter historie'!A:E,5,0),"")</f>
        <v>0,19</v>
      </c>
      <c r="O459" t="str">
        <f>IFERROR(IF(OR(D459=5274,D459=5472)=TRUE,VLOOKUP(B459,'Medewerker afstand woon-werk'!A:F,6,0),""),"")</f>
        <v>0,00000</v>
      </c>
      <c r="P459" s="5">
        <f t="shared" si="31"/>
        <v>0</v>
      </c>
    </row>
    <row r="460" spans="1:16" x14ac:dyDescent="0.25">
      <c r="A460" s="22" t="s">
        <v>158</v>
      </c>
      <c r="B460" s="22" t="s">
        <v>2117</v>
      </c>
      <c r="C460" s="22" t="s">
        <v>6368</v>
      </c>
      <c r="D460" s="23">
        <v>5274</v>
      </c>
      <c r="E460" s="22" t="s">
        <v>85</v>
      </c>
      <c r="F460" s="28">
        <v>527410</v>
      </c>
      <c r="G460" s="22" t="s">
        <v>6622</v>
      </c>
      <c r="H460" s="22" t="s">
        <v>6759</v>
      </c>
      <c r="I460" s="24">
        <v>43857</v>
      </c>
      <c r="J460" s="24"/>
      <c r="K460" s="5" t="str">
        <f t="shared" si="28"/>
        <v>Nee</v>
      </c>
      <c r="L460">
        <f t="shared" si="29"/>
        <v>12172</v>
      </c>
      <c r="M460" t="str">
        <f t="shared" si="30"/>
        <v>Reiskosten per dag</v>
      </c>
      <c r="N460" t="str">
        <f>IFERROR(VLOOKUP(D460,'Caoparameter historie'!A:E,5,0),"")</f>
        <v>0,19</v>
      </c>
      <c r="O460" t="str">
        <f>IFERROR(IF(OR(D460=5274,D460=5472)=TRUE,VLOOKUP(B460,'Medewerker afstand woon-werk'!A:F,6,0),""),"")</f>
        <v>42,61000</v>
      </c>
      <c r="P460" s="5">
        <f t="shared" si="31"/>
        <v>8.0959000000000003</v>
      </c>
    </row>
    <row r="461" spans="1:16" x14ac:dyDescent="0.25">
      <c r="A461" s="22" t="s">
        <v>158</v>
      </c>
      <c r="B461" s="22" t="s">
        <v>1410</v>
      </c>
      <c r="C461" s="22" t="s">
        <v>6784</v>
      </c>
      <c r="D461" s="23">
        <v>5274</v>
      </c>
      <c r="E461" s="22" t="s">
        <v>85</v>
      </c>
      <c r="F461" s="28">
        <v>527410</v>
      </c>
      <c r="G461" s="22" t="s">
        <v>6622</v>
      </c>
      <c r="H461" s="22" t="s">
        <v>6759</v>
      </c>
      <c r="I461" s="24">
        <v>43922</v>
      </c>
      <c r="J461" s="24"/>
      <c r="K461" s="5" t="str">
        <f t="shared" si="28"/>
        <v>Nee</v>
      </c>
      <c r="L461">
        <f t="shared" si="29"/>
        <v>7534</v>
      </c>
      <c r="M461" t="str">
        <f t="shared" si="30"/>
        <v>Reiskosten per dag</v>
      </c>
      <c r="N461" t="str">
        <f>IFERROR(VLOOKUP(D461,'Caoparameter historie'!A:E,5,0),"")</f>
        <v>0,19</v>
      </c>
      <c r="O461" t="str">
        <f>IFERROR(IF(OR(D461=5274,D461=5472)=TRUE,VLOOKUP(B461,'Medewerker afstand woon-werk'!A:F,6,0),""),"")</f>
        <v>9,00000</v>
      </c>
      <c r="P461" s="5">
        <f t="shared" si="31"/>
        <v>1.71</v>
      </c>
    </row>
    <row r="462" spans="1:16" x14ac:dyDescent="0.25">
      <c r="A462" s="22" t="s">
        <v>158</v>
      </c>
      <c r="B462" s="22" t="s">
        <v>4323</v>
      </c>
      <c r="C462" s="22" t="s">
        <v>6785</v>
      </c>
      <c r="D462" s="23">
        <v>5274</v>
      </c>
      <c r="E462" s="22" t="s">
        <v>85</v>
      </c>
      <c r="F462" s="28">
        <v>527410</v>
      </c>
      <c r="G462" s="22" t="s">
        <v>6622</v>
      </c>
      <c r="H462" s="22" t="s">
        <v>6759</v>
      </c>
      <c r="I462" s="24">
        <v>43857</v>
      </c>
      <c r="J462" s="24"/>
      <c r="K462" s="5" t="str">
        <f t="shared" si="28"/>
        <v>Nee</v>
      </c>
      <c r="L462">
        <f t="shared" si="29"/>
        <v>11100</v>
      </c>
      <c r="M462" t="str">
        <f t="shared" si="30"/>
        <v>Reiskosten per dag</v>
      </c>
      <c r="N462" t="str">
        <f>IFERROR(VLOOKUP(D462,'Caoparameter historie'!A:E,5,0),"")</f>
        <v>0,19</v>
      </c>
      <c r="O462" t="str">
        <f>IFERROR(IF(OR(D462=5274,D462=5472)=TRUE,VLOOKUP(B462,'Medewerker afstand woon-werk'!A:F,6,0),""),"")</f>
        <v>0,00000</v>
      </c>
      <c r="P462" s="5">
        <f t="shared" si="31"/>
        <v>0</v>
      </c>
    </row>
    <row r="463" spans="1:16" x14ac:dyDescent="0.25">
      <c r="A463" s="22" t="s">
        <v>158</v>
      </c>
      <c r="B463" s="22" t="s">
        <v>4667</v>
      </c>
      <c r="C463" s="22" t="s">
        <v>6786</v>
      </c>
      <c r="D463" s="23">
        <v>5274</v>
      </c>
      <c r="E463" s="22" t="s">
        <v>85</v>
      </c>
      <c r="F463" s="28">
        <v>527410</v>
      </c>
      <c r="G463" s="22" t="s">
        <v>6622</v>
      </c>
      <c r="H463" s="22" t="s">
        <v>6623</v>
      </c>
      <c r="I463" s="24">
        <v>43829</v>
      </c>
      <c r="J463" s="24"/>
      <c r="K463" s="5" t="str">
        <f t="shared" si="28"/>
        <v>Ja</v>
      </c>
      <c r="L463">
        <f t="shared" si="29"/>
        <v>13363</v>
      </c>
      <c r="M463" t="str">
        <f t="shared" si="30"/>
        <v>Reiskosten per dag</v>
      </c>
      <c r="N463" t="str">
        <f>IFERROR(VLOOKUP(D463,'Caoparameter historie'!A:E,5,0),"")</f>
        <v>0,19</v>
      </c>
      <c r="O463" t="str">
        <f>IFERROR(IF(OR(D463=5274,D463=5472)=TRUE,VLOOKUP(B463,'Medewerker afstand woon-werk'!A:F,6,0),""),"")</f>
        <v>37,70000</v>
      </c>
      <c r="P463" s="5">
        <f t="shared" si="31"/>
        <v>7.1630000000000003</v>
      </c>
    </row>
    <row r="464" spans="1:16" x14ac:dyDescent="0.25">
      <c r="A464" s="22" t="s">
        <v>158</v>
      </c>
      <c r="B464" s="22" t="s">
        <v>5102</v>
      </c>
      <c r="C464" s="22" t="s">
        <v>6787</v>
      </c>
      <c r="D464" s="23">
        <v>5274</v>
      </c>
      <c r="E464" s="22" t="s">
        <v>85</v>
      </c>
      <c r="F464" s="28">
        <v>527410</v>
      </c>
      <c r="G464" s="22" t="s">
        <v>6622</v>
      </c>
      <c r="H464" s="22" t="s">
        <v>6623</v>
      </c>
      <c r="I464" s="24">
        <v>43857</v>
      </c>
      <c r="J464" s="24"/>
      <c r="K464" s="5" t="str">
        <f t="shared" si="28"/>
        <v>Ja</v>
      </c>
      <c r="L464">
        <f t="shared" si="29"/>
        <v>13647</v>
      </c>
      <c r="M464" t="str">
        <f t="shared" si="30"/>
        <v>Reiskosten per dag</v>
      </c>
      <c r="N464" t="str">
        <f>IFERROR(VLOOKUP(D464,'Caoparameter historie'!A:E,5,0),"")</f>
        <v>0,19</v>
      </c>
      <c r="O464" t="str">
        <f>IFERROR(IF(OR(D464=5274,D464=5472)=TRUE,VLOOKUP(B464,'Medewerker afstand woon-werk'!A:F,6,0),""),"")</f>
        <v>33,00000</v>
      </c>
      <c r="P464" s="5">
        <f t="shared" si="31"/>
        <v>6.2700000000000005</v>
      </c>
    </row>
    <row r="465" spans="1:16" x14ac:dyDescent="0.25">
      <c r="A465" s="22" t="s">
        <v>158</v>
      </c>
      <c r="B465" s="22" t="s">
        <v>1459</v>
      </c>
      <c r="C465" s="22" t="s">
        <v>6495</v>
      </c>
      <c r="D465" s="23">
        <v>5274</v>
      </c>
      <c r="E465" s="22" t="s">
        <v>85</v>
      </c>
      <c r="F465" s="28">
        <v>527410</v>
      </c>
      <c r="G465" s="22" t="s">
        <v>6622</v>
      </c>
      <c r="H465" s="22" t="s">
        <v>6759</v>
      </c>
      <c r="I465" s="24">
        <v>43865</v>
      </c>
      <c r="J465" s="24"/>
      <c r="K465" s="5" t="str">
        <f t="shared" si="28"/>
        <v>Nee</v>
      </c>
      <c r="L465">
        <f t="shared" si="29"/>
        <v>9381</v>
      </c>
      <c r="M465" t="str">
        <f t="shared" si="30"/>
        <v>Reiskosten per dag</v>
      </c>
      <c r="N465" t="str">
        <f>IFERROR(VLOOKUP(D465,'Caoparameter historie'!A:E,5,0),"")</f>
        <v>0,19</v>
      </c>
      <c r="O465" t="str">
        <f>IFERROR(IF(OR(D465=5274,D465=5472)=TRUE,VLOOKUP(B465,'Medewerker afstand woon-werk'!A:F,6,0),""),"")</f>
        <v>0,00000</v>
      </c>
      <c r="P465" s="5">
        <f t="shared" si="31"/>
        <v>0</v>
      </c>
    </row>
    <row r="466" spans="1:16" x14ac:dyDescent="0.25">
      <c r="A466" s="22" t="s">
        <v>158</v>
      </c>
      <c r="B466" s="22" t="s">
        <v>1814</v>
      </c>
      <c r="C466" s="22" t="s">
        <v>6788</v>
      </c>
      <c r="D466" s="23">
        <v>5274</v>
      </c>
      <c r="E466" s="22" t="s">
        <v>85</v>
      </c>
      <c r="F466" s="28">
        <v>527410</v>
      </c>
      <c r="G466" s="22" t="s">
        <v>6622</v>
      </c>
      <c r="H466" s="22" t="s">
        <v>6623</v>
      </c>
      <c r="I466" s="24">
        <v>43857</v>
      </c>
      <c r="J466" s="24"/>
      <c r="K466" s="5" t="str">
        <f t="shared" si="28"/>
        <v>Ja</v>
      </c>
      <c r="L466">
        <f t="shared" si="29"/>
        <v>12504</v>
      </c>
      <c r="M466" t="str">
        <f t="shared" si="30"/>
        <v>Reiskosten per dag</v>
      </c>
      <c r="N466" t="str">
        <f>IFERROR(VLOOKUP(D466,'Caoparameter historie'!A:E,5,0),"")</f>
        <v>0,19</v>
      </c>
      <c r="O466" t="str">
        <f>IFERROR(IF(OR(D466=5274,D466=5472)=TRUE,VLOOKUP(B466,'Medewerker afstand woon-werk'!A:F,6,0),""),"")</f>
        <v>27,00000</v>
      </c>
      <c r="P466" s="5">
        <f t="shared" si="31"/>
        <v>5.13</v>
      </c>
    </row>
    <row r="467" spans="1:16" x14ac:dyDescent="0.25">
      <c r="A467" s="22" t="s">
        <v>158</v>
      </c>
      <c r="B467" s="22" t="s">
        <v>3306</v>
      </c>
      <c r="C467" s="22" t="s">
        <v>6789</v>
      </c>
      <c r="D467" s="23">
        <v>5274</v>
      </c>
      <c r="E467" s="22" t="s">
        <v>85</v>
      </c>
      <c r="F467" s="28">
        <v>527410</v>
      </c>
      <c r="G467" s="22" t="s">
        <v>6622</v>
      </c>
      <c r="H467" s="22" t="s">
        <v>6759</v>
      </c>
      <c r="I467" s="24">
        <v>43871</v>
      </c>
      <c r="J467" s="24"/>
      <c r="K467" s="5" t="str">
        <f t="shared" si="28"/>
        <v>Nee</v>
      </c>
      <c r="L467">
        <f t="shared" si="29"/>
        <v>9308</v>
      </c>
      <c r="M467" t="str">
        <f t="shared" si="30"/>
        <v>Reiskosten per dag</v>
      </c>
      <c r="N467" t="str">
        <f>IFERROR(VLOOKUP(D467,'Caoparameter historie'!A:E,5,0),"")</f>
        <v>0,19</v>
      </c>
      <c r="O467" t="str">
        <f>IFERROR(IF(OR(D467=5274,D467=5472)=TRUE,VLOOKUP(B467,'Medewerker afstand woon-werk'!A:F,6,0),""),"")</f>
        <v>0,00000</v>
      </c>
      <c r="P467" s="5">
        <f t="shared" si="31"/>
        <v>0</v>
      </c>
    </row>
    <row r="468" spans="1:16" x14ac:dyDescent="0.25">
      <c r="A468" s="22" t="s">
        <v>158</v>
      </c>
      <c r="B468" s="22" t="s">
        <v>3808</v>
      </c>
      <c r="C468" s="22" t="s">
        <v>6324</v>
      </c>
      <c r="D468" s="23">
        <v>5274</v>
      </c>
      <c r="E468" s="22" t="s">
        <v>85</v>
      </c>
      <c r="F468" s="28">
        <v>527410</v>
      </c>
      <c r="G468" s="22" t="s">
        <v>6622</v>
      </c>
      <c r="H468" s="22" t="s">
        <v>6759</v>
      </c>
      <c r="I468" s="24">
        <v>43857</v>
      </c>
      <c r="J468" s="24"/>
      <c r="K468" s="5" t="str">
        <f t="shared" si="28"/>
        <v>Nee</v>
      </c>
      <c r="L468">
        <f t="shared" si="29"/>
        <v>11381</v>
      </c>
      <c r="M468" t="str">
        <f t="shared" si="30"/>
        <v>Reiskosten per dag</v>
      </c>
      <c r="N468" t="str">
        <f>IFERROR(VLOOKUP(D468,'Caoparameter historie'!A:E,5,0),"")</f>
        <v>0,19</v>
      </c>
      <c r="O468" t="str">
        <f>IFERROR(IF(OR(D468=5274,D468=5472)=TRUE,VLOOKUP(B468,'Medewerker afstand woon-werk'!A:F,6,0),""),"")</f>
        <v>0,00000</v>
      </c>
      <c r="P468" s="5">
        <f t="shared" si="31"/>
        <v>0</v>
      </c>
    </row>
    <row r="469" spans="1:16" x14ac:dyDescent="0.25">
      <c r="A469" s="22" t="s">
        <v>158</v>
      </c>
      <c r="B469" s="22" t="s">
        <v>3080</v>
      </c>
      <c r="C469" s="22" t="s">
        <v>6790</v>
      </c>
      <c r="D469" s="23">
        <v>5274</v>
      </c>
      <c r="E469" s="22" t="s">
        <v>85</v>
      </c>
      <c r="F469" s="28">
        <v>527410</v>
      </c>
      <c r="G469" s="22" t="s">
        <v>6622</v>
      </c>
      <c r="H469" s="22" t="s">
        <v>6759</v>
      </c>
      <c r="I469" s="24">
        <v>43862</v>
      </c>
      <c r="J469" s="24"/>
      <c r="K469" s="5" t="str">
        <f t="shared" si="28"/>
        <v>Nee</v>
      </c>
      <c r="L469">
        <f t="shared" si="29"/>
        <v>5258</v>
      </c>
      <c r="M469" t="str">
        <f t="shared" si="30"/>
        <v>Reiskosten per dag</v>
      </c>
      <c r="N469" t="str">
        <f>IFERROR(VLOOKUP(D469,'Caoparameter historie'!A:E,5,0),"")</f>
        <v>0,19</v>
      </c>
      <c r="O469" t="str">
        <f>IFERROR(IF(OR(D469=5274,D469=5472)=TRUE,VLOOKUP(B469,'Medewerker afstand woon-werk'!A:F,6,0),""),"")</f>
        <v>0,00000</v>
      </c>
      <c r="P469" s="5">
        <f t="shared" si="31"/>
        <v>0</v>
      </c>
    </row>
    <row r="470" spans="1:16" x14ac:dyDescent="0.25">
      <c r="A470" s="22" t="s">
        <v>158</v>
      </c>
      <c r="B470" s="22" t="s">
        <v>5418</v>
      </c>
      <c r="C470" s="22" t="s">
        <v>6791</v>
      </c>
      <c r="D470" s="23">
        <v>5274</v>
      </c>
      <c r="E470" s="22" t="s">
        <v>85</v>
      </c>
      <c r="F470" s="28">
        <v>527410</v>
      </c>
      <c r="G470" s="22" t="s">
        <v>6622</v>
      </c>
      <c r="H470" s="22" t="s">
        <v>6759</v>
      </c>
      <c r="I470" s="24">
        <v>43862</v>
      </c>
      <c r="J470" s="24"/>
      <c r="K470" s="5" t="str">
        <f t="shared" si="28"/>
        <v>Nee</v>
      </c>
      <c r="L470">
        <f t="shared" si="29"/>
        <v>10979</v>
      </c>
      <c r="M470" t="str">
        <f t="shared" si="30"/>
        <v>Reiskosten per dag</v>
      </c>
      <c r="N470" t="str">
        <f>IFERROR(VLOOKUP(D470,'Caoparameter historie'!A:E,5,0),"")</f>
        <v>0,19</v>
      </c>
      <c r="O470" t="str">
        <f>IFERROR(IF(OR(D470=5274,D470=5472)=TRUE,VLOOKUP(B470,'Medewerker afstand woon-werk'!A:F,6,0),""),"")</f>
        <v>0,00000</v>
      </c>
      <c r="P470" s="5">
        <f t="shared" si="31"/>
        <v>0</v>
      </c>
    </row>
    <row r="471" spans="1:16" x14ac:dyDescent="0.25">
      <c r="A471" s="22" t="s">
        <v>158</v>
      </c>
      <c r="B471" s="22" t="s">
        <v>2522</v>
      </c>
      <c r="C471" s="22" t="s">
        <v>6792</v>
      </c>
      <c r="D471" s="23">
        <v>5274</v>
      </c>
      <c r="E471" s="22" t="s">
        <v>85</v>
      </c>
      <c r="F471" s="28">
        <v>527410</v>
      </c>
      <c r="G471" s="22" t="s">
        <v>6622</v>
      </c>
      <c r="H471" s="22" t="s">
        <v>6759</v>
      </c>
      <c r="I471" s="24">
        <v>43857</v>
      </c>
      <c r="J471" s="24"/>
      <c r="K471" s="5" t="str">
        <f t="shared" si="28"/>
        <v>Nee</v>
      </c>
      <c r="L471">
        <f t="shared" si="29"/>
        <v>12082</v>
      </c>
      <c r="M471" t="str">
        <f t="shared" si="30"/>
        <v>Reiskosten per dag</v>
      </c>
      <c r="N471" t="str">
        <f>IFERROR(VLOOKUP(D471,'Caoparameter historie'!A:E,5,0),"")</f>
        <v>0,19</v>
      </c>
      <c r="O471" t="str">
        <f>IFERROR(IF(OR(D471=5274,D471=5472)=TRUE,VLOOKUP(B471,'Medewerker afstand woon-werk'!A:F,6,0),""),"")</f>
        <v>0,00000</v>
      </c>
      <c r="P471" s="5">
        <f t="shared" si="31"/>
        <v>0</v>
      </c>
    </row>
    <row r="472" spans="1:16" x14ac:dyDescent="0.25">
      <c r="A472" s="22" t="s">
        <v>158</v>
      </c>
      <c r="B472" s="22" t="s">
        <v>1461</v>
      </c>
      <c r="C472" s="22" t="s">
        <v>6793</v>
      </c>
      <c r="D472" s="23">
        <v>5274</v>
      </c>
      <c r="E472" s="22" t="s">
        <v>85</v>
      </c>
      <c r="F472" s="28">
        <v>527410</v>
      </c>
      <c r="G472" s="22" t="s">
        <v>6622</v>
      </c>
      <c r="H472" s="22" t="s">
        <v>6759</v>
      </c>
      <c r="I472" s="24">
        <v>43871</v>
      </c>
      <c r="J472" s="24"/>
      <c r="K472" s="5" t="str">
        <f t="shared" si="28"/>
        <v>Nee</v>
      </c>
      <c r="L472">
        <f t="shared" si="29"/>
        <v>8797</v>
      </c>
      <c r="M472" t="str">
        <f t="shared" si="30"/>
        <v>Reiskosten per dag</v>
      </c>
      <c r="N472" t="str">
        <f>IFERROR(VLOOKUP(D472,'Caoparameter historie'!A:E,5,0),"")</f>
        <v>0,19</v>
      </c>
      <c r="O472" t="str">
        <f>IFERROR(IF(OR(D472=5274,D472=5472)=TRUE,VLOOKUP(B472,'Medewerker afstand woon-werk'!A:F,6,0),""),"")</f>
        <v>23,50000</v>
      </c>
      <c r="P472" s="5">
        <f t="shared" si="31"/>
        <v>4.4649999999999999</v>
      </c>
    </row>
    <row r="473" spans="1:16" x14ac:dyDescent="0.25">
      <c r="A473" s="22" t="s">
        <v>158</v>
      </c>
      <c r="B473" s="22" t="s">
        <v>5442</v>
      </c>
      <c r="C473" s="22" t="s">
        <v>6794</v>
      </c>
      <c r="D473" s="23">
        <v>5274</v>
      </c>
      <c r="E473" s="22" t="s">
        <v>85</v>
      </c>
      <c r="F473" s="28">
        <v>527410</v>
      </c>
      <c r="G473" s="22" t="s">
        <v>6622</v>
      </c>
      <c r="H473" s="22" t="s">
        <v>6759</v>
      </c>
      <c r="I473" s="24">
        <v>43892</v>
      </c>
      <c r="J473" s="24"/>
      <c r="K473" s="5" t="str">
        <f t="shared" si="28"/>
        <v>Nee</v>
      </c>
      <c r="L473">
        <f t="shared" si="29"/>
        <v>13041</v>
      </c>
      <c r="M473" t="str">
        <f t="shared" si="30"/>
        <v>Reiskosten per dag</v>
      </c>
      <c r="N473" t="str">
        <f>IFERROR(VLOOKUP(D473,'Caoparameter historie'!A:E,5,0),"")</f>
        <v>0,19</v>
      </c>
      <c r="O473" t="str">
        <f>IFERROR(IF(OR(D473=5274,D473=5472)=TRUE,VLOOKUP(B473,'Medewerker afstand woon-werk'!A:F,6,0),""),"")</f>
        <v>0,00000</v>
      </c>
      <c r="P473" s="5">
        <f t="shared" si="31"/>
        <v>0</v>
      </c>
    </row>
    <row r="474" spans="1:16" x14ac:dyDescent="0.25">
      <c r="A474" s="22" t="s">
        <v>158</v>
      </c>
      <c r="B474" s="22" t="s">
        <v>3526</v>
      </c>
      <c r="C474" s="22" t="s">
        <v>6795</v>
      </c>
      <c r="D474" s="23">
        <v>5274</v>
      </c>
      <c r="E474" s="22" t="s">
        <v>85</v>
      </c>
      <c r="F474" s="28">
        <v>527410</v>
      </c>
      <c r="G474" s="22" t="s">
        <v>6622</v>
      </c>
      <c r="H474" s="22" t="s">
        <v>6759</v>
      </c>
      <c r="I474" s="24">
        <v>43878</v>
      </c>
      <c r="J474" s="24"/>
      <c r="K474" s="5" t="str">
        <f t="shared" si="28"/>
        <v>Nee</v>
      </c>
      <c r="L474">
        <f t="shared" si="29"/>
        <v>11869</v>
      </c>
      <c r="M474" t="str">
        <f t="shared" si="30"/>
        <v>Reiskosten per dag</v>
      </c>
      <c r="N474" t="str">
        <f>IFERROR(VLOOKUP(D474,'Caoparameter historie'!A:E,5,0),"")</f>
        <v>0,19</v>
      </c>
      <c r="O474" t="str">
        <f>IFERROR(IF(OR(D474=5274,D474=5472)=TRUE,VLOOKUP(B474,'Medewerker afstand woon-werk'!A:F,6,0),""),"")</f>
        <v>21,50000</v>
      </c>
      <c r="P474" s="5">
        <f t="shared" si="31"/>
        <v>4.085</v>
      </c>
    </row>
    <row r="475" spans="1:16" x14ac:dyDescent="0.25">
      <c r="A475" s="22" t="s">
        <v>158</v>
      </c>
      <c r="B475" s="22" t="s">
        <v>2528</v>
      </c>
      <c r="C475" s="22" t="s">
        <v>6796</v>
      </c>
      <c r="D475" s="23">
        <v>5274</v>
      </c>
      <c r="E475" s="22" t="s">
        <v>85</v>
      </c>
      <c r="F475" s="28">
        <v>527410</v>
      </c>
      <c r="G475" s="22" t="s">
        <v>6622</v>
      </c>
      <c r="H475" s="22" t="s">
        <v>6623</v>
      </c>
      <c r="I475" s="24">
        <v>43829</v>
      </c>
      <c r="J475" s="24"/>
      <c r="K475" s="5" t="str">
        <f t="shared" si="28"/>
        <v>Ja</v>
      </c>
      <c r="L475">
        <f t="shared" si="29"/>
        <v>200294</v>
      </c>
      <c r="M475" t="str">
        <f t="shared" si="30"/>
        <v>Reiskosten per dag</v>
      </c>
      <c r="N475" t="str">
        <f>IFERROR(VLOOKUP(D475,'Caoparameter historie'!A:E,5,0),"")</f>
        <v>0,19</v>
      </c>
      <c r="O475" t="str">
        <f>IFERROR(IF(OR(D475=5274,D475=5472)=TRUE,VLOOKUP(B475,'Medewerker afstand woon-werk'!A:F,6,0),""),"")</f>
        <v>39,20000</v>
      </c>
      <c r="P475" s="5">
        <f t="shared" si="31"/>
        <v>7.4480000000000004</v>
      </c>
    </row>
    <row r="476" spans="1:16" x14ac:dyDescent="0.25">
      <c r="A476" s="22" t="s">
        <v>158</v>
      </c>
      <c r="B476" s="22" t="s">
        <v>5092</v>
      </c>
      <c r="C476" s="22" t="s">
        <v>6797</v>
      </c>
      <c r="D476" s="23">
        <v>5274</v>
      </c>
      <c r="E476" s="22" t="s">
        <v>85</v>
      </c>
      <c r="F476" s="28">
        <v>527410</v>
      </c>
      <c r="G476" s="22" t="s">
        <v>6622</v>
      </c>
      <c r="H476" s="22" t="s">
        <v>6759</v>
      </c>
      <c r="I476" s="24">
        <v>43885</v>
      </c>
      <c r="J476" s="24"/>
      <c r="K476" s="5" t="str">
        <f t="shared" si="28"/>
        <v>Nee</v>
      </c>
      <c r="L476">
        <f t="shared" si="29"/>
        <v>3583</v>
      </c>
      <c r="M476" t="str">
        <f t="shared" si="30"/>
        <v>Reiskosten per dag</v>
      </c>
      <c r="N476" t="str">
        <f>IFERROR(VLOOKUP(D476,'Caoparameter historie'!A:E,5,0),"")</f>
        <v>0,19</v>
      </c>
      <c r="O476" t="str">
        <f>IFERROR(IF(OR(D476=5274,D476=5472)=TRUE,VLOOKUP(B476,'Medewerker afstand woon-werk'!A:F,6,0),""),"")</f>
        <v>0,00000</v>
      </c>
      <c r="P476" s="5">
        <f t="shared" si="31"/>
        <v>0</v>
      </c>
    </row>
    <row r="477" spans="1:16" x14ac:dyDescent="0.25">
      <c r="A477" s="22" t="s">
        <v>158</v>
      </c>
      <c r="B477" s="22" t="s">
        <v>4148</v>
      </c>
      <c r="C477" s="22" t="s">
        <v>6798</v>
      </c>
      <c r="D477" s="23">
        <v>5274</v>
      </c>
      <c r="E477" s="22" t="s">
        <v>85</v>
      </c>
      <c r="F477" s="28">
        <v>527410</v>
      </c>
      <c r="G477" s="22" t="s">
        <v>6622</v>
      </c>
      <c r="H477" s="22" t="s">
        <v>6759</v>
      </c>
      <c r="I477" s="24">
        <v>43883</v>
      </c>
      <c r="J477" s="24"/>
      <c r="K477" s="5" t="str">
        <f t="shared" si="28"/>
        <v>Nee</v>
      </c>
      <c r="L477">
        <f t="shared" si="29"/>
        <v>10370</v>
      </c>
      <c r="M477" t="str">
        <f t="shared" si="30"/>
        <v>Reiskosten per dag</v>
      </c>
      <c r="N477" t="str">
        <f>IFERROR(VLOOKUP(D477,'Caoparameter historie'!A:E,5,0),"")</f>
        <v>0,19</v>
      </c>
      <c r="O477" t="str">
        <f>IFERROR(IF(OR(D477=5274,D477=5472)=TRUE,VLOOKUP(B477,'Medewerker afstand woon-werk'!A:F,6,0),""),"")</f>
        <v>0,00000</v>
      </c>
      <c r="P477" s="5">
        <f t="shared" si="31"/>
        <v>0</v>
      </c>
    </row>
    <row r="478" spans="1:16" x14ac:dyDescent="0.25">
      <c r="A478" s="22" t="s">
        <v>158</v>
      </c>
      <c r="B478" s="22" t="s">
        <v>4807</v>
      </c>
      <c r="C478" s="22" t="s">
        <v>6799</v>
      </c>
      <c r="D478" s="23">
        <v>5274</v>
      </c>
      <c r="E478" s="22" t="s">
        <v>85</v>
      </c>
      <c r="F478" s="28">
        <v>527410</v>
      </c>
      <c r="G478" s="22" t="s">
        <v>6622</v>
      </c>
      <c r="H478" s="22" t="s">
        <v>6759</v>
      </c>
      <c r="I478" s="24">
        <v>43878</v>
      </c>
      <c r="J478" s="24"/>
      <c r="K478" s="5" t="str">
        <f t="shared" si="28"/>
        <v>Nee</v>
      </c>
      <c r="L478">
        <f t="shared" si="29"/>
        <v>5014</v>
      </c>
      <c r="M478" t="str">
        <f t="shared" si="30"/>
        <v>Reiskosten per dag</v>
      </c>
      <c r="N478" t="str">
        <f>IFERROR(VLOOKUP(D478,'Caoparameter historie'!A:E,5,0),"")</f>
        <v>0,19</v>
      </c>
      <c r="O478" t="str">
        <f>IFERROR(IF(OR(D478=5274,D478=5472)=TRUE,VLOOKUP(B478,'Medewerker afstand woon-werk'!A:F,6,0),""),"")</f>
        <v>0,00000</v>
      </c>
      <c r="P478" s="5">
        <f t="shared" si="31"/>
        <v>0</v>
      </c>
    </row>
    <row r="479" spans="1:16" x14ac:dyDescent="0.25">
      <c r="A479" s="22" t="s">
        <v>158</v>
      </c>
      <c r="B479" s="22" t="s">
        <v>296</v>
      </c>
      <c r="C479" s="22" t="s">
        <v>6800</v>
      </c>
      <c r="D479" s="23">
        <v>5274</v>
      </c>
      <c r="E479" s="22" t="s">
        <v>85</v>
      </c>
      <c r="F479" s="28">
        <v>527410</v>
      </c>
      <c r="G479" s="22" t="s">
        <v>6622</v>
      </c>
      <c r="H479" s="22" t="s">
        <v>6623</v>
      </c>
      <c r="I479" s="24">
        <v>43857</v>
      </c>
      <c r="J479" s="24"/>
      <c r="K479" s="5" t="str">
        <f t="shared" si="28"/>
        <v>Ja</v>
      </c>
      <c r="L479">
        <f t="shared" si="29"/>
        <v>7916</v>
      </c>
      <c r="M479" t="str">
        <f t="shared" si="30"/>
        <v>Reiskosten per dag</v>
      </c>
      <c r="N479" t="str">
        <f>IFERROR(VLOOKUP(D479,'Caoparameter historie'!A:E,5,0),"")</f>
        <v>0,19</v>
      </c>
      <c r="O479" t="str">
        <f>IFERROR(IF(OR(D479=5274,D479=5472)=TRUE,VLOOKUP(B479,'Medewerker afstand woon-werk'!A:F,6,0),""),"")</f>
        <v>6,58000</v>
      </c>
      <c r="P479" s="5">
        <f t="shared" si="31"/>
        <v>1.2502</v>
      </c>
    </row>
    <row r="480" spans="1:16" x14ac:dyDescent="0.25">
      <c r="A480" s="22" t="s">
        <v>158</v>
      </c>
      <c r="B480" s="22" t="s">
        <v>4130</v>
      </c>
      <c r="C480" s="22" t="s">
        <v>6801</v>
      </c>
      <c r="D480" s="23">
        <v>5274</v>
      </c>
      <c r="E480" s="22" t="s">
        <v>85</v>
      </c>
      <c r="F480" s="28">
        <v>527410</v>
      </c>
      <c r="G480" s="22" t="s">
        <v>6622</v>
      </c>
      <c r="H480" s="22" t="s">
        <v>6759</v>
      </c>
      <c r="I480" s="24">
        <v>43890</v>
      </c>
      <c r="J480" s="24"/>
      <c r="K480" s="5" t="str">
        <f t="shared" si="28"/>
        <v>Nee</v>
      </c>
      <c r="L480">
        <f t="shared" si="29"/>
        <v>200228</v>
      </c>
      <c r="M480" t="str">
        <f t="shared" si="30"/>
        <v>Reiskosten per dag</v>
      </c>
      <c r="N480" t="str">
        <f>IFERROR(VLOOKUP(D480,'Caoparameter historie'!A:E,5,0),"")</f>
        <v>0,19</v>
      </c>
      <c r="O480" t="str">
        <f>IFERROR(IF(OR(D480=5274,D480=5472)=TRUE,VLOOKUP(B480,'Medewerker afstand woon-werk'!A:F,6,0),""),"")</f>
        <v>62,14000</v>
      </c>
      <c r="P480" s="5">
        <f t="shared" si="31"/>
        <v>11.8066</v>
      </c>
    </row>
    <row r="481" spans="1:16" x14ac:dyDescent="0.25">
      <c r="A481" s="22" t="s">
        <v>158</v>
      </c>
      <c r="B481" s="22" t="s">
        <v>4110</v>
      </c>
      <c r="C481" s="22" t="s">
        <v>6802</v>
      </c>
      <c r="D481" s="23">
        <v>5274</v>
      </c>
      <c r="E481" s="22" t="s">
        <v>85</v>
      </c>
      <c r="F481" s="28">
        <v>527410</v>
      </c>
      <c r="G481" s="22" t="s">
        <v>6622</v>
      </c>
      <c r="H481" s="22" t="s">
        <v>6759</v>
      </c>
      <c r="I481" s="24">
        <v>43857</v>
      </c>
      <c r="J481" s="24"/>
      <c r="K481" s="5" t="str">
        <f t="shared" si="28"/>
        <v>Nee</v>
      </c>
      <c r="L481">
        <f t="shared" si="29"/>
        <v>12407</v>
      </c>
      <c r="M481" t="str">
        <f t="shared" si="30"/>
        <v>Reiskosten per dag</v>
      </c>
      <c r="N481" t="str">
        <f>IFERROR(VLOOKUP(D481,'Caoparameter historie'!A:E,5,0),"")</f>
        <v>0,19</v>
      </c>
      <c r="O481" t="str">
        <f>IFERROR(IF(OR(D481=5274,D481=5472)=TRUE,VLOOKUP(B481,'Medewerker afstand woon-werk'!A:F,6,0),""),"")</f>
        <v>0,00000</v>
      </c>
      <c r="P481" s="5">
        <f t="shared" si="31"/>
        <v>0</v>
      </c>
    </row>
    <row r="482" spans="1:16" x14ac:dyDescent="0.25">
      <c r="A482" s="22" t="s">
        <v>158</v>
      </c>
      <c r="B482" s="22" t="s">
        <v>972</v>
      </c>
      <c r="C482" s="22" t="s">
        <v>6327</v>
      </c>
      <c r="D482" s="23">
        <v>5274</v>
      </c>
      <c r="E482" s="22" t="s">
        <v>85</v>
      </c>
      <c r="F482" s="28">
        <v>527410</v>
      </c>
      <c r="G482" s="22" t="s">
        <v>6622</v>
      </c>
      <c r="H482" s="22" t="s">
        <v>6759</v>
      </c>
      <c r="I482" s="24">
        <v>43862</v>
      </c>
      <c r="J482" s="24"/>
      <c r="K482" s="5" t="str">
        <f t="shared" si="28"/>
        <v>Nee</v>
      </c>
      <c r="L482">
        <f t="shared" si="29"/>
        <v>11534</v>
      </c>
      <c r="M482" t="str">
        <f t="shared" si="30"/>
        <v>Reiskosten per dag</v>
      </c>
      <c r="N482" t="str">
        <f>IFERROR(VLOOKUP(D482,'Caoparameter historie'!A:E,5,0),"")</f>
        <v>0,19</v>
      </c>
      <c r="O482" t="str">
        <f>IFERROR(IF(OR(D482=5274,D482=5472)=TRUE,VLOOKUP(B482,'Medewerker afstand woon-werk'!A:F,6,0),""),"")</f>
        <v>0,00000</v>
      </c>
      <c r="P482" s="5">
        <f t="shared" si="31"/>
        <v>0</v>
      </c>
    </row>
    <row r="483" spans="1:16" x14ac:dyDescent="0.25">
      <c r="A483" s="22" t="s">
        <v>158</v>
      </c>
      <c r="B483" s="22" t="s">
        <v>1231</v>
      </c>
      <c r="C483" s="22" t="s">
        <v>6803</v>
      </c>
      <c r="D483" s="23">
        <v>5274</v>
      </c>
      <c r="E483" s="22" t="s">
        <v>85</v>
      </c>
      <c r="F483" s="28">
        <v>527410</v>
      </c>
      <c r="G483" s="22" t="s">
        <v>6622</v>
      </c>
      <c r="H483" s="22" t="s">
        <v>6759</v>
      </c>
      <c r="I483" s="24">
        <v>43814</v>
      </c>
      <c r="J483" s="24"/>
      <c r="K483" s="5" t="str">
        <f t="shared" si="28"/>
        <v>Nee</v>
      </c>
      <c r="L483">
        <f t="shared" si="29"/>
        <v>10876</v>
      </c>
      <c r="M483" t="str">
        <f t="shared" si="30"/>
        <v>Reiskosten per dag</v>
      </c>
      <c r="N483" t="str">
        <f>IFERROR(VLOOKUP(D483,'Caoparameter historie'!A:E,5,0),"")</f>
        <v>0,19</v>
      </c>
      <c r="O483" t="str">
        <f>IFERROR(IF(OR(D483=5274,D483=5472)=TRUE,VLOOKUP(B483,'Medewerker afstand woon-werk'!A:F,6,0),""),"")</f>
        <v>0,00000</v>
      </c>
      <c r="P483" s="5">
        <f t="shared" si="31"/>
        <v>0</v>
      </c>
    </row>
    <row r="484" spans="1:16" x14ac:dyDescent="0.25">
      <c r="A484" s="22" t="s">
        <v>158</v>
      </c>
      <c r="B484" s="22" t="s">
        <v>1634</v>
      </c>
      <c r="C484" s="22" t="s">
        <v>6804</v>
      </c>
      <c r="D484" s="23">
        <v>5274</v>
      </c>
      <c r="E484" s="22" t="s">
        <v>85</v>
      </c>
      <c r="F484" s="28">
        <v>527410</v>
      </c>
      <c r="G484" s="22" t="s">
        <v>6622</v>
      </c>
      <c r="H484" s="22" t="s">
        <v>6759</v>
      </c>
      <c r="I484" s="24">
        <v>43892</v>
      </c>
      <c r="J484" s="24"/>
      <c r="K484" s="5" t="str">
        <f t="shared" si="28"/>
        <v>Nee</v>
      </c>
      <c r="L484">
        <f t="shared" si="29"/>
        <v>12922</v>
      </c>
      <c r="M484" t="str">
        <f t="shared" si="30"/>
        <v>Reiskosten per dag</v>
      </c>
      <c r="N484" t="str">
        <f>IFERROR(VLOOKUP(D484,'Caoparameter historie'!A:E,5,0),"")</f>
        <v>0,19</v>
      </c>
      <c r="O484" t="str">
        <f>IFERROR(IF(OR(D484=5274,D484=5472)=TRUE,VLOOKUP(B484,'Medewerker afstand woon-werk'!A:F,6,0),""),"")</f>
        <v>36,89000</v>
      </c>
      <c r="P484" s="5">
        <f t="shared" si="31"/>
        <v>7.0091000000000001</v>
      </c>
    </row>
    <row r="485" spans="1:16" x14ac:dyDescent="0.25">
      <c r="A485" s="22" t="s">
        <v>158</v>
      </c>
      <c r="B485" s="22" t="s">
        <v>4799</v>
      </c>
      <c r="C485" s="22" t="s">
        <v>6805</v>
      </c>
      <c r="D485" s="23">
        <v>5274</v>
      </c>
      <c r="E485" s="22" t="s">
        <v>85</v>
      </c>
      <c r="F485" s="28">
        <v>527410</v>
      </c>
      <c r="G485" s="22" t="s">
        <v>6622</v>
      </c>
      <c r="H485" s="22" t="s">
        <v>6759</v>
      </c>
      <c r="I485" s="24">
        <v>43892</v>
      </c>
      <c r="J485" s="24"/>
      <c r="K485" s="5" t="str">
        <f t="shared" si="28"/>
        <v>Nee</v>
      </c>
      <c r="L485">
        <f t="shared" si="29"/>
        <v>6878</v>
      </c>
      <c r="M485" t="str">
        <f t="shared" si="30"/>
        <v>Reiskosten per dag</v>
      </c>
      <c r="N485" t="str">
        <f>IFERROR(VLOOKUP(D485,'Caoparameter historie'!A:E,5,0),"")</f>
        <v>0,19</v>
      </c>
      <c r="O485" t="str">
        <f>IFERROR(IF(OR(D485=5274,D485=5472)=TRUE,VLOOKUP(B485,'Medewerker afstand woon-werk'!A:F,6,0),""),"")</f>
        <v>0,00000</v>
      </c>
      <c r="P485" s="5">
        <f t="shared" si="31"/>
        <v>0</v>
      </c>
    </row>
    <row r="486" spans="1:16" x14ac:dyDescent="0.25">
      <c r="A486" s="22" t="s">
        <v>158</v>
      </c>
      <c r="B486" s="22" t="s">
        <v>2798</v>
      </c>
      <c r="C486" s="22" t="s">
        <v>6806</v>
      </c>
      <c r="D486" s="23">
        <v>5274</v>
      </c>
      <c r="E486" s="22" t="s">
        <v>85</v>
      </c>
      <c r="F486" s="28">
        <v>527410</v>
      </c>
      <c r="G486" s="22" t="s">
        <v>6622</v>
      </c>
      <c r="H486" s="22" t="s">
        <v>6759</v>
      </c>
      <c r="I486" s="24">
        <v>43927</v>
      </c>
      <c r="J486" s="24"/>
      <c r="K486" s="5" t="str">
        <f t="shared" si="28"/>
        <v>Nee</v>
      </c>
      <c r="L486">
        <f t="shared" si="29"/>
        <v>13478</v>
      </c>
      <c r="M486" t="str">
        <f t="shared" si="30"/>
        <v>Reiskosten per dag</v>
      </c>
      <c r="N486" t="str">
        <f>IFERROR(VLOOKUP(D486,'Caoparameter historie'!A:E,5,0),"")</f>
        <v>0,19</v>
      </c>
      <c r="O486" t="str">
        <f>IFERROR(IF(OR(D486=5274,D486=5472)=TRUE,VLOOKUP(B486,'Medewerker afstand woon-werk'!A:F,6,0),""),"")</f>
        <v>0,00000</v>
      </c>
      <c r="P486" s="5">
        <f t="shared" si="31"/>
        <v>0</v>
      </c>
    </row>
    <row r="487" spans="1:16" x14ac:dyDescent="0.25">
      <c r="A487" s="22" t="s">
        <v>158</v>
      </c>
      <c r="B487" s="22" t="s">
        <v>2740</v>
      </c>
      <c r="C487" s="22" t="s">
        <v>6807</v>
      </c>
      <c r="D487" s="23">
        <v>5274</v>
      </c>
      <c r="E487" s="22" t="s">
        <v>85</v>
      </c>
      <c r="F487" s="28">
        <v>527410</v>
      </c>
      <c r="G487" s="22" t="s">
        <v>6622</v>
      </c>
      <c r="H487" s="22" t="s">
        <v>6759</v>
      </c>
      <c r="I487" s="24">
        <v>43927</v>
      </c>
      <c r="J487" s="24"/>
      <c r="K487" s="5" t="str">
        <f t="shared" si="28"/>
        <v>Nee</v>
      </c>
      <c r="L487">
        <f t="shared" si="29"/>
        <v>4290</v>
      </c>
      <c r="M487" t="str">
        <f t="shared" si="30"/>
        <v>Reiskosten per dag</v>
      </c>
      <c r="N487" t="str">
        <f>IFERROR(VLOOKUP(D487,'Caoparameter historie'!A:E,5,0),"")</f>
        <v>0,19</v>
      </c>
      <c r="O487" t="str">
        <f>IFERROR(IF(OR(D487=5274,D487=5472)=TRUE,VLOOKUP(B487,'Medewerker afstand woon-werk'!A:F,6,0),""),"")</f>
        <v>0,00000</v>
      </c>
      <c r="P487" s="5">
        <f t="shared" si="31"/>
        <v>0</v>
      </c>
    </row>
    <row r="488" spans="1:16" x14ac:dyDescent="0.25">
      <c r="A488" s="22" t="s">
        <v>158</v>
      </c>
      <c r="B488" s="22" t="s">
        <v>2191</v>
      </c>
      <c r="C488" s="22" t="s">
        <v>6808</v>
      </c>
      <c r="D488" s="23">
        <v>5274</v>
      </c>
      <c r="E488" s="22" t="s">
        <v>85</v>
      </c>
      <c r="F488" s="28">
        <v>527410</v>
      </c>
      <c r="G488" s="22" t="s">
        <v>6622</v>
      </c>
      <c r="H488" s="22" t="s">
        <v>6759</v>
      </c>
      <c r="I488" s="24">
        <v>43923</v>
      </c>
      <c r="J488" s="24"/>
      <c r="K488" s="5" t="str">
        <f t="shared" si="28"/>
        <v>Nee</v>
      </c>
      <c r="L488">
        <f t="shared" si="29"/>
        <v>9611</v>
      </c>
      <c r="M488" t="str">
        <f t="shared" si="30"/>
        <v>Reiskosten per dag</v>
      </c>
      <c r="N488" t="str">
        <f>IFERROR(VLOOKUP(D488,'Caoparameter historie'!A:E,5,0),"")</f>
        <v>0,19</v>
      </c>
      <c r="O488" t="str">
        <f>IFERROR(IF(OR(D488=5274,D488=5472)=TRUE,VLOOKUP(B488,'Medewerker afstand woon-werk'!A:F,6,0),""),"")</f>
        <v>26,50000</v>
      </c>
      <c r="P488" s="5">
        <f t="shared" si="31"/>
        <v>5.0350000000000001</v>
      </c>
    </row>
    <row r="489" spans="1:16" x14ac:dyDescent="0.25">
      <c r="A489" s="22" t="s">
        <v>158</v>
      </c>
      <c r="B489" s="22" t="s">
        <v>2834</v>
      </c>
      <c r="C489" s="22" t="s">
        <v>6809</v>
      </c>
      <c r="D489" s="23">
        <v>5274</v>
      </c>
      <c r="E489" s="22" t="s">
        <v>85</v>
      </c>
      <c r="F489" s="28">
        <v>527410</v>
      </c>
      <c r="G489" s="22" t="s">
        <v>6622</v>
      </c>
      <c r="H489" s="22" t="s">
        <v>6759</v>
      </c>
      <c r="I489" s="24">
        <v>43928</v>
      </c>
      <c r="J489" s="24"/>
      <c r="K489" s="5" t="str">
        <f t="shared" si="28"/>
        <v>Nee</v>
      </c>
      <c r="L489">
        <f t="shared" si="29"/>
        <v>10450</v>
      </c>
      <c r="M489" t="str">
        <f t="shared" si="30"/>
        <v>Reiskosten per dag</v>
      </c>
      <c r="N489" t="str">
        <f>IFERROR(VLOOKUP(D489,'Caoparameter historie'!A:E,5,0),"")</f>
        <v>0,19</v>
      </c>
      <c r="O489" t="str">
        <f>IFERROR(IF(OR(D489=5274,D489=5472)=TRUE,VLOOKUP(B489,'Medewerker afstand woon-werk'!A:F,6,0),""),"")</f>
        <v>0,00000</v>
      </c>
      <c r="P489" s="5">
        <f t="shared" si="31"/>
        <v>0</v>
      </c>
    </row>
    <row r="490" spans="1:16" x14ac:dyDescent="0.25">
      <c r="A490" s="22" t="s">
        <v>158</v>
      </c>
      <c r="B490" s="22" t="s">
        <v>982</v>
      </c>
      <c r="C490" s="22" t="s">
        <v>6810</v>
      </c>
      <c r="D490" s="23">
        <v>5274</v>
      </c>
      <c r="E490" s="22" t="s">
        <v>85</v>
      </c>
      <c r="F490" s="28">
        <v>527410</v>
      </c>
      <c r="G490" s="22" t="s">
        <v>6622</v>
      </c>
      <c r="H490" s="22" t="s">
        <v>6759</v>
      </c>
      <c r="I490" s="24">
        <v>43930</v>
      </c>
      <c r="J490" s="24"/>
      <c r="K490" s="5" t="str">
        <f t="shared" si="28"/>
        <v>Nee</v>
      </c>
      <c r="L490">
        <f t="shared" si="29"/>
        <v>11356</v>
      </c>
      <c r="M490" t="str">
        <f t="shared" si="30"/>
        <v>Reiskosten per dag</v>
      </c>
      <c r="N490" t="str">
        <f>IFERROR(VLOOKUP(D490,'Caoparameter historie'!A:E,5,0),"")</f>
        <v>0,19</v>
      </c>
      <c r="O490" t="str">
        <f>IFERROR(IF(OR(D490=5274,D490=5472)=TRUE,VLOOKUP(B490,'Medewerker afstand woon-werk'!A:F,6,0),""),"")</f>
        <v>22,00000</v>
      </c>
      <c r="P490" s="5">
        <f t="shared" si="31"/>
        <v>4.18</v>
      </c>
    </row>
    <row r="491" spans="1:16" x14ac:dyDescent="0.25">
      <c r="A491" s="22" t="s">
        <v>158</v>
      </c>
      <c r="B491" s="22" t="s">
        <v>4897</v>
      </c>
      <c r="C491" s="22" t="s">
        <v>6811</v>
      </c>
      <c r="D491" s="23">
        <v>5274</v>
      </c>
      <c r="E491" s="22" t="s">
        <v>85</v>
      </c>
      <c r="F491" s="28">
        <v>527410</v>
      </c>
      <c r="G491" s="22" t="s">
        <v>6622</v>
      </c>
      <c r="H491" s="22" t="s">
        <v>6759</v>
      </c>
      <c r="I491" s="24">
        <v>43930</v>
      </c>
      <c r="J491" s="24"/>
      <c r="K491" s="5" t="str">
        <f t="shared" si="28"/>
        <v>Nee</v>
      </c>
      <c r="L491">
        <f t="shared" si="29"/>
        <v>6961</v>
      </c>
      <c r="M491" t="str">
        <f t="shared" si="30"/>
        <v>Reiskosten per dag</v>
      </c>
      <c r="N491" t="str">
        <f>IFERROR(VLOOKUP(D491,'Caoparameter historie'!A:E,5,0),"")</f>
        <v>0,19</v>
      </c>
      <c r="O491" t="str">
        <f>IFERROR(IF(OR(D491=5274,D491=5472)=TRUE,VLOOKUP(B491,'Medewerker afstand woon-werk'!A:F,6,0),""),"")</f>
        <v>23,30000</v>
      </c>
      <c r="P491" s="5">
        <f t="shared" si="31"/>
        <v>4.4270000000000005</v>
      </c>
    </row>
    <row r="492" spans="1:16" x14ac:dyDescent="0.25">
      <c r="A492" s="22" t="s">
        <v>158</v>
      </c>
      <c r="B492" s="22" t="s">
        <v>2756</v>
      </c>
      <c r="C492" s="22" t="s">
        <v>6812</v>
      </c>
      <c r="D492" s="23">
        <v>5274</v>
      </c>
      <c r="E492" s="22" t="s">
        <v>85</v>
      </c>
      <c r="F492" s="28">
        <v>527410</v>
      </c>
      <c r="G492" s="22" t="s">
        <v>6622</v>
      </c>
      <c r="H492" s="22" t="s">
        <v>6759</v>
      </c>
      <c r="I492" s="24">
        <v>43951</v>
      </c>
      <c r="J492" s="24"/>
      <c r="K492" s="5" t="str">
        <f t="shared" si="28"/>
        <v>Nee</v>
      </c>
      <c r="L492">
        <f t="shared" si="29"/>
        <v>10943</v>
      </c>
      <c r="M492" t="str">
        <f t="shared" si="30"/>
        <v>Reiskosten per dag</v>
      </c>
      <c r="N492" t="str">
        <f>IFERROR(VLOOKUP(D492,'Caoparameter historie'!A:E,5,0),"")</f>
        <v>0,19</v>
      </c>
      <c r="O492" t="str">
        <f>IFERROR(IF(OR(D492=5274,D492=5472)=TRUE,VLOOKUP(B492,'Medewerker afstand woon-werk'!A:F,6,0),""),"")</f>
        <v>0,00000</v>
      </c>
      <c r="P492" s="5">
        <f t="shared" si="31"/>
        <v>0</v>
      </c>
    </row>
    <row r="493" spans="1:16" x14ac:dyDescent="0.25">
      <c r="A493" s="22" t="s">
        <v>6372</v>
      </c>
      <c r="B493" s="22" t="s">
        <v>6813</v>
      </c>
      <c r="C493" s="22" t="s">
        <v>6814</v>
      </c>
      <c r="D493" s="23">
        <v>5274</v>
      </c>
      <c r="E493" s="22" t="s">
        <v>85</v>
      </c>
      <c r="F493" s="28">
        <v>527410</v>
      </c>
      <c r="G493" s="22" t="s">
        <v>6622</v>
      </c>
      <c r="H493" s="22" t="s">
        <v>6623</v>
      </c>
      <c r="I493" s="24">
        <v>43997</v>
      </c>
      <c r="J493" s="24"/>
      <c r="K493" s="5" t="str">
        <f t="shared" si="28"/>
        <v>Ja</v>
      </c>
      <c r="L493">
        <f t="shared" si="29"/>
        <v>9116071</v>
      </c>
      <c r="M493" t="str">
        <f t="shared" si="30"/>
        <v>Reiskosten per dag</v>
      </c>
      <c r="N493" t="str">
        <f>IFERROR(VLOOKUP(D493,'Caoparameter historie'!A:E,5,0),"")</f>
        <v>0,19</v>
      </c>
      <c r="O493" t="str">
        <f>IFERROR(IF(OR(D493=5274,D493=5472)=TRUE,VLOOKUP(B493,'Medewerker afstand woon-werk'!A:F,6,0),""),"")</f>
        <v>10,79000</v>
      </c>
      <c r="P493" s="5">
        <f t="shared" si="31"/>
        <v>2.0501</v>
      </c>
    </row>
    <row r="494" spans="1:16" x14ac:dyDescent="0.25">
      <c r="A494" s="22" t="s">
        <v>158</v>
      </c>
      <c r="B494" s="22" t="s">
        <v>2289</v>
      </c>
      <c r="C494" s="22" t="s">
        <v>6815</v>
      </c>
      <c r="D494" s="23">
        <v>5274</v>
      </c>
      <c r="E494" s="22" t="s">
        <v>85</v>
      </c>
      <c r="F494" s="28">
        <v>527410</v>
      </c>
      <c r="G494" s="22" t="s">
        <v>6622</v>
      </c>
      <c r="H494" s="22" t="s">
        <v>6759</v>
      </c>
      <c r="I494" s="24">
        <v>43943</v>
      </c>
      <c r="J494" s="24"/>
      <c r="K494" s="5" t="str">
        <f t="shared" si="28"/>
        <v>Nee</v>
      </c>
      <c r="L494">
        <f t="shared" si="29"/>
        <v>12106</v>
      </c>
      <c r="M494" t="str">
        <f t="shared" si="30"/>
        <v>Reiskosten per dag</v>
      </c>
      <c r="N494" t="str">
        <f>IFERROR(VLOOKUP(D494,'Caoparameter historie'!A:E,5,0),"")</f>
        <v>0,19</v>
      </c>
      <c r="O494" t="str">
        <f>IFERROR(IF(OR(D494=5274,D494=5472)=TRUE,VLOOKUP(B494,'Medewerker afstand woon-werk'!A:F,6,0),""),"")</f>
        <v>0,02400</v>
      </c>
      <c r="P494" s="5">
        <f t="shared" si="31"/>
        <v>4.5599999999999998E-3</v>
      </c>
    </row>
    <row r="495" spans="1:16" x14ac:dyDescent="0.25">
      <c r="A495" s="22" t="s">
        <v>6372</v>
      </c>
      <c r="B495" s="22" t="s">
        <v>6816</v>
      </c>
      <c r="C495" s="22" t="s">
        <v>6817</v>
      </c>
      <c r="D495" s="23">
        <v>5274</v>
      </c>
      <c r="E495" s="22" t="s">
        <v>85</v>
      </c>
      <c r="F495" s="28">
        <v>527410</v>
      </c>
      <c r="G495" s="22" t="s">
        <v>6622</v>
      </c>
      <c r="H495" s="22" t="s">
        <v>6623</v>
      </c>
      <c r="I495" s="24">
        <v>43997</v>
      </c>
      <c r="J495" s="24"/>
      <c r="K495" s="5" t="str">
        <f t="shared" si="28"/>
        <v>Ja</v>
      </c>
      <c r="L495">
        <f t="shared" si="29"/>
        <v>9120942</v>
      </c>
      <c r="M495" t="str">
        <f t="shared" si="30"/>
        <v>Reiskosten per dag</v>
      </c>
      <c r="N495" t="str">
        <f>IFERROR(VLOOKUP(D495,'Caoparameter historie'!A:E,5,0),"")</f>
        <v>0,19</v>
      </c>
      <c r="O495" t="str">
        <f>IFERROR(IF(OR(D495=5274,D495=5472)=TRUE,VLOOKUP(B495,'Medewerker afstand woon-werk'!A:F,6,0),""),"")</f>
        <v>13,16000</v>
      </c>
      <c r="P495" s="5">
        <f t="shared" si="31"/>
        <v>2.5004</v>
      </c>
    </row>
    <row r="496" spans="1:16" x14ac:dyDescent="0.25">
      <c r="A496" s="22" t="s">
        <v>6372</v>
      </c>
      <c r="B496" s="22" t="s">
        <v>6818</v>
      </c>
      <c r="C496" s="22" t="s">
        <v>6819</v>
      </c>
      <c r="D496" s="23">
        <v>5274</v>
      </c>
      <c r="E496" s="22" t="s">
        <v>85</v>
      </c>
      <c r="F496" s="28">
        <v>527410</v>
      </c>
      <c r="G496" s="22" t="s">
        <v>6622</v>
      </c>
      <c r="H496" s="22" t="s">
        <v>6623</v>
      </c>
      <c r="I496" s="24">
        <v>43997</v>
      </c>
      <c r="J496" s="24"/>
      <c r="K496" s="5" t="str">
        <f t="shared" si="28"/>
        <v>Ja</v>
      </c>
      <c r="L496">
        <f t="shared" si="29"/>
        <v>9119934</v>
      </c>
      <c r="M496" t="str">
        <f t="shared" si="30"/>
        <v>Reiskosten per dag</v>
      </c>
      <c r="N496" t="str">
        <f>IFERROR(VLOOKUP(D496,'Caoparameter historie'!A:E,5,0),"")</f>
        <v>0,19</v>
      </c>
      <c r="O496" t="str">
        <f>IFERROR(IF(OR(D496=5274,D496=5472)=TRUE,VLOOKUP(B496,'Medewerker afstand woon-werk'!A:F,6,0),""),"")</f>
        <v>4,61000</v>
      </c>
      <c r="P496" s="5">
        <f t="shared" si="31"/>
        <v>0.87590000000000012</v>
      </c>
    </row>
    <row r="497" spans="1:16" x14ac:dyDescent="0.25">
      <c r="A497" s="22" t="s">
        <v>187</v>
      </c>
      <c r="B497" s="22" t="s">
        <v>4357</v>
      </c>
      <c r="C497" s="22" t="s">
        <v>6820</v>
      </c>
      <c r="D497" s="23">
        <v>5274</v>
      </c>
      <c r="E497" s="22" t="s">
        <v>85</v>
      </c>
      <c r="F497" s="28">
        <v>527410</v>
      </c>
      <c r="G497" s="22" t="s">
        <v>6622</v>
      </c>
      <c r="H497" s="22" t="s">
        <v>6623</v>
      </c>
      <c r="I497" s="24">
        <v>43997</v>
      </c>
      <c r="J497" s="24"/>
      <c r="K497" s="5" t="str">
        <f t="shared" si="28"/>
        <v>Ja</v>
      </c>
      <c r="L497">
        <f t="shared" si="29"/>
        <v>9201298</v>
      </c>
      <c r="M497" t="str">
        <f t="shared" si="30"/>
        <v>Reiskosten per dag</v>
      </c>
      <c r="N497" t="str">
        <f>IFERROR(VLOOKUP(D497,'Caoparameter historie'!A:E,5,0),"")</f>
        <v>0,19</v>
      </c>
      <c r="O497" t="str">
        <f>IFERROR(IF(OR(D497=5274,D497=5472)=TRUE,VLOOKUP(B497,'Medewerker afstand woon-werk'!A:F,6,0),""),"")</f>
        <v>9,20000</v>
      </c>
      <c r="P497" s="5">
        <f t="shared" si="31"/>
        <v>1.7479999999999998</v>
      </c>
    </row>
    <row r="498" spans="1:16" x14ac:dyDescent="0.25">
      <c r="A498" s="22" t="s">
        <v>6372</v>
      </c>
      <c r="B498" s="22" t="s">
        <v>6821</v>
      </c>
      <c r="C498" s="22" t="s">
        <v>6822</v>
      </c>
      <c r="D498" s="23">
        <v>5274</v>
      </c>
      <c r="E498" s="22" t="s">
        <v>85</v>
      </c>
      <c r="F498" s="28">
        <v>527410</v>
      </c>
      <c r="G498" s="22" t="s">
        <v>6622</v>
      </c>
      <c r="H498" s="22" t="s">
        <v>6623</v>
      </c>
      <c r="I498" s="24">
        <v>43997</v>
      </c>
      <c r="J498" s="24"/>
      <c r="K498" s="5" t="str">
        <f t="shared" si="28"/>
        <v>Ja</v>
      </c>
      <c r="L498">
        <f t="shared" si="29"/>
        <v>9120025</v>
      </c>
      <c r="M498" t="str">
        <f t="shared" si="30"/>
        <v>Reiskosten per dag</v>
      </c>
      <c r="N498" t="str">
        <f>IFERROR(VLOOKUP(D498,'Caoparameter historie'!A:E,5,0),"")</f>
        <v>0,19</v>
      </c>
      <c r="O498" t="str">
        <f>IFERROR(IF(OR(D498=5274,D498=5472)=TRUE,VLOOKUP(B498,'Medewerker afstand woon-werk'!A:F,6,0),""),"")</f>
        <v>8,00000</v>
      </c>
      <c r="P498" s="5">
        <f t="shared" si="31"/>
        <v>1.52</v>
      </c>
    </row>
    <row r="499" spans="1:16" x14ac:dyDescent="0.25">
      <c r="A499" s="22" t="s">
        <v>6372</v>
      </c>
      <c r="B499" s="22" t="s">
        <v>6823</v>
      </c>
      <c r="C499" s="22" t="s">
        <v>6824</v>
      </c>
      <c r="D499" s="23">
        <v>5274</v>
      </c>
      <c r="E499" s="22" t="s">
        <v>85</v>
      </c>
      <c r="F499" s="28">
        <v>527410</v>
      </c>
      <c r="G499" s="22" t="s">
        <v>6622</v>
      </c>
      <c r="H499" s="22" t="s">
        <v>6623</v>
      </c>
      <c r="I499" s="24">
        <v>43997</v>
      </c>
      <c r="J499" s="24"/>
      <c r="K499" s="5" t="str">
        <f t="shared" si="28"/>
        <v>Ja</v>
      </c>
      <c r="L499">
        <f t="shared" si="29"/>
        <v>9116546</v>
      </c>
      <c r="M499" t="str">
        <f t="shared" si="30"/>
        <v>Reiskosten per dag</v>
      </c>
      <c r="N499" t="str">
        <f>IFERROR(VLOOKUP(D499,'Caoparameter historie'!A:E,5,0),"")</f>
        <v>0,19</v>
      </c>
      <c r="O499" t="str">
        <f>IFERROR(IF(OR(D499=5274,D499=5472)=TRUE,VLOOKUP(B499,'Medewerker afstand woon-werk'!A:F,6,0),""),"")</f>
        <v>5,97000</v>
      </c>
      <c r="P499" s="5">
        <f t="shared" si="31"/>
        <v>1.1342999999999999</v>
      </c>
    </row>
    <row r="500" spans="1:16" x14ac:dyDescent="0.25">
      <c r="A500" s="22" t="s">
        <v>6372</v>
      </c>
      <c r="B500" s="22" t="s">
        <v>6825</v>
      </c>
      <c r="C500" s="22" t="s">
        <v>6826</v>
      </c>
      <c r="D500" s="23">
        <v>5274</v>
      </c>
      <c r="E500" s="22" t="s">
        <v>85</v>
      </c>
      <c r="F500" s="28">
        <v>527410</v>
      </c>
      <c r="G500" s="22" t="s">
        <v>6622</v>
      </c>
      <c r="H500" s="22" t="s">
        <v>6623</v>
      </c>
      <c r="I500" s="24">
        <v>43997</v>
      </c>
      <c r="J500" s="24"/>
      <c r="K500" s="5" t="str">
        <f t="shared" si="28"/>
        <v>Ja</v>
      </c>
      <c r="L500">
        <f t="shared" si="29"/>
        <v>9116595</v>
      </c>
      <c r="M500" t="str">
        <f t="shared" si="30"/>
        <v>Reiskosten per dag</v>
      </c>
      <c r="N500" t="str">
        <f>IFERROR(VLOOKUP(D500,'Caoparameter historie'!A:E,5,0),"")</f>
        <v>0,19</v>
      </c>
      <c r="O500" t="str">
        <f>IFERROR(IF(OR(D500=5274,D500=5472)=TRUE,VLOOKUP(B500,'Medewerker afstand woon-werk'!A:F,6,0),""),"")</f>
        <v>8,03000</v>
      </c>
      <c r="P500" s="5">
        <f t="shared" si="31"/>
        <v>1.5256999999999998</v>
      </c>
    </row>
    <row r="501" spans="1:16" x14ac:dyDescent="0.25">
      <c r="A501" s="22" t="s">
        <v>6372</v>
      </c>
      <c r="B501" s="22" t="s">
        <v>6827</v>
      </c>
      <c r="C501" s="22" t="s">
        <v>6828</v>
      </c>
      <c r="D501" s="23">
        <v>5274</v>
      </c>
      <c r="E501" s="22" t="s">
        <v>85</v>
      </c>
      <c r="F501" s="28">
        <v>527410</v>
      </c>
      <c r="G501" s="22" t="s">
        <v>6622</v>
      </c>
      <c r="H501" s="22" t="s">
        <v>6623</v>
      </c>
      <c r="I501" s="24">
        <v>43997</v>
      </c>
      <c r="J501" s="24"/>
      <c r="K501" s="5" t="str">
        <f t="shared" si="28"/>
        <v>Ja</v>
      </c>
      <c r="L501">
        <f t="shared" si="29"/>
        <v>9114866</v>
      </c>
      <c r="M501" t="str">
        <f t="shared" si="30"/>
        <v>Reiskosten per dag</v>
      </c>
      <c r="N501" t="str">
        <f>IFERROR(VLOOKUP(D501,'Caoparameter historie'!A:E,5,0),"")</f>
        <v>0,19</v>
      </c>
      <c r="O501" t="str">
        <f>IFERROR(IF(OR(D501=5274,D501=5472)=TRUE,VLOOKUP(B501,'Medewerker afstand woon-werk'!A:F,6,0),""),"")</f>
        <v>8,68000</v>
      </c>
      <c r="P501" s="5">
        <f t="shared" si="31"/>
        <v>1.6492</v>
      </c>
    </row>
    <row r="502" spans="1:16" x14ac:dyDescent="0.25">
      <c r="A502" s="22" t="s">
        <v>6372</v>
      </c>
      <c r="B502" s="22" t="s">
        <v>6407</v>
      </c>
      <c r="C502" s="22" t="s">
        <v>6408</v>
      </c>
      <c r="D502" s="23">
        <v>5274</v>
      </c>
      <c r="E502" s="22" t="s">
        <v>85</v>
      </c>
      <c r="F502" s="28">
        <v>527410</v>
      </c>
      <c r="G502" s="22" t="s">
        <v>6622</v>
      </c>
      <c r="H502" s="22" t="s">
        <v>6623</v>
      </c>
      <c r="I502" s="24">
        <v>43997</v>
      </c>
      <c r="J502" s="24"/>
      <c r="K502" s="5" t="str">
        <f t="shared" si="28"/>
        <v>Ja</v>
      </c>
      <c r="L502">
        <f t="shared" si="29"/>
        <v>9116596</v>
      </c>
      <c r="M502" t="str">
        <f t="shared" si="30"/>
        <v>Reiskosten per dag</v>
      </c>
      <c r="N502" t="str">
        <f>IFERROR(VLOOKUP(D502,'Caoparameter historie'!A:E,5,0),"")</f>
        <v>0,19</v>
      </c>
      <c r="O502" t="str">
        <f>IFERROR(IF(OR(D502=5274,D502=5472)=TRUE,VLOOKUP(B502,'Medewerker afstand woon-werk'!A:F,6,0),""),"")</f>
        <v>8,03000</v>
      </c>
      <c r="P502" s="5">
        <f t="shared" si="31"/>
        <v>1.5256999999999998</v>
      </c>
    </row>
    <row r="503" spans="1:16" x14ac:dyDescent="0.25">
      <c r="A503" s="22" t="s">
        <v>6372</v>
      </c>
      <c r="B503" s="22" t="s">
        <v>6829</v>
      </c>
      <c r="C503" s="22" t="s">
        <v>6830</v>
      </c>
      <c r="D503" s="23">
        <v>5274</v>
      </c>
      <c r="E503" s="22" t="s">
        <v>85</v>
      </c>
      <c r="F503" s="28">
        <v>527410</v>
      </c>
      <c r="G503" s="22" t="s">
        <v>6622</v>
      </c>
      <c r="H503" s="22" t="s">
        <v>6759</v>
      </c>
      <c r="I503" s="24">
        <v>44109</v>
      </c>
      <c r="J503" s="24"/>
      <c r="K503" s="5" t="str">
        <f t="shared" si="28"/>
        <v>Nee</v>
      </c>
      <c r="L503">
        <f t="shared" si="29"/>
        <v>9116529</v>
      </c>
      <c r="M503" t="str">
        <f t="shared" si="30"/>
        <v>Reiskosten per dag</v>
      </c>
      <c r="N503" t="str">
        <f>IFERROR(VLOOKUP(D503,'Caoparameter historie'!A:E,5,0),"")</f>
        <v>0,19</v>
      </c>
      <c r="O503" t="str">
        <f>IFERROR(IF(OR(D503=5274,D503=5472)=TRUE,VLOOKUP(B503,'Medewerker afstand woon-werk'!A:F,6,0),""),"")</f>
        <v>47,58000</v>
      </c>
      <c r="P503" s="5">
        <f t="shared" si="31"/>
        <v>9.0402000000000005</v>
      </c>
    </row>
    <row r="504" spans="1:16" x14ac:dyDescent="0.25">
      <c r="A504" s="22" t="s">
        <v>6372</v>
      </c>
      <c r="B504" s="22" t="s">
        <v>6412</v>
      </c>
      <c r="C504" s="22" t="s">
        <v>6413</v>
      </c>
      <c r="D504" s="23">
        <v>5274</v>
      </c>
      <c r="E504" s="22" t="s">
        <v>85</v>
      </c>
      <c r="F504" s="28">
        <v>527410</v>
      </c>
      <c r="G504" s="22" t="s">
        <v>6622</v>
      </c>
      <c r="H504" s="22" t="s">
        <v>6623</v>
      </c>
      <c r="I504" s="24">
        <v>43997</v>
      </c>
      <c r="J504" s="24"/>
      <c r="K504" s="5" t="str">
        <f t="shared" si="28"/>
        <v>Ja</v>
      </c>
      <c r="L504">
        <f t="shared" si="29"/>
        <v>9116592</v>
      </c>
      <c r="M504" t="str">
        <f t="shared" si="30"/>
        <v>Reiskosten per dag</v>
      </c>
      <c r="N504" t="str">
        <f>IFERROR(VLOOKUP(D504,'Caoparameter historie'!A:E,5,0),"")</f>
        <v>0,19</v>
      </c>
      <c r="O504" t="str">
        <f>IFERROR(IF(OR(D504=5274,D504=5472)=TRUE,VLOOKUP(B504,'Medewerker afstand woon-werk'!A:F,6,0),""),"")</f>
        <v>11,18000</v>
      </c>
      <c r="P504" s="5">
        <f t="shared" si="31"/>
        <v>2.1242000000000001</v>
      </c>
    </row>
    <row r="505" spans="1:16" x14ac:dyDescent="0.25">
      <c r="A505" s="22" t="s">
        <v>6372</v>
      </c>
      <c r="B505" s="22" t="s">
        <v>6420</v>
      </c>
      <c r="C505" s="22" t="s">
        <v>6421</v>
      </c>
      <c r="D505" s="23">
        <v>5274</v>
      </c>
      <c r="E505" s="22" t="s">
        <v>85</v>
      </c>
      <c r="F505" s="28">
        <v>527410</v>
      </c>
      <c r="G505" s="22" t="s">
        <v>6622</v>
      </c>
      <c r="H505" s="22" t="s">
        <v>6623</v>
      </c>
      <c r="I505" s="24">
        <v>43997</v>
      </c>
      <c r="J505" s="24"/>
      <c r="K505" s="5" t="str">
        <f t="shared" si="28"/>
        <v>Ja</v>
      </c>
      <c r="L505">
        <f t="shared" si="29"/>
        <v>9116603</v>
      </c>
      <c r="M505" t="str">
        <f t="shared" si="30"/>
        <v>Reiskosten per dag</v>
      </c>
      <c r="N505" t="str">
        <f>IFERROR(VLOOKUP(D505,'Caoparameter historie'!A:E,5,0),"")</f>
        <v>0,19</v>
      </c>
      <c r="O505" t="str">
        <f>IFERROR(IF(OR(D505=5274,D505=5472)=TRUE,VLOOKUP(B505,'Medewerker afstand woon-werk'!A:F,6,0),""),"")</f>
        <v>11,18000</v>
      </c>
      <c r="P505" s="5">
        <f t="shared" si="31"/>
        <v>2.1242000000000001</v>
      </c>
    </row>
    <row r="506" spans="1:16" x14ac:dyDescent="0.25">
      <c r="A506" s="22" t="s">
        <v>6372</v>
      </c>
      <c r="B506" s="22" t="s">
        <v>6831</v>
      </c>
      <c r="C506" s="22" t="s">
        <v>6832</v>
      </c>
      <c r="D506" s="23">
        <v>5274</v>
      </c>
      <c r="E506" s="22" t="s">
        <v>85</v>
      </c>
      <c r="F506" s="28">
        <v>527410</v>
      </c>
      <c r="G506" s="22" t="s">
        <v>6622</v>
      </c>
      <c r="H506" s="22" t="s">
        <v>6623</v>
      </c>
      <c r="I506" s="24">
        <v>43997</v>
      </c>
      <c r="J506" s="24"/>
      <c r="K506" s="5" t="str">
        <f t="shared" si="28"/>
        <v>Ja</v>
      </c>
      <c r="L506">
        <f t="shared" si="29"/>
        <v>9120366</v>
      </c>
      <c r="M506" t="str">
        <f t="shared" si="30"/>
        <v>Reiskosten per dag</v>
      </c>
      <c r="N506" t="str">
        <f>IFERROR(VLOOKUP(D506,'Caoparameter historie'!A:E,5,0),"")</f>
        <v>0,19</v>
      </c>
      <c r="O506" t="str">
        <f>IFERROR(IF(OR(D506=5274,D506=5472)=TRUE,VLOOKUP(B506,'Medewerker afstand woon-werk'!A:F,6,0),""),"")</f>
        <v>4,16000</v>
      </c>
      <c r="P506" s="5">
        <f t="shared" si="31"/>
        <v>0.79039999999999999</v>
      </c>
    </row>
    <row r="507" spans="1:16" x14ac:dyDescent="0.25">
      <c r="A507" s="22" t="s">
        <v>6372</v>
      </c>
      <c r="B507" s="22" t="s">
        <v>6833</v>
      </c>
      <c r="C507" s="22" t="s">
        <v>6834</v>
      </c>
      <c r="D507" s="23">
        <v>5274</v>
      </c>
      <c r="E507" s="22" t="s">
        <v>85</v>
      </c>
      <c r="F507" s="28">
        <v>527410</v>
      </c>
      <c r="G507" s="22" t="s">
        <v>6622</v>
      </c>
      <c r="H507" s="22" t="s">
        <v>6623</v>
      </c>
      <c r="I507" s="24">
        <v>43997</v>
      </c>
      <c r="J507" s="24"/>
      <c r="K507" s="5" t="str">
        <f t="shared" si="28"/>
        <v>Ja</v>
      </c>
      <c r="L507">
        <f t="shared" si="29"/>
        <v>9120367</v>
      </c>
      <c r="M507" t="str">
        <f t="shared" si="30"/>
        <v>Reiskosten per dag</v>
      </c>
      <c r="N507" t="str">
        <f>IFERROR(VLOOKUP(D507,'Caoparameter historie'!A:E,5,0),"")</f>
        <v>0,19</v>
      </c>
      <c r="O507" t="str">
        <f>IFERROR(IF(OR(D507=5274,D507=5472)=TRUE,VLOOKUP(B507,'Medewerker afstand woon-werk'!A:F,6,0),""),"")</f>
        <v>7,89000</v>
      </c>
      <c r="P507" s="5">
        <f t="shared" si="31"/>
        <v>1.4990999999999999</v>
      </c>
    </row>
    <row r="508" spans="1:16" x14ac:dyDescent="0.25">
      <c r="A508" s="22" t="s">
        <v>6372</v>
      </c>
      <c r="B508" s="22" t="s">
        <v>6835</v>
      </c>
      <c r="C508" s="22" t="s">
        <v>6836</v>
      </c>
      <c r="D508" s="23">
        <v>5274</v>
      </c>
      <c r="E508" s="22" t="s">
        <v>85</v>
      </c>
      <c r="F508" s="28">
        <v>527410</v>
      </c>
      <c r="G508" s="22" t="s">
        <v>6622</v>
      </c>
      <c r="H508" s="22" t="s">
        <v>6623</v>
      </c>
      <c r="I508" s="24">
        <v>43997</v>
      </c>
      <c r="J508" s="24"/>
      <c r="K508" s="5" t="str">
        <f t="shared" si="28"/>
        <v>Ja</v>
      </c>
      <c r="L508">
        <f t="shared" si="29"/>
        <v>9121583</v>
      </c>
      <c r="M508" t="str">
        <f t="shared" si="30"/>
        <v>Reiskosten per dag</v>
      </c>
      <c r="N508" t="str">
        <f>IFERROR(VLOOKUP(D508,'Caoparameter historie'!A:E,5,0),"")</f>
        <v>0,19</v>
      </c>
      <c r="O508" t="str">
        <f>IFERROR(IF(OR(D508=5274,D508=5472)=TRUE,VLOOKUP(B508,'Medewerker afstand woon-werk'!A:F,6,0),""),"")</f>
        <v>13,16000</v>
      </c>
      <c r="P508" s="5">
        <f t="shared" si="31"/>
        <v>2.5004</v>
      </c>
    </row>
    <row r="509" spans="1:16" x14ac:dyDescent="0.25">
      <c r="A509" s="22" t="s">
        <v>6372</v>
      </c>
      <c r="B509" s="22" t="s">
        <v>6837</v>
      </c>
      <c r="C509" s="22" t="s">
        <v>6838</v>
      </c>
      <c r="D509" s="23">
        <v>5274</v>
      </c>
      <c r="E509" s="22" t="s">
        <v>85</v>
      </c>
      <c r="F509" s="28">
        <v>527410</v>
      </c>
      <c r="G509" s="22" t="s">
        <v>6622</v>
      </c>
      <c r="H509" s="22" t="s">
        <v>6623</v>
      </c>
      <c r="I509" s="24">
        <v>43997</v>
      </c>
      <c r="J509" s="24"/>
      <c r="K509" s="5" t="str">
        <f t="shared" si="28"/>
        <v>Ja</v>
      </c>
      <c r="L509">
        <f t="shared" si="29"/>
        <v>9119595</v>
      </c>
      <c r="M509" t="str">
        <f t="shared" si="30"/>
        <v>Reiskosten per dag</v>
      </c>
      <c r="N509" t="str">
        <f>IFERROR(VLOOKUP(D509,'Caoparameter historie'!A:E,5,0),"")</f>
        <v>0,19</v>
      </c>
      <c r="O509" t="str">
        <f>IFERROR(IF(OR(D509=5274,D509=5472)=TRUE,VLOOKUP(B509,'Medewerker afstand woon-werk'!A:F,6,0),""),"")</f>
        <v>15,79000</v>
      </c>
      <c r="P509" s="5">
        <f t="shared" si="31"/>
        <v>3.0000999999999998</v>
      </c>
    </row>
    <row r="510" spans="1:16" x14ac:dyDescent="0.25">
      <c r="A510" s="22" t="s">
        <v>6372</v>
      </c>
      <c r="B510" s="22" t="s">
        <v>6436</v>
      </c>
      <c r="C510" s="22" t="s">
        <v>6437</v>
      </c>
      <c r="D510" s="23">
        <v>5274</v>
      </c>
      <c r="E510" s="22" t="s">
        <v>85</v>
      </c>
      <c r="F510" s="28">
        <v>527410</v>
      </c>
      <c r="G510" s="22" t="s">
        <v>6622</v>
      </c>
      <c r="H510" s="22" t="s">
        <v>6623</v>
      </c>
      <c r="I510" s="24">
        <v>43997</v>
      </c>
      <c r="J510" s="24"/>
      <c r="K510" s="5" t="str">
        <f t="shared" si="28"/>
        <v>Ja</v>
      </c>
      <c r="L510">
        <f t="shared" si="29"/>
        <v>9117168</v>
      </c>
      <c r="M510" t="str">
        <f t="shared" si="30"/>
        <v>Reiskosten per dag</v>
      </c>
      <c r="N510" t="str">
        <f>IFERROR(VLOOKUP(D510,'Caoparameter historie'!A:E,5,0),"")</f>
        <v>0,19</v>
      </c>
      <c r="O510" t="str">
        <f>IFERROR(IF(OR(D510=5274,D510=5472)=TRUE,VLOOKUP(B510,'Medewerker afstand woon-werk'!A:F,6,0),""),"")</f>
        <v>15,79000</v>
      </c>
      <c r="P510" s="5">
        <f t="shared" si="31"/>
        <v>3.0000999999999998</v>
      </c>
    </row>
    <row r="511" spans="1:16" x14ac:dyDescent="0.25">
      <c r="A511" s="22" t="s">
        <v>6372</v>
      </c>
      <c r="B511" s="22" t="s">
        <v>6839</v>
      </c>
      <c r="C511" s="22" t="s">
        <v>6840</v>
      </c>
      <c r="D511" s="23">
        <v>5274</v>
      </c>
      <c r="E511" s="22" t="s">
        <v>85</v>
      </c>
      <c r="F511" s="28">
        <v>527410</v>
      </c>
      <c r="G511" s="22" t="s">
        <v>6622</v>
      </c>
      <c r="H511" s="22" t="s">
        <v>6623</v>
      </c>
      <c r="I511" s="24">
        <v>43997</v>
      </c>
      <c r="J511" s="24"/>
      <c r="K511" s="5" t="str">
        <f t="shared" si="28"/>
        <v>Ja</v>
      </c>
      <c r="L511">
        <f t="shared" si="29"/>
        <v>9122312</v>
      </c>
      <c r="M511" t="str">
        <f t="shared" si="30"/>
        <v>Reiskosten per dag</v>
      </c>
      <c r="N511" t="str">
        <f>IFERROR(VLOOKUP(D511,'Caoparameter historie'!A:E,5,0),"")</f>
        <v>0,19</v>
      </c>
      <c r="O511" t="str">
        <f>IFERROR(IF(OR(D511=5274,D511=5472)=TRUE,VLOOKUP(B511,'Medewerker afstand woon-werk'!A:F,6,0),""),"")</f>
        <v>28,95000</v>
      </c>
      <c r="P511" s="5">
        <f t="shared" si="31"/>
        <v>5.5004999999999997</v>
      </c>
    </row>
    <row r="512" spans="1:16" x14ac:dyDescent="0.25">
      <c r="A512" s="22" t="s">
        <v>158</v>
      </c>
      <c r="B512" s="22" t="s">
        <v>1573</v>
      </c>
      <c r="C512" s="22" t="s">
        <v>6841</v>
      </c>
      <c r="D512" s="23">
        <v>5274</v>
      </c>
      <c r="E512" s="22" t="s">
        <v>85</v>
      </c>
      <c r="F512" s="28">
        <v>527410</v>
      </c>
      <c r="G512" s="22" t="s">
        <v>6622</v>
      </c>
      <c r="H512" s="22" t="s">
        <v>6759</v>
      </c>
      <c r="I512" s="24">
        <v>43945</v>
      </c>
      <c r="J512" s="24"/>
      <c r="K512" s="5" t="str">
        <f t="shared" si="28"/>
        <v>Nee</v>
      </c>
      <c r="L512">
        <f t="shared" si="29"/>
        <v>6109</v>
      </c>
      <c r="M512" t="str">
        <f t="shared" si="30"/>
        <v>Reiskosten per dag</v>
      </c>
      <c r="N512" t="str">
        <f>IFERROR(VLOOKUP(D512,'Caoparameter historie'!A:E,5,0),"")</f>
        <v>0,19</v>
      </c>
      <c r="O512" t="str">
        <f>IFERROR(IF(OR(D512=5274,D512=5472)=TRUE,VLOOKUP(B512,'Medewerker afstand woon-werk'!A:F,6,0),""),"")</f>
        <v>0,00000</v>
      </c>
      <c r="P512" s="5">
        <f t="shared" si="31"/>
        <v>0</v>
      </c>
    </row>
    <row r="513" spans="1:16" x14ac:dyDescent="0.25">
      <c r="A513" s="22" t="s">
        <v>187</v>
      </c>
      <c r="B513" s="22" t="s">
        <v>401</v>
      </c>
      <c r="C513" s="22" t="s">
        <v>6842</v>
      </c>
      <c r="D513" s="23">
        <v>5274</v>
      </c>
      <c r="E513" s="22" t="s">
        <v>85</v>
      </c>
      <c r="F513" s="28">
        <v>527410</v>
      </c>
      <c r="G513" s="22" t="s">
        <v>6622</v>
      </c>
      <c r="H513" s="22" t="s">
        <v>6623</v>
      </c>
      <c r="I513" s="24">
        <v>43997</v>
      </c>
      <c r="J513" s="24"/>
      <c r="K513" s="5" t="str">
        <f t="shared" si="28"/>
        <v>Ja</v>
      </c>
      <c r="L513">
        <f t="shared" si="29"/>
        <v>9205540</v>
      </c>
      <c r="M513" t="str">
        <f t="shared" si="30"/>
        <v>Reiskosten per dag</v>
      </c>
      <c r="N513" t="str">
        <f>IFERROR(VLOOKUP(D513,'Caoparameter historie'!A:E,5,0),"")</f>
        <v>0,19</v>
      </c>
      <c r="O513" t="str">
        <f>IFERROR(IF(OR(D513=5274,D513=5472)=TRUE,VLOOKUP(B513,'Medewerker afstand woon-werk'!A:F,6,0),""),"")</f>
        <v>10,50000</v>
      </c>
      <c r="P513" s="5">
        <f t="shared" si="31"/>
        <v>1.9950000000000001</v>
      </c>
    </row>
    <row r="514" spans="1:16" x14ac:dyDescent="0.25">
      <c r="A514" s="22" t="s">
        <v>6372</v>
      </c>
      <c r="B514" s="22" t="s">
        <v>6843</v>
      </c>
      <c r="C514" s="22" t="s">
        <v>6844</v>
      </c>
      <c r="D514" s="23">
        <v>5274</v>
      </c>
      <c r="E514" s="22" t="s">
        <v>85</v>
      </c>
      <c r="F514" s="28">
        <v>527410</v>
      </c>
      <c r="G514" s="22" t="s">
        <v>6622</v>
      </c>
      <c r="H514" s="22" t="s">
        <v>6623</v>
      </c>
      <c r="I514" s="24">
        <v>43997</v>
      </c>
      <c r="J514" s="24"/>
      <c r="K514" s="5" t="str">
        <f t="shared" si="28"/>
        <v>Ja</v>
      </c>
      <c r="L514">
        <f t="shared" si="29"/>
        <v>9117560</v>
      </c>
      <c r="M514" t="str">
        <f t="shared" si="30"/>
        <v>Reiskosten per dag</v>
      </c>
      <c r="N514" t="str">
        <f>IFERROR(VLOOKUP(D514,'Caoparameter historie'!A:E,5,0),"")</f>
        <v>0,19</v>
      </c>
      <c r="O514" t="str">
        <f>IFERROR(IF(OR(D514=5274,D514=5472)=TRUE,VLOOKUP(B514,'Medewerker afstand woon-werk'!A:F,6,0),""),"")</f>
        <v>15,00000</v>
      </c>
      <c r="P514" s="5">
        <f t="shared" si="31"/>
        <v>2.85</v>
      </c>
    </row>
    <row r="515" spans="1:16" x14ac:dyDescent="0.25">
      <c r="A515" s="22" t="s">
        <v>187</v>
      </c>
      <c r="B515" s="22" t="s">
        <v>3748</v>
      </c>
      <c r="C515" s="22" t="s">
        <v>6845</v>
      </c>
      <c r="D515" s="23">
        <v>5274</v>
      </c>
      <c r="E515" s="22" t="s">
        <v>85</v>
      </c>
      <c r="F515" s="28">
        <v>527410</v>
      </c>
      <c r="G515" s="22" t="s">
        <v>6622</v>
      </c>
      <c r="H515" s="22" t="s">
        <v>6623</v>
      </c>
      <c r="I515" s="24">
        <v>43997</v>
      </c>
      <c r="J515" s="24"/>
      <c r="K515" s="5" t="str">
        <f t="shared" si="28"/>
        <v>Ja</v>
      </c>
      <c r="L515">
        <f t="shared" si="29"/>
        <v>9205815</v>
      </c>
      <c r="M515" t="str">
        <f t="shared" si="30"/>
        <v>Reiskosten per dag</v>
      </c>
      <c r="N515" t="str">
        <f>IFERROR(VLOOKUP(D515,'Caoparameter historie'!A:E,5,0),"")</f>
        <v>0,19</v>
      </c>
      <c r="O515" t="str">
        <f>IFERROR(IF(OR(D515=5274,D515=5472)=TRUE,VLOOKUP(B515,'Medewerker afstand woon-werk'!A:F,6,0),""),"")</f>
        <v>10,50000</v>
      </c>
      <c r="P515" s="5">
        <f t="shared" si="31"/>
        <v>1.9950000000000001</v>
      </c>
    </row>
    <row r="516" spans="1:16" x14ac:dyDescent="0.25">
      <c r="A516" s="22" t="s">
        <v>158</v>
      </c>
      <c r="B516" s="22" t="s">
        <v>4126</v>
      </c>
      <c r="C516" s="22" t="s">
        <v>6846</v>
      </c>
      <c r="D516" s="23">
        <v>5274</v>
      </c>
      <c r="E516" s="22" t="s">
        <v>85</v>
      </c>
      <c r="F516" s="28">
        <v>527410</v>
      </c>
      <c r="G516" s="22" t="s">
        <v>6622</v>
      </c>
      <c r="H516" s="22" t="s">
        <v>6759</v>
      </c>
      <c r="I516" s="24">
        <v>43857</v>
      </c>
      <c r="J516" s="24"/>
      <c r="K516" s="5" t="str">
        <f t="shared" si="28"/>
        <v>Nee</v>
      </c>
      <c r="L516">
        <f t="shared" si="29"/>
        <v>7047</v>
      </c>
      <c r="M516" t="str">
        <f t="shared" si="30"/>
        <v>Reiskosten per dag</v>
      </c>
      <c r="N516" t="str">
        <f>IFERROR(VLOOKUP(D516,'Caoparameter historie'!A:E,5,0),"")</f>
        <v>0,19</v>
      </c>
      <c r="O516" t="str">
        <f>IFERROR(IF(OR(D516=5274,D516=5472)=TRUE,VLOOKUP(B516,'Medewerker afstand woon-werk'!A:F,6,0),""),"")</f>
        <v>7,00000</v>
      </c>
      <c r="P516" s="5">
        <f t="shared" si="31"/>
        <v>1.33</v>
      </c>
    </row>
    <row r="517" spans="1:16" x14ac:dyDescent="0.25">
      <c r="A517" s="22" t="s">
        <v>158</v>
      </c>
      <c r="B517" s="22" t="s">
        <v>2189</v>
      </c>
      <c r="C517" s="22" t="s">
        <v>6847</v>
      </c>
      <c r="D517" s="23">
        <v>5274</v>
      </c>
      <c r="E517" s="22" t="s">
        <v>85</v>
      </c>
      <c r="F517" s="28">
        <v>527410</v>
      </c>
      <c r="G517" s="22" t="s">
        <v>6622</v>
      </c>
      <c r="H517" s="22" t="s">
        <v>6759</v>
      </c>
      <c r="I517" s="24">
        <v>43965</v>
      </c>
      <c r="J517" s="24"/>
      <c r="K517" s="5" t="str">
        <f t="shared" si="28"/>
        <v>Nee</v>
      </c>
      <c r="L517">
        <f t="shared" si="29"/>
        <v>11517</v>
      </c>
      <c r="M517" t="str">
        <f t="shared" si="30"/>
        <v>Reiskosten per dag</v>
      </c>
      <c r="N517" t="str">
        <f>IFERROR(VLOOKUP(D517,'Caoparameter historie'!A:E,5,0),"")</f>
        <v>0,19</v>
      </c>
      <c r="O517" t="str">
        <f>IFERROR(IF(OR(D517=5274,D517=5472)=TRUE,VLOOKUP(B517,'Medewerker afstand woon-werk'!A:F,6,0),""),"")</f>
        <v>9,50000</v>
      </c>
      <c r="P517" s="5">
        <f t="shared" si="31"/>
        <v>1.8049999999999999</v>
      </c>
    </row>
    <row r="518" spans="1:16" x14ac:dyDescent="0.25">
      <c r="A518" s="22" t="s">
        <v>158</v>
      </c>
      <c r="B518" s="22" t="s">
        <v>5380</v>
      </c>
      <c r="C518" s="22" t="s">
        <v>6848</v>
      </c>
      <c r="D518" s="23">
        <v>5274</v>
      </c>
      <c r="E518" s="22" t="s">
        <v>85</v>
      </c>
      <c r="F518" s="28">
        <v>527410</v>
      </c>
      <c r="G518" s="22" t="s">
        <v>6622</v>
      </c>
      <c r="H518" s="22" t="s">
        <v>6623</v>
      </c>
      <c r="I518" s="24">
        <v>43928</v>
      </c>
      <c r="J518" s="24"/>
      <c r="K518" s="5" t="str">
        <f t="shared" ref="K518:K581" si="32">IFERROR(H518*1,H518)</f>
        <v>Ja</v>
      </c>
      <c r="L518">
        <f t="shared" ref="L518:L581" si="33">IFERROR(B518*1,B518)</f>
        <v>5974</v>
      </c>
      <c r="M518" t="str">
        <f t="shared" ref="M518:M581" si="34">IF(D518=5251,"VET",IF(D518=5249,"Persoonlijke toeslag",IF(D518=5274,"Reiskosten per dag",IF(D518=5250,"Overgangstoeslag",IF(D518=5472,"Reiskosten per dag",IF(D518=5255,"Reiskosten per dag",IF(D518=5378,"BHV Vergoeding",IF(D518=5493,"Wasgeld",""))))))))</f>
        <v>Reiskosten per dag</v>
      </c>
      <c r="N518" t="str">
        <f>IFERROR(VLOOKUP(D518,'Caoparameter historie'!A:E,5,0),"")</f>
        <v>0,19</v>
      </c>
      <c r="O518" t="str">
        <f>IFERROR(IF(OR(D518=5274,D518=5472)=TRUE,VLOOKUP(B518,'Medewerker afstand woon-werk'!A:F,6,0),""),"")</f>
        <v>25,70000</v>
      </c>
      <c r="P518" s="5">
        <f t="shared" ref="P518:P581" si="35">IF(OR(D518=5274,D518=5472)=TRUE,N518*O518,IF(D518=5255,K518,IF(M518="Persoonlijke toeslag",K518,IF(M518="VET",K518,IF(M518="Overgangstoeslag",K518,IF(M518="Wasgeld",K518*N518,IF(M518="BHV vergoeding",N518*1,"")))))))</f>
        <v>4.883</v>
      </c>
    </row>
    <row r="519" spans="1:16" x14ac:dyDescent="0.25">
      <c r="A519" s="22" t="s">
        <v>6372</v>
      </c>
      <c r="B519" s="22" t="s">
        <v>6849</v>
      </c>
      <c r="C519" s="22" t="s">
        <v>6850</v>
      </c>
      <c r="D519" s="23">
        <v>5274</v>
      </c>
      <c r="E519" s="22" t="s">
        <v>85</v>
      </c>
      <c r="F519" s="28">
        <v>527410</v>
      </c>
      <c r="G519" s="22" t="s">
        <v>6622</v>
      </c>
      <c r="H519" s="22" t="s">
        <v>6623</v>
      </c>
      <c r="I519" s="24">
        <v>43997</v>
      </c>
      <c r="J519" s="24"/>
      <c r="K519" s="5" t="str">
        <f t="shared" si="32"/>
        <v>Ja</v>
      </c>
      <c r="L519">
        <f t="shared" si="33"/>
        <v>9119391</v>
      </c>
      <c r="M519" t="str">
        <f t="shared" si="34"/>
        <v>Reiskosten per dag</v>
      </c>
      <c r="N519" t="str">
        <f>IFERROR(VLOOKUP(D519,'Caoparameter historie'!A:E,5,0),"")</f>
        <v>0,19</v>
      </c>
      <c r="O519" t="str">
        <f>IFERROR(IF(OR(D519=5274,D519=5472)=TRUE,VLOOKUP(B519,'Medewerker afstand woon-werk'!A:F,6,0),""),"")</f>
        <v>7,89000</v>
      </c>
      <c r="P519" s="5">
        <f t="shared" si="35"/>
        <v>1.4990999999999999</v>
      </c>
    </row>
    <row r="520" spans="1:16" x14ac:dyDescent="0.25">
      <c r="A520" s="22" t="s">
        <v>158</v>
      </c>
      <c r="B520" s="22" t="s">
        <v>757</v>
      </c>
      <c r="C520" s="22" t="s">
        <v>6851</v>
      </c>
      <c r="D520" s="23">
        <v>5274</v>
      </c>
      <c r="E520" s="22" t="s">
        <v>85</v>
      </c>
      <c r="F520" s="28">
        <v>527410</v>
      </c>
      <c r="G520" s="22" t="s">
        <v>6622</v>
      </c>
      <c r="H520" s="22" t="s">
        <v>6759</v>
      </c>
      <c r="I520" s="24">
        <v>43968</v>
      </c>
      <c r="J520" s="24"/>
      <c r="K520" s="5" t="str">
        <f t="shared" si="32"/>
        <v>Nee</v>
      </c>
      <c r="L520">
        <f t="shared" si="33"/>
        <v>11889</v>
      </c>
      <c r="M520" t="str">
        <f t="shared" si="34"/>
        <v>Reiskosten per dag</v>
      </c>
      <c r="N520" t="str">
        <f>IFERROR(VLOOKUP(D520,'Caoparameter historie'!A:E,5,0),"")</f>
        <v>0,19</v>
      </c>
      <c r="O520" t="str">
        <f>IFERROR(IF(OR(D520=5274,D520=5472)=TRUE,VLOOKUP(B520,'Medewerker afstand woon-werk'!A:F,6,0),""),"")</f>
        <v>0,00000</v>
      </c>
      <c r="P520" s="5">
        <f t="shared" si="35"/>
        <v>0</v>
      </c>
    </row>
    <row r="521" spans="1:16" x14ac:dyDescent="0.25">
      <c r="A521" s="22" t="s">
        <v>158</v>
      </c>
      <c r="B521" s="22" t="s">
        <v>5352</v>
      </c>
      <c r="C521" s="22" t="s">
        <v>6852</v>
      </c>
      <c r="D521" s="23">
        <v>5274</v>
      </c>
      <c r="E521" s="22" t="s">
        <v>85</v>
      </c>
      <c r="F521" s="28">
        <v>527410</v>
      </c>
      <c r="G521" s="22" t="s">
        <v>6622</v>
      </c>
      <c r="H521" s="22" t="s">
        <v>6759</v>
      </c>
      <c r="I521" s="24">
        <v>43968</v>
      </c>
      <c r="J521" s="24"/>
      <c r="K521" s="5" t="str">
        <f t="shared" si="32"/>
        <v>Nee</v>
      </c>
      <c r="L521">
        <f t="shared" si="33"/>
        <v>12949</v>
      </c>
      <c r="M521" t="str">
        <f t="shared" si="34"/>
        <v>Reiskosten per dag</v>
      </c>
      <c r="N521" t="str">
        <f>IFERROR(VLOOKUP(D521,'Caoparameter historie'!A:E,5,0),"")</f>
        <v>0,19</v>
      </c>
      <c r="O521" t="str">
        <f>IFERROR(IF(OR(D521=5274,D521=5472)=TRUE,VLOOKUP(B521,'Medewerker afstand woon-werk'!A:F,6,0),""),"")</f>
        <v>0,00000</v>
      </c>
      <c r="P521" s="5">
        <f t="shared" si="35"/>
        <v>0</v>
      </c>
    </row>
    <row r="522" spans="1:16" x14ac:dyDescent="0.25">
      <c r="A522" s="22" t="s">
        <v>158</v>
      </c>
      <c r="B522" s="22" t="s">
        <v>3840</v>
      </c>
      <c r="C522" s="22" t="s">
        <v>6853</v>
      </c>
      <c r="D522" s="23">
        <v>5274</v>
      </c>
      <c r="E522" s="22" t="s">
        <v>85</v>
      </c>
      <c r="F522" s="28">
        <v>527410</v>
      </c>
      <c r="G522" s="22" t="s">
        <v>6622</v>
      </c>
      <c r="H522" s="22" t="s">
        <v>6759</v>
      </c>
      <c r="I522" s="24">
        <v>43950</v>
      </c>
      <c r="J522" s="24"/>
      <c r="K522" s="5" t="str">
        <f t="shared" si="32"/>
        <v>Nee</v>
      </c>
      <c r="L522">
        <f t="shared" si="33"/>
        <v>287</v>
      </c>
      <c r="M522" t="str">
        <f t="shared" si="34"/>
        <v>Reiskosten per dag</v>
      </c>
      <c r="N522" t="str">
        <f>IFERROR(VLOOKUP(D522,'Caoparameter historie'!A:E,5,0),"")</f>
        <v>0,19</v>
      </c>
      <c r="O522" t="str">
        <f>IFERROR(IF(OR(D522=5274,D522=5472)=TRUE,VLOOKUP(B522,'Medewerker afstand woon-werk'!A:F,6,0),""),"")</f>
        <v>12,74000</v>
      </c>
      <c r="P522" s="5">
        <f t="shared" si="35"/>
        <v>2.4205999999999999</v>
      </c>
    </row>
    <row r="523" spans="1:16" x14ac:dyDescent="0.25">
      <c r="A523" s="22" t="s">
        <v>158</v>
      </c>
      <c r="B523" s="22" t="s">
        <v>1372</v>
      </c>
      <c r="C523" s="22" t="s">
        <v>6854</v>
      </c>
      <c r="D523" s="23">
        <v>5274</v>
      </c>
      <c r="E523" s="22" t="s">
        <v>85</v>
      </c>
      <c r="F523" s="28">
        <v>527410</v>
      </c>
      <c r="G523" s="22" t="s">
        <v>6622</v>
      </c>
      <c r="H523" s="22" t="s">
        <v>6759</v>
      </c>
      <c r="I523" s="24">
        <v>43971</v>
      </c>
      <c r="J523" s="24"/>
      <c r="K523" s="5" t="str">
        <f t="shared" si="32"/>
        <v>Nee</v>
      </c>
      <c r="L523">
        <f t="shared" si="33"/>
        <v>13571</v>
      </c>
      <c r="M523" t="str">
        <f t="shared" si="34"/>
        <v>Reiskosten per dag</v>
      </c>
      <c r="N523" t="str">
        <f>IFERROR(VLOOKUP(D523,'Caoparameter historie'!A:E,5,0),"")</f>
        <v>0,19</v>
      </c>
      <c r="O523" t="str">
        <f>IFERROR(IF(OR(D523=5274,D523=5472)=TRUE,VLOOKUP(B523,'Medewerker afstand woon-werk'!A:F,6,0),""),"")</f>
        <v>0,00000</v>
      </c>
      <c r="P523" s="5">
        <f t="shared" si="35"/>
        <v>0</v>
      </c>
    </row>
    <row r="524" spans="1:16" x14ac:dyDescent="0.25">
      <c r="A524" s="22" t="s">
        <v>158</v>
      </c>
      <c r="B524" s="22" t="s">
        <v>2064</v>
      </c>
      <c r="C524" s="22" t="s">
        <v>6855</v>
      </c>
      <c r="D524" s="23">
        <v>5274</v>
      </c>
      <c r="E524" s="22" t="s">
        <v>85</v>
      </c>
      <c r="F524" s="28">
        <v>527410</v>
      </c>
      <c r="G524" s="22" t="s">
        <v>6622</v>
      </c>
      <c r="H524" s="22" t="s">
        <v>6759</v>
      </c>
      <c r="I524" s="24">
        <v>43971</v>
      </c>
      <c r="J524" s="24"/>
      <c r="K524" s="5" t="str">
        <f t="shared" si="32"/>
        <v>Nee</v>
      </c>
      <c r="L524">
        <f t="shared" si="33"/>
        <v>13648</v>
      </c>
      <c r="M524" t="str">
        <f t="shared" si="34"/>
        <v>Reiskosten per dag</v>
      </c>
      <c r="N524" t="str">
        <f>IFERROR(VLOOKUP(D524,'Caoparameter historie'!A:E,5,0),"")</f>
        <v>0,19</v>
      </c>
      <c r="O524" t="str">
        <f>IFERROR(IF(OR(D524=5274,D524=5472)=TRUE,VLOOKUP(B524,'Medewerker afstand woon-werk'!A:F,6,0),""),"")</f>
        <v>0,00000</v>
      </c>
      <c r="P524" s="5">
        <f t="shared" si="35"/>
        <v>0</v>
      </c>
    </row>
    <row r="525" spans="1:16" x14ac:dyDescent="0.25">
      <c r="A525" s="22"/>
      <c r="B525" s="22" t="s">
        <v>6856</v>
      </c>
      <c r="C525" s="22" t="s">
        <v>6857</v>
      </c>
      <c r="D525" s="23">
        <v>5274</v>
      </c>
      <c r="E525" s="22" t="s">
        <v>85</v>
      </c>
      <c r="F525" s="28">
        <v>527410</v>
      </c>
      <c r="G525" s="22" t="s">
        <v>6622</v>
      </c>
      <c r="H525" s="22" t="s">
        <v>6623</v>
      </c>
      <c r="I525" s="24">
        <v>43997</v>
      </c>
      <c r="J525" s="24"/>
      <c r="K525" s="5" t="str">
        <f t="shared" si="32"/>
        <v>Ja</v>
      </c>
      <c r="L525">
        <f t="shared" si="33"/>
        <v>9115539</v>
      </c>
      <c r="M525" t="str">
        <f t="shared" si="34"/>
        <v>Reiskosten per dag</v>
      </c>
      <c r="N525" t="str">
        <f>IFERROR(VLOOKUP(D525,'Caoparameter historie'!A:E,5,0),"")</f>
        <v>0,19</v>
      </c>
      <c r="O525" t="str">
        <f>IFERROR(IF(OR(D525=5274,D525=5472)=TRUE,VLOOKUP(B525,'Medewerker afstand woon-werk'!A:F,6,0),""),"")</f>
        <v>9,34000</v>
      </c>
      <c r="P525" s="5">
        <f t="shared" si="35"/>
        <v>1.7746</v>
      </c>
    </row>
    <row r="526" spans="1:16" x14ac:dyDescent="0.25">
      <c r="A526" s="22" t="s">
        <v>6372</v>
      </c>
      <c r="B526" s="22" t="s">
        <v>6858</v>
      </c>
      <c r="C526" s="22" t="s">
        <v>6859</v>
      </c>
      <c r="D526" s="23">
        <v>5274</v>
      </c>
      <c r="E526" s="22" t="s">
        <v>85</v>
      </c>
      <c r="F526" s="28">
        <v>527410</v>
      </c>
      <c r="G526" s="22" t="s">
        <v>6622</v>
      </c>
      <c r="H526" s="22" t="s">
        <v>6623</v>
      </c>
      <c r="I526" s="24">
        <v>43997</v>
      </c>
      <c r="J526" s="24"/>
      <c r="K526" s="5" t="str">
        <f t="shared" si="32"/>
        <v>Ja</v>
      </c>
      <c r="L526">
        <f t="shared" si="33"/>
        <v>9121042</v>
      </c>
      <c r="M526" t="str">
        <f t="shared" si="34"/>
        <v>Reiskosten per dag</v>
      </c>
      <c r="N526" t="str">
        <f>IFERROR(VLOOKUP(D526,'Caoparameter historie'!A:E,5,0),"")</f>
        <v>0,19</v>
      </c>
      <c r="O526" t="str">
        <f>IFERROR(IF(OR(D526=5274,D526=5472)=TRUE,VLOOKUP(B526,'Medewerker afstand woon-werk'!A:F,6,0),""),"")</f>
        <v>35,00000</v>
      </c>
      <c r="P526" s="5">
        <f t="shared" si="35"/>
        <v>6.65</v>
      </c>
    </row>
    <row r="527" spans="1:16" x14ac:dyDescent="0.25">
      <c r="A527" s="22" t="s">
        <v>158</v>
      </c>
      <c r="B527" s="22" t="s">
        <v>4268</v>
      </c>
      <c r="C527" s="22" t="s">
        <v>6860</v>
      </c>
      <c r="D527" s="23">
        <v>5274</v>
      </c>
      <c r="E527" s="22" t="s">
        <v>85</v>
      </c>
      <c r="F527" s="28">
        <v>527410</v>
      </c>
      <c r="G527" s="22" t="s">
        <v>6622</v>
      </c>
      <c r="H527" s="22" t="s">
        <v>6759</v>
      </c>
      <c r="I527" s="24">
        <v>43969</v>
      </c>
      <c r="J527" s="24"/>
      <c r="K527" s="5" t="str">
        <f t="shared" si="32"/>
        <v>Nee</v>
      </c>
      <c r="L527">
        <f t="shared" si="33"/>
        <v>7645</v>
      </c>
      <c r="M527" t="str">
        <f t="shared" si="34"/>
        <v>Reiskosten per dag</v>
      </c>
      <c r="N527" t="str">
        <f>IFERROR(VLOOKUP(D527,'Caoparameter historie'!A:E,5,0),"")</f>
        <v>0,19</v>
      </c>
      <c r="O527" t="str">
        <f>IFERROR(IF(OR(D527=5274,D527=5472)=TRUE,VLOOKUP(B527,'Medewerker afstand woon-werk'!A:F,6,0),""),"")</f>
        <v>31,71000</v>
      </c>
      <c r="P527" s="5">
        <f t="shared" si="35"/>
        <v>6.0249000000000006</v>
      </c>
    </row>
    <row r="528" spans="1:16" x14ac:dyDescent="0.25">
      <c r="A528" s="22" t="s">
        <v>158</v>
      </c>
      <c r="B528" s="22" t="s">
        <v>3894</v>
      </c>
      <c r="C528" s="22" t="s">
        <v>6861</v>
      </c>
      <c r="D528" s="23">
        <v>5274</v>
      </c>
      <c r="E528" s="22" t="s">
        <v>85</v>
      </c>
      <c r="F528" s="28">
        <v>527410</v>
      </c>
      <c r="G528" s="22" t="s">
        <v>6622</v>
      </c>
      <c r="H528" s="22" t="s">
        <v>6759</v>
      </c>
      <c r="I528" s="24">
        <v>43986</v>
      </c>
      <c r="J528" s="24"/>
      <c r="K528" s="5" t="str">
        <f t="shared" si="32"/>
        <v>Nee</v>
      </c>
      <c r="L528">
        <f t="shared" si="33"/>
        <v>11189</v>
      </c>
      <c r="M528" t="str">
        <f t="shared" si="34"/>
        <v>Reiskosten per dag</v>
      </c>
      <c r="N528" t="str">
        <f>IFERROR(VLOOKUP(D528,'Caoparameter historie'!A:E,5,0),"")</f>
        <v>0,19</v>
      </c>
      <c r="O528" t="str">
        <f>IFERROR(IF(OR(D528=5274,D528=5472)=TRUE,VLOOKUP(B528,'Medewerker afstand woon-werk'!A:F,6,0),""),"")</f>
        <v>11,00000</v>
      </c>
      <c r="P528" s="5">
        <f t="shared" si="35"/>
        <v>2.09</v>
      </c>
    </row>
    <row r="529" spans="1:16" x14ac:dyDescent="0.25">
      <c r="A529" s="22" t="s">
        <v>158</v>
      </c>
      <c r="B529" s="22" t="s">
        <v>2608</v>
      </c>
      <c r="C529" s="22" t="s">
        <v>6862</v>
      </c>
      <c r="D529" s="23">
        <v>5274</v>
      </c>
      <c r="E529" s="22" t="s">
        <v>85</v>
      </c>
      <c r="F529" s="28">
        <v>527410</v>
      </c>
      <c r="G529" s="22" t="s">
        <v>6622</v>
      </c>
      <c r="H529" s="22" t="s">
        <v>6759</v>
      </c>
      <c r="I529" s="24">
        <v>43990</v>
      </c>
      <c r="J529" s="24"/>
      <c r="K529" s="5" t="str">
        <f t="shared" si="32"/>
        <v>Nee</v>
      </c>
      <c r="L529">
        <f t="shared" si="33"/>
        <v>12294</v>
      </c>
      <c r="M529" t="str">
        <f t="shared" si="34"/>
        <v>Reiskosten per dag</v>
      </c>
      <c r="N529" t="str">
        <f>IFERROR(VLOOKUP(D529,'Caoparameter historie'!A:E,5,0),"")</f>
        <v>0,19</v>
      </c>
      <c r="O529" t="str">
        <f>IFERROR(IF(OR(D529=5274,D529=5472)=TRUE,VLOOKUP(B529,'Medewerker afstand woon-werk'!A:F,6,0),""),"")</f>
        <v>0,00000</v>
      </c>
      <c r="P529" s="5">
        <f t="shared" si="35"/>
        <v>0</v>
      </c>
    </row>
    <row r="530" spans="1:16" x14ac:dyDescent="0.25">
      <c r="A530" s="22" t="s">
        <v>158</v>
      </c>
      <c r="B530" s="22" t="s">
        <v>930</v>
      </c>
      <c r="C530" s="22" t="s">
        <v>6863</v>
      </c>
      <c r="D530" s="23">
        <v>5274</v>
      </c>
      <c r="E530" s="22" t="s">
        <v>85</v>
      </c>
      <c r="F530" s="28">
        <v>527410</v>
      </c>
      <c r="G530" s="22" t="s">
        <v>6622</v>
      </c>
      <c r="H530" s="22" t="s">
        <v>6759</v>
      </c>
      <c r="I530" s="24">
        <v>43984</v>
      </c>
      <c r="J530" s="24"/>
      <c r="K530" s="5" t="str">
        <f t="shared" si="32"/>
        <v>Nee</v>
      </c>
      <c r="L530">
        <f t="shared" si="33"/>
        <v>12930</v>
      </c>
      <c r="M530" t="str">
        <f t="shared" si="34"/>
        <v>Reiskosten per dag</v>
      </c>
      <c r="N530" t="str">
        <f>IFERROR(VLOOKUP(D530,'Caoparameter historie'!A:E,5,0),"")</f>
        <v>0,19</v>
      </c>
      <c r="O530" t="str">
        <f>IFERROR(IF(OR(D530=5274,D530=5472)=TRUE,VLOOKUP(B530,'Medewerker afstand woon-werk'!A:F,6,0),""),"")</f>
        <v>0,00000</v>
      </c>
      <c r="P530" s="5">
        <f t="shared" si="35"/>
        <v>0</v>
      </c>
    </row>
    <row r="531" spans="1:16" x14ac:dyDescent="0.25">
      <c r="A531" s="22" t="s">
        <v>158</v>
      </c>
      <c r="B531" s="22" t="s">
        <v>6051</v>
      </c>
      <c r="C531" s="22" t="s">
        <v>6864</v>
      </c>
      <c r="D531" s="23">
        <v>5274</v>
      </c>
      <c r="E531" s="22" t="s">
        <v>85</v>
      </c>
      <c r="F531" s="28">
        <v>527410</v>
      </c>
      <c r="G531" s="22" t="s">
        <v>6622</v>
      </c>
      <c r="H531" s="22" t="s">
        <v>6623</v>
      </c>
      <c r="I531" s="24">
        <v>43984</v>
      </c>
      <c r="J531" s="24"/>
      <c r="K531" s="5" t="str">
        <f t="shared" si="32"/>
        <v>Ja</v>
      </c>
      <c r="L531">
        <f t="shared" si="33"/>
        <v>12124</v>
      </c>
      <c r="M531" t="str">
        <f t="shared" si="34"/>
        <v>Reiskosten per dag</v>
      </c>
      <c r="N531" t="str">
        <f>IFERROR(VLOOKUP(D531,'Caoparameter historie'!A:E,5,0),"")</f>
        <v>0,19</v>
      </c>
      <c r="O531" t="str">
        <f>IFERROR(IF(OR(D531=5274,D531=5472)=TRUE,VLOOKUP(B531,'Medewerker afstand woon-werk'!A:F,6,0),""),"")</f>
        <v>0,00000</v>
      </c>
      <c r="P531" s="5">
        <f t="shared" si="35"/>
        <v>0</v>
      </c>
    </row>
    <row r="532" spans="1:16" x14ac:dyDescent="0.25">
      <c r="A532" s="22" t="s">
        <v>158</v>
      </c>
      <c r="B532" s="22" t="s">
        <v>1618</v>
      </c>
      <c r="C532" s="22" t="s">
        <v>6865</v>
      </c>
      <c r="D532" s="23">
        <v>5274</v>
      </c>
      <c r="E532" s="22" t="s">
        <v>85</v>
      </c>
      <c r="F532" s="28">
        <v>527410</v>
      </c>
      <c r="G532" s="22" t="s">
        <v>6622</v>
      </c>
      <c r="H532" s="22" t="s">
        <v>6759</v>
      </c>
      <c r="I532" s="24">
        <v>43922</v>
      </c>
      <c r="J532" s="24"/>
      <c r="K532" s="5" t="str">
        <f t="shared" si="32"/>
        <v>Nee</v>
      </c>
      <c r="L532">
        <f t="shared" si="33"/>
        <v>10327</v>
      </c>
      <c r="M532" t="str">
        <f t="shared" si="34"/>
        <v>Reiskosten per dag</v>
      </c>
      <c r="N532" t="str">
        <f>IFERROR(VLOOKUP(D532,'Caoparameter historie'!A:E,5,0),"")</f>
        <v>0,19</v>
      </c>
      <c r="O532" t="str">
        <f>IFERROR(IF(OR(D532=5274,D532=5472)=TRUE,VLOOKUP(B532,'Medewerker afstand woon-werk'!A:F,6,0),""),"")</f>
        <v>20,89000</v>
      </c>
      <c r="P532" s="5">
        <f t="shared" si="35"/>
        <v>3.9691000000000001</v>
      </c>
    </row>
    <row r="533" spans="1:16" x14ac:dyDescent="0.25">
      <c r="A533" s="22" t="s">
        <v>158</v>
      </c>
      <c r="B533" s="22" t="s">
        <v>630</v>
      </c>
      <c r="C533" s="22" t="s">
        <v>6866</v>
      </c>
      <c r="D533" s="23">
        <v>5274</v>
      </c>
      <c r="E533" s="22" t="s">
        <v>85</v>
      </c>
      <c r="F533" s="28">
        <v>527410</v>
      </c>
      <c r="G533" s="22" t="s">
        <v>6622</v>
      </c>
      <c r="H533" s="22" t="s">
        <v>6759</v>
      </c>
      <c r="I533" s="24">
        <v>43992</v>
      </c>
      <c r="J533" s="24"/>
      <c r="K533" s="5" t="str">
        <f t="shared" si="32"/>
        <v>Nee</v>
      </c>
      <c r="L533">
        <f t="shared" si="33"/>
        <v>12467</v>
      </c>
      <c r="M533" t="str">
        <f t="shared" si="34"/>
        <v>Reiskosten per dag</v>
      </c>
      <c r="N533" t="str">
        <f>IFERROR(VLOOKUP(D533,'Caoparameter historie'!A:E,5,0),"")</f>
        <v>0,19</v>
      </c>
      <c r="O533" t="str">
        <f>IFERROR(IF(OR(D533=5274,D533=5472)=TRUE,VLOOKUP(B533,'Medewerker afstand woon-werk'!A:F,6,0),""),"")</f>
        <v>17,40000</v>
      </c>
      <c r="P533" s="5">
        <f t="shared" si="35"/>
        <v>3.3059999999999996</v>
      </c>
    </row>
    <row r="534" spans="1:16" x14ac:dyDescent="0.25">
      <c r="A534" s="22" t="s">
        <v>6372</v>
      </c>
      <c r="B534" s="22" t="s">
        <v>6445</v>
      </c>
      <c r="C534" s="22" t="s">
        <v>6446</v>
      </c>
      <c r="D534" s="23">
        <v>5274</v>
      </c>
      <c r="E534" s="22" t="s">
        <v>85</v>
      </c>
      <c r="F534" s="28">
        <v>527410</v>
      </c>
      <c r="G534" s="22" t="s">
        <v>6622</v>
      </c>
      <c r="H534" s="22" t="s">
        <v>6623</v>
      </c>
      <c r="I534" s="24">
        <v>43997</v>
      </c>
      <c r="J534" s="24"/>
      <c r="K534" s="5" t="str">
        <f t="shared" si="32"/>
        <v>Ja</v>
      </c>
      <c r="L534">
        <f t="shared" si="33"/>
        <v>9122383</v>
      </c>
      <c r="M534" t="str">
        <f t="shared" si="34"/>
        <v>Reiskosten per dag</v>
      </c>
      <c r="N534" t="str">
        <f>IFERROR(VLOOKUP(D534,'Caoparameter historie'!A:E,5,0),"")</f>
        <v>0,19</v>
      </c>
      <c r="O534" t="str">
        <f>IFERROR(IF(OR(D534=5274,D534=5472)=TRUE,VLOOKUP(B534,'Medewerker afstand woon-werk'!A:F,6,0),""),"")</f>
        <v>42,07894</v>
      </c>
      <c r="P534" s="5">
        <f t="shared" si="35"/>
        <v>7.9949986000000006</v>
      </c>
    </row>
    <row r="535" spans="1:16" x14ac:dyDescent="0.25">
      <c r="A535" s="22" t="s">
        <v>158</v>
      </c>
      <c r="B535" s="22" t="s">
        <v>1265</v>
      </c>
      <c r="C535" s="22" t="s">
        <v>6451</v>
      </c>
      <c r="D535" s="23">
        <v>5274</v>
      </c>
      <c r="E535" s="22" t="s">
        <v>85</v>
      </c>
      <c r="F535" s="28">
        <v>527410</v>
      </c>
      <c r="G535" s="22" t="s">
        <v>6622</v>
      </c>
      <c r="H535" s="22" t="s">
        <v>6759</v>
      </c>
      <c r="I535" s="24">
        <v>44000</v>
      </c>
      <c r="J535" s="24"/>
      <c r="K535" s="5" t="str">
        <f t="shared" si="32"/>
        <v>Nee</v>
      </c>
      <c r="L535">
        <f t="shared" si="33"/>
        <v>7495</v>
      </c>
      <c r="M535" t="str">
        <f t="shared" si="34"/>
        <v>Reiskosten per dag</v>
      </c>
      <c r="N535" t="str">
        <f>IFERROR(VLOOKUP(D535,'Caoparameter historie'!A:E,5,0),"")</f>
        <v>0,19</v>
      </c>
      <c r="O535" t="str">
        <f>IFERROR(IF(OR(D535=5274,D535=5472)=TRUE,VLOOKUP(B535,'Medewerker afstand woon-werk'!A:F,6,0),""),"")</f>
        <v>27,00000</v>
      </c>
      <c r="P535" s="5">
        <f t="shared" si="35"/>
        <v>5.13</v>
      </c>
    </row>
    <row r="536" spans="1:16" x14ac:dyDescent="0.25">
      <c r="A536" s="22" t="s">
        <v>158</v>
      </c>
      <c r="B536" s="22" t="s">
        <v>6107</v>
      </c>
      <c r="C536" s="22" t="s">
        <v>6498</v>
      </c>
      <c r="D536" s="23">
        <v>5274</v>
      </c>
      <c r="E536" s="22" t="s">
        <v>85</v>
      </c>
      <c r="F536" s="28">
        <v>527410</v>
      </c>
      <c r="G536" s="22" t="s">
        <v>6622</v>
      </c>
      <c r="H536" s="22" t="s">
        <v>6759</v>
      </c>
      <c r="I536" s="24">
        <v>43997</v>
      </c>
      <c r="J536" s="24"/>
      <c r="K536" s="5" t="str">
        <f t="shared" si="32"/>
        <v>Nee</v>
      </c>
      <c r="L536">
        <f t="shared" si="33"/>
        <v>12454</v>
      </c>
      <c r="M536" t="str">
        <f t="shared" si="34"/>
        <v>Reiskosten per dag</v>
      </c>
      <c r="N536" t="str">
        <f>IFERROR(VLOOKUP(D536,'Caoparameter historie'!A:E,5,0),"")</f>
        <v>0,19</v>
      </c>
      <c r="O536" t="str">
        <f>IFERROR(IF(OR(D536=5274,D536=5472)=TRUE,VLOOKUP(B536,'Medewerker afstand woon-werk'!A:F,6,0),""),"")</f>
        <v>0,00000</v>
      </c>
      <c r="P536" s="5">
        <f t="shared" si="35"/>
        <v>0</v>
      </c>
    </row>
    <row r="537" spans="1:16" x14ac:dyDescent="0.25">
      <c r="A537" s="22" t="s">
        <v>158</v>
      </c>
      <c r="B537" s="22" t="s">
        <v>4445</v>
      </c>
      <c r="C537" s="22" t="s">
        <v>6867</v>
      </c>
      <c r="D537" s="23">
        <v>5274</v>
      </c>
      <c r="E537" s="22" t="s">
        <v>85</v>
      </c>
      <c r="F537" s="28">
        <v>527410</v>
      </c>
      <c r="G537" s="22" t="s">
        <v>6622</v>
      </c>
      <c r="H537" s="22" t="s">
        <v>6759</v>
      </c>
      <c r="I537" s="24">
        <v>44001</v>
      </c>
      <c r="J537" s="24">
        <v>44424</v>
      </c>
      <c r="K537" s="5" t="str">
        <f t="shared" si="32"/>
        <v>Nee</v>
      </c>
      <c r="L537">
        <f t="shared" si="33"/>
        <v>11681</v>
      </c>
      <c r="M537" t="str">
        <f t="shared" si="34"/>
        <v>Reiskosten per dag</v>
      </c>
      <c r="N537" t="str">
        <f>IFERROR(VLOOKUP(D537,'Caoparameter historie'!A:E,5,0),"")</f>
        <v>0,19</v>
      </c>
      <c r="O537" t="str">
        <f>IFERROR(IF(OR(D537=5274,D537=5472)=TRUE,VLOOKUP(B537,'Medewerker afstand woon-werk'!A:F,6,0),""),"")</f>
        <v>19,60000</v>
      </c>
      <c r="P537" s="5">
        <f t="shared" si="35"/>
        <v>3.7240000000000002</v>
      </c>
    </row>
    <row r="538" spans="1:16" x14ac:dyDescent="0.25">
      <c r="A538" s="22" t="s">
        <v>158</v>
      </c>
      <c r="B538" s="22" t="s">
        <v>5233</v>
      </c>
      <c r="C538" s="22" t="s">
        <v>6868</v>
      </c>
      <c r="D538" s="23">
        <v>5274</v>
      </c>
      <c r="E538" s="22" t="s">
        <v>85</v>
      </c>
      <c r="F538" s="28">
        <v>527410</v>
      </c>
      <c r="G538" s="22" t="s">
        <v>6622</v>
      </c>
      <c r="H538" s="22" t="s">
        <v>6759</v>
      </c>
      <c r="I538" s="24">
        <v>44004</v>
      </c>
      <c r="J538" s="24"/>
      <c r="K538" s="5" t="str">
        <f t="shared" si="32"/>
        <v>Nee</v>
      </c>
      <c r="L538">
        <f t="shared" si="33"/>
        <v>200034</v>
      </c>
      <c r="M538" t="str">
        <f t="shared" si="34"/>
        <v>Reiskosten per dag</v>
      </c>
      <c r="N538" t="str">
        <f>IFERROR(VLOOKUP(D538,'Caoparameter historie'!A:E,5,0),"")</f>
        <v>0,19</v>
      </c>
      <c r="O538" t="str">
        <f>IFERROR(IF(OR(D538=5274,D538=5472)=TRUE,VLOOKUP(B538,'Medewerker afstand woon-werk'!A:F,6,0),""),"")</f>
        <v>0,00000</v>
      </c>
      <c r="P538" s="5">
        <f t="shared" si="35"/>
        <v>0</v>
      </c>
    </row>
    <row r="539" spans="1:16" x14ac:dyDescent="0.25">
      <c r="A539" s="22" t="s">
        <v>158</v>
      </c>
      <c r="B539" s="22" t="s">
        <v>2340</v>
      </c>
      <c r="C539" s="22" t="s">
        <v>6869</v>
      </c>
      <c r="D539" s="23">
        <v>5274</v>
      </c>
      <c r="E539" s="22" t="s">
        <v>85</v>
      </c>
      <c r="F539" s="28">
        <v>527410</v>
      </c>
      <c r="G539" s="22" t="s">
        <v>6622</v>
      </c>
      <c r="H539" s="22" t="s">
        <v>6759</v>
      </c>
      <c r="I539" s="24">
        <v>44005</v>
      </c>
      <c r="J539" s="24"/>
      <c r="K539" s="5" t="str">
        <f t="shared" si="32"/>
        <v>Nee</v>
      </c>
      <c r="L539">
        <f t="shared" si="33"/>
        <v>10744</v>
      </c>
      <c r="M539" t="str">
        <f t="shared" si="34"/>
        <v>Reiskosten per dag</v>
      </c>
      <c r="N539" t="str">
        <f>IFERROR(VLOOKUP(D539,'Caoparameter historie'!A:E,5,0),"")</f>
        <v>0,19</v>
      </c>
      <c r="O539" t="str">
        <f>IFERROR(IF(OR(D539=5274,D539=5472)=TRUE,VLOOKUP(B539,'Medewerker afstand woon-werk'!A:F,6,0),""),"")</f>
        <v>0,00000</v>
      </c>
      <c r="P539" s="5">
        <f t="shared" si="35"/>
        <v>0</v>
      </c>
    </row>
    <row r="540" spans="1:16" x14ac:dyDescent="0.25">
      <c r="A540" s="22" t="s">
        <v>158</v>
      </c>
      <c r="B540" s="22" t="s">
        <v>626</v>
      </c>
      <c r="C540" s="22" t="s">
        <v>6870</v>
      </c>
      <c r="D540" s="23">
        <v>5274</v>
      </c>
      <c r="E540" s="22" t="s">
        <v>85</v>
      </c>
      <c r="F540" s="28">
        <v>527410</v>
      </c>
      <c r="G540" s="22" t="s">
        <v>6622</v>
      </c>
      <c r="H540" s="22" t="s">
        <v>6623</v>
      </c>
      <c r="I540" s="24">
        <v>44006</v>
      </c>
      <c r="J540" s="24"/>
      <c r="K540" s="5" t="str">
        <f t="shared" si="32"/>
        <v>Ja</v>
      </c>
      <c r="L540">
        <f t="shared" si="33"/>
        <v>12857</v>
      </c>
      <c r="M540" t="str">
        <f t="shared" si="34"/>
        <v>Reiskosten per dag</v>
      </c>
      <c r="N540" t="str">
        <f>IFERROR(VLOOKUP(D540,'Caoparameter historie'!A:E,5,0),"")</f>
        <v>0,19</v>
      </c>
      <c r="O540" t="str">
        <f>IFERROR(IF(OR(D540=5274,D540=5472)=TRUE,VLOOKUP(B540,'Medewerker afstand woon-werk'!A:F,6,0),""),"")</f>
        <v>0,00000</v>
      </c>
      <c r="P540" s="5">
        <f t="shared" si="35"/>
        <v>0</v>
      </c>
    </row>
    <row r="541" spans="1:16" x14ac:dyDescent="0.25">
      <c r="A541" s="22" t="s">
        <v>158</v>
      </c>
      <c r="B541" s="22" t="s">
        <v>5683</v>
      </c>
      <c r="C541" s="22" t="s">
        <v>6871</v>
      </c>
      <c r="D541" s="23">
        <v>5274</v>
      </c>
      <c r="E541" s="22" t="s">
        <v>85</v>
      </c>
      <c r="F541" s="28">
        <v>527410</v>
      </c>
      <c r="G541" s="22" t="s">
        <v>6622</v>
      </c>
      <c r="H541" s="22" t="s">
        <v>6759</v>
      </c>
      <c r="I541" s="24">
        <v>44006</v>
      </c>
      <c r="J541" s="24"/>
      <c r="K541" s="5" t="str">
        <f t="shared" si="32"/>
        <v>Nee</v>
      </c>
      <c r="L541">
        <f t="shared" si="33"/>
        <v>11179</v>
      </c>
      <c r="M541" t="str">
        <f t="shared" si="34"/>
        <v>Reiskosten per dag</v>
      </c>
      <c r="N541" t="str">
        <f>IFERROR(VLOOKUP(D541,'Caoparameter historie'!A:E,5,0),"")</f>
        <v>0,19</v>
      </c>
      <c r="O541" t="str">
        <f>IFERROR(IF(OR(D541=5274,D541=5472)=TRUE,VLOOKUP(B541,'Medewerker afstand woon-werk'!A:F,6,0),""),"")</f>
        <v>25,30000</v>
      </c>
      <c r="P541" s="5">
        <f t="shared" si="35"/>
        <v>4.8070000000000004</v>
      </c>
    </row>
    <row r="542" spans="1:16" x14ac:dyDescent="0.25">
      <c r="A542" s="22" t="s">
        <v>158</v>
      </c>
      <c r="B542" s="22" t="s">
        <v>2600</v>
      </c>
      <c r="C542" s="22" t="s">
        <v>6872</v>
      </c>
      <c r="D542" s="23">
        <v>5274</v>
      </c>
      <c r="E542" s="22" t="s">
        <v>85</v>
      </c>
      <c r="F542" s="28">
        <v>527410</v>
      </c>
      <c r="G542" s="22" t="s">
        <v>6622</v>
      </c>
      <c r="H542" s="22" t="s">
        <v>6759</v>
      </c>
      <c r="I542" s="24">
        <v>44006</v>
      </c>
      <c r="J542" s="24"/>
      <c r="K542" s="5" t="str">
        <f t="shared" si="32"/>
        <v>Nee</v>
      </c>
      <c r="L542">
        <f t="shared" si="33"/>
        <v>11183</v>
      </c>
      <c r="M542" t="str">
        <f t="shared" si="34"/>
        <v>Reiskosten per dag</v>
      </c>
      <c r="N542" t="str">
        <f>IFERROR(VLOOKUP(D542,'Caoparameter historie'!A:E,5,0),"")</f>
        <v>0,19</v>
      </c>
      <c r="O542" t="str">
        <f>IFERROR(IF(OR(D542=5274,D542=5472)=TRUE,VLOOKUP(B542,'Medewerker afstand woon-werk'!A:F,6,0),""),"")</f>
        <v>5,75900</v>
      </c>
      <c r="P542" s="5">
        <f t="shared" si="35"/>
        <v>1.0942100000000001</v>
      </c>
    </row>
    <row r="543" spans="1:16" x14ac:dyDescent="0.25">
      <c r="A543" s="22" t="s">
        <v>158</v>
      </c>
      <c r="B543" s="22" t="s">
        <v>5809</v>
      </c>
      <c r="C543" s="22" t="s">
        <v>6873</v>
      </c>
      <c r="D543" s="23">
        <v>5274</v>
      </c>
      <c r="E543" s="22" t="s">
        <v>85</v>
      </c>
      <c r="F543" s="28">
        <v>527410</v>
      </c>
      <c r="G543" s="22" t="s">
        <v>6622</v>
      </c>
      <c r="H543" s="22" t="s">
        <v>6759</v>
      </c>
      <c r="I543" s="24">
        <v>44013</v>
      </c>
      <c r="J543" s="24"/>
      <c r="K543" s="5" t="str">
        <f t="shared" si="32"/>
        <v>Nee</v>
      </c>
      <c r="L543">
        <f t="shared" si="33"/>
        <v>13362</v>
      </c>
      <c r="M543" t="str">
        <f t="shared" si="34"/>
        <v>Reiskosten per dag</v>
      </c>
      <c r="N543" t="str">
        <f>IFERROR(VLOOKUP(D543,'Caoparameter historie'!A:E,5,0),"")</f>
        <v>0,19</v>
      </c>
      <c r="O543" t="str">
        <f>IFERROR(IF(OR(D543=5274,D543=5472)=TRUE,VLOOKUP(B543,'Medewerker afstand woon-werk'!A:F,6,0),""),"")</f>
        <v>0,00000</v>
      </c>
      <c r="P543" s="5">
        <f t="shared" si="35"/>
        <v>0</v>
      </c>
    </row>
    <row r="544" spans="1:16" x14ac:dyDescent="0.25">
      <c r="A544" s="22" t="s">
        <v>187</v>
      </c>
      <c r="B544" s="22" t="s">
        <v>5833</v>
      </c>
      <c r="C544" s="22" t="s">
        <v>6874</v>
      </c>
      <c r="D544" s="23">
        <v>5274</v>
      </c>
      <c r="E544" s="22" t="s">
        <v>85</v>
      </c>
      <c r="F544" s="28">
        <v>527410</v>
      </c>
      <c r="G544" s="22" t="s">
        <v>6622</v>
      </c>
      <c r="H544" s="22" t="s">
        <v>6759</v>
      </c>
      <c r="I544" s="24">
        <v>44007</v>
      </c>
      <c r="J544" s="24"/>
      <c r="K544" s="5" t="str">
        <f t="shared" si="32"/>
        <v>Nee</v>
      </c>
      <c r="L544">
        <f t="shared" si="33"/>
        <v>9205264</v>
      </c>
      <c r="M544" t="str">
        <f t="shared" si="34"/>
        <v>Reiskosten per dag</v>
      </c>
      <c r="N544" t="str">
        <f>IFERROR(VLOOKUP(D544,'Caoparameter historie'!A:E,5,0),"")</f>
        <v>0,19</v>
      </c>
      <c r="O544" t="str">
        <f>IFERROR(IF(OR(D544=5274,D544=5472)=TRUE,VLOOKUP(B544,'Medewerker afstand woon-werk'!A:F,6,0),""),"")</f>
        <v>0,00000</v>
      </c>
      <c r="P544" s="5">
        <f t="shared" si="35"/>
        <v>0</v>
      </c>
    </row>
    <row r="545" spans="1:16" x14ac:dyDescent="0.25">
      <c r="A545" s="22" t="s">
        <v>158</v>
      </c>
      <c r="B545" s="22" t="s">
        <v>3910</v>
      </c>
      <c r="C545" s="22" t="s">
        <v>6875</v>
      </c>
      <c r="D545" s="23">
        <v>5274</v>
      </c>
      <c r="E545" s="22" t="s">
        <v>85</v>
      </c>
      <c r="F545" s="28">
        <v>527410</v>
      </c>
      <c r="G545" s="22" t="s">
        <v>6622</v>
      </c>
      <c r="H545" s="22" t="s">
        <v>6759</v>
      </c>
      <c r="I545" s="24">
        <v>44013</v>
      </c>
      <c r="J545" s="24"/>
      <c r="K545" s="5" t="str">
        <f t="shared" si="32"/>
        <v>Nee</v>
      </c>
      <c r="L545">
        <f t="shared" si="33"/>
        <v>13539</v>
      </c>
      <c r="M545" t="str">
        <f t="shared" si="34"/>
        <v>Reiskosten per dag</v>
      </c>
      <c r="N545" t="str">
        <f>IFERROR(VLOOKUP(D545,'Caoparameter historie'!A:E,5,0),"")</f>
        <v>0,19</v>
      </c>
      <c r="O545" t="str">
        <f>IFERROR(IF(OR(D545=5274,D545=5472)=TRUE,VLOOKUP(B545,'Medewerker afstand woon-werk'!A:F,6,0),""),"")</f>
        <v>0,00000</v>
      </c>
      <c r="P545" s="5">
        <f t="shared" si="35"/>
        <v>0</v>
      </c>
    </row>
    <row r="546" spans="1:16" x14ac:dyDescent="0.25">
      <c r="A546" s="22" t="s">
        <v>158</v>
      </c>
      <c r="B546" s="22" t="s">
        <v>334</v>
      </c>
      <c r="C546" s="22" t="s">
        <v>6876</v>
      </c>
      <c r="D546" s="23">
        <v>5274</v>
      </c>
      <c r="E546" s="22" t="s">
        <v>85</v>
      </c>
      <c r="F546" s="28">
        <v>527410</v>
      </c>
      <c r="G546" s="22" t="s">
        <v>6622</v>
      </c>
      <c r="H546" s="22" t="s">
        <v>6759</v>
      </c>
      <c r="I546" s="24">
        <v>44006</v>
      </c>
      <c r="J546" s="24"/>
      <c r="K546" s="5" t="str">
        <f t="shared" si="32"/>
        <v>Nee</v>
      </c>
      <c r="L546">
        <f t="shared" si="33"/>
        <v>200162</v>
      </c>
      <c r="M546" t="str">
        <f t="shared" si="34"/>
        <v>Reiskosten per dag</v>
      </c>
      <c r="N546" t="str">
        <f>IFERROR(VLOOKUP(D546,'Caoparameter historie'!A:E,5,0),"")</f>
        <v>0,19</v>
      </c>
      <c r="O546" t="str">
        <f>IFERROR(IF(OR(D546=5274,D546=5472)=TRUE,VLOOKUP(B546,'Medewerker afstand woon-werk'!A:F,6,0),""),"")</f>
        <v>0,00000</v>
      </c>
      <c r="P546" s="5">
        <f t="shared" si="35"/>
        <v>0</v>
      </c>
    </row>
    <row r="547" spans="1:16" x14ac:dyDescent="0.25">
      <c r="A547" s="22" t="s">
        <v>158</v>
      </c>
      <c r="B547" s="22" t="s">
        <v>5074</v>
      </c>
      <c r="C547" s="22" t="s">
        <v>6468</v>
      </c>
      <c r="D547" s="23">
        <v>5274</v>
      </c>
      <c r="E547" s="22" t="s">
        <v>85</v>
      </c>
      <c r="F547" s="28">
        <v>527410</v>
      </c>
      <c r="G547" s="22" t="s">
        <v>6622</v>
      </c>
      <c r="H547" s="22" t="s">
        <v>6623</v>
      </c>
      <c r="I547" s="24">
        <v>44006</v>
      </c>
      <c r="J547" s="24"/>
      <c r="K547" s="5" t="str">
        <f t="shared" si="32"/>
        <v>Ja</v>
      </c>
      <c r="L547">
        <f t="shared" si="33"/>
        <v>9349</v>
      </c>
      <c r="M547" t="str">
        <f t="shared" si="34"/>
        <v>Reiskosten per dag</v>
      </c>
      <c r="N547" t="str">
        <f>IFERROR(VLOOKUP(D547,'Caoparameter historie'!A:E,5,0),"")</f>
        <v>0,19</v>
      </c>
      <c r="O547" t="str">
        <f>IFERROR(IF(OR(D547=5274,D547=5472)=TRUE,VLOOKUP(B547,'Medewerker afstand woon-werk'!A:F,6,0),""),"")</f>
        <v>31,20000</v>
      </c>
      <c r="P547" s="5">
        <f t="shared" si="35"/>
        <v>5.9279999999999999</v>
      </c>
    </row>
    <row r="548" spans="1:16" x14ac:dyDescent="0.25">
      <c r="A548" s="22" t="s">
        <v>158</v>
      </c>
      <c r="B548" s="22" t="s">
        <v>4393</v>
      </c>
      <c r="C548" s="22" t="s">
        <v>6529</v>
      </c>
      <c r="D548" s="23">
        <v>5274</v>
      </c>
      <c r="E548" s="22" t="s">
        <v>85</v>
      </c>
      <c r="F548" s="28">
        <v>527410</v>
      </c>
      <c r="G548" s="22" t="s">
        <v>6622</v>
      </c>
      <c r="H548" s="22" t="s">
        <v>6623</v>
      </c>
      <c r="I548" s="24">
        <v>44013</v>
      </c>
      <c r="J548" s="24"/>
      <c r="K548" s="5" t="str">
        <f t="shared" si="32"/>
        <v>Ja</v>
      </c>
      <c r="L548">
        <f t="shared" si="33"/>
        <v>3055</v>
      </c>
      <c r="M548" t="str">
        <f t="shared" si="34"/>
        <v>Reiskosten per dag</v>
      </c>
      <c r="N548" t="str">
        <f>IFERROR(VLOOKUP(D548,'Caoparameter historie'!A:E,5,0),"")</f>
        <v>0,19</v>
      </c>
      <c r="O548" t="str">
        <f>IFERROR(IF(OR(D548=5274,D548=5472)=TRUE,VLOOKUP(B548,'Medewerker afstand woon-werk'!A:F,6,0),""),"")</f>
        <v>10,79000</v>
      </c>
      <c r="P548" s="5">
        <f t="shared" si="35"/>
        <v>2.0501</v>
      </c>
    </row>
    <row r="549" spans="1:16" x14ac:dyDescent="0.25">
      <c r="A549" s="22" t="s">
        <v>158</v>
      </c>
      <c r="B549" s="22" t="s">
        <v>2961</v>
      </c>
      <c r="C549" s="22" t="s">
        <v>6877</v>
      </c>
      <c r="D549" s="23">
        <v>5274</v>
      </c>
      <c r="E549" s="22" t="s">
        <v>85</v>
      </c>
      <c r="F549" s="28">
        <v>527410</v>
      </c>
      <c r="G549" s="22" t="s">
        <v>6622</v>
      </c>
      <c r="H549" s="22" t="s">
        <v>6759</v>
      </c>
      <c r="I549" s="24">
        <v>44013</v>
      </c>
      <c r="J549" s="24">
        <v>44410</v>
      </c>
      <c r="K549" s="5" t="str">
        <f t="shared" si="32"/>
        <v>Nee</v>
      </c>
      <c r="L549">
        <f t="shared" si="33"/>
        <v>13707</v>
      </c>
      <c r="M549" t="str">
        <f t="shared" si="34"/>
        <v>Reiskosten per dag</v>
      </c>
      <c r="N549" t="str">
        <f>IFERROR(VLOOKUP(D549,'Caoparameter historie'!A:E,5,0),"")</f>
        <v>0,19</v>
      </c>
      <c r="O549" t="str">
        <f>IFERROR(IF(OR(D549=5274,D549=5472)=TRUE,VLOOKUP(B549,'Medewerker afstand woon-werk'!A:F,6,0),""),"")</f>
        <v>0,00000</v>
      </c>
      <c r="P549" s="5">
        <f t="shared" si="35"/>
        <v>0</v>
      </c>
    </row>
    <row r="550" spans="1:16" x14ac:dyDescent="0.25">
      <c r="A550" s="22" t="s">
        <v>158</v>
      </c>
      <c r="B550" s="22" t="s">
        <v>3884</v>
      </c>
      <c r="C550" s="22" t="s">
        <v>6878</v>
      </c>
      <c r="D550" s="23">
        <v>5274</v>
      </c>
      <c r="E550" s="22" t="s">
        <v>85</v>
      </c>
      <c r="F550" s="28">
        <v>527410</v>
      </c>
      <c r="G550" s="22" t="s">
        <v>6622</v>
      </c>
      <c r="H550" s="22" t="s">
        <v>6759</v>
      </c>
      <c r="I550" s="24">
        <v>44008</v>
      </c>
      <c r="J550" s="24"/>
      <c r="K550" s="5" t="str">
        <f t="shared" si="32"/>
        <v>Nee</v>
      </c>
      <c r="L550">
        <f t="shared" si="33"/>
        <v>12920</v>
      </c>
      <c r="M550" t="str">
        <f t="shared" si="34"/>
        <v>Reiskosten per dag</v>
      </c>
      <c r="N550" t="str">
        <f>IFERROR(VLOOKUP(D550,'Caoparameter historie'!A:E,5,0),"")</f>
        <v>0,19</v>
      </c>
      <c r="O550" t="str">
        <f>IFERROR(IF(OR(D550=5274,D550=5472)=TRUE,VLOOKUP(B550,'Medewerker afstand woon-werk'!A:F,6,0),""),"")</f>
        <v>0,00000</v>
      </c>
      <c r="P550" s="5">
        <f t="shared" si="35"/>
        <v>0</v>
      </c>
    </row>
    <row r="551" spans="1:16" x14ac:dyDescent="0.25">
      <c r="A551" s="22" t="s">
        <v>158</v>
      </c>
      <c r="B551" s="22" t="s">
        <v>2040</v>
      </c>
      <c r="C551" s="22" t="s">
        <v>6879</v>
      </c>
      <c r="D551" s="23">
        <v>5274</v>
      </c>
      <c r="E551" s="22" t="s">
        <v>85</v>
      </c>
      <c r="F551" s="28">
        <v>527410</v>
      </c>
      <c r="G551" s="22" t="s">
        <v>6622</v>
      </c>
      <c r="H551" s="22" t="s">
        <v>6759</v>
      </c>
      <c r="I551" s="24">
        <v>44011</v>
      </c>
      <c r="J551" s="24"/>
      <c r="K551" s="5" t="str">
        <f t="shared" si="32"/>
        <v>Nee</v>
      </c>
      <c r="L551">
        <f t="shared" si="33"/>
        <v>12226</v>
      </c>
      <c r="M551" t="str">
        <f t="shared" si="34"/>
        <v>Reiskosten per dag</v>
      </c>
      <c r="N551" t="str">
        <f>IFERROR(VLOOKUP(D551,'Caoparameter historie'!A:E,5,0),"")</f>
        <v>0,19</v>
      </c>
      <c r="O551" t="str">
        <f>IFERROR(IF(OR(D551=5274,D551=5472)=TRUE,VLOOKUP(B551,'Medewerker afstand woon-werk'!A:F,6,0),""),"")</f>
        <v>0,00000</v>
      </c>
      <c r="P551" s="5">
        <f t="shared" si="35"/>
        <v>0</v>
      </c>
    </row>
    <row r="552" spans="1:16" x14ac:dyDescent="0.25">
      <c r="A552" s="22" t="s">
        <v>158</v>
      </c>
      <c r="B552" s="22" t="s">
        <v>5935</v>
      </c>
      <c r="C552" s="22" t="s">
        <v>6880</v>
      </c>
      <c r="D552" s="23">
        <v>5274</v>
      </c>
      <c r="E552" s="22" t="s">
        <v>85</v>
      </c>
      <c r="F552" s="28">
        <v>527410</v>
      </c>
      <c r="G552" s="22" t="s">
        <v>6622</v>
      </c>
      <c r="H552" s="22" t="s">
        <v>6759</v>
      </c>
      <c r="I552" s="24">
        <v>44006</v>
      </c>
      <c r="J552" s="24"/>
      <c r="K552" s="5" t="str">
        <f t="shared" si="32"/>
        <v>Nee</v>
      </c>
      <c r="L552">
        <f t="shared" si="33"/>
        <v>12233</v>
      </c>
      <c r="M552" t="str">
        <f t="shared" si="34"/>
        <v>Reiskosten per dag</v>
      </c>
      <c r="N552" t="str">
        <f>IFERROR(VLOOKUP(D552,'Caoparameter historie'!A:E,5,0),"")</f>
        <v>0,19</v>
      </c>
      <c r="O552" t="str">
        <f>IFERROR(IF(OR(D552=5274,D552=5472)=TRUE,VLOOKUP(B552,'Medewerker afstand woon-werk'!A:F,6,0),""),"")</f>
        <v>0,00000</v>
      </c>
      <c r="P552" s="5">
        <f t="shared" si="35"/>
        <v>0</v>
      </c>
    </row>
    <row r="553" spans="1:16" x14ac:dyDescent="0.25">
      <c r="A553" s="22" t="s">
        <v>158</v>
      </c>
      <c r="B553" s="22" t="s">
        <v>1143</v>
      </c>
      <c r="C553" s="22" t="s">
        <v>6881</v>
      </c>
      <c r="D553" s="23">
        <v>5274</v>
      </c>
      <c r="E553" s="22" t="s">
        <v>85</v>
      </c>
      <c r="F553" s="28">
        <v>527410</v>
      </c>
      <c r="G553" s="22" t="s">
        <v>6622</v>
      </c>
      <c r="H553" s="22" t="s">
        <v>6623</v>
      </c>
      <c r="I553" s="24">
        <v>44008</v>
      </c>
      <c r="J553" s="24"/>
      <c r="K553" s="5" t="str">
        <f t="shared" si="32"/>
        <v>Ja</v>
      </c>
      <c r="L553">
        <f t="shared" si="33"/>
        <v>12254</v>
      </c>
      <c r="M553" t="str">
        <f t="shared" si="34"/>
        <v>Reiskosten per dag</v>
      </c>
      <c r="N553" t="str">
        <f>IFERROR(VLOOKUP(D553,'Caoparameter historie'!A:E,5,0),"")</f>
        <v>0,19</v>
      </c>
      <c r="O553" t="str">
        <f>IFERROR(IF(OR(D553=5274,D553=5472)=TRUE,VLOOKUP(B553,'Medewerker afstand woon-werk'!A:F,6,0),""),"")</f>
        <v>29,60000</v>
      </c>
      <c r="P553" s="5">
        <f t="shared" si="35"/>
        <v>5.6240000000000006</v>
      </c>
    </row>
    <row r="554" spans="1:16" x14ac:dyDescent="0.25">
      <c r="A554" s="22" t="s">
        <v>158</v>
      </c>
      <c r="B554" s="22" t="s">
        <v>3454</v>
      </c>
      <c r="C554" s="22" t="s">
        <v>6882</v>
      </c>
      <c r="D554" s="23">
        <v>5274</v>
      </c>
      <c r="E554" s="22" t="s">
        <v>85</v>
      </c>
      <c r="F554" s="28">
        <v>527410</v>
      </c>
      <c r="G554" s="22" t="s">
        <v>6622</v>
      </c>
      <c r="H554" s="22" t="s">
        <v>6623</v>
      </c>
      <c r="I554" s="24">
        <v>44008</v>
      </c>
      <c r="J554" s="24"/>
      <c r="K554" s="5" t="str">
        <f t="shared" si="32"/>
        <v>Ja</v>
      </c>
      <c r="L554">
        <f t="shared" si="33"/>
        <v>12224</v>
      </c>
      <c r="M554" t="str">
        <f t="shared" si="34"/>
        <v>Reiskosten per dag</v>
      </c>
      <c r="N554" t="str">
        <f>IFERROR(VLOOKUP(D554,'Caoparameter historie'!A:E,5,0),"")</f>
        <v>0,19</v>
      </c>
      <c r="O554" t="str">
        <f>IFERROR(IF(OR(D554=5274,D554=5472)=TRUE,VLOOKUP(B554,'Medewerker afstand woon-werk'!A:F,6,0),""),"")</f>
        <v>29,60000</v>
      </c>
      <c r="P554" s="5">
        <f t="shared" si="35"/>
        <v>5.6240000000000006</v>
      </c>
    </row>
    <row r="555" spans="1:16" x14ac:dyDescent="0.25">
      <c r="A555" s="22" t="s">
        <v>187</v>
      </c>
      <c r="B555" s="22" t="s">
        <v>1167</v>
      </c>
      <c r="C555" s="22" t="s">
        <v>6883</v>
      </c>
      <c r="D555" s="23">
        <v>5274</v>
      </c>
      <c r="E555" s="22" t="s">
        <v>85</v>
      </c>
      <c r="F555" s="28">
        <v>527410</v>
      </c>
      <c r="G555" s="22" t="s">
        <v>6622</v>
      </c>
      <c r="H555" s="22" t="s">
        <v>6759</v>
      </c>
      <c r="I555" s="24">
        <v>44011</v>
      </c>
      <c r="J555" s="24"/>
      <c r="K555" s="5" t="str">
        <f t="shared" si="32"/>
        <v>Nee</v>
      </c>
      <c r="L555">
        <f t="shared" si="33"/>
        <v>9204391</v>
      </c>
      <c r="M555" t="str">
        <f t="shared" si="34"/>
        <v>Reiskosten per dag</v>
      </c>
      <c r="N555" t="str">
        <f>IFERROR(VLOOKUP(D555,'Caoparameter historie'!A:E,5,0),"")</f>
        <v>0,19</v>
      </c>
      <c r="O555" t="str">
        <f>IFERROR(IF(OR(D555=5274,D555=5472)=TRUE,VLOOKUP(B555,'Medewerker afstand woon-werk'!A:F,6,0),""),"")</f>
        <v>0,00000</v>
      </c>
      <c r="P555" s="5">
        <f t="shared" si="35"/>
        <v>0</v>
      </c>
    </row>
    <row r="556" spans="1:16" x14ac:dyDescent="0.25">
      <c r="A556" s="22" t="s">
        <v>158</v>
      </c>
      <c r="B556" s="22" t="s">
        <v>2574</v>
      </c>
      <c r="C556" s="22" t="s">
        <v>6884</v>
      </c>
      <c r="D556" s="23">
        <v>5274</v>
      </c>
      <c r="E556" s="22" t="s">
        <v>85</v>
      </c>
      <c r="F556" s="28">
        <v>527410</v>
      </c>
      <c r="G556" s="22" t="s">
        <v>6622</v>
      </c>
      <c r="H556" s="22" t="s">
        <v>6623</v>
      </c>
      <c r="I556" s="24">
        <v>44008</v>
      </c>
      <c r="J556" s="24"/>
      <c r="K556" s="5" t="str">
        <f t="shared" si="32"/>
        <v>Ja</v>
      </c>
      <c r="L556">
        <f t="shared" si="33"/>
        <v>12247</v>
      </c>
      <c r="M556" t="str">
        <f t="shared" si="34"/>
        <v>Reiskosten per dag</v>
      </c>
      <c r="N556" t="str">
        <f>IFERROR(VLOOKUP(D556,'Caoparameter historie'!A:E,5,0),"")</f>
        <v>0,19</v>
      </c>
      <c r="O556" t="str">
        <f>IFERROR(IF(OR(D556=5274,D556=5472)=TRUE,VLOOKUP(B556,'Medewerker afstand woon-werk'!A:F,6,0),""),"")</f>
        <v>29,60000</v>
      </c>
      <c r="P556" s="5">
        <f t="shared" si="35"/>
        <v>5.6240000000000006</v>
      </c>
    </row>
    <row r="557" spans="1:16" x14ac:dyDescent="0.25">
      <c r="A557" s="22" t="s">
        <v>158</v>
      </c>
      <c r="B557" s="22" t="s">
        <v>1049</v>
      </c>
      <c r="C557" s="22" t="s">
        <v>6885</v>
      </c>
      <c r="D557" s="23">
        <v>5274</v>
      </c>
      <c r="E557" s="22" t="s">
        <v>85</v>
      </c>
      <c r="F557" s="28">
        <v>527410</v>
      </c>
      <c r="G557" s="22" t="s">
        <v>6622</v>
      </c>
      <c r="H557" s="22" t="s">
        <v>6623</v>
      </c>
      <c r="I557" s="24">
        <v>44013</v>
      </c>
      <c r="J557" s="24"/>
      <c r="K557" s="5" t="str">
        <f t="shared" si="32"/>
        <v>Ja</v>
      </c>
      <c r="L557">
        <f t="shared" si="33"/>
        <v>13358</v>
      </c>
      <c r="M557" t="str">
        <f t="shared" si="34"/>
        <v>Reiskosten per dag</v>
      </c>
      <c r="N557" t="str">
        <f>IFERROR(VLOOKUP(D557,'Caoparameter historie'!A:E,5,0),"")</f>
        <v>0,19</v>
      </c>
      <c r="O557" t="str">
        <f>IFERROR(IF(OR(D557=5274,D557=5472)=TRUE,VLOOKUP(B557,'Medewerker afstand woon-werk'!A:F,6,0),""),"")</f>
        <v>15,50000</v>
      </c>
      <c r="P557" s="5">
        <f t="shared" si="35"/>
        <v>2.9449999999999998</v>
      </c>
    </row>
    <row r="558" spans="1:16" x14ac:dyDescent="0.25">
      <c r="A558" s="22" t="s">
        <v>158</v>
      </c>
      <c r="B558" s="22" t="s">
        <v>2076</v>
      </c>
      <c r="C558" s="22" t="s">
        <v>6886</v>
      </c>
      <c r="D558" s="23">
        <v>5274</v>
      </c>
      <c r="E558" s="22" t="s">
        <v>85</v>
      </c>
      <c r="F558" s="28">
        <v>527410</v>
      </c>
      <c r="G558" s="22" t="s">
        <v>6622</v>
      </c>
      <c r="H558" s="22" t="s">
        <v>6759</v>
      </c>
      <c r="I558" s="24">
        <v>44013</v>
      </c>
      <c r="J558" s="24"/>
      <c r="K558" s="5" t="str">
        <f t="shared" si="32"/>
        <v>Nee</v>
      </c>
      <c r="L558">
        <f t="shared" si="33"/>
        <v>13663</v>
      </c>
      <c r="M558" t="str">
        <f t="shared" si="34"/>
        <v>Reiskosten per dag</v>
      </c>
      <c r="N558" t="str">
        <f>IFERROR(VLOOKUP(D558,'Caoparameter historie'!A:E,5,0),"")</f>
        <v>0,19</v>
      </c>
      <c r="O558" t="str">
        <f>IFERROR(IF(OR(D558=5274,D558=5472)=TRUE,VLOOKUP(B558,'Medewerker afstand woon-werk'!A:F,6,0),""),"")</f>
        <v>0,00000</v>
      </c>
      <c r="P558" s="5">
        <f t="shared" si="35"/>
        <v>0</v>
      </c>
    </row>
    <row r="559" spans="1:16" x14ac:dyDescent="0.25">
      <c r="A559" s="22" t="s">
        <v>158</v>
      </c>
      <c r="B559" s="22" t="s">
        <v>5709</v>
      </c>
      <c r="C559" s="22" t="s">
        <v>6887</v>
      </c>
      <c r="D559" s="23">
        <v>5274</v>
      </c>
      <c r="E559" s="22" t="s">
        <v>85</v>
      </c>
      <c r="F559" s="28">
        <v>527410</v>
      </c>
      <c r="G559" s="22" t="s">
        <v>6622</v>
      </c>
      <c r="H559" s="22" t="s">
        <v>6759</v>
      </c>
      <c r="I559" s="24">
        <v>44013</v>
      </c>
      <c r="J559" s="24"/>
      <c r="K559" s="5" t="str">
        <f t="shared" si="32"/>
        <v>Nee</v>
      </c>
      <c r="L559">
        <f t="shared" si="33"/>
        <v>7475</v>
      </c>
      <c r="M559" t="str">
        <f t="shared" si="34"/>
        <v>Reiskosten per dag</v>
      </c>
      <c r="N559" t="str">
        <f>IFERROR(VLOOKUP(D559,'Caoparameter historie'!A:E,5,0),"")</f>
        <v>0,19</v>
      </c>
      <c r="O559" t="str">
        <f>IFERROR(IF(OR(D559=5274,D559=5472)=TRUE,VLOOKUP(B559,'Medewerker afstand woon-werk'!A:F,6,0),""),"")</f>
        <v>0,00000</v>
      </c>
      <c r="P559" s="5">
        <f t="shared" si="35"/>
        <v>0</v>
      </c>
    </row>
    <row r="560" spans="1:16" x14ac:dyDescent="0.25">
      <c r="A560" s="22" t="s">
        <v>158</v>
      </c>
      <c r="B560" s="22" t="s">
        <v>3370</v>
      </c>
      <c r="C560" s="22" t="s">
        <v>6888</v>
      </c>
      <c r="D560" s="23">
        <v>5274</v>
      </c>
      <c r="E560" s="22" t="s">
        <v>85</v>
      </c>
      <c r="F560" s="28">
        <v>527410</v>
      </c>
      <c r="G560" s="22" t="s">
        <v>6622</v>
      </c>
      <c r="H560" s="22" t="s">
        <v>6759</v>
      </c>
      <c r="I560" s="24">
        <v>44013</v>
      </c>
      <c r="J560" s="24"/>
      <c r="K560" s="5" t="str">
        <f t="shared" si="32"/>
        <v>Nee</v>
      </c>
      <c r="L560">
        <f t="shared" si="33"/>
        <v>12248</v>
      </c>
      <c r="M560" t="str">
        <f t="shared" si="34"/>
        <v>Reiskosten per dag</v>
      </c>
      <c r="N560" t="str">
        <f>IFERROR(VLOOKUP(D560,'Caoparameter historie'!A:E,5,0),"")</f>
        <v>0,19</v>
      </c>
      <c r="O560" t="str">
        <f>IFERROR(IF(OR(D560=5274,D560=5472)=TRUE,VLOOKUP(B560,'Medewerker afstand woon-werk'!A:F,6,0),""),"")</f>
        <v>0,00000</v>
      </c>
      <c r="P560" s="5">
        <f t="shared" si="35"/>
        <v>0</v>
      </c>
    </row>
    <row r="561" spans="1:16" x14ac:dyDescent="0.25">
      <c r="A561" s="22" t="s">
        <v>158</v>
      </c>
      <c r="B561" s="22" t="s">
        <v>4355</v>
      </c>
      <c r="C561" s="22" t="s">
        <v>6889</v>
      </c>
      <c r="D561" s="23">
        <v>5274</v>
      </c>
      <c r="E561" s="22" t="s">
        <v>85</v>
      </c>
      <c r="F561" s="28">
        <v>527410</v>
      </c>
      <c r="G561" s="22" t="s">
        <v>6622</v>
      </c>
      <c r="H561" s="22" t="s">
        <v>6759</v>
      </c>
      <c r="I561" s="24">
        <v>44013</v>
      </c>
      <c r="J561" s="24"/>
      <c r="K561" s="5" t="str">
        <f t="shared" si="32"/>
        <v>Nee</v>
      </c>
      <c r="L561">
        <f t="shared" si="33"/>
        <v>13438</v>
      </c>
      <c r="M561" t="str">
        <f t="shared" si="34"/>
        <v>Reiskosten per dag</v>
      </c>
      <c r="N561" t="str">
        <f>IFERROR(VLOOKUP(D561,'Caoparameter historie'!A:E,5,0),"")</f>
        <v>0,19</v>
      </c>
      <c r="O561" t="str">
        <f>IFERROR(IF(OR(D561=5274,D561=5472)=TRUE,VLOOKUP(B561,'Medewerker afstand woon-werk'!A:F,6,0),""),"")</f>
        <v>0,00000</v>
      </c>
      <c r="P561" s="5">
        <f t="shared" si="35"/>
        <v>0</v>
      </c>
    </row>
    <row r="562" spans="1:16" x14ac:dyDescent="0.25">
      <c r="A562" s="22" t="s">
        <v>158</v>
      </c>
      <c r="B562" s="22" t="s">
        <v>3238</v>
      </c>
      <c r="C562" s="22" t="s">
        <v>6890</v>
      </c>
      <c r="D562" s="23">
        <v>5274</v>
      </c>
      <c r="E562" s="22" t="s">
        <v>85</v>
      </c>
      <c r="F562" s="28">
        <v>527410</v>
      </c>
      <c r="G562" s="22" t="s">
        <v>6622</v>
      </c>
      <c r="H562" s="22" t="s">
        <v>6759</v>
      </c>
      <c r="I562" s="24">
        <v>44011</v>
      </c>
      <c r="J562" s="24">
        <v>44402</v>
      </c>
      <c r="K562" s="5" t="str">
        <f t="shared" si="32"/>
        <v>Nee</v>
      </c>
      <c r="L562">
        <f t="shared" si="33"/>
        <v>10867</v>
      </c>
      <c r="M562" t="str">
        <f t="shared" si="34"/>
        <v>Reiskosten per dag</v>
      </c>
      <c r="N562" t="str">
        <f>IFERROR(VLOOKUP(D562,'Caoparameter historie'!A:E,5,0),"")</f>
        <v>0,19</v>
      </c>
      <c r="O562" t="str">
        <f>IFERROR(IF(OR(D562=5274,D562=5472)=TRUE,VLOOKUP(B562,'Medewerker afstand woon-werk'!A:F,6,0),""),"")</f>
        <v>0,00000</v>
      </c>
      <c r="P562" s="5">
        <f t="shared" si="35"/>
        <v>0</v>
      </c>
    </row>
    <row r="563" spans="1:16" x14ac:dyDescent="0.25">
      <c r="A563" s="22" t="s">
        <v>158</v>
      </c>
      <c r="B563" s="22" t="s">
        <v>5676</v>
      </c>
      <c r="C563" s="22" t="s">
        <v>6282</v>
      </c>
      <c r="D563" s="23">
        <v>5274</v>
      </c>
      <c r="E563" s="22" t="s">
        <v>85</v>
      </c>
      <c r="F563" s="28">
        <v>527410</v>
      </c>
      <c r="G563" s="22" t="s">
        <v>6622</v>
      </c>
      <c r="H563" s="22" t="s">
        <v>6623</v>
      </c>
      <c r="I563" s="24">
        <v>44011</v>
      </c>
      <c r="J563" s="24"/>
      <c r="K563" s="5" t="str">
        <f t="shared" si="32"/>
        <v>Ja</v>
      </c>
      <c r="L563">
        <f t="shared" si="33"/>
        <v>7614</v>
      </c>
      <c r="M563" t="str">
        <f t="shared" si="34"/>
        <v>Reiskosten per dag</v>
      </c>
      <c r="N563" t="str">
        <f>IFERROR(VLOOKUP(D563,'Caoparameter historie'!A:E,5,0),"")</f>
        <v>0,19</v>
      </c>
      <c r="O563" t="str">
        <f>IFERROR(IF(OR(D563=5274,D563=5472)=TRUE,VLOOKUP(B563,'Medewerker afstand woon-werk'!A:F,6,0),""),"")</f>
        <v>8,70000</v>
      </c>
      <c r="P563" s="5">
        <f t="shared" si="35"/>
        <v>1.6529999999999998</v>
      </c>
    </row>
    <row r="564" spans="1:16" x14ac:dyDescent="0.25">
      <c r="A564" s="22" t="s">
        <v>158</v>
      </c>
      <c r="B564" s="22" t="s">
        <v>3035</v>
      </c>
      <c r="C564" s="22" t="s">
        <v>6891</v>
      </c>
      <c r="D564" s="23">
        <v>5274</v>
      </c>
      <c r="E564" s="22" t="s">
        <v>85</v>
      </c>
      <c r="F564" s="28">
        <v>527410</v>
      </c>
      <c r="G564" s="22" t="s">
        <v>6622</v>
      </c>
      <c r="H564" s="22" t="s">
        <v>6759</v>
      </c>
      <c r="I564" s="24">
        <v>44013</v>
      </c>
      <c r="J564" s="24"/>
      <c r="K564" s="5" t="str">
        <f t="shared" si="32"/>
        <v>Nee</v>
      </c>
      <c r="L564">
        <f t="shared" si="33"/>
        <v>12855</v>
      </c>
      <c r="M564" t="str">
        <f t="shared" si="34"/>
        <v>Reiskosten per dag</v>
      </c>
      <c r="N564" t="str">
        <f>IFERROR(VLOOKUP(D564,'Caoparameter historie'!A:E,5,0),"")</f>
        <v>0,19</v>
      </c>
      <c r="O564" t="str">
        <f>IFERROR(IF(OR(D564=5274,D564=5472)=TRUE,VLOOKUP(B564,'Medewerker afstand woon-werk'!A:F,6,0),""),"")</f>
        <v>0,00000</v>
      </c>
      <c r="P564" s="5">
        <f t="shared" si="35"/>
        <v>0</v>
      </c>
    </row>
    <row r="565" spans="1:16" x14ac:dyDescent="0.25">
      <c r="A565" s="22" t="s">
        <v>158</v>
      </c>
      <c r="B565" s="22" t="s">
        <v>6065</v>
      </c>
      <c r="C565" s="22" t="s">
        <v>6892</v>
      </c>
      <c r="D565" s="23">
        <v>5274</v>
      </c>
      <c r="E565" s="22" t="s">
        <v>85</v>
      </c>
      <c r="F565" s="28">
        <v>527410</v>
      </c>
      <c r="G565" s="22" t="s">
        <v>6622</v>
      </c>
      <c r="H565" s="22" t="s">
        <v>6759</v>
      </c>
      <c r="I565" s="24">
        <v>44021</v>
      </c>
      <c r="J565" s="24"/>
      <c r="K565" s="5" t="str">
        <f t="shared" si="32"/>
        <v>Nee</v>
      </c>
      <c r="L565">
        <f t="shared" si="33"/>
        <v>10234</v>
      </c>
      <c r="M565" t="str">
        <f t="shared" si="34"/>
        <v>Reiskosten per dag</v>
      </c>
      <c r="N565" t="str">
        <f>IFERROR(VLOOKUP(D565,'Caoparameter historie'!A:E,5,0),"")</f>
        <v>0,19</v>
      </c>
      <c r="O565" t="str">
        <f>IFERROR(IF(OR(D565=5274,D565=5472)=TRUE,VLOOKUP(B565,'Medewerker afstand woon-werk'!A:F,6,0),""),"")</f>
        <v>0,00000</v>
      </c>
      <c r="P565" s="5">
        <f t="shared" si="35"/>
        <v>0</v>
      </c>
    </row>
    <row r="566" spans="1:16" x14ac:dyDescent="0.25">
      <c r="A566" s="22" t="s">
        <v>158</v>
      </c>
      <c r="B566" s="22" t="s">
        <v>4893</v>
      </c>
      <c r="C566" s="22" t="s">
        <v>6893</v>
      </c>
      <c r="D566" s="23">
        <v>5274</v>
      </c>
      <c r="E566" s="22" t="s">
        <v>85</v>
      </c>
      <c r="F566" s="28">
        <v>527410</v>
      </c>
      <c r="G566" s="22" t="s">
        <v>6622</v>
      </c>
      <c r="H566" s="22" t="s">
        <v>6623</v>
      </c>
      <c r="I566" s="24">
        <v>44018</v>
      </c>
      <c r="J566" s="24"/>
      <c r="K566" s="5" t="str">
        <f t="shared" si="32"/>
        <v>Ja</v>
      </c>
      <c r="L566">
        <f t="shared" si="33"/>
        <v>9332</v>
      </c>
      <c r="M566" t="str">
        <f t="shared" si="34"/>
        <v>Reiskosten per dag</v>
      </c>
      <c r="N566" t="str">
        <f>IFERROR(VLOOKUP(D566,'Caoparameter historie'!A:E,5,0),"")</f>
        <v>0,19</v>
      </c>
      <c r="O566" t="str">
        <f>IFERROR(IF(OR(D566=5274,D566=5472)=TRUE,VLOOKUP(B566,'Medewerker afstand woon-werk'!A:F,6,0),""),"")</f>
        <v>0,00000</v>
      </c>
      <c r="P566" s="5">
        <f t="shared" si="35"/>
        <v>0</v>
      </c>
    </row>
    <row r="567" spans="1:16" x14ac:dyDescent="0.25">
      <c r="A567" s="22" t="s">
        <v>158</v>
      </c>
      <c r="B567" s="22" t="s">
        <v>1037</v>
      </c>
      <c r="C567" s="22" t="s">
        <v>6894</v>
      </c>
      <c r="D567" s="23">
        <v>5274</v>
      </c>
      <c r="E567" s="22" t="s">
        <v>85</v>
      </c>
      <c r="F567" s="28">
        <v>527410</v>
      </c>
      <c r="G567" s="22" t="s">
        <v>6622</v>
      </c>
      <c r="H567" s="22" t="s">
        <v>6759</v>
      </c>
      <c r="I567" s="24">
        <v>44021</v>
      </c>
      <c r="J567" s="24"/>
      <c r="K567" s="5" t="str">
        <f t="shared" si="32"/>
        <v>Nee</v>
      </c>
      <c r="L567">
        <f t="shared" si="33"/>
        <v>11153</v>
      </c>
      <c r="M567" t="str">
        <f t="shared" si="34"/>
        <v>Reiskosten per dag</v>
      </c>
      <c r="N567" t="str">
        <f>IFERROR(VLOOKUP(D567,'Caoparameter historie'!A:E,5,0),"")</f>
        <v>0,19</v>
      </c>
      <c r="O567" t="str">
        <f>IFERROR(IF(OR(D567=5274,D567=5472)=TRUE,VLOOKUP(B567,'Medewerker afstand woon-werk'!A:F,6,0),""),"")</f>
        <v>4,45600</v>
      </c>
      <c r="P567" s="5">
        <f t="shared" si="35"/>
        <v>0.84664000000000006</v>
      </c>
    </row>
    <row r="568" spans="1:16" x14ac:dyDescent="0.25">
      <c r="A568" s="22" t="s">
        <v>187</v>
      </c>
      <c r="B568" s="22" t="s">
        <v>2880</v>
      </c>
      <c r="C568" s="22" t="s">
        <v>6895</v>
      </c>
      <c r="D568" s="23">
        <v>5274</v>
      </c>
      <c r="E568" s="22" t="s">
        <v>85</v>
      </c>
      <c r="F568" s="28">
        <v>527410</v>
      </c>
      <c r="G568" s="22" t="s">
        <v>6622</v>
      </c>
      <c r="H568" s="22" t="s">
        <v>6759</v>
      </c>
      <c r="I568" s="24">
        <v>44017</v>
      </c>
      <c r="J568" s="24"/>
      <c r="K568" s="5" t="str">
        <f t="shared" si="32"/>
        <v>Nee</v>
      </c>
      <c r="L568">
        <f t="shared" si="33"/>
        <v>9203477</v>
      </c>
      <c r="M568" t="str">
        <f t="shared" si="34"/>
        <v>Reiskosten per dag</v>
      </c>
      <c r="N568" t="str">
        <f>IFERROR(VLOOKUP(D568,'Caoparameter historie'!A:E,5,0),"")</f>
        <v>0,19</v>
      </c>
      <c r="O568" t="str">
        <f>IFERROR(IF(OR(D568=5274,D568=5472)=TRUE,VLOOKUP(B568,'Medewerker afstand woon-werk'!A:F,6,0),""),"")</f>
        <v>0,00000</v>
      </c>
      <c r="P568" s="5">
        <f t="shared" si="35"/>
        <v>0</v>
      </c>
    </row>
    <row r="569" spans="1:16" x14ac:dyDescent="0.25">
      <c r="A569" s="22" t="s">
        <v>158</v>
      </c>
      <c r="B569" s="22" t="s">
        <v>944</v>
      </c>
      <c r="C569" s="22" t="s">
        <v>6896</v>
      </c>
      <c r="D569" s="23">
        <v>5274</v>
      </c>
      <c r="E569" s="22" t="s">
        <v>85</v>
      </c>
      <c r="F569" s="28">
        <v>527410</v>
      </c>
      <c r="G569" s="22" t="s">
        <v>6622</v>
      </c>
      <c r="H569" s="22" t="s">
        <v>6623</v>
      </c>
      <c r="I569" s="24">
        <v>44020</v>
      </c>
      <c r="J569" s="24"/>
      <c r="K569" s="5" t="str">
        <f t="shared" si="32"/>
        <v>Ja</v>
      </c>
      <c r="L569">
        <f t="shared" si="33"/>
        <v>12228</v>
      </c>
      <c r="M569" t="str">
        <f t="shared" si="34"/>
        <v>Reiskosten per dag</v>
      </c>
      <c r="N569" t="str">
        <f>IFERROR(VLOOKUP(D569,'Caoparameter historie'!A:E,5,0),"")</f>
        <v>0,19</v>
      </c>
      <c r="O569" t="str">
        <f>IFERROR(IF(OR(D569=5274,D569=5472)=TRUE,VLOOKUP(B569,'Medewerker afstand woon-werk'!A:F,6,0),""),"")</f>
        <v>33,40000</v>
      </c>
      <c r="P569" s="5">
        <f t="shared" si="35"/>
        <v>6.3460000000000001</v>
      </c>
    </row>
    <row r="570" spans="1:16" x14ac:dyDescent="0.25">
      <c r="A570" s="22" t="s">
        <v>158</v>
      </c>
      <c r="B570" s="22" t="s">
        <v>4184</v>
      </c>
      <c r="C570" s="22" t="s">
        <v>6897</v>
      </c>
      <c r="D570" s="23">
        <v>5274</v>
      </c>
      <c r="E570" s="22" t="s">
        <v>85</v>
      </c>
      <c r="F570" s="28">
        <v>527410</v>
      </c>
      <c r="G570" s="22" t="s">
        <v>6622</v>
      </c>
      <c r="H570" s="22" t="s">
        <v>6759</v>
      </c>
      <c r="I570" s="24">
        <v>44014</v>
      </c>
      <c r="J570" s="24"/>
      <c r="K570" s="5" t="str">
        <f t="shared" si="32"/>
        <v>Nee</v>
      </c>
      <c r="L570">
        <f t="shared" si="33"/>
        <v>12087</v>
      </c>
      <c r="M570" t="str">
        <f t="shared" si="34"/>
        <v>Reiskosten per dag</v>
      </c>
      <c r="N570" t="str">
        <f>IFERROR(VLOOKUP(D570,'Caoparameter historie'!A:E,5,0),"")</f>
        <v>0,19</v>
      </c>
      <c r="O570" t="str">
        <f>IFERROR(IF(OR(D570=5274,D570=5472)=TRUE,VLOOKUP(B570,'Medewerker afstand woon-werk'!A:F,6,0),""),"")</f>
        <v>0,00000</v>
      </c>
      <c r="P570" s="5">
        <f t="shared" si="35"/>
        <v>0</v>
      </c>
    </row>
    <row r="571" spans="1:16" x14ac:dyDescent="0.25">
      <c r="A571" s="22" t="s">
        <v>187</v>
      </c>
      <c r="B571" s="22" t="s">
        <v>1743</v>
      </c>
      <c r="C571" s="22" t="s">
        <v>6898</v>
      </c>
      <c r="D571" s="23">
        <v>5274</v>
      </c>
      <c r="E571" s="22" t="s">
        <v>85</v>
      </c>
      <c r="F571" s="28">
        <v>527410</v>
      </c>
      <c r="G571" s="22" t="s">
        <v>6622</v>
      </c>
      <c r="H571" s="22" t="s">
        <v>6759</v>
      </c>
      <c r="I571" s="24">
        <v>44025</v>
      </c>
      <c r="J571" s="24"/>
      <c r="K571" s="5" t="str">
        <f t="shared" si="32"/>
        <v>Nee</v>
      </c>
      <c r="L571">
        <f t="shared" si="33"/>
        <v>9206501</v>
      </c>
      <c r="M571" t="str">
        <f t="shared" si="34"/>
        <v>Reiskosten per dag</v>
      </c>
      <c r="N571" t="str">
        <f>IFERROR(VLOOKUP(D571,'Caoparameter historie'!A:E,5,0),"")</f>
        <v>0,19</v>
      </c>
      <c r="O571" t="str">
        <f>IFERROR(IF(OR(D571=5274,D571=5472)=TRUE,VLOOKUP(B571,'Medewerker afstand woon-werk'!A:F,6,0),""),"")</f>
        <v>0,00000</v>
      </c>
      <c r="P571" s="5">
        <f t="shared" si="35"/>
        <v>0</v>
      </c>
    </row>
    <row r="572" spans="1:16" x14ac:dyDescent="0.25">
      <c r="A572" s="22" t="s">
        <v>158</v>
      </c>
      <c r="B572" s="22" t="s">
        <v>4491</v>
      </c>
      <c r="C572" s="22" t="s">
        <v>6899</v>
      </c>
      <c r="D572" s="23">
        <v>5274</v>
      </c>
      <c r="E572" s="22" t="s">
        <v>85</v>
      </c>
      <c r="F572" s="28">
        <v>527410</v>
      </c>
      <c r="G572" s="22" t="s">
        <v>6622</v>
      </c>
      <c r="H572" s="22" t="s">
        <v>6759</v>
      </c>
      <c r="I572" s="24">
        <v>44013</v>
      </c>
      <c r="J572" s="24"/>
      <c r="K572" s="5" t="str">
        <f t="shared" si="32"/>
        <v>Nee</v>
      </c>
      <c r="L572">
        <f t="shared" si="33"/>
        <v>5628</v>
      </c>
      <c r="M572" t="str">
        <f t="shared" si="34"/>
        <v>Reiskosten per dag</v>
      </c>
      <c r="N572" t="str">
        <f>IFERROR(VLOOKUP(D572,'Caoparameter historie'!A:E,5,0),"")</f>
        <v>0,19</v>
      </c>
      <c r="O572" t="str">
        <f>IFERROR(IF(OR(D572=5274,D572=5472)=TRUE,VLOOKUP(B572,'Medewerker afstand woon-werk'!A:F,6,0),""),"")</f>
        <v>0,00000</v>
      </c>
      <c r="P572" s="5">
        <f t="shared" si="35"/>
        <v>0</v>
      </c>
    </row>
    <row r="573" spans="1:16" x14ac:dyDescent="0.25">
      <c r="A573" s="22" t="s">
        <v>158</v>
      </c>
      <c r="B573" s="22" t="s">
        <v>1860</v>
      </c>
      <c r="C573" s="22" t="s">
        <v>6900</v>
      </c>
      <c r="D573" s="23">
        <v>5274</v>
      </c>
      <c r="E573" s="22" t="s">
        <v>85</v>
      </c>
      <c r="F573" s="28">
        <v>527410</v>
      </c>
      <c r="G573" s="22" t="s">
        <v>6622</v>
      </c>
      <c r="H573" s="22" t="s">
        <v>6759</v>
      </c>
      <c r="I573" s="24">
        <v>44022</v>
      </c>
      <c r="J573" s="24"/>
      <c r="K573" s="5" t="str">
        <f t="shared" si="32"/>
        <v>Nee</v>
      </c>
      <c r="L573">
        <f t="shared" si="33"/>
        <v>11122</v>
      </c>
      <c r="M573" t="str">
        <f t="shared" si="34"/>
        <v>Reiskosten per dag</v>
      </c>
      <c r="N573" t="str">
        <f>IFERROR(VLOOKUP(D573,'Caoparameter historie'!A:E,5,0),"")</f>
        <v>0,19</v>
      </c>
      <c r="O573" t="str">
        <f>IFERROR(IF(OR(D573=5274,D573=5472)=TRUE,VLOOKUP(B573,'Medewerker afstand woon-werk'!A:F,6,0),""),"")</f>
        <v>0,00000</v>
      </c>
      <c r="P573" s="5">
        <f t="shared" si="35"/>
        <v>0</v>
      </c>
    </row>
    <row r="574" spans="1:16" x14ac:dyDescent="0.25">
      <c r="A574" s="22" t="s">
        <v>158</v>
      </c>
      <c r="B574" s="22" t="s">
        <v>2860</v>
      </c>
      <c r="C574" s="22" t="s">
        <v>6901</v>
      </c>
      <c r="D574" s="23">
        <v>5274</v>
      </c>
      <c r="E574" s="22" t="s">
        <v>85</v>
      </c>
      <c r="F574" s="28">
        <v>527410</v>
      </c>
      <c r="G574" s="22" t="s">
        <v>6622</v>
      </c>
      <c r="H574" s="22" t="s">
        <v>6759</v>
      </c>
      <c r="I574" s="24">
        <v>44025</v>
      </c>
      <c r="J574" s="24"/>
      <c r="K574" s="5" t="str">
        <f t="shared" si="32"/>
        <v>Nee</v>
      </c>
      <c r="L574">
        <f t="shared" si="33"/>
        <v>11921</v>
      </c>
      <c r="M574" t="str">
        <f t="shared" si="34"/>
        <v>Reiskosten per dag</v>
      </c>
      <c r="N574" t="str">
        <f>IFERROR(VLOOKUP(D574,'Caoparameter historie'!A:E,5,0),"")</f>
        <v>0,19</v>
      </c>
      <c r="O574" t="str">
        <f>IFERROR(IF(OR(D574=5274,D574=5472)=TRUE,VLOOKUP(B574,'Medewerker afstand woon-werk'!A:F,6,0),""),"")</f>
        <v>10,30000</v>
      </c>
      <c r="P574" s="5">
        <f t="shared" si="35"/>
        <v>1.9570000000000001</v>
      </c>
    </row>
    <row r="575" spans="1:16" x14ac:dyDescent="0.25">
      <c r="A575" s="22" t="s">
        <v>158</v>
      </c>
      <c r="B575" s="22" t="s">
        <v>1926</v>
      </c>
      <c r="C575" s="22" t="s">
        <v>6902</v>
      </c>
      <c r="D575" s="23">
        <v>5274</v>
      </c>
      <c r="E575" s="22" t="s">
        <v>85</v>
      </c>
      <c r="F575" s="28">
        <v>527410</v>
      </c>
      <c r="G575" s="22" t="s">
        <v>6622</v>
      </c>
      <c r="H575" s="22" t="s">
        <v>6759</v>
      </c>
      <c r="I575" s="24">
        <v>44025</v>
      </c>
      <c r="J575" s="24"/>
      <c r="K575" s="5" t="str">
        <f t="shared" si="32"/>
        <v>Nee</v>
      </c>
      <c r="L575">
        <f t="shared" si="33"/>
        <v>7723</v>
      </c>
      <c r="M575" t="str">
        <f t="shared" si="34"/>
        <v>Reiskosten per dag</v>
      </c>
      <c r="N575" t="str">
        <f>IFERROR(VLOOKUP(D575,'Caoparameter historie'!A:E,5,0),"")</f>
        <v>0,19</v>
      </c>
      <c r="O575" t="str">
        <f>IFERROR(IF(OR(D575=5274,D575=5472)=TRUE,VLOOKUP(B575,'Medewerker afstand woon-werk'!A:F,6,0),""),"")</f>
        <v>0,00000</v>
      </c>
      <c r="P575" s="5">
        <f t="shared" si="35"/>
        <v>0</v>
      </c>
    </row>
    <row r="576" spans="1:16" x14ac:dyDescent="0.25">
      <c r="A576" s="22" t="s">
        <v>158</v>
      </c>
      <c r="B576" s="22" t="s">
        <v>5717</v>
      </c>
      <c r="C576" s="22" t="s">
        <v>6903</v>
      </c>
      <c r="D576" s="23">
        <v>5274</v>
      </c>
      <c r="E576" s="22" t="s">
        <v>85</v>
      </c>
      <c r="F576" s="28">
        <v>527410</v>
      </c>
      <c r="G576" s="22" t="s">
        <v>6622</v>
      </c>
      <c r="H576" s="22" t="s">
        <v>6759</v>
      </c>
      <c r="I576" s="24">
        <v>44044</v>
      </c>
      <c r="J576" s="24"/>
      <c r="K576" s="5" t="str">
        <f t="shared" si="32"/>
        <v>Nee</v>
      </c>
      <c r="L576">
        <f t="shared" si="33"/>
        <v>5340</v>
      </c>
      <c r="M576" t="str">
        <f t="shared" si="34"/>
        <v>Reiskosten per dag</v>
      </c>
      <c r="N576" t="str">
        <f>IFERROR(VLOOKUP(D576,'Caoparameter historie'!A:E,5,0),"")</f>
        <v>0,19</v>
      </c>
      <c r="O576" t="str">
        <f>IFERROR(IF(OR(D576=5274,D576=5472)=TRUE,VLOOKUP(B576,'Medewerker afstand woon-werk'!A:F,6,0),""),"")</f>
        <v>0,00000</v>
      </c>
      <c r="P576" s="5">
        <f t="shared" si="35"/>
        <v>0</v>
      </c>
    </row>
    <row r="577" spans="1:16" x14ac:dyDescent="0.25">
      <c r="A577" s="22" t="s">
        <v>158</v>
      </c>
      <c r="B577" s="22" t="s">
        <v>4182</v>
      </c>
      <c r="C577" s="22" t="s">
        <v>6904</v>
      </c>
      <c r="D577" s="23">
        <v>5274</v>
      </c>
      <c r="E577" s="22" t="s">
        <v>85</v>
      </c>
      <c r="F577" s="28">
        <v>527410</v>
      </c>
      <c r="G577" s="22" t="s">
        <v>6622</v>
      </c>
      <c r="H577" s="22" t="s">
        <v>6759</v>
      </c>
      <c r="I577" s="24">
        <v>44043</v>
      </c>
      <c r="J577" s="24"/>
      <c r="K577" s="5" t="str">
        <f t="shared" si="32"/>
        <v>Nee</v>
      </c>
      <c r="L577">
        <f t="shared" si="33"/>
        <v>12693</v>
      </c>
      <c r="M577" t="str">
        <f t="shared" si="34"/>
        <v>Reiskosten per dag</v>
      </c>
      <c r="N577" t="str">
        <f>IFERROR(VLOOKUP(D577,'Caoparameter historie'!A:E,5,0),"")</f>
        <v>0,19</v>
      </c>
      <c r="O577" t="str">
        <f>IFERROR(IF(OR(D577=5274,D577=5472)=TRUE,VLOOKUP(B577,'Medewerker afstand woon-werk'!A:F,6,0),""),"")</f>
        <v>0,00000</v>
      </c>
      <c r="P577" s="5">
        <f t="shared" si="35"/>
        <v>0</v>
      </c>
    </row>
    <row r="578" spans="1:16" x14ac:dyDescent="0.25">
      <c r="A578" s="22" t="s">
        <v>187</v>
      </c>
      <c r="B578" s="22" t="s">
        <v>2167</v>
      </c>
      <c r="C578" s="22" t="s">
        <v>6905</v>
      </c>
      <c r="D578" s="23">
        <v>5274</v>
      </c>
      <c r="E578" s="22" t="s">
        <v>85</v>
      </c>
      <c r="F578" s="28">
        <v>527410</v>
      </c>
      <c r="G578" s="22" t="s">
        <v>6622</v>
      </c>
      <c r="H578" s="22" t="s">
        <v>6759</v>
      </c>
      <c r="I578" s="24">
        <v>44036</v>
      </c>
      <c r="J578" s="24"/>
      <c r="K578" s="5" t="str">
        <f t="shared" si="32"/>
        <v>Nee</v>
      </c>
      <c r="L578">
        <f t="shared" si="33"/>
        <v>9203067</v>
      </c>
      <c r="M578" t="str">
        <f t="shared" si="34"/>
        <v>Reiskosten per dag</v>
      </c>
      <c r="N578" t="str">
        <f>IFERROR(VLOOKUP(D578,'Caoparameter historie'!A:E,5,0),"")</f>
        <v>0,19</v>
      </c>
      <c r="O578" t="str">
        <f>IFERROR(IF(OR(D578=5274,D578=5472)=TRUE,VLOOKUP(B578,'Medewerker afstand woon-werk'!A:F,6,0),""),"")</f>
        <v>0,00000</v>
      </c>
      <c r="P578" s="5">
        <f t="shared" si="35"/>
        <v>0</v>
      </c>
    </row>
    <row r="579" spans="1:16" x14ac:dyDescent="0.25">
      <c r="A579" s="22" t="s">
        <v>6372</v>
      </c>
      <c r="B579" s="22" t="s">
        <v>6906</v>
      </c>
      <c r="C579" s="22" t="s">
        <v>6907</v>
      </c>
      <c r="D579" s="23">
        <v>5274</v>
      </c>
      <c r="E579" s="22" t="s">
        <v>85</v>
      </c>
      <c r="F579" s="28">
        <v>527410</v>
      </c>
      <c r="G579" s="22" t="s">
        <v>6622</v>
      </c>
      <c r="H579" s="22" t="s">
        <v>6759</v>
      </c>
      <c r="I579" s="24">
        <v>44039</v>
      </c>
      <c r="J579" s="24"/>
      <c r="K579" s="5" t="str">
        <f t="shared" si="32"/>
        <v>Nee</v>
      </c>
      <c r="L579">
        <f t="shared" si="33"/>
        <v>9116229</v>
      </c>
      <c r="M579" t="str">
        <f t="shared" si="34"/>
        <v>Reiskosten per dag</v>
      </c>
      <c r="N579" t="str">
        <f>IFERROR(VLOOKUP(D579,'Caoparameter historie'!A:E,5,0),"")</f>
        <v>0,19</v>
      </c>
      <c r="O579" t="str">
        <f>IFERROR(IF(OR(D579=5274,D579=5472)=TRUE,VLOOKUP(B579,'Medewerker afstand woon-werk'!A:F,6,0),""),"")</f>
        <v>0,00000</v>
      </c>
      <c r="P579" s="5">
        <f t="shared" si="35"/>
        <v>0</v>
      </c>
    </row>
    <row r="580" spans="1:16" x14ac:dyDescent="0.25">
      <c r="A580" s="22" t="s">
        <v>158</v>
      </c>
      <c r="B580" s="22" t="s">
        <v>1711</v>
      </c>
      <c r="C580" s="22" t="s">
        <v>6908</v>
      </c>
      <c r="D580" s="23">
        <v>5274</v>
      </c>
      <c r="E580" s="22" t="s">
        <v>85</v>
      </c>
      <c r="F580" s="28">
        <v>527410</v>
      </c>
      <c r="G580" s="22" t="s">
        <v>6622</v>
      </c>
      <c r="H580" s="22" t="s">
        <v>6759</v>
      </c>
      <c r="I580" s="24">
        <v>44033</v>
      </c>
      <c r="J580" s="24"/>
      <c r="K580" s="5" t="str">
        <f t="shared" si="32"/>
        <v>Nee</v>
      </c>
      <c r="L580">
        <f t="shared" si="33"/>
        <v>13241</v>
      </c>
      <c r="M580" t="str">
        <f t="shared" si="34"/>
        <v>Reiskosten per dag</v>
      </c>
      <c r="N580" t="str">
        <f>IFERROR(VLOOKUP(D580,'Caoparameter historie'!A:E,5,0),"")</f>
        <v>0,19</v>
      </c>
      <c r="O580" t="str">
        <f>IFERROR(IF(OR(D580=5274,D580=5472)=TRUE,VLOOKUP(B580,'Medewerker afstand woon-werk'!A:F,6,0),""),"")</f>
        <v>0,00000</v>
      </c>
      <c r="P580" s="5">
        <f t="shared" si="35"/>
        <v>0</v>
      </c>
    </row>
    <row r="581" spans="1:16" x14ac:dyDescent="0.25">
      <c r="A581" s="22" t="s">
        <v>6372</v>
      </c>
      <c r="B581" s="22" t="s">
        <v>6909</v>
      </c>
      <c r="C581" s="22" t="s">
        <v>6910</v>
      </c>
      <c r="D581" s="23">
        <v>5274</v>
      </c>
      <c r="E581" s="22" t="s">
        <v>85</v>
      </c>
      <c r="F581" s="28">
        <v>527410</v>
      </c>
      <c r="G581" s="22" t="s">
        <v>6622</v>
      </c>
      <c r="H581" s="22" t="s">
        <v>6759</v>
      </c>
      <c r="I581" s="24">
        <v>44033</v>
      </c>
      <c r="J581" s="24"/>
      <c r="K581" s="5" t="str">
        <f t="shared" si="32"/>
        <v>Nee</v>
      </c>
      <c r="L581">
        <f t="shared" si="33"/>
        <v>9116597</v>
      </c>
      <c r="M581" t="str">
        <f t="shared" si="34"/>
        <v>Reiskosten per dag</v>
      </c>
      <c r="N581" t="str">
        <f>IFERROR(VLOOKUP(D581,'Caoparameter historie'!A:E,5,0),"")</f>
        <v>0,19</v>
      </c>
      <c r="O581" t="str">
        <f>IFERROR(IF(OR(D581=5274,D581=5472)=TRUE,VLOOKUP(B581,'Medewerker afstand woon-werk'!A:F,6,0),""),"")</f>
        <v>0,00000</v>
      </c>
      <c r="P581" s="5">
        <f t="shared" si="35"/>
        <v>0</v>
      </c>
    </row>
    <row r="582" spans="1:16" x14ac:dyDescent="0.25">
      <c r="A582" s="22" t="s">
        <v>158</v>
      </c>
      <c r="B582" s="22" t="s">
        <v>4156</v>
      </c>
      <c r="C582" s="22" t="s">
        <v>6911</v>
      </c>
      <c r="D582" s="23">
        <v>5274</v>
      </c>
      <c r="E582" s="22" t="s">
        <v>85</v>
      </c>
      <c r="F582" s="28">
        <v>527410</v>
      </c>
      <c r="G582" s="22" t="s">
        <v>6622</v>
      </c>
      <c r="H582" s="22" t="s">
        <v>6759</v>
      </c>
      <c r="I582" s="24">
        <v>44034</v>
      </c>
      <c r="J582" s="24"/>
      <c r="K582" s="5" t="str">
        <f t="shared" ref="K582:K645" si="36">IFERROR(H582*1,H582)</f>
        <v>Nee</v>
      </c>
      <c r="L582">
        <f t="shared" ref="L582:L645" si="37">IFERROR(B582*1,B582)</f>
        <v>11969</v>
      </c>
      <c r="M582" t="str">
        <f t="shared" ref="M582:M645" si="38">IF(D582=5251,"VET",IF(D582=5249,"Persoonlijke toeslag",IF(D582=5274,"Reiskosten per dag",IF(D582=5250,"Overgangstoeslag",IF(D582=5472,"Reiskosten per dag",IF(D582=5255,"Reiskosten per dag",IF(D582=5378,"BHV Vergoeding",IF(D582=5493,"Wasgeld",""))))))))</f>
        <v>Reiskosten per dag</v>
      </c>
      <c r="N582" t="str">
        <f>IFERROR(VLOOKUP(D582,'Caoparameter historie'!A:E,5,0),"")</f>
        <v>0,19</v>
      </c>
      <c r="O582" t="str">
        <f>IFERROR(IF(OR(D582=5274,D582=5472)=TRUE,VLOOKUP(B582,'Medewerker afstand woon-werk'!A:F,6,0),""),"")</f>
        <v>0,00000</v>
      </c>
      <c r="P582" s="5">
        <f t="shared" ref="P582:P645" si="39">IF(OR(D582=5274,D582=5472)=TRUE,N582*O582,IF(D582=5255,K582,IF(M582="Persoonlijke toeslag",K582,IF(M582="VET",K582,IF(M582="Overgangstoeslag",K582,IF(M582="Wasgeld",K582*N582,IF(M582="BHV vergoeding",N582*1,"")))))))</f>
        <v>0</v>
      </c>
    </row>
    <row r="583" spans="1:16" x14ac:dyDescent="0.25">
      <c r="A583" s="22" t="s">
        <v>6372</v>
      </c>
      <c r="B583" s="22" t="s">
        <v>6912</v>
      </c>
      <c r="C583" s="22" t="s">
        <v>6913</v>
      </c>
      <c r="D583" s="23">
        <v>5274</v>
      </c>
      <c r="E583" s="22" t="s">
        <v>85</v>
      </c>
      <c r="F583" s="28">
        <v>527410</v>
      </c>
      <c r="G583" s="22" t="s">
        <v>6622</v>
      </c>
      <c r="H583" s="22" t="s">
        <v>6759</v>
      </c>
      <c r="I583" s="24">
        <v>44039</v>
      </c>
      <c r="J583" s="24"/>
      <c r="K583" s="5" t="str">
        <f t="shared" si="36"/>
        <v>Nee</v>
      </c>
      <c r="L583">
        <f t="shared" si="37"/>
        <v>9116193</v>
      </c>
      <c r="M583" t="str">
        <f t="shared" si="38"/>
        <v>Reiskosten per dag</v>
      </c>
      <c r="N583" t="str">
        <f>IFERROR(VLOOKUP(D583,'Caoparameter historie'!A:E,5,0),"")</f>
        <v>0,19</v>
      </c>
      <c r="O583" t="str">
        <f>IFERROR(IF(OR(D583=5274,D583=5472)=TRUE,VLOOKUP(B583,'Medewerker afstand woon-werk'!A:F,6,0),""),"")</f>
        <v>0,00000</v>
      </c>
      <c r="P583" s="5">
        <f t="shared" si="39"/>
        <v>0</v>
      </c>
    </row>
    <row r="584" spans="1:16" x14ac:dyDescent="0.25">
      <c r="A584" s="22" t="s">
        <v>6372</v>
      </c>
      <c r="B584" s="22" t="s">
        <v>6914</v>
      </c>
      <c r="C584" s="22" t="s">
        <v>6915</v>
      </c>
      <c r="D584" s="23">
        <v>5274</v>
      </c>
      <c r="E584" s="22" t="s">
        <v>85</v>
      </c>
      <c r="F584" s="28">
        <v>527410</v>
      </c>
      <c r="G584" s="22" t="s">
        <v>6622</v>
      </c>
      <c r="H584" s="22" t="s">
        <v>6759</v>
      </c>
      <c r="I584" s="24">
        <v>44039</v>
      </c>
      <c r="J584" s="24"/>
      <c r="K584" s="5" t="str">
        <f t="shared" si="36"/>
        <v>Nee</v>
      </c>
      <c r="L584">
        <f t="shared" si="37"/>
        <v>9118791</v>
      </c>
      <c r="M584" t="str">
        <f t="shared" si="38"/>
        <v>Reiskosten per dag</v>
      </c>
      <c r="N584" t="str">
        <f>IFERROR(VLOOKUP(D584,'Caoparameter historie'!A:E,5,0),"")</f>
        <v>0,19</v>
      </c>
      <c r="O584" t="str">
        <f>IFERROR(IF(OR(D584=5274,D584=5472)=TRUE,VLOOKUP(B584,'Medewerker afstand woon-werk'!A:F,6,0),""),"")</f>
        <v>0,00000</v>
      </c>
      <c r="P584" s="5">
        <f t="shared" si="39"/>
        <v>0</v>
      </c>
    </row>
    <row r="585" spans="1:16" x14ac:dyDescent="0.25">
      <c r="A585" s="22" t="s">
        <v>6372</v>
      </c>
      <c r="B585" s="22" t="s">
        <v>6916</v>
      </c>
      <c r="C585" s="22" t="s">
        <v>6917</v>
      </c>
      <c r="D585" s="23">
        <v>5274</v>
      </c>
      <c r="E585" s="22" t="s">
        <v>85</v>
      </c>
      <c r="F585" s="28">
        <v>527410</v>
      </c>
      <c r="G585" s="22" t="s">
        <v>6622</v>
      </c>
      <c r="H585" s="22" t="s">
        <v>6759</v>
      </c>
      <c r="I585" s="24">
        <v>44039</v>
      </c>
      <c r="J585" s="24"/>
      <c r="K585" s="5" t="str">
        <f t="shared" si="36"/>
        <v>Nee</v>
      </c>
      <c r="L585">
        <f t="shared" si="37"/>
        <v>9121205</v>
      </c>
      <c r="M585" t="str">
        <f t="shared" si="38"/>
        <v>Reiskosten per dag</v>
      </c>
      <c r="N585" t="str">
        <f>IFERROR(VLOOKUP(D585,'Caoparameter historie'!A:E,5,0),"")</f>
        <v>0,19</v>
      </c>
      <c r="O585" t="str">
        <f>IFERROR(IF(OR(D585=5274,D585=5472)=TRUE,VLOOKUP(B585,'Medewerker afstand woon-werk'!A:F,6,0),""),"")</f>
        <v>0,00000</v>
      </c>
      <c r="P585" s="5">
        <f t="shared" si="39"/>
        <v>0</v>
      </c>
    </row>
    <row r="586" spans="1:16" x14ac:dyDescent="0.25">
      <c r="A586" s="22" t="s">
        <v>158</v>
      </c>
      <c r="B586" s="22" t="s">
        <v>3842</v>
      </c>
      <c r="C586" s="22" t="s">
        <v>6918</v>
      </c>
      <c r="D586" s="23">
        <v>5274</v>
      </c>
      <c r="E586" s="22" t="s">
        <v>85</v>
      </c>
      <c r="F586" s="28">
        <v>527410</v>
      </c>
      <c r="G586" s="22" t="s">
        <v>6622</v>
      </c>
      <c r="H586" s="22" t="s">
        <v>6623</v>
      </c>
      <c r="I586" s="24">
        <v>44032</v>
      </c>
      <c r="J586" s="24"/>
      <c r="K586" s="5" t="str">
        <f t="shared" si="36"/>
        <v>Ja</v>
      </c>
      <c r="L586">
        <f t="shared" si="37"/>
        <v>11115</v>
      </c>
      <c r="M586" t="str">
        <f t="shared" si="38"/>
        <v>Reiskosten per dag</v>
      </c>
      <c r="N586" t="str">
        <f>IFERROR(VLOOKUP(D586,'Caoparameter historie'!A:E,5,0),"")</f>
        <v>0,19</v>
      </c>
      <c r="O586" t="str">
        <f>IFERROR(IF(OR(D586=5274,D586=5472)=TRUE,VLOOKUP(B586,'Medewerker afstand woon-werk'!A:F,6,0),""),"")</f>
        <v>0,00000</v>
      </c>
      <c r="P586" s="5">
        <f t="shared" si="39"/>
        <v>0</v>
      </c>
    </row>
    <row r="587" spans="1:16" x14ac:dyDescent="0.25">
      <c r="A587" s="22" t="s">
        <v>158</v>
      </c>
      <c r="B587" s="22" t="s">
        <v>3850</v>
      </c>
      <c r="C587" s="22" t="s">
        <v>6347</v>
      </c>
      <c r="D587" s="23">
        <v>5274</v>
      </c>
      <c r="E587" s="22" t="s">
        <v>85</v>
      </c>
      <c r="F587" s="28">
        <v>527410</v>
      </c>
      <c r="G587" s="22" t="s">
        <v>6622</v>
      </c>
      <c r="H587" s="22" t="s">
        <v>6759</v>
      </c>
      <c r="I587" s="24">
        <v>44037</v>
      </c>
      <c r="J587" s="24"/>
      <c r="K587" s="5" t="str">
        <f t="shared" si="36"/>
        <v>Nee</v>
      </c>
      <c r="L587">
        <f t="shared" si="37"/>
        <v>12471</v>
      </c>
      <c r="M587" t="str">
        <f t="shared" si="38"/>
        <v>Reiskosten per dag</v>
      </c>
      <c r="N587" t="str">
        <f>IFERROR(VLOOKUP(D587,'Caoparameter historie'!A:E,5,0),"")</f>
        <v>0,19</v>
      </c>
      <c r="O587" t="str">
        <f>IFERROR(IF(OR(D587=5274,D587=5472)=TRUE,VLOOKUP(B587,'Medewerker afstand woon-werk'!A:F,6,0),""),"")</f>
        <v>52,20000</v>
      </c>
      <c r="P587" s="5">
        <f t="shared" si="39"/>
        <v>9.918000000000001</v>
      </c>
    </row>
    <row r="588" spans="1:16" x14ac:dyDescent="0.25">
      <c r="A588" s="22" t="s">
        <v>158</v>
      </c>
      <c r="B588" s="22" t="s">
        <v>3206</v>
      </c>
      <c r="C588" s="22" t="s">
        <v>6919</v>
      </c>
      <c r="D588" s="23">
        <v>5274</v>
      </c>
      <c r="E588" s="22" t="s">
        <v>85</v>
      </c>
      <c r="F588" s="28">
        <v>527410</v>
      </c>
      <c r="G588" s="22" t="s">
        <v>6622</v>
      </c>
      <c r="H588" s="22" t="s">
        <v>6759</v>
      </c>
      <c r="I588" s="24">
        <v>44046</v>
      </c>
      <c r="J588" s="24"/>
      <c r="K588" s="5" t="str">
        <f t="shared" si="36"/>
        <v>Nee</v>
      </c>
      <c r="L588">
        <f t="shared" si="37"/>
        <v>4460</v>
      </c>
      <c r="M588" t="str">
        <f t="shared" si="38"/>
        <v>Reiskosten per dag</v>
      </c>
      <c r="N588" t="str">
        <f>IFERROR(VLOOKUP(D588,'Caoparameter historie'!A:E,5,0),"")</f>
        <v>0,19</v>
      </c>
      <c r="O588" t="str">
        <f>IFERROR(IF(OR(D588=5274,D588=5472)=TRUE,VLOOKUP(B588,'Medewerker afstand woon-werk'!A:F,6,0),""),"")</f>
        <v>19,74000</v>
      </c>
      <c r="P588" s="5">
        <f t="shared" si="39"/>
        <v>3.7505999999999999</v>
      </c>
    </row>
    <row r="589" spans="1:16" x14ac:dyDescent="0.25">
      <c r="A589" s="22" t="s">
        <v>158</v>
      </c>
      <c r="B589" s="22" t="s">
        <v>1023</v>
      </c>
      <c r="C589" s="22" t="s">
        <v>6920</v>
      </c>
      <c r="D589" s="23">
        <v>5274</v>
      </c>
      <c r="E589" s="22" t="s">
        <v>85</v>
      </c>
      <c r="F589" s="28">
        <v>527410</v>
      </c>
      <c r="G589" s="22" t="s">
        <v>6622</v>
      </c>
      <c r="H589" s="22" t="s">
        <v>6623</v>
      </c>
      <c r="I589" s="24">
        <v>44046</v>
      </c>
      <c r="J589" s="24"/>
      <c r="K589" s="5" t="str">
        <f t="shared" si="36"/>
        <v>Ja</v>
      </c>
      <c r="L589">
        <f t="shared" si="37"/>
        <v>4459</v>
      </c>
      <c r="M589" t="str">
        <f t="shared" si="38"/>
        <v>Reiskosten per dag</v>
      </c>
      <c r="N589" t="str">
        <f>IFERROR(VLOOKUP(D589,'Caoparameter historie'!A:E,5,0),"")</f>
        <v>0,19</v>
      </c>
      <c r="O589" t="str">
        <f>IFERROR(IF(OR(D589=5274,D589=5472)=TRUE,VLOOKUP(B589,'Medewerker afstand woon-werk'!A:F,6,0),""),"")</f>
        <v>46,80000</v>
      </c>
      <c r="P589" s="5">
        <f t="shared" si="39"/>
        <v>8.8919999999999995</v>
      </c>
    </row>
    <row r="590" spans="1:16" x14ac:dyDescent="0.25">
      <c r="A590" s="22" t="s">
        <v>187</v>
      </c>
      <c r="B590" s="22" t="s">
        <v>1479</v>
      </c>
      <c r="C590" s="22" t="s">
        <v>6921</v>
      </c>
      <c r="D590" s="23">
        <v>5274</v>
      </c>
      <c r="E590" s="22" t="s">
        <v>85</v>
      </c>
      <c r="F590" s="28">
        <v>527410</v>
      </c>
      <c r="G590" s="22" t="s">
        <v>6622</v>
      </c>
      <c r="H590" s="22" t="s">
        <v>6759</v>
      </c>
      <c r="I590" s="24">
        <v>44040</v>
      </c>
      <c r="J590" s="24"/>
      <c r="K590" s="5" t="str">
        <f t="shared" si="36"/>
        <v>Nee</v>
      </c>
      <c r="L590">
        <f t="shared" si="37"/>
        <v>9202845</v>
      </c>
      <c r="M590" t="str">
        <f t="shared" si="38"/>
        <v>Reiskosten per dag</v>
      </c>
      <c r="N590" t="str">
        <f>IFERROR(VLOOKUP(D590,'Caoparameter historie'!A:E,5,0),"")</f>
        <v>0,19</v>
      </c>
      <c r="O590" t="str">
        <f>IFERROR(IF(OR(D590=5274,D590=5472)=TRUE,VLOOKUP(B590,'Medewerker afstand woon-werk'!A:F,6,0),""),"")</f>
        <v>0,00000</v>
      </c>
      <c r="P590" s="5">
        <f t="shared" si="39"/>
        <v>0</v>
      </c>
    </row>
    <row r="591" spans="1:16" x14ac:dyDescent="0.25">
      <c r="A591" s="22" t="s">
        <v>158</v>
      </c>
      <c r="B591" s="22" t="s">
        <v>5656</v>
      </c>
      <c r="C591" s="22" t="s">
        <v>6922</v>
      </c>
      <c r="D591" s="23">
        <v>5274</v>
      </c>
      <c r="E591" s="22" t="s">
        <v>85</v>
      </c>
      <c r="F591" s="28">
        <v>527410</v>
      </c>
      <c r="G591" s="22" t="s">
        <v>6622</v>
      </c>
      <c r="H591" s="22" t="s">
        <v>6759</v>
      </c>
      <c r="I591" s="24">
        <v>44043</v>
      </c>
      <c r="J591" s="24"/>
      <c r="K591" s="5" t="str">
        <f t="shared" si="36"/>
        <v>Nee</v>
      </c>
      <c r="L591">
        <f t="shared" si="37"/>
        <v>12976</v>
      </c>
      <c r="M591" t="str">
        <f t="shared" si="38"/>
        <v>Reiskosten per dag</v>
      </c>
      <c r="N591" t="str">
        <f>IFERROR(VLOOKUP(D591,'Caoparameter historie'!A:E,5,0),"")</f>
        <v>0,19</v>
      </c>
      <c r="O591" t="str">
        <f>IFERROR(IF(OR(D591=5274,D591=5472)=TRUE,VLOOKUP(B591,'Medewerker afstand woon-werk'!A:F,6,0),""),"")</f>
        <v>24,90000</v>
      </c>
      <c r="P591" s="5">
        <f t="shared" si="39"/>
        <v>4.7309999999999999</v>
      </c>
    </row>
    <row r="592" spans="1:16" x14ac:dyDescent="0.25">
      <c r="A592" s="22" t="s">
        <v>158</v>
      </c>
      <c r="B592" s="22" t="s">
        <v>4831</v>
      </c>
      <c r="C592" s="22" t="s">
        <v>6923</v>
      </c>
      <c r="D592" s="23">
        <v>5274</v>
      </c>
      <c r="E592" s="22" t="s">
        <v>85</v>
      </c>
      <c r="F592" s="28">
        <v>527410</v>
      </c>
      <c r="G592" s="22" t="s">
        <v>6622</v>
      </c>
      <c r="H592" s="22" t="s">
        <v>6759</v>
      </c>
      <c r="I592" s="24">
        <v>44044</v>
      </c>
      <c r="J592" s="24"/>
      <c r="K592" s="5" t="str">
        <f t="shared" si="36"/>
        <v>Nee</v>
      </c>
      <c r="L592">
        <f t="shared" si="37"/>
        <v>7389</v>
      </c>
      <c r="M592" t="str">
        <f t="shared" si="38"/>
        <v>Reiskosten per dag</v>
      </c>
      <c r="N592" t="str">
        <f>IFERROR(VLOOKUP(D592,'Caoparameter historie'!A:E,5,0),"")</f>
        <v>0,19</v>
      </c>
      <c r="O592" t="str">
        <f>IFERROR(IF(OR(D592=5274,D592=5472)=TRUE,VLOOKUP(B592,'Medewerker afstand woon-werk'!A:F,6,0),""),"")</f>
        <v>13,70000</v>
      </c>
      <c r="P592" s="5">
        <f t="shared" si="39"/>
        <v>2.6029999999999998</v>
      </c>
    </row>
    <row r="593" spans="1:16" x14ac:dyDescent="0.25">
      <c r="A593" s="22" t="s">
        <v>6372</v>
      </c>
      <c r="B593" s="22" t="s">
        <v>6924</v>
      </c>
      <c r="C593" s="22" t="s">
        <v>6925</v>
      </c>
      <c r="D593" s="23">
        <v>5274</v>
      </c>
      <c r="E593" s="22" t="s">
        <v>85</v>
      </c>
      <c r="F593" s="28">
        <v>527410</v>
      </c>
      <c r="G593" s="22" t="s">
        <v>6622</v>
      </c>
      <c r="H593" s="22" t="s">
        <v>6759</v>
      </c>
      <c r="I593" s="24">
        <v>44041</v>
      </c>
      <c r="J593" s="24"/>
      <c r="K593" s="5" t="str">
        <f t="shared" si="36"/>
        <v>Nee</v>
      </c>
      <c r="L593">
        <f t="shared" si="37"/>
        <v>9119259</v>
      </c>
      <c r="M593" t="str">
        <f t="shared" si="38"/>
        <v>Reiskosten per dag</v>
      </c>
      <c r="N593" t="str">
        <f>IFERROR(VLOOKUP(D593,'Caoparameter historie'!A:E,5,0),"")</f>
        <v>0,19</v>
      </c>
      <c r="O593" t="str">
        <f>IFERROR(IF(OR(D593=5274,D593=5472)=TRUE,VLOOKUP(B593,'Medewerker afstand woon-werk'!A:F,6,0),""),"")</f>
        <v>0,00000</v>
      </c>
      <c r="P593" s="5">
        <f t="shared" si="39"/>
        <v>0</v>
      </c>
    </row>
    <row r="594" spans="1:16" x14ac:dyDescent="0.25">
      <c r="A594" s="22" t="s">
        <v>158</v>
      </c>
      <c r="B594" s="22" t="s">
        <v>2836</v>
      </c>
      <c r="C594" s="22" t="s">
        <v>6357</v>
      </c>
      <c r="D594" s="23">
        <v>5274</v>
      </c>
      <c r="E594" s="22" t="s">
        <v>85</v>
      </c>
      <c r="F594" s="28">
        <v>527410</v>
      </c>
      <c r="G594" s="22" t="s">
        <v>6622</v>
      </c>
      <c r="H594" s="22" t="s">
        <v>6759</v>
      </c>
      <c r="I594" s="24">
        <v>44041</v>
      </c>
      <c r="J594" s="24"/>
      <c r="K594" s="5" t="str">
        <f t="shared" si="36"/>
        <v>Nee</v>
      </c>
      <c r="L594">
        <f t="shared" si="37"/>
        <v>13301</v>
      </c>
      <c r="M594" t="str">
        <f t="shared" si="38"/>
        <v>Reiskosten per dag</v>
      </c>
      <c r="N594" t="str">
        <f>IFERROR(VLOOKUP(D594,'Caoparameter historie'!A:E,5,0),"")</f>
        <v>0,19</v>
      </c>
      <c r="O594" t="str">
        <f>IFERROR(IF(OR(D594=5274,D594=5472)=TRUE,VLOOKUP(B594,'Medewerker afstand woon-werk'!A:F,6,0),""),"")</f>
        <v>0,00000</v>
      </c>
      <c r="P594" s="5">
        <f t="shared" si="39"/>
        <v>0</v>
      </c>
    </row>
    <row r="595" spans="1:16" x14ac:dyDescent="0.25">
      <c r="A595" s="22" t="s">
        <v>158</v>
      </c>
      <c r="B595" s="22" t="s">
        <v>2694</v>
      </c>
      <c r="C595" s="22" t="s">
        <v>6926</v>
      </c>
      <c r="D595" s="23">
        <v>5274</v>
      </c>
      <c r="E595" s="22" t="s">
        <v>85</v>
      </c>
      <c r="F595" s="28">
        <v>527410</v>
      </c>
      <c r="G595" s="22" t="s">
        <v>6622</v>
      </c>
      <c r="H595" s="22" t="s">
        <v>6759</v>
      </c>
      <c r="I595" s="24">
        <v>44046</v>
      </c>
      <c r="J595" s="24"/>
      <c r="K595" s="5" t="str">
        <f t="shared" si="36"/>
        <v>Nee</v>
      </c>
      <c r="L595">
        <f t="shared" si="37"/>
        <v>6750</v>
      </c>
      <c r="M595" t="str">
        <f t="shared" si="38"/>
        <v>Reiskosten per dag</v>
      </c>
      <c r="N595" t="str">
        <f>IFERROR(VLOOKUP(D595,'Caoparameter historie'!A:E,5,0),"")</f>
        <v>0,19</v>
      </c>
      <c r="O595" t="str">
        <f>IFERROR(IF(OR(D595=5274,D595=5472)=TRUE,VLOOKUP(B595,'Medewerker afstand woon-werk'!A:F,6,0),""),"")</f>
        <v>0,00000</v>
      </c>
      <c r="P595" s="5">
        <f t="shared" si="39"/>
        <v>0</v>
      </c>
    </row>
    <row r="596" spans="1:16" x14ac:dyDescent="0.25">
      <c r="A596" s="22" t="s">
        <v>158</v>
      </c>
      <c r="B596" s="22" t="s">
        <v>2070</v>
      </c>
      <c r="C596" s="22" t="s">
        <v>6927</v>
      </c>
      <c r="D596" s="23">
        <v>5274</v>
      </c>
      <c r="E596" s="22" t="s">
        <v>85</v>
      </c>
      <c r="F596" s="28">
        <v>527410</v>
      </c>
      <c r="G596" s="22" t="s">
        <v>6622</v>
      </c>
      <c r="H596" s="22" t="s">
        <v>6759</v>
      </c>
      <c r="I596" s="24">
        <v>44046</v>
      </c>
      <c r="J596" s="24"/>
      <c r="K596" s="5" t="str">
        <f t="shared" si="36"/>
        <v>Nee</v>
      </c>
      <c r="L596">
        <f t="shared" si="37"/>
        <v>11016</v>
      </c>
      <c r="M596" t="str">
        <f t="shared" si="38"/>
        <v>Reiskosten per dag</v>
      </c>
      <c r="N596" t="str">
        <f>IFERROR(VLOOKUP(D596,'Caoparameter historie'!A:E,5,0),"")</f>
        <v>0,19</v>
      </c>
      <c r="O596" t="str">
        <f>IFERROR(IF(OR(D596=5274,D596=5472)=TRUE,VLOOKUP(B596,'Medewerker afstand woon-werk'!A:F,6,0),""),"")</f>
        <v>3,18000</v>
      </c>
      <c r="P596" s="5">
        <f t="shared" si="39"/>
        <v>0.60420000000000007</v>
      </c>
    </row>
    <row r="597" spans="1:16" x14ac:dyDescent="0.25">
      <c r="A597" s="22" t="s">
        <v>158</v>
      </c>
      <c r="B597" s="22" t="s">
        <v>2911</v>
      </c>
      <c r="C597" s="22" t="s">
        <v>6928</v>
      </c>
      <c r="D597" s="23">
        <v>5274</v>
      </c>
      <c r="E597" s="22" t="s">
        <v>85</v>
      </c>
      <c r="F597" s="28">
        <v>527410</v>
      </c>
      <c r="G597" s="22" t="s">
        <v>6622</v>
      </c>
      <c r="H597" s="22" t="s">
        <v>6623</v>
      </c>
      <c r="I597" s="24">
        <v>44046</v>
      </c>
      <c r="J597" s="24"/>
      <c r="K597" s="5" t="str">
        <f t="shared" si="36"/>
        <v>Ja</v>
      </c>
      <c r="L597">
        <f t="shared" si="37"/>
        <v>13382</v>
      </c>
      <c r="M597" t="str">
        <f t="shared" si="38"/>
        <v>Reiskosten per dag</v>
      </c>
      <c r="N597" t="str">
        <f>IFERROR(VLOOKUP(D597,'Caoparameter historie'!A:E,5,0),"")</f>
        <v>0,19</v>
      </c>
      <c r="O597" t="str">
        <f>IFERROR(IF(OR(D597=5274,D597=5472)=TRUE,VLOOKUP(B597,'Medewerker afstand woon-werk'!A:F,6,0),""),"")</f>
        <v>41,40000</v>
      </c>
      <c r="P597" s="5">
        <f t="shared" si="39"/>
        <v>7.8659999999999997</v>
      </c>
    </row>
    <row r="598" spans="1:16" x14ac:dyDescent="0.25">
      <c r="A598" s="22" t="s">
        <v>158</v>
      </c>
      <c r="B598" s="22" t="s">
        <v>1565</v>
      </c>
      <c r="C598" s="22" t="s">
        <v>6929</v>
      </c>
      <c r="D598" s="23">
        <v>5274</v>
      </c>
      <c r="E598" s="22" t="s">
        <v>85</v>
      </c>
      <c r="F598" s="28">
        <v>527410</v>
      </c>
      <c r="G598" s="22" t="s">
        <v>6622</v>
      </c>
      <c r="H598" s="22" t="s">
        <v>6623</v>
      </c>
      <c r="I598" s="24">
        <v>44046</v>
      </c>
      <c r="J598" s="24"/>
      <c r="K598" s="5" t="str">
        <f t="shared" si="36"/>
        <v>Ja</v>
      </c>
      <c r="L598">
        <f t="shared" si="37"/>
        <v>12950</v>
      </c>
      <c r="M598" t="str">
        <f t="shared" si="38"/>
        <v>Reiskosten per dag</v>
      </c>
      <c r="N598" t="str">
        <f>IFERROR(VLOOKUP(D598,'Caoparameter historie'!A:E,5,0),"")</f>
        <v>0,19</v>
      </c>
      <c r="O598" t="str">
        <f>IFERROR(IF(OR(D598=5274,D598=5472)=TRUE,VLOOKUP(B598,'Medewerker afstand woon-werk'!A:F,6,0),""),"")</f>
        <v>30,30000</v>
      </c>
      <c r="P598" s="5">
        <f t="shared" si="39"/>
        <v>5.7570000000000006</v>
      </c>
    </row>
    <row r="599" spans="1:16" x14ac:dyDescent="0.25">
      <c r="A599" s="22" t="s">
        <v>158</v>
      </c>
      <c r="B599" s="22" t="s">
        <v>3812</v>
      </c>
      <c r="C599" s="22" t="s">
        <v>6930</v>
      </c>
      <c r="D599" s="23">
        <v>5274</v>
      </c>
      <c r="E599" s="22" t="s">
        <v>85</v>
      </c>
      <c r="F599" s="28">
        <v>527410</v>
      </c>
      <c r="G599" s="22" t="s">
        <v>6622</v>
      </c>
      <c r="H599" s="22" t="s">
        <v>6759</v>
      </c>
      <c r="I599" s="24">
        <v>44044</v>
      </c>
      <c r="J599" s="24"/>
      <c r="K599" s="5" t="str">
        <f t="shared" si="36"/>
        <v>Nee</v>
      </c>
      <c r="L599">
        <f t="shared" si="37"/>
        <v>11984</v>
      </c>
      <c r="M599" t="str">
        <f t="shared" si="38"/>
        <v>Reiskosten per dag</v>
      </c>
      <c r="N599" t="str">
        <f>IFERROR(VLOOKUP(D599,'Caoparameter historie'!A:E,5,0),"")</f>
        <v>0,19</v>
      </c>
      <c r="O599" t="str">
        <f>IFERROR(IF(OR(D599=5274,D599=5472)=TRUE,VLOOKUP(B599,'Medewerker afstand woon-werk'!A:F,6,0),""),"")</f>
        <v>0,00000</v>
      </c>
      <c r="P599" s="5">
        <f t="shared" si="39"/>
        <v>0</v>
      </c>
    </row>
    <row r="600" spans="1:16" x14ac:dyDescent="0.25">
      <c r="A600" s="22" t="s">
        <v>158</v>
      </c>
      <c r="B600" s="22" t="s">
        <v>412</v>
      </c>
      <c r="C600" s="22" t="s">
        <v>6477</v>
      </c>
      <c r="D600" s="23">
        <v>5274</v>
      </c>
      <c r="E600" s="22" t="s">
        <v>85</v>
      </c>
      <c r="F600" s="28">
        <v>527410</v>
      </c>
      <c r="G600" s="22" t="s">
        <v>6622</v>
      </c>
      <c r="H600" s="22" t="s">
        <v>6623</v>
      </c>
      <c r="I600" s="24">
        <v>44047</v>
      </c>
      <c r="J600" s="24"/>
      <c r="K600" s="5" t="str">
        <f t="shared" si="36"/>
        <v>Ja</v>
      </c>
      <c r="L600">
        <f t="shared" si="37"/>
        <v>12070</v>
      </c>
      <c r="M600" t="str">
        <f t="shared" si="38"/>
        <v>Reiskosten per dag</v>
      </c>
      <c r="N600" t="str">
        <f>IFERROR(VLOOKUP(D600,'Caoparameter historie'!A:E,5,0),"")</f>
        <v>0,19</v>
      </c>
      <c r="O600" t="str">
        <f>IFERROR(IF(OR(D600=5274,D600=5472)=TRUE,VLOOKUP(B600,'Medewerker afstand woon-werk'!A:F,6,0),""),"")</f>
        <v>40,00000</v>
      </c>
      <c r="P600" s="5">
        <f t="shared" si="39"/>
        <v>7.6</v>
      </c>
    </row>
    <row r="601" spans="1:16" x14ac:dyDescent="0.25">
      <c r="A601" s="22" t="s">
        <v>158</v>
      </c>
      <c r="B601" s="22" t="s">
        <v>5929</v>
      </c>
      <c r="C601" s="22" t="s">
        <v>6615</v>
      </c>
      <c r="D601" s="23">
        <v>5274</v>
      </c>
      <c r="E601" s="22" t="s">
        <v>85</v>
      </c>
      <c r="F601" s="28">
        <v>527410</v>
      </c>
      <c r="G601" s="22" t="s">
        <v>6622</v>
      </c>
      <c r="H601" s="22" t="s">
        <v>6623</v>
      </c>
      <c r="I601" s="24">
        <v>44025</v>
      </c>
      <c r="J601" s="24"/>
      <c r="K601" s="5" t="str">
        <f t="shared" si="36"/>
        <v>Ja</v>
      </c>
      <c r="L601">
        <f t="shared" si="37"/>
        <v>202589</v>
      </c>
      <c r="M601" t="str">
        <f t="shared" si="38"/>
        <v>Reiskosten per dag</v>
      </c>
      <c r="N601" t="str">
        <f>IFERROR(VLOOKUP(D601,'Caoparameter historie'!A:E,5,0),"")</f>
        <v>0,19</v>
      </c>
      <c r="O601" t="str">
        <f>IFERROR(IF(OR(D601=5274,D601=5472)=TRUE,VLOOKUP(B601,'Medewerker afstand woon-werk'!A:F,6,0),""),"")</f>
        <v>41,33800</v>
      </c>
      <c r="P601" s="5">
        <f t="shared" si="39"/>
        <v>7.8542200000000006</v>
      </c>
    </row>
    <row r="602" spans="1:16" x14ac:dyDescent="0.25">
      <c r="A602" s="22" t="s">
        <v>158</v>
      </c>
      <c r="B602" s="22" t="s">
        <v>828</v>
      </c>
      <c r="C602" s="22" t="s">
        <v>6931</v>
      </c>
      <c r="D602" s="23">
        <v>5274</v>
      </c>
      <c r="E602" s="22" t="s">
        <v>85</v>
      </c>
      <c r="F602" s="28">
        <v>527410</v>
      </c>
      <c r="G602" s="22" t="s">
        <v>6622</v>
      </c>
      <c r="H602" s="22" t="s">
        <v>6759</v>
      </c>
      <c r="I602" s="24">
        <v>44053</v>
      </c>
      <c r="J602" s="24"/>
      <c r="K602" s="5" t="str">
        <f t="shared" si="36"/>
        <v>Nee</v>
      </c>
      <c r="L602">
        <f t="shared" si="37"/>
        <v>13384</v>
      </c>
      <c r="M602" t="str">
        <f t="shared" si="38"/>
        <v>Reiskosten per dag</v>
      </c>
      <c r="N602" t="str">
        <f>IFERROR(VLOOKUP(D602,'Caoparameter historie'!A:E,5,0),"")</f>
        <v>0,19</v>
      </c>
      <c r="O602" t="str">
        <f>IFERROR(IF(OR(D602=5274,D602=5472)=TRUE,VLOOKUP(B602,'Medewerker afstand woon-werk'!A:F,6,0),""),"")</f>
        <v>14,22500</v>
      </c>
      <c r="P602" s="5">
        <f t="shared" si="39"/>
        <v>2.70275</v>
      </c>
    </row>
    <row r="603" spans="1:16" x14ac:dyDescent="0.25">
      <c r="A603" s="22" t="s">
        <v>6372</v>
      </c>
      <c r="B603" s="22" t="s">
        <v>6932</v>
      </c>
      <c r="C603" s="22" t="s">
        <v>6933</v>
      </c>
      <c r="D603" s="23">
        <v>5274</v>
      </c>
      <c r="E603" s="22" t="s">
        <v>85</v>
      </c>
      <c r="F603" s="28">
        <v>527410</v>
      </c>
      <c r="G603" s="22" t="s">
        <v>6622</v>
      </c>
      <c r="H603" s="22" t="s">
        <v>6623</v>
      </c>
      <c r="I603" s="24">
        <v>44053</v>
      </c>
      <c r="J603" s="24"/>
      <c r="K603" s="5" t="str">
        <f t="shared" si="36"/>
        <v>Ja</v>
      </c>
      <c r="L603">
        <f t="shared" si="37"/>
        <v>9119292</v>
      </c>
      <c r="M603" t="str">
        <f t="shared" si="38"/>
        <v>Reiskosten per dag</v>
      </c>
      <c r="N603" t="str">
        <f>IFERROR(VLOOKUP(D603,'Caoparameter historie'!A:E,5,0),"")</f>
        <v>0,19</v>
      </c>
      <c r="O603" t="str">
        <f>IFERROR(IF(OR(D603=5274,D603=5472)=TRUE,VLOOKUP(B603,'Medewerker afstand woon-werk'!A:F,6,0),""),"")</f>
        <v>0,00000</v>
      </c>
      <c r="P603" s="5">
        <f t="shared" si="39"/>
        <v>0</v>
      </c>
    </row>
    <row r="604" spans="1:16" x14ac:dyDescent="0.25">
      <c r="A604" s="22" t="s">
        <v>158</v>
      </c>
      <c r="B604" s="22" t="s">
        <v>3524</v>
      </c>
      <c r="C604" s="22" t="s">
        <v>6934</v>
      </c>
      <c r="D604" s="23">
        <v>5274</v>
      </c>
      <c r="E604" s="22" t="s">
        <v>85</v>
      </c>
      <c r="F604" s="28">
        <v>527410</v>
      </c>
      <c r="G604" s="22" t="s">
        <v>6622</v>
      </c>
      <c r="H604" s="22" t="s">
        <v>6759</v>
      </c>
      <c r="I604" s="24">
        <v>44057</v>
      </c>
      <c r="J604" s="24"/>
      <c r="K604" s="5" t="str">
        <f t="shared" si="36"/>
        <v>Nee</v>
      </c>
      <c r="L604">
        <f t="shared" si="37"/>
        <v>7280</v>
      </c>
      <c r="M604" t="str">
        <f t="shared" si="38"/>
        <v>Reiskosten per dag</v>
      </c>
      <c r="N604" t="str">
        <f>IFERROR(VLOOKUP(D604,'Caoparameter historie'!A:E,5,0),"")</f>
        <v>0,19</v>
      </c>
      <c r="O604" t="str">
        <f>IFERROR(IF(OR(D604=5274,D604=5472)=TRUE,VLOOKUP(B604,'Medewerker afstand woon-werk'!A:F,6,0),""),"")</f>
        <v>14,40000</v>
      </c>
      <c r="P604" s="5">
        <f t="shared" si="39"/>
        <v>2.7360000000000002</v>
      </c>
    </row>
    <row r="605" spans="1:16" x14ac:dyDescent="0.25">
      <c r="A605" s="22" t="s">
        <v>158</v>
      </c>
      <c r="B605" s="22" t="s">
        <v>4899</v>
      </c>
      <c r="C605" s="22" t="s">
        <v>6935</v>
      </c>
      <c r="D605" s="23">
        <v>5274</v>
      </c>
      <c r="E605" s="22" t="s">
        <v>85</v>
      </c>
      <c r="F605" s="28">
        <v>527410</v>
      </c>
      <c r="G605" s="22" t="s">
        <v>6622</v>
      </c>
      <c r="H605" s="22" t="s">
        <v>6759</v>
      </c>
      <c r="I605" s="24">
        <v>44064</v>
      </c>
      <c r="J605" s="24"/>
      <c r="K605" s="5" t="str">
        <f t="shared" si="36"/>
        <v>Nee</v>
      </c>
      <c r="L605">
        <f t="shared" si="37"/>
        <v>10172</v>
      </c>
      <c r="M605" t="str">
        <f t="shared" si="38"/>
        <v>Reiskosten per dag</v>
      </c>
      <c r="N605" t="str">
        <f>IFERROR(VLOOKUP(D605,'Caoparameter historie'!A:E,5,0),"")</f>
        <v>0,19</v>
      </c>
      <c r="O605" t="str">
        <f>IFERROR(IF(OR(D605=5274,D605=5472)=TRUE,VLOOKUP(B605,'Medewerker afstand woon-werk'!A:F,6,0),""),"")</f>
        <v>0,00000</v>
      </c>
      <c r="P605" s="5">
        <f t="shared" si="39"/>
        <v>0</v>
      </c>
    </row>
    <row r="606" spans="1:16" x14ac:dyDescent="0.25">
      <c r="A606" s="22" t="s">
        <v>158</v>
      </c>
      <c r="B606" s="22" t="s">
        <v>1426</v>
      </c>
      <c r="C606" s="22" t="s">
        <v>6936</v>
      </c>
      <c r="D606" s="23">
        <v>5274</v>
      </c>
      <c r="E606" s="22" t="s">
        <v>85</v>
      </c>
      <c r="F606" s="28">
        <v>527410</v>
      </c>
      <c r="G606" s="22" t="s">
        <v>6622</v>
      </c>
      <c r="H606" s="22" t="s">
        <v>6759</v>
      </c>
      <c r="I606" s="24">
        <v>44061</v>
      </c>
      <c r="J606" s="24"/>
      <c r="K606" s="5" t="str">
        <f t="shared" si="36"/>
        <v>Nee</v>
      </c>
      <c r="L606">
        <f t="shared" si="37"/>
        <v>13387</v>
      </c>
      <c r="M606" t="str">
        <f t="shared" si="38"/>
        <v>Reiskosten per dag</v>
      </c>
      <c r="N606" t="str">
        <f>IFERROR(VLOOKUP(D606,'Caoparameter historie'!A:E,5,0),"")</f>
        <v>0,19</v>
      </c>
      <c r="O606" t="str">
        <f>IFERROR(IF(OR(D606=5274,D606=5472)=TRUE,VLOOKUP(B606,'Medewerker afstand woon-werk'!A:F,6,0),""),"")</f>
        <v>0,00000</v>
      </c>
      <c r="P606" s="5">
        <f t="shared" si="39"/>
        <v>0</v>
      </c>
    </row>
    <row r="607" spans="1:16" x14ac:dyDescent="0.25">
      <c r="A607" s="22" t="s">
        <v>158</v>
      </c>
      <c r="B607" s="22" t="s">
        <v>4120</v>
      </c>
      <c r="C607" s="22" t="s">
        <v>6937</v>
      </c>
      <c r="D607" s="23">
        <v>5274</v>
      </c>
      <c r="E607" s="22" t="s">
        <v>85</v>
      </c>
      <c r="F607" s="28">
        <v>527410</v>
      </c>
      <c r="G607" s="22" t="s">
        <v>6622</v>
      </c>
      <c r="H607" s="22" t="s">
        <v>6623</v>
      </c>
      <c r="I607" s="24">
        <v>44062</v>
      </c>
      <c r="J607" s="24">
        <v>44408</v>
      </c>
      <c r="K607" s="5" t="str">
        <f t="shared" si="36"/>
        <v>Ja</v>
      </c>
      <c r="L607">
        <f t="shared" si="37"/>
        <v>9605</v>
      </c>
      <c r="M607" t="str">
        <f t="shared" si="38"/>
        <v>Reiskosten per dag</v>
      </c>
      <c r="N607" t="str">
        <f>IFERROR(VLOOKUP(D607,'Caoparameter historie'!A:E,5,0),"")</f>
        <v>0,19</v>
      </c>
      <c r="O607" t="str">
        <f>IFERROR(IF(OR(D607=5274,D607=5472)=TRUE,VLOOKUP(B607,'Medewerker afstand woon-werk'!A:F,6,0),""),"")</f>
        <v>0,00000</v>
      </c>
      <c r="P607" s="5">
        <f t="shared" si="39"/>
        <v>0</v>
      </c>
    </row>
    <row r="608" spans="1:16" x14ac:dyDescent="0.25">
      <c r="A608" s="22" t="s">
        <v>158</v>
      </c>
      <c r="B608" s="22" t="s">
        <v>3045</v>
      </c>
      <c r="C608" s="22" t="s">
        <v>6938</v>
      </c>
      <c r="D608" s="23">
        <v>5274</v>
      </c>
      <c r="E608" s="22" t="s">
        <v>85</v>
      </c>
      <c r="F608" s="28">
        <v>527410</v>
      </c>
      <c r="G608" s="22" t="s">
        <v>6622</v>
      </c>
      <c r="H608" s="22" t="s">
        <v>6759</v>
      </c>
      <c r="I608" s="24">
        <v>44067</v>
      </c>
      <c r="J608" s="24"/>
      <c r="K608" s="5" t="str">
        <f t="shared" si="36"/>
        <v>Nee</v>
      </c>
      <c r="L608">
        <f t="shared" si="37"/>
        <v>10479</v>
      </c>
      <c r="M608" t="str">
        <f t="shared" si="38"/>
        <v>Reiskosten per dag</v>
      </c>
      <c r="N608" t="str">
        <f>IFERROR(VLOOKUP(D608,'Caoparameter historie'!A:E,5,0),"")</f>
        <v>0,19</v>
      </c>
      <c r="O608" t="str">
        <f>IFERROR(IF(OR(D608=5274,D608=5472)=TRUE,VLOOKUP(B608,'Medewerker afstand woon-werk'!A:F,6,0),""),"")</f>
        <v>8,09000</v>
      </c>
      <c r="P608" s="5">
        <f t="shared" si="39"/>
        <v>1.5370999999999999</v>
      </c>
    </row>
    <row r="609" spans="1:16" x14ac:dyDescent="0.25">
      <c r="A609" s="22" t="s">
        <v>158</v>
      </c>
      <c r="B609" s="22" t="s">
        <v>1988</v>
      </c>
      <c r="C609" s="22" t="s">
        <v>6939</v>
      </c>
      <c r="D609" s="23">
        <v>5274</v>
      </c>
      <c r="E609" s="22" t="s">
        <v>85</v>
      </c>
      <c r="F609" s="28">
        <v>527410</v>
      </c>
      <c r="G609" s="22" t="s">
        <v>6622</v>
      </c>
      <c r="H609" s="22" t="s">
        <v>6759</v>
      </c>
      <c r="I609" s="24">
        <v>44044</v>
      </c>
      <c r="J609" s="24"/>
      <c r="K609" s="5" t="str">
        <f t="shared" si="36"/>
        <v>Nee</v>
      </c>
      <c r="L609">
        <f t="shared" si="37"/>
        <v>4053</v>
      </c>
      <c r="M609" t="str">
        <f t="shared" si="38"/>
        <v>Reiskosten per dag</v>
      </c>
      <c r="N609" t="str">
        <f>IFERROR(VLOOKUP(D609,'Caoparameter historie'!A:E,5,0),"")</f>
        <v>0,19</v>
      </c>
      <c r="O609" t="str">
        <f>IFERROR(IF(OR(D609=5274,D609=5472)=TRUE,VLOOKUP(B609,'Medewerker afstand woon-werk'!A:F,6,0),""),"")</f>
        <v>0,00000</v>
      </c>
      <c r="P609" s="5">
        <f t="shared" si="39"/>
        <v>0</v>
      </c>
    </row>
    <row r="610" spans="1:16" x14ac:dyDescent="0.25">
      <c r="A610" s="22" t="s">
        <v>158</v>
      </c>
      <c r="B610" s="22" t="s">
        <v>1217</v>
      </c>
      <c r="C610" s="22" t="s">
        <v>6940</v>
      </c>
      <c r="D610" s="23">
        <v>5274</v>
      </c>
      <c r="E610" s="22" t="s">
        <v>85</v>
      </c>
      <c r="F610" s="28">
        <v>527410</v>
      </c>
      <c r="G610" s="22" t="s">
        <v>6622</v>
      </c>
      <c r="H610" s="22" t="s">
        <v>6759</v>
      </c>
      <c r="I610" s="24">
        <v>44068</v>
      </c>
      <c r="J610" s="24"/>
      <c r="K610" s="5" t="str">
        <f t="shared" si="36"/>
        <v>Nee</v>
      </c>
      <c r="L610">
        <f t="shared" si="37"/>
        <v>7181</v>
      </c>
      <c r="M610" t="str">
        <f t="shared" si="38"/>
        <v>Reiskosten per dag</v>
      </c>
      <c r="N610" t="str">
        <f>IFERROR(VLOOKUP(D610,'Caoparameter historie'!A:E,5,0),"")</f>
        <v>0,19</v>
      </c>
      <c r="O610" t="str">
        <f>IFERROR(IF(OR(D610=5274,D610=5472)=TRUE,VLOOKUP(B610,'Medewerker afstand woon-werk'!A:F,6,0),""),"")</f>
        <v>13,20000</v>
      </c>
      <c r="P610" s="5">
        <f t="shared" si="39"/>
        <v>2.508</v>
      </c>
    </row>
    <row r="611" spans="1:16" x14ac:dyDescent="0.25">
      <c r="A611" s="22" t="s">
        <v>158</v>
      </c>
      <c r="B611" s="22" t="s">
        <v>3274</v>
      </c>
      <c r="C611" s="22" t="s">
        <v>6941</v>
      </c>
      <c r="D611" s="23">
        <v>5274</v>
      </c>
      <c r="E611" s="22" t="s">
        <v>85</v>
      </c>
      <c r="F611" s="28">
        <v>527410</v>
      </c>
      <c r="G611" s="22" t="s">
        <v>6622</v>
      </c>
      <c r="H611" s="22" t="s">
        <v>6623</v>
      </c>
      <c r="I611" s="24">
        <v>44067</v>
      </c>
      <c r="J611" s="24"/>
      <c r="K611" s="5" t="str">
        <f t="shared" si="36"/>
        <v>Ja</v>
      </c>
      <c r="L611">
        <f t="shared" si="37"/>
        <v>11417</v>
      </c>
      <c r="M611" t="str">
        <f t="shared" si="38"/>
        <v>Reiskosten per dag</v>
      </c>
      <c r="N611" t="str">
        <f>IFERROR(VLOOKUP(D611,'Caoparameter historie'!A:E,5,0),"")</f>
        <v>0,19</v>
      </c>
      <c r="O611" t="str">
        <f>IFERROR(IF(OR(D611=5274,D611=5472)=TRUE,VLOOKUP(B611,'Medewerker afstand woon-werk'!A:F,6,0),""),"")</f>
        <v>90,00000</v>
      </c>
      <c r="P611" s="5">
        <f t="shared" si="39"/>
        <v>17.100000000000001</v>
      </c>
    </row>
    <row r="612" spans="1:16" x14ac:dyDescent="0.25">
      <c r="A612" s="22" t="s">
        <v>158</v>
      </c>
      <c r="B612" s="22" t="s">
        <v>1349</v>
      </c>
      <c r="C612" s="22" t="s">
        <v>6942</v>
      </c>
      <c r="D612" s="23">
        <v>5274</v>
      </c>
      <c r="E612" s="22" t="s">
        <v>85</v>
      </c>
      <c r="F612" s="28">
        <v>527410</v>
      </c>
      <c r="G612" s="22" t="s">
        <v>6622</v>
      </c>
      <c r="H612" s="22" t="s">
        <v>6623</v>
      </c>
      <c r="I612" s="24">
        <v>44068</v>
      </c>
      <c r="J612" s="24"/>
      <c r="K612" s="5" t="str">
        <f t="shared" si="36"/>
        <v>Ja</v>
      </c>
      <c r="L612">
        <f t="shared" si="37"/>
        <v>10394</v>
      </c>
      <c r="M612" t="str">
        <f t="shared" si="38"/>
        <v>Reiskosten per dag</v>
      </c>
      <c r="N612" t="str">
        <f>IFERROR(VLOOKUP(D612,'Caoparameter historie'!A:E,5,0),"")</f>
        <v>0,19</v>
      </c>
      <c r="O612" t="str">
        <f>IFERROR(IF(OR(D612=5274,D612=5472)=TRUE,VLOOKUP(B612,'Medewerker afstand woon-werk'!A:F,6,0),""),"")</f>
        <v>15,97000</v>
      </c>
      <c r="P612" s="5">
        <f t="shared" si="39"/>
        <v>3.0343</v>
      </c>
    </row>
    <row r="613" spans="1:16" x14ac:dyDescent="0.25">
      <c r="A613" s="22" t="s">
        <v>158</v>
      </c>
      <c r="B613" s="22" t="s">
        <v>1299</v>
      </c>
      <c r="C613" s="22" t="s">
        <v>6943</v>
      </c>
      <c r="D613" s="23">
        <v>5274</v>
      </c>
      <c r="E613" s="22" t="s">
        <v>85</v>
      </c>
      <c r="F613" s="28">
        <v>527410</v>
      </c>
      <c r="G613" s="22" t="s">
        <v>6622</v>
      </c>
      <c r="H613" s="22" t="s">
        <v>6759</v>
      </c>
      <c r="I613" s="24">
        <v>44069</v>
      </c>
      <c r="J613" s="24"/>
      <c r="K613" s="5" t="str">
        <f t="shared" si="36"/>
        <v>Nee</v>
      </c>
      <c r="L613">
        <f t="shared" si="37"/>
        <v>9367</v>
      </c>
      <c r="M613" t="str">
        <f t="shared" si="38"/>
        <v>Reiskosten per dag</v>
      </c>
      <c r="N613" t="str">
        <f>IFERROR(VLOOKUP(D613,'Caoparameter historie'!A:E,5,0),"")</f>
        <v>0,19</v>
      </c>
      <c r="O613" t="str">
        <f>IFERROR(IF(OR(D613=5274,D613=5472)=TRUE,VLOOKUP(B613,'Medewerker afstand woon-werk'!A:F,6,0),""),"")</f>
        <v>9,40000</v>
      </c>
      <c r="P613" s="5">
        <f t="shared" si="39"/>
        <v>1.786</v>
      </c>
    </row>
    <row r="614" spans="1:16" x14ac:dyDescent="0.25">
      <c r="A614" s="22" t="s">
        <v>158</v>
      </c>
      <c r="B614" s="22" t="s">
        <v>793</v>
      </c>
      <c r="C614" s="22" t="s">
        <v>6944</v>
      </c>
      <c r="D614" s="23">
        <v>5274</v>
      </c>
      <c r="E614" s="22" t="s">
        <v>85</v>
      </c>
      <c r="F614" s="28">
        <v>527410</v>
      </c>
      <c r="G614" s="22" t="s">
        <v>6622</v>
      </c>
      <c r="H614" s="22" t="s">
        <v>6759</v>
      </c>
      <c r="I614" s="24">
        <v>44074</v>
      </c>
      <c r="J614" s="24"/>
      <c r="K614" s="5" t="str">
        <f t="shared" si="36"/>
        <v>Nee</v>
      </c>
      <c r="L614">
        <f t="shared" si="37"/>
        <v>4513</v>
      </c>
      <c r="M614" t="str">
        <f t="shared" si="38"/>
        <v>Reiskosten per dag</v>
      </c>
      <c r="N614" t="str">
        <f>IFERROR(VLOOKUP(D614,'Caoparameter historie'!A:E,5,0),"")</f>
        <v>0,19</v>
      </c>
      <c r="O614" t="str">
        <f>IFERROR(IF(OR(D614=5274,D614=5472)=TRUE,VLOOKUP(B614,'Medewerker afstand woon-werk'!A:F,6,0),""),"")</f>
        <v>0,00000</v>
      </c>
      <c r="P614" s="5">
        <f t="shared" si="39"/>
        <v>0</v>
      </c>
    </row>
    <row r="615" spans="1:16" x14ac:dyDescent="0.25">
      <c r="A615" s="22" t="s">
        <v>158</v>
      </c>
      <c r="B615" s="22" t="s">
        <v>438</v>
      </c>
      <c r="C615" s="22" t="s">
        <v>6945</v>
      </c>
      <c r="D615" s="23">
        <v>5274</v>
      </c>
      <c r="E615" s="22" t="s">
        <v>85</v>
      </c>
      <c r="F615" s="28">
        <v>527410</v>
      </c>
      <c r="G615" s="22" t="s">
        <v>6622</v>
      </c>
      <c r="H615" s="22" t="s">
        <v>6759</v>
      </c>
      <c r="I615" s="24">
        <v>44069</v>
      </c>
      <c r="J615" s="24"/>
      <c r="K615" s="5" t="str">
        <f t="shared" si="36"/>
        <v>Nee</v>
      </c>
      <c r="L615">
        <f t="shared" si="37"/>
        <v>9554</v>
      </c>
      <c r="M615" t="str">
        <f t="shared" si="38"/>
        <v>Reiskosten per dag</v>
      </c>
      <c r="N615" t="str">
        <f>IFERROR(VLOOKUP(D615,'Caoparameter historie'!A:E,5,0),"")</f>
        <v>0,19</v>
      </c>
      <c r="O615" t="str">
        <f>IFERROR(IF(OR(D615=5274,D615=5472)=TRUE,VLOOKUP(B615,'Medewerker afstand woon-werk'!A:F,6,0),""),"")</f>
        <v>12,32000</v>
      </c>
      <c r="P615" s="5">
        <f t="shared" si="39"/>
        <v>2.3408000000000002</v>
      </c>
    </row>
    <row r="616" spans="1:16" x14ac:dyDescent="0.25">
      <c r="A616" s="22" t="s">
        <v>158</v>
      </c>
      <c r="B616" s="22" t="s">
        <v>1695</v>
      </c>
      <c r="C616" s="22" t="s">
        <v>6946</v>
      </c>
      <c r="D616" s="23">
        <v>5274</v>
      </c>
      <c r="E616" s="22" t="s">
        <v>85</v>
      </c>
      <c r="F616" s="28">
        <v>527410</v>
      </c>
      <c r="G616" s="22" t="s">
        <v>6622</v>
      </c>
      <c r="H616" s="22" t="s">
        <v>6623</v>
      </c>
      <c r="I616" s="24">
        <v>44075</v>
      </c>
      <c r="J616" s="24"/>
      <c r="K616" s="5" t="str">
        <f t="shared" si="36"/>
        <v>Ja</v>
      </c>
      <c r="L616">
        <f t="shared" si="37"/>
        <v>10339</v>
      </c>
      <c r="M616" t="str">
        <f t="shared" si="38"/>
        <v>Reiskosten per dag</v>
      </c>
      <c r="N616" t="str">
        <f>IFERROR(VLOOKUP(D616,'Caoparameter historie'!A:E,5,0),"")</f>
        <v>0,19</v>
      </c>
      <c r="O616" t="str">
        <f>IFERROR(IF(OR(D616=5274,D616=5472)=TRUE,VLOOKUP(B616,'Medewerker afstand woon-werk'!A:F,6,0),""),"")</f>
        <v>37,20800</v>
      </c>
      <c r="P616" s="5">
        <f t="shared" si="39"/>
        <v>7.0695199999999998</v>
      </c>
    </row>
    <row r="617" spans="1:16" x14ac:dyDescent="0.25">
      <c r="A617" s="22" t="s">
        <v>158</v>
      </c>
      <c r="B617" s="22" t="s">
        <v>731</v>
      </c>
      <c r="C617" s="22" t="s">
        <v>6259</v>
      </c>
      <c r="D617" s="23">
        <v>5274</v>
      </c>
      <c r="E617" s="22" t="s">
        <v>85</v>
      </c>
      <c r="F617" s="28">
        <v>527410</v>
      </c>
      <c r="G617" s="22" t="s">
        <v>6622</v>
      </c>
      <c r="H617" s="22" t="s">
        <v>6759</v>
      </c>
      <c r="I617" s="24">
        <v>44075</v>
      </c>
      <c r="J617" s="24"/>
      <c r="K617" s="5" t="str">
        <f t="shared" si="36"/>
        <v>Nee</v>
      </c>
      <c r="L617">
        <f t="shared" si="37"/>
        <v>3378</v>
      </c>
      <c r="M617" t="str">
        <f t="shared" si="38"/>
        <v>Reiskosten per dag</v>
      </c>
      <c r="N617" t="str">
        <f>IFERROR(VLOOKUP(D617,'Caoparameter historie'!A:E,5,0),"")</f>
        <v>0,19</v>
      </c>
      <c r="O617" t="str">
        <f>IFERROR(IF(OR(D617=5274,D617=5472)=TRUE,VLOOKUP(B617,'Medewerker afstand woon-werk'!A:F,6,0),""),"")</f>
        <v>14,21000</v>
      </c>
      <c r="P617" s="5">
        <f t="shared" si="39"/>
        <v>2.6999000000000004</v>
      </c>
    </row>
    <row r="618" spans="1:16" x14ac:dyDescent="0.25">
      <c r="A618" s="22" t="s">
        <v>158</v>
      </c>
      <c r="B618" s="22" t="s">
        <v>5014</v>
      </c>
      <c r="C618" s="22" t="s">
        <v>6947</v>
      </c>
      <c r="D618" s="23">
        <v>5274</v>
      </c>
      <c r="E618" s="22" t="s">
        <v>85</v>
      </c>
      <c r="F618" s="28">
        <v>527410</v>
      </c>
      <c r="G618" s="22" t="s">
        <v>6622</v>
      </c>
      <c r="H618" s="22" t="s">
        <v>6759</v>
      </c>
      <c r="I618" s="24">
        <v>44074</v>
      </c>
      <c r="J618" s="24"/>
      <c r="K618" s="5" t="str">
        <f t="shared" si="36"/>
        <v>Nee</v>
      </c>
      <c r="L618">
        <f t="shared" si="37"/>
        <v>11384</v>
      </c>
      <c r="M618" t="str">
        <f t="shared" si="38"/>
        <v>Reiskosten per dag</v>
      </c>
      <c r="N618" t="str">
        <f>IFERROR(VLOOKUP(D618,'Caoparameter historie'!A:E,5,0),"")</f>
        <v>0,19</v>
      </c>
      <c r="O618" t="str">
        <f>IFERROR(IF(OR(D618=5274,D618=5472)=TRUE,VLOOKUP(B618,'Medewerker afstand woon-werk'!A:F,6,0),""),"")</f>
        <v>19,60000</v>
      </c>
      <c r="P618" s="5">
        <f t="shared" si="39"/>
        <v>3.7240000000000002</v>
      </c>
    </row>
    <row r="619" spans="1:16" x14ac:dyDescent="0.25">
      <c r="A619" s="22" t="s">
        <v>158</v>
      </c>
      <c r="B619" s="22" t="s">
        <v>2700</v>
      </c>
      <c r="C619" s="22" t="s">
        <v>6948</v>
      </c>
      <c r="D619" s="23">
        <v>5274</v>
      </c>
      <c r="E619" s="22" t="s">
        <v>85</v>
      </c>
      <c r="F619" s="28">
        <v>527410</v>
      </c>
      <c r="G619" s="22" t="s">
        <v>6622</v>
      </c>
      <c r="H619" s="22" t="s">
        <v>6759</v>
      </c>
      <c r="I619" s="24">
        <v>44075</v>
      </c>
      <c r="J619" s="24"/>
      <c r="K619" s="5" t="str">
        <f t="shared" si="36"/>
        <v>Nee</v>
      </c>
      <c r="L619">
        <f t="shared" si="37"/>
        <v>10598</v>
      </c>
      <c r="M619" t="str">
        <f t="shared" si="38"/>
        <v>Reiskosten per dag</v>
      </c>
      <c r="N619" t="str">
        <f>IFERROR(VLOOKUP(D619,'Caoparameter historie'!A:E,5,0),"")</f>
        <v>0,19</v>
      </c>
      <c r="O619" t="str">
        <f>IFERROR(IF(OR(D619=5274,D619=5472)=TRUE,VLOOKUP(B619,'Medewerker afstand woon-werk'!A:F,6,0),""),"")</f>
        <v>57,37800</v>
      </c>
      <c r="P619" s="5">
        <f t="shared" si="39"/>
        <v>10.901820000000001</v>
      </c>
    </row>
    <row r="620" spans="1:16" x14ac:dyDescent="0.25">
      <c r="A620" s="22" t="s">
        <v>158</v>
      </c>
      <c r="B620" s="22" t="s">
        <v>1073</v>
      </c>
      <c r="C620" s="22" t="s">
        <v>6949</v>
      </c>
      <c r="D620" s="23">
        <v>5274</v>
      </c>
      <c r="E620" s="22" t="s">
        <v>85</v>
      </c>
      <c r="F620" s="28">
        <v>527410</v>
      </c>
      <c r="G620" s="22" t="s">
        <v>6622</v>
      </c>
      <c r="H620" s="22" t="s">
        <v>6759</v>
      </c>
      <c r="I620" s="24">
        <v>44075</v>
      </c>
      <c r="J620" s="24"/>
      <c r="K620" s="5" t="str">
        <f t="shared" si="36"/>
        <v>Nee</v>
      </c>
      <c r="L620">
        <f t="shared" si="37"/>
        <v>10909</v>
      </c>
      <c r="M620" t="str">
        <f t="shared" si="38"/>
        <v>Reiskosten per dag</v>
      </c>
      <c r="N620" t="str">
        <f>IFERROR(VLOOKUP(D620,'Caoparameter historie'!A:E,5,0),"")</f>
        <v>0,19</v>
      </c>
      <c r="O620" t="str">
        <f>IFERROR(IF(OR(D620=5274,D620=5472)=TRUE,VLOOKUP(B620,'Medewerker afstand woon-werk'!A:F,6,0),""),"")</f>
        <v>17,20000</v>
      </c>
      <c r="P620" s="5">
        <f t="shared" si="39"/>
        <v>3.2679999999999998</v>
      </c>
    </row>
    <row r="621" spans="1:16" x14ac:dyDescent="0.25">
      <c r="A621" s="22" t="s">
        <v>158</v>
      </c>
      <c r="B621" s="22" t="s">
        <v>787</v>
      </c>
      <c r="C621" s="22" t="s">
        <v>6950</v>
      </c>
      <c r="D621" s="23">
        <v>5274</v>
      </c>
      <c r="E621" s="22" t="s">
        <v>85</v>
      </c>
      <c r="F621" s="28">
        <v>527410</v>
      </c>
      <c r="G621" s="22" t="s">
        <v>6622</v>
      </c>
      <c r="H621" s="22" t="s">
        <v>6759</v>
      </c>
      <c r="I621" s="24">
        <v>44076</v>
      </c>
      <c r="J621" s="24"/>
      <c r="K621" s="5" t="str">
        <f t="shared" si="36"/>
        <v>Nee</v>
      </c>
      <c r="L621">
        <f t="shared" si="37"/>
        <v>3211</v>
      </c>
      <c r="M621" t="str">
        <f t="shared" si="38"/>
        <v>Reiskosten per dag</v>
      </c>
      <c r="N621" t="str">
        <f>IFERROR(VLOOKUP(D621,'Caoparameter historie'!A:E,5,0),"")</f>
        <v>0,19</v>
      </c>
      <c r="O621" t="str">
        <f>IFERROR(IF(OR(D621=5274,D621=5472)=TRUE,VLOOKUP(B621,'Medewerker afstand woon-werk'!A:F,6,0),""),"")</f>
        <v>0,00000</v>
      </c>
      <c r="P621" s="5">
        <f t="shared" si="39"/>
        <v>0</v>
      </c>
    </row>
    <row r="622" spans="1:16" x14ac:dyDescent="0.25">
      <c r="A622" s="22" t="s">
        <v>158</v>
      </c>
      <c r="B622" s="22" t="s">
        <v>5678</v>
      </c>
      <c r="C622" s="22" t="s">
        <v>6951</v>
      </c>
      <c r="D622" s="23">
        <v>5274</v>
      </c>
      <c r="E622" s="22" t="s">
        <v>85</v>
      </c>
      <c r="F622" s="28">
        <v>527410</v>
      </c>
      <c r="G622" s="22" t="s">
        <v>6622</v>
      </c>
      <c r="H622" s="22" t="s">
        <v>6759</v>
      </c>
      <c r="I622" s="24">
        <v>44075</v>
      </c>
      <c r="J622" s="24"/>
      <c r="K622" s="5" t="str">
        <f t="shared" si="36"/>
        <v>Nee</v>
      </c>
      <c r="L622">
        <f t="shared" si="37"/>
        <v>8522</v>
      </c>
      <c r="M622" t="str">
        <f t="shared" si="38"/>
        <v>Reiskosten per dag</v>
      </c>
      <c r="N622" t="str">
        <f>IFERROR(VLOOKUP(D622,'Caoparameter historie'!A:E,5,0),"")</f>
        <v>0,19</v>
      </c>
      <c r="O622" t="str">
        <f>IFERROR(IF(OR(D622=5274,D622=5472)=TRUE,VLOOKUP(B622,'Medewerker afstand woon-werk'!A:F,6,0),""),"")</f>
        <v>11,00000</v>
      </c>
      <c r="P622" s="5">
        <f t="shared" si="39"/>
        <v>2.09</v>
      </c>
    </row>
    <row r="623" spans="1:16" x14ac:dyDescent="0.25">
      <c r="A623" s="22" t="s">
        <v>158</v>
      </c>
      <c r="B623" s="22" t="s">
        <v>755</v>
      </c>
      <c r="C623" s="22" t="s">
        <v>6952</v>
      </c>
      <c r="D623" s="23">
        <v>5274</v>
      </c>
      <c r="E623" s="22" t="s">
        <v>85</v>
      </c>
      <c r="F623" s="28">
        <v>527410</v>
      </c>
      <c r="G623" s="22" t="s">
        <v>6622</v>
      </c>
      <c r="H623" s="22" t="s">
        <v>6759</v>
      </c>
      <c r="I623" s="24">
        <v>44074</v>
      </c>
      <c r="J623" s="24"/>
      <c r="K623" s="5" t="str">
        <f t="shared" si="36"/>
        <v>Nee</v>
      </c>
      <c r="L623">
        <f t="shared" si="37"/>
        <v>9577</v>
      </c>
      <c r="M623" t="str">
        <f t="shared" si="38"/>
        <v>Reiskosten per dag</v>
      </c>
      <c r="N623" t="str">
        <f>IFERROR(VLOOKUP(D623,'Caoparameter historie'!A:E,5,0),"")</f>
        <v>0,19</v>
      </c>
      <c r="O623" t="str">
        <f>IFERROR(IF(OR(D623=5274,D623=5472)=TRUE,VLOOKUP(B623,'Medewerker afstand woon-werk'!A:F,6,0),""),"")</f>
        <v>19,70000</v>
      </c>
      <c r="P623" s="5">
        <f t="shared" si="39"/>
        <v>3.7429999999999999</v>
      </c>
    </row>
    <row r="624" spans="1:16" x14ac:dyDescent="0.25">
      <c r="A624" s="22" t="s">
        <v>158</v>
      </c>
      <c r="B624" s="22" t="s">
        <v>4879</v>
      </c>
      <c r="C624" s="22" t="s">
        <v>6953</v>
      </c>
      <c r="D624" s="23">
        <v>5274</v>
      </c>
      <c r="E624" s="22" t="s">
        <v>85</v>
      </c>
      <c r="F624" s="28">
        <v>527410</v>
      </c>
      <c r="G624" s="22" t="s">
        <v>6622</v>
      </c>
      <c r="H624" s="22" t="s">
        <v>6759</v>
      </c>
      <c r="I624" s="24">
        <v>44075</v>
      </c>
      <c r="J624" s="24"/>
      <c r="K624" s="5" t="str">
        <f t="shared" si="36"/>
        <v>Nee</v>
      </c>
      <c r="L624">
        <f t="shared" si="37"/>
        <v>7597</v>
      </c>
      <c r="M624" t="str">
        <f t="shared" si="38"/>
        <v>Reiskosten per dag</v>
      </c>
      <c r="N624" t="str">
        <f>IFERROR(VLOOKUP(D624,'Caoparameter historie'!A:E,5,0),"")</f>
        <v>0,19</v>
      </c>
      <c r="O624" t="str">
        <f>IFERROR(IF(OR(D624=5274,D624=5472)=TRUE,VLOOKUP(B624,'Medewerker afstand woon-werk'!A:F,6,0),""),"")</f>
        <v>8,87000</v>
      </c>
      <c r="P624" s="5">
        <f t="shared" si="39"/>
        <v>1.6852999999999998</v>
      </c>
    </row>
    <row r="625" spans="1:16" x14ac:dyDescent="0.25">
      <c r="A625" s="22" t="s">
        <v>158</v>
      </c>
      <c r="B625" s="22" t="s">
        <v>2704</v>
      </c>
      <c r="C625" s="22" t="s">
        <v>6954</v>
      </c>
      <c r="D625" s="23">
        <v>5274</v>
      </c>
      <c r="E625" s="22" t="s">
        <v>85</v>
      </c>
      <c r="F625" s="28">
        <v>527410</v>
      </c>
      <c r="G625" s="22" t="s">
        <v>6622</v>
      </c>
      <c r="H625" s="22" t="s">
        <v>6759</v>
      </c>
      <c r="I625" s="24">
        <v>44075</v>
      </c>
      <c r="J625" s="24"/>
      <c r="K625" s="5" t="str">
        <f t="shared" si="36"/>
        <v>Nee</v>
      </c>
      <c r="L625">
        <f t="shared" si="37"/>
        <v>10318</v>
      </c>
      <c r="M625" t="str">
        <f t="shared" si="38"/>
        <v>Reiskosten per dag</v>
      </c>
      <c r="N625" t="str">
        <f>IFERROR(VLOOKUP(D625,'Caoparameter historie'!A:E,5,0),"")</f>
        <v>0,19</v>
      </c>
      <c r="O625" t="str">
        <f>IFERROR(IF(OR(D625=5274,D625=5472)=TRUE,VLOOKUP(B625,'Medewerker afstand woon-werk'!A:F,6,0),""),"")</f>
        <v>40,96800</v>
      </c>
      <c r="P625" s="5">
        <f t="shared" si="39"/>
        <v>7.7839200000000011</v>
      </c>
    </row>
    <row r="626" spans="1:16" x14ac:dyDescent="0.25">
      <c r="A626" s="22" t="s">
        <v>187</v>
      </c>
      <c r="B626" s="22" t="s">
        <v>2157</v>
      </c>
      <c r="C626" s="22" t="s">
        <v>6955</v>
      </c>
      <c r="D626" s="23">
        <v>5274</v>
      </c>
      <c r="E626" s="22" t="s">
        <v>85</v>
      </c>
      <c r="F626" s="28">
        <v>527410</v>
      </c>
      <c r="G626" s="22" t="s">
        <v>6622</v>
      </c>
      <c r="H626" s="22" t="s">
        <v>6759</v>
      </c>
      <c r="I626" s="24">
        <v>44071</v>
      </c>
      <c r="J626" s="24"/>
      <c r="K626" s="5" t="str">
        <f t="shared" si="36"/>
        <v>Nee</v>
      </c>
      <c r="L626">
        <f t="shared" si="37"/>
        <v>9204802</v>
      </c>
      <c r="M626" t="str">
        <f t="shared" si="38"/>
        <v>Reiskosten per dag</v>
      </c>
      <c r="N626" t="str">
        <f>IFERROR(VLOOKUP(D626,'Caoparameter historie'!A:E,5,0),"")</f>
        <v>0,19</v>
      </c>
      <c r="O626" t="str">
        <f>IFERROR(IF(OR(D626=5274,D626=5472)=TRUE,VLOOKUP(B626,'Medewerker afstand woon-werk'!A:F,6,0),""),"")</f>
        <v>0,00000</v>
      </c>
      <c r="P626" s="5">
        <f t="shared" si="39"/>
        <v>0</v>
      </c>
    </row>
    <row r="627" spans="1:16" x14ac:dyDescent="0.25">
      <c r="A627" s="22" t="s">
        <v>158</v>
      </c>
      <c r="B627" s="22" t="s">
        <v>192</v>
      </c>
      <c r="C627" s="22" t="s">
        <v>6956</v>
      </c>
      <c r="D627" s="23">
        <v>5274</v>
      </c>
      <c r="E627" s="22" t="s">
        <v>85</v>
      </c>
      <c r="F627" s="28">
        <v>527410</v>
      </c>
      <c r="G627" s="22" t="s">
        <v>6622</v>
      </c>
      <c r="H627" s="22" t="s">
        <v>6759</v>
      </c>
      <c r="I627" s="24">
        <v>44076</v>
      </c>
      <c r="J627" s="24"/>
      <c r="K627" s="5" t="str">
        <f t="shared" si="36"/>
        <v>Nee</v>
      </c>
      <c r="L627">
        <f t="shared" si="37"/>
        <v>6700</v>
      </c>
      <c r="M627" t="str">
        <f t="shared" si="38"/>
        <v>Reiskosten per dag</v>
      </c>
      <c r="N627" t="str">
        <f>IFERROR(VLOOKUP(D627,'Caoparameter historie'!A:E,5,0),"")</f>
        <v>0,19</v>
      </c>
      <c r="O627" t="str">
        <f>IFERROR(IF(OR(D627=5274,D627=5472)=TRUE,VLOOKUP(B627,'Medewerker afstand woon-werk'!A:F,6,0),""),"")</f>
        <v>0,00000</v>
      </c>
      <c r="P627" s="5">
        <f t="shared" si="39"/>
        <v>0</v>
      </c>
    </row>
    <row r="628" spans="1:16" x14ac:dyDescent="0.25">
      <c r="A628" s="22" t="s">
        <v>158</v>
      </c>
      <c r="B628" s="22" t="s">
        <v>6105</v>
      </c>
      <c r="C628" s="22" t="s">
        <v>6957</v>
      </c>
      <c r="D628" s="23">
        <v>5274</v>
      </c>
      <c r="E628" s="22" t="s">
        <v>85</v>
      </c>
      <c r="F628" s="28">
        <v>527410</v>
      </c>
      <c r="G628" s="22" t="s">
        <v>6622</v>
      </c>
      <c r="H628" s="22" t="s">
        <v>6759</v>
      </c>
      <c r="I628" s="24">
        <v>44076</v>
      </c>
      <c r="J628" s="24"/>
      <c r="K628" s="5" t="str">
        <f t="shared" si="36"/>
        <v>Nee</v>
      </c>
      <c r="L628">
        <f t="shared" si="37"/>
        <v>9557</v>
      </c>
      <c r="M628" t="str">
        <f t="shared" si="38"/>
        <v>Reiskosten per dag</v>
      </c>
      <c r="N628" t="str">
        <f>IFERROR(VLOOKUP(D628,'Caoparameter historie'!A:E,5,0),"")</f>
        <v>0,19</v>
      </c>
      <c r="O628" t="str">
        <f>IFERROR(IF(OR(D628=5274,D628=5472)=TRUE,VLOOKUP(B628,'Medewerker afstand woon-werk'!A:F,6,0),""),"")</f>
        <v>20,09000</v>
      </c>
      <c r="P628" s="5">
        <f t="shared" si="39"/>
        <v>3.8170999999999999</v>
      </c>
    </row>
    <row r="629" spans="1:16" x14ac:dyDescent="0.25">
      <c r="A629" s="22" t="s">
        <v>158</v>
      </c>
      <c r="B629" s="22" t="s">
        <v>3906</v>
      </c>
      <c r="C629" s="22" t="s">
        <v>6958</v>
      </c>
      <c r="D629" s="23">
        <v>5274</v>
      </c>
      <c r="E629" s="22" t="s">
        <v>85</v>
      </c>
      <c r="F629" s="28">
        <v>527410</v>
      </c>
      <c r="G629" s="22" t="s">
        <v>6622</v>
      </c>
      <c r="H629" s="22" t="s">
        <v>6759</v>
      </c>
      <c r="I629" s="24">
        <v>44076</v>
      </c>
      <c r="J629" s="24"/>
      <c r="K629" s="5" t="str">
        <f t="shared" si="36"/>
        <v>Nee</v>
      </c>
      <c r="L629">
        <f t="shared" si="37"/>
        <v>9566</v>
      </c>
      <c r="M629" t="str">
        <f t="shared" si="38"/>
        <v>Reiskosten per dag</v>
      </c>
      <c r="N629" t="str">
        <f>IFERROR(VLOOKUP(D629,'Caoparameter historie'!A:E,5,0),"")</f>
        <v>0,19</v>
      </c>
      <c r="O629" t="str">
        <f>IFERROR(IF(OR(D629=5274,D629=5472)=TRUE,VLOOKUP(B629,'Medewerker afstand woon-werk'!A:F,6,0),""),"")</f>
        <v>30,21000</v>
      </c>
      <c r="P629" s="5">
        <f t="shared" si="39"/>
        <v>5.7399000000000004</v>
      </c>
    </row>
    <row r="630" spans="1:16" x14ac:dyDescent="0.25">
      <c r="A630" s="22" t="s">
        <v>158</v>
      </c>
      <c r="B630" s="22" t="s">
        <v>452</v>
      </c>
      <c r="C630" s="22" t="s">
        <v>6959</v>
      </c>
      <c r="D630" s="23">
        <v>5274</v>
      </c>
      <c r="E630" s="22" t="s">
        <v>85</v>
      </c>
      <c r="F630" s="28">
        <v>527410</v>
      </c>
      <c r="G630" s="22" t="s">
        <v>6622</v>
      </c>
      <c r="H630" s="22" t="s">
        <v>6759</v>
      </c>
      <c r="I630" s="24">
        <v>44076</v>
      </c>
      <c r="J630" s="24"/>
      <c r="K630" s="5" t="str">
        <f t="shared" si="36"/>
        <v>Nee</v>
      </c>
      <c r="L630">
        <f t="shared" si="37"/>
        <v>9579</v>
      </c>
      <c r="M630" t="str">
        <f t="shared" si="38"/>
        <v>Reiskosten per dag</v>
      </c>
      <c r="N630" t="str">
        <f>IFERROR(VLOOKUP(D630,'Caoparameter historie'!A:E,5,0),"")</f>
        <v>0,19</v>
      </c>
      <c r="O630" t="str">
        <f>IFERROR(IF(OR(D630=5274,D630=5472)=TRUE,VLOOKUP(B630,'Medewerker afstand woon-werk'!A:F,6,0),""),"")</f>
        <v>21,10000</v>
      </c>
      <c r="P630" s="5">
        <f t="shared" si="39"/>
        <v>4.0090000000000003</v>
      </c>
    </row>
    <row r="631" spans="1:16" x14ac:dyDescent="0.25">
      <c r="A631" s="22" t="s">
        <v>158</v>
      </c>
      <c r="B631" s="22" t="s">
        <v>5253</v>
      </c>
      <c r="C631" s="22" t="s">
        <v>6365</v>
      </c>
      <c r="D631" s="23">
        <v>5274</v>
      </c>
      <c r="E631" s="22" t="s">
        <v>85</v>
      </c>
      <c r="F631" s="28">
        <v>527410</v>
      </c>
      <c r="G631" s="22" t="s">
        <v>6622</v>
      </c>
      <c r="H631" s="22" t="s">
        <v>6759</v>
      </c>
      <c r="I631" s="24">
        <v>44078</v>
      </c>
      <c r="J631" s="24"/>
      <c r="K631" s="5" t="str">
        <f t="shared" si="36"/>
        <v>Nee</v>
      </c>
      <c r="L631">
        <f t="shared" si="37"/>
        <v>8883</v>
      </c>
      <c r="M631" t="str">
        <f t="shared" si="38"/>
        <v>Reiskosten per dag</v>
      </c>
      <c r="N631" t="str">
        <f>IFERROR(VLOOKUP(D631,'Caoparameter historie'!A:E,5,0),"")</f>
        <v>0,19</v>
      </c>
      <c r="O631" t="str">
        <f>IFERROR(IF(OR(D631=5274,D631=5472)=TRUE,VLOOKUP(B631,'Medewerker afstand woon-werk'!A:F,6,0),""),"")</f>
        <v>0,00000</v>
      </c>
      <c r="P631" s="5">
        <f t="shared" si="39"/>
        <v>0</v>
      </c>
    </row>
    <row r="632" spans="1:16" x14ac:dyDescent="0.25">
      <c r="A632" s="22" t="s">
        <v>158</v>
      </c>
      <c r="B632" s="22" t="s">
        <v>1179</v>
      </c>
      <c r="C632" s="22" t="s">
        <v>6960</v>
      </c>
      <c r="D632" s="23">
        <v>5274</v>
      </c>
      <c r="E632" s="22" t="s">
        <v>85</v>
      </c>
      <c r="F632" s="28">
        <v>527410</v>
      </c>
      <c r="G632" s="22" t="s">
        <v>6622</v>
      </c>
      <c r="H632" s="22" t="s">
        <v>6623</v>
      </c>
      <c r="I632" s="24">
        <v>44077</v>
      </c>
      <c r="J632" s="24"/>
      <c r="K632" s="5" t="str">
        <f t="shared" si="36"/>
        <v>Ja</v>
      </c>
      <c r="L632">
        <f t="shared" si="37"/>
        <v>12377</v>
      </c>
      <c r="M632" t="str">
        <f t="shared" si="38"/>
        <v>Reiskosten per dag</v>
      </c>
      <c r="N632" t="str">
        <f>IFERROR(VLOOKUP(D632,'Caoparameter historie'!A:E,5,0),"")</f>
        <v>0,19</v>
      </c>
      <c r="O632" t="str">
        <f>IFERROR(IF(OR(D632=5274,D632=5472)=TRUE,VLOOKUP(B632,'Medewerker afstand woon-werk'!A:F,6,0),""),"")</f>
        <v>29,20000</v>
      </c>
      <c r="P632" s="5">
        <f t="shared" si="39"/>
        <v>5.548</v>
      </c>
    </row>
    <row r="633" spans="1:16" x14ac:dyDescent="0.25">
      <c r="A633" s="22" t="s">
        <v>158</v>
      </c>
      <c r="B633" s="22" t="s">
        <v>1944</v>
      </c>
      <c r="C633" s="22" t="s">
        <v>6961</v>
      </c>
      <c r="D633" s="23">
        <v>5274</v>
      </c>
      <c r="E633" s="22" t="s">
        <v>85</v>
      </c>
      <c r="F633" s="28">
        <v>527410</v>
      </c>
      <c r="G633" s="22" t="s">
        <v>6622</v>
      </c>
      <c r="H633" s="22" t="s">
        <v>6759</v>
      </c>
      <c r="I633" s="24">
        <v>44081</v>
      </c>
      <c r="J633" s="24"/>
      <c r="K633" s="5" t="str">
        <f t="shared" si="36"/>
        <v>Nee</v>
      </c>
      <c r="L633">
        <f t="shared" si="37"/>
        <v>7183</v>
      </c>
      <c r="M633" t="str">
        <f t="shared" si="38"/>
        <v>Reiskosten per dag</v>
      </c>
      <c r="N633" t="str">
        <f>IFERROR(VLOOKUP(D633,'Caoparameter historie'!A:E,5,0),"")</f>
        <v>0,19</v>
      </c>
      <c r="O633" t="str">
        <f>IFERROR(IF(OR(D633=5274,D633=5472)=TRUE,VLOOKUP(B633,'Medewerker afstand woon-werk'!A:F,6,0),""),"")</f>
        <v>6,20000</v>
      </c>
      <c r="P633" s="5">
        <f t="shared" si="39"/>
        <v>1.1780000000000002</v>
      </c>
    </row>
    <row r="634" spans="1:16" x14ac:dyDescent="0.25">
      <c r="A634" s="22" t="s">
        <v>158</v>
      </c>
      <c r="B634" s="22" t="s">
        <v>5197</v>
      </c>
      <c r="C634" s="22" t="s">
        <v>6962</v>
      </c>
      <c r="D634" s="23">
        <v>5274</v>
      </c>
      <c r="E634" s="22" t="s">
        <v>85</v>
      </c>
      <c r="F634" s="28">
        <v>527410</v>
      </c>
      <c r="G634" s="22" t="s">
        <v>6622</v>
      </c>
      <c r="H634" s="22" t="s">
        <v>6759</v>
      </c>
      <c r="I634" s="24">
        <v>44076</v>
      </c>
      <c r="J634" s="24"/>
      <c r="K634" s="5" t="str">
        <f t="shared" si="36"/>
        <v>Nee</v>
      </c>
      <c r="L634">
        <f t="shared" si="37"/>
        <v>9553</v>
      </c>
      <c r="M634" t="str">
        <f t="shared" si="38"/>
        <v>Reiskosten per dag</v>
      </c>
      <c r="N634" t="str">
        <f>IFERROR(VLOOKUP(D634,'Caoparameter historie'!A:E,5,0),"")</f>
        <v>0,19</v>
      </c>
      <c r="O634" t="str">
        <f>IFERROR(IF(OR(D634=5274,D634=5472)=TRUE,VLOOKUP(B634,'Medewerker afstand woon-werk'!A:F,6,0),""),"")</f>
        <v>19,32000</v>
      </c>
      <c r="P634" s="5">
        <f t="shared" si="39"/>
        <v>3.6708000000000003</v>
      </c>
    </row>
    <row r="635" spans="1:16" x14ac:dyDescent="0.25">
      <c r="A635" s="22" t="s">
        <v>6372</v>
      </c>
      <c r="B635" s="22" t="s">
        <v>6963</v>
      </c>
      <c r="C635" s="22" t="s">
        <v>6964</v>
      </c>
      <c r="D635" s="23">
        <v>5274</v>
      </c>
      <c r="E635" s="22" t="s">
        <v>85</v>
      </c>
      <c r="F635" s="28">
        <v>527410</v>
      </c>
      <c r="G635" s="22" t="s">
        <v>6622</v>
      </c>
      <c r="H635" s="22" t="s">
        <v>6759</v>
      </c>
      <c r="I635" s="24">
        <v>44081</v>
      </c>
      <c r="J635" s="24"/>
      <c r="K635" s="5" t="str">
        <f t="shared" si="36"/>
        <v>Nee</v>
      </c>
      <c r="L635">
        <f t="shared" si="37"/>
        <v>9122009</v>
      </c>
      <c r="M635" t="str">
        <f t="shared" si="38"/>
        <v>Reiskosten per dag</v>
      </c>
      <c r="N635" t="str">
        <f>IFERROR(VLOOKUP(D635,'Caoparameter historie'!A:E,5,0),"")</f>
        <v>0,19</v>
      </c>
      <c r="O635" t="str">
        <f>IFERROR(IF(OR(D635=5274,D635=5472)=TRUE,VLOOKUP(B635,'Medewerker afstand woon-werk'!A:F,6,0),""),"")</f>
        <v>0,00000</v>
      </c>
      <c r="P635" s="5">
        <f t="shared" si="39"/>
        <v>0</v>
      </c>
    </row>
    <row r="636" spans="1:16" x14ac:dyDescent="0.25">
      <c r="A636" s="22" t="s">
        <v>158</v>
      </c>
      <c r="B636" s="22" t="s">
        <v>4517</v>
      </c>
      <c r="C636" s="22" t="s">
        <v>6965</v>
      </c>
      <c r="D636" s="23">
        <v>5274</v>
      </c>
      <c r="E636" s="22" t="s">
        <v>85</v>
      </c>
      <c r="F636" s="28">
        <v>527410</v>
      </c>
      <c r="G636" s="22" t="s">
        <v>6622</v>
      </c>
      <c r="H636" s="22" t="s">
        <v>6759</v>
      </c>
      <c r="I636" s="24">
        <v>44081</v>
      </c>
      <c r="J636" s="24"/>
      <c r="K636" s="5" t="str">
        <f t="shared" si="36"/>
        <v>Nee</v>
      </c>
      <c r="L636">
        <f t="shared" si="37"/>
        <v>10766</v>
      </c>
      <c r="M636" t="str">
        <f t="shared" si="38"/>
        <v>Reiskosten per dag</v>
      </c>
      <c r="N636" t="str">
        <f>IFERROR(VLOOKUP(D636,'Caoparameter historie'!A:E,5,0),"")</f>
        <v>0,19</v>
      </c>
      <c r="O636" t="str">
        <f>IFERROR(IF(OR(D636=5274,D636=5472)=TRUE,VLOOKUP(B636,'Medewerker afstand woon-werk'!A:F,6,0),""),"")</f>
        <v>13,20000</v>
      </c>
      <c r="P636" s="5">
        <f t="shared" si="39"/>
        <v>2.508</v>
      </c>
    </row>
    <row r="637" spans="1:16" x14ac:dyDescent="0.25">
      <c r="A637" s="22" t="s">
        <v>6372</v>
      </c>
      <c r="B637" s="22" t="s">
        <v>6966</v>
      </c>
      <c r="C637" s="22" t="s">
        <v>6967</v>
      </c>
      <c r="D637" s="23">
        <v>5274</v>
      </c>
      <c r="E637" s="22" t="s">
        <v>85</v>
      </c>
      <c r="F637" s="28">
        <v>527410</v>
      </c>
      <c r="G637" s="22" t="s">
        <v>6622</v>
      </c>
      <c r="H637" s="22" t="s">
        <v>6759</v>
      </c>
      <c r="I637" s="24">
        <v>44081</v>
      </c>
      <c r="J637" s="24"/>
      <c r="K637" s="5" t="str">
        <f t="shared" si="36"/>
        <v>Nee</v>
      </c>
      <c r="L637">
        <f t="shared" si="37"/>
        <v>9119891</v>
      </c>
      <c r="M637" t="str">
        <f t="shared" si="38"/>
        <v>Reiskosten per dag</v>
      </c>
      <c r="N637" t="str">
        <f>IFERROR(VLOOKUP(D637,'Caoparameter historie'!A:E,5,0),"")</f>
        <v>0,19</v>
      </c>
      <c r="O637" t="str">
        <f>IFERROR(IF(OR(D637=5274,D637=5472)=TRUE,VLOOKUP(B637,'Medewerker afstand woon-werk'!A:F,6,0),""),"")</f>
        <v>0,00000</v>
      </c>
      <c r="P637" s="5">
        <f t="shared" si="39"/>
        <v>0</v>
      </c>
    </row>
    <row r="638" spans="1:16" x14ac:dyDescent="0.25">
      <c r="A638" s="22" t="s">
        <v>158</v>
      </c>
      <c r="B638" s="22" t="s">
        <v>4375</v>
      </c>
      <c r="C638" s="22" t="s">
        <v>6968</v>
      </c>
      <c r="D638" s="23">
        <v>5274</v>
      </c>
      <c r="E638" s="22" t="s">
        <v>85</v>
      </c>
      <c r="F638" s="28">
        <v>527410</v>
      </c>
      <c r="G638" s="22" t="s">
        <v>6622</v>
      </c>
      <c r="H638" s="22" t="s">
        <v>6623</v>
      </c>
      <c r="I638" s="24">
        <v>44081</v>
      </c>
      <c r="J638" s="24"/>
      <c r="K638" s="5" t="str">
        <f t="shared" si="36"/>
        <v>Ja</v>
      </c>
      <c r="L638">
        <f t="shared" si="37"/>
        <v>12777</v>
      </c>
      <c r="M638" t="str">
        <f t="shared" si="38"/>
        <v>Reiskosten per dag</v>
      </c>
      <c r="N638" t="str">
        <f>IFERROR(VLOOKUP(D638,'Caoparameter historie'!A:E,5,0),"")</f>
        <v>0,19</v>
      </c>
      <c r="O638" t="str">
        <f>IFERROR(IF(OR(D638=5274,D638=5472)=TRUE,VLOOKUP(B638,'Medewerker afstand woon-werk'!A:F,6,0),""),"")</f>
        <v>25,80000</v>
      </c>
      <c r="P638" s="5">
        <f t="shared" si="39"/>
        <v>4.9020000000000001</v>
      </c>
    </row>
    <row r="639" spans="1:16" x14ac:dyDescent="0.25">
      <c r="A639" s="22" t="s">
        <v>6372</v>
      </c>
      <c r="B639" s="22" t="s">
        <v>6969</v>
      </c>
      <c r="C639" s="22" t="s">
        <v>6970</v>
      </c>
      <c r="D639" s="23">
        <v>5274</v>
      </c>
      <c r="E639" s="22" t="s">
        <v>85</v>
      </c>
      <c r="F639" s="28">
        <v>527410</v>
      </c>
      <c r="G639" s="22" t="s">
        <v>6622</v>
      </c>
      <c r="H639" s="22" t="s">
        <v>6759</v>
      </c>
      <c r="I639" s="24">
        <v>44081</v>
      </c>
      <c r="J639" s="24"/>
      <c r="K639" s="5" t="str">
        <f t="shared" si="36"/>
        <v>Nee</v>
      </c>
      <c r="L639">
        <f t="shared" si="37"/>
        <v>9119218</v>
      </c>
      <c r="M639" t="str">
        <f t="shared" si="38"/>
        <v>Reiskosten per dag</v>
      </c>
      <c r="N639" t="str">
        <f>IFERROR(VLOOKUP(D639,'Caoparameter historie'!A:E,5,0),"")</f>
        <v>0,19</v>
      </c>
      <c r="O639" t="str">
        <f>IFERROR(IF(OR(D639=5274,D639=5472)=TRUE,VLOOKUP(B639,'Medewerker afstand woon-werk'!A:F,6,0),""),"")</f>
        <v>0,00000</v>
      </c>
      <c r="P639" s="5">
        <f t="shared" si="39"/>
        <v>0</v>
      </c>
    </row>
    <row r="640" spans="1:16" x14ac:dyDescent="0.25">
      <c r="A640" s="22" t="s">
        <v>158</v>
      </c>
      <c r="B640" s="22" t="s">
        <v>279</v>
      </c>
      <c r="C640" s="22" t="s">
        <v>6284</v>
      </c>
      <c r="D640" s="23">
        <v>5274</v>
      </c>
      <c r="E640" s="22" t="s">
        <v>85</v>
      </c>
      <c r="F640" s="28">
        <v>527410</v>
      </c>
      <c r="G640" s="22" t="s">
        <v>6622</v>
      </c>
      <c r="H640" s="22" t="s">
        <v>6759</v>
      </c>
      <c r="I640" s="24">
        <v>44078</v>
      </c>
      <c r="J640" s="24"/>
      <c r="K640" s="5" t="str">
        <f t="shared" si="36"/>
        <v>Nee</v>
      </c>
      <c r="L640">
        <f t="shared" si="37"/>
        <v>7644</v>
      </c>
      <c r="M640" t="str">
        <f t="shared" si="38"/>
        <v>Reiskosten per dag</v>
      </c>
      <c r="N640" t="str">
        <f>IFERROR(VLOOKUP(D640,'Caoparameter historie'!A:E,5,0),"")</f>
        <v>0,19</v>
      </c>
      <c r="O640" t="str">
        <f>IFERROR(IF(OR(D640=5274,D640=5472)=TRUE,VLOOKUP(B640,'Medewerker afstand woon-werk'!A:F,6,0),""),"")</f>
        <v>25,90000</v>
      </c>
      <c r="P640" s="5">
        <f t="shared" si="39"/>
        <v>4.9209999999999994</v>
      </c>
    </row>
    <row r="641" spans="1:16" x14ac:dyDescent="0.25">
      <c r="A641" s="22" t="s">
        <v>158</v>
      </c>
      <c r="B641" s="22" t="s">
        <v>3792</v>
      </c>
      <c r="C641" s="22" t="s">
        <v>6971</v>
      </c>
      <c r="D641" s="23">
        <v>5274</v>
      </c>
      <c r="E641" s="22" t="s">
        <v>85</v>
      </c>
      <c r="F641" s="28">
        <v>527410</v>
      </c>
      <c r="G641" s="22" t="s">
        <v>6622</v>
      </c>
      <c r="H641" s="22" t="s">
        <v>6623</v>
      </c>
      <c r="I641" s="24">
        <v>44083</v>
      </c>
      <c r="J641" s="24"/>
      <c r="K641" s="5" t="str">
        <f t="shared" si="36"/>
        <v>Ja</v>
      </c>
      <c r="L641">
        <f t="shared" si="37"/>
        <v>12385</v>
      </c>
      <c r="M641" t="str">
        <f t="shared" si="38"/>
        <v>Reiskosten per dag</v>
      </c>
      <c r="N641" t="str">
        <f>IFERROR(VLOOKUP(D641,'Caoparameter historie'!A:E,5,0),"")</f>
        <v>0,19</v>
      </c>
      <c r="O641" t="str">
        <f>IFERROR(IF(OR(D641=5274,D641=5472)=TRUE,VLOOKUP(B641,'Medewerker afstand woon-werk'!A:F,6,0),""),"")</f>
        <v>40,00000</v>
      </c>
      <c r="P641" s="5">
        <f t="shared" si="39"/>
        <v>7.6</v>
      </c>
    </row>
    <row r="642" spans="1:16" x14ac:dyDescent="0.25">
      <c r="A642" s="22" t="s">
        <v>187</v>
      </c>
      <c r="B642" s="22" t="s">
        <v>2706</v>
      </c>
      <c r="C642" s="22" t="s">
        <v>6972</v>
      </c>
      <c r="D642" s="23">
        <v>5274</v>
      </c>
      <c r="E642" s="22" t="s">
        <v>85</v>
      </c>
      <c r="F642" s="28">
        <v>527410</v>
      </c>
      <c r="G642" s="22" t="s">
        <v>6622</v>
      </c>
      <c r="H642" s="22" t="s">
        <v>6623</v>
      </c>
      <c r="I642" s="24">
        <v>44081</v>
      </c>
      <c r="J642" s="24"/>
      <c r="K642" s="5" t="str">
        <f t="shared" si="36"/>
        <v>Ja</v>
      </c>
      <c r="L642">
        <f t="shared" si="37"/>
        <v>9203614</v>
      </c>
      <c r="M642" t="str">
        <f t="shared" si="38"/>
        <v>Reiskosten per dag</v>
      </c>
      <c r="N642" t="str">
        <f>IFERROR(VLOOKUP(D642,'Caoparameter historie'!A:E,5,0),"")</f>
        <v>0,19</v>
      </c>
      <c r="O642" t="str">
        <f>IFERROR(IF(OR(D642=5274,D642=5472)=TRUE,VLOOKUP(B642,'Medewerker afstand woon-werk'!A:F,6,0),""),"")</f>
        <v>0,00000</v>
      </c>
      <c r="P642" s="5">
        <f t="shared" si="39"/>
        <v>0</v>
      </c>
    </row>
    <row r="643" spans="1:16" x14ac:dyDescent="0.25">
      <c r="A643" s="22" t="s">
        <v>158</v>
      </c>
      <c r="B643" s="22" t="s">
        <v>5191</v>
      </c>
      <c r="C643" s="22" t="s">
        <v>6973</v>
      </c>
      <c r="D643" s="23">
        <v>5274</v>
      </c>
      <c r="E643" s="22" t="s">
        <v>85</v>
      </c>
      <c r="F643" s="28">
        <v>527410</v>
      </c>
      <c r="G643" s="22" t="s">
        <v>6622</v>
      </c>
      <c r="H643" s="22" t="s">
        <v>6759</v>
      </c>
      <c r="I643" s="24">
        <v>44095</v>
      </c>
      <c r="J643" s="24"/>
      <c r="K643" s="5" t="str">
        <f t="shared" si="36"/>
        <v>Nee</v>
      </c>
      <c r="L643">
        <f t="shared" si="37"/>
        <v>9550</v>
      </c>
      <c r="M643" t="str">
        <f t="shared" si="38"/>
        <v>Reiskosten per dag</v>
      </c>
      <c r="N643" t="str">
        <f>IFERROR(VLOOKUP(D643,'Caoparameter historie'!A:E,5,0),"")</f>
        <v>0,19</v>
      </c>
      <c r="O643" t="str">
        <f>IFERROR(IF(OR(D643=5274,D643=5472)=TRUE,VLOOKUP(B643,'Medewerker afstand woon-werk'!A:F,6,0),""),"")</f>
        <v>11,41000</v>
      </c>
      <c r="P643" s="5">
        <f t="shared" si="39"/>
        <v>2.1678999999999999</v>
      </c>
    </row>
    <row r="644" spans="1:16" x14ac:dyDescent="0.25">
      <c r="A644" s="22" t="s">
        <v>158</v>
      </c>
      <c r="B644" s="22" t="s">
        <v>2206</v>
      </c>
      <c r="C644" s="22" t="s">
        <v>6261</v>
      </c>
      <c r="D644" s="23">
        <v>5274</v>
      </c>
      <c r="E644" s="22" t="s">
        <v>85</v>
      </c>
      <c r="F644" s="28">
        <v>527410</v>
      </c>
      <c r="G644" s="22" t="s">
        <v>6622</v>
      </c>
      <c r="H644" s="22" t="s">
        <v>6759</v>
      </c>
      <c r="I644" s="24">
        <v>44091</v>
      </c>
      <c r="J644" s="24"/>
      <c r="K644" s="5" t="str">
        <f t="shared" si="36"/>
        <v>Nee</v>
      </c>
      <c r="L644">
        <f t="shared" si="37"/>
        <v>3438</v>
      </c>
      <c r="M644" t="str">
        <f t="shared" si="38"/>
        <v>Reiskosten per dag</v>
      </c>
      <c r="N644" t="str">
        <f>IFERROR(VLOOKUP(D644,'Caoparameter historie'!A:E,5,0),"")</f>
        <v>0,19</v>
      </c>
      <c r="O644" t="str">
        <f>IFERROR(IF(OR(D644=5274,D644=5472)=TRUE,VLOOKUP(B644,'Medewerker afstand woon-werk'!A:F,6,0),""),"")</f>
        <v>9,47000</v>
      </c>
      <c r="P644" s="5">
        <f t="shared" si="39"/>
        <v>1.7993000000000001</v>
      </c>
    </row>
    <row r="645" spans="1:16" x14ac:dyDescent="0.25">
      <c r="A645" s="22" t="s">
        <v>158</v>
      </c>
      <c r="B645" s="22" t="s">
        <v>5672</v>
      </c>
      <c r="C645" s="22" t="s">
        <v>6974</v>
      </c>
      <c r="D645" s="23">
        <v>5274</v>
      </c>
      <c r="E645" s="22" t="s">
        <v>85</v>
      </c>
      <c r="F645" s="28">
        <v>527410</v>
      </c>
      <c r="G645" s="22" t="s">
        <v>6622</v>
      </c>
      <c r="H645" s="22" t="s">
        <v>6759</v>
      </c>
      <c r="I645" s="24">
        <v>44102</v>
      </c>
      <c r="J645" s="24"/>
      <c r="K645" s="5" t="str">
        <f t="shared" si="36"/>
        <v>Nee</v>
      </c>
      <c r="L645">
        <f t="shared" si="37"/>
        <v>12640</v>
      </c>
      <c r="M645" t="str">
        <f t="shared" si="38"/>
        <v>Reiskosten per dag</v>
      </c>
      <c r="N645" t="str">
        <f>IFERROR(VLOOKUP(D645,'Caoparameter historie'!A:E,5,0),"")</f>
        <v>0,19</v>
      </c>
      <c r="O645" t="str">
        <f>IFERROR(IF(OR(D645=5274,D645=5472)=TRUE,VLOOKUP(B645,'Medewerker afstand woon-werk'!A:F,6,0),""),"")</f>
        <v>0,00000</v>
      </c>
      <c r="P645" s="5">
        <f t="shared" si="39"/>
        <v>0</v>
      </c>
    </row>
    <row r="646" spans="1:16" x14ac:dyDescent="0.25">
      <c r="A646" s="22" t="s">
        <v>187</v>
      </c>
      <c r="B646" s="22" t="s">
        <v>1920</v>
      </c>
      <c r="C646" s="22" t="s">
        <v>6975</v>
      </c>
      <c r="D646" s="23">
        <v>5274</v>
      </c>
      <c r="E646" s="22" t="s">
        <v>85</v>
      </c>
      <c r="F646" s="28">
        <v>527410</v>
      </c>
      <c r="G646" s="22" t="s">
        <v>6622</v>
      </c>
      <c r="H646" s="22" t="s">
        <v>6623</v>
      </c>
      <c r="I646" s="24">
        <v>44180</v>
      </c>
      <c r="J646" s="24"/>
      <c r="K646" s="5" t="str">
        <f t="shared" ref="K646:K709" si="40">IFERROR(H646*1,H646)</f>
        <v>Ja</v>
      </c>
      <c r="L646">
        <f t="shared" ref="L646:L709" si="41">IFERROR(B646*1,B646)</f>
        <v>9201389</v>
      </c>
      <c r="M646" t="str">
        <f t="shared" ref="M646:M709" si="42">IF(D646=5251,"VET",IF(D646=5249,"Persoonlijke toeslag",IF(D646=5274,"Reiskosten per dag",IF(D646=5250,"Overgangstoeslag",IF(D646=5472,"Reiskosten per dag",IF(D646=5255,"Reiskosten per dag",IF(D646=5378,"BHV Vergoeding",IF(D646=5493,"Wasgeld",""))))))))</f>
        <v>Reiskosten per dag</v>
      </c>
      <c r="N646" t="str">
        <f>IFERROR(VLOOKUP(D646,'Caoparameter historie'!A:E,5,0),"")</f>
        <v>0,19</v>
      </c>
      <c r="O646" t="str">
        <f>IFERROR(IF(OR(D646=5274,D646=5472)=TRUE,VLOOKUP(B646,'Medewerker afstand woon-werk'!A:F,6,0),""),"")</f>
        <v>0,00000</v>
      </c>
      <c r="P646" s="5">
        <f t="shared" ref="P646:P709" si="43">IF(OR(D646=5274,D646=5472)=TRUE,N646*O646,IF(D646=5255,K646,IF(M646="Persoonlijke toeslag",K646,IF(M646="VET",K646,IF(M646="Overgangstoeslag",K646,IF(M646="Wasgeld",K646*N646,IF(M646="BHV vergoeding",N646*1,"")))))))</f>
        <v>0</v>
      </c>
    </row>
    <row r="647" spans="1:16" x14ac:dyDescent="0.25">
      <c r="A647" s="22" t="s">
        <v>158</v>
      </c>
      <c r="B647" s="22" t="s">
        <v>3294</v>
      </c>
      <c r="C647" s="22" t="s">
        <v>6976</v>
      </c>
      <c r="D647" s="23">
        <v>5274</v>
      </c>
      <c r="E647" s="22" t="s">
        <v>85</v>
      </c>
      <c r="F647" s="28">
        <v>527410</v>
      </c>
      <c r="G647" s="22" t="s">
        <v>6622</v>
      </c>
      <c r="H647" s="22" t="s">
        <v>6759</v>
      </c>
      <c r="I647" s="24">
        <v>44085</v>
      </c>
      <c r="J647" s="24"/>
      <c r="K647" s="5" t="str">
        <f t="shared" si="40"/>
        <v>Nee</v>
      </c>
      <c r="L647">
        <f t="shared" si="41"/>
        <v>12569</v>
      </c>
      <c r="M647" t="str">
        <f t="shared" si="42"/>
        <v>Reiskosten per dag</v>
      </c>
      <c r="N647" t="str">
        <f>IFERROR(VLOOKUP(D647,'Caoparameter historie'!A:E,5,0),"")</f>
        <v>0,19</v>
      </c>
      <c r="O647" t="str">
        <f>IFERROR(IF(OR(D647=5274,D647=5472)=TRUE,VLOOKUP(B647,'Medewerker afstand woon-werk'!A:F,6,0),""),"")</f>
        <v>24,00000</v>
      </c>
      <c r="P647" s="5">
        <f t="shared" si="43"/>
        <v>4.5600000000000005</v>
      </c>
    </row>
    <row r="648" spans="1:16" x14ac:dyDescent="0.25">
      <c r="A648" s="22" t="s">
        <v>158</v>
      </c>
      <c r="B648" s="22" t="s">
        <v>1936</v>
      </c>
      <c r="C648" s="22" t="s">
        <v>6977</v>
      </c>
      <c r="D648" s="23">
        <v>5274</v>
      </c>
      <c r="E648" s="22" t="s">
        <v>85</v>
      </c>
      <c r="F648" s="28">
        <v>527410</v>
      </c>
      <c r="G648" s="22" t="s">
        <v>6622</v>
      </c>
      <c r="H648" s="22" t="s">
        <v>6759</v>
      </c>
      <c r="I648" s="24">
        <v>44090</v>
      </c>
      <c r="J648" s="24"/>
      <c r="K648" s="5" t="str">
        <f t="shared" si="40"/>
        <v>Nee</v>
      </c>
      <c r="L648">
        <f t="shared" si="41"/>
        <v>3540</v>
      </c>
      <c r="M648" t="str">
        <f t="shared" si="42"/>
        <v>Reiskosten per dag</v>
      </c>
      <c r="N648" t="str">
        <f>IFERROR(VLOOKUP(D648,'Caoparameter historie'!A:E,5,0),"")</f>
        <v>0,19</v>
      </c>
      <c r="O648" t="str">
        <f>IFERROR(IF(OR(D648=5274,D648=5472)=TRUE,VLOOKUP(B648,'Medewerker afstand woon-werk'!A:F,6,0),""),"")</f>
        <v>9,10000</v>
      </c>
      <c r="P648" s="5">
        <f t="shared" si="43"/>
        <v>1.7289999999999999</v>
      </c>
    </row>
    <row r="649" spans="1:16" x14ac:dyDescent="0.25">
      <c r="A649" s="22" t="s">
        <v>158</v>
      </c>
      <c r="B649" s="22" t="s">
        <v>2054</v>
      </c>
      <c r="C649" s="22" t="s">
        <v>6978</v>
      </c>
      <c r="D649" s="23">
        <v>5274</v>
      </c>
      <c r="E649" s="22" t="s">
        <v>85</v>
      </c>
      <c r="F649" s="28">
        <v>527410</v>
      </c>
      <c r="G649" s="22" t="s">
        <v>6622</v>
      </c>
      <c r="H649" s="22" t="s">
        <v>6759</v>
      </c>
      <c r="I649" s="24">
        <v>44094</v>
      </c>
      <c r="J649" s="24"/>
      <c r="K649" s="5" t="str">
        <f t="shared" si="40"/>
        <v>Nee</v>
      </c>
      <c r="L649">
        <f t="shared" si="41"/>
        <v>5281</v>
      </c>
      <c r="M649" t="str">
        <f t="shared" si="42"/>
        <v>Reiskosten per dag</v>
      </c>
      <c r="N649" t="str">
        <f>IFERROR(VLOOKUP(D649,'Caoparameter historie'!A:E,5,0),"")</f>
        <v>0,19</v>
      </c>
      <c r="O649" t="str">
        <f>IFERROR(IF(OR(D649=5274,D649=5472)=TRUE,VLOOKUP(B649,'Medewerker afstand woon-werk'!A:F,6,0),""),"")</f>
        <v>8,68000</v>
      </c>
      <c r="P649" s="5">
        <f t="shared" si="43"/>
        <v>1.6492</v>
      </c>
    </row>
    <row r="650" spans="1:16" x14ac:dyDescent="0.25">
      <c r="A650" s="22" t="s">
        <v>158</v>
      </c>
      <c r="B650" s="22" t="s">
        <v>3600</v>
      </c>
      <c r="C650" s="22" t="s">
        <v>6255</v>
      </c>
      <c r="D650" s="23">
        <v>5274</v>
      </c>
      <c r="E650" s="22" t="s">
        <v>85</v>
      </c>
      <c r="F650" s="28">
        <v>527410</v>
      </c>
      <c r="G650" s="22" t="s">
        <v>6622</v>
      </c>
      <c r="H650" s="22" t="s">
        <v>6759</v>
      </c>
      <c r="I650" s="24">
        <v>44088</v>
      </c>
      <c r="J650" s="24"/>
      <c r="K650" s="5" t="str">
        <f t="shared" si="40"/>
        <v>Nee</v>
      </c>
      <c r="L650">
        <f t="shared" si="41"/>
        <v>3217</v>
      </c>
      <c r="M650" t="str">
        <f t="shared" si="42"/>
        <v>Reiskosten per dag</v>
      </c>
      <c r="N650" t="str">
        <f>IFERROR(VLOOKUP(D650,'Caoparameter historie'!A:E,5,0),"")</f>
        <v>0,19</v>
      </c>
      <c r="O650" t="str">
        <f>IFERROR(IF(OR(D650=5274,D650=5472)=TRUE,VLOOKUP(B650,'Medewerker afstand woon-werk'!A:F,6,0),""),"")</f>
        <v>27,27000</v>
      </c>
      <c r="P650" s="5">
        <f t="shared" si="43"/>
        <v>5.1813000000000002</v>
      </c>
    </row>
    <row r="651" spans="1:16" x14ac:dyDescent="0.25">
      <c r="A651" s="22" t="s">
        <v>158</v>
      </c>
      <c r="B651" s="22" t="s">
        <v>1874</v>
      </c>
      <c r="C651" s="22" t="s">
        <v>6979</v>
      </c>
      <c r="D651" s="23">
        <v>5274</v>
      </c>
      <c r="E651" s="22" t="s">
        <v>85</v>
      </c>
      <c r="F651" s="28">
        <v>527410</v>
      </c>
      <c r="G651" s="22" t="s">
        <v>6622</v>
      </c>
      <c r="H651" s="22" t="s">
        <v>6759</v>
      </c>
      <c r="I651" s="24">
        <v>44099</v>
      </c>
      <c r="J651" s="24"/>
      <c r="K651" s="5" t="str">
        <f t="shared" si="40"/>
        <v>Nee</v>
      </c>
      <c r="L651">
        <f t="shared" si="41"/>
        <v>11061</v>
      </c>
      <c r="M651" t="str">
        <f t="shared" si="42"/>
        <v>Reiskosten per dag</v>
      </c>
      <c r="N651" t="str">
        <f>IFERROR(VLOOKUP(D651,'Caoparameter historie'!A:E,5,0),"")</f>
        <v>0,19</v>
      </c>
      <c r="O651" t="str">
        <f>IFERROR(IF(OR(D651=5274,D651=5472)=TRUE,VLOOKUP(B651,'Medewerker afstand woon-werk'!A:F,6,0),""),"")</f>
        <v>20,00000</v>
      </c>
      <c r="P651" s="5">
        <f t="shared" si="43"/>
        <v>3.8</v>
      </c>
    </row>
    <row r="652" spans="1:16" x14ac:dyDescent="0.25">
      <c r="A652" s="22" t="s">
        <v>187</v>
      </c>
      <c r="B652" s="22" t="s">
        <v>4260</v>
      </c>
      <c r="C652" s="22" t="s">
        <v>6980</v>
      </c>
      <c r="D652" s="23">
        <v>5274</v>
      </c>
      <c r="E652" s="22" t="s">
        <v>85</v>
      </c>
      <c r="F652" s="28">
        <v>527410</v>
      </c>
      <c r="G652" s="22" t="s">
        <v>6622</v>
      </c>
      <c r="H652" s="22" t="s">
        <v>6623</v>
      </c>
      <c r="I652" s="24">
        <v>44081</v>
      </c>
      <c r="J652" s="24"/>
      <c r="K652" s="5" t="str">
        <f t="shared" si="40"/>
        <v>Ja</v>
      </c>
      <c r="L652">
        <f t="shared" si="41"/>
        <v>9200488</v>
      </c>
      <c r="M652" t="str">
        <f t="shared" si="42"/>
        <v>Reiskosten per dag</v>
      </c>
      <c r="N652" t="str">
        <f>IFERROR(VLOOKUP(D652,'Caoparameter historie'!A:E,5,0),"")</f>
        <v>0,19</v>
      </c>
      <c r="O652" t="str">
        <f>IFERROR(IF(OR(D652=5274,D652=5472)=TRUE,VLOOKUP(B652,'Medewerker afstand woon-werk'!A:F,6,0),""),"")</f>
        <v>0,00000</v>
      </c>
      <c r="P652" s="5">
        <f t="shared" si="43"/>
        <v>0</v>
      </c>
    </row>
    <row r="653" spans="1:16" x14ac:dyDescent="0.25">
      <c r="A653" s="22" t="s">
        <v>158</v>
      </c>
      <c r="B653" s="22" t="s">
        <v>1123</v>
      </c>
      <c r="C653" s="22" t="s">
        <v>6981</v>
      </c>
      <c r="D653" s="23">
        <v>5274</v>
      </c>
      <c r="E653" s="22" t="s">
        <v>85</v>
      </c>
      <c r="F653" s="28">
        <v>527410</v>
      </c>
      <c r="G653" s="22" t="s">
        <v>6622</v>
      </c>
      <c r="H653" s="22" t="s">
        <v>6759</v>
      </c>
      <c r="I653" s="24">
        <v>44094</v>
      </c>
      <c r="J653" s="24"/>
      <c r="K653" s="5" t="str">
        <f t="shared" si="40"/>
        <v>Nee</v>
      </c>
      <c r="L653">
        <f t="shared" si="41"/>
        <v>11263</v>
      </c>
      <c r="M653" t="str">
        <f t="shared" si="42"/>
        <v>Reiskosten per dag</v>
      </c>
      <c r="N653" t="str">
        <f>IFERROR(VLOOKUP(D653,'Caoparameter historie'!A:E,5,0),"")</f>
        <v>0,19</v>
      </c>
      <c r="O653" t="str">
        <f>IFERROR(IF(OR(D653=5274,D653=5472)=TRUE,VLOOKUP(B653,'Medewerker afstand woon-werk'!A:F,6,0),""),"")</f>
        <v>0,00000</v>
      </c>
      <c r="P653" s="5">
        <f t="shared" si="43"/>
        <v>0</v>
      </c>
    </row>
    <row r="654" spans="1:16" x14ac:dyDescent="0.25">
      <c r="A654" s="22" t="s">
        <v>158</v>
      </c>
      <c r="B654" s="22" t="s">
        <v>2097</v>
      </c>
      <c r="C654" s="22" t="s">
        <v>6982</v>
      </c>
      <c r="D654" s="23">
        <v>5274</v>
      </c>
      <c r="E654" s="22" t="s">
        <v>85</v>
      </c>
      <c r="F654" s="28">
        <v>527410</v>
      </c>
      <c r="G654" s="22" t="s">
        <v>6622</v>
      </c>
      <c r="H654" s="22" t="s">
        <v>6759</v>
      </c>
      <c r="I654" s="24">
        <v>44097</v>
      </c>
      <c r="J654" s="24"/>
      <c r="K654" s="5" t="str">
        <f t="shared" si="40"/>
        <v>Nee</v>
      </c>
      <c r="L654">
        <f t="shared" si="41"/>
        <v>6691</v>
      </c>
      <c r="M654" t="str">
        <f t="shared" si="42"/>
        <v>Reiskosten per dag</v>
      </c>
      <c r="N654" t="str">
        <f>IFERROR(VLOOKUP(D654,'Caoparameter historie'!A:E,5,0),"")</f>
        <v>0,19</v>
      </c>
      <c r="O654" t="str">
        <f>IFERROR(IF(OR(D654=5274,D654=5472)=TRUE,VLOOKUP(B654,'Medewerker afstand woon-werk'!A:F,6,0),""),"")</f>
        <v>0,00000</v>
      </c>
      <c r="P654" s="5">
        <f t="shared" si="43"/>
        <v>0</v>
      </c>
    </row>
    <row r="655" spans="1:16" x14ac:dyDescent="0.25">
      <c r="A655" s="22" t="s">
        <v>187</v>
      </c>
      <c r="B655" s="22" t="s">
        <v>422</v>
      </c>
      <c r="C655" s="22" t="s">
        <v>6983</v>
      </c>
      <c r="D655" s="23">
        <v>5274</v>
      </c>
      <c r="E655" s="22" t="s">
        <v>85</v>
      </c>
      <c r="F655" s="28">
        <v>527410</v>
      </c>
      <c r="G655" s="22" t="s">
        <v>6622</v>
      </c>
      <c r="H655" s="22" t="s">
        <v>6623</v>
      </c>
      <c r="I655" s="24">
        <v>44081</v>
      </c>
      <c r="J655" s="24"/>
      <c r="K655" s="5" t="str">
        <f t="shared" si="40"/>
        <v>Ja</v>
      </c>
      <c r="L655">
        <f t="shared" si="41"/>
        <v>9200493</v>
      </c>
      <c r="M655" t="str">
        <f t="shared" si="42"/>
        <v>Reiskosten per dag</v>
      </c>
      <c r="N655" t="str">
        <f>IFERROR(VLOOKUP(D655,'Caoparameter historie'!A:E,5,0),"")</f>
        <v>0,19</v>
      </c>
      <c r="O655" t="str">
        <f>IFERROR(IF(OR(D655=5274,D655=5472)=TRUE,VLOOKUP(B655,'Medewerker afstand woon-werk'!A:F,6,0),""),"")</f>
        <v>0,00000</v>
      </c>
      <c r="P655" s="5">
        <f t="shared" si="43"/>
        <v>0</v>
      </c>
    </row>
    <row r="656" spans="1:16" x14ac:dyDescent="0.25">
      <c r="A656" s="22" t="s">
        <v>158</v>
      </c>
      <c r="B656" s="22" t="s">
        <v>1339</v>
      </c>
      <c r="C656" s="22" t="s">
        <v>6984</v>
      </c>
      <c r="D656" s="23">
        <v>5274</v>
      </c>
      <c r="E656" s="22" t="s">
        <v>85</v>
      </c>
      <c r="F656" s="28">
        <v>527410</v>
      </c>
      <c r="G656" s="22" t="s">
        <v>6622</v>
      </c>
      <c r="H656" s="22" t="s">
        <v>6759</v>
      </c>
      <c r="I656" s="24">
        <v>44095</v>
      </c>
      <c r="J656" s="24"/>
      <c r="K656" s="5" t="str">
        <f t="shared" si="40"/>
        <v>Nee</v>
      </c>
      <c r="L656">
        <f t="shared" si="41"/>
        <v>9555</v>
      </c>
      <c r="M656" t="str">
        <f t="shared" si="42"/>
        <v>Reiskosten per dag</v>
      </c>
      <c r="N656" t="str">
        <f>IFERROR(VLOOKUP(D656,'Caoparameter historie'!A:E,5,0),"")</f>
        <v>0,19</v>
      </c>
      <c r="O656" t="str">
        <f>IFERROR(IF(OR(D656=5274,D656=5472)=TRUE,VLOOKUP(B656,'Medewerker afstand woon-werk'!A:F,6,0),""),"")</f>
        <v>21,18000</v>
      </c>
      <c r="P656" s="5">
        <f t="shared" si="43"/>
        <v>4.0241999999999996</v>
      </c>
    </row>
    <row r="657" spans="1:16" x14ac:dyDescent="0.25">
      <c r="A657" s="22" t="s">
        <v>158</v>
      </c>
      <c r="B657" s="22" t="s">
        <v>992</v>
      </c>
      <c r="C657" s="22" t="s">
        <v>6985</v>
      </c>
      <c r="D657" s="23">
        <v>5274</v>
      </c>
      <c r="E657" s="22" t="s">
        <v>85</v>
      </c>
      <c r="F657" s="28">
        <v>527410</v>
      </c>
      <c r="G657" s="22" t="s">
        <v>6622</v>
      </c>
      <c r="H657" s="22" t="s">
        <v>6759</v>
      </c>
      <c r="I657" s="24">
        <v>44095</v>
      </c>
      <c r="J657" s="24"/>
      <c r="K657" s="5" t="str">
        <f t="shared" si="40"/>
        <v>Nee</v>
      </c>
      <c r="L657">
        <f t="shared" si="41"/>
        <v>7056</v>
      </c>
      <c r="M657" t="str">
        <f t="shared" si="42"/>
        <v>Reiskosten per dag</v>
      </c>
      <c r="N657" t="str">
        <f>IFERROR(VLOOKUP(D657,'Caoparameter historie'!A:E,5,0),"")</f>
        <v>0,19</v>
      </c>
      <c r="O657" t="str">
        <f>IFERROR(IF(OR(D657=5274,D657=5472)=TRUE,VLOOKUP(B657,'Medewerker afstand woon-werk'!A:F,6,0),""),"")</f>
        <v>17,00000</v>
      </c>
      <c r="P657" s="5">
        <f t="shared" si="43"/>
        <v>3.23</v>
      </c>
    </row>
    <row r="658" spans="1:16" x14ac:dyDescent="0.25">
      <c r="A658" s="22" t="s">
        <v>187</v>
      </c>
      <c r="B658" s="22" t="s">
        <v>5608</v>
      </c>
      <c r="C658" s="22" t="s">
        <v>6986</v>
      </c>
      <c r="D658" s="23">
        <v>5274</v>
      </c>
      <c r="E658" s="22" t="s">
        <v>85</v>
      </c>
      <c r="F658" s="28">
        <v>527410</v>
      </c>
      <c r="G658" s="22" t="s">
        <v>6622</v>
      </c>
      <c r="H658" s="22" t="s">
        <v>6623</v>
      </c>
      <c r="I658" s="24">
        <v>44081</v>
      </c>
      <c r="J658" s="24"/>
      <c r="K658" s="5" t="str">
        <f t="shared" si="40"/>
        <v>Ja</v>
      </c>
      <c r="L658">
        <f t="shared" si="41"/>
        <v>9200484</v>
      </c>
      <c r="M658" t="str">
        <f t="shared" si="42"/>
        <v>Reiskosten per dag</v>
      </c>
      <c r="N658" t="str">
        <f>IFERROR(VLOOKUP(D658,'Caoparameter historie'!A:E,5,0),"")</f>
        <v>0,19</v>
      </c>
      <c r="O658" t="str">
        <f>IFERROR(IF(OR(D658=5274,D658=5472)=TRUE,VLOOKUP(B658,'Medewerker afstand woon-werk'!A:F,6,0),""),"")</f>
        <v>0,00000</v>
      </c>
      <c r="P658" s="5">
        <f t="shared" si="43"/>
        <v>0</v>
      </c>
    </row>
    <row r="659" spans="1:16" x14ac:dyDescent="0.25">
      <c r="A659" s="22" t="s">
        <v>158</v>
      </c>
      <c r="B659" s="22" t="s">
        <v>934</v>
      </c>
      <c r="C659" s="22" t="s">
        <v>6987</v>
      </c>
      <c r="D659" s="23">
        <v>5274</v>
      </c>
      <c r="E659" s="22" t="s">
        <v>85</v>
      </c>
      <c r="F659" s="28">
        <v>527410</v>
      </c>
      <c r="G659" s="22" t="s">
        <v>6622</v>
      </c>
      <c r="H659" s="22" t="s">
        <v>6759</v>
      </c>
      <c r="I659" s="24">
        <v>44095</v>
      </c>
      <c r="J659" s="24"/>
      <c r="K659" s="5" t="str">
        <f t="shared" si="40"/>
        <v>Nee</v>
      </c>
      <c r="L659">
        <f t="shared" si="41"/>
        <v>9284</v>
      </c>
      <c r="M659" t="str">
        <f t="shared" si="42"/>
        <v>Reiskosten per dag</v>
      </c>
      <c r="N659" t="str">
        <f>IFERROR(VLOOKUP(D659,'Caoparameter historie'!A:E,5,0),"")</f>
        <v>0,19</v>
      </c>
      <c r="O659" t="str">
        <f>IFERROR(IF(OR(D659=5274,D659=5472)=TRUE,VLOOKUP(B659,'Medewerker afstand woon-werk'!A:F,6,0),""),"")</f>
        <v>8,65100</v>
      </c>
      <c r="P659" s="5">
        <f t="shared" si="43"/>
        <v>1.6436899999999999</v>
      </c>
    </row>
    <row r="660" spans="1:16" x14ac:dyDescent="0.25">
      <c r="A660" s="22" t="s">
        <v>158</v>
      </c>
      <c r="B660" s="22" t="s">
        <v>1227</v>
      </c>
      <c r="C660" s="22" t="s">
        <v>6988</v>
      </c>
      <c r="D660" s="23">
        <v>5274</v>
      </c>
      <c r="E660" s="22" t="s">
        <v>85</v>
      </c>
      <c r="F660" s="28">
        <v>527410</v>
      </c>
      <c r="G660" s="22" t="s">
        <v>6622</v>
      </c>
      <c r="H660" s="22" t="s">
        <v>6759</v>
      </c>
      <c r="I660" s="24">
        <v>44093</v>
      </c>
      <c r="J660" s="24"/>
      <c r="K660" s="5" t="str">
        <f t="shared" si="40"/>
        <v>Nee</v>
      </c>
      <c r="L660">
        <f t="shared" si="41"/>
        <v>6638</v>
      </c>
      <c r="M660" t="str">
        <f t="shared" si="42"/>
        <v>Reiskosten per dag</v>
      </c>
      <c r="N660" t="str">
        <f>IFERROR(VLOOKUP(D660,'Caoparameter historie'!A:E,5,0),"")</f>
        <v>0,19</v>
      </c>
      <c r="O660" t="str">
        <f>IFERROR(IF(OR(D660=5274,D660=5472)=TRUE,VLOOKUP(B660,'Medewerker afstand woon-werk'!A:F,6,0),""),"")</f>
        <v>21,00000</v>
      </c>
      <c r="P660" s="5">
        <f t="shared" si="43"/>
        <v>3.99</v>
      </c>
    </row>
    <row r="661" spans="1:16" x14ac:dyDescent="0.25">
      <c r="A661" s="22" t="s">
        <v>187</v>
      </c>
      <c r="B661" s="22" t="s">
        <v>1467</v>
      </c>
      <c r="C661" s="22" t="s">
        <v>6989</v>
      </c>
      <c r="D661" s="23">
        <v>5274</v>
      </c>
      <c r="E661" s="22" t="s">
        <v>85</v>
      </c>
      <c r="F661" s="28">
        <v>527410</v>
      </c>
      <c r="G661" s="22" t="s">
        <v>6622</v>
      </c>
      <c r="H661" s="22" t="s">
        <v>6623</v>
      </c>
      <c r="I661" s="24">
        <v>44081</v>
      </c>
      <c r="J661" s="24"/>
      <c r="K661" s="5" t="str">
        <f t="shared" si="40"/>
        <v>Ja</v>
      </c>
      <c r="L661">
        <f t="shared" si="41"/>
        <v>9202644</v>
      </c>
      <c r="M661" t="str">
        <f t="shared" si="42"/>
        <v>Reiskosten per dag</v>
      </c>
      <c r="N661" t="str">
        <f>IFERROR(VLOOKUP(D661,'Caoparameter historie'!A:E,5,0),"")</f>
        <v>0,19</v>
      </c>
      <c r="O661" t="str">
        <f>IFERROR(IF(OR(D661=5274,D661=5472)=TRUE,VLOOKUP(B661,'Medewerker afstand woon-werk'!A:F,6,0),""),"")</f>
        <v>0,00000</v>
      </c>
      <c r="P661" s="5">
        <f t="shared" si="43"/>
        <v>0</v>
      </c>
    </row>
    <row r="662" spans="1:16" x14ac:dyDescent="0.25">
      <c r="A662" s="22" t="s">
        <v>158</v>
      </c>
      <c r="B662" s="22" t="s">
        <v>2716</v>
      </c>
      <c r="C662" s="22" t="s">
        <v>6990</v>
      </c>
      <c r="D662" s="23">
        <v>5274</v>
      </c>
      <c r="E662" s="22" t="s">
        <v>85</v>
      </c>
      <c r="F662" s="28">
        <v>527410</v>
      </c>
      <c r="G662" s="22" t="s">
        <v>6622</v>
      </c>
      <c r="H662" s="22" t="s">
        <v>6759</v>
      </c>
      <c r="I662" s="24">
        <v>44092</v>
      </c>
      <c r="J662" s="24"/>
      <c r="K662" s="5" t="str">
        <f t="shared" si="40"/>
        <v>Nee</v>
      </c>
      <c r="L662">
        <f t="shared" si="41"/>
        <v>202781</v>
      </c>
      <c r="M662" t="str">
        <f t="shared" si="42"/>
        <v>Reiskosten per dag</v>
      </c>
      <c r="N662" t="str">
        <f>IFERROR(VLOOKUP(D662,'Caoparameter historie'!A:E,5,0),"")</f>
        <v>0,19</v>
      </c>
      <c r="O662" t="str">
        <f>IFERROR(IF(OR(D662=5274,D662=5472)=TRUE,VLOOKUP(B662,'Medewerker afstand woon-werk'!A:F,6,0),""),"")</f>
        <v>0,00000</v>
      </c>
      <c r="P662" s="5">
        <f t="shared" si="43"/>
        <v>0</v>
      </c>
    </row>
    <row r="663" spans="1:16" x14ac:dyDescent="0.25">
      <c r="A663" s="22" t="s">
        <v>158</v>
      </c>
      <c r="B663" s="22" t="s">
        <v>4080</v>
      </c>
      <c r="C663" s="22" t="s">
        <v>6991</v>
      </c>
      <c r="D663" s="23">
        <v>5274</v>
      </c>
      <c r="E663" s="22" t="s">
        <v>85</v>
      </c>
      <c r="F663" s="28">
        <v>527410</v>
      </c>
      <c r="G663" s="22" t="s">
        <v>6622</v>
      </c>
      <c r="H663" s="22" t="s">
        <v>6759</v>
      </c>
      <c r="I663" s="24">
        <v>44095</v>
      </c>
      <c r="J663" s="24"/>
      <c r="K663" s="5" t="str">
        <f t="shared" si="40"/>
        <v>Nee</v>
      </c>
      <c r="L663">
        <f t="shared" si="41"/>
        <v>702</v>
      </c>
      <c r="M663" t="str">
        <f t="shared" si="42"/>
        <v>Reiskosten per dag</v>
      </c>
      <c r="N663" t="str">
        <f>IFERROR(VLOOKUP(D663,'Caoparameter historie'!A:E,5,0),"")</f>
        <v>0,19</v>
      </c>
      <c r="O663" t="str">
        <f>IFERROR(IF(OR(D663=5274,D663=5472)=TRUE,VLOOKUP(B663,'Medewerker afstand woon-werk'!A:F,6,0),""),"")</f>
        <v>0,00000</v>
      </c>
      <c r="P663" s="5">
        <f t="shared" si="43"/>
        <v>0</v>
      </c>
    </row>
    <row r="664" spans="1:16" x14ac:dyDescent="0.25">
      <c r="A664" s="22" t="s">
        <v>158</v>
      </c>
      <c r="B664" s="22" t="s">
        <v>5460</v>
      </c>
      <c r="C664" s="22" t="s">
        <v>6992</v>
      </c>
      <c r="D664" s="23">
        <v>5274</v>
      </c>
      <c r="E664" s="22" t="s">
        <v>85</v>
      </c>
      <c r="F664" s="28">
        <v>527410</v>
      </c>
      <c r="G664" s="22" t="s">
        <v>6622</v>
      </c>
      <c r="H664" s="22" t="s">
        <v>6759</v>
      </c>
      <c r="I664" s="24">
        <v>44097</v>
      </c>
      <c r="J664" s="24"/>
      <c r="K664" s="5" t="str">
        <f t="shared" si="40"/>
        <v>Nee</v>
      </c>
      <c r="L664">
        <f t="shared" si="41"/>
        <v>4254</v>
      </c>
      <c r="M664" t="str">
        <f t="shared" si="42"/>
        <v>Reiskosten per dag</v>
      </c>
      <c r="N664" t="str">
        <f>IFERROR(VLOOKUP(D664,'Caoparameter historie'!A:E,5,0),"")</f>
        <v>0,19</v>
      </c>
      <c r="O664" t="str">
        <f>IFERROR(IF(OR(D664=5274,D664=5472)=TRUE,VLOOKUP(B664,'Medewerker afstand woon-werk'!A:F,6,0),""),"")</f>
        <v>0,00000</v>
      </c>
      <c r="P664" s="5">
        <f t="shared" si="43"/>
        <v>0</v>
      </c>
    </row>
    <row r="665" spans="1:16" x14ac:dyDescent="0.25">
      <c r="A665" s="22" t="s">
        <v>158</v>
      </c>
      <c r="B665" s="22" t="s">
        <v>3162</v>
      </c>
      <c r="C665" s="22" t="s">
        <v>6993</v>
      </c>
      <c r="D665" s="23">
        <v>5274</v>
      </c>
      <c r="E665" s="22" t="s">
        <v>85</v>
      </c>
      <c r="F665" s="28">
        <v>527410</v>
      </c>
      <c r="G665" s="22" t="s">
        <v>6622</v>
      </c>
      <c r="H665" s="22" t="s">
        <v>6759</v>
      </c>
      <c r="I665" s="24">
        <v>44095</v>
      </c>
      <c r="J665" s="24"/>
      <c r="K665" s="5" t="str">
        <f t="shared" si="40"/>
        <v>Nee</v>
      </c>
      <c r="L665">
        <f t="shared" si="41"/>
        <v>9176</v>
      </c>
      <c r="M665" t="str">
        <f t="shared" si="42"/>
        <v>Reiskosten per dag</v>
      </c>
      <c r="N665" t="str">
        <f>IFERROR(VLOOKUP(D665,'Caoparameter historie'!A:E,5,0),"")</f>
        <v>0,19</v>
      </c>
      <c r="O665" t="str">
        <f>IFERROR(IF(OR(D665=5274,D665=5472)=TRUE,VLOOKUP(B665,'Medewerker afstand woon-werk'!A:F,6,0),""),"")</f>
        <v>24,30000</v>
      </c>
      <c r="P665" s="5">
        <f t="shared" si="43"/>
        <v>4.617</v>
      </c>
    </row>
    <row r="666" spans="1:16" x14ac:dyDescent="0.25">
      <c r="A666" s="22" t="s">
        <v>158</v>
      </c>
      <c r="B666" s="22" t="s">
        <v>3916</v>
      </c>
      <c r="C666" s="22" t="s">
        <v>6994</v>
      </c>
      <c r="D666" s="23">
        <v>5274</v>
      </c>
      <c r="E666" s="22" t="s">
        <v>85</v>
      </c>
      <c r="F666" s="28">
        <v>527410</v>
      </c>
      <c r="G666" s="22" t="s">
        <v>6622</v>
      </c>
      <c r="H666" s="22" t="s">
        <v>6759</v>
      </c>
      <c r="I666" s="24">
        <v>44097</v>
      </c>
      <c r="J666" s="24"/>
      <c r="K666" s="5" t="str">
        <f t="shared" si="40"/>
        <v>Nee</v>
      </c>
      <c r="L666">
        <f t="shared" si="41"/>
        <v>5083</v>
      </c>
      <c r="M666" t="str">
        <f t="shared" si="42"/>
        <v>Reiskosten per dag</v>
      </c>
      <c r="N666" t="str">
        <f>IFERROR(VLOOKUP(D666,'Caoparameter historie'!A:E,5,0),"")</f>
        <v>0,19</v>
      </c>
      <c r="O666" t="str">
        <f>IFERROR(IF(OR(D666=5274,D666=5472)=TRUE,VLOOKUP(B666,'Medewerker afstand woon-werk'!A:F,6,0),""),"")</f>
        <v>48,80000</v>
      </c>
      <c r="P666" s="5">
        <f t="shared" si="43"/>
        <v>9.2720000000000002</v>
      </c>
    </row>
    <row r="667" spans="1:16" x14ac:dyDescent="0.25">
      <c r="A667" s="22" t="s">
        <v>158</v>
      </c>
      <c r="B667" s="22" t="s">
        <v>2614</v>
      </c>
      <c r="C667" s="22" t="s">
        <v>6995</v>
      </c>
      <c r="D667" s="23">
        <v>5274</v>
      </c>
      <c r="E667" s="22" t="s">
        <v>85</v>
      </c>
      <c r="F667" s="28">
        <v>527410</v>
      </c>
      <c r="G667" s="22" t="s">
        <v>6622</v>
      </c>
      <c r="H667" s="22" t="s">
        <v>6759</v>
      </c>
      <c r="I667" s="24">
        <v>44097</v>
      </c>
      <c r="J667" s="24"/>
      <c r="K667" s="5" t="str">
        <f t="shared" si="40"/>
        <v>Nee</v>
      </c>
      <c r="L667">
        <f t="shared" si="41"/>
        <v>9281</v>
      </c>
      <c r="M667" t="str">
        <f t="shared" si="42"/>
        <v>Reiskosten per dag</v>
      </c>
      <c r="N667" t="str">
        <f>IFERROR(VLOOKUP(D667,'Caoparameter historie'!A:E,5,0),"")</f>
        <v>0,19</v>
      </c>
      <c r="O667" t="str">
        <f>IFERROR(IF(OR(D667=5274,D667=5472)=TRUE,VLOOKUP(B667,'Medewerker afstand woon-werk'!A:F,6,0),""),"")</f>
        <v>0,00000</v>
      </c>
      <c r="P667" s="5">
        <f t="shared" si="43"/>
        <v>0</v>
      </c>
    </row>
    <row r="668" spans="1:16" x14ac:dyDescent="0.25">
      <c r="A668" s="22" t="s">
        <v>158</v>
      </c>
      <c r="B668" s="22" t="s">
        <v>1597</v>
      </c>
      <c r="C668" s="22" t="s">
        <v>6996</v>
      </c>
      <c r="D668" s="23">
        <v>5274</v>
      </c>
      <c r="E668" s="22" t="s">
        <v>85</v>
      </c>
      <c r="F668" s="28">
        <v>527410</v>
      </c>
      <c r="G668" s="22" t="s">
        <v>6622</v>
      </c>
      <c r="H668" s="22" t="s">
        <v>6759</v>
      </c>
      <c r="I668" s="24">
        <v>44102</v>
      </c>
      <c r="J668" s="24"/>
      <c r="K668" s="5" t="str">
        <f t="shared" si="40"/>
        <v>Nee</v>
      </c>
      <c r="L668">
        <f t="shared" si="41"/>
        <v>3170</v>
      </c>
      <c r="M668" t="str">
        <f t="shared" si="42"/>
        <v>Reiskosten per dag</v>
      </c>
      <c r="N668" t="str">
        <f>IFERROR(VLOOKUP(D668,'Caoparameter historie'!A:E,5,0),"")</f>
        <v>0,19</v>
      </c>
      <c r="O668" t="str">
        <f>IFERROR(IF(OR(D668=5274,D668=5472)=TRUE,VLOOKUP(B668,'Medewerker afstand woon-werk'!A:F,6,0),""),"")</f>
        <v>11,50000</v>
      </c>
      <c r="P668" s="5">
        <f t="shared" si="43"/>
        <v>2.1850000000000001</v>
      </c>
    </row>
    <row r="669" spans="1:16" x14ac:dyDescent="0.25">
      <c r="A669" s="22" t="s">
        <v>158</v>
      </c>
      <c r="B669" s="22" t="s">
        <v>1201</v>
      </c>
      <c r="C669" s="22" t="s">
        <v>6997</v>
      </c>
      <c r="D669" s="23">
        <v>5274</v>
      </c>
      <c r="E669" s="22" t="s">
        <v>85</v>
      </c>
      <c r="F669" s="28">
        <v>527410</v>
      </c>
      <c r="G669" s="22" t="s">
        <v>6622</v>
      </c>
      <c r="H669" s="22" t="s">
        <v>6623</v>
      </c>
      <c r="I669" s="24">
        <v>44109</v>
      </c>
      <c r="J669" s="24"/>
      <c r="K669" s="5" t="str">
        <f t="shared" si="40"/>
        <v>Ja</v>
      </c>
      <c r="L669">
        <f t="shared" si="41"/>
        <v>9900941</v>
      </c>
      <c r="M669" t="str">
        <f t="shared" si="42"/>
        <v>Reiskosten per dag</v>
      </c>
      <c r="N669" t="str">
        <f>IFERROR(VLOOKUP(D669,'Caoparameter historie'!A:E,5,0),"")</f>
        <v>0,19</v>
      </c>
      <c r="O669" t="str">
        <f>IFERROR(IF(OR(D669=5274,D669=5472)=TRUE,VLOOKUP(B669,'Medewerker afstand woon-werk'!A:F,6,0),""),"")</f>
        <v>40,26000</v>
      </c>
      <c r="P669" s="5">
        <f t="shared" si="43"/>
        <v>7.6494</v>
      </c>
    </row>
    <row r="670" spans="1:16" x14ac:dyDescent="0.25">
      <c r="A670" s="22" t="s">
        <v>6372</v>
      </c>
      <c r="B670" s="22" t="s">
        <v>6998</v>
      </c>
      <c r="C670" s="22" t="s">
        <v>6999</v>
      </c>
      <c r="D670" s="23">
        <v>5274</v>
      </c>
      <c r="E670" s="22" t="s">
        <v>85</v>
      </c>
      <c r="F670" s="28">
        <v>527410</v>
      </c>
      <c r="G670" s="22" t="s">
        <v>6622</v>
      </c>
      <c r="H670" s="22" t="s">
        <v>6759</v>
      </c>
      <c r="I670" s="24">
        <v>44109</v>
      </c>
      <c r="J670" s="24"/>
      <c r="K670" s="5" t="str">
        <f t="shared" si="40"/>
        <v>Nee</v>
      </c>
      <c r="L670">
        <f t="shared" si="41"/>
        <v>9116182</v>
      </c>
      <c r="M670" t="str">
        <f t="shared" si="42"/>
        <v>Reiskosten per dag</v>
      </c>
      <c r="N670" t="str">
        <f>IFERROR(VLOOKUP(D670,'Caoparameter historie'!A:E,5,0),"")</f>
        <v>0,19</v>
      </c>
      <c r="O670" t="str">
        <f>IFERROR(IF(OR(D670=5274,D670=5472)=TRUE,VLOOKUP(B670,'Medewerker afstand woon-werk'!A:F,6,0),""),"")</f>
        <v>0,00000</v>
      </c>
      <c r="P670" s="5">
        <f t="shared" si="43"/>
        <v>0</v>
      </c>
    </row>
    <row r="671" spans="1:16" x14ac:dyDescent="0.25">
      <c r="A671" s="22" t="s">
        <v>158</v>
      </c>
      <c r="B671" s="22" t="s">
        <v>2295</v>
      </c>
      <c r="C671" s="22" t="s">
        <v>7000</v>
      </c>
      <c r="D671" s="23">
        <v>5274</v>
      </c>
      <c r="E671" s="22" t="s">
        <v>85</v>
      </c>
      <c r="F671" s="28">
        <v>527410</v>
      </c>
      <c r="G671" s="22" t="s">
        <v>6622</v>
      </c>
      <c r="H671" s="22" t="s">
        <v>6759</v>
      </c>
      <c r="I671" s="24">
        <v>44097</v>
      </c>
      <c r="J671" s="24"/>
      <c r="K671" s="5" t="str">
        <f t="shared" si="40"/>
        <v>Nee</v>
      </c>
      <c r="L671">
        <f t="shared" si="41"/>
        <v>11687</v>
      </c>
      <c r="M671" t="str">
        <f t="shared" si="42"/>
        <v>Reiskosten per dag</v>
      </c>
      <c r="N671" t="str">
        <f>IFERROR(VLOOKUP(D671,'Caoparameter historie'!A:E,5,0),"")</f>
        <v>0,19</v>
      </c>
      <c r="O671" t="str">
        <f>IFERROR(IF(OR(D671=5274,D671=5472)=TRUE,VLOOKUP(B671,'Medewerker afstand woon-werk'!A:F,6,0),""),"")</f>
        <v>26,40000</v>
      </c>
      <c r="P671" s="5">
        <f t="shared" si="43"/>
        <v>5.016</v>
      </c>
    </row>
    <row r="672" spans="1:16" x14ac:dyDescent="0.25">
      <c r="A672" s="22" t="s">
        <v>158</v>
      </c>
      <c r="B672" s="22" t="s">
        <v>2558</v>
      </c>
      <c r="C672" s="22" t="s">
        <v>7001</v>
      </c>
      <c r="D672" s="23">
        <v>5274</v>
      </c>
      <c r="E672" s="22" t="s">
        <v>85</v>
      </c>
      <c r="F672" s="28">
        <v>527410</v>
      </c>
      <c r="G672" s="22" t="s">
        <v>6622</v>
      </c>
      <c r="H672" s="22" t="s">
        <v>6759</v>
      </c>
      <c r="I672" s="24">
        <v>44104</v>
      </c>
      <c r="J672" s="24"/>
      <c r="K672" s="5" t="str">
        <f t="shared" si="40"/>
        <v>Nee</v>
      </c>
      <c r="L672">
        <f t="shared" si="41"/>
        <v>13134</v>
      </c>
      <c r="M672" t="str">
        <f t="shared" si="42"/>
        <v>Reiskosten per dag</v>
      </c>
      <c r="N672" t="str">
        <f>IFERROR(VLOOKUP(D672,'Caoparameter historie'!A:E,5,0),"")</f>
        <v>0,19</v>
      </c>
      <c r="O672" t="str">
        <f>IFERROR(IF(OR(D672=5274,D672=5472)=TRUE,VLOOKUP(B672,'Medewerker afstand woon-werk'!A:F,6,0),""),"")</f>
        <v>0,00000</v>
      </c>
      <c r="P672" s="5">
        <f t="shared" si="43"/>
        <v>0</v>
      </c>
    </row>
    <row r="673" spans="1:16" x14ac:dyDescent="0.25">
      <c r="A673" s="22" t="s">
        <v>6372</v>
      </c>
      <c r="B673" s="22" t="s">
        <v>7002</v>
      </c>
      <c r="C673" s="22" t="s">
        <v>7003</v>
      </c>
      <c r="D673" s="23">
        <v>5274</v>
      </c>
      <c r="E673" s="22" t="s">
        <v>85</v>
      </c>
      <c r="F673" s="28">
        <v>527410</v>
      </c>
      <c r="G673" s="22" t="s">
        <v>6622</v>
      </c>
      <c r="H673" s="22" t="s">
        <v>6759</v>
      </c>
      <c r="I673" s="24">
        <v>44105</v>
      </c>
      <c r="J673" s="24"/>
      <c r="K673" s="5" t="str">
        <f t="shared" si="40"/>
        <v>Nee</v>
      </c>
      <c r="L673">
        <f t="shared" si="41"/>
        <v>9114600</v>
      </c>
      <c r="M673" t="str">
        <f t="shared" si="42"/>
        <v>Reiskosten per dag</v>
      </c>
      <c r="N673" t="str">
        <f>IFERROR(VLOOKUP(D673,'Caoparameter historie'!A:E,5,0),"")</f>
        <v>0,19</v>
      </c>
      <c r="O673" t="str">
        <f>IFERROR(IF(OR(D673=5274,D673=5472)=TRUE,VLOOKUP(B673,'Medewerker afstand woon-werk'!A:F,6,0),""),"")</f>
        <v>0,00000</v>
      </c>
      <c r="P673" s="5">
        <f t="shared" si="43"/>
        <v>0</v>
      </c>
    </row>
    <row r="674" spans="1:16" x14ac:dyDescent="0.25">
      <c r="A674" s="22" t="s">
        <v>158</v>
      </c>
      <c r="B674" s="22" t="s">
        <v>713</v>
      </c>
      <c r="C674" s="22" t="s">
        <v>7004</v>
      </c>
      <c r="D674" s="23">
        <v>5274</v>
      </c>
      <c r="E674" s="22" t="s">
        <v>85</v>
      </c>
      <c r="F674" s="28">
        <v>527410</v>
      </c>
      <c r="G674" s="22" t="s">
        <v>6622</v>
      </c>
      <c r="H674" s="22" t="s">
        <v>6759</v>
      </c>
      <c r="I674" s="24">
        <v>44111</v>
      </c>
      <c r="J674" s="24"/>
      <c r="K674" s="5" t="str">
        <f t="shared" si="40"/>
        <v>Nee</v>
      </c>
      <c r="L674">
        <f t="shared" si="41"/>
        <v>13399</v>
      </c>
      <c r="M674" t="str">
        <f t="shared" si="42"/>
        <v>Reiskosten per dag</v>
      </c>
      <c r="N674" t="str">
        <f>IFERROR(VLOOKUP(D674,'Caoparameter historie'!A:E,5,0),"")</f>
        <v>0,19</v>
      </c>
      <c r="O674" t="str">
        <f>IFERROR(IF(OR(D674=5274,D674=5472)=TRUE,VLOOKUP(B674,'Medewerker afstand woon-werk'!A:F,6,0),""),"")</f>
        <v>0,00000</v>
      </c>
      <c r="P674" s="5">
        <f t="shared" si="43"/>
        <v>0</v>
      </c>
    </row>
    <row r="675" spans="1:16" x14ac:dyDescent="0.25">
      <c r="A675" s="22" t="s">
        <v>6372</v>
      </c>
      <c r="B675" s="22" t="s">
        <v>7005</v>
      </c>
      <c r="C675" s="22" t="s">
        <v>7006</v>
      </c>
      <c r="D675" s="23">
        <v>5274</v>
      </c>
      <c r="E675" s="22" t="s">
        <v>85</v>
      </c>
      <c r="F675" s="28">
        <v>527410</v>
      </c>
      <c r="G675" s="22" t="s">
        <v>6622</v>
      </c>
      <c r="H675" s="22" t="s">
        <v>6759</v>
      </c>
      <c r="I675" s="24">
        <v>44105</v>
      </c>
      <c r="J675" s="24"/>
      <c r="K675" s="5" t="str">
        <f t="shared" si="40"/>
        <v>Nee</v>
      </c>
      <c r="L675">
        <f t="shared" si="41"/>
        <v>9116123</v>
      </c>
      <c r="M675" t="str">
        <f t="shared" si="42"/>
        <v>Reiskosten per dag</v>
      </c>
      <c r="N675" t="str">
        <f>IFERROR(VLOOKUP(D675,'Caoparameter historie'!A:E,5,0),"")</f>
        <v>0,19</v>
      </c>
      <c r="O675" t="str">
        <f>IFERROR(IF(OR(D675=5274,D675=5472)=TRUE,VLOOKUP(B675,'Medewerker afstand woon-werk'!A:F,6,0),""),"")</f>
        <v>0,00000</v>
      </c>
      <c r="P675" s="5">
        <f t="shared" si="43"/>
        <v>0</v>
      </c>
    </row>
    <row r="676" spans="1:16" x14ac:dyDescent="0.25">
      <c r="A676" s="22" t="s">
        <v>158</v>
      </c>
      <c r="B676" s="22" t="s">
        <v>3646</v>
      </c>
      <c r="C676" s="22" t="s">
        <v>6603</v>
      </c>
      <c r="D676" s="23">
        <v>5274</v>
      </c>
      <c r="E676" s="22" t="s">
        <v>85</v>
      </c>
      <c r="F676" s="28">
        <v>527410</v>
      </c>
      <c r="G676" s="22" t="s">
        <v>6622</v>
      </c>
      <c r="H676" s="22" t="s">
        <v>6623</v>
      </c>
      <c r="I676" s="24">
        <v>43922</v>
      </c>
      <c r="J676" s="24"/>
      <c r="K676" s="5" t="str">
        <f t="shared" si="40"/>
        <v>Ja</v>
      </c>
      <c r="L676">
        <f t="shared" si="41"/>
        <v>200804</v>
      </c>
      <c r="M676" t="str">
        <f t="shared" si="42"/>
        <v>Reiskosten per dag</v>
      </c>
      <c r="N676" t="str">
        <f>IFERROR(VLOOKUP(D676,'Caoparameter historie'!A:E,5,0),"")</f>
        <v>0,19</v>
      </c>
      <c r="O676" t="str">
        <f>IFERROR(IF(OR(D676=5274,D676=5472)=TRUE,VLOOKUP(B676,'Medewerker afstand woon-werk'!A:F,6,0),""),"")</f>
        <v>35,90000</v>
      </c>
      <c r="P676" s="5">
        <f t="shared" si="43"/>
        <v>6.8209999999999997</v>
      </c>
    </row>
    <row r="677" spans="1:16" x14ac:dyDescent="0.25">
      <c r="A677" s="22" t="s">
        <v>158</v>
      </c>
      <c r="B677" s="22" t="s">
        <v>4309</v>
      </c>
      <c r="C677" s="22" t="s">
        <v>7007</v>
      </c>
      <c r="D677" s="23">
        <v>5274</v>
      </c>
      <c r="E677" s="22" t="s">
        <v>85</v>
      </c>
      <c r="F677" s="28">
        <v>527410</v>
      </c>
      <c r="G677" s="22" t="s">
        <v>6622</v>
      </c>
      <c r="H677" s="22" t="s">
        <v>6759</v>
      </c>
      <c r="I677" s="24">
        <v>44109</v>
      </c>
      <c r="J677" s="24"/>
      <c r="K677" s="5" t="str">
        <f t="shared" si="40"/>
        <v>Nee</v>
      </c>
      <c r="L677">
        <f t="shared" si="41"/>
        <v>9036</v>
      </c>
      <c r="M677" t="str">
        <f t="shared" si="42"/>
        <v>Reiskosten per dag</v>
      </c>
      <c r="N677" t="str">
        <f>IFERROR(VLOOKUP(D677,'Caoparameter historie'!A:E,5,0),"")</f>
        <v>0,19</v>
      </c>
      <c r="O677" t="str">
        <f>IFERROR(IF(OR(D677=5274,D677=5472)=TRUE,VLOOKUP(B677,'Medewerker afstand woon-werk'!A:F,6,0),""),"")</f>
        <v>31,40000</v>
      </c>
      <c r="P677" s="5">
        <f t="shared" si="43"/>
        <v>5.9660000000000002</v>
      </c>
    </row>
    <row r="678" spans="1:16" x14ac:dyDescent="0.25">
      <c r="A678" s="22" t="s">
        <v>158</v>
      </c>
      <c r="B678" s="22" t="s">
        <v>5466</v>
      </c>
      <c r="C678" s="22" t="s">
        <v>7008</v>
      </c>
      <c r="D678" s="23">
        <v>5274</v>
      </c>
      <c r="E678" s="22" t="s">
        <v>85</v>
      </c>
      <c r="F678" s="28">
        <v>527410</v>
      </c>
      <c r="G678" s="22" t="s">
        <v>6622</v>
      </c>
      <c r="H678" s="22" t="s">
        <v>6759</v>
      </c>
      <c r="I678" s="24">
        <v>44105</v>
      </c>
      <c r="J678" s="24"/>
      <c r="K678" s="5" t="str">
        <f t="shared" si="40"/>
        <v>Nee</v>
      </c>
      <c r="L678">
        <f t="shared" si="41"/>
        <v>9564</v>
      </c>
      <c r="M678" t="str">
        <f t="shared" si="42"/>
        <v>Reiskosten per dag</v>
      </c>
      <c r="N678" t="str">
        <f>IFERROR(VLOOKUP(D678,'Caoparameter historie'!A:E,5,0),"")</f>
        <v>0,19</v>
      </c>
      <c r="O678" t="str">
        <f>IFERROR(IF(OR(D678=5274,D678=5472)=TRUE,VLOOKUP(B678,'Medewerker afstand woon-werk'!A:F,6,0),""),"")</f>
        <v>0,00000</v>
      </c>
      <c r="P678" s="5">
        <f t="shared" si="43"/>
        <v>0</v>
      </c>
    </row>
    <row r="679" spans="1:16" x14ac:dyDescent="0.25">
      <c r="A679" s="22" t="s">
        <v>158</v>
      </c>
      <c r="B679" s="22" t="s">
        <v>2785</v>
      </c>
      <c r="C679" s="22" t="s">
        <v>7009</v>
      </c>
      <c r="D679" s="23">
        <v>5274</v>
      </c>
      <c r="E679" s="22" t="s">
        <v>85</v>
      </c>
      <c r="F679" s="28">
        <v>527410</v>
      </c>
      <c r="G679" s="22" t="s">
        <v>6622</v>
      </c>
      <c r="H679" s="22" t="s">
        <v>6759</v>
      </c>
      <c r="I679" s="24">
        <v>44125</v>
      </c>
      <c r="J679" s="24"/>
      <c r="K679" s="5" t="str">
        <f t="shared" si="40"/>
        <v>Nee</v>
      </c>
      <c r="L679">
        <f t="shared" si="41"/>
        <v>13511</v>
      </c>
      <c r="M679" t="str">
        <f t="shared" si="42"/>
        <v>Reiskosten per dag</v>
      </c>
      <c r="N679" t="str">
        <f>IFERROR(VLOOKUP(D679,'Caoparameter historie'!A:E,5,0),"")</f>
        <v>0,19</v>
      </c>
      <c r="O679" t="str">
        <f>IFERROR(IF(OR(D679=5274,D679=5472)=TRUE,VLOOKUP(B679,'Medewerker afstand woon-werk'!A:F,6,0),""),"")</f>
        <v>0,00000</v>
      </c>
      <c r="P679" s="5">
        <f t="shared" si="43"/>
        <v>0</v>
      </c>
    </row>
    <row r="680" spans="1:16" x14ac:dyDescent="0.25">
      <c r="A680" s="22" t="s">
        <v>158</v>
      </c>
      <c r="B680" s="22" t="s">
        <v>1063</v>
      </c>
      <c r="C680" s="22" t="s">
        <v>7010</v>
      </c>
      <c r="D680" s="23">
        <v>5274</v>
      </c>
      <c r="E680" s="22" t="s">
        <v>85</v>
      </c>
      <c r="F680" s="28">
        <v>527410</v>
      </c>
      <c r="G680" s="22" t="s">
        <v>6622</v>
      </c>
      <c r="H680" s="22" t="s">
        <v>6759</v>
      </c>
      <c r="I680" s="24">
        <v>44123</v>
      </c>
      <c r="J680" s="24"/>
      <c r="K680" s="5" t="str">
        <f t="shared" si="40"/>
        <v>Nee</v>
      </c>
      <c r="L680">
        <f t="shared" si="41"/>
        <v>12481</v>
      </c>
      <c r="M680" t="str">
        <f t="shared" si="42"/>
        <v>Reiskosten per dag</v>
      </c>
      <c r="N680" t="str">
        <f>IFERROR(VLOOKUP(D680,'Caoparameter historie'!A:E,5,0),"")</f>
        <v>0,19</v>
      </c>
      <c r="O680" t="str">
        <f>IFERROR(IF(OR(D680=5274,D680=5472)=TRUE,VLOOKUP(B680,'Medewerker afstand woon-werk'!A:F,6,0),""),"")</f>
        <v>0,00000</v>
      </c>
      <c r="P680" s="5">
        <f t="shared" si="43"/>
        <v>0</v>
      </c>
    </row>
    <row r="681" spans="1:16" x14ac:dyDescent="0.25">
      <c r="A681" s="22" t="s">
        <v>158</v>
      </c>
      <c r="B681" s="22" t="s">
        <v>3578</v>
      </c>
      <c r="C681" s="22" t="s">
        <v>7011</v>
      </c>
      <c r="D681" s="23">
        <v>5274</v>
      </c>
      <c r="E681" s="22" t="s">
        <v>85</v>
      </c>
      <c r="F681" s="28">
        <v>527410</v>
      </c>
      <c r="G681" s="22" t="s">
        <v>6622</v>
      </c>
      <c r="H681" s="22" t="s">
        <v>6759</v>
      </c>
      <c r="I681" s="24">
        <v>44123</v>
      </c>
      <c r="J681" s="24"/>
      <c r="K681" s="5" t="str">
        <f t="shared" si="40"/>
        <v>Nee</v>
      </c>
      <c r="L681">
        <f t="shared" si="41"/>
        <v>5092</v>
      </c>
      <c r="M681" t="str">
        <f t="shared" si="42"/>
        <v>Reiskosten per dag</v>
      </c>
      <c r="N681" t="str">
        <f>IFERROR(VLOOKUP(D681,'Caoparameter historie'!A:E,5,0),"")</f>
        <v>0,19</v>
      </c>
      <c r="O681" t="str">
        <f>IFERROR(IF(OR(D681=5274,D681=5472)=TRUE,VLOOKUP(B681,'Medewerker afstand woon-werk'!A:F,6,0),""),"")</f>
        <v>0,00000</v>
      </c>
      <c r="P681" s="5">
        <f t="shared" si="43"/>
        <v>0</v>
      </c>
    </row>
    <row r="682" spans="1:16" x14ac:dyDescent="0.25">
      <c r="A682" s="22" t="s">
        <v>6372</v>
      </c>
      <c r="B682" s="22" t="s">
        <v>7012</v>
      </c>
      <c r="C682" s="22" t="s">
        <v>7013</v>
      </c>
      <c r="D682" s="23">
        <v>5274</v>
      </c>
      <c r="E682" s="22" t="s">
        <v>85</v>
      </c>
      <c r="F682" s="28">
        <v>527410</v>
      </c>
      <c r="G682" s="22" t="s">
        <v>6622</v>
      </c>
      <c r="H682" s="22" t="s">
        <v>6759</v>
      </c>
      <c r="I682" s="24">
        <v>44118</v>
      </c>
      <c r="J682" s="24"/>
      <c r="K682" s="5" t="str">
        <f t="shared" si="40"/>
        <v>Nee</v>
      </c>
      <c r="L682">
        <f t="shared" si="41"/>
        <v>9117688</v>
      </c>
      <c r="M682" t="str">
        <f t="shared" si="42"/>
        <v>Reiskosten per dag</v>
      </c>
      <c r="N682" t="str">
        <f>IFERROR(VLOOKUP(D682,'Caoparameter historie'!A:E,5,0),"")</f>
        <v>0,19</v>
      </c>
      <c r="O682" t="str">
        <f>IFERROR(IF(OR(D682=5274,D682=5472)=TRUE,VLOOKUP(B682,'Medewerker afstand woon-werk'!A:F,6,0),""),"")</f>
        <v>0,00000</v>
      </c>
      <c r="P682" s="5">
        <f t="shared" si="43"/>
        <v>0</v>
      </c>
    </row>
    <row r="683" spans="1:16" x14ac:dyDescent="0.25">
      <c r="A683" s="22" t="s">
        <v>6372</v>
      </c>
      <c r="B683" s="22" t="s">
        <v>7014</v>
      </c>
      <c r="C683" s="22" t="s">
        <v>7015</v>
      </c>
      <c r="D683" s="23">
        <v>5274</v>
      </c>
      <c r="E683" s="22" t="s">
        <v>85</v>
      </c>
      <c r="F683" s="28">
        <v>527410</v>
      </c>
      <c r="G683" s="22" t="s">
        <v>6622</v>
      </c>
      <c r="H683" s="22" t="s">
        <v>6759</v>
      </c>
      <c r="I683" s="24">
        <v>44118</v>
      </c>
      <c r="J683" s="24"/>
      <c r="K683" s="5" t="str">
        <f t="shared" si="40"/>
        <v>Nee</v>
      </c>
      <c r="L683">
        <f t="shared" si="41"/>
        <v>9116411</v>
      </c>
      <c r="M683" t="str">
        <f t="shared" si="42"/>
        <v>Reiskosten per dag</v>
      </c>
      <c r="N683" t="str">
        <f>IFERROR(VLOOKUP(D683,'Caoparameter historie'!A:E,5,0),"")</f>
        <v>0,19</v>
      </c>
      <c r="O683" t="str">
        <f>IFERROR(IF(OR(D683=5274,D683=5472)=TRUE,VLOOKUP(B683,'Medewerker afstand woon-werk'!A:F,6,0),""),"")</f>
        <v>0,00000</v>
      </c>
      <c r="P683" s="5">
        <f t="shared" si="43"/>
        <v>0</v>
      </c>
    </row>
    <row r="684" spans="1:16" x14ac:dyDescent="0.25">
      <c r="A684" s="22" t="s">
        <v>6372</v>
      </c>
      <c r="B684" s="22" t="s">
        <v>7016</v>
      </c>
      <c r="C684" s="22" t="s">
        <v>7017</v>
      </c>
      <c r="D684" s="23">
        <v>5274</v>
      </c>
      <c r="E684" s="22" t="s">
        <v>85</v>
      </c>
      <c r="F684" s="28">
        <v>527410</v>
      </c>
      <c r="G684" s="22" t="s">
        <v>6622</v>
      </c>
      <c r="H684" s="22" t="s">
        <v>6759</v>
      </c>
      <c r="I684" s="24">
        <v>44118</v>
      </c>
      <c r="J684" s="24"/>
      <c r="K684" s="5" t="str">
        <f t="shared" si="40"/>
        <v>Nee</v>
      </c>
      <c r="L684">
        <f t="shared" si="41"/>
        <v>9116002</v>
      </c>
      <c r="M684" t="str">
        <f t="shared" si="42"/>
        <v>Reiskosten per dag</v>
      </c>
      <c r="N684" t="str">
        <f>IFERROR(VLOOKUP(D684,'Caoparameter historie'!A:E,5,0),"")</f>
        <v>0,19</v>
      </c>
      <c r="O684" t="str">
        <f>IFERROR(IF(OR(D684=5274,D684=5472)=TRUE,VLOOKUP(B684,'Medewerker afstand woon-werk'!A:F,6,0),""),"")</f>
        <v>0,00000</v>
      </c>
      <c r="P684" s="5">
        <f t="shared" si="43"/>
        <v>0</v>
      </c>
    </row>
    <row r="685" spans="1:16" x14ac:dyDescent="0.25">
      <c r="A685" s="22" t="s">
        <v>6372</v>
      </c>
      <c r="B685" s="22" t="s">
        <v>7018</v>
      </c>
      <c r="C685" s="22" t="s">
        <v>7019</v>
      </c>
      <c r="D685" s="23">
        <v>5274</v>
      </c>
      <c r="E685" s="22" t="s">
        <v>85</v>
      </c>
      <c r="F685" s="28">
        <v>527410</v>
      </c>
      <c r="G685" s="22" t="s">
        <v>6622</v>
      </c>
      <c r="H685" s="22" t="s">
        <v>6759</v>
      </c>
      <c r="I685" s="24">
        <v>44118</v>
      </c>
      <c r="J685" s="24"/>
      <c r="K685" s="5" t="str">
        <f t="shared" si="40"/>
        <v>Nee</v>
      </c>
      <c r="L685">
        <f t="shared" si="41"/>
        <v>9118188</v>
      </c>
      <c r="M685" t="str">
        <f t="shared" si="42"/>
        <v>Reiskosten per dag</v>
      </c>
      <c r="N685" t="str">
        <f>IFERROR(VLOOKUP(D685,'Caoparameter historie'!A:E,5,0),"")</f>
        <v>0,19</v>
      </c>
      <c r="O685" t="str">
        <f>IFERROR(IF(OR(D685=5274,D685=5472)=TRUE,VLOOKUP(B685,'Medewerker afstand woon-werk'!A:F,6,0),""),"")</f>
        <v>0,00000</v>
      </c>
      <c r="P685" s="5">
        <f t="shared" si="43"/>
        <v>0</v>
      </c>
    </row>
    <row r="686" spans="1:16" x14ac:dyDescent="0.25">
      <c r="A686" s="22" t="s">
        <v>6372</v>
      </c>
      <c r="B686" s="22" t="s">
        <v>7020</v>
      </c>
      <c r="C686" s="22" t="s">
        <v>7021</v>
      </c>
      <c r="D686" s="23">
        <v>5274</v>
      </c>
      <c r="E686" s="22" t="s">
        <v>85</v>
      </c>
      <c r="F686" s="28">
        <v>527410</v>
      </c>
      <c r="G686" s="22" t="s">
        <v>6622</v>
      </c>
      <c r="H686" s="22" t="s">
        <v>6759</v>
      </c>
      <c r="I686" s="24">
        <v>44118</v>
      </c>
      <c r="J686" s="24"/>
      <c r="K686" s="5" t="str">
        <f t="shared" si="40"/>
        <v>Nee</v>
      </c>
      <c r="L686">
        <f t="shared" si="41"/>
        <v>9115602</v>
      </c>
      <c r="M686" t="str">
        <f t="shared" si="42"/>
        <v>Reiskosten per dag</v>
      </c>
      <c r="N686" t="str">
        <f>IFERROR(VLOOKUP(D686,'Caoparameter historie'!A:E,5,0),"")</f>
        <v>0,19</v>
      </c>
      <c r="O686" t="str">
        <f>IFERROR(IF(OR(D686=5274,D686=5472)=TRUE,VLOOKUP(B686,'Medewerker afstand woon-werk'!A:F,6,0),""),"")</f>
        <v>0,00000</v>
      </c>
      <c r="P686" s="5">
        <f t="shared" si="43"/>
        <v>0</v>
      </c>
    </row>
    <row r="687" spans="1:16" x14ac:dyDescent="0.25">
      <c r="A687" s="22" t="s">
        <v>187</v>
      </c>
      <c r="B687" s="22" t="s">
        <v>5108</v>
      </c>
      <c r="C687" s="22" t="s">
        <v>7022</v>
      </c>
      <c r="D687" s="23">
        <v>5274</v>
      </c>
      <c r="E687" s="22" t="s">
        <v>85</v>
      </c>
      <c r="F687" s="28">
        <v>527410</v>
      </c>
      <c r="G687" s="22" t="s">
        <v>6622</v>
      </c>
      <c r="H687" s="22" t="s">
        <v>6759</v>
      </c>
      <c r="I687" s="24">
        <v>44131</v>
      </c>
      <c r="J687" s="24"/>
      <c r="K687" s="5" t="str">
        <f t="shared" si="40"/>
        <v>Nee</v>
      </c>
      <c r="L687">
        <f t="shared" si="41"/>
        <v>9202215</v>
      </c>
      <c r="M687" t="str">
        <f t="shared" si="42"/>
        <v>Reiskosten per dag</v>
      </c>
      <c r="N687" t="str">
        <f>IFERROR(VLOOKUP(D687,'Caoparameter historie'!A:E,5,0),"")</f>
        <v>0,19</v>
      </c>
      <c r="O687" t="str">
        <f>IFERROR(IF(OR(D687=5274,D687=5472)=TRUE,VLOOKUP(B687,'Medewerker afstand woon-werk'!A:F,6,0),""),"")</f>
        <v>0,00000</v>
      </c>
      <c r="P687" s="5">
        <f t="shared" si="43"/>
        <v>0</v>
      </c>
    </row>
    <row r="688" spans="1:16" x14ac:dyDescent="0.25">
      <c r="A688" s="22" t="s">
        <v>158</v>
      </c>
      <c r="B688" s="22" t="s">
        <v>3007</v>
      </c>
      <c r="C688" s="22" t="s">
        <v>7023</v>
      </c>
      <c r="D688" s="23">
        <v>5274</v>
      </c>
      <c r="E688" s="22" t="s">
        <v>85</v>
      </c>
      <c r="F688" s="28">
        <v>527410</v>
      </c>
      <c r="G688" s="22" t="s">
        <v>6622</v>
      </c>
      <c r="H688" s="22" t="s">
        <v>6759</v>
      </c>
      <c r="I688" s="24">
        <v>44131</v>
      </c>
      <c r="J688" s="24"/>
      <c r="K688" s="5" t="str">
        <f t="shared" si="40"/>
        <v>Nee</v>
      </c>
      <c r="L688">
        <f t="shared" si="41"/>
        <v>10640</v>
      </c>
      <c r="M688" t="str">
        <f t="shared" si="42"/>
        <v>Reiskosten per dag</v>
      </c>
      <c r="N688" t="str">
        <f>IFERROR(VLOOKUP(D688,'Caoparameter historie'!A:E,5,0),"")</f>
        <v>0,19</v>
      </c>
      <c r="O688" t="str">
        <f>IFERROR(IF(OR(D688=5274,D688=5472)=TRUE,VLOOKUP(B688,'Medewerker afstand woon-werk'!A:F,6,0),""),"")</f>
        <v>20,70000</v>
      </c>
      <c r="P688" s="5">
        <f t="shared" si="43"/>
        <v>3.9329999999999998</v>
      </c>
    </row>
    <row r="689" spans="1:16" x14ac:dyDescent="0.25">
      <c r="A689" s="22" t="s">
        <v>158</v>
      </c>
      <c r="B689" s="22" t="s">
        <v>2678</v>
      </c>
      <c r="C689" s="22" t="s">
        <v>7024</v>
      </c>
      <c r="D689" s="23">
        <v>5274</v>
      </c>
      <c r="E689" s="22" t="s">
        <v>85</v>
      </c>
      <c r="F689" s="28">
        <v>527410</v>
      </c>
      <c r="G689" s="22" t="s">
        <v>6622</v>
      </c>
      <c r="H689" s="22" t="s">
        <v>6759</v>
      </c>
      <c r="I689" s="24">
        <v>44139</v>
      </c>
      <c r="J689" s="24"/>
      <c r="K689" s="5" t="str">
        <f t="shared" si="40"/>
        <v>Nee</v>
      </c>
      <c r="L689">
        <f t="shared" si="41"/>
        <v>4798</v>
      </c>
      <c r="M689" t="str">
        <f t="shared" si="42"/>
        <v>Reiskosten per dag</v>
      </c>
      <c r="N689" t="str">
        <f>IFERROR(VLOOKUP(D689,'Caoparameter historie'!A:E,5,0),"")</f>
        <v>0,19</v>
      </c>
      <c r="O689" t="str">
        <f>IFERROR(IF(OR(D689=5274,D689=5472)=TRUE,VLOOKUP(B689,'Medewerker afstand woon-werk'!A:F,6,0),""),"")</f>
        <v>0,00000</v>
      </c>
      <c r="P689" s="5">
        <f t="shared" si="43"/>
        <v>0</v>
      </c>
    </row>
    <row r="690" spans="1:16" x14ac:dyDescent="0.25">
      <c r="A690" s="22" t="s">
        <v>158</v>
      </c>
      <c r="B690" s="22" t="s">
        <v>2556</v>
      </c>
      <c r="C690" s="22" t="s">
        <v>7025</v>
      </c>
      <c r="D690" s="23">
        <v>5274</v>
      </c>
      <c r="E690" s="22" t="s">
        <v>85</v>
      </c>
      <c r="F690" s="28">
        <v>527410</v>
      </c>
      <c r="G690" s="22" t="s">
        <v>6622</v>
      </c>
      <c r="H690" s="22" t="s">
        <v>6759</v>
      </c>
      <c r="I690" s="24">
        <v>44140</v>
      </c>
      <c r="J690" s="24"/>
      <c r="K690" s="5" t="str">
        <f t="shared" si="40"/>
        <v>Nee</v>
      </c>
      <c r="L690">
        <f t="shared" si="41"/>
        <v>12386</v>
      </c>
      <c r="M690" t="str">
        <f t="shared" si="42"/>
        <v>Reiskosten per dag</v>
      </c>
      <c r="N690" t="str">
        <f>IFERROR(VLOOKUP(D690,'Caoparameter historie'!A:E,5,0),"")</f>
        <v>0,19</v>
      </c>
      <c r="O690" t="str">
        <f>IFERROR(IF(OR(D690=5274,D690=5472)=TRUE,VLOOKUP(B690,'Medewerker afstand woon-werk'!A:F,6,0),""),"")</f>
        <v>16,70000</v>
      </c>
      <c r="P690" s="5">
        <f t="shared" si="43"/>
        <v>3.173</v>
      </c>
    </row>
    <row r="691" spans="1:16" x14ac:dyDescent="0.25">
      <c r="A691" s="22" t="s">
        <v>158</v>
      </c>
      <c r="B691" s="22" t="s">
        <v>2616</v>
      </c>
      <c r="C691" s="22" t="s">
        <v>7026</v>
      </c>
      <c r="D691" s="23">
        <v>5274</v>
      </c>
      <c r="E691" s="22" t="s">
        <v>85</v>
      </c>
      <c r="F691" s="28">
        <v>527410</v>
      </c>
      <c r="G691" s="22" t="s">
        <v>6622</v>
      </c>
      <c r="H691" s="22" t="s">
        <v>6759</v>
      </c>
      <c r="I691" s="24">
        <v>44140</v>
      </c>
      <c r="J691" s="24"/>
      <c r="K691" s="5" t="str">
        <f t="shared" si="40"/>
        <v>Nee</v>
      </c>
      <c r="L691">
        <f t="shared" si="41"/>
        <v>9920</v>
      </c>
      <c r="M691" t="str">
        <f t="shared" si="42"/>
        <v>Reiskosten per dag</v>
      </c>
      <c r="N691" t="str">
        <f>IFERROR(VLOOKUP(D691,'Caoparameter historie'!A:E,5,0),"")</f>
        <v>0,19</v>
      </c>
      <c r="O691" t="str">
        <f>IFERROR(IF(OR(D691=5274,D691=5472)=TRUE,VLOOKUP(B691,'Medewerker afstand woon-werk'!A:F,6,0),""),"")</f>
        <v>32,80000</v>
      </c>
      <c r="P691" s="5">
        <f t="shared" si="43"/>
        <v>6.2319999999999993</v>
      </c>
    </row>
    <row r="692" spans="1:16" x14ac:dyDescent="0.25">
      <c r="A692" s="22" t="s">
        <v>158</v>
      </c>
      <c r="B692" s="22" t="s">
        <v>2299</v>
      </c>
      <c r="C692" s="22" t="s">
        <v>7027</v>
      </c>
      <c r="D692" s="23">
        <v>5274</v>
      </c>
      <c r="E692" s="22" t="s">
        <v>85</v>
      </c>
      <c r="F692" s="28">
        <v>527410</v>
      </c>
      <c r="G692" s="22" t="s">
        <v>6622</v>
      </c>
      <c r="H692" s="22" t="s">
        <v>6759</v>
      </c>
      <c r="I692" s="24">
        <v>44140</v>
      </c>
      <c r="J692" s="24"/>
      <c r="K692" s="5" t="str">
        <f t="shared" si="40"/>
        <v>Nee</v>
      </c>
      <c r="L692">
        <f t="shared" si="41"/>
        <v>10929</v>
      </c>
      <c r="M692" t="str">
        <f t="shared" si="42"/>
        <v>Reiskosten per dag</v>
      </c>
      <c r="N692" t="str">
        <f>IFERROR(VLOOKUP(D692,'Caoparameter historie'!A:E,5,0),"")</f>
        <v>0,19</v>
      </c>
      <c r="O692" t="str">
        <f>IFERROR(IF(OR(D692=5274,D692=5472)=TRUE,VLOOKUP(B692,'Medewerker afstand woon-werk'!A:F,6,0),""),"")</f>
        <v>0,00000</v>
      </c>
      <c r="P692" s="5">
        <f t="shared" si="43"/>
        <v>0</v>
      </c>
    </row>
    <row r="693" spans="1:16" x14ac:dyDescent="0.25">
      <c r="A693" s="22" t="s">
        <v>158</v>
      </c>
      <c r="B693" s="22" t="s">
        <v>5863</v>
      </c>
      <c r="C693" s="22" t="s">
        <v>7028</v>
      </c>
      <c r="D693" s="23">
        <v>5274</v>
      </c>
      <c r="E693" s="22" t="s">
        <v>85</v>
      </c>
      <c r="F693" s="28">
        <v>527410</v>
      </c>
      <c r="G693" s="22" t="s">
        <v>6622</v>
      </c>
      <c r="H693" s="22" t="s">
        <v>6759</v>
      </c>
      <c r="I693" s="24">
        <v>44140</v>
      </c>
      <c r="J693" s="24"/>
      <c r="K693" s="5" t="str">
        <f t="shared" si="40"/>
        <v>Nee</v>
      </c>
      <c r="L693">
        <f t="shared" si="41"/>
        <v>13063</v>
      </c>
      <c r="M693" t="str">
        <f t="shared" si="42"/>
        <v>Reiskosten per dag</v>
      </c>
      <c r="N693" t="str">
        <f>IFERROR(VLOOKUP(D693,'Caoparameter historie'!A:E,5,0),"")</f>
        <v>0,19</v>
      </c>
      <c r="O693" t="str">
        <f>IFERROR(IF(OR(D693=5274,D693=5472)=TRUE,VLOOKUP(B693,'Medewerker afstand woon-werk'!A:F,6,0),""),"")</f>
        <v>58,50000</v>
      </c>
      <c r="P693" s="5">
        <f t="shared" si="43"/>
        <v>11.115</v>
      </c>
    </row>
    <row r="694" spans="1:16" x14ac:dyDescent="0.25">
      <c r="A694" s="22" t="s">
        <v>6372</v>
      </c>
      <c r="B694" s="22" t="s">
        <v>7029</v>
      </c>
      <c r="C694" s="22" t="s">
        <v>7030</v>
      </c>
      <c r="D694" s="23">
        <v>5274</v>
      </c>
      <c r="E694" s="22" t="s">
        <v>85</v>
      </c>
      <c r="F694" s="28">
        <v>527410</v>
      </c>
      <c r="G694" s="22" t="s">
        <v>6622</v>
      </c>
      <c r="H694" s="22" t="s">
        <v>6759</v>
      </c>
      <c r="I694" s="24">
        <v>44140</v>
      </c>
      <c r="J694" s="24"/>
      <c r="K694" s="5" t="str">
        <f t="shared" si="40"/>
        <v>Nee</v>
      </c>
      <c r="L694">
        <f t="shared" si="41"/>
        <v>9116769</v>
      </c>
      <c r="M694" t="str">
        <f t="shared" si="42"/>
        <v>Reiskosten per dag</v>
      </c>
      <c r="N694" t="str">
        <f>IFERROR(VLOOKUP(D694,'Caoparameter historie'!A:E,5,0),"")</f>
        <v>0,19</v>
      </c>
      <c r="O694" t="str">
        <f>IFERROR(IF(OR(D694=5274,D694=5472)=TRUE,VLOOKUP(B694,'Medewerker afstand woon-werk'!A:F,6,0),""),"")</f>
        <v>0,00000</v>
      </c>
      <c r="P694" s="5">
        <f t="shared" si="43"/>
        <v>0</v>
      </c>
    </row>
    <row r="695" spans="1:16" x14ac:dyDescent="0.25">
      <c r="A695" s="22" t="s">
        <v>158</v>
      </c>
      <c r="B695" s="22" t="s">
        <v>5636</v>
      </c>
      <c r="C695" s="22" t="s">
        <v>7031</v>
      </c>
      <c r="D695" s="23">
        <v>5274</v>
      </c>
      <c r="E695" s="22" t="s">
        <v>85</v>
      </c>
      <c r="F695" s="28">
        <v>527410</v>
      </c>
      <c r="G695" s="22" t="s">
        <v>6622</v>
      </c>
      <c r="H695" s="22" t="s">
        <v>6759</v>
      </c>
      <c r="I695" s="24">
        <v>44140</v>
      </c>
      <c r="J695" s="24"/>
      <c r="K695" s="5" t="str">
        <f t="shared" si="40"/>
        <v>Nee</v>
      </c>
      <c r="L695">
        <f t="shared" si="41"/>
        <v>11182</v>
      </c>
      <c r="M695" t="str">
        <f t="shared" si="42"/>
        <v>Reiskosten per dag</v>
      </c>
      <c r="N695" t="str">
        <f>IFERROR(VLOOKUP(D695,'Caoparameter historie'!A:E,5,0),"")</f>
        <v>0,19</v>
      </c>
      <c r="O695" t="str">
        <f>IFERROR(IF(OR(D695=5274,D695=5472)=TRUE,VLOOKUP(B695,'Medewerker afstand woon-werk'!A:F,6,0),""),"")</f>
        <v>46,59300</v>
      </c>
      <c r="P695" s="5">
        <f t="shared" si="43"/>
        <v>8.8526700000000016</v>
      </c>
    </row>
    <row r="696" spans="1:16" x14ac:dyDescent="0.25">
      <c r="A696" s="22" t="s">
        <v>158</v>
      </c>
      <c r="B696" s="22" t="s">
        <v>1792</v>
      </c>
      <c r="C696" s="22" t="s">
        <v>7032</v>
      </c>
      <c r="D696" s="23">
        <v>5274</v>
      </c>
      <c r="E696" s="22" t="s">
        <v>85</v>
      </c>
      <c r="F696" s="28">
        <v>527410</v>
      </c>
      <c r="G696" s="22" t="s">
        <v>6622</v>
      </c>
      <c r="H696" s="22" t="s">
        <v>6759</v>
      </c>
      <c r="I696" s="24">
        <v>44145</v>
      </c>
      <c r="J696" s="24"/>
      <c r="K696" s="5" t="str">
        <f t="shared" si="40"/>
        <v>Nee</v>
      </c>
      <c r="L696">
        <f t="shared" si="41"/>
        <v>13060</v>
      </c>
      <c r="M696" t="str">
        <f t="shared" si="42"/>
        <v>Reiskosten per dag</v>
      </c>
      <c r="N696" t="str">
        <f>IFERROR(VLOOKUP(D696,'Caoparameter historie'!A:E,5,0),"")</f>
        <v>0,19</v>
      </c>
      <c r="O696" t="str">
        <f>IFERROR(IF(OR(D696=5274,D696=5472)=TRUE,VLOOKUP(B696,'Medewerker afstand woon-werk'!A:F,6,0),""),"")</f>
        <v>5,29000</v>
      </c>
      <c r="P696" s="5">
        <f t="shared" si="43"/>
        <v>1.0051000000000001</v>
      </c>
    </row>
    <row r="697" spans="1:16" x14ac:dyDescent="0.25">
      <c r="A697" s="22" t="s">
        <v>158</v>
      </c>
      <c r="B697" s="22" t="s">
        <v>3938</v>
      </c>
      <c r="C697" s="22" t="s">
        <v>7033</v>
      </c>
      <c r="D697" s="23">
        <v>5274</v>
      </c>
      <c r="E697" s="22" t="s">
        <v>85</v>
      </c>
      <c r="F697" s="28">
        <v>527410</v>
      </c>
      <c r="G697" s="22" t="s">
        <v>6622</v>
      </c>
      <c r="H697" s="22" t="s">
        <v>6759</v>
      </c>
      <c r="I697" s="24">
        <v>44145</v>
      </c>
      <c r="J697" s="24"/>
      <c r="K697" s="5" t="str">
        <f t="shared" si="40"/>
        <v>Nee</v>
      </c>
      <c r="L697">
        <f t="shared" si="41"/>
        <v>6194</v>
      </c>
      <c r="M697" t="str">
        <f t="shared" si="42"/>
        <v>Reiskosten per dag</v>
      </c>
      <c r="N697" t="str">
        <f>IFERROR(VLOOKUP(D697,'Caoparameter historie'!A:E,5,0),"")</f>
        <v>0,19</v>
      </c>
      <c r="O697" t="str">
        <f>IFERROR(IF(OR(D697=5274,D697=5472)=TRUE,VLOOKUP(B697,'Medewerker afstand woon-werk'!A:F,6,0),""),"")</f>
        <v>8,80000</v>
      </c>
      <c r="P697" s="5">
        <f t="shared" si="43"/>
        <v>1.6720000000000002</v>
      </c>
    </row>
    <row r="698" spans="1:16" x14ac:dyDescent="0.25">
      <c r="A698" s="22" t="s">
        <v>6372</v>
      </c>
      <c r="B698" s="22" t="s">
        <v>7034</v>
      </c>
      <c r="C698" s="22" t="s">
        <v>7035</v>
      </c>
      <c r="D698" s="23">
        <v>5274</v>
      </c>
      <c r="E698" s="22" t="s">
        <v>85</v>
      </c>
      <c r="F698" s="28">
        <v>527410</v>
      </c>
      <c r="G698" s="22" t="s">
        <v>6622</v>
      </c>
      <c r="H698" s="22" t="s">
        <v>6759</v>
      </c>
      <c r="I698" s="24">
        <v>44145</v>
      </c>
      <c r="J698" s="24"/>
      <c r="K698" s="5" t="str">
        <f t="shared" si="40"/>
        <v>Nee</v>
      </c>
      <c r="L698">
        <f t="shared" si="41"/>
        <v>9119613</v>
      </c>
      <c r="M698" t="str">
        <f t="shared" si="42"/>
        <v>Reiskosten per dag</v>
      </c>
      <c r="N698" t="str">
        <f>IFERROR(VLOOKUP(D698,'Caoparameter historie'!A:E,5,0),"")</f>
        <v>0,19</v>
      </c>
      <c r="O698" t="str">
        <f>IFERROR(IF(OR(D698=5274,D698=5472)=TRUE,VLOOKUP(B698,'Medewerker afstand woon-werk'!A:F,6,0),""),"")</f>
        <v>0,00000</v>
      </c>
      <c r="P698" s="5">
        <f t="shared" si="43"/>
        <v>0</v>
      </c>
    </row>
    <row r="699" spans="1:16" x14ac:dyDescent="0.25">
      <c r="A699" s="22" t="s">
        <v>158</v>
      </c>
      <c r="B699" s="22" t="s">
        <v>5981</v>
      </c>
      <c r="C699" s="22" t="s">
        <v>7036</v>
      </c>
      <c r="D699" s="23">
        <v>5274</v>
      </c>
      <c r="E699" s="22" t="s">
        <v>85</v>
      </c>
      <c r="F699" s="28">
        <v>527410</v>
      </c>
      <c r="G699" s="22" t="s">
        <v>6622</v>
      </c>
      <c r="H699" s="22" t="s">
        <v>6623</v>
      </c>
      <c r="I699" s="24">
        <v>44132</v>
      </c>
      <c r="J699" s="24"/>
      <c r="K699" s="5" t="str">
        <f t="shared" si="40"/>
        <v>Ja</v>
      </c>
      <c r="L699">
        <f t="shared" si="41"/>
        <v>8799</v>
      </c>
      <c r="M699" t="str">
        <f t="shared" si="42"/>
        <v>Reiskosten per dag</v>
      </c>
      <c r="N699" t="str">
        <f>IFERROR(VLOOKUP(D699,'Caoparameter historie'!A:E,5,0),"")</f>
        <v>0,19</v>
      </c>
      <c r="O699" t="str">
        <f>IFERROR(IF(OR(D699=5274,D699=5472)=TRUE,VLOOKUP(B699,'Medewerker afstand woon-werk'!A:F,6,0),""),"")</f>
        <v>4,90000</v>
      </c>
      <c r="P699" s="5">
        <f t="shared" si="43"/>
        <v>0.93100000000000005</v>
      </c>
    </row>
    <row r="700" spans="1:16" x14ac:dyDescent="0.25">
      <c r="A700" s="22" t="s">
        <v>158</v>
      </c>
      <c r="B700" s="22" t="s">
        <v>2334</v>
      </c>
      <c r="C700" s="22" t="s">
        <v>7037</v>
      </c>
      <c r="D700" s="23">
        <v>5274</v>
      </c>
      <c r="E700" s="22" t="s">
        <v>85</v>
      </c>
      <c r="F700" s="28">
        <v>527410</v>
      </c>
      <c r="G700" s="22" t="s">
        <v>6622</v>
      </c>
      <c r="H700" s="22" t="s">
        <v>6759</v>
      </c>
      <c r="I700" s="24">
        <v>44148</v>
      </c>
      <c r="J700" s="24"/>
      <c r="K700" s="5" t="str">
        <f t="shared" si="40"/>
        <v>Nee</v>
      </c>
      <c r="L700">
        <f t="shared" si="41"/>
        <v>5297</v>
      </c>
      <c r="M700" t="str">
        <f t="shared" si="42"/>
        <v>Reiskosten per dag</v>
      </c>
      <c r="N700" t="str">
        <f>IFERROR(VLOOKUP(D700,'Caoparameter historie'!A:E,5,0),"")</f>
        <v>0,19</v>
      </c>
      <c r="O700" t="str">
        <f>IFERROR(IF(OR(D700=5274,D700=5472)=TRUE,VLOOKUP(B700,'Medewerker afstand woon-werk'!A:F,6,0),""),"")</f>
        <v>2,80000</v>
      </c>
      <c r="P700" s="5">
        <f t="shared" si="43"/>
        <v>0.53199999999999992</v>
      </c>
    </row>
    <row r="701" spans="1:16" x14ac:dyDescent="0.25">
      <c r="A701" s="22" t="s">
        <v>158</v>
      </c>
      <c r="B701" s="22" t="s">
        <v>3610</v>
      </c>
      <c r="C701" s="22" t="s">
        <v>7038</v>
      </c>
      <c r="D701" s="23">
        <v>5274</v>
      </c>
      <c r="E701" s="22" t="s">
        <v>85</v>
      </c>
      <c r="F701" s="28">
        <v>527410</v>
      </c>
      <c r="G701" s="22" t="s">
        <v>6622</v>
      </c>
      <c r="H701" s="22" t="s">
        <v>6759</v>
      </c>
      <c r="I701" s="24">
        <v>44153</v>
      </c>
      <c r="J701" s="24"/>
      <c r="K701" s="5" t="str">
        <f t="shared" si="40"/>
        <v>Nee</v>
      </c>
      <c r="L701">
        <f t="shared" si="41"/>
        <v>8953</v>
      </c>
      <c r="M701" t="str">
        <f t="shared" si="42"/>
        <v>Reiskosten per dag</v>
      </c>
      <c r="N701" t="str">
        <f>IFERROR(VLOOKUP(D701,'Caoparameter historie'!A:E,5,0),"")</f>
        <v>0,19</v>
      </c>
      <c r="O701" t="str">
        <f>IFERROR(IF(OR(D701=5274,D701=5472)=TRUE,VLOOKUP(B701,'Medewerker afstand woon-werk'!A:F,6,0),""),"")</f>
        <v>13,30000</v>
      </c>
      <c r="P701" s="5">
        <f t="shared" si="43"/>
        <v>2.5270000000000001</v>
      </c>
    </row>
    <row r="702" spans="1:16" x14ac:dyDescent="0.25">
      <c r="A702" s="22" t="s">
        <v>6372</v>
      </c>
      <c r="B702" s="22" t="s">
        <v>7039</v>
      </c>
      <c r="C702" s="22" t="s">
        <v>7040</v>
      </c>
      <c r="D702" s="23">
        <v>5274</v>
      </c>
      <c r="E702" s="22" t="s">
        <v>85</v>
      </c>
      <c r="F702" s="28">
        <v>527410</v>
      </c>
      <c r="G702" s="22" t="s">
        <v>6622</v>
      </c>
      <c r="H702" s="22" t="s">
        <v>6623</v>
      </c>
      <c r="I702" s="24">
        <v>44148</v>
      </c>
      <c r="J702" s="24"/>
      <c r="K702" s="5" t="str">
        <f t="shared" si="40"/>
        <v>Ja</v>
      </c>
      <c r="L702">
        <f t="shared" si="41"/>
        <v>9119689</v>
      </c>
      <c r="M702" t="str">
        <f t="shared" si="42"/>
        <v>Reiskosten per dag</v>
      </c>
      <c r="N702" t="str">
        <f>IFERROR(VLOOKUP(D702,'Caoparameter historie'!A:E,5,0),"")</f>
        <v>0,19</v>
      </c>
      <c r="O702" t="str">
        <f>IFERROR(IF(OR(D702=5274,D702=5472)=TRUE,VLOOKUP(B702,'Medewerker afstand woon-werk'!A:F,6,0),""),"")</f>
        <v>0,00000</v>
      </c>
      <c r="P702" s="5">
        <f t="shared" si="43"/>
        <v>0</v>
      </c>
    </row>
    <row r="703" spans="1:16" x14ac:dyDescent="0.25">
      <c r="A703" s="22" t="s">
        <v>6372</v>
      </c>
      <c r="B703" s="22" t="s">
        <v>7041</v>
      </c>
      <c r="C703" s="22" t="s">
        <v>7042</v>
      </c>
      <c r="D703" s="23">
        <v>5274</v>
      </c>
      <c r="E703" s="22" t="s">
        <v>85</v>
      </c>
      <c r="F703" s="28">
        <v>527410</v>
      </c>
      <c r="G703" s="22" t="s">
        <v>6622</v>
      </c>
      <c r="H703" s="22" t="s">
        <v>6759</v>
      </c>
      <c r="I703" s="24">
        <v>44151</v>
      </c>
      <c r="J703" s="24"/>
      <c r="K703" s="5" t="str">
        <f t="shared" si="40"/>
        <v>Nee</v>
      </c>
      <c r="L703">
        <f t="shared" si="41"/>
        <v>9120034</v>
      </c>
      <c r="M703" t="str">
        <f t="shared" si="42"/>
        <v>Reiskosten per dag</v>
      </c>
      <c r="N703" t="str">
        <f>IFERROR(VLOOKUP(D703,'Caoparameter historie'!A:E,5,0),"")</f>
        <v>0,19</v>
      </c>
      <c r="O703" t="str">
        <f>IFERROR(IF(OR(D703=5274,D703=5472)=TRUE,VLOOKUP(B703,'Medewerker afstand woon-werk'!A:F,6,0),""),"")</f>
        <v>0,00000</v>
      </c>
      <c r="P703" s="5">
        <f t="shared" si="43"/>
        <v>0</v>
      </c>
    </row>
    <row r="704" spans="1:16" x14ac:dyDescent="0.25">
      <c r="A704" s="22" t="s">
        <v>158</v>
      </c>
      <c r="B704" s="22" t="s">
        <v>5851</v>
      </c>
      <c r="C704" s="22" t="s">
        <v>7043</v>
      </c>
      <c r="D704" s="23">
        <v>5274</v>
      </c>
      <c r="E704" s="22" t="s">
        <v>85</v>
      </c>
      <c r="F704" s="28">
        <v>527410</v>
      </c>
      <c r="G704" s="22" t="s">
        <v>6622</v>
      </c>
      <c r="H704" s="22" t="s">
        <v>6759</v>
      </c>
      <c r="I704" s="24">
        <v>44158</v>
      </c>
      <c r="J704" s="24"/>
      <c r="K704" s="5" t="str">
        <f t="shared" si="40"/>
        <v>Nee</v>
      </c>
      <c r="L704">
        <f t="shared" si="41"/>
        <v>8421</v>
      </c>
      <c r="M704" t="str">
        <f t="shared" si="42"/>
        <v>Reiskosten per dag</v>
      </c>
      <c r="N704" t="str">
        <f>IFERROR(VLOOKUP(D704,'Caoparameter historie'!A:E,5,0),"")</f>
        <v>0,19</v>
      </c>
      <c r="O704" t="str">
        <f>IFERROR(IF(OR(D704=5274,D704=5472)=TRUE,VLOOKUP(B704,'Medewerker afstand woon-werk'!A:F,6,0),""),"")</f>
        <v>0,00000</v>
      </c>
      <c r="P704" s="5">
        <f t="shared" si="43"/>
        <v>0</v>
      </c>
    </row>
    <row r="705" spans="1:16" x14ac:dyDescent="0.25">
      <c r="A705" s="22" t="s">
        <v>158</v>
      </c>
      <c r="B705" s="22" t="s">
        <v>3728</v>
      </c>
      <c r="C705" s="22" t="s">
        <v>7044</v>
      </c>
      <c r="D705" s="23">
        <v>5274</v>
      </c>
      <c r="E705" s="22" t="s">
        <v>85</v>
      </c>
      <c r="F705" s="28">
        <v>527410</v>
      </c>
      <c r="G705" s="22" t="s">
        <v>6622</v>
      </c>
      <c r="H705" s="22" t="s">
        <v>6759</v>
      </c>
      <c r="I705" s="24">
        <v>44154</v>
      </c>
      <c r="J705" s="24"/>
      <c r="K705" s="5" t="str">
        <f t="shared" si="40"/>
        <v>Nee</v>
      </c>
      <c r="L705">
        <f t="shared" si="41"/>
        <v>11951</v>
      </c>
      <c r="M705" t="str">
        <f t="shared" si="42"/>
        <v>Reiskosten per dag</v>
      </c>
      <c r="N705" t="str">
        <f>IFERROR(VLOOKUP(D705,'Caoparameter historie'!A:E,5,0),"")</f>
        <v>0,19</v>
      </c>
      <c r="O705" t="str">
        <f>IFERROR(IF(OR(D705=5274,D705=5472)=TRUE,VLOOKUP(B705,'Medewerker afstand woon-werk'!A:F,6,0),""),"")</f>
        <v>56,00000</v>
      </c>
      <c r="P705" s="5">
        <f t="shared" si="43"/>
        <v>10.64</v>
      </c>
    </row>
    <row r="706" spans="1:16" x14ac:dyDescent="0.25">
      <c r="A706" s="22" t="s">
        <v>158</v>
      </c>
      <c r="B706" s="22" t="s">
        <v>240</v>
      </c>
      <c r="C706" s="22" t="s">
        <v>7045</v>
      </c>
      <c r="D706" s="23">
        <v>5274</v>
      </c>
      <c r="E706" s="22" t="s">
        <v>85</v>
      </c>
      <c r="F706" s="28">
        <v>527410</v>
      </c>
      <c r="G706" s="22" t="s">
        <v>6622</v>
      </c>
      <c r="H706" s="22" t="s">
        <v>6759</v>
      </c>
      <c r="I706" s="24">
        <v>44158</v>
      </c>
      <c r="J706" s="24"/>
      <c r="K706" s="5" t="str">
        <f t="shared" si="40"/>
        <v>Nee</v>
      </c>
      <c r="L706">
        <f t="shared" si="41"/>
        <v>12109</v>
      </c>
      <c r="M706" t="str">
        <f t="shared" si="42"/>
        <v>Reiskosten per dag</v>
      </c>
      <c r="N706" t="str">
        <f>IFERROR(VLOOKUP(D706,'Caoparameter historie'!A:E,5,0),"")</f>
        <v>0,19</v>
      </c>
      <c r="O706" t="str">
        <f>IFERROR(IF(OR(D706=5274,D706=5472)=TRUE,VLOOKUP(B706,'Medewerker afstand woon-werk'!A:F,6,0),""),"")</f>
        <v>43,00000</v>
      </c>
      <c r="P706" s="5">
        <f t="shared" si="43"/>
        <v>8.17</v>
      </c>
    </row>
    <row r="707" spans="1:16" x14ac:dyDescent="0.25">
      <c r="A707" s="22" t="s">
        <v>158</v>
      </c>
      <c r="B707" s="22" t="s">
        <v>4238</v>
      </c>
      <c r="C707" s="22" t="s">
        <v>7046</v>
      </c>
      <c r="D707" s="23">
        <v>5274</v>
      </c>
      <c r="E707" s="22" t="s">
        <v>85</v>
      </c>
      <c r="F707" s="28">
        <v>527410</v>
      </c>
      <c r="G707" s="22" t="s">
        <v>6622</v>
      </c>
      <c r="H707" s="22" t="s">
        <v>6759</v>
      </c>
      <c r="I707" s="24">
        <v>44165</v>
      </c>
      <c r="J707" s="24"/>
      <c r="K707" s="5" t="str">
        <f t="shared" si="40"/>
        <v>Nee</v>
      </c>
      <c r="L707">
        <f t="shared" si="41"/>
        <v>4226</v>
      </c>
      <c r="M707" t="str">
        <f t="shared" si="42"/>
        <v>Reiskosten per dag</v>
      </c>
      <c r="N707" t="str">
        <f>IFERROR(VLOOKUP(D707,'Caoparameter historie'!A:E,5,0),"")</f>
        <v>0,19</v>
      </c>
      <c r="O707" t="str">
        <f>IFERROR(IF(OR(D707=5274,D707=5472)=TRUE,VLOOKUP(B707,'Medewerker afstand woon-werk'!A:F,6,0),""),"")</f>
        <v>2,89700</v>
      </c>
      <c r="P707" s="5">
        <f t="shared" si="43"/>
        <v>0.55042999999999997</v>
      </c>
    </row>
    <row r="708" spans="1:16" x14ac:dyDescent="0.25">
      <c r="A708" s="22" t="s">
        <v>158</v>
      </c>
      <c r="B708" s="22" t="s">
        <v>5939</v>
      </c>
      <c r="C708" s="22" t="s">
        <v>7047</v>
      </c>
      <c r="D708" s="23">
        <v>5274</v>
      </c>
      <c r="E708" s="22" t="s">
        <v>85</v>
      </c>
      <c r="F708" s="28">
        <v>527410</v>
      </c>
      <c r="G708" s="22" t="s">
        <v>6622</v>
      </c>
      <c r="H708" s="22" t="s">
        <v>6759</v>
      </c>
      <c r="I708" s="24">
        <v>44165</v>
      </c>
      <c r="J708" s="24"/>
      <c r="K708" s="5" t="str">
        <f t="shared" si="40"/>
        <v>Nee</v>
      </c>
      <c r="L708">
        <f t="shared" si="41"/>
        <v>5013</v>
      </c>
      <c r="M708" t="str">
        <f t="shared" si="42"/>
        <v>Reiskosten per dag</v>
      </c>
      <c r="N708" t="str">
        <f>IFERROR(VLOOKUP(D708,'Caoparameter historie'!A:E,5,0),"")</f>
        <v>0,19</v>
      </c>
      <c r="O708" t="str">
        <f>IFERROR(IF(OR(D708=5274,D708=5472)=TRUE,VLOOKUP(B708,'Medewerker afstand woon-werk'!A:F,6,0),""),"")</f>
        <v>0,00000</v>
      </c>
      <c r="P708" s="5">
        <f t="shared" si="43"/>
        <v>0</v>
      </c>
    </row>
    <row r="709" spans="1:16" x14ac:dyDescent="0.25">
      <c r="A709" s="22" t="s">
        <v>158</v>
      </c>
      <c r="B709" s="22" t="s">
        <v>181</v>
      </c>
      <c r="C709" s="22" t="s">
        <v>7048</v>
      </c>
      <c r="D709" s="23">
        <v>5274</v>
      </c>
      <c r="E709" s="22" t="s">
        <v>85</v>
      </c>
      <c r="F709" s="28">
        <v>527410</v>
      </c>
      <c r="G709" s="22" t="s">
        <v>6622</v>
      </c>
      <c r="H709" s="22" t="s">
        <v>6759</v>
      </c>
      <c r="I709" s="24">
        <v>44162</v>
      </c>
      <c r="J709" s="24"/>
      <c r="K709" s="5" t="str">
        <f t="shared" si="40"/>
        <v>Nee</v>
      </c>
      <c r="L709">
        <f t="shared" si="41"/>
        <v>10140</v>
      </c>
      <c r="M709" t="str">
        <f t="shared" si="42"/>
        <v>Reiskosten per dag</v>
      </c>
      <c r="N709" t="str">
        <f>IFERROR(VLOOKUP(D709,'Caoparameter historie'!A:E,5,0),"")</f>
        <v>0,19</v>
      </c>
      <c r="O709" t="str">
        <f>IFERROR(IF(OR(D709=5274,D709=5472)=TRUE,VLOOKUP(B709,'Medewerker afstand woon-werk'!A:F,6,0),""),"")</f>
        <v>0,00000</v>
      </c>
      <c r="P709" s="5">
        <f t="shared" si="43"/>
        <v>0</v>
      </c>
    </row>
    <row r="710" spans="1:16" x14ac:dyDescent="0.25">
      <c r="A710" s="22" t="s">
        <v>158</v>
      </c>
      <c r="B710" s="22" t="s">
        <v>5452</v>
      </c>
      <c r="C710" s="22" t="s">
        <v>7049</v>
      </c>
      <c r="D710" s="23">
        <v>5274</v>
      </c>
      <c r="E710" s="22" t="s">
        <v>85</v>
      </c>
      <c r="F710" s="28">
        <v>527410</v>
      </c>
      <c r="G710" s="22" t="s">
        <v>6622</v>
      </c>
      <c r="H710" s="22" t="s">
        <v>6759</v>
      </c>
      <c r="I710" s="24">
        <v>44165</v>
      </c>
      <c r="J710" s="24"/>
      <c r="K710" s="5" t="str">
        <f t="shared" ref="K710:K773" si="44">IFERROR(H710*1,H710)</f>
        <v>Nee</v>
      </c>
      <c r="L710">
        <f t="shared" ref="L710:L773" si="45">IFERROR(B710*1,B710)</f>
        <v>6988</v>
      </c>
      <c r="M710" t="str">
        <f t="shared" ref="M710:M773" si="46">IF(D710=5251,"VET",IF(D710=5249,"Persoonlijke toeslag",IF(D710=5274,"Reiskosten per dag",IF(D710=5250,"Overgangstoeslag",IF(D710=5472,"Reiskosten per dag",IF(D710=5255,"Reiskosten per dag",IF(D710=5378,"BHV Vergoeding",IF(D710=5493,"Wasgeld",""))))))))</f>
        <v>Reiskosten per dag</v>
      </c>
      <c r="N710" t="str">
        <f>IFERROR(VLOOKUP(D710,'Caoparameter historie'!A:E,5,0),"")</f>
        <v>0,19</v>
      </c>
      <c r="O710" t="str">
        <f>IFERROR(IF(OR(D710=5274,D710=5472)=TRUE,VLOOKUP(B710,'Medewerker afstand woon-werk'!A:F,6,0),""),"")</f>
        <v>46,61000</v>
      </c>
      <c r="P710" s="5">
        <f t="shared" ref="P710:P773" si="47">IF(OR(D710=5274,D710=5472)=TRUE,N710*O710,IF(D710=5255,K710,IF(M710="Persoonlijke toeslag",K710,IF(M710="VET",K710,IF(M710="Overgangstoeslag",K710,IF(M710="Wasgeld",K710*N710,IF(M710="BHV vergoeding",N710*1,"")))))))</f>
        <v>8.8559000000000001</v>
      </c>
    </row>
    <row r="711" spans="1:16" x14ac:dyDescent="0.25">
      <c r="A711" s="22" t="s">
        <v>158</v>
      </c>
      <c r="B711" s="22" t="s">
        <v>811</v>
      </c>
      <c r="C711" s="22" t="s">
        <v>7050</v>
      </c>
      <c r="D711" s="23">
        <v>5274</v>
      </c>
      <c r="E711" s="22" t="s">
        <v>85</v>
      </c>
      <c r="F711" s="28">
        <v>527410</v>
      </c>
      <c r="G711" s="22" t="s">
        <v>6622</v>
      </c>
      <c r="H711" s="22" t="s">
        <v>6623</v>
      </c>
      <c r="I711" s="24">
        <v>44165</v>
      </c>
      <c r="J711" s="24"/>
      <c r="K711" s="5" t="str">
        <f t="shared" si="44"/>
        <v>Ja</v>
      </c>
      <c r="L711">
        <f t="shared" si="45"/>
        <v>7258</v>
      </c>
      <c r="M711" t="str">
        <f t="shared" si="46"/>
        <v>Reiskosten per dag</v>
      </c>
      <c r="N711" t="str">
        <f>IFERROR(VLOOKUP(D711,'Caoparameter historie'!A:E,5,0),"")</f>
        <v>0,19</v>
      </c>
      <c r="O711" t="str">
        <f>IFERROR(IF(OR(D711=5274,D711=5472)=TRUE,VLOOKUP(B711,'Medewerker afstand woon-werk'!A:F,6,0),""),"")</f>
        <v>21,61000</v>
      </c>
      <c r="P711" s="5">
        <f t="shared" si="47"/>
        <v>4.1059000000000001</v>
      </c>
    </row>
    <row r="712" spans="1:16" x14ac:dyDescent="0.25">
      <c r="A712" s="22" t="s">
        <v>6372</v>
      </c>
      <c r="B712" s="22" t="s">
        <v>7051</v>
      </c>
      <c r="C712" s="22" t="s">
        <v>7052</v>
      </c>
      <c r="D712" s="23">
        <v>5274</v>
      </c>
      <c r="E712" s="22" t="s">
        <v>85</v>
      </c>
      <c r="F712" s="28">
        <v>527410</v>
      </c>
      <c r="G712" s="22" t="s">
        <v>6622</v>
      </c>
      <c r="H712" s="22" t="s">
        <v>6759</v>
      </c>
      <c r="I712" s="24">
        <v>44165</v>
      </c>
      <c r="J712" s="24"/>
      <c r="K712" s="5" t="str">
        <f t="shared" si="44"/>
        <v>Nee</v>
      </c>
      <c r="L712">
        <f t="shared" si="45"/>
        <v>9122120</v>
      </c>
      <c r="M712" t="str">
        <f t="shared" si="46"/>
        <v>Reiskosten per dag</v>
      </c>
      <c r="N712" t="str">
        <f>IFERROR(VLOOKUP(D712,'Caoparameter historie'!A:E,5,0),"")</f>
        <v>0,19</v>
      </c>
      <c r="O712" t="str">
        <f>IFERROR(IF(OR(D712=5274,D712=5472)=TRUE,VLOOKUP(B712,'Medewerker afstand woon-werk'!A:F,6,0),""),"")</f>
        <v>0,00000</v>
      </c>
      <c r="P712" s="5">
        <f t="shared" si="47"/>
        <v>0</v>
      </c>
    </row>
    <row r="713" spans="1:16" x14ac:dyDescent="0.25">
      <c r="A713" s="22" t="s">
        <v>158</v>
      </c>
      <c r="B713" s="22" t="s">
        <v>3794</v>
      </c>
      <c r="C713" s="22" t="s">
        <v>7053</v>
      </c>
      <c r="D713" s="23">
        <v>5274</v>
      </c>
      <c r="E713" s="22" t="s">
        <v>85</v>
      </c>
      <c r="F713" s="28">
        <v>527410</v>
      </c>
      <c r="G713" s="22" t="s">
        <v>6622</v>
      </c>
      <c r="H713" s="22" t="s">
        <v>6759</v>
      </c>
      <c r="I713" s="24">
        <v>44165</v>
      </c>
      <c r="J713" s="24"/>
      <c r="K713" s="5" t="str">
        <f t="shared" si="44"/>
        <v>Nee</v>
      </c>
      <c r="L713">
        <f t="shared" si="45"/>
        <v>4764</v>
      </c>
      <c r="M713" t="str">
        <f t="shared" si="46"/>
        <v>Reiskosten per dag</v>
      </c>
      <c r="N713" t="str">
        <f>IFERROR(VLOOKUP(D713,'Caoparameter historie'!A:E,5,0),"")</f>
        <v>0,19</v>
      </c>
      <c r="O713" t="str">
        <f>IFERROR(IF(OR(D713=5274,D713=5472)=TRUE,VLOOKUP(B713,'Medewerker afstand woon-werk'!A:F,6,0),""),"")</f>
        <v>47,45900</v>
      </c>
      <c r="P713" s="5">
        <f t="shared" si="47"/>
        <v>9.0172100000000004</v>
      </c>
    </row>
    <row r="714" spans="1:16" x14ac:dyDescent="0.25">
      <c r="A714" s="22" t="s">
        <v>158</v>
      </c>
      <c r="B714" s="22" t="s">
        <v>3490</v>
      </c>
      <c r="C714" s="22" t="s">
        <v>7054</v>
      </c>
      <c r="D714" s="23">
        <v>5274</v>
      </c>
      <c r="E714" s="22" t="s">
        <v>85</v>
      </c>
      <c r="F714" s="28">
        <v>527410</v>
      </c>
      <c r="G714" s="22" t="s">
        <v>6622</v>
      </c>
      <c r="H714" s="22" t="s">
        <v>6759</v>
      </c>
      <c r="I714" s="24">
        <v>44165</v>
      </c>
      <c r="J714" s="24"/>
      <c r="K714" s="5" t="str">
        <f t="shared" si="44"/>
        <v>Nee</v>
      </c>
      <c r="L714">
        <f t="shared" si="45"/>
        <v>4166</v>
      </c>
      <c r="M714" t="str">
        <f t="shared" si="46"/>
        <v>Reiskosten per dag</v>
      </c>
      <c r="N714" t="str">
        <f>IFERROR(VLOOKUP(D714,'Caoparameter historie'!A:E,5,0),"")</f>
        <v>0,19</v>
      </c>
      <c r="O714" t="str">
        <f>IFERROR(IF(OR(D714=5274,D714=5472)=TRUE,VLOOKUP(B714,'Medewerker afstand woon-werk'!A:F,6,0),""),"")</f>
        <v>0,00000</v>
      </c>
      <c r="P714" s="5">
        <f t="shared" si="47"/>
        <v>0</v>
      </c>
    </row>
    <row r="715" spans="1:16" x14ac:dyDescent="0.25">
      <c r="A715" s="22" t="s">
        <v>158</v>
      </c>
      <c r="B715" s="22" t="s">
        <v>5209</v>
      </c>
      <c r="C715" s="22" t="s">
        <v>7055</v>
      </c>
      <c r="D715" s="23">
        <v>5274</v>
      </c>
      <c r="E715" s="22" t="s">
        <v>85</v>
      </c>
      <c r="F715" s="28">
        <v>527410</v>
      </c>
      <c r="G715" s="22" t="s">
        <v>6622</v>
      </c>
      <c r="H715" s="22" t="s">
        <v>6759</v>
      </c>
      <c r="I715" s="24">
        <v>44165</v>
      </c>
      <c r="J715" s="24"/>
      <c r="K715" s="5" t="str">
        <f t="shared" si="44"/>
        <v>Nee</v>
      </c>
      <c r="L715">
        <f t="shared" si="45"/>
        <v>12260</v>
      </c>
      <c r="M715" t="str">
        <f t="shared" si="46"/>
        <v>Reiskosten per dag</v>
      </c>
      <c r="N715" t="str">
        <f>IFERROR(VLOOKUP(D715,'Caoparameter historie'!A:E,5,0),"")</f>
        <v>0,19</v>
      </c>
      <c r="O715" t="str">
        <f>IFERROR(IF(OR(D715=5274,D715=5472)=TRUE,VLOOKUP(B715,'Medewerker afstand woon-werk'!A:F,6,0),""),"")</f>
        <v>0,00000</v>
      </c>
      <c r="P715" s="5">
        <f t="shared" si="47"/>
        <v>0</v>
      </c>
    </row>
    <row r="716" spans="1:16" x14ac:dyDescent="0.25">
      <c r="A716" s="22" t="s">
        <v>6372</v>
      </c>
      <c r="B716" s="22" t="s">
        <v>7056</v>
      </c>
      <c r="C716" s="22" t="s">
        <v>7057</v>
      </c>
      <c r="D716" s="23">
        <v>5274</v>
      </c>
      <c r="E716" s="22" t="s">
        <v>85</v>
      </c>
      <c r="F716" s="28">
        <v>527410</v>
      </c>
      <c r="G716" s="22" t="s">
        <v>6622</v>
      </c>
      <c r="H716" s="22" t="s">
        <v>6759</v>
      </c>
      <c r="I716" s="24">
        <v>44169</v>
      </c>
      <c r="J716" s="24"/>
      <c r="K716" s="5" t="str">
        <f t="shared" si="44"/>
        <v>Nee</v>
      </c>
      <c r="L716">
        <f t="shared" si="45"/>
        <v>9119895</v>
      </c>
      <c r="M716" t="str">
        <f t="shared" si="46"/>
        <v>Reiskosten per dag</v>
      </c>
      <c r="N716" t="str">
        <f>IFERROR(VLOOKUP(D716,'Caoparameter historie'!A:E,5,0),"")</f>
        <v>0,19</v>
      </c>
      <c r="O716" t="str">
        <f>IFERROR(IF(OR(D716=5274,D716=5472)=TRUE,VLOOKUP(B716,'Medewerker afstand woon-werk'!A:F,6,0),""),"")</f>
        <v>0,00000</v>
      </c>
      <c r="P716" s="5">
        <f t="shared" si="47"/>
        <v>0</v>
      </c>
    </row>
    <row r="717" spans="1:16" x14ac:dyDescent="0.25">
      <c r="A717" s="22" t="s">
        <v>158</v>
      </c>
      <c r="B717" s="22" t="s">
        <v>5949</v>
      </c>
      <c r="C717" s="22" t="s">
        <v>6303</v>
      </c>
      <c r="D717" s="23">
        <v>5274</v>
      </c>
      <c r="E717" s="22" t="s">
        <v>85</v>
      </c>
      <c r="F717" s="28">
        <v>527410</v>
      </c>
      <c r="G717" s="22" t="s">
        <v>6622</v>
      </c>
      <c r="H717" s="22" t="s">
        <v>6623</v>
      </c>
      <c r="I717" s="24">
        <v>44162</v>
      </c>
      <c r="J717" s="24"/>
      <c r="K717" s="5" t="str">
        <f t="shared" si="44"/>
        <v>Ja</v>
      </c>
      <c r="L717">
        <f t="shared" si="45"/>
        <v>7881</v>
      </c>
      <c r="M717" t="str">
        <f t="shared" si="46"/>
        <v>Reiskosten per dag</v>
      </c>
      <c r="N717" t="str">
        <f>IFERROR(VLOOKUP(D717,'Caoparameter historie'!A:E,5,0),"")</f>
        <v>0,19</v>
      </c>
      <c r="O717" t="str">
        <f>IFERROR(IF(OR(D717=5274,D717=5472)=TRUE,VLOOKUP(B717,'Medewerker afstand woon-werk'!A:F,6,0),""),"")</f>
        <v>13,16000</v>
      </c>
      <c r="P717" s="5">
        <f t="shared" si="47"/>
        <v>2.5004</v>
      </c>
    </row>
    <row r="718" spans="1:16" x14ac:dyDescent="0.25">
      <c r="A718" s="22" t="s">
        <v>6372</v>
      </c>
      <c r="B718" s="22" t="s">
        <v>7058</v>
      </c>
      <c r="C718" s="22" t="s">
        <v>7059</v>
      </c>
      <c r="D718" s="23">
        <v>5274</v>
      </c>
      <c r="E718" s="22" t="s">
        <v>85</v>
      </c>
      <c r="F718" s="28">
        <v>527410</v>
      </c>
      <c r="G718" s="22" t="s">
        <v>6622</v>
      </c>
      <c r="H718" s="22" t="s">
        <v>6759</v>
      </c>
      <c r="I718" s="24">
        <v>44172</v>
      </c>
      <c r="J718" s="24"/>
      <c r="K718" s="5" t="str">
        <f t="shared" si="44"/>
        <v>Nee</v>
      </c>
      <c r="L718">
        <f t="shared" si="45"/>
        <v>9116537</v>
      </c>
      <c r="M718" t="str">
        <f t="shared" si="46"/>
        <v>Reiskosten per dag</v>
      </c>
      <c r="N718" t="str">
        <f>IFERROR(VLOOKUP(D718,'Caoparameter historie'!A:E,5,0),"")</f>
        <v>0,19</v>
      </c>
      <c r="O718" t="str">
        <f>IFERROR(IF(OR(D718=5274,D718=5472)=TRUE,VLOOKUP(B718,'Medewerker afstand woon-werk'!A:F,6,0),""),"")</f>
        <v>0,00000</v>
      </c>
      <c r="P718" s="5">
        <f t="shared" si="47"/>
        <v>0</v>
      </c>
    </row>
    <row r="719" spans="1:16" x14ac:dyDescent="0.25">
      <c r="A719" s="22" t="s">
        <v>6372</v>
      </c>
      <c r="B719" s="22" t="s">
        <v>7060</v>
      </c>
      <c r="C719" s="22" t="s">
        <v>7061</v>
      </c>
      <c r="D719" s="23">
        <v>5274</v>
      </c>
      <c r="E719" s="22" t="s">
        <v>85</v>
      </c>
      <c r="F719" s="28">
        <v>527410</v>
      </c>
      <c r="G719" s="22" t="s">
        <v>6622</v>
      </c>
      <c r="H719" s="22" t="s">
        <v>6759</v>
      </c>
      <c r="I719" s="24">
        <v>44172</v>
      </c>
      <c r="J719" s="24"/>
      <c r="K719" s="5" t="str">
        <f t="shared" si="44"/>
        <v>Nee</v>
      </c>
      <c r="L719">
        <f t="shared" si="45"/>
        <v>9116534</v>
      </c>
      <c r="M719" t="str">
        <f t="shared" si="46"/>
        <v>Reiskosten per dag</v>
      </c>
      <c r="N719" t="str">
        <f>IFERROR(VLOOKUP(D719,'Caoparameter historie'!A:E,5,0),"")</f>
        <v>0,19</v>
      </c>
      <c r="O719" t="str">
        <f>IFERROR(IF(OR(D719=5274,D719=5472)=TRUE,VLOOKUP(B719,'Medewerker afstand woon-werk'!A:F,6,0),""),"")</f>
        <v>0,00000</v>
      </c>
      <c r="P719" s="5">
        <f t="shared" si="47"/>
        <v>0</v>
      </c>
    </row>
    <row r="720" spans="1:16" x14ac:dyDescent="0.25">
      <c r="A720" s="22" t="s">
        <v>6372</v>
      </c>
      <c r="B720" s="22" t="s">
        <v>6424</v>
      </c>
      <c r="C720" s="22" t="s">
        <v>6425</v>
      </c>
      <c r="D720" s="23">
        <v>5274</v>
      </c>
      <c r="E720" s="22" t="s">
        <v>85</v>
      </c>
      <c r="F720" s="28">
        <v>527410</v>
      </c>
      <c r="G720" s="22" t="s">
        <v>6622</v>
      </c>
      <c r="H720" s="22" t="s">
        <v>6759</v>
      </c>
      <c r="I720" s="24">
        <v>44174</v>
      </c>
      <c r="J720" s="24"/>
      <c r="K720" s="5" t="str">
        <f t="shared" si="44"/>
        <v>Nee</v>
      </c>
      <c r="L720">
        <f t="shared" si="45"/>
        <v>9117169</v>
      </c>
      <c r="M720" t="str">
        <f t="shared" si="46"/>
        <v>Reiskosten per dag</v>
      </c>
      <c r="N720" t="str">
        <f>IFERROR(VLOOKUP(D720,'Caoparameter historie'!A:E,5,0),"")</f>
        <v>0,19</v>
      </c>
      <c r="O720" t="str">
        <f>IFERROR(IF(OR(D720=5274,D720=5472)=TRUE,VLOOKUP(B720,'Medewerker afstand woon-werk'!A:F,6,0),""),"")</f>
        <v>0,00000</v>
      </c>
      <c r="P720" s="5">
        <f t="shared" si="47"/>
        <v>0</v>
      </c>
    </row>
    <row r="721" spans="1:16" x14ac:dyDescent="0.25">
      <c r="A721" s="22" t="s">
        <v>158</v>
      </c>
      <c r="B721" s="22" t="s">
        <v>1593</v>
      </c>
      <c r="C721" s="22" t="s">
        <v>7062</v>
      </c>
      <c r="D721" s="23">
        <v>5274</v>
      </c>
      <c r="E721" s="22" t="s">
        <v>85</v>
      </c>
      <c r="F721" s="28">
        <v>527410</v>
      </c>
      <c r="G721" s="22" t="s">
        <v>6622</v>
      </c>
      <c r="H721" s="22" t="s">
        <v>6759</v>
      </c>
      <c r="I721" s="24">
        <v>44173</v>
      </c>
      <c r="J721" s="24"/>
      <c r="K721" s="5" t="str">
        <f t="shared" si="44"/>
        <v>Nee</v>
      </c>
      <c r="L721">
        <f t="shared" si="45"/>
        <v>13445</v>
      </c>
      <c r="M721" t="str">
        <f t="shared" si="46"/>
        <v>Reiskosten per dag</v>
      </c>
      <c r="N721" t="str">
        <f>IFERROR(VLOOKUP(D721,'Caoparameter historie'!A:E,5,0),"")</f>
        <v>0,19</v>
      </c>
      <c r="O721" t="str">
        <f>IFERROR(IF(OR(D721=5274,D721=5472)=TRUE,VLOOKUP(B721,'Medewerker afstand woon-werk'!A:F,6,0),""),"")</f>
        <v>0,00000</v>
      </c>
      <c r="P721" s="5">
        <f t="shared" si="47"/>
        <v>0</v>
      </c>
    </row>
    <row r="722" spans="1:16" x14ac:dyDescent="0.25">
      <c r="A722" s="22" t="s">
        <v>158</v>
      </c>
      <c r="B722" s="22" t="s">
        <v>1509</v>
      </c>
      <c r="C722" s="22" t="s">
        <v>7063</v>
      </c>
      <c r="D722" s="23">
        <v>5274</v>
      </c>
      <c r="E722" s="22" t="s">
        <v>85</v>
      </c>
      <c r="F722" s="28">
        <v>527410</v>
      </c>
      <c r="G722" s="22" t="s">
        <v>6622</v>
      </c>
      <c r="H722" s="22" t="s">
        <v>6759</v>
      </c>
      <c r="I722" s="24">
        <v>44193</v>
      </c>
      <c r="J722" s="24"/>
      <c r="K722" s="5" t="str">
        <f t="shared" si="44"/>
        <v>Nee</v>
      </c>
      <c r="L722">
        <f t="shared" si="45"/>
        <v>5609</v>
      </c>
      <c r="M722" t="str">
        <f t="shared" si="46"/>
        <v>Reiskosten per dag</v>
      </c>
      <c r="N722" t="str">
        <f>IFERROR(VLOOKUP(D722,'Caoparameter historie'!A:E,5,0),"")</f>
        <v>0,19</v>
      </c>
      <c r="O722" t="str">
        <f>IFERROR(IF(OR(D722=5274,D722=5472)=TRUE,VLOOKUP(B722,'Medewerker afstand woon-werk'!A:F,6,0),""),"")</f>
        <v>7,89000</v>
      </c>
      <c r="P722" s="5">
        <f t="shared" si="47"/>
        <v>1.4990999999999999</v>
      </c>
    </row>
    <row r="723" spans="1:16" x14ac:dyDescent="0.25">
      <c r="A723" s="22" t="s">
        <v>158</v>
      </c>
      <c r="B723" s="22" t="s">
        <v>1398</v>
      </c>
      <c r="C723" s="22" t="s">
        <v>7064</v>
      </c>
      <c r="D723" s="23">
        <v>5274</v>
      </c>
      <c r="E723" s="22" t="s">
        <v>85</v>
      </c>
      <c r="F723" s="28">
        <v>527410</v>
      </c>
      <c r="G723" s="22" t="s">
        <v>6622</v>
      </c>
      <c r="H723" s="22" t="s">
        <v>6759</v>
      </c>
      <c r="I723" s="24">
        <v>44179</v>
      </c>
      <c r="J723" s="24"/>
      <c r="K723" s="5" t="str">
        <f t="shared" si="44"/>
        <v>Nee</v>
      </c>
      <c r="L723">
        <f t="shared" si="45"/>
        <v>10783</v>
      </c>
      <c r="M723" t="str">
        <f t="shared" si="46"/>
        <v>Reiskosten per dag</v>
      </c>
      <c r="N723" t="str">
        <f>IFERROR(VLOOKUP(D723,'Caoparameter historie'!A:E,5,0),"")</f>
        <v>0,19</v>
      </c>
      <c r="O723" t="str">
        <f>IFERROR(IF(OR(D723=5274,D723=5472)=TRUE,VLOOKUP(B723,'Medewerker afstand woon-werk'!A:F,6,0),""),"")</f>
        <v>12,50000</v>
      </c>
      <c r="P723" s="5">
        <f t="shared" si="47"/>
        <v>2.375</v>
      </c>
    </row>
    <row r="724" spans="1:16" x14ac:dyDescent="0.25">
      <c r="A724" s="22" t="s">
        <v>6372</v>
      </c>
      <c r="B724" s="22" t="s">
        <v>7065</v>
      </c>
      <c r="C724" s="22" t="s">
        <v>7066</v>
      </c>
      <c r="D724" s="23">
        <v>5274</v>
      </c>
      <c r="E724" s="22" t="s">
        <v>85</v>
      </c>
      <c r="F724" s="28">
        <v>527410</v>
      </c>
      <c r="G724" s="22" t="s">
        <v>6622</v>
      </c>
      <c r="H724" s="22" t="s">
        <v>6759</v>
      </c>
      <c r="I724" s="24">
        <v>44184</v>
      </c>
      <c r="J724" s="24"/>
      <c r="K724" s="5" t="str">
        <f t="shared" si="44"/>
        <v>Nee</v>
      </c>
      <c r="L724">
        <f t="shared" si="45"/>
        <v>9117096</v>
      </c>
      <c r="M724" t="str">
        <f t="shared" si="46"/>
        <v>Reiskosten per dag</v>
      </c>
      <c r="N724" t="str">
        <f>IFERROR(VLOOKUP(D724,'Caoparameter historie'!A:E,5,0),"")</f>
        <v>0,19</v>
      </c>
      <c r="O724" t="str">
        <f>IFERROR(IF(OR(D724=5274,D724=5472)=TRUE,VLOOKUP(B724,'Medewerker afstand woon-werk'!A:F,6,0),""),"")</f>
        <v>0,00000</v>
      </c>
      <c r="P724" s="5">
        <f t="shared" si="47"/>
        <v>0</v>
      </c>
    </row>
    <row r="725" spans="1:16" x14ac:dyDescent="0.25">
      <c r="A725" s="22" t="s">
        <v>6372</v>
      </c>
      <c r="B725" s="22" t="s">
        <v>7067</v>
      </c>
      <c r="C725" s="22" t="s">
        <v>7068</v>
      </c>
      <c r="D725" s="23">
        <v>5274</v>
      </c>
      <c r="E725" s="22" t="s">
        <v>85</v>
      </c>
      <c r="F725" s="28">
        <v>527410</v>
      </c>
      <c r="G725" s="22" t="s">
        <v>6622</v>
      </c>
      <c r="H725" s="22" t="s">
        <v>6759</v>
      </c>
      <c r="I725" s="24">
        <v>44184</v>
      </c>
      <c r="J725" s="24"/>
      <c r="K725" s="5" t="str">
        <f t="shared" si="44"/>
        <v>Nee</v>
      </c>
      <c r="L725">
        <f t="shared" si="45"/>
        <v>9118415</v>
      </c>
      <c r="M725" t="str">
        <f t="shared" si="46"/>
        <v>Reiskosten per dag</v>
      </c>
      <c r="N725" t="str">
        <f>IFERROR(VLOOKUP(D725,'Caoparameter historie'!A:E,5,0),"")</f>
        <v>0,19</v>
      </c>
      <c r="O725" t="str">
        <f>IFERROR(IF(OR(D725=5274,D725=5472)=TRUE,VLOOKUP(B725,'Medewerker afstand woon-werk'!A:F,6,0),""),"")</f>
        <v>0,00000</v>
      </c>
      <c r="P725" s="5">
        <f t="shared" si="47"/>
        <v>0</v>
      </c>
    </row>
    <row r="726" spans="1:16" x14ac:dyDescent="0.25">
      <c r="A726" s="22" t="s">
        <v>6372</v>
      </c>
      <c r="B726" s="22" t="s">
        <v>7069</v>
      </c>
      <c r="C726" s="22" t="s">
        <v>7070</v>
      </c>
      <c r="D726" s="23">
        <v>5274</v>
      </c>
      <c r="E726" s="22" t="s">
        <v>85</v>
      </c>
      <c r="F726" s="28">
        <v>527410</v>
      </c>
      <c r="G726" s="22" t="s">
        <v>6622</v>
      </c>
      <c r="H726" s="22" t="s">
        <v>6623</v>
      </c>
      <c r="I726" s="24">
        <v>44197</v>
      </c>
      <c r="J726" s="24"/>
      <c r="K726" s="5" t="str">
        <f t="shared" si="44"/>
        <v>Ja</v>
      </c>
      <c r="L726">
        <f t="shared" si="45"/>
        <v>9121019</v>
      </c>
      <c r="M726" t="str">
        <f t="shared" si="46"/>
        <v>Reiskosten per dag</v>
      </c>
      <c r="N726" t="str">
        <f>IFERROR(VLOOKUP(D726,'Caoparameter historie'!A:E,5,0),"")</f>
        <v>0,19</v>
      </c>
      <c r="O726" t="str">
        <f>IFERROR(IF(OR(D726=5274,D726=5472)=TRUE,VLOOKUP(B726,'Medewerker afstand woon-werk'!A:F,6,0),""),"")</f>
        <v>0,00000</v>
      </c>
      <c r="P726" s="5">
        <f t="shared" si="47"/>
        <v>0</v>
      </c>
    </row>
    <row r="727" spans="1:16" x14ac:dyDescent="0.25">
      <c r="A727" s="22" t="s">
        <v>158</v>
      </c>
      <c r="B727" s="22" t="s">
        <v>183</v>
      </c>
      <c r="C727" s="22" t="s">
        <v>7071</v>
      </c>
      <c r="D727" s="23">
        <v>5274</v>
      </c>
      <c r="E727" s="22" t="s">
        <v>85</v>
      </c>
      <c r="F727" s="28">
        <v>527410</v>
      </c>
      <c r="G727" s="22" t="s">
        <v>6622</v>
      </c>
      <c r="H727" s="22" t="s">
        <v>6623</v>
      </c>
      <c r="I727" s="24">
        <v>44181</v>
      </c>
      <c r="J727" s="24"/>
      <c r="K727" s="5" t="str">
        <f t="shared" si="44"/>
        <v>Ja</v>
      </c>
      <c r="L727">
        <f t="shared" si="45"/>
        <v>9561</v>
      </c>
      <c r="M727" t="str">
        <f t="shared" si="46"/>
        <v>Reiskosten per dag</v>
      </c>
      <c r="N727" t="str">
        <f>IFERROR(VLOOKUP(D727,'Caoparameter historie'!A:E,5,0),"")</f>
        <v>0,19</v>
      </c>
      <c r="O727" t="str">
        <f>IFERROR(IF(OR(D727=5274,D727=5472)=TRUE,VLOOKUP(B727,'Medewerker afstand woon-werk'!A:F,6,0),""),"")</f>
        <v>8,10000</v>
      </c>
      <c r="P727" s="5">
        <f t="shared" si="47"/>
        <v>1.5389999999999999</v>
      </c>
    </row>
    <row r="728" spans="1:16" x14ac:dyDescent="0.25">
      <c r="A728" s="22" t="s">
        <v>158</v>
      </c>
      <c r="B728" s="22" t="s">
        <v>946</v>
      </c>
      <c r="C728" s="22" t="s">
        <v>7072</v>
      </c>
      <c r="D728" s="23">
        <v>5274</v>
      </c>
      <c r="E728" s="22" t="s">
        <v>85</v>
      </c>
      <c r="F728" s="28">
        <v>527410</v>
      </c>
      <c r="G728" s="22" t="s">
        <v>6622</v>
      </c>
      <c r="H728" s="22" t="s">
        <v>6623</v>
      </c>
      <c r="I728" s="24">
        <v>44197</v>
      </c>
      <c r="J728" s="24"/>
      <c r="K728" s="5" t="str">
        <f t="shared" si="44"/>
        <v>Ja</v>
      </c>
      <c r="L728">
        <f t="shared" si="45"/>
        <v>209003</v>
      </c>
      <c r="M728" t="str">
        <f t="shared" si="46"/>
        <v>Reiskosten per dag</v>
      </c>
      <c r="N728" t="str">
        <f>IFERROR(VLOOKUP(D728,'Caoparameter historie'!A:E,5,0),"")</f>
        <v>0,19</v>
      </c>
      <c r="O728" t="str">
        <f>IFERROR(IF(OR(D728=5274,D728=5472)=TRUE,VLOOKUP(B728,'Medewerker afstand woon-werk'!A:F,6,0),""),"")</f>
        <v>18,30000</v>
      </c>
      <c r="P728" s="5">
        <f t="shared" si="47"/>
        <v>3.4770000000000003</v>
      </c>
    </row>
    <row r="729" spans="1:16" x14ac:dyDescent="0.25">
      <c r="A729" s="22" t="s">
        <v>158</v>
      </c>
      <c r="B729" s="22" t="s">
        <v>2066</v>
      </c>
      <c r="C729" s="22" t="s">
        <v>7073</v>
      </c>
      <c r="D729" s="23">
        <v>5274</v>
      </c>
      <c r="E729" s="22" t="s">
        <v>85</v>
      </c>
      <c r="F729" s="28">
        <v>527410</v>
      </c>
      <c r="G729" s="22" t="s">
        <v>6622</v>
      </c>
      <c r="H729" s="22" t="s">
        <v>6623</v>
      </c>
      <c r="I729" s="24">
        <v>44197</v>
      </c>
      <c r="J729" s="24"/>
      <c r="K729" s="5" t="str">
        <f t="shared" si="44"/>
        <v>Ja</v>
      </c>
      <c r="L729">
        <f t="shared" si="45"/>
        <v>12511</v>
      </c>
      <c r="M729" t="str">
        <f t="shared" si="46"/>
        <v>Reiskosten per dag</v>
      </c>
      <c r="N729" t="str">
        <f>IFERROR(VLOOKUP(D729,'Caoparameter historie'!A:E,5,0),"")</f>
        <v>0,19</v>
      </c>
      <c r="O729" t="str">
        <f>IFERROR(IF(OR(D729=5274,D729=5472)=TRUE,VLOOKUP(B729,'Medewerker afstand woon-werk'!A:F,6,0),""),"")</f>
        <v>38,80000</v>
      </c>
      <c r="P729" s="5">
        <f t="shared" si="47"/>
        <v>7.3719999999999999</v>
      </c>
    </row>
    <row r="730" spans="1:16" x14ac:dyDescent="0.25">
      <c r="A730" s="22" t="s">
        <v>6372</v>
      </c>
      <c r="B730" s="22" t="s">
        <v>7074</v>
      </c>
      <c r="C730" s="22" t="s">
        <v>7075</v>
      </c>
      <c r="D730" s="23">
        <v>5274</v>
      </c>
      <c r="E730" s="22" t="s">
        <v>85</v>
      </c>
      <c r="F730" s="28">
        <v>527410</v>
      </c>
      <c r="G730" s="22" t="s">
        <v>6622</v>
      </c>
      <c r="H730" s="22" t="s">
        <v>6759</v>
      </c>
      <c r="I730" s="24">
        <v>44181</v>
      </c>
      <c r="J730" s="24"/>
      <c r="K730" s="5" t="str">
        <f t="shared" si="44"/>
        <v>Nee</v>
      </c>
      <c r="L730">
        <f t="shared" si="45"/>
        <v>9114672</v>
      </c>
      <c r="M730" t="str">
        <f t="shared" si="46"/>
        <v>Reiskosten per dag</v>
      </c>
      <c r="N730" t="str">
        <f>IFERROR(VLOOKUP(D730,'Caoparameter historie'!A:E,5,0),"")</f>
        <v>0,19</v>
      </c>
      <c r="O730" t="str">
        <f>IFERROR(IF(OR(D730=5274,D730=5472)=TRUE,VLOOKUP(B730,'Medewerker afstand woon-werk'!A:F,6,0),""),"")</f>
        <v>0,00000</v>
      </c>
      <c r="P730" s="5">
        <f t="shared" si="47"/>
        <v>0</v>
      </c>
    </row>
    <row r="731" spans="1:16" x14ac:dyDescent="0.25">
      <c r="A731" s="22" t="s">
        <v>6372</v>
      </c>
      <c r="B731" s="22" t="s">
        <v>6457</v>
      </c>
      <c r="C731" s="22" t="s">
        <v>6458</v>
      </c>
      <c r="D731" s="23">
        <v>5274</v>
      </c>
      <c r="E731" s="22" t="s">
        <v>85</v>
      </c>
      <c r="F731" s="28">
        <v>527410</v>
      </c>
      <c r="G731" s="22" t="s">
        <v>6622</v>
      </c>
      <c r="H731" s="22" t="s">
        <v>6759</v>
      </c>
      <c r="I731" s="24">
        <v>44181</v>
      </c>
      <c r="J731" s="24"/>
      <c r="K731" s="5" t="str">
        <f t="shared" si="44"/>
        <v>Nee</v>
      </c>
      <c r="L731">
        <f t="shared" si="45"/>
        <v>9122285</v>
      </c>
      <c r="M731" t="str">
        <f t="shared" si="46"/>
        <v>Reiskosten per dag</v>
      </c>
      <c r="N731" t="str">
        <f>IFERROR(VLOOKUP(D731,'Caoparameter historie'!A:E,5,0),"")</f>
        <v>0,19</v>
      </c>
      <c r="O731" t="str">
        <f>IFERROR(IF(OR(D731=5274,D731=5472)=TRUE,VLOOKUP(B731,'Medewerker afstand woon-werk'!A:F,6,0),""),"")</f>
        <v>0,00000</v>
      </c>
      <c r="P731" s="5">
        <f t="shared" si="47"/>
        <v>0</v>
      </c>
    </row>
    <row r="732" spans="1:16" x14ac:dyDescent="0.25">
      <c r="A732" s="22" t="s">
        <v>158</v>
      </c>
      <c r="B732" s="22" t="s">
        <v>4240</v>
      </c>
      <c r="C732" s="22" t="s">
        <v>7076</v>
      </c>
      <c r="D732" s="23">
        <v>5274</v>
      </c>
      <c r="E732" s="22" t="s">
        <v>85</v>
      </c>
      <c r="F732" s="28">
        <v>527410</v>
      </c>
      <c r="G732" s="22" t="s">
        <v>6622</v>
      </c>
      <c r="H732" s="22" t="s">
        <v>6759</v>
      </c>
      <c r="I732" s="24">
        <v>44197</v>
      </c>
      <c r="J732" s="24"/>
      <c r="K732" s="5" t="str">
        <f t="shared" si="44"/>
        <v>Nee</v>
      </c>
      <c r="L732">
        <f t="shared" si="45"/>
        <v>12621</v>
      </c>
      <c r="M732" t="str">
        <f t="shared" si="46"/>
        <v>Reiskosten per dag</v>
      </c>
      <c r="N732" t="str">
        <f>IFERROR(VLOOKUP(D732,'Caoparameter historie'!A:E,5,0),"")</f>
        <v>0,19</v>
      </c>
      <c r="O732" t="str">
        <f>IFERROR(IF(OR(D732=5274,D732=5472)=TRUE,VLOOKUP(B732,'Medewerker afstand woon-werk'!A:F,6,0),""),"")</f>
        <v>0,00000</v>
      </c>
      <c r="P732" s="5">
        <f t="shared" si="47"/>
        <v>0</v>
      </c>
    </row>
    <row r="733" spans="1:16" x14ac:dyDescent="0.25">
      <c r="A733" s="22" t="s">
        <v>158</v>
      </c>
      <c r="B733" s="22" t="s">
        <v>1153</v>
      </c>
      <c r="C733" s="22" t="s">
        <v>7077</v>
      </c>
      <c r="D733" s="23">
        <v>5274</v>
      </c>
      <c r="E733" s="22" t="s">
        <v>85</v>
      </c>
      <c r="F733" s="28">
        <v>527410</v>
      </c>
      <c r="G733" s="22" t="s">
        <v>6622</v>
      </c>
      <c r="H733" s="22" t="s">
        <v>6623</v>
      </c>
      <c r="I733" s="24">
        <v>44197</v>
      </c>
      <c r="J733" s="24"/>
      <c r="K733" s="5" t="str">
        <f t="shared" si="44"/>
        <v>Ja</v>
      </c>
      <c r="L733">
        <f t="shared" si="45"/>
        <v>209008</v>
      </c>
      <c r="M733" t="str">
        <f t="shared" si="46"/>
        <v>Reiskosten per dag</v>
      </c>
      <c r="N733" t="str">
        <f>IFERROR(VLOOKUP(D733,'Caoparameter historie'!A:E,5,0),"")</f>
        <v>0,19</v>
      </c>
      <c r="O733" t="str">
        <f>IFERROR(IF(OR(D733=5274,D733=5472)=TRUE,VLOOKUP(B733,'Medewerker afstand woon-werk'!A:F,6,0),""),"")</f>
        <v>18,70000</v>
      </c>
      <c r="P733" s="5">
        <f t="shared" si="47"/>
        <v>3.5529999999999999</v>
      </c>
    </row>
    <row r="734" spans="1:16" x14ac:dyDescent="0.25">
      <c r="A734" s="22" t="s">
        <v>158</v>
      </c>
      <c r="B734" s="22" t="s">
        <v>966</v>
      </c>
      <c r="C734" s="22" t="s">
        <v>7078</v>
      </c>
      <c r="D734" s="23">
        <v>5274</v>
      </c>
      <c r="E734" s="22" t="s">
        <v>85</v>
      </c>
      <c r="F734" s="28">
        <v>527410</v>
      </c>
      <c r="G734" s="22" t="s">
        <v>6622</v>
      </c>
      <c r="H734" s="22" t="s">
        <v>6759</v>
      </c>
      <c r="I734" s="24">
        <v>44197</v>
      </c>
      <c r="J734" s="24"/>
      <c r="K734" s="5" t="str">
        <f t="shared" si="44"/>
        <v>Nee</v>
      </c>
      <c r="L734">
        <f t="shared" si="45"/>
        <v>9023</v>
      </c>
      <c r="M734" t="str">
        <f t="shared" si="46"/>
        <v>Reiskosten per dag</v>
      </c>
      <c r="N734" t="str">
        <f>IFERROR(VLOOKUP(D734,'Caoparameter historie'!A:E,5,0),"")</f>
        <v>0,19</v>
      </c>
      <c r="O734" t="str">
        <f>IFERROR(IF(OR(D734=5274,D734=5472)=TRUE,VLOOKUP(B734,'Medewerker afstand woon-werk'!A:F,6,0),""),"")</f>
        <v>26,41400</v>
      </c>
      <c r="P734" s="5">
        <f t="shared" si="47"/>
        <v>5.0186600000000006</v>
      </c>
    </row>
    <row r="735" spans="1:16" x14ac:dyDescent="0.25">
      <c r="A735" s="22" t="s">
        <v>6372</v>
      </c>
      <c r="B735" s="22" t="s">
        <v>7079</v>
      </c>
      <c r="C735" s="22" t="s">
        <v>7080</v>
      </c>
      <c r="D735" s="23">
        <v>5274</v>
      </c>
      <c r="E735" s="22" t="s">
        <v>85</v>
      </c>
      <c r="F735" s="28">
        <v>527410</v>
      </c>
      <c r="G735" s="22" t="s">
        <v>6622</v>
      </c>
      <c r="H735" s="22" t="s">
        <v>6759</v>
      </c>
      <c r="I735" s="24">
        <v>44188</v>
      </c>
      <c r="J735" s="24"/>
      <c r="K735" s="5" t="str">
        <f t="shared" si="44"/>
        <v>Nee</v>
      </c>
      <c r="L735">
        <f t="shared" si="45"/>
        <v>9119080</v>
      </c>
      <c r="M735" t="str">
        <f t="shared" si="46"/>
        <v>Reiskosten per dag</v>
      </c>
      <c r="N735" t="str">
        <f>IFERROR(VLOOKUP(D735,'Caoparameter historie'!A:E,5,0),"")</f>
        <v>0,19</v>
      </c>
      <c r="O735" t="str">
        <f>IFERROR(IF(OR(D735=5274,D735=5472)=TRUE,VLOOKUP(B735,'Medewerker afstand woon-werk'!A:F,6,0),""),"")</f>
        <v>0,00000</v>
      </c>
      <c r="P735" s="5">
        <f t="shared" si="47"/>
        <v>0</v>
      </c>
    </row>
    <row r="736" spans="1:16" x14ac:dyDescent="0.25">
      <c r="A736" s="22" t="s">
        <v>158</v>
      </c>
      <c r="B736" s="22" t="s">
        <v>4433</v>
      </c>
      <c r="C736" s="22" t="s">
        <v>7081</v>
      </c>
      <c r="D736" s="23">
        <v>5274</v>
      </c>
      <c r="E736" s="22" t="s">
        <v>85</v>
      </c>
      <c r="F736" s="28">
        <v>527410</v>
      </c>
      <c r="G736" s="22" t="s">
        <v>6622</v>
      </c>
      <c r="H736" s="22" t="s">
        <v>6759</v>
      </c>
      <c r="I736" s="24">
        <v>44197</v>
      </c>
      <c r="J736" s="24"/>
      <c r="K736" s="5" t="str">
        <f t="shared" si="44"/>
        <v>Nee</v>
      </c>
      <c r="L736">
        <f t="shared" si="45"/>
        <v>7101</v>
      </c>
      <c r="M736" t="str">
        <f t="shared" si="46"/>
        <v>Reiskosten per dag</v>
      </c>
      <c r="N736" t="str">
        <f>IFERROR(VLOOKUP(D736,'Caoparameter historie'!A:E,5,0),"")</f>
        <v>0,19</v>
      </c>
      <c r="O736" t="str">
        <f>IFERROR(IF(OR(D736=5274,D736=5472)=TRUE,VLOOKUP(B736,'Medewerker afstand woon-werk'!A:F,6,0),""),"")</f>
        <v>26,06300</v>
      </c>
      <c r="P736" s="5">
        <f t="shared" si="47"/>
        <v>4.9519700000000002</v>
      </c>
    </row>
    <row r="737" spans="1:16" x14ac:dyDescent="0.25">
      <c r="A737" s="22" t="s">
        <v>158</v>
      </c>
      <c r="B737" s="22" t="s">
        <v>3966</v>
      </c>
      <c r="C737" s="22" t="s">
        <v>7082</v>
      </c>
      <c r="D737" s="23">
        <v>5274</v>
      </c>
      <c r="E737" s="22" t="s">
        <v>85</v>
      </c>
      <c r="F737" s="28">
        <v>527410</v>
      </c>
      <c r="G737" s="22" t="s">
        <v>6622</v>
      </c>
      <c r="H737" s="22" t="s">
        <v>6759</v>
      </c>
      <c r="I737" s="24">
        <v>44197</v>
      </c>
      <c r="J737" s="24"/>
      <c r="K737" s="5" t="str">
        <f t="shared" si="44"/>
        <v>Nee</v>
      </c>
      <c r="L737">
        <f t="shared" si="45"/>
        <v>7113</v>
      </c>
      <c r="M737" t="str">
        <f t="shared" si="46"/>
        <v>Reiskosten per dag</v>
      </c>
      <c r="N737" t="str">
        <f>IFERROR(VLOOKUP(D737,'Caoparameter historie'!A:E,5,0),"")</f>
        <v>0,19</v>
      </c>
      <c r="O737" t="str">
        <f>IFERROR(IF(OR(D737=5274,D737=5472)=TRUE,VLOOKUP(B737,'Medewerker afstand woon-werk'!A:F,6,0),""),"")</f>
        <v>0,00000</v>
      </c>
      <c r="P737" s="5">
        <f t="shared" si="47"/>
        <v>0</v>
      </c>
    </row>
    <row r="738" spans="1:16" x14ac:dyDescent="0.25">
      <c r="A738" s="22" t="s">
        <v>6372</v>
      </c>
      <c r="B738" s="22" t="s">
        <v>7083</v>
      </c>
      <c r="C738" s="22" t="s">
        <v>7084</v>
      </c>
      <c r="D738" s="23">
        <v>5274</v>
      </c>
      <c r="E738" s="22" t="s">
        <v>85</v>
      </c>
      <c r="F738" s="28">
        <v>527410</v>
      </c>
      <c r="G738" s="22" t="s">
        <v>6622</v>
      </c>
      <c r="H738" s="22" t="s">
        <v>6759</v>
      </c>
      <c r="I738" s="24">
        <v>44188</v>
      </c>
      <c r="J738" s="24"/>
      <c r="K738" s="5" t="str">
        <f t="shared" si="44"/>
        <v>Nee</v>
      </c>
      <c r="L738">
        <f t="shared" si="45"/>
        <v>9119717</v>
      </c>
      <c r="M738" t="str">
        <f t="shared" si="46"/>
        <v>Reiskosten per dag</v>
      </c>
      <c r="N738" t="str">
        <f>IFERROR(VLOOKUP(D738,'Caoparameter historie'!A:E,5,0),"")</f>
        <v>0,19</v>
      </c>
      <c r="O738" t="str">
        <f>IFERROR(IF(OR(D738=5274,D738=5472)=TRUE,VLOOKUP(B738,'Medewerker afstand woon-werk'!A:F,6,0),""),"")</f>
        <v>0,00000</v>
      </c>
      <c r="P738" s="5">
        <f t="shared" si="47"/>
        <v>0</v>
      </c>
    </row>
    <row r="739" spans="1:16" x14ac:dyDescent="0.25">
      <c r="A739" s="22" t="s">
        <v>6372</v>
      </c>
      <c r="B739" s="22" t="s">
        <v>7085</v>
      </c>
      <c r="C739" s="22" t="s">
        <v>7086</v>
      </c>
      <c r="D739" s="23">
        <v>5274</v>
      </c>
      <c r="E739" s="22" t="s">
        <v>85</v>
      </c>
      <c r="F739" s="28">
        <v>527410</v>
      </c>
      <c r="G739" s="22" t="s">
        <v>6622</v>
      </c>
      <c r="H739" s="22" t="s">
        <v>6759</v>
      </c>
      <c r="I739" s="24">
        <v>44188</v>
      </c>
      <c r="J739" s="24"/>
      <c r="K739" s="5" t="str">
        <f t="shared" si="44"/>
        <v>Nee</v>
      </c>
      <c r="L739">
        <f t="shared" si="45"/>
        <v>9119082</v>
      </c>
      <c r="M739" t="str">
        <f t="shared" si="46"/>
        <v>Reiskosten per dag</v>
      </c>
      <c r="N739" t="str">
        <f>IFERROR(VLOOKUP(D739,'Caoparameter historie'!A:E,5,0),"")</f>
        <v>0,19</v>
      </c>
      <c r="O739" t="str">
        <f>IFERROR(IF(OR(D739=5274,D739=5472)=TRUE,VLOOKUP(B739,'Medewerker afstand woon-werk'!A:F,6,0),""),"")</f>
        <v>0,00000</v>
      </c>
      <c r="P739" s="5">
        <f t="shared" si="47"/>
        <v>0</v>
      </c>
    </row>
    <row r="740" spans="1:16" x14ac:dyDescent="0.25">
      <c r="A740" s="22" t="s">
        <v>158</v>
      </c>
      <c r="B740" s="22" t="s">
        <v>4761</v>
      </c>
      <c r="C740" s="22" t="s">
        <v>7087</v>
      </c>
      <c r="D740" s="23">
        <v>5274</v>
      </c>
      <c r="E740" s="22" t="s">
        <v>85</v>
      </c>
      <c r="F740" s="28">
        <v>527410</v>
      </c>
      <c r="G740" s="22" t="s">
        <v>6622</v>
      </c>
      <c r="H740" s="22" t="s">
        <v>6759</v>
      </c>
      <c r="I740" s="24">
        <v>44197</v>
      </c>
      <c r="J740" s="24"/>
      <c r="K740" s="5" t="str">
        <f t="shared" si="44"/>
        <v>Nee</v>
      </c>
      <c r="L740">
        <f t="shared" si="45"/>
        <v>11979</v>
      </c>
      <c r="M740" t="str">
        <f t="shared" si="46"/>
        <v>Reiskosten per dag</v>
      </c>
      <c r="N740" t="str">
        <f>IFERROR(VLOOKUP(D740,'Caoparameter historie'!A:E,5,0),"")</f>
        <v>0,19</v>
      </c>
      <c r="O740" t="str">
        <f>IFERROR(IF(OR(D740=5274,D740=5472)=TRUE,VLOOKUP(B740,'Medewerker afstand woon-werk'!A:F,6,0),""),"")</f>
        <v>0,00000</v>
      </c>
      <c r="P740" s="5">
        <f t="shared" si="47"/>
        <v>0</v>
      </c>
    </row>
    <row r="741" spans="1:16" x14ac:dyDescent="0.25">
      <c r="A741" s="22" t="s">
        <v>158</v>
      </c>
      <c r="B741" s="22" t="s">
        <v>1796</v>
      </c>
      <c r="C741" s="22" t="s">
        <v>7088</v>
      </c>
      <c r="D741" s="23">
        <v>5274</v>
      </c>
      <c r="E741" s="22" t="s">
        <v>85</v>
      </c>
      <c r="F741" s="28">
        <v>527410</v>
      </c>
      <c r="G741" s="22" t="s">
        <v>6622</v>
      </c>
      <c r="H741" s="22" t="s">
        <v>6759</v>
      </c>
      <c r="I741" s="24">
        <v>44197</v>
      </c>
      <c r="J741" s="24">
        <v>44409</v>
      </c>
      <c r="K741" s="5" t="str">
        <f t="shared" si="44"/>
        <v>Nee</v>
      </c>
      <c r="L741">
        <f t="shared" si="45"/>
        <v>13693</v>
      </c>
      <c r="M741" t="str">
        <f t="shared" si="46"/>
        <v>Reiskosten per dag</v>
      </c>
      <c r="N741" t="str">
        <f>IFERROR(VLOOKUP(D741,'Caoparameter historie'!A:E,5,0),"")</f>
        <v>0,19</v>
      </c>
      <c r="O741" t="str">
        <f>IFERROR(IF(OR(D741=5274,D741=5472)=TRUE,VLOOKUP(B741,'Medewerker afstand woon-werk'!A:F,6,0),""),"")</f>
        <v>0,00000</v>
      </c>
      <c r="P741" s="5">
        <f t="shared" si="47"/>
        <v>0</v>
      </c>
    </row>
    <row r="742" spans="1:16" x14ac:dyDescent="0.25">
      <c r="A742" s="22" t="s">
        <v>158</v>
      </c>
      <c r="B742" s="22" t="s">
        <v>4525</v>
      </c>
      <c r="C742" s="22" t="s">
        <v>7089</v>
      </c>
      <c r="D742" s="23">
        <v>5274</v>
      </c>
      <c r="E742" s="22" t="s">
        <v>85</v>
      </c>
      <c r="F742" s="28">
        <v>527410</v>
      </c>
      <c r="G742" s="22" t="s">
        <v>6622</v>
      </c>
      <c r="H742" s="22" t="s">
        <v>6759</v>
      </c>
      <c r="I742" s="24">
        <v>44197</v>
      </c>
      <c r="J742" s="24"/>
      <c r="K742" s="5" t="str">
        <f t="shared" si="44"/>
        <v>Nee</v>
      </c>
      <c r="L742">
        <f t="shared" si="45"/>
        <v>11167</v>
      </c>
      <c r="M742" t="str">
        <f t="shared" si="46"/>
        <v>Reiskosten per dag</v>
      </c>
      <c r="N742" t="str">
        <f>IFERROR(VLOOKUP(D742,'Caoparameter historie'!A:E,5,0),"")</f>
        <v>0,19</v>
      </c>
      <c r="O742" t="str">
        <f>IFERROR(IF(OR(D742=5274,D742=5472)=TRUE,VLOOKUP(B742,'Medewerker afstand woon-werk'!A:F,6,0),""),"")</f>
        <v>0,00000</v>
      </c>
      <c r="P742" s="5">
        <f t="shared" si="47"/>
        <v>0</v>
      </c>
    </row>
    <row r="743" spans="1:16" x14ac:dyDescent="0.25">
      <c r="A743" s="22" t="s">
        <v>158</v>
      </c>
      <c r="B743" s="22" t="s">
        <v>2728</v>
      </c>
      <c r="C743" s="22" t="s">
        <v>7090</v>
      </c>
      <c r="D743" s="23">
        <v>5274</v>
      </c>
      <c r="E743" s="22" t="s">
        <v>85</v>
      </c>
      <c r="F743" s="28">
        <v>527410</v>
      </c>
      <c r="G743" s="22" t="s">
        <v>6622</v>
      </c>
      <c r="H743" s="22" t="s">
        <v>6759</v>
      </c>
      <c r="I743" s="24">
        <v>44200</v>
      </c>
      <c r="J743" s="24"/>
      <c r="K743" s="5" t="str">
        <f t="shared" si="44"/>
        <v>Nee</v>
      </c>
      <c r="L743">
        <f t="shared" si="45"/>
        <v>1694</v>
      </c>
      <c r="M743" t="str">
        <f t="shared" si="46"/>
        <v>Reiskosten per dag</v>
      </c>
      <c r="N743" t="str">
        <f>IFERROR(VLOOKUP(D743,'Caoparameter historie'!A:E,5,0),"")</f>
        <v>0,19</v>
      </c>
      <c r="O743" t="str">
        <f>IFERROR(IF(OR(D743=5274,D743=5472)=TRUE,VLOOKUP(B743,'Medewerker afstand woon-werk'!A:F,6,0),""),"")</f>
        <v>3,90000</v>
      </c>
      <c r="P743" s="5">
        <f t="shared" si="47"/>
        <v>0.74099999999999999</v>
      </c>
    </row>
    <row r="744" spans="1:16" x14ac:dyDescent="0.25">
      <c r="A744" s="22" t="s">
        <v>158</v>
      </c>
      <c r="B744" s="22" t="s">
        <v>1577</v>
      </c>
      <c r="C744" s="22" t="s">
        <v>7091</v>
      </c>
      <c r="D744" s="23">
        <v>5274</v>
      </c>
      <c r="E744" s="22" t="s">
        <v>85</v>
      </c>
      <c r="F744" s="28">
        <v>527410</v>
      </c>
      <c r="G744" s="22" t="s">
        <v>6622</v>
      </c>
      <c r="H744" s="22" t="s">
        <v>6759</v>
      </c>
      <c r="I744" s="24">
        <v>44197</v>
      </c>
      <c r="J744" s="24"/>
      <c r="K744" s="5" t="str">
        <f t="shared" si="44"/>
        <v>Nee</v>
      </c>
      <c r="L744">
        <f t="shared" si="45"/>
        <v>10779</v>
      </c>
      <c r="M744" t="str">
        <f t="shared" si="46"/>
        <v>Reiskosten per dag</v>
      </c>
      <c r="N744" t="str">
        <f>IFERROR(VLOOKUP(D744,'Caoparameter historie'!A:E,5,0),"")</f>
        <v>0,19</v>
      </c>
      <c r="O744" t="str">
        <f>IFERROR(IF(OR(D744=5274,D744=5472)=TRUE,VLOOKUP(B744,'Medewerker afstand woon-werk'!A:F,6,0),""),"")</f>
        <v>0,00000</v>
      </c>
      <c r="P744" s="5">
        <f t="shared" si="47"/>
        <v>0</v>
      </c>
    </row>
    <row r="745" spans="1:16" x14ac:dyDescent="0.25">
      <c r="A745" s="22" t="s">
        <v>158</v>
      </c>
      <c r="B745" s="22" t="s">
        <v>5961</v>
      </c>
      <c r="C745" s="22" t="s">
        <v>7092</v>
      </c>
      <c r="D745" s="23">
        <v>5274</v>
      </c>
      <c r="E745" s="22" t="s">
        <v>85</v>
      </c>
      <c r="F745" s="28">
        <v>527410</v>
      </c>
      <c r="G745" s="22" t="s">
        <v>6622</v>
      </c>
      <c r="H745" s="22" t="s">
        <v>6759</v>
      </c>
      <c r="I745" s="24">
        <v>44197</v>
      </c>
      <c r="J745" s="24"/>
      <c r="K745" s="5" t="str">
        <f t="shared" si="44"/>
        <v>Nee</v>
      </c>
      <c r="L745">
        <f t="shared" si="45"/>
        <v>8198</v>
      </c>
      <c r="M745" t="str">
        <f t="shared" si="46"/>
        <v>Reiskosten per dag</v>
      </c>
      <c r="N745" t="str">
        <f>IFERROR(VLOOKUP(D745,'Caoparameter historie'!A:E,5,0),"")</f>
        <v>0,19</v>
      </c>
      <c r="O745" t="str">
        <f>IFERROR(IF(OR(D745=5274,D745=5472)=TRUE,VLOOKUP(B745,'Medewerker afstand woon-werk'!A:F,6,0),""),"")</f>
        <v>5,40000</v>
      </c>
      <c r="P745" s="5">
        <f t="shared" si="47"/>
        <v>1.026</v>
      </c>
    </row>
    <row r="746" spans="1:16" x14ac:dyDescent="0.25">
      <c r="A746" s="22" t="s">
        <v>158</v>
      </c>
      <c r="B746" s="22" t="s">
        <v>3486</v>
      </c>
      <c r="C746" s="22" t="s">
        <v>7093</v>
      </c>
      <c r="D746" s="23">
        <v>5274</v>
      </c>
      <c r="E746" s="22" t="s">
        <v>85</v>
      </c>
      <c r="F746" s="28">
        <v>527410</v>
      </c>
      <c r="G746" s="22" t="s">
        <v>6622</v>
      </c>
      <c r="H746" s="22" t="s">
        <v>6759</v>
      </c>
      <c r="I746" s="24">
        <v>44197</v>
      </c>
      <c r="J746" s="24"/>
      <c r="K746" s="5" t="str">
        <f t="shared" si="44"/>
        <v>Nee</v>
      </c>
      <c r="L746">
        <f t="shared" si="45"/>
        <v>10502</v>
      </c>
      <c r="M746" t="str">
        <f t="shared" si="46"/>
        <v>Reiskosten per dag</v>
      </c>
      <c r="N746" t="str">
        <f>IFERROR(VLOOKUP(D746,'Caoparameter historie'!A:E,5,0),"")</f>
        <v>0,19</v>
      </c>
      <c r="O746" t="str">
        <f>IFERROR(IF(OR(D746=5274,D746=5472)=TRUE,VLOOKUP(B746,'Medewerker afstand woon-werk'!A:F,6,0),""),"")</f>
        <v>1,90000</v>
      </c>
      <c r="P746" s="5">
        <f t="shared" si="47"/>
        <v>0.36099999999999999</v>
      </c>
    </row>
    <row r="747" spans="1:16" x14ac:dyDescent="0.25">
      <c r="A747" s="22" t="s">
        <v>6372</v>
      </c>
      <c r="B747" s="22" t="s">
        <v>7094</v>
      </c>
      <c r="C747" s="22" t="s">
        <v>7095</v>
      </c>
      <c r="D747" s="23">
        <v>5274</v>
      </c>
      <c r="E747" s="22" t="s">
        <v>85</v>
      </c>
      <c r="F747" s="28">
        <v>527410</v>
      </c>
      <c r="G747" s="22" t="s">
        <v>6622</v>
      </c>
      <c r="H747" s="22" t="s">
        <v>6759</v>
      </c>
      <c r="I747" s="24">
        <v>44200</v>
      </c>
      <c r="J747" s="24"/>
      <c r="K747" s="5" t="str">
        <f t="shared" si="44"/>
        <v>Nee</v>
      </c>
      <c r="L747">
        <f t="shared" si="45"/>
        <v>9118197</v>
      </c>
      <c r="M747" t="str">
        <f t="shared" si="46"/>
        <v>Reiskosten per dag</v>
      </c>
      <c r="N747" t="str">
        <f>IFERROR(VLOOKUP(D747,'Caoparameter historie'!A:E,5,0),"")</f>
        <v>0,19</v>
      </c>
      <c r="O747" t="str">
        <f>IFERROR(IF(OR(D747=5274,D747=5472)=TRUE,VLOOKUP(B747,'Medewerker afstand woon-werk'!A:F,6,0),""),"")</f>
        <v>7,89000</v>
      </c>
      <c r="P747" s="5">
        <f t="shared" si="47"/>
        <v>1.4990999999999999</v>
      </c>
    </row>
    <row r="748" spans="1:16" x14ac:dyDescent="0.25">
      <c r="A748" s="22" t="s">
        <v>6372</v>
      </c>
      <c r="B748" s="22" t="s">
        <v>7096</v>
      </c>
      <c r="C748" s="22" t="s">
        <v>7097</v>
      </c>
      <c r="D748" s="23">
        <v>5274</v>
      </c>
      <c r="E748" s="22" t="s">
        <v>85</v>
      </c>
      <c r="F748" s="28">
        <v>527410</v>
      </c>
      <c r="G748" s="22" t="s">
        <v>6622</v>
      </c>
      <c r="H748" s="22" t="s">
        <v>6759</v>
      </c>
      <c r="I748" s="24">
        <v>44207</v>
      </c>
      <c r="J748" s="24"/>
      <c r="K748" s="5" t="str">
        <f t="shared" si="44"/>
        <v>Nee</v>
      </c>
      <c r="L748">
        <f t="shared" si="45"/>
        <v>9117508</v>
      </c>
      <c r="M748" t="str">
        <f t="shared" si="46"/>
        <v>Reiskosten per dag</v>
      </c>
      <c r="N748" t="str">
        <f>IFERROR(VLOOKUP(D748,'Caoparameter historie'!A:E,5,0),"")</f>
        <v>0,19</v>
      </c>
      <c r="O748" t="str">
        <f>IFERROR(IF(OR(D748=5274,D748=5472)=TRUE,VLOOKUP(B748,'Medewerker afstand woon-werk'!A:F,6,0),""),"")</f>
        <v>0,00000</v>
      </c>
      <c r="P748" s="5">
        <f t="shared" si="47"/>
        <v>0</v>
      </c>
    </row>
    <row r="749" spans="1:16" x14ac:dyDescent="0.25">
      <c r="A749" s="22" t="s">
        <v>158</v>
      </c>
      <c r="B749" s="22" t="s">
        <v>889</v>
      </c>
      <c r="C749" s="22" t="s">
        <v>7098</v>
      </c>
      <c r="D749" s="23">
        <v>5274</v>
      </c>
      <c r="E749" s="22" t="s">
        <v>85</v>
      </c>
      <c r="F749" s="28">
        <v>527410</v>
      </c>
      <c r="G749" s="22" t="s">
        <v>6622</v>
      </c>
      <c r="H749" s="22" t="s">
        <v>6759</v>
      </c>
      <c r="I749" s="24">
        <v>44207</v>
      </c>
      <c r="J749" s="24"/>
      <c r="K749" s="5" t="str">
        <f t="shared" si="44"/>
        <v>Nee</v>
      </c>
      <c r="L749">
        <f t="shared" si="45"/>
        <v>8234</v>
      </c>
      <c r="M749" t="str">
        <f t="shared" si="46"/>
        <v>Reiskosten per dag</v>
      </c>
      <c r="N749" t="str">
        <f>IFERROR(VLOOKUP(D749,'Caoparameter historie'!A:E,5,0),"")</f>
        <v>0,19</v>
      </c>
      <c r="O749" t="str">
        <f>IFERROR(IF(OR(D749=5274,D749=5472)=TRUE,VLOOKUP(B749,'Medewerker afstand woon-werk'!A:F,6,0),""),"")</f>
        <v>0,00000</v>
      </c>
      <c r="P749" s="5">
        <f t="shared" si="47"/>
        <v>0</v>
      </c>
    </row>
    <row r="750" spans="1:16" x14ac:dyDescent="0.25">
      <c r="A750" s="22" t="s">
        <v>158</v>
      </c>
      <c r="B750" s="22" t="s">
        <v>5016</v>
      </c>
      <c r="C750" s="22" t="s">
        <v>7099</v>
      </c>
      <c r="D750" s="23">
        <v>5274</v>
      </c>
      <c r="E750" s="22" t="s">
        <v>85</v>
      </c>
      <c r="F750" s="28">
        <v>527410</v>
      </c>
      <c r="G750" s="22" t="s">
        <v>6622</v>
      </c>
      <c r="H750" s="22" t="s">
        <v>6759</v>
      </c>
      <c r="I750" s="24">
        <v>44208</v>
      </c>
      <c r="J750" s="24"/>
      <c r="K750" s="5" t="str">
        <f t="shared" si="44"/>
        <v>Nee</v>
      </c>
      <c r="L750">
        <f t="shared" si="45"/>
        <v>12207</v>
      </c>
      <c r="M750" t="str">
        <f t="shared" si="46"/>
        <v>Reiskosten per dag</v>
      </c>
      <c r="N750" t="str">
        <f>IFERROR(VLOOKUP(D750,'Caoparameter historie'!A:E,5,0),"")</f>
        <v>0,19</v>
      </c>
      <c r="O750" t="str">
        <f>IFERROR(IF(OR(D750=5274,D750=5472)=TRUE,VLOOKUP(B750,'Medewerker afstand woon-werk'!A:F,6,0),""),"")</f>
        <v>0,00000</v>
      </c>
      <c r="P750" s="5">
        <f t="shared" si="47"/>
        <v>0</v>
      </c>
    </row>
    <row r="751" spans="1:16" x14ac:dyDescent="0.25">
      <c r="A751" s="22" t="s">
        <v>158</v>
      </c>
      <c r="B751" s="22" t="s">
        <v>202</v>
      </c>
      <c r="C751" s="22" t="s">
        <v>7100</v>
      </c>
      <c r="D751" s="23">
        <v>5274</v>
      </c>
      <c r="E751" s="22" t="s">
        <v>85</v>
      </c>
      <c r="F751" s="28">
        <v>527410</v>
      </c>
      <c r="G751" s="22" t="s">
        <v>6622</v>
      </c>
      <c r="H751" s="22" t="s">
        <v>6759</v>
      </c>
      <c r="I751" s="24">
        <v>44215</v>
      </c>
      <c r="J751" s="24"/>
      <c r="K751" s="5" t="str">
        <f t="shared" si="44"/>
        <v>Nee</v>
      </c>
      <c r="L751">
        <f t="shared" si="45"/>
        <v>11485</v>
      </c>
      <c r="M751" t="str">
        <f t="shared" si="46"/>
        <v>Reiskosten per dag</v>
      </c>
      <c r="N751" t="str">
        <f>IFERROR(VLOOKUP(D751,'Caoparameter historie'!A:E,5,0),"")</f>
        <v>0,19</v>
      </c>
      <c r="O751" t="str">
        <f>IFERROR(IF(OR(D751=5274,D751=5472)=TRUE,VLOOKUP(B751,'Medewerker afstand woon-werk'!A:F,6,0),""),"")</f>
        <v>0,00000</v>
      </c>
      <c r="P751" s="5">
        <f t="shared" si="47"/>
        <v>0</v>
      </c>
    </row>
    <row r="752" spans="1:16" x14ac:dyDescent="0.25">
      <c r="A752" s="22" t="s">
        <v>158</v>
      </c>
      <c r="B752" s="22" t="s">
        <v>1121</v>
      </c>
      <c r="C752" s="22" t="s">
        <v>7101</v>
      </c>
      <c r="D752" s="23">
        <v>5274</v>
      </c>
      <c r="E752" s="22" t="s">
        <v>85</v>
      </c>
      <c r="F752" s="28">
        <v>527410</v>
      </c>
      <c r="G752" s="22" t="s">
        <v>6622</v>
      </c>
      <c r="H752" s="22" t="s">
        <v>6759</v>
      </c>
      <c r="I752" s="24">
        <v>44207</v>
      </c>
      <c r="J752" s="24"/>
      <c r="K752" s="5" t="str">
        <f t="shared" si="44"/>
        <v>Nee</v>
      </c>
      <c r="L752">
        <f t="shared" si="45"/>
        <v>12065</v>
      </c>
      <c r="M752" t="str">
        <f t="shared" si="46"/>
        <v>Reiskosten per dag</v>
      </c>
      <c r="N752" t="str">
        <f>IFERROR(VLOOKUP(D752,'Caoparameter historie'!A:E,5,0),"")</f>
        <v>0,19</v>
      </c>
      <c r="O752" t="str">
        <f>IFERROR(IF(OR(D752=5274,D752=5472)=TRUE,VLOOKUP(B752,'Medewerker afstand woon-werk'!A:F,6,0),""),"")</f>
        <v>0,00000</v>
      </c>
      <c r="P752" s="5">
        <f t="shared" si="47"/>
        <v>0</v>
      </c>
    </row>
    <row r="753" spans="1:16" x14ac:dyDescent="0.25">
      <c r="A753" s="22" t="s">
        <v>6372</v>
      </c>
      <c r="B753" s="22" t="s">
        <v>6417</v>
      </c>
      <c r="C753" s="22" t="s">
        <v>6418</v>
      </c>
      <c r="D753" s="23">
        <v>5274</v>
      </c>
      <c r="E753" s="22" t="s">
        <v>85</v>
      </c>
      <c r="F753" s="28">
        <v>527410</v>
      </c>
      <c r="G753" s="22" t="s">
        <v>6622</v>
      </c>
      <c r="H753" s="22" t="s">
        <v>6759</v>
      </c>
      <c r="I753" s="24">
        <v>44201</v>
      </c>
      <c r="J753" s="24"/>
      <c r="K753" s="5" t="str">
        <f t="shared" si="44"/>
        <v>Nee</v>
      </c>
      <c r="L753">
        <f t="shared" si="45"/>
        <v>9117167</v>
      </c>
      <c r="M753" t="str">
        <f t="shared" si="46"/>
        <v>Reiskosten per dag</v>
      </c>
      <c r="N753" t="str">
        <f>IFERROR(VLOOKUP(D753,'Caoparameter historie'!A:E,5,0),"")</f>
        <v>0,19</v>
      </c>
      <c r="O753" t="str">
        <f>IFERROR(IF(OR(D753=5274,D753=5472)=TRUE,VLOOKUP(B753,'Medewerker afstand woon-werk'!A:F,6,0),""),"")</f>
        <v>10,53000</v>
      </c>
      <c r="P753" s="5">
        <f t="shared" si="47"/>
        <v>2.0006999999999997</v>
      </c>
    </row>
    <row r="754" spans="1:16" x14ac:dyDescent="0.25">
      <c r="A754" s="22" t="s">
        <v>158</v>
      </c>
      <c r="B754" s="22" t="s">
        <v>5743</v>
      </c>
      <c r="C754" s="22" t="s">
        <v>7102</v>
      </c>
      <c r="D754" s="23">
        <v>5274</v>
      </c>
      <c r="E754" s="22" t="s">
        <v>85</v>
      </c>
      <c r="F754" s="28">
        <v>527410</v>
      </c>
      <c r="G754" s="22" t="s">
        <v>6622</v>
      </c>
      <c r="H754" s="22" t="s">
        <v>6759</v>
      </c>
      <c r="I754" s="24">
        <v>44204</v>
      </c>
      <c r="J754" s="24"/>
      <c r="K754" s="5" t="str">
        <f t="shared" si="44"/>
        <v>Nee</v>
      </c>
      <c r="L754">
        <f t="shared" si="45"/>
        <v>9758</v>
      </c>
      <c r="M754" t="str">
        <f t="shared" si="46"/>
        <v>Reiskosten per dag</v>
      </c>
      <c r="N754" t="str">
        <f>IFERROR(VLOOKUP(D754,'Caoparameter historie'!A:E,5,0),"")</f>
        <v>0,19</v>
      </c>
      <c r="O754" t="str">
        <f>IFERROR(IF(OR(D754=5274,D754=5472)=TRUE,VLOOKUP(B754,'Medewerker afstand woon-werk'!A:F,6,0),""),"")</f>
        <v>60,18400</v>
      </c>
      <c r="P754" s="5">
        <f t="shared" si="47"/>
        <v>11.43496</v>
      </c>
    </row>
    <row r="755" spans="1:16" x14ac:dyDescent="0.25">
      <c r="A755" s="22" t="s">
        <v>158</v>
      </c>
      <c r="B755" s="22" t="s">
        <v>4104</v>
      </c>
      <c r="C755" s="22" t="s">
        <v>7103</v>
      </c>
      <c r="D755" s="23">
        <v>5274</v>
      </c>
      <c r="E755" s="22" t="s">
        <v>85</v>
      </c>
      <c r="F755" s="28">
        <v>527410</v>
      </c>
      <c r="G755" s="22" t="s">
        <v>6622</v>
      </c>
      <c r="H755" s="22" t="s">
        <v>6623</v>
      </c>
      <c r="I755" s="24">
        <v>44228</v>
      </c>
      <c r="J755" s="24"/>
      <c r="K755" s="5" t="str">
        <f t="shared" si="44"/>
        <v>Ja</v>
      </c>
      <c r="L755">
        <f t="shared" si="45"/>
        <v>12392</v>
      </c>
      <c r="M755" t="str">
        <f t="shared" si="46"/>
        <v>Reiskosten per dag</v>
      </c>
      <c r="N755" t="str">
        <f>IFERROR(VLOOKUP(D755,'Caoparameter historie'!A:E,5,0),"")</f>
        <v>0,19</v>
      </c>
      <c r="O755" t="str">
        <f>IFERROR(IF(OR(D755=5274,D755=5472)=TRUE,VLOOKUP(B755,'Medewerker afstand woon-werk'!A:F,6,0),""),"")</f>
        <v>22,70000</v>
      </c>
      <c r="P755" s="5">
        <f t="shared" si="47"/>
        <v>4.3129999999999997</v>
      </c>
    </row>
    <row r="756" spans="1:16" x14ac:dyDescent="0.25">
      <c r="A756" s="22" t="s">
        <v>6372</v>
      </c>
      <c r="B756" s="22" t="s">
        <v>7104</v>
      </c>
      <c r="C756" s="22" t="s">
        <v>7105</v>
      </c>
      <c r="D756" s="23">
        <v>5274</v>
      </c>
      <c r="E756" s="22" t="s">
        <v>85</v>
      </c>
      <c r="F756" s="28">
        <v>527410</v>
      </c>
      <c r="G756" s="22" t="s">
        <v>6622</v>
      </c>
      <c r="H756" s="22" t="s">
        <v>6623</v>
      </c>
      <c r="I756" s="24">
        <v>44228</v>
      </c>
      <c r="J756" s="24"/>
      <c r="K756" s="5" t="str">
        <f t="shared" si="44"/>
        <v>Ja</v>
      </c>
      <c r="L756">
        <f t="shared" si="45"/>
        <v>9119858</v>
      </c>
      <c r="M756" t="str">
        <f t="shared" si="46"/>
        <v>Reiskosten per dag</v>
      </c>
      <c r="N756" t="str">
        <f>IFERROR(VLOOKUP(D756,'Caoparameter historie'!A:E,5,0),"")</f>
        <v>0,19</v>
      </c>
      <c r="O756" t="str">
        <f>IFERROR(IF(OR(D756=5274,D756=5472)=TRUE,VLOOKUP(B756,'Medewerker afstand woon-werk'!A:F,6,0),""),"")</f>
        <v>0,00000</v>
      </c>
      <c r="P756" s="5">
        <f t="shared" si="47"/>
        <v>0</v>
      </c>
    </row>
    <row r="757" spans="1:16" x14ac:dyDescent="0.25">
      <c r="A757" s="22" t="s">
        <v>187</v>
      </c>
      <c r="B757" s="22" t="s">
        <v>462</v>
      </c>
      <c r="C757" s="22" t="s">
        <v>6390</v>
      </c>
      <c r="D757" s="23">
        <v>5274</v>
      </c>
      <c r="E757" s="22" t="s">
        <v>85</v>
      </c>
      <c r="F757" s="28">
        <v>527410</v>
      </c>
      <c r="G757" s="22" t="s">
        <v>6622</v>
      </c>
      <c r="H757" s="22" t="s">
        <v>6759</v>
      </c>
      <c r="I757" s="24">
        <v>44224</v>
      </c>
      <c r="J757" s="24"/>
      <c r="K757" s="5" t="str">
        <f t="shared" si="44"/>
        <v>Nee</v>
      </c>
      <c r="L757">
        <f t="shared" si="45"/>
        <v>9200374</v>
      </c>
      <c r="M757" t="str">
        <f t="shared" si="46"/>
        <v>Reiskosten per dag</v>
      </c>
      <c r="N757" t="str">
        <f>IFERROR(VLOOKUP(D757,'Caoparameter historie'!A:E,5,0),"")</f>
        <v>0,19</v>
      </c>
      <c r="O757" t="str">
        <f>IFERROR(IF(OR(D757=5274,D757=5472)=TRUE,VLOOKUP(B757,'Medewerker afstand woon-werk'!A:F,6,0),""),"")</f>
        <v>21,05000</v>
      </c>
      <c r="P757" s="5">
        <f t="shared" si="47"/>
        <v>3.9995000000000003</v>
      </c>
    </row>
    <row r="758" spans="1:16" x14ac:dyDescent="0.25">
      <c r="A758" s="22" t="s">
        <v>158</v>
      </c>
      <c r="B758" s="22" t="s">
        <v>3930</v>
      </c>
      <c r="C758" s="22" t="s">
        <v>7106</v>
      </c>
      <c r="D758" s="23">
        <v>5274</v>
      </c>
      <c r="E758" s="22" t="s">
        <v>85</v>
      </c>
      <c r="F758" s="28">
        <v>527410</v>
      </c>
      <c r="G758" s="22" t="s">
        <v>6622</v>
      </c>
      <c r="H758" s="22" t="s">
        <v>6623</v>
      </c>
      <c r="I758" s="24">
        <v>44200</v>
      </c>
      <c r="J758" s="24"/>
      <c r="K758" s="5" t="str">
        <f t="shared" si="44"/>
        <v>Ja</v>
      </c>
      <c r="L758">
        <f t="shared" si="45"/>
        <v>5331</v>
      </c>
      <c r="M758" t="str">
        <f t="shared" si="46"/>
        <v>Reiskosten per dag</v>
      </c>
      <c r="N758" t="str">
        <f>IFERROR(VLOOKUP(D758,'Caoparameter historie'!A:E,5,0),"")</f>
        <v>0,19</v>
      </c>
      <c r="O758" t="str">
        <f>IFERROR(IF(OR(D758=5274,D758=5472)=TRUE,VLOOKUP(B758,'Medewerker afstand woon-werk'!A:F,6,0),""),"")</f>
        <v>66,74700</v>
      </c>
      <c r="P758" s="5">
        <f t="shared" si="47"/>
        <v>12.681929999999999</v>
      </c>
    </row>
    <row r="759" spans="1:16" x14ac:dyDescent="0.25">
      <c r="A759" s="22" t="s">
        <v>6372</v>
      </c>
      <c r="B759" s="22" t="s">
        <v>7107</v>
      </c>
      <c r="C759" s="22" t="s">
        <v>7108</v>
      </c>
      <c r="D759" s="23">
        <v>5274</v>
      </c>
      <c r="E759" s="22" t="s">
        <v>85</v>
      </c>
      <c r="F759" s="28">
        <v>527410</v>
      </c>
      <c r="G759" s="22" t="s">
        <v>6622</v>
      </c>
      <c r="H759" s="22" t="s">
        <v>6759</v>
      </c>
      <c r="I759" s="24">
        <v>44200</v>
      </c>
      <c r="J759" s="24"/>
      <c r="K759" s="5" t="str">
        <f t="shared" si="44"/>
        <v>Nee</v>
      </c>
      <c r="L759">
        <f t="shared" si="45"/>
        <v>9119399</v>
      </c>
      <c r="M759" t="str">
        <f t="shared" si="46"/>
        <v>Reiskosten per dag</v>
      </c>
      <c r="N759" t="str">
        <f>IFERROR(VLOOKUP(D759,'Caoparameter historie'!A:E,5,0),"")</f>
        <v>0,19</v>
      </c>
      <c r="O759" t="str">
        <f>IFERROR(IF(OR(D759=5274,D759=5472)=TRUE,VLOOKUP(B759,'Medewerker afstand woon-werk'!A:F,6,0),""),"")</f>
        <v>0,00000</v>
      </c>
      <c r="P759" s="5">
        <f t="shared" si="47"/>
        <v>0</v>
      </c>
    </row>
    <row r="760" spans="1:16" x14ac:dyDescent="0.25">
      <c r="A760" s="22" t="s">
        <v>158</v>
      </c>
      <c r="B760" s="22" t="s">
        <v>5925</v>
      </c>
      <c r="C760" s="22" t="s">
        <v>7109</v>
      </c>
      <c r="D760" s="23">
        <v>5274</v>
      </c>
      <c r="E760" s="22" t="s">
        <v>85</v>
      </c>
      <c r="F760" s="28">
        <v>527410</v>
      </c>
      <c r="G760" s="22" t="s">
        <v>6622</v>
      </c>
      <c r="H760" s="22" t="s">
        <v>6759</v>
      </c>
      <c r="I760" s="24">
        <v>44230</v>
      </c>
      <c r="J760" s="24"/>
      <c r="K760" s="5" t="str">
        <f t="shared" si="44"/>
        <v>Nee</v>
      </c>
      <c r="L760">
        <f t="shared" si="45"/>
        <v>6726</v>
      </c>
      <c r="M760" t="str">
        <f t="shared" si="46"/>
        <v>Reiskosten per dag</v>
      </c>
      <c r="N760" t="str">
        <f>IFERROR(VLOOKUP(D760,'Caoparameter historie'!A:E,5,0),"")</f>
        <v>0,19</v>
      </c>
      <c r="O760" t="str">
        <f>IFERROR(IF(OR(D760=5274,D760=5472)=TRUE,VLOOKUP(B760,'Medewerker afstand woon-werk'!A:F,6,0),""),"")</f>
        <v>0,00000</v>
      </c>
      <c r="P760" s="5">
        <f t="shared" si="47"/>
        <v>0</v>
      </c>
    </row>
    <row r="761" spans="1:16" x14ac:dyDescent="0.25">
      <c r="A761" s="22" t="s">
        <v>187</v>
      </c>
      <c r="B761" s="22" t="s">
        <v>5843</v>
      </c>
      <c r="C761" s="22" t="s">
        <v>6385</v>
      </c>
      <c r="D761" s="23">
        <v>5274</v>
      </c>
      <c r="E761" s="22" t="s">
        <v>85</v>
      </c>
      <c r="F761" s="28">
        <v>527410</v>
      </c>
      <c r="G761" s="22" t="s">
        <v>6622</v>
      </c>
      <c r="H761" s="22" t="s">
        <v>6759</v>
      </c>
      <c r="I761" s="24">
        <v>44228</v>
      </c>
      <c r="J761" s="24"/>
      <c r="K761" s="5" t="str">
        <f t="shared" si="44"/>
        <v>Nee</v>
      </c>
      <c r="L761">
        <f t="shared" si="45"/>
        <v>9205411</v>
      </c>
      <c r="M761" t="str">
        <f t="shared" si="46"/>
        <v>Reiskosten per dag</v>
      </c>
      <c r="N761" t="str">
        <f>IFERROR(VLOOKUP(D761,'Caoparameter historie'!A:E,5,0),"")</f>
        <v>0,19</v>
      </c>
      <c r="O761" t="str">
        <f>IFERROR(IF(OR(D761=5274,D761=5472)=TRUE,VLOOKUP(B761,'Medewerker afstand woon-werk'!A:F,6,0),""),"")</f>
        <v>0,00000</v>
      </c>
      <c r="P761" s="5">
        <f t="shared" si="47"/>
        <v>0</v>
      </c>
    </row>
    <row r="762" spans="1:16" x14ac:dyDescent="0.25">
      <c r="A762" s="22" t="s">
        <v>187</v>
      </c>
      <c r="B762" s="22" t="s">
        <v>3604</v>
      </c>
      <c r="C762" s="22" t="s">
        <v>6454</v>
      </c>
      <c r="D762" s="23">
        <v>5274</v>
      </c>
      <c r="E762" s="22" t="s">
        <v>85</v>
      </c>
      <c r="F762" s="28">
        <v>527410</v>
      </c>
      <c r="G762" s="22" t="s">
        <v>6622</v>
      </c>
      <c r="H762" s="22" t="s">
        <v>6759</v>
      </c>
      <c r="I762" s="24">
        <v>44232</v>
      </c>
      <c r="J762" s="24"/>
      <c r="K762" s="5" t="str">
        <f t="shared" si="44"/>
        <v>Nee</v>
      </c>
      <c r="L762">
        <f t="shared" si="45"/>
        <v>9203459</v>
      </c>
      <c r="M762" t="str">
        <f t="shared" si="46"/>
        <v>Reiskosten per dag</v>
      </c>
      <c r="N762" t="str">
        <f>IFERROR(VLOOKUP(D762,'Caoparameter historie'!A:E,5,0),"")</f>
        <v>0,19</v>
      </c>
      <c r="O762" t="str">
        <f>IFERROR(IF(OR(D762=5274,D762=5472)=TRUE,VLOOKUP(B762,'Medewerker afstand woon-werk'!A:F,6,0),""),"")</f>
        <v>0,00000</v>
      </c>
      <c r="P762" s="5">
        <f t="shared" si="47"/>
        <v>0</v>
      </c>
    </row>
    <row r="763" spans="1:16" x14ac:dyDescent="0.25">
      <c r="A763" s="22" t="s">
        <v>158</v>
      </c>
      <c r="B763" s="22" t="s">
        <v>5030</v>
      </c>
      <c r="C763" s="22" t="s">
        <v>6584</v>
      </c>
      <c r="D763" s="23">
        <v>5274</v>
      </c>
      <c r="E763" s="22" t="s">
        <v>85</v>
      </c>
      <c r="F763" s="28">
        <v>527410</v>
      </c>
      <c r="G763" s="22" t="s">
        <v>6622</v>
      </c>
      <c r="H763" s="22" t="s">
        <v>6759</v>
      </c>
      <c r="I763" s="24">
        <v>44232</v>
      </c>
      <c r="J763" s="24"/>
      <c r="K763" s="5" t="str">
        <f t="shared" si="44"/>
        <v>Nee</v>
      </c>
      <c r="L763">
        <f t="shared" si="45"/>
        <v>7026</v>
      </c>
      <c r="M763" t="str">
        <f t="shared" si="46"/>
        <v>Reiskosten per dag</v>
      </c>
      <c r="N763" t="str">
        <f>IFERROR(VLOOKUP(D763,'Caoparameter historie'!A:E,5,0),"")</f>
        <v>0,19</v>
      </c>
      <c r="O763" t="str">
        <f>IFERROR(IF(OR(D763=5274,D763=5472)=TRUE,VLOOKUP(B763,'Medewerker afstand woon-werk'!A:F,6,0),""),"")</f>
        <v>0,00000</v>
      </c>
      <c r="P763" s="5">
        <f t="shared" si="47"/>
        <v>0</v>
      </c>
    </row>
    <row r="764" spans="1:16" x14ac:dyDescent="0.25">
      <c r="A764" s="22" t="s">
        <v>187</v>
      </c>
      <c r="B764" s="22" t="s">
        <v>2977</v>
      </c>
      <c r="C764" s="22" t="s">
        <v>6465</v>
      </c>
      <c r="D764" s="23">
        <v>5274</v>
      </c>
      <c r="E764" s="22" t="s">
        <v>85</v>
      </c>
      <c r="F764" s="28">
        <v>527410</v>
      </c>
      <c r="G764" s="22" t="s">
        <v>6622</v>
      </c>
      <c r="H764" s="22" t="s">
        <v>6759</v>
      </c>
      <c r="I764" s="24">
        <v>44235</v>
      </c>
      <c r="J764" s="24"/>
      <c r="K764" s="5" t="str">
        <f t="shared" si="44"/>
        <v>Nee</v>
      </c>
      <c r="L764">
        <f t="shared" si="45"/>
        <v>9205380</v>
      </c>
      <c r="M764" t="str">
        <f t="shared" si="46"/>
        <v>Reiskosten per dag</v>
      </c>
      <c r="N764" t="str">
        <f>IFERROR(VLOOKUP(D764,'Caoparameter historie'!A:E,5,0),"")</f>
        <v>0,19</v>
      </c>
      <c r="O764" t="str">
        <f>IFERROR(IF(OR(D764=5274,D764=5472)=TRUE,VLOOKUP(B764,'Medewerker afstand woon-werk'!A:F,6,0),""),"")</f>
        <v>0,00000</v>
      </c>
      <c r="P764" s="5">
        <f t="shared" si="47"/>
        <v>0</v>
      </c>
    </row>
    <row r="765" spans="1:16" x14ac:dyDescent="0.25">
      <c r="A765" s="22" t="s">
        <v>187</v>
      </c>
      <c r="B765" s="22" t="s">
        <v>3522</v>
      </c>
      <c r="C765" s="22" t="s">
        <v>7110</v>
      </c>
      <c r="D765" s="23">
        <v>5274</v>
      </c>
      <c r="E765" s="22" t="s">
        <v>85</v>
      </c>
      <c r="F765" s="28">
        <v>527410</v>
      </c>
      <c r="G765" s="22" t="s">
        <v>6622</v>
      </c>
      <c r="H765" s="22" t="s">
        <v>6759</v>
      </c>
      <c r="I765" s="24">
        <v>44235</v>
      </c>
      <c r="J765" s="24"/>
      <c r="K765" s="5" t="str">
        <f t="shared" si="44"/>
        <v>Nee</v>
      </c>
      <c r="L765">
        <f t="shared" si="45"/>
        <v>9204306</v>
      </c>
      <c r="M765" t="str">
        <f t="shared" si="46"/>
        <v>Reiskosten per dag</v>
      </c>
      <c r="N765" t="str">
        <f>IFERROR(VLOOKUP(D765,'Caoparameter historie'!A:E,5,0),"")</f>
        <v>0,19</v>
      </c>
      <c r="O765" t="str">
        <f>IFERROR(IF(OR(D765=5274,D765=5472)=TRUE,VLOOKUP(B765,'Medewerker afstand woon-werk'!A:F,6,0),""),"")</f>
        <v>0,00000</v>
      </c>
      <c r="P765" s="5">
        <f t="shared" si="47"/>
        <v>0</v>
      </c>
    </row>
    <row r="766" spans="1:16" x14ac:dyDescent="0.25">
      <c r="A766" s="22" t="s">
        <v>6372</v>
      </c>
      <c r="B766" s="22" t="s">
        <v>7111</v>
      </c>
      <c r="C766" s="22" t="s">
        <v>7112</v>
      </c>
      <c r="D766" s="23">
        <v>5274</v>
      </c>
      <c r="E766" s="22" t="s">
        <v>85</v>
      </c>
      <c r="F766" s="28">
        <v>527410</v>
      </c>
      <c r="G766" s="22" t="s">
        <v>6622</v>
      </c>
      <c r="H766" s="22" t="s">
        <v>6623</v>
      </c>
      <c r="I766" s="24">
        <v>44200</v>
      </c>
      <c r="J766" s="24"/>
      <c r="K766" s="5" t="str">
        <f t="shared" si="44"/>
        <v>Ja</v>
      </c>
      <c r="L766">
        <f t="shared" si="45"/>
        <v>9121250</v>
      </c>
      <c r="M766" t="str">
        <f t="shared" si="46"/>
        <v>Reiskosten per dag</v>
      </c>
      <c r="N766" t="str">
        <f>IFERROR(VLOOKUP(D766,'Caoparameter historie'!A:E,5,0),"")</f>
        <v>0,19</v>
      </c>
      <c r="O766" t="str">
        <f>IFERROR(IF(OR(D766=5274,D766=5472)=TRUE,VLOOKUP(B766,'Medewerker afstand woon-werk'!A:F,6,0),""),"")</f>
        <v>7,89000</v>
      </c>
      <c r="P766" s="5">
        <f t="shared" si="47"/>
        <v>1.4990999999999999</v>
      </c>
    </row>
    <row r="767" spans="1:16" x14ac:dyDescent="0.25">
      <c r="A767" s="22" t="s">
        <v>158</v>
      </c>
      <c r="B767" s="22" t="s">
        <v>1195</v>
      </c>
      <c r="C767" s="22" t="s">
        <v>7113</v>
      </c>
      <c r="D767" s="23">
        <v>5274</v>
      </c>
      <c r="E767" s="22" t="s">
        <v>85</v>
      </c>
      <c r="F767" s="28">
        <v>527410</v>
      </c>
      <c r="G767" s="22" t="s">
        <v>6622</v>
      </c>
      <c r="H767" s="22" t="s">
        <v>6623</v>
      </c>
      <c r="I767" s="24">
        <v>44242</v>
      </c>
      <c r="J767" s="24"/>
      <c r="K767" s="5" t="str">
        <f t="shared" si="44"/>
        <v>Ja</v>
      </c>
      <c r="L767">
        <f t="shared" si="45"/>
        <v>209097</v>
      </c>
      <c r="M767" t="str">
        <f t="shared" si="46"/>
        <v>Reiskosten per dag</v>
      </c>
      <c r="N767" t="str">
        <f>IFERROR(VLOOKUP(D767,'Caoparameter historie'!A:E,5,0),"")</f>
        <v>0,19</v>
      </c>
      <c r="O767" t="str">
        <f>IFERROR(IF(OR(D767=5274,D767=5472)=TRUE,VLOOKUP(B767,'Medewerker afstand woon-werk'!A:F,6,0),""),"")</f>
        <v>28,00000</v>
      </c>
      <c r="P767" s="5">
        <f t="shared" si="47"/>
        <v>5.32</v>
      </c>
    </row>
    <row r="768" spans="1:16" x14ac:dyDescent="0.25">
      <c r="A768" s="22" t="s">
        <v>158</v>
      </c>
      <c r="B768" s="22" t="s">
        <v>1404</v>
      </c>
      <c r="C768" s="22" t="s">
        <v>7114</v>
      </c>
      <c r="D768" s="23">
        <v>5274</v>
      </c>
      <c r="E768" s="22" t="s">
        <v>85</v>
      </c>
      <c r="F768" s="28">
        <v>527410</v>
      </c>
      <c r="G768" s="22" t="s">
        <v>6622</v>
      </c>
      <c r="H768" s="22" t="s">
        <v>6623</v>
      </c>
      <c r="I768" s="24">
        <v>44235</v>
      </c>
      <c r="J768" s="24"/>
      <c r="K768" s="5" t="str">
        <f t="shared" si="44"/>
        <v>Ja</v>
      </c>
      <c r="L768">
        <f t="shared" si="45"/>
        <v>7105</v>
      </c>
      <c r="M768" t="str">
        <f t="shared" si="46"/>
        <v>Reiskosten per dag</v>
      </c>
      <c r="N768" t="str">
        <f>IFERROR(VLOOKUP(D768,'Caoparameter historie'!A:E,5,0),"")</f>
        <v>0,19</v>
      </c>
      <c r="O768" t="str">
        <f>IFERROR(IF(OR(D768=5274,D768=5472)=TRUE,VLOOKUP(B768,'Medewerker afstand woon-werk'!A:F,6,0),""),"")</f>
        <v>7,70000</v>
      </c>
      <c r="P768" s="5">
        <f t="shared" si="47"/>
        <v>1.4630000000000001</v>
      </c>
    </row>
    <row r="769" spans="1:16" x14ac:dyDescent="0.25">
      <c r="A769" s="22" t="s">
        <v>187</v>
      </c>
      <c r="B769" s="22" t="s">
        <v>952</v>
      </c>
      <c r="C769" s="22" t="s">
        <v>7115</v>
      </c>
      <c r="D769" s="23">
        <v>5274</v>
      </c>
      <c r="E769" s="22" t="s">
        <v>85</v>
      </c>
      <c r="F769" s="28">
        <v>527410</v>
      </c>
      <c r="G769" s="22" t="s">
        <v>6622</v>
      </c>
      <c r="H769" s="22" t="s">
        <v>6623</v>
      </c>
      <c r="I769" s="24">
        <v>44236</v>
      </c>
      <c r="J769" s="24"/>
      <c r="K769" s="5" t="str">
        <f t="shared" si="44"/>
        <v>Ja</v>
      </c>
      <c r="L769">
        <f t="shared" si="45"/>
        <v>9205040</v>
      </c>
      <c r="M769" t="str">
        <f t="shared" si="46"/>
        <v>Reiskosten per dag</v>
      </c>
      <c r="N769" t="str">
        <f>IFERROR(VLOOKUP(D769,'Caoparameter historie'!A:E,5,0),"")</f>
        <v>0,19</v>
      </c>
      <c r="O769" t="str">
        <f>IFERROR(IF(OR(D769=5274,D769=5472)=TRUE,VLOOKUP(B769,'Medewerker afstand woon-werk'!A:F,6,0),""),"")</f>
        <v>0,00000</v>
      </c>
      <c r="P769" s="5">
        <f t="shared" si="47"/>
        <v>0</v>
      </c>
    </row>
    <row r="770" spans="1:16" x14ac:dyDescent="0.25">
      <c r="A770" s="22" t="s">
        <v>187</v>
      </c>
      <c r="B770" s="22" t="s">
        <v>809</v>
      </c>
      <c r="C770" s="22" t="s">
        <v>7116</v>
      </c>
      <c r="D770" s="23">
        <v>5274</v>
      </c>
      <c r="E770" s="22" t="s">
        <v>85</v>
      </c>
      <c r="F770" s="28">
        <v>527410</v>
      </c>
      <c r="G770" s="22" t="s">
        <v>6622</v>
      </c>
      <c r="H770" s="22" t="s">
        <v>6759</v>
      </c>
      <c r="I770" s="24">
        <v>44242</v>
      </c>
      <c r="J770" s="24"/>
      <c r="K770" s="5" t="str">
        <f t="shared" si="44"/>
        <v>Nee</v>
      </c>
      <c r="L770">
        <f t="shared" si="45"/>
        <v>9205077</v>
      </c>
      <c r="M770" t="str">
        <f t="shared" si="46"/>
        <v>Reiskosten per dag</v>
      </c>
      <c r="N770" t="str">
        <f>IFERROR(VLOOKUP(D770,'Caoparameter historie'!A:E,5,0),"")</f>
        <v>0,19</v>
      </c>
      <c r="O770" t="str">
        <f>IFERROR(IF(OR(D770=5274,D770=5472)=TRUE,VLOOKUP(B770,'Medewerker afstand woon-werk'!A:F,6,0),""),"")</f>
        <v>0,00000</v>
      </c>
      <c r="P770" s="5">
        <f t="shared" si="47"/>
        <v>0</v>
      </c>
    </row>
    <row r="771" spans="1:16" x14ac:dyDescent="0.25">
      <c r="A771" s="22" t="s">
        <v>158</v>
      </c>
      <c r="B771" s="22" t="s">
        <v>444</v>
      </c>
      <c r="C771" s="22" t="s">
        <v>7117</v>
      </c>
      <c r="D771" s="23">
        <v>5274</v>
      </c>
      <c r="E771" s="22" t="s">
        <v>85</v>
      </c>
      <c r="F771" s="28">
        <v>527410</v>
      </c>
      <c r="G771" s="22" t="s">
        <v>6622</v>
      </c>
      <c r="H771" s="22" t="s">
        <v>6759</v>
      </c>
      <c r="I771" s="24">
        <v>44240</v>
      </c>
      <c r="J771" s="24"/>
      <c r="K771" s="5" t="str">
        <f t="shared" si="44"/>
        <v>Nee</v>
      </c>
      <c r="L771">
        <f t="shared" si="45"/>
        <v>8418</v>
      </c>
      <c r="M771" t="str">
        <f t="shared" si="46"/>
        <v>Reiskosten per dag</v>
      </c>
      <c r="N771" t="str">
        <f>IFERROR(VLOOKUP(D771,'Caoparameter historie'!A:E,5,0),"")</f>
        <v>0,19</v>
      </c>
      <c r="O771" t="str">
        <f>IFERROR(IF(OR(D771=5274,D771=5472)=TRUE,VLOOKUP(B771,'Medewerker afstand woon-werk'!A:F,6,0),""),"")</f>
        <v>0,00000</v>
      </c>
      <c r="P771" s="5">
        <f t="shared" si="47"/>
        <v>0</v>
      </c>
    </row>
    <row r="772" spans="1:16" x14ac:dyDescent="0.25">
      <c r="A772" s="22" t="s">
        <v>158</v>
      </c>
      <c r="B772" s="22" t="s">
        <v>1323</v>
      </c>
      <c r="C772" s="22" t="s">
        <v>7118</v>
      </c>
      <c r="D772" s="23">
        <v>5274</v>
      </c>
      <c r="E772" s="22" t="s">
        <v>85</v>
      </c>
      <c r="F772" s="28">
        <v>527410</v>
      </c>
      <c r="G772" s="22" t="s">
        <v>6622</v>
      </c>
      <c r="H772" s="22" t="s">
        <v>6759</v>
      </c>
      <c r="I772" s="24">
        <v>44228</v>
      </c>
      <c r="J772" s="24"/>
      <c r="K772" s="5" t="str">
        <f t="shared" si="44"/>
        <v>Nee</v>
      </c>
      <c r="L772">
        <f t="shared" si="45"/>
        <v>9305</v>
      </c>
      <c r="M772" t="str">
        <f t="shared" si="46"/>
        <v>Reiskosten per dag</v>
      </c>
      <c r="N772" t="str">
        <f>IFERROR(VLOOKUP(D772,'Caoparameter historie'!A:E,5,0),"")</f>
        <v>0,19</v>
      </c>
      <c r="O772" t="str">
        <f>IFERROR(IF(OR(D772=5274,D772=5472)=TRUE,VLOOKUP(B772,'Medewerker afstand woon-werk'!A:F,6,0),""),"")</f>
        <v>68,70000</v>
      </c>
      <c r="P772" s="5">
        <f t="shared" si="47"/>
        <v>13.053000000000001</v>
      </c>
    </row>
    <row r="773" spans="1:16" x14ac:dyDescent="0.25">
      <c r="A773" s="22" t="s">
        <v>158</v>
      </c>
      <c r="B773" s="22" t="s">
        <v>1505</v>
      </c>
      <c r="C773" s="22" t="s">
        <v>7119</v>
      </c>
      <c r="D773" s="23">
        <v>5274</v>
      </c>
      <c r="E773" s="22" t="s">
        <v>85</v>
      </c>
      <c r="F773" s="28">
        <v>527410</v>
      </c>
      <c r="G773" s="22" t="s">
        <v>6622</v>
      </c>
      <c r="H773" s="22" t="s">
        <v>6623</v>
      </c>
      <c r="I773" s="24">
        <v>44256</v>
      </c>
      <c r="J773" s="24"/>
      <c r="K773" s="5" t="str">
        <f t="shared" si="44"/>
        <v>Ja</v>
      </c>
      <c r="L773">
        <f t="shared" si="45"/>
        <v>12069</v>
      </c>
      <c r="M773" t="str">
        <f t="shared" si="46"/>
        <v>Reiskosten per dag</v>
      </c>
      <c r="N773" t="str">
        <f>IFERROR(VLOOKUP(D773,'Caoparameter historie'!A:E,5,0),"")</f>
        <v>0,19</v>
      </c>
      <c r="O773" t="str">
        <f>IFERROR(IF(OR(D773=5274,D773=5472)=TRUE,VLOOKUP(B773,'Medewerker afstand woon-werk'!A:F,6,0),""),"")</f>
        <v>18,50000</v>
      </c>
      <c r="P773" s="5">
        <f t="shared" si="47"/>
        <v>3.5150000000000001</v>
      </c>
    </row>
    <row r="774" spans="1:16" x14ac:dyDescent="0.25">
      <c r="A774" s="22" t="s">
        <v>6372</v>
      </c>
      <c r="B774" s="22" t="s">
        <v>7120</v>
      </c>
      <c r="C774" s="22" t="s">
        <v>7121</v>
      </c>
      <c r="D774" s="23">
        <v>5274</v>
      </c>
      <c r="E774" s="22" t="s">
        <v>85</v>
      </c>
      <c r="F774" s="28">
        <v>527410</v>
      </c>
      <c r="G774" s="22" t="s">
        <v>6622</v>
      </c>
      <c r="H774" s="22" t="s">
        <v>6759</v>
      </c>
      <c r="I774" s="24">
        <v>44256</v>
      </c>
      <c r="J774" s="24"/>
      <c r="K774" s="5" t="str">
        <f t="shared" ref="K774:K837" si="48">IFERROR(H774*1,H774)</f>
        <v>Nee</v>
      </c>
      <c r="L774">
        <f t="shared" ref="L774:L837" si="49">IFERROR(B774*1,B774)</f>
        <v>9121032</v>
      </c>
      <c r="M774" t="str">
        <f t="shared" ref="M774:M837" si="50">IF(D774=5251,"VET",IF(D774=5249,"Persoonlijke toeslag",IF(D774=5274,"Reiskosten per dag",IF(D774=5250,"Overgangstoeslag",IF(D774=5472,"Reiskosten per dag",IF(D774=5255,"Reiskosten per dag",IF(D774=5378,"BHV Vergoeding",IF(D774=5493,"Wasgeld",""))))))))</f>
        <v>Reiskosten per dag</v>
      </c>
      <c r="N774" t="str">
        <f>IFERROR(VLOOKUP(D774,'Caoparameter historie'!A:E,5,0),"")</f>
        <v>0,19</v>
      </c>
      <c r="O774" t="str">
        <f>IFERROR(IF(OR(D774=5274,D774=5472)=TRUE,VLOOKUP(B774,'Medewerker afstand woon-werk'!A:F,6,0),""),"")</f>
        <v>0,00000</v>
      </c>
      <c r="P774" s="5">
        <f t="shared" ref="P774:P837" si="51">IF(OR(D774=5274,D774=5472)=TRUE,N774*O774,IF(D774=5255,K774,IF(M774="Persoonlijke toeslag",K774,IF(M774="VET",K774,IF(M774="Overgangstoeslag",K774,IF(M774="Wasgeld",K774*N774,IF(M774="BHV vergoeding",N774*1,"")))))))</f>
        <v>0</v>
      </c>
    </row>
    <row r="775" spans="1:16" x14ac:dyDescent="0.25">
      <c r="A775" s="22" t="s">
        <v>187</v>
      </c>
      <c r="B775" s="22" t="s">
        <v>3500</v>
      </c>
      <c r="C775" s="22" t="s">
        <v>6410</v>
      </c>
      <c r="D775" s="23">
        <v>5274</v>
      </c>
      <c r="E775" s="22" t="s">
        <v>85</v>
      </c>
      <c r="F775" s="28">
        <v>527410</v>
      </c>
      <c r="G775" s="22" t="s">
        <v>6622</v>
      </c>
      <c r="H775" s="22" t="s">
        <v>6623</v>
      </c>
      <c r="I775" s="24">
        <v>44250</v>
      </c>
      <c r="J775" s="24"/>
      <c r="K775" s="5" t="str">
        <f t="shared" si="48"/>
        <v>Ja</v>
      </c>
      <c r="L775">
        <f t="shared" si="49"/>
        <v>9202697</v>
      </c>
      <c r="M775" t="str">
        <f t="shared" si="50"/>
        <v>Reiskosten per dag</v>
      </c>
      <c r="N775" t="str">
        <f>IFERROR(VLOOKUP(D775,'Caoparameter historie'!A:E,5,0),"")</f>
        <v>0,19</v>
      </c>
      <c r="O775" t="str">
        <f>IFERROR(IF(OR(D775=5274,D775=5472)=TRUE,VLOOKUP(B775,'Medewerker afstand woon-werk'!A:F,6,0),""),"")</f>
        <v>0,00000</v>
      </c>
      <c r="P775" s="5">
        <f t="shared" si="51"/>
        <v>0</v>
      </c>
    </row>
    <row r="776" spans="1:16" x14ac:dyDescent="0.25">
      <c r="A776" s="22" t="s">
        <v>158</v>
      </c>
      <c r="B776" s="22" t="s">
        <v>5634</v>
      </c>
      <c r="C776" s="22" t="s">
        <v>7122</v>
      </c>
      <c r="D776" s="23">
        <v>5274</v>
      </c>
      <c r="E776" s="22" t="s">
        <v>85</v>
      </c>
      <c r="F776" s="28">
        <v>527410</v>
      </c>
      <c r="G776" s="22" t="s">
        <v>6622</v>
      </c>
      <c r="H776" s="22" t="s">
        <v>6623</v>
      </c>
      <c r="I776" s="24">
        <v>44249</v>
      </c>
      <c r="J776" s="24"/>
      <c r="K776" s="5" t="str">
        <f t="shared" si="48"/>
        <v>Ja</v>
      </c>
      <c r="L776">
        <f t="shared" si="49"/>
        <v>9277</v>
      </c>
      <c r="M776" t="str">
        <f t="shared" si="50"/>
        <v>Reiskosten per dag</v>
      </c>
      <c r="N776" t="str">
        <f>IFERROR(VLOOKUP(D776,'Caoparameter historie'!A:E,5,0),"")</f>
        <v>0,19</v>
      </c>
      <c r="O776" t="str">
        <f>IFERROR(IF(OR(D776=5274,D776=5472)=TRUE,VLOOKUP(B776,'Medewerker afstand woon-werk'!A:F,6,0),""),"")</f>
        <v>16,90500</v>
      </c>
      <c r="P776" s="5">
        <f t="shared" si="51"/>
        <v>3.2119500000000003</v>
      </c>
    </row>
    <row r="777" spans="1:16" x14ac:dyDescent="0.25">
      <c r="A777" s="22" t="s">
        <v>158</v>
      </c>
      <c r="B777" s="22" t="s">
        <v>3596</v>
      </c>
      <c r="C777" s="22" t="s">
        <v>7123</v>
      </c>
      <c r="D777" s="23">
        <v>5274</v>
      </c>
      <c r="E777" s="22" t="s">
        <v>85</v>
      </c>
      <c r="F777" s="28">
        <v>527410</v>
      </c>
      <c r="G777" s="22" t="s">
        <v>6622</v>
      </c>
      <c r="H777" s="22" t="s">
        <v>6759</v>
      </c>
      <c r="I777" s="24">
        <v>44249</v>
      </c>
      <c r="J777" s="24"/>
      <c r="K777" s="5" t="str">
        <f t="shared" si="48"/>
        <v>Nee</v>
      </c>
      <c r="L777">
        <f t="shared" si="49"/>
        <v>2743</v>
      </c>
      <c r="M777" t="str">
        <f t="shared" si="50"/>
        <v>Reiskosten per dag</v>
      </c>
      <c r="N777" t="str">
        <f>IFERROR(VLOOKUP(D777,'Caoparameter historie'!A:E,5,0),"")</f>
        <v>0,19</v>
      </c>
      <c r="O777" t="str">
        <f>IFERROR(IF(OR(D777=5274,D777=5472)=TRUE,VLOOKUP(B777,'Medewerker afstand woon-werk'!A:F,6,0),""),"")</f>
        <v>0,00000</v>
      </c>
      <c r="P777" s="5">
        <f t="shared" si="51"/>
        <v>0</v>
      </c>
    </row>
    <row r="778" spans="1:16" x14ac:dyDescent="0.25">
      <c r="A778" s="22" t="s">
        <v>158</v>
      </c>
      <c r="B778" s="22" t="s">
        <v>1543</v>
      </c>
      <c r="C778" s="22" t="s">
        <v>7124</v>
      </c>
      <c r="D778" s="23">
        <v>5274</v>
      </c>
      <c r="E778" s="22" t="s">
        <v>85</v>
      </c>
      <c r="F778" s="28">
        <v>527410</v>
      </c>
      <c r="G778" s="22" t="s">
        <v>6622</v>
      </c>
      <c r="H778" s="22" t="s">
        <v>6759</v>
      </c>
      <c r="I778" s="24">
        <v>44250</v>
      </c>
      <c r="J778" s="24"/>
      <c r="K778" s="5" t="str">
        <f t="shared" si="48"/>
        <v>Nee</v>
      </c>
      <c r="L778">
        <f t="shared" si="49"/>
        <v>11407</v>
      </c>
      <c r="M778" t="str">
        <f t="shared" si="50"/>
        <v>Reiskosten per dag</v>
      </c>
      <c r="N778" t="str">
        <f>IFERROR(VLOOKUP(D778,'Caoparameter historie'!A:E,5,0),"")</f>
        <v>0,19</v>
      </c>
      <c r="O778" t="str">
        <f>IFERROR(IF(OR(D778=5274,D778=5472)=TRUE,VLOOKUP(B778,'Medewerker afstand woon-werk'!A:F,6,0),""),"")</f>
        <v>0,00200</v>
      </c>
      <c r="P778" s="5">
        <f t="shared" si="51"/>
        <v>3.8000000000000002E-4</v>
      </c>
    </row>
    <row r="779" spans="1:16" x14ac:dyDescent="0.25">
      <c r="A779" s="22" t="s">
        <v>158</v>
      </c>
      <c r="B779" s="22" t="s">
        <v>2444</v>
      </c>
      <c r="C779" s="22" t="s">
        <v>7125</v>
      </c>
      <c r="D779" s="23">
        <v>5274</v>
      </c>
      <c r="E779" s="22" t="s">
        <v>85</v>
      </c>
      <c r="F779" s="28">
        <v>527410</v>
      </c>
      <c r="G779" s="22" t="s">
        <v>6622</v>
      </c>
      <c r="H779" s="22" t="s">
        <v>6759</v>
      </c>
      <c r="I779" s="24">
        <v>44245</v>
      </c>
      <c r="J779" s="24"/>
      <c r="K779" s="5" t="str">
        <f t="shared" si="48"/>
        <v>Nee</v>
      </c>
      <c r="L779">
        <f t="shared" si="49"/>
        <v>8769</v>
      </c>
      <c r="M779" t="str">
        <f t="shared" si="50"/>
        <v>Reiskosten per dag</v>
      </c>
      <c r="N779" t="str">
        <f>IFERROR(VLOOKUP(D779,'Caoparameter historie'!A:E,5,0),"")</f>
        <v>0,19</v>
      </c>
      <c r="O779" t="str">
        <f>IFERROR(IF(OR(D779=5274,D779=5472)=TRUE,VLOOKUP(B779,'Medewerker afstand woon-werk'!A:F,6,0),""),"")</f>
        <v>0,00000</v>
      </c>
      <c r="P779" s="5">
        <f t="shared" si="51"/>
        <v>0</v>
      </c>
    </row>
    <row r="780" spans="1:16" x14ac:dyDescent="0.25">
      <c r="A780" s="22" t="s">
        <v>158</v>
      </c>
      <c r="B780" s="22" t="s">
        <v>2267</v>
      </c>
      <c r="C780" s="22" t="s">
        <v>7126</v>
      </c>
      <c r="D780" s="23">
        <v>5274</v>
      </c>
      <c r="E780" s="22" t="s">
        <v>85</v>
      </c>
      <c r="F780" s="28">
        <v>527410</v>
      </c>
      <c r="G780" s="22" t="s">
        <v>6622</v>
      </c>
      <c r="H780" s="22" t="s">
        <v>6759</v>
      </c>
      <c r="I780" s="24">
        <v>44249</v>
      </c>
      <c r="J780" s="24"/>
      <c r="K780" s="5" t="str">
        <f t="shared" si="48"/>
        <v>Nee</v>
      </c>
      <c r="L780">
        <f t="shared" si="49"/>
        <v>4300</v>
      </c>
      <c r="M780" t="str">
        <f t="shared" si="50"/>
        <v>Reiskosten per dag</v>
      </c>
      <c r="N780" t="str">
        <f>IFERROR(VLOOKUP(D780,'Caoparameter historie'!A:E,5,0),"")</f>
        <v>0,19</v>
      </c>
      <c r="O780" t="str">
        <f>IFERROR(IF(OR(D780=5274,D780=5472)=TRUE,VLOOKUP(B780,'Medewerker afstand woon-werk'!A:F,6,0),""),"")</f>
        <v>5,74000</v>
      </c>
      <c r="P780" s="5">
        <f t="shared" si="51"/>
        <v>1.0906</v>
      </c>
    </row>
    <row r="781" spans="1:16" x14ac:dyDescent="0.25">
      <c r="A781" s="22" t="s">
        <v>158</v>
      </c>
      <c r="B781" s="22" t="s">
        <v>5434</v>
      </c>
      <c r="C781" s="22" t="s">
        <v>7127</v>
      </c>
      <c r="D781" s="23">
        <v>5274</v>
      </c>
      <c r="E781" s="22" t="s">
        <v>85</v>
      </c>
      <c r="F781" s="28">
        <v>527410</v>
      </c>
      <c r="G781" s="22" t="s">
        <v>6622</v>
      </c>
      <c r="H781" s="22" t="s">
        <v>6759</v>
      </c>
      <c r="I781" s="24">
        <v>44256</v>
      </c>
      <c r="J781" s="24"/>
      <c r="K781" s="5" t="str">
        <f t="shared" si="48"/>
        <v>Nee</v>
      </c>
      <c r="L781">
        <f t="shared" si="49"/>
        <v>208807</v>
      </c>
      <c r="M781" t="str">
        <f t="shared" si="50"/>
        <v>Reiskosten per dag</v>
      </c>
      <c r="N781" t="str">
        <f>IFERROR(VLOOKUP(D781,'Caoparameter historie'!A:E,5,0),"")</f>
        <v>0,19</v>
      </c>
      <c r="O781" t="str">
        <f>IFERROR(IF(OR(D781=5274,D781=5472)=TRUE,VLOOKUP(B781,'Medewerker afstand woon-werk'!A:F,6,0),""),"")</f>
        <v>0,00000</v>
      </c>
      <c r="P781" s="5">
        <f t="shared" si="51"/>
        <v>0</v>
      </c>
    </row>
    <row r="782" spans="1:16" x14ac:dyDescent="0.25">
      <c r="A782" s="22" t="s">
        <v>158</v>
      </c>
      <c r="B782" s="22" t="s">
        <v>566</v>
      </c>
      <c r="C782" s="22" t="s">
        <v>7128</v>
      </c>
      <c r="D782" s="23">
        <v>5274</v>
      </c>
      <c r="E782" s="22" t="s">
        <v>85</v>
      </c>
      <c r="F782" s="28">
        <v>527410</v>
      </c>
      <c r="G782" s="22" t="s">
        <v>6622</v>
      </c>
      <c r="H782" s="22" t="s">
        <v>6759</v>
      </c>
      <c r="I782" s="24">
        <v>44256</v>
      </c>
      <c r="J782" s="24"/>
      <c r="K782" s="5" t="str">
        <f t="shared" si="48"/>
        <v>Nee</v>
      </c>
      <c r="L782">
        <f t="shared" si="49"/>
        <v>10003</v>
      </c>
      <c r="M782" t="str">
        <f t="shared" si="50"/>
        <v>Reiskosten per dag</v>
      </c>
      <c r="N782" t="str">
        <f>IFERROR(VLOOKUP(D782,'Caoparameter historie'!A:E,5,0),"")</f>
        <v>0,19</v>
      </c>
      <c r="O782" t="str">
        <f>IFERROR(IF(OR(D782=5274,D782=5472)=TRUE,VLOOKUP(B782,'Medewerker afstand woon-werk'!A:F,6,0),""),"")</f>
        <v>0,00000</v>
      </c>
      <c r="P782" s="5">
        <f t="shared" si="51"/>
        <v>0</v>
      </c>
    </row>
    <row r="783" spans="1:16" x14ac:dyDescent="0.25">
      <c r="A783" s="22" t="s">
        <v>187</v>
      </c>
      <c r="B783" s="22" t="s">
        <v>2646</v>
      </c>
      <c r="C783" s="22" t="s">
        <v>6391</v>
      </c>
      <c r="D783" s="23">
        <v>5274</v>
      </c>
      <c r="E783" s="22" t="s">
        <v>85</v>
      </c>
      <c r="F783" s="28">
        <v>527410</v>
      </c>
      <c r="G783" s="22" t="s">
        <v>6622</v>
      </c>
      <c r="H783" s="22" t="s">
        <v>6623</v>
      </c>
      <c r="I783" s="24">
        <v>44256</v>
      </c>
      <c r="J783" s="24"/>
      <c r="K783" s="5" t="str">
        <f t="shared" si="48"/>
        <v>Ja</v>
      </c>
      <c r="L783">
        <f t="shared" si="49"/>
        <v>9200408</v>
      </c>
      <c r="M783" t="str">
        <f t="shared" si="50"/>
        <v>Reiskosten per dag</v>
      </c>
      <c r="N783" t="str">
        <f>IFERROR(VLOOKUP(D783,'Caoparameter historie'!A:E,5,0),"")</f>
        <v>0,19</v>
      </c>
      <c r="O783" t="str">
        <f>IFERROR(IF(OR(D783=5274,D783=5472)=TRUE,VLOOKUP(B783,'Medewerker afstand woon-werk'!A:F,6,0),""),"")</f>
        <v>0,00000</v>
      </c>
      <c r="P783" s="5">
        <f t="shared" si="51"/>
        <v>0</v>
      </c>
    </row>
    <row r="784" spans="1:16" x14ac:dyDescent="0.25">
      <c r="A784" s="22" t="s">
        <v>187</v>
      </c>
      <c r="B784" s="22" t="s">
        <v>5576</v>
      </c>
      <c r="C784" s="22" t="s">
        <v>6388</v>
      </c>
      <c r="D784" s="23">
        <v>5274</v>
      </c>
      <c r="E784" s="22" t="s">
        <v>85</v>
      </c>
      <c r="F784" s="28">
        <v>527410</v>
      </c>
      <c r="G784" s="22" t="s">
        <v>6622</v>
      </c>
      <c r="H784" s="22" t="s">
        <v>6623</v>
      </c>
      <c r="I784" s="24">
        <v>44256</v>
      </c>
      <c r="J784" s="24"/>
      <c r="K784" s="5" t="str">
        <f t="shared" si="48"/>
        <v>Ja</v>
      </c>
      <c r="L784">
        <f t="shared" si="49"/>
        <v>9200364</v>
      </c>
      <c r="M784" t="str">
        <f t="shared" si="50"/>
        <v>Reiskosten per dag</v>
      </c>
      <c r="N784" t="str">
        <f>IFERROR(VLOOKUP(D784,'Caoparameter historie'!A:E,5,0),"")</f>
        <v>0,19</v>
      </c>
      <c r="O784" t="str">
        <f>IFERROR(IF(OR(D784=5274,D784=5472)=TRUE,VLOOKUP(B784,'Medewerker afstand woon-werk'!A:F,6,0),""),"")</f>
        <v>0,00000</v>
      </c>
      <c r="P784" s="5">
        <f t="shared" si="51"/>
        <v>0</v>
      </c>
    </row>
    <row r="785" spans="1:16" x14ac:dyDescent="0.25">
      <c r="A785" s="22" t="s">
        <v>187</v>
      </c>
      <c r="B785" s="22" t="s">
        <v>3642</v>
      </c>
      <c r="C785" s="22" t="s">
        <v>7129</v>
      </c>
      <c r="D785" s="23">
        <v>5274</v>
      </c>
      <c r="E785" s="22" t="s">
        <v>85</v>
      </c>
      <c r="F785" s="28">
        <v>527410</v>
      </c>
      <c r="G785" s="22" t="s">
        <v>6622</v>
      </c>
      <c r="H785" s="22" t="s">
        <v>6623</v>
      </c>
      <c r="I785" s="24">
        <v>44257</v>
      </c>
      <c r="J785" s="24"/>
      <c r="K785" s="5" t="str">
        <f t="shared" si="48"/>
        <v>Ja</v>
      </c>
      <c r="L785">
        <f t="shared" si="49"/>
        <v>9204869</v>
      </c>
      <c r="M785" t="str">
        <f t="shared" si="50"/>
        <v>Reiskosten per dag</v>
      </c>
      <c r="N785" t="str">
        <f>IFERROR(VLOOKUP(D785,'Caoparameter historie'!A:E,5,0),"")</f>
        <v>0,19</v>
      </c>
      <c r="O785" t="str">
        <f>IFERROR(IF(OR(D785=5274,D785=5472)=TRUE,VLOOKUP(B785,'Medewerker afstand woon-werk'!A:F,6,0),""),"")</f>
        <v>0,00000</v>
      </c>
      <c r="P785" s="5">
        <f t="shared" si="51"/>
        <v>0</v>
      </c>
    </row>
    <row r="786" spans="1:16" x14ac:dyDescent="0.25">
      <c r="A786" s="22" t="s">
        <v>158</v>
      </c>
      <c r="B786" s="22" t="s">
        <v>5370</v>
      </c>
      <c r="C786" s="22" t="s">
        <v>7130</v>
      </c>
      <c r="D786" s="23">
        <v>5274</v>
      </c>
      <c r="E786" s="22" t="s">
        <v>85</v>
      </c>
      <c r="F786" s="28">
        <v>527410</v>
      </c>
      <c r="G786" s="22" t="s">
        <v>6622</v>
      </c>
      <c r="H786" s="22" t="s">
        <v>6759</v>
      </c>
      <c r="I786" s="24">
        <v>44257</v>
      </c>
      <c r="J786" s="24"/>
      <c r="K786" s="5" t="str">
        <f t="shared" si="48"/>
        <v>Nee</v>
      </c>
      <c r="L786">
        <f t="shared" si="49"/>
        <v>8293</v>
      </c>
      <c r="M786" t="str">
        <f t="shared" si="50"/>
        <v>Reiskosten per dag</v>
      </c>
      <c r="N786" t="str">
        <f>IFERROR(VLOOKUP(D786,'Caoparameter historie'!A:E,5,0),"")</f>
        <v>0,19</v>
      </c>
      <c r="O786" t="str">
        <f>IFERROR(IF(OR(D786=5274,D786=5472)=TRUE,VLOOKUP(B786,'Medewerker afstand woon-werk'!A:F,6,0),""),"")</f>
        <v>0,00000</v>
      </c>
      <c r="P786" s="5">
        <f t="shared" si="51"/>
        <v>0</v>
      </c>
    </row>
    <row r="787" spans="1:16" x14ac:dyDescent="0.25">
      <c r="A787" s="22" t="s">
        <v>187</v>
      </c>
      <c r="B787" s="22" t="s">
        <v>2470</v>
      </c>
      <c r="C787" s="22" t="s">
        <v>7131</v>
      </c>
      <c r="D787" s="23">
        <v>5274</v>
      </c>
      <c r="E787" s="22" t="s">
        <v>85</v>
      </c>
      <c r="F787" s="28">
        <v>527410</v>
      </c>
      <c r="G787" s="22" t="s">
        <v>6622</v>
      </c>
      <c r="H787" s="22" t="s">
        <v>6623</v>
      </c>
      <c r="I787" s="24">
        <v>44258</v>
      </c>
      <c r="J787" s="24"/>
      <c r="K787" s="5" t="str">
        <f t="shared" si="48"/>
        <v>Ja</v>
      </c>
      <c r="L787">
        <f t="shared" si="49"/>
        <v>9205429</v>
      </c>
      <c r="M787" t="str">
        <f t="shared" si="50"/>
        <v>Reiskosten per dag</v>
      </c>
      <c r="N787" t="str">
        <f>IFERROR(VLOOKUP(D787,'Caoparameter historie'!A:E,5,0),"")</f>
        <v>0,19</v>
      </c>
      <c r="O787" t="str">
        <f>IFERROR(IF(OR(D787=5274,D787=5472)=TRUE,VLOOKUP(B787,'Medewerker afstand woon-werk'!A:F,6,0),""),"")</f>
        <v>0,00000</v>
      </c>
      <c r="P787" s="5">
        <f t="shared" si="51"/>
        <v>0</v>
      </c>
    </row>
    <row r="788" spans="1:16" x14ac:dyDescent="0.25">
      <c r="A788" s="22" t="s">
        <v>158</v>
      </c>
      <c r="B788" s="22" t="s">
        <v>5500</v>
      </c>
      <c r="C788" s="22" t="s">
        <v>7132</v>
      </c>
      <c r="D788" s="23">
        <v>5274</v>
      </c>
      <c r="E788" s="22" t="s">
        <v>85</v>
      </c>
      <c r="F788" s="28">
        <v>527410</v>
      </c>
      <c r="G788" s="22" t="s">
        <v>6622</v>
      </c>
      <c r="H788" s="22" t="s">
        <v>6759</v>
      </c>
      <c r="I788" s="24">
        <v>44256</v>
      </c>
      <c r="J788" s="24"/>
      <c r="K788" s="5" t="str">
        <f t="shared" si="48"/>
        <v>Nee</v>
      </c>
      <c r="L788">
        <f t="shared" si="49"/>
        <v>9827</v>
      </c>
      <c r="M788" t="str">
        <f t="shared" si="50"/>
        <v>Reiskosten per dag</v>
      </c>
      <c r="N788" t="str">
        <f>IFERROR(VLOOKUP(D788,'Caoparameter historie'!A:E,5,0),"")</f>
        <v>0,19</v>
      </c>
      <c r="O788" t="str">
        <f>IFERROR(IF(OR(D788=5274,D788=5472)=TRUE,VLOOKUP(B788,'Medewerker afstand woon-werk'!A:F,6,0),""),"")</f>
        <v>0,00000</v>
      </c>
      <c r="P788" s="5">
        <f t="shared" si="51"/>
        <v>0</v>
      </c>
    </row>
    <row r="789" spans="1:16" x14ac:dyDescent="0.25">
      <c r="A789" s="22" t="s">
        <v>6372</v>
      </c>
      <c r="B789" s="22" t="s">
        <v>7133</v>
      </c>
      <c r="C789" s="22" t="s">
        <v>7134</v>
      </c>
      <c r="D789" s="23">
        <v>5274</v>
      </c>
      <c r="E789" s="22" t="s">
        <v>85</v>
      </c>
      <c r="F789" s="28">
        <v>527410</v>
      </c>
      <c r="G789" s="22" t="s">
        <v>6622</v>
      </c>
      <c r="H789" s="22" t="s">
        <v>6759</v>
      </c>
      <c r="I789" s="24">
        <v>44263</v>
      </c>
      <c r="J789" s="24"/>
      <c r="K789" s="5" t="str">
        <f t="shared" si="48"/>
        <v>Nee</v>
      </c>
      <c r="L789">
        <f t="shared" si="49"/>
        <v>9121939</v>
      </c>
      <c r="M789" t="str">
        <f t="shared" si="50"/>
        <v>Reiskosten per dag</v>
      </c>
      <c r="N789" t="str">
        <f>IFERROR(VLOOKUP(D789,'Caoparameter historie'!A:E,5,0),"")</f>
        <v>0,19</v>
      </c>
      <c r="O789" t="str">
        <f>IFERROR(IF(OR(D789=5274,D789=5472)=TRUE,VLOOKUP(B789,'Medewerker afstand woon-werk'!A:F,6,0),""),"")</f>
        <v>0,00000</v>
      </c>
      <c r="P789" s="5">
        <f t="shared" si="51"/>
        <v>0</v>
      </c>
    </row>
    <row r="790" spans="1:16" x14ac:dyDescent="0.25">
      <c r="A790" s="22" t="s">
        <v>158</v>
      </c>
      <c r="B790" s="22" t="s">
        <v>3194</v>
      </c>
      <c r="C790" s="22" t="s">
        <v>7135</v>
      </c>
      <c r="D790" s="23">
        <v>5274</v>
      </c>
      <c r="E790" s="22" t="s">
        <v>85</v>
      </c>
      <c r="F790" s="28">
        <v>527410</v>
      </c>
      <c r="G790" s="22" t="s">
        <v>6622</v>
      </c>
      <c r="H790" s="22" t="s">
        <v>6623</v>
      </c>
      <c r="I790" s="24">
        <v>44291</v>
      </c>
      <c r="J790" s="24"/>
      <c r="K790" s="5" t="str">
        <f t="shared" si="48"/>
        <v>Ja</v>
      </c>
      <c r="L790">
        <f t="shared" si="49"/>
        <v>12819</v>
      </c>
      <c r="M790" t="str">
        <f t="shared" si="50"/>
        <v>Reiskosten per dag</v>
      </c>
      <c r="N790" t="str">
        <f>IFERROR(VLOOKUP(D790,'Caoparameter historie'!A:E,5,0),"")</f>
        <v>0,19</v>
      </c>
      <c r="O790" t="str">
        <f>IFERROR(IF(OR(D790=5274,D790=5472)=TRUE,VLOOKUP(B790,'Medewerker afstand woon-werk'!A:F,6,0),""),"")</f>
        <v>0,00000</v>
      </c>
      <c r="P790" s="5">
        <f t="shared" si="51"/>
        <v>0</v>
      </c>
    </row>
    <row r="791" spans="1:16" x14ac:dyDescent="0.25">
      <c r="A791" s="22" t="s">
        <v>158</v>
      </c>
      <c r="B791" s="22" t="s">
        <v>2099</v>
      </c>
      <c r="C791" s="22" t="s">
        <v>7136</v>
      </c>
      <c r="D791" s="23">
        <v>5274</v>
      </c>
      <c r="E791" s="22" t="s">
        <v>85</v>
      </c>
      <c r="F791" s="28">
        <v>527410</v>
      </c>
      <c r="G791" s="22" t="s">
        <v>6622</v>
      </c>
      <c r="H791" s="22" t="s">
        <v>6759</v>
      </c>
      <c r="I791" s="24">
        <v>44264</v>
      </c>
      <c r="J791" s="24"/>
      <c r="K791" s="5" t="str">
        <f t="shared" si="48"/>
        <v>Nee</v>
      </c>
      <c r="L791">
        <f t="shared" si="49"/>
        <v>8990</v>
      </c>
      <c r="M791" t="str">
        <f t="shared" si="50"/>
        <v>Reiskosten per dag</v>
      </c>
      <c r="N791" t="str">
        <f>IFERROR(VLOOKUP(D791,'Caoparameter historie'!A:E,5,0),"")</f>
        <v>0,19</v>
      </c>
      <c r="O791" t="str">
        <f>IFERROR(IF(OR(D791=5274,D791=5472)=TRUE,VLOOKUP(B791,'Medewerker afstand woon-werk'!A:F,6,0),""),"")</f>
        <v>0,00000</v>
      </c>
      <c r="P791" s="5">
        <f t="shared" si="51"/>
        <v>0</v>
      </c>
    </row>
    <row r="792" spans="1:16" x14ac:dyDescent="0.25">
      <c r="A792" s="22" t="s">
        <v>158</v>
      </c>
      <c r="B792" s="22" t="s">
        <v>6101</v>
      </c>
      <c r="C792" s="22" t="s">
        <v>7137</v>
      </c>
      <c r="D792" s="23">
        <v>5274</v>
      </c>
      <c r="E792" s="22" t="s">
        <v>85</v>
      </c>
      <c r="F792" s="28">
        <v>527410</v>
      </c>
      <c r="G792" s="22" t="s">
        <v>6622</v>
      </c>
      <c r="H792" s="22" t="s">
        <v>6759</v>
      </c>
      <c r="I792" s="24">
        <v>44266</v>
      </c>
      <c r="J792" s="24"/>
      <c r="K792" s="5" t="str">
        <f t="shared" si="48"/>
        <v>Nee</v>
      </c>
      <c r="L792">
        <f t="shared" si="49"/>
        <v>10629</v>
      </c>
      <c r="M792" t="str">
        <f t="shared" si="50"/>
        <v>Reiskosten per dag</v>
      </c>
      <c r="N792" t="str">
        <f>IFERROR(VLOOKUP(D792,'Caoparameter historie'!A:E,5,0),"")</f>
        <v>0,19</v>
      </c>
      <c r="O792" t="str">
        <f>IFERROR(IF(OR(D792=5274,D792=5472)=TRUE,VLOOKUP(B792,'Medewerker afstand woon-werk'!A:F,6,0),""),"")</f>
        <v>14,70000</v>
      </c>
      <c r="P792" s="5">
        <f t="shared" si="51"/>
        <v>2.7929999999999997</v>
      </c>
    </row>
    <row r="793" spans="1:16" x14ac:dyDescent="0.25">
      <c r="A793" s="22" t="s">
        <v>187</v>
      </c>
      <c r="B793" s="22" t="s">
        <v>3388</v>
      </c>
      <c r="C793" s="22" t="s">
        <v>7138</v>
      </c>
      <c r="D793" s="23">
        <v>5274</v>
      </c>
      <c r="E793" s="22" t="s">
        <v>85</v>
      </c>
      <c r="F793" s="28">
        <v>527410</v>
      </c>
      <c r="G793" s="22" t="s">
        <v>6622</v>
      </c>
      <c r="H793" s="22" t="s">
        <v>6759</v>
      </c>
      <c r="I793" s="24">
        <v>44287</v>
      </c>
      <c r="J793" s="24"/>
      <c r="K793" s="5" t="str">
        <f t="shared" si="48"/>
        <v>Nee</v>
      </c>
      <c r="L793">
        <f t="shared" si="49"/>
        <v>9204486</v>
      </c>
      <c r="M793" t="str">
        <f t="shared" si="50"/>
        <v>Reiskosten per dag</v>
      </c>
      <c r="N793" t="str">
        <f>IFERROR(VLOOKUP(D793,'Caoparameter historie'!A:E,5,0),"")</f>
        <v>0,19</v>
      </c>
      <c r="O793" t="str">
        <f>IFERROR(IF(OR(D793=5274,D793=5472)=TRUE,VLOOKUP(B793,'Medewerker afstand woon-werk'!A:F,6,0),""),"")</f>
        <v>0,00000</v>
      </c>
      <c r="P793" s="5">
        <f t="shared" si="51"/>
        <v>0</v>
      </c>
    </row>
    <row r="794" spans="1:16" x14ac:dyDescent="0.25">
      <c r="A794" s="22" t="s">
        <v>187</v>
      </c>
      <c r="B794" s="22" t="s">
        <v>5468</v>
      </c>
      <c r="C794" s="22" t="s">
        <v>7139</v>
      </c>
      <c r="D794" s="23">
        <v>5274</v>
      </c>
      <c r="E794" s="22" t="s">
        <v>85</v>
      </c>
      <c r="F794" s="28">
        <v>527410</v>
      </c>
      <c r="G794" s="22" t="s">
        <v>6622</v>
      </c>
      <c r="H794" s="22" t="s">
        <v>6759</v>
      </c>
      <c r="I794" s="24">
        <v>44287</v>
      </c>
      <c r="J794" s="24"/>
      <c r="K794" s="5" t="str">
        <f t="shared" si="48"/>
        <v>Nee</v>
      </c>
      <c r="L794">
        <f t="shared" si="49"/>
        <v>9202461</v>
      </c>
      <c r="M794" t="str">
        <f t="shared" si="50"/>
        <v>Reiskosten per dag</v>
      </c>
      <c r="N794" t="str">
        <f>IFERROR(VLOOKUP(D794,'Caoparameter historie'!A:E,5,0),"")</f>
        <v>0,19</v>
      </c>
      <c r="O794" t="str">
        <f>IFERROR(IF(OR(D794=5274,D794=5472)=TRUE,VLOOKUP(B794,'Medewerker afstand woon-werk'!A:F,6,0),""),"")</f>
        <v>0,00000</v>
      </c>
      <c r="P794" s="5">
        <f t="shared" si="51"/>
        <v>0</v>
      </c>
    </row>
    <row r="795" spans="1:16" x14ac:dyDescent="0.25">
      <c r="A795" s="22" t="s">
        <v>187</v>
      </c>
      <c r="B795" s="22" t="s">
        <v>5518</v>
      </c>
      <c r="C795" s="22" t="s">
        <v>7140</v>
      </c>
      <c r="D795" s="23">
        <v>5274</v>
      </c>
      <c r="E795" s="22" t="s">
        <v>85</v>
      </c>
      <c r="F795" s="28">
        <v>527410</v>
      </c>
      <c r="G795" s="22" t="s">
        <v>6622</v>
      </c>
      <c r="H795" s="22" t="s">
        <v>6759</v>
      </c>
      <c r="I795" s="24">
        <v>44287</v>
      </c>
      <c r="J795" s="24"/>
      <c r="K795" s="5" t="str">
        <f t="shared" si="48"/>
        <v>Nee</v>
      </c>
      <c r="L795">
        <f t="shared" si="49"/>
        <v>9204474</v>
      </c>
      <c r="M795" t="str">
        <f t="shared" si="50"/>
        <v>Reiskosten per dag</v>
      </c>
      <c r="N795" t="str">
        <f>IFERROR(VLOOKUP(D795,'Caoparameter historie'!A:E,5,0),"")</f>
        <v>0,19</v>
      </c>
      <c r="O795" t="str">
        <f>IFERROR(IF(OR(D795=5274,D795=5472)=TRUE,VLOOKUP(B795,'Medewerker afstand woon-werk'!A:F,6,0),""),"")</f>
        <v>0,00000</v>
      </c>
      <c r="P795" s="5">
        <f t="shared" si="51"/>
        <v>0</v>
      </c>
    </row>
    <row r="796" spans="1:16" x14ac:dyDescent="0.25">
      <c r="A796" s="22" t="s">
        <v>6372</v>
      </c>
      <c r="B796" s="22" t="s">
        <v>7141</v>
      </c>
      <c r="C796" s="22" t="s">
        <v>7142</v>
      </c>
      <c r="D796" s="23">
        <v>5274</v>
      </c>
      <c r="E796" s="22" t="s">
        <v>85</v>
      </c>
      <c r="F796" s="28">
        <v>527410</v>
      </c>
      <c r="G796" s="22" t="s">
        <v>6622</v>
      </c>
      <c r="H796" s="22" t="s">
        <v>6759</v>
      </c>
      <c r="I796" s="24">
        <v>44270</v>
      </c>
      <c r="J796" s="24"/>
      <c r="K796" s="5" t="str">
        <f t="shared" si="48"/>
        <v>Nee</v>
      </c>
      <c r="L796">
        <f t="shared" si="49"/>
        <v>9119138</v>
      </c>
      <c r="M796" t="str">
        <f t="shared" si="50"/>
        <v>Reiskosten per dag</v>
      </c>
      <c r="N796" t="str">
        <f>IFERROR(VLOOKUP(D796,'Caoparameter historie'!A:E,5,0),"")</f>
        <v>0,19</v>
      </c>
      <c r="O796" t="str">
        <f>IFERROR(IF(OR(D796=5274,D796=5472)=TRUE,VLOOKUP(B796,'Medewerker afstand woon-werk'!A:F,6,0),""),"")</f>
        <v>0,00000</v>
      </c>
      <c r="P796" s="5">
        <f t="shared" si="51"/>
        <v>0</v>
      </c>
    </row>
    <row r="797" spans="1:16" x14ac:dyDescent="0.25">
      <c r="A797" s="22" t="s">
        <v>6372</v>
      </c>
      <c r="B797" s="22" t="s">
        <v>7143</v>
      </c>
      <c r="C797" s="22" t="s">
        <v>7144</v>
      </c>
      <c r="D797" s="23">
        <v>5274</v>
      </c>
      <c r="E797" s="22" t="s">
        <v>85</v>
      </c>
      <c r="F797" s="28">
        <v>527410</v>
      </c>
      <c r="G797" s="22" t="s">
        <v>6622</v>
      </c>
      <c r="H797" s="22" t="s">
        <v>6759</v>
      </c>
      <c r="I797" s="24">
        <v>44270</v>
      </c>
      <c r="J797" s="24"/>
      <c r="K797" s="5" t="str">
        <f t="shared" si="48"/>
        <v>Nee</v>
      </c>
      <c r="L797">
        <f t="shared" si="49"/>
        <v>9122147</v>
      </c>
      <c r="M797" t="str">
        <f t="shared" si="50"/>
        <v>Reiskosten per dag</v>
      </c>
      <c r="N797" t="str">
        <f>IFERROR(VLOOKUP(D797,'Caoparameter historie'!A:E,5,0),"")</f>
        <v>0,19</v>
      </c>
      <c r="O797" t="str">
        <f>IFERROR(IF(OR(D797=5274,D797=5472)=TRUE,VLOOKUP(B797,'Medewerker afstand woon-werk'!A:F,6,0),""),"")</f>
        <v>0,00000</v>
      </c>
      <c r="P797" s="5">
        <f t="shared" si="51"/>
        <v>0</v>
      </c>
    </row>
    <row r="798" spans="1:16" x14ac:dyDescent="0.25">
      <c r="A798" s="22" t="s">
        <v>158</v>
      </c>
      <c r="B798" s="22" t="s">
        <v>1109</v>
      </c>
      <c r="C798" s="22" t="s">
        <v>7145</v>
      </c>
      <c r="D798" s="23">
        <v>5274</v>
      </c>
      <c r="E798" s="22" t="s">
        <v>85</v>
      </c>
      <c r="F798" s="28">
        <v>527410</v>
      </c>
      <c r="G798" s="22" t="s">
        <v>6622</v>
      </c>
      <c r="H798" s="22" t="s">
        <v>6759</v>
      </c>
      <c r="I798" s="24">
        <v>44270</v>
      </c>
      <c r="J798" s="24"/>
      <c r="K798" s="5" t="str">
        <f t="shared" si="48"/>
        <v>Nee</v>
      </c>
      <c r="L798">
        <f t="shared" si="49"/>
        <v>8472</v>
      </c>
      <c r="M798" t="str">
        <f t="shared" si="50"/>
        <v>Reiskosten per dag</v>
      </c>
      <c r="N798" t="str">
        <f>IFERROR(VLOOKUP(D798,'Caoparameter historie'!A:E,5,0),"")</f>
        <v>0,19</v>
      </c>
      <c r="O798" t="str">
        <f>IFERROR(IF(OR(D798=5274,D798=5472)=TRUE,VLOOKUP(B798,'Medewerker afstand woon-werk'!A:F,6,0),""),"")</f>
        <v>0,00000</v>
      </c>
      <c r="P798" s="5">
        <f t="shared" si="51"/>
        <v>0</v>
      </c>
    </row>
    <row r="799" spans="1:16" x14ac:dyDescent="0.25">
      <c r="A799" s="22" t="s">
        <v>158</v>
      </c>
      <c r="B799" s="22" t="s">
        <v>2328</v>
      </c>
      <c r="C799" s="22" t="s">
        <v>7146</v>
      </c>
      <c r="D799" s="23">
        <v>5274</v>
      </c>
      <c r="E799" s="22" t="s">
        <v>85</v>
      </c>
      <c r="F799" s="28">
        <v>527410</v>
      </c>
      <c r="G799" s="22" t="s">
        <v>6622</v>
      </c>
      <c r="H799" s="22" t="s">
        <v>6759</v>
      </c>
      <c r="I799" s="24">
        <v>44270</v>
      </c>
      <c r="J799" s="24"/>
      <c r="K799" s="5" t="str">
        <f t="shared" si="48"/>
        <v>Nee</v>
      </c>
      <c r="L799">
        <f t="shared" si="49"/>
        <v>10355</v>
      </c>
      <c r="M799" t="str">
        <f t="shared" si="50"/>
        <v>Reiskosten per dag</v>
      </c>
      <c r="N799" t="str">
        <f>IFERROR(VLOOKUP(D799,'Caoparameter historie'!A:E,5,0),"")</f>
        <v>0,19</v>
      </c>
      <c r="O799" t="str">
        <f>IFERROR(IF(OR(D799=5274,D799=5472)=TRUE,VLOOKUP(B799,'Medewerker afstand woon-werk'!A:F,6,0),""),"")</f>
        <v>25,64400</v>
      </c>
      <c r="P799" s="5">
        <f t="shared" si="51"/>
        <v>4.8723599999999996</v>
      </c>
    </row>
    <row r="800" spans="1:16" x14ac:dyDescent="0.25">
      <c r="A800" s="22" t="s">
        <v>158</v>
      </c>
      <c r="B800" s="22" t="s">
        <v>5332</v>
      </c>
      <c r="C800" s="22" t="s">
        <v>6449</v>
      </c>
      <c r="D800" s="23">
        <v>5274</v>
      </c>
      <c r="E800" s="22" t="s">
        <v>85</v>
      </c>
      <c r="F800" s="28">
        <v>527410</v>
      </c>
      <c r="G800" s="22" t="s">
        <v>6622</v>
      </c>
      <c r="H800" s="22" t="s">
        <v>6623</v>
      </c>
      <c r="I800" s="24">
        <v>44277</v>
      </c>
      <c r="J800" s="24"/>
      <c r="K800" s="5" t="str">
        <f t="shared" si="48"/>
        <v>Ja</v>
      </c>
      <c r="L800">
        <f t="shared" si="49"/>
        <v>9205415</v>
      </c>
      <c r="M800" t="str">
        <f t="shared" si="50"/>
        <v>Reiskosten per dag</v>
      </c>
      <c r="N800" t="str">
        <f>IFERROR(VLOOKUP(D800,'Caoparameter historie'!A:E,5,0),"")</f>
        <v>0,19</v>
      </c>
      <c r="O800" t="str">
        <f>IFERROR(IF(OR(D800=5274,D800=5472)=TRUE,VLOOKUP(B800,'Medewerker afstand woon-werk'!A:F,6,0),""),"")</f>
        <v>0,00000</v>
      </c>
      <c r="P800" s="5">
        <f t="shared" si="51"/>
        <v>0</v>
      </c>
    </row>
    <row r="801" spans="1:16" x14ac:dyDescent="0.25">
      <c r="A801" s="22" t="s">
        <v>158</v>
      </c>
      <c r="B801" s="22" t="s">
        <v>779</v>
      </c>
      <c r="C801" s="22" t="s">
        <v>7147</v>
      </c>
      <c r="D801" s="23">
        <v>5274</v>
      </c>
      <c r="E801" s="22" t="s">
        <v>85</v>
      </c>
      <c r="F801" s="28">
        <v>527410</v>
      </c>
      <c r="G801" s="22" t="s">
        <v>6622</v>
      </c>
      <c r="H801" s="22" t="s">
        <v>6623</v>
      </c>
      <c r="I801" s="24">
        <v>44270</v>
      </c>
      <c r="J801" s="24"/>
      <c r="K801" s="5" t="str">
        <f t="shared" si="48"/>
        <v>Ja</v>
      </c>
      <c r="L801">
        <f t="shared" si="49"/>
        <v>9204661</v>
      </c>
      <c r="M801" t="str">
        <f t="shared" si="50"/>
        <v>Reiskosten per dag</v>
      </c>
      <c r="N801" t="str">
        <f>IFERROR(VLOOKUP(D801,'Caoparameter historie'!A:E,5,0),"")</f>
        <v>0,19</v>
      </c>
      <c r="O801" t="str">
        <f>IFERROR(IF(OR(D801=5274,D801=5472)=TRUE,VLOOKUP(B801,'Medewerker afstand woon-werk'!A:F,6,0),""),"")</f>
        <v>0,00000</v>
      </c>
      <c r="P801" s="5">
        <f t="shared" si="51"/>
        <v>0</v>
      </c>
    </row>
    <row r="802" spans="1:16" x14ac:dyDescent="0.25">
      <c r="A802" s="22" t="s">
        <v>187</v>
      </c>
      <c r="B802" s="22" t="s">
        <v>1285</v>
      </c>
      <c r="C802" s="22" t="s">
        <v>7148</v>
      </c>
      <c r="D802" s="23">
        <v>5274</v>
      </c>
      <c r="E802" s="22" t="s">
        <v>85</v>
      </c>
      <c r="F802" s="28">
        <v>527410</v>
      </c>
      <c r="G802" s="22" t="s">
        <v>6622</v>
      </c>
      <c r="H802" s="22" t="s">
        <v>6759</v>
      </c>
      <c r="I802" s="24">
        <v>44287</v>
      </c>
      <c r="J802" s="24"/>
      <c r="K802" s="5" t="str">
        <f t="shared" si="48"/>
        <v>Nee</v>
      </c>
      <c r="L802">
        <f t="shared" si="49"/>
        <v>9206231</v>
      </c>
      <c r="M802" t="str">
        <f t="shared" si="50"/>
        <v>Reiskosten per dag</v>
      </c>
      <c r="N802" t="str">
        <f>IFERROR(VLOOKUP(D802,'Caoparameter historie'!A:E,5,0),"")</f>
        <v>0,19</v>
      </c>
      <c r="O802" t="str">
        <f>IFERROR(IF(OR(D802=5274,D802=5472)=TRUE,VLOOKUP(B802,'Medewerker afstand woon-werk'!A:F,6,0),""),"")</f>
        <v>0,00000</v>
      </c>
      <c r="P802" s="5">
        <f t="shared" si="51"/>
        <v>0</v>
      </c>
    </row>
    <row r="803" spans="1:16" x14ac:dyDescent="0.25">
      <c r="A803" s="22" t="s">
        <v>187</v>
      </c>
      <c r="B803" s="22" t="s">
        <v>1237</v>
      </c>
      <c r="C803" s="22" t="s">
        <v>7149</v>
      </c>
      <c r="D803" s="23">
        <v>5274</v>
      </c>
      <c r="E803" s="22" t="s">
        <v>85</v>
      </c>
      <c r="F803" s="28">
        <v>527410</v>
      </c>
      <c r="G803" s="22" t="s">
        <v>6622</v>
      </c>
      <c r="H803" s="22" t="s">
        <v>6759</v>
      </c>
      <c r="I803" s="24">
        <v>44284</v>
      </c>
      <c r="J803" s="24"/>
      <c r="K803" s="5" t="str">
        <f t="shared" si="48"/>
        <v>Nee</v>
      </c>
      <c r="L803">
        <f t="shared" si="49"/>
        <v>9205287</v>
      </c>
      <c r="M803" t="str">
        <f t="shared" si="50"/>
        <v>Reiskosten per dag</v>
      </c>
      <c r="N803" t="str">
        <f>IFERROR(VLOOKUP(D803,'Caoparameter historie'!A:E,5,0),"")</f>
        <v>0,19</v>
      </c>
      <c r="O803" t="str">
        <f>IFERROR(IF(OR(D803=5274,D803=5472)=TRUE,VLOOKUP(B803,'Medewerker afstand woon-werk'!A:F,6,0),""),"")</f>
        <v>0,00000</v>
      </c>
      <c r="P803" s="5">
        <f t="shared" si="51"/>
        <v>0</v>
      </c>
    </row>
    <row r="804" spans="1:16" x14ac:dyDescent="0.25">
      <c r="A804" s="22" t="s">
        <v>187</v>
      </c>
      <c r="B804" s="22" t="s">
        <v>3624</v>
      </c>
      <c r="C804" s="22" t="s">
        <v>7150</v>
      </c>
      <c r="D804" s="23">
        <v>5274</v>
      </c>
      <c r="E804" s="22" t="s">
        <v>85</v>
      </c>
      <c r="F804" s="28">
        <v>527410</v>
      </c>
      <c r="G804" s="22" t="s">
        <v>6622</v>
      </c>
      <c r="H804" s="22" t="s">
        <v>6759</v>
      </c>
      <c r="I804" s="24">
        <v>44284</v>
      </c>
      <c r="J804" s="24"/>
      <c r="K804" s="5" t="str">
        <f t="shared" si="48"/>
        <v>Nee</v>
      </c>
      <c r="L804">
        <f t="shared" si="49"/>
        <v>9205436</v>
      </c>
      <c r="M804" t="str">
        <f t="shared" si="50"/>
        <v>Reiskosten per dag</v>
      </c>
      <c r="N804" t="str">
        <f>IFERROR(VLOOKUP(D804,'Caoparameter historie'!A:E,5,0),"")</f>
        <v>0,19</v>
      </c>
      <c r="O804" t="str">
        <f>IFERROR(IF(OR(D804=5274,D804=5472)=TRUE,VLOOKUP(B804,'Medewerker afstand woon-werk'!A:F,6,0),""),"")</f>
        <v>0,00000</v>
      </c>
      <c r="P804" s="5">
        <f t="shared" si="51"/>
        <v>0</v>
      </c>
    </row>
    <row r="805" spans="1:16" x14ac:dyDescent="0.25">
      <c r="A805" s="22" t="s">
        <v>187</v>
      </c>
      <c r="B805" s="22" t="s">
        <v>5588</v>
      </c>
      <c r="C805" s="22" t="s">
        <v>7151</v>
      </c>
      <c r="D805" s="23">
        <v>5274</v>
      </c>
      <c r="E805" s="22" t="s">
        <v>85</v>
      </c>
      <c r="F805" s="28">
        <v>527410</v>
      </c>
      <c r="G805" s="22" t="s">
        <v>6622</v>
      </c>
      <c r="H805" s="22" t="s">
        <v>6759</v>
      </c>
      <c r="I805" s="24">
        <v>44298</v>
      </c>
      <c r="J805" s="24"/>
      <c r="K805" s="5" t="str">
        <f t="shared" si="48"/>
        <v>Nee</v>
      </c>
      <c r="L805">
        <f t="shared" si="49"/>
        <v>9205395</v>
      </c>
      <c r="M805" t="str">
        <f t="shared" si="50"/>
        <v>Reiskosten per dag</v>
      </c>
      <c r="N805" t="str">
        <f>IFERROR(VLOOKUP(D805,'Caoparameter historie'!A:E,5,0),"")</f>
        <v>0,19</v>
      </c>
      <c r="O805" t="str">
        <f>IFERROR(IF(OR(D805=5274,D805=5472)=TRUE,VLOOKUP(B805,'Medewerker afstand woon-werk'!A:F,6,0),""),"")</f>
        <v>0,00000</v>
      </c>
      <c r="P805" s="5">
        <f t="shared" si="51"/>
        <v>0</v>
      </c>
    </row>
    <row r="806" spans="1:16" x14ac:dyDescent="0.25">
      <c r="A806" s="22" t="s">
        <v>158</v>
      </c>
      <c r="B806" s="22" t="s">
        <v>3908</v>
      </c>
      <c r="C806" s="22" t="s">
        <v>7152</v>
      </c>
      <c r="D806" s="23">
        <v>5274</v>
      </c>
      <c r="E806" s="22" t="s">
        <v>85</v>
      </c>
      <c r="F806" s="28">
        <v>527410</v>
      </c>
      <c r="G806" s="22" t="s">
        <v>6622</v>
      </c>
      <c r="H806" s="22" t="s">
        <v>6623</v>
      </c>
      <c r="I806" s="24">
        <v>44284</v>
      </c>
      <c r="J806" s="24"/>
      <c r="K806" s="5" t="str">
        <f t="shared" si="48"/>
        <v>Ja</v>
      </c>
      <c r="L806">
        <f t="shared" si="49"/>
        <v>9204634</v>
      </c>
      <c r="M806" t="str">
        <f t="shared" si="50"/>
        <v>Reiskosten per dag</v>
      </c>
      <c r="N806" t="str">
        <f>IFERROR(VLOOKUP(D806,'Caoparameter historie'!A:E,5,0),"")</f>
        <v>0,19</v>
      </c>
      <c r="O806" t="str">
        <f>IFERROR(IF(OR(D806=5274,D806=5472)=TRUE,VLOOKUP(B806,'Medewerker afstand woon-werk'!A:F,6,0),""),"")</f>
        <v>0,00000</v>
      </c>
      <c r="P806" s="5">
        <f t="shared" si="51"/>
        <v>0</v>
      </c>
    </row>
    <row r="807" spans="1:16" x14ac:dyDescent="0.25">
      <c r="A807" s="22" t="s">
        <v>158</v>
      </c>
      <c r="B807" s="22" t="s">
        <v>4573</v>
      </c>
      <c r="C807" s="22" t="s">
        <v>7153</v>
      </c>
      <c r="D807" s="23">
        <v>5274</v>
      </c>
      <c r="E807" s="22" t="s">
        <v>85</v>
      </c>
      <c r="F807" s="28">
        <v>527410</v>
      </c>
      <c r="G807" s="22" t="s">
        <v>6622</v>
      </c>
      <c r="H807" s="22" t="s">
        <v>6759</v>
      </c>
      <c r="I807" s="24">
        <v>44270</v>
      </c>
      <c r="J807" s="24"/>
      <c r="K807" s="5" t="str">
        <f t="shared" si="48"/>
        <v>Nee</v>
      </c>
      <c r="L807">
        <f t="shared" si="49"/>
        <v>6511</v>
      </c>
      <c r="M807" t="str">
        <f t="shared" si="50"/>
        <v>Reiskosten per dag</v>
      </c>
      <c r="N807" t="str">
        <f>IFERROR(VLOOKUP(D807,'Caoparameter historie'!A:E,5,0),"")</f>
        <v>0,19</v>
      </c>
      <c r="O807" t="str">
        <f>IFERROR(IF(OR(D807=5274,D807=5472)=TRUE,VLOOKUP(B807,'Medewerker afstand woon-werk'!A:F,6,0),""),"")</f>
        <v>0,00000</v>
      </c>
      <c r="P807" s="5">
        <f t="shared" si="51"/>
        <v>0</v>
      </c>
    </row>
    <row r="808" spans="1:16" x14ac:dyDescent="0.25">
      <c r="A808" s="22" t="s">
        <v>187</v>
      </c>
      <c r="B808" s="22" t="s">
        <v>5839</v>
      </c>
      <c r="C808" s="22" t="s">
        <v>6430</v>
      </c>
      <c r="D808" s="23">
        <v>5274</v>
      </c>
      <c r="E808" s="22" t="s">
        <v>85</v>
      </c>
      <c r="F808" s="28">
        <v>527410</v>
      </c>
      <c r="G808" s="22" t="s">
        <v>6622</v>
      </c>
      <c r="H808" s="22" t="s">
        <v>6759</v>
      </c>
      <c r="I808" s="24">
        <v>44287</v>
      </c>
      <c r="J808" s="24">
        <v>44415</v>
      </c>
      <c r="K808" s="5" t="str">
        <f t="shared" si="48"/>
        <v>Nee</v>
      </c>
      <c r="L808">
        <f t="shared" si="49"/>
        <v>9201236</v>
      </c>
      <c r="M808" t="str">
        <f t="shared" si="50"/>
        <v>Reiskosten per dag</v>
      </c>
      <c r="N808" t="str">
        <f>IFERROR(VLOOKUP(D808,'Caoparameter historie'!A:E,5,0),"")</f>
        <v>0,19</v>
      </c>
      <c r="O808" t="str">
        <f>IFERROR(IF(OR(D808=5274,D808=5472)=TRUE,VLOOKUP(B808,'Medewerker afstand woon-werk'!A:F,6,0),""),"")</f>
        <v>0,00000</v>
      </c>
      <c r="P808" s="5">
        <f t="shared" si="51"/>
        <v>0</v>
      </c>
    </row>
    <row r="809" spans="1:16" x14ac:dyDescent="0.25">
      <c r="A809" s="22" t="s">
        <v>158</v>
      </c>
      <c r="B809" s="22" t="s">
        <v>5689</v>
      </c>
      <c r="C809" s="22" t="s">
        <v>7154</v>
      </c>
      <c r="D809" s="23">
        <v>5274</v>
      </c>
      <c r="E809" s="22" t="s">
        <v>85</v>
      </c>
      <c r="F809" s="28">
        <v>527410</v>
      </c>
      <c r="G809" s="22" t="s">
        <v>6622</v>
      </c>
      <c r="H809" s="22" t="s">
        <v>6759</v>
      </c>
      <c r="I809" s="24">
        <v>44285</v>
      </c>
      <c r="J809" s="24"/>
      <c r="K809" s="5" t="str">
        <f t="shared" si="48"/>
        <v>Nee</v>
      </c>
      <c r="L809">
        <f t="shared" si="49"/>
        <v>6378</v>
      </c>
      <c r="M809" t="str">
        <f t="shared" si="50"/>
        <v>Reiskosten per dag</v>
      </c>
      <c r="N809" t="str">
        <f>IFERROR(VLOOKUP(D809,'Caoparameter historie'!A:E,5,0),"")</f>
        <v>0,19</v>
      </c>
      <c r="O809" t="str">
        <f>IFERROR(IF(OR(D809=5274,D809=5472)=TRUE,VLOOKUP(B809,'Medewerker afstand woon-werk'!A:F,6,0),""),"")</f>
        <v>0,00000</v>
      </c>
      <c r="P809" s="5">
        <f t="shared" si="51"/>
        <v>0</v>
      </c>
    </row>
    <row r="810" spans="1:16" x14ac:dyDescent="0.25">
      <c r="A810" s="22" t="s">
        <v>158</v>
      </c>
      <c r="B810" s="22" t="s">
        <v>666</v>
      </c>
      <c r="C810" s="22" t="s">
        <v>7155</v>
      </c>
      <c r="D810" s="23">
        <v>5274</v>
      </c>
      <c r="E810" s="22" t="s">
        <v>85</v>
      </c>
      <c r="F810" s="28">
        <v>527410</v>
      </c>
      <c r="G810" s="22" t="s">
        <v>6622</v>
      </c>
      <c r="H810" s="22" t="s">
        <v>6623</v>
      </c>
      <c r="I810" s="24">
        <v>44285</v>
      </c>
      <c r="J810" s="24"/>
      <c r="K810" s="5" t="str">
        <f t="shared" si="48"/>
        <v>Ja</v>
      </c>
      <c r="L810">
        <f t="shared" si="49"/>
        <v>11737</v>
      </c>
      <c r="M810" t="str">
        <f t="shared" si="50"/>
        <v>Reiskosten per dag</v>
      </c>
      <c r="N810" t="str">
        <f>IFERROR(VLOOKUP(D810,'Caoparameter historie'!A:E,5,0),"")</f>
        <v>0,19</v>
      </c>
      <c r="O810" t="str">
        <f>IFERROR(IF(OR(D810=5274,D810=5472)=TRUE,VLOOKUP(B810,'Medewerker afstand woon-werk'!A:F,6,0),""),"")</f>
        <v>12,30000</v>
      </c>
      <c r="P810" s="5">
        <f t="shared" si="51"/>
        <v>2.3370000000000002</v>
      </c>
    </row>
    <row r="811" spans="1:16" x14ac:dyDescent="0.25">
      <c r="A811" s="22" t="s">
        <v>158</v>
      </c>
      <c r="B811" s="22" t="s">
        <v>1934</v>
      </c>
      <c r="C811" s="22" t="s">
        <v>6450</v>
      </c>
      <c r="D811" s="23">
        <v>5274</v>
      </c>
      <c r="E811" s="22" t="s">
        <v>85</v>
      </c>
      <c r="F811" s="28">
        <v>527410</v>
      </c>
      <c r="G811" s="22" t="s">
        <v>6622</v>
      </c>
      <c r="H811" s="22" t="s">
        <v>6759</v>
      </c>
      <c r="I811" s="24">
        <v>44287</v>
      </c>
      <c r="J811" s="24"/>
      <c r="K811" s="5" t="str">
        <f t="shared" si="48"/>
        <v>Nee</v>
      </c>
      <c r="L811">
        <f t="shared" si="49"/>
        <v>6413</v>
      </c>
      <c r="M811" t="str">
        <f t="shared" si="50"/>
        <v>Reiskosten per dag</v>
      </c>
      <c r="N811" t="str">
        <f>IFERROR(VLOOKUP(D811,'Caoparameter historie'!A:E,5,0),"")</f>
        <v>0,19</v>
      </c>
      <c r="O811" t="str">
        <f>IFERROR(IF(OR(D811=5274,D811=5472)=TRUE,VLOOKUP(B811,'Medewerker afstand woon-werk'!A:F,6,0),""),"")</f>
        <v>0,00000</v>
      </c>
      <c r="P811" s="5">
        <f t="shared" si="51"/>
        <v>0</v>
      </c>
    </row>
    <row r="812" spans="1:16" x14ac:dyDescent="0.25">
      <c r="A812" s="22" t="s">
        <v>158</v>
      </c>
      <c r="B812" s="22" t="s">
        <v>1487</v>
      </c>
      <c r="C812" s="22" t="s">
        <v>7156</v>
      </c>
      <c r="D812" s="23">
        <v>5274</v>
      </c>
      <c r="E812" s="22" t="s">
        <v>85</v>
      </c>
      <c r="F812" s="28">
        <v>527410</v>
      </c>
      <c r="G812" s="22" t="s">
        <v>6622</v>
      </c>
      <c r="H812" s="22" t="s">
        <v>6759</v>
      </c>
      <c r="I812" s="24">
        <v>44286</v>
      </c>
      <c r="J812" s="24"/>
      <c r="K812" s="5" t="str">
        <f t="shared" si="48"/>
        <v>Nee</v>
      </c>
      <c r="L812">
        <f t="shared" si="49"/>
        <v>9207035</v>
      </c>
      <c r="M812" t="str">
        <f t="shared" si="50"/>
        <v>Reiskosten per dag</v>
      </c>
      <c r="N812" t="str">
        <f>IFERROR(VLOOKUP(D812,'Caoparameter historie'!A:E,5,0),"")</f>
        <v>0,19</v>
      </c>
      <c r="O812" t="str">
        <f>IFERROR(IF(OR(D812=5274,D812=5472)=TRUE,VLOOKUP(B812,'Medewerker afstand woon-werk'!A:F,6,0),""),"")</f>
        <v>0,00000</v>
      </c>
      <c r="P812" s="5">
        <f t="shared" si="51"/>
        <v>0</v>
      </c>
    </row>
    <row r="813" spans="1:16" x14ac:dyDescent="0.25">
      <c r="A813" s="22" t="s">
        <v>158</v>
      </c>
      <c r="B813" s="22" t="s">
        <v>2121</v>
      </c>
      <c r="C813" s="22" t="s">
        <v>7157</v>
      </c>
      <c r="D813" s="23">
        <v>5274</v>
      </c>
      <c r="E813" s="22" t="s">
        <v>85</v>
      </c>
      <c r="F813" s="28">
        <v>527410</v>
      </c>
      <c r="G813" s="22" t="s">
        <v>6622</v>
      </c>
      <c r="H813" s="22" t="s">
        <v>6623</v>
      </c>
      <c r="I813" s="24">
        <v>44292</v>
      </c>
      <c r="J813" s="24"/>
      <c r="K813" s="5" t="str">
        <f t="shared" si="48"/>
        <v>Ja</v>
      </c>
      <c r="L813">
        <f t="shared" si="49"/>
        <v>11849</v>
      </c>
      <c r="M813" t="str">
        <f t="shared" si="50"/>
        <v>Reiskosten per dag</v>
      </c>
      <c r="N813" t="str">
        <f>IFERROR(VLOOKUP(D813,'Caoparameter historie'!A:E,5,0),"")</f>
        <v>0,19</v>
      </c>
      <c r="O813" t="str">
        <f>IFERROR(IF(OR(D813=5274,D813=5472)=TRUE,VLOOKUP(B813,'Medewerker afstand woon-werk'!A:F,6,0),""),"")</f>
        <v>40,00000</v>
      </c>
      <c r="P813" s="5">
        <f t="shared" si="51"/>
        <v>7.6</v>
      </c>
    </row>
    <row r="814" spans="1:16" x14ac:dyDescent="0.25">
      <c r="A814" s="22" t="s">
        <v>187</v>
      </c>
      <c r="B814" s="22" t="s">
        <v>2279</v>
      </c>
      <c r="C814" s="22" t="s">
        <v>7158</v>
      </c>
      <c r="D814" s="23">
        <v>5274</v>
      </c>
      <c r="E814" s="22" t="s">
        <v>85</v>
      </c>
      <c r="F814" s="28">
        <v>527410</v>
      </c>
      <c r="G814" s="22" t="s">
        <v>6622</v>
      </c>
      <c r="H814" s="22" t="s">
        <v>6759</v>
      </c>
      <c r="I814" s="24">
        <v>44284</v>
      </c>
      <c r="J814" s="24"/>
      <c r="K814" s="5" t="str">
        <f t="shared" si="48"/>
        <v>Nee</v>
      </c>
      <c r="L814">
        <f t="shared" si="49"/>
        <v>9204530</v>
      </c>
      <c r="M814" t="str">
        <f t="shared" si="50"/>
        <v>Reiskosten per dag</v>
      </c>
      <c r="N814" t="str">
        <f>IFERROR(VLOOKUP(D814,'Caoparameter historie'!A:E,5,0),"")</f>
        <v>0,19</v>
      </c>
      <c r="O814" t="str">
        <f>IFERROR(IF(OR(D814=5274,D814=5472)=TRUE,VLOOKUP(B814,'Medewerker afstand woon-werk'!A:F,6,0),""),"")</f>
        <v>0,00000</v>
      </c>
      <c r="P814" s="5">
        <f t="shared" si="51"/>
        <v>0</v>
      </c>
    </row>
    <row r="815" spans="1:16" x14ac:dyDescent="0.25">
      <c r="A815" s="22" t="s">
        <v>158</v>
      </c>
      <c r="B815" s="22" t="s">
        <v>5719</v>
      </c>
      <c r="C815" s="22" t="s">
        <v>7159</v>
      </c>
      <c r="D815" s="23">
        <v>5274</v>
      </c>
      <c r="E815" s="22" t="s">
        <v>85</v>
      </c>
      <c r="F815" s="28">
        <v>527410</v>
      </c>
      <c r="G815" s="22" t="s">
        <v>6622</v>
      </c>
      <c r="H815" s="22" t="s">
        <v>6759</v>
      </c>
      <c r="I815" s="24">
        <v>44293</v>
      </c>
      <c r="J815" s="24"/>
      <c r="K815" s="5" t="str">
        <f t="shared" si="48"/>
        <v>Nee</v>
      </c>
      <c r="L815">
        <f t="shared" si="49"/>
        <v>11032</v>
      </c>
      <c r="M815" t="str">
        <f t="shared" si="50"/>
        <v>Reiskosten per dag</v>
      </c>
      <c r="N815" t="str">
        <f>IFERROR(VLOOKUP(D815,'Caoparameter historie'!A:E,5,0),"")</f>
        <v>0,19</v>
      </c>
      <c r="O815" t="str">
        <f>IFERROR(IF(OR(D815=5274,D815=5472)=TRUE,VLOOKUP(B815,'Medewerker afstand woon-werk'!A:F,6,0),""),"")</f>
        <v>0,00000</v>
      </c>
      <c r="P815" s="5">
        <f t="shared" si="51"/>
        <v>0</v>
      </c>
    </row>
    <row r="816" spans="1:16" x14ac:dyDescent="0.25">
      <c r="A816" s="22" t="s">
        <v>158</v>
      </c>
      <c r="B816" s="22" t="s">
        <v>4869</v>
      </c>
      <c r="C816" s="22" t="s">
        <v>6339</v>
      </c>
      <c r="D816" s="23">
        <v>5274</v>
      </c>
      <c r="E816" s="22" t="s">
        <v>85</v>
      </c>
      <c r="F816" s="28">
        <v>527410</v>
      </c>
      <c r="G816" s="22" t="s">
        <v>6622</v>
      </c>
      <c r="H816" s="22" t="s">
        <v>6759</v>
      </c>
      <c r="I816" s="24">
        <v>44296</v>
      </c>
      <c r="J816" s="24"/>
      <c r="K816" s="5" t="str">
        <f t="shared" si="48"/>
        <v>Nee</v>
      </c>
      <c r="L816">
        <f t="shared" si="49"/>
        <v>12393</v>
      </c>
      <c r="M816" t="str">
        <f t="shared" si="50"/>
        <v>Reiskosten per dag</v>
      </c>
      <c r="N816" t="str">
        <f>IFERROR(VLOOKUP(D816,'Caoparameter historie'!A:E,5,0),"")</f>
        <v>0,19</v>
      </c>
      <c r="O816" t="str">
        <f>IFERROR(IF(OR(D816=5274,D816=5472)=TRUE,VLOOKUP(B816,'Medewerker afstand woon-werk'!A:F,6,0),""),"")</f>
        <v>0,00000</v>
      </c>
      <c r="P816" s="5">
        <f t="shared" si="51"/>
        <v>0</v>
      </c>
    </row>
    <row r="817" spans="1:16" x14ac:dyDescent="0.25">
      <c r="A817" s="22" t="s">
        <v>187</v>
      </c>
      <c r="B817" s="22" t="s">
        <v>3234</v>
      </c>
      <c r="C817" s="22" t="s">
        <v>7160</v>
      </c>
      <c r="D817" s="23">
        <v>5274</v>
      </c>
      <c r="E817" s="22" t="s">
        <v>85</v>
      </c>
      <c r="F817" s="28">
        <v>527410</v>
      </c>
      <c r="G817" s="22" t="s">
        <v>6622</v>
      </c>
      <c r="H817" s="22" t="s">
        <v>6759</v>
      </c>
      <c r="I817" s="24">
        <v>44305</v>
      </c>
      <c r="J817" s="24"/>
      <c r="K817" s="5" t="str">
        <f t="shared" si="48"/>
        <v>Nee</v>
      </c>
      <c r="L817">
        <f t="shared" si="49"/>
        <v>9205589</v>
      </c>
      <c r="M817" t="str">
        <f t="shared" si="50"/>
        <v>Reiskosten per dag</v>
      </c>
      <c r="N817" t="str">
        <f>IFERROR(VLOOKUP(D817,'Caoparameter historie'!A:E,5,0),"")</f>
        <v>0,19</v>
      </c>
      <c r="O817" t="str">
        <f>IFERROR(IF(OR(D817=5274,D817=5472)=TRUE,VLOOKUP(B817,'Medewerker afstand woon-werk'!A:F,6,0),""),"")</f>
        <v>0,00000</v>
      </c>
      <c r="P817" s="5">
        <f t="shared" si="51"/>
        <v>0</v>
      </c>
    </row>
    <row r="818" spans="1:16" x14ac:dyDescent="0.25">
      <c r="A818" s="22" t="s">
        <v>158</v>
      </c>
      <c r="B818" s="22" t="s">
        <v>4132</v>
      </c>
      <c r="C818" s="22" t="s">
        <v>7161</v>
      </c>
      <c r="D818" s="23">
        <v>5274</v>
      </c>
      <c r="E818" s="22" t="s">
        <v>85</v>
      </c>
      <c r="F818" s="28">
        <v>527410</v>
      </c>
      <c r="G818" s="22" t="s">
        <v>6622</v>
      </c>
      <c r="H818" s="22" t="s">
        <v>6759</v>
      </c>
      <c r="I818" s="24">
        <v>44298</v>
      </c>
      <c r="J818" s="24"/>
      <c r="K818" s="5" t="str">
        <f t="shared" si="48"/>
        <v>Nee</v>
      </c>
      <c r="L818">
        <f t="shared" si="49"/>
        <v>209277</v>
      </c>
      <c r="M818" t="str">
        <f t="shared" si="50"/>
        <v>Reiskosten per dag</v>
      </c>
      <c r="N818" t="str">
        <f>IFERROR(VLOOKUP(D818,'Caoparameter historie'!A:E,5,0),"")</f>
        <v>0,19</v>
      </c>
      <c r="O818" t="str">
        <f>IFERROR(IF(OR(D818=5274,D818=5472)=TRUE,VLOOKUP(B818,'Medewerker afstand woon-werk'!A:F,6,0),""),"")</f>
        <v>33,61100</v>
      </c>
      <c r="P818" s="5">
        <f t="shared" si="51"/>
        <v>6.3860899999999994</v>
      </c>
    </row>
    <row r="819" spans="1:16" x14ac:dyDescent="0.25">
      <c r="A819" s="22" t="s">
        <v>187</v>
      </c>
      <c r="B819" s="22" t="s">
        <v>188</v>
      </c>
      <c r="C819" s="22" t="s">
        <v>7162</v>
      </c>
      <c r="D819" s="23">
        <v>5274</v>
      </c>
      <c r="E819" s="22" t="s">
        <v>85</v>
      </c>
      <c r="F819" s="28">
        <v>527410</v>
      </c>
      <c r="G819" s="22" t="s">
        <v>6622</v>
      </c>
      <c r="H819" s="22" t="s">
        <v>6759</v>
      </c>
      <c r="I819" s="24">
        <v>44299</v>
      </c>
      <c r="J819" s="24"/>
      <c r="K819" s="5" t="str">
        <f t="shared" si="48"/>
        <v>Nee</v>
      </c>
      <c r="L819">
        <f t="shared" si="49"/>
        <v>9205375</v>
      </c>
      <c r="M819" t="str">
        <f t="shared" si="50"/>
        <v>Reiskosten per dag</v>
      </c>
      <c r="N819" t="str">
        <f>IFERROR(VLOOKUP(D819,'Caoparameter historie'!A:E,5,0),"")</f>
        <v>0,19</v>
      </c>
      <c r="O819" t="str">
        <f>IFERROR(IF(OR(D819=5274,D819=5472)=TRUE,VLOOKUP(B819,'Medewerker afstand woon-werk'!A:F,6,0),""),"")</f>
        <v>0,00000</v>
      </c>
      <c r="P819" s="5">
        <f t="shared" si="51"/>
        <v>0</v>
      </c>
    </row>
    <row r="820" spans="1:16" x14ac:dyDescent="0.25">
      <c r="A820" s="22" t="s">
        <v>158</v>
      </c>
      <c r="B820" s="22" t="s">
        <v>4036</v>
      </c>
      <c r="C820" s="22" t="s">
        <v>7163</v>
      </c>
      <c r="D820" s="23">
        <v>5274</v>
      </c>
      <c r="E820" s="22" t="s">
        <v>85</v>
      </c>
      <c r="F820" s="28">
        <v>527410</v>
      </c>
      <c r="G820" s="22" t="s">
        <v>6622</v>
      </c>
      <c r="H820" s="22" t="s">
        <v>6759</v>
      </c>
      <c r="I820" s="24">
        <v>44301</v>
      </c>
      <c r="J820" s="24"/>
      <c r="K820" s="5" t="str">
        <f t="shared" si="48"/>
        <v>Nee</v>
      </c>
      <c r="L820">
        <f t="shared" si="49"/>
        <v>5836</v>
      </c>
      <c r="M820" t="str">
        <f t="shared" si="50"/>
        <v>Reiskosten per dag</v>
      </c>
      <c r="N820" t="str">
        <f>IFERROR(VLOOKUP(D820,'Caoparameter historie'!A:E,5,0),"")</f>
        <v>0,19</v>
      </c>
      <c r="O820" t="str">
        <f>IFERROR(IF(OR(D820=5274,D820=5472)=TRUE,VLOOKUP(B820,'Medewerker afstand woon-werk'!A:F,6,0),""),"")</f>
        <v>57,83400</v>
      </c>
      <c r="P820" s="5">
        <f t="shared" si="51"/>
        <v>10.98846</v>
      </c>
    </row>
    <row r="821" spans="1:16" x14ac:dyDescent="0.25">
      <c r="A821" s="22" t="s">
        <v>158</v>
      </c>
      <c r="B821" s="22" t="s">
        <v>1473</v>
      </c>
      <c r="C821" s="22" t="s">
        <v>7164</v>
      </c>
      <c r="D821" s="23">
        <v>5274</v>
      </c>
      <c r="E821" s="22" t="s">
        <v>85</v>
      </c>
      <c r="F821" s="28">
        <v>527410</v>
      </c>
      <c r="G821" s="22" t="s">
        <v>6622</v>
      </c>
      <c r="H821" s="22" t="s">
        <v>6759</v>
      </c>
      <c r="I821" s="24">
        <v>44301</v>
      </c>
      <c r="J821" s="24"/>
      <c r="K821" s="5" t="str">
        <f t="shared" si="48"/>
        <v>Nee</v>
      </c>
      <c r="L821">
        <f t="shared" si="49"/>
        <v>3804</v>
      </c>
      <c r="M821" t="str">
        <f t="shared" si="50"/>
        <v>Reiskosten per dag</v>
      </c>
      <c r="N821" t="str">
        <f>IFERROR(VLOOKUP(D821,'Caoparameter historie'!A:E,5,0),"")</f>
        <v>0,19</v>
      </c>
      <c r="O821" t="str">
        <f>IFERROR(IF(OR(D821=5274,D821=5472)=TRUE,VLOOKUP(B821,'Medewerker afstand woon-werk'!A:F,6,0),""),"")</f>
        <v>8,50000</v>
      </c>
      <c r="P821" s="5">
        <f t="shared" si="51"/>
        <v>1.615</v>
      </c>
    </row>
    <row r="822" spans="1:16" x14ac:dyDescent="0.25">
      <c r="A822" s="22" t="s">
        <v>158</v>
      </c>
      <c r="B822" s="22" t="s">
        <v>717</v>
      </c>
      <c r="C822" s="22" t="s">
        <v>7165</v>
      </c>
      <c r="D822" s="23">
        <v>5274</v>
      </c>
      <c r="E822" s="22" t="s">
        <v>85</v>
      </c>
      <c r="F822" s="28">
        <v>527410</v>
      </c>
      <c r="G822" s="22" t="s">
        <v>6622</v>
      </c>
      <c r="H822" s="22" t="s">
        <v>6759</v>
      </c>
      <c r="I822" s="24">
        <v>44301</v>
      </c>
      <c r="J822" s="24"/>
      <c r="K822" s="5" t="str">
        <f t="shared" si="48"/>
        <v>Nee</v>
      </c>
      <c r="L822">
        <f t="shared" si="49"/>
        <v>4142</v>
      </c>
      <c r="M822" t="str">
        <f t="shared" si="50"/>
        <v>Reiskosten per dag</v>
      </c>
      <c r="N822" t="str">
        <f>IFERROR(VLOOKUP(D822,'Caoparameter historie'!A:E,5,0),"")</f>
        <v>0,19</v>
      </c>
      <c r="O822" t="str">
        <f>IFERROR(IF(OR(D822=5274,D822=5472)=TRUE,VLOOKUP(B822,'Medewerker afstand woon-werk'!A:F,6,0),""),"")</f>
        <v>8,60000</v>
      </c>
      <c r="P822" s="5">
        <f t="shared" si="51"/>
        <v>1.6339999999999999</v>
      </c>
    </row>
    <row r="823" spans="1:16" x14ac:dyDescent="0.25">
      <c r="A823" s="22" t="s">
        <v>6372</v>
      </c>
      <c r="B823" s="22" t="s">
        <v>7166</v>
      </c>
      <c r="C823" s="22" t="s">
        <v>7167</v>
      </c>
      <c r="D823" s="23">
        <v>5274</v>
      </c>
      <c r="E823" s="22" t="s">
        <v>85</v>
      </c>
      <c r="F823" s="28">
        <v>527410</v>
      </c>
      <c r="G823" s="22" t="s">
        <v>6622</v>
      </c>
      <c r="H823" s="22" t="s">
        <v>6623</v>
      </c>
      <c r="I823" s="24">
        <v>44288</v>
      </c>
      <c r="J823" s="24"/>
      <c r="K823" s="5" t="str">
        <f t="shared" si="48"/>
        <v>Ja</v>
      </c>
      <c r="L823">
        <f t="shared" si="49"/>
        <v>9116615</v>
      </c>
      <c r="M823" t="str">
        <f t="shared" si="50"/>
        <v>Reiskosten per dag</v>
      </c>
      <c r="N823" t="str">
        <f>IFERROR(VLOOKUP(D823,'Caoparameter historie'!A:E,5,0),"")</f>
        <v>0,19</v>
      </c>
      <c r="O823" t="str">
        <f>IFERROR(IF(OR(D823=5274,D823=5472)=TRUE,VLOOKUP(B823,'Medewerker afstand woon-werk'!A:F,6,0),""),"")</f>
        <v>0,00000</v>
      </c>
      <c r="P823" s="5">
        <f t="shared" si="51"/>
        <v>0</v>
      </c>
    </row>
    <row r="824" spans="1:16" x14ac:dyDescent="0.25">
      <c r="A824" s="22" t="s">
        <v>187</v>
      </c>
      <c r="B824" s="22" t="s">
        <v>5969</v>
      </c>
      <c r="C824" s="22" t="s">
        <v>6403</v>
      </c>
      <c r="D824" s="23">
        <v>5274</v>
      </c>
      <c r="E824" s="22" t="s">
        <v>85</v>
      </c>
      <c r="F824" s="28">
        <v>527410</v>
      </c>
      <c r="G824" s="22" t="s">
        <v>6622</v>
      </c>
      <c r="H824" s="22" t="s">
        <v>6623</v>
      </c>
      <c r="I824" s="24">
        <v>44260</v>
      </c>
      <c r="J824" s="24"/>
      <c r="K824" s="5" t="str">
        <f t="shared" si="48"/>
        <v>Ja</v>
      </c>
      <c r="L824">
        <f t="shared" si="49"/>
        <v>9204868</v>
      </c>
      <c r="M824" t="str">
        <f t="shared" si="50"/>
        <v>Reiskosten per dag</v>
      </c>
      <c r="N824" t="str">
        <f>IFERROR(VLOOKUP(D824,'Caoparameter historie'!A:E,5,0),"")</f>
        <v>0,19</v>
      </c>
      <c r="O824" t="str">
        <f>IFERROR(IF(OR(D824=5274,D824=5472)=TRUE,VLOOKUP(B824,'Medewerker afstand woon-werk'!A:F,6,0),""),"")</f>
        <v>0,00000</v>
      </c>
      <c r="P824" s="5">
        <f t="shared" si="51"/>
        <v>0</v>
      </c>
    </row>
    <row r="825" spans="1:16" x14ac:dyDescent="0.25">
      <c r="A825" s="22" t="s">
        <v>6372</v>
      </c>
      <c r="B825" s="22" t="s">
        <v>7168</v>
      </c>
      <c r="C825" s="22" t="s">
        <v>7169</v>
      </c>
      <c r="D825" s="23">
        <v>5274</v>
      </c>
      <c r="E825" s="22" t="s">
        <v>85</v>
      </c>
      <c r="F825" s="28">
        <v>527410</v>
      </c>
      <c r="G825" s="22" t="s">
        <v>6622</v>
      </c>
      <c r="H825" s="22" t="s">
        <v>6759</v>
      </c>
      <c r="I825" s="24">
        <v>44319</v>
      </c>
      <c r="J825" s="24"/>
      <c r="K825" s="5" t="str">
        <f t="shared" si="48"/>
        <v>Nee</v>
      </c>
      <c r="L825">
        <f t="shared" si="49"/>
        <v>9120400</v>
      </c>
      <c r="M825" t="str">
        <f t="shared" si="50"/>
        <v>Reiskosten per dag</v>
      </c>
      <c r="N825" t="str">
        <f>IFERROR(VLOOKUP(D825,'Caoparameter historie'!A:E,5,0),"")</f>
        <v>0,19</v>
      </c>
      <c r="O825" t="str">
        <f>IFERROR(IF(OR(D825=5274,D825=5472)=TRUE,VLOOKUP(B825,'Medewerker afstand woon-werk'!A:F,6,0),""),"")</f>
        <v>0,00000</v>
      </c>
      <c r="P825" s="5">
        <f t="shared" si="51"/>
        <v>0</v>
      </c>
    </row>
    <row r="826" spans="1:16" x14ac:dyDescent="0.25">
      <c r="A826" s="22" t="s">
        <v>158</v>
      </c>
      <c r="B826" s="22" t="s">
        <v>4527</v>
      </c>
      <c r="C826" s="22" t="s">
        <v>7170</v>
      </c>
      <c r="D826" s="23">
        <v>5274</v>
      </c>
      <c r="E826" s="22" t="s">
        <v>85</v>
      </c>
      <c r="F826" s="28">
        <v>527410</v>
      </c>
      <c r="G826" s="22" t="s">
        <v>6622</v>
      </c>
      <c r="H826" s="22" t="s">
        <v>6759</v>
      </c>
      <c r="I826" s="24">
        <v>44305</v>
      </c>
      <c r="J826" s="24"/>
      <c r="K826" s="5" t="str">
        <f t="shared" si="48"/>
        <v>Nee</v>
      </c>
      <c r="L826">
        <f t="shared" si="49"/>
        <v>12757</v>
      </c>
      <c r="M826" t="str">
        <f t="shared" si="50"/>
        <v>Reiskosten per dag</v>
      </c>
      <c r="N826" t="str">
        <f>IFERROR(VLOOKUP(D826,'Caoparameter historie'!A:E,5,0),"")</f>
        <v>0,19</v>
      </c>
      <c r="O826" t="str">
        <f>IFERROR(IF(OR(D826=5274,D826=5472)=TRUE,VLOOKUP(B826,'Medewerker afstand woon-werk'!A:F,6,0),""),"")</f>
        <v>0,00000</v>
      </c>
      <c r="P826" s="5">
        <f t="shared" si="51"/>
        <v>0</v>
      </c>
    </row>
    <row r="827" spans="1:16" x14ac:dyDescent="0.25">
      <c r="A827" s="22" t="s">
        <v>158</v>
      </c>
      <c r="B827" s="22" t="s">
        <v>916</v>
      </c>
      <c r="C827" s="22" t="s">
        <v>7171</v>
      </c>
      <c r="D827" s="23">
        <v>5274</v>
      </c>
      <c r="E827" s="22" t="s">
        <v>85</v>
      </c>
      <c r="F827" s="28">
        <v>527410</v>
      </c>
      <c r="G827" s="22" t="s">
        <v>6622</v>
      </c>
      <c r="H827" s="22" t="s">
        <v>6759</v>
      </c>
      <c r="I827" s="24">
        <v>44305</v>
      </c>
      <c r="J827" s="24"/>
      <c r="K827" s="5" t="str">
        <f t="shared" si="48"/>
        <v>Nee</v>
      </c>
      <c r="L827">
        <f t="shared" si="49"/>
        <v>11860</v>
      </c>
      <c r="M827" t="str">
        <f t="shared" si="50"/>
        <v>Reiskosten per dag</v>
      </c>
      <c r="N827" t="str">
        <f>IFERROR(VLOOKUP(D827,'Caoparameter historie'!A:E,5,0),"")</f>
        <v>0,19</v>
      </c>
      <c r="O827" t="str">
        <f>IFERROR(IF(OR(D827=5274,D827=5472)=TRUE,VLOOKUP(B827,'Medewerker afstand woon-werk'!A:F,6,0),""),"")</f>
        <v>0,00000</v>
      </c>
      <c r="P827" s="5">
        <f t="shared" si="51"/>
        <v>0</v>
      </c>
    </row>
    <row r="828" spans="1:16" x14ac:dyDescent="0.25">
      <c r="A828" s="22" t="s">
        <v>158</v>
      </c>
      <c r="B828" s="22" t="s">
        <v>598</v>
      </c>
      <c r="C828" s="22" t="s">
        <v>7172</v>
      </c>
      <c r="D828" s="23">
        <v>5274</v>
      </c>
      <c r="E828" s="22" t="s">
        <v>85</v>
      </c>
      <c r="F828" s="28">
        <v>527410</v>
      </c>
      <c r="G828" s="22" t="s">
        <v>6622</v>
      </c>
      <c r="H828" s="22" t="s">
        <v>6759</v>
      </c>
      <c r="I828" s="24">
        <v>44302</v>
      </c>
      <c r="J828" s="24"/>
      <c r="K828" s="5" t="str">
        <f t="shared" si="48"/>
        <v>Nee</v>
      </c>
      <c r="L828">
        <f t="shared" si="49"/>
        <v>209256</v>
      </c>
      <c r="M828" t="str">
        <f t="shared" si="50"/>
        <v>Reiskosten per dag</v>
      </c>
      <c r="N828" t="str">
        <f>IFERROR(VLOOKUP(D828,'Caoparameter historie'!A:E,5,0),"")</f>
        <v>0,19</v>
      </c>
      <c r="O828" t="str">
        <f>IFERROR(IF(OR(D828=5274,D828=5472)=TRUE,VLOOKUP(B828,'Medewerker afstand woon-werk'!A:F,6,0),""),"")</f>
        <v>4,69500</v>
      </c>
      <c r="P828" s="5">
        <f t="shared" si="51"/>
        <v>0.89205000000000001</v>
      </c>
    </row>
    <row r="829" spans="1:16" x14ac:dyDescent="0.25">
      <c r="A829" s="22" t="s">
        <v>6372</v>
      </c>
      <c r="B829" s="22" t="s">
        <v>6373</v>
      </c>
      <c r="C829" s="22" t="s">
        <v>6374</v>
      </c>
      <c r="D829" s="23">
        <v>5274</v>
      </c>
      <c r="E829" s="22" t="s">
        <v>85</v>
      </c>
      <c r="F829" s="28">
        <v>527410</v>
      </c>
      <c r="G829" s="22" t="s">
        <v>6622</v>
      </c>
      <c r="H829" s="22" t="s">
        <v>6759</v>
      </c>
      <c r="I829" s="24">
        <v>44306</v>
      </c>
      <c r="J829" s="24"/>
      <c r="K829" s="5" t="str">
        <f t="shared" si="48"/>
        <v>Nee</v>
      </c>
      <c r="L829">
        <f t="shared" si="49"/>
        <v>9116093</v>
      </c>
      <c r="M829" t="str">
        <f t="shared" si="50"/>
        <v>Reiskosten per dag</v>
      </c>
      <c r="N829" t="str">
        <f>IFERROR(VLOOKUP(D829,'Caoparameter historie'!A:E,5,0),"")</f>
        <v>0,19</v>
      </c>
      <c r="O829" t="str">
        <f>IFERROR(IF(OR(D829=5274,D829=5472)=TRUE,VLOOKUP(B829,'Medewerker afstand woon-werk'!A:F,6,0),""),"")</f>
        <v>0,00000</v>
      </c>
      <c r="P829" s="5">
        <f t="shared" si="51"/>
        <v>0</v>
      </c>
    </row>
    <row r="830" spans="1:16" x14ac:dyDescent="0.25">
      <c r="A830" s="22" t="s">
        <v>6372</v>
      </c>
      <c r="B830" s="22" t="s">
        <v>6396</v>
      </c>
      <c r="C830" s="22" t="s">
        <v>6397</v>
      </c>
      <c r="D830" s="23">
        <v>5274</v>
      </c>
      <c r="E830" s="22" t="s">
        <v>85</v>
      </c>
      <c r="F830" s="28">
        <v>527410</v>
      </c>
      <c r="G830" s="22" t="s">
        <v>6622</v>
      </c>
      <c r="H830" s="22" t="s">
        <v>6623</v>
      </c>
      <c r="I830" s="24">
        <v>44306</v>
      </c>
      <c r="J830" s="24"/>
      <c r="K830" s="5" t="str">
        <f t="shared" si="48"/>
        <v>Ja</v>
      </c>
      <c r="L830">
        <f t="shared" si="49"/>
        <v>9116064</v>
      </c>
      <c r="M830" t="str">
        <f t="shared" si="50"/>
        <v>Reiskosten per dag</v>
      </c>
      <c r="N830" t="str">
        <f>IFERROR(VLOOKUP(D830,'Caoparameter historie'!A:E,5,0),"")</f>
        <v>0,19</v>
      </c>
      <c r="O830" t="str">
        <f>IFERROR(IF(OR(D830=5274,D830=5472)=TRUE,VLOOKUP(B830,'Medewerker afstand woon-werk'!A:F,6,0),""),"")</f>
        <v>0,00000</v>
      </c>
      <c r="P830" s="5">
        <f t="shared" si="51"/>
        <v>0</v>
      </c>
    </row>
    <row r="831" spans="1:16" x14ac:dyDescent="0.25">
      <c r="A831" s="22" t="s">
        <v>187</v>
      </c>
      <c r="B831" s="22" t="s">
        <v>2542</v>
      </c>
      <c r="C831" s="22" t="s">
        <v>7173</v>
      </c>
      <c r="D831" s="23">
        <v>5274</v>
      </c>
      <c r="E831" s="22" t="s">
        <v>85</v>
      </c>
      <c r="F831" s="28">
        <v>527410</v>
      </c>
      <c r="G831" s="22" t="s">
        <v>6622</v>
      </c>
      <c r="H831" s="22" t="s">
        <v>6759</v>
      </c>
      <c r="I831" s="24">
        <v>44307</v>
      </c>
      <c r="J831" s="24"/>
      <c r="K831" s="5" t="str">
        <f t="shared" si="48"/>
        <v>Nee</v>
      </c>
      <c r="L831">
        <f t="shared" si="49"/>
        <v>9200905</v>
      </c>
      <c r="M831" t="str">
        <f t="shared" si="50"/>
        <v>Reiskosten per dag</v>
      </c>
      <c r="N831" t="str">
        <f>IFERROR(VLOOKUP(D831,'Caoparameter historie'!A:E,5,0),"")</f>
        <v>0,19</v>
      </c>
      <c r="O831" t="str">
        <f>IFERROR(IF(OR(D831=5274,D831=5472)=TRUE,VLOOKUP(B831,'Medewerker afstand woon-werk'!A:F,6,0),""),"")</f>
        <v>0,00000</v>
      </c>
      <c r="P831" s="5">
        <f t="shared" si="51"/>
        <v>0</v>
      </c>
    </row>
    <row r="832" spans="1:16" x14ac:dyDescent="0.25">
      <c r="A832" s="22" t="s">
        <v>158</v>
      </c>
      <c r="B832" s="22" t="s">
        <v>820</v>
      </c>
      <c r="C832" s="22" t="s">
        <v>7174</v>
      </c>
      <c r="D832" s="23">
        <v>5274</v>
      </c>
      <c r="E832" s="22" t="s">
        <v>85</v>
      </c>
      <c r="F832" s="28">
        <v>527410</v>
      </c>
      <c r="G832" s="22" t="s">
        <v>6622</v>
      </c>
      <c r="H832" s="22" t="s">
        <v>6623</v>
      </c>
      <c r="I832" s="24">
        <v>44326</v>
      </c>
      <c r="J832" s="24"/>
      <c r="K832" s="5" t="str">
        <f t="shared" si="48"/>
        <v>Ja</v>
      </c>
      <c r="L832">
        <f t="shared" si="49"/>
        <v>209410</v>
      </c>
      <c r="M832" t="str">
        <f t="shared" si="50"/>
        <v>Reiskosten per dag</v>
      </c>
      <c r="N832" t="str">
        <f>IFERROR(VLOOKUP(D832,'Caoparameter historie'!A:E,5,0),"")</f>
        <v>0,19</v>
      </c>
      <c r="O832" t="str">
        <f>IFERROR(IF(OR(D832=5274,D832=5472)=TRUE,VLOOKUP(B832,'Medewerker afstand woon-werk'!A:F,6,0),""),"")</f>
        <v>24,49800</v>
      </c>
      <c r="P832" s="5">
        <f t="shared" si="51"/>
        <v>4.6546200000000004</v>
      </c>
    </row>
    <row r="833" spans="1:16" x14ac:dyDescent="0.25">
      <c r="A833" s="22" t="s">
        <v>158</v>
      </c>
      <c r="B833" s="22" t="s">
        <v>2983</v>
      </c>
      <c r="C833" s="22" t="s">
        <v>7175</v>
      </c>
      <c r="D833" s="23">
        <v>5274</v>
      </c>
      <c r="E833" s="22" t="s">
        <v>85</v>
      </c>
      <c r="F833" s="28">
        <v>527410</v>
      </c>
      <c r="G833" s="22" t="s">
        <v>6622</v>
      </c>
      <c r="H833" s="22" t="s">
        <v>6623</v>
      </c>
      <c r="I833" s="24">
        <v>44319</v>
      </c>
      <c r="J833" s="24"/>
      <c r="K833" s="5" t="str">
        <f t="shared" si="48"/>
        <v>Ja</v>
      </c>
      <c r="L833">
        <f t="shared" si="49"/>
        <v>11842</v>
      </c>
      <c r="M833" t="str">
        <f t="shared" si="50"/>
        <v>Reiskosten per dag</v>
      </c>
      <c r="N833" t="str">
        <f>IFERROR(VLOOKUP(D833,'Caoparameter historie'!A:E,5,0),"")</f>
        <v>0,19</v>
      </c>
      <c r="O833" t="str">
        <f>IFERROR(IF(OR(D833=5274,D833=5472)=TRUE,VLOOKUP(B833,'Medewerker afstand woon-werk'!A:F,6,0),""),"")</f>
        <v>0,00000</v>
      </c>
      <c r="P833" s="5">
        <f t="shared" si="51"/>
        <v>0</v>
      </c>
    </row>
    <row r="834" spans="1:16" x14ac:dyDescent="0.25">
      <c r="A834" s="22" t="s">
        <v>158</v>
      </c>
      <c r="B834" s="22" t="s">
        <v>6146</v>
      </c>
      <c r="C834" s="22" t="s">
        <v>7176</v>
      </c>
      <c r="D834" s="23">
        <v>5274</v>
      </c>
      <c r="E834" s="22" t="s">
        <v>85</v>
      </c>
      <c r="F834" s="28">
        <v>527410</v>
      </c>
      <c r="G834" s="22" t="s">
        <v>6622</v>
      </c>
      <c r="H834" s="22" t="s">
        <v>6759</v>
      </c>
      <c r="I834" s="24">
        <v>44319</v>
      </c>
      <c r="J834" s="24"/>
      <c r="K834" s="5" t="str">
        <f t="shared" si="48"/>
        <v>Nee</v>
      </c>
      <c r="L834">
        <f t="shared" si="49"/>
        <v>13677</v>
      </c>
      <c r="M834" t="str">
        <f t="shared" si="50"/>
        <v>Reiskosten per dag</v>
      </c>
      <c r="N834" t="str">
        <f>IFERROR(VLOOKUP(D834,'Caoparameter historie'!A:E,5,0),"")</f>
        <v>0,19</v>
      </c>
      <c r="O834" t="str">
        <f>IFERROR(IF(OR(D834=5274,D834=5472)=TRUE,VLOOKUP(B834,'Medewerker afstand woon-werk'!A:F,6,0),""),"")</f>
        <v>0,00000</v>
      </c>
      <c r="P834" s="5">
        <f t="shared" si="51"/>
        <v>0</v>
      </c>
    </row>
    <row r="835" spans="1:16" x14ac:dyDescent="0.25">
      <c r="A835" s="22" t="s">
        <v>158</v>
      </c>
      <c r="B835" s="22" t="s">
        <v>4122</v>
      </c>
      <c r="C835" s="22" t="s">
        <v>7177</v>
      </c>
      <c r="D835" s="23">
        <v>5274</v>
      </c>
      <c r="E835" s="22" t="s">
        <v>85</v>
      </c>
      <c r="F835" s="28">
        <v>527410</v>
      </c>
      <c r="G835" s="22" t="s">
        <v>6622</v>
      </c>
      <c r="H835" s="22" t="s">
        <v>6759</v>
      </c>
      <c r="I835" s="24">
        <v>44314</v>
      </c>
      <c r="J835" s="24"/>
      <c r="K835" s="5" t="str">
        <f t="shared" si="48"/>
        <v>Nee</v>
      </c>
      <c r="L835">
        <f t="shared" si="49"/>
        <v>9294</v>
      </c>
      <c r="M835" t="str">
        <f t="shared" si="50"/>
        <v>Reiskosten per dag</v>
      </c>
      <c r="N835" t="str">
        <f>IFERROR(VLOOKUP(D835,'Caoparameter historie'!A:E,5,0),"")</f>
        <v>0,19</v>
      </c>
      <c r="O835" t="str">
        <f>IFERROR(IF(OR(D835=5274,D835=5472)=TRUE,VLOOKUP(B835,'Medewerker afstand woon-werk'!A:F,6,0),""),"")</f>
        <v>0,00000</v>
      </c>
      <c r="P835" s="5">
        <f t="shared" si="51"/>
        <v>0</v>
      </c>
    </row>
    <row r="836" spans="1:16" x14ac:dyDescent="0.25">
      <c r="A836" s="22" t="s">
        <v>187</v>
      </c>
      <c r="B836" s="22" t="s">
        <v>5314</v>
      </c>
      <c r="C836" s="22" t="s">
        <v>7178</v>
      </c>
      <c r="D836" s="23">
        <v>5274</v>
      </c>
      <c r="E836" s="22" t="s">
        <v>85</v>
      </c>
      <c r="F836" s="28">
        <v>527410</v>
      </c>
      <c r="G836" s="22" t="s">
        <v>6622</v>
      </c>
      <c r="H836" s="22" t="s">
        <v>6759</v>
      </c>
      <c r="I836" s="24">
        <v>44316</v>
      </c>
      <c r="J836" s="24"/>
      <c r="K836" s="5" t="str">
        <f t="shared" si="48"/>
        <v>Nee</v>
      </c>
      <c r="L836">
        <f t="shared" si="49"/>
        <v>9203895</v>
      </c>
      <c r="M836" t="str">
        <f t="shared" si="50"/>
        <v>Reiskosten per dag</v>
      </c>
      <c r="N836" t="str">
        <f>IFERROR(VLOOKUP(D836,'Caoparameter historie'!A:E,5,0),"")</f>
        <v>0,19</v>
      </c>
      <c r="O836" t="str">
        <f>IFERROR(IF(OR(D836=5274,D836=5472)=TRUE,VLOOKUP(B836,'Medewerker afstand woon-werk'!A:F,6,0),""),"")</f>
        <v>0,00000</v>
      </c>
      <c r="P836" s="5">
        <f t="shared" si="51"/>
        <v>0</v>
      </c>
    </row>
    <row r="837" spans="1:16" x14ac:dyDescent="0.25">
      <c r="A837" s="22" t="s">
        <v>6372</v>
      </c>
      <c r="B837" s="22" t="s">
        <v>7179</v>
      </c>
      <c r="C837" s="22" t="s">
        <v>7180</v>
      </c>
      <c r="D837" s="23">
        <v>5274</v>
      </c>
      <c r="E837" s="22" t="s">
        <v>85</v>
      </c>
      <c r="F837" s="28">
        <v>527410</v>
      </c>
      <c r="G837" s="22" t="s">
        <v>6622</v>
      </c>
      <c r="H837" s="22" t="s">
        <v>6759</v>
      </c>
      <c r="I837" s="24">
        <v>44314</v>
      </c>
      <c r="J837" s="24"/>
      <c r="K837" s="5" t="str">
        <f t="shared" si="48"/>
        <v>Nee</v>
      </c>
      <c r="L837">
        <f t="shared" si="49"/>
        <v>9119589</v>
      </c>
      <c r="M837" t="str">
        <f t="shared" si="50"/>
        <v>Reiskosten per dag</v>
      </c>
      <c r="N837" t="str">
        <f>IFERROR(VLOOKUP(D837,'Caoparameter historie'!A:E,5,0),"")</f>
        <v>0,19</v>
      </c>
      <c r="O837" t="str">
        <f>IFERROR(IF(OR(D837=5274,D837=5472)=TRUE,VLOOKUP(B837,'Medewerker afstand woon-werk'!A:F,6,0),""),"")</f>
        <v>0,00000</v>
      </c>
      <c r="P837" s="5">
        <f t="shared" si="51"/>
        <v>0</v>
      </c>
    </row>
    <row r="838" spans="1:16" x14ac:dyDescent="0.25">
      <c r="A838" s="22" t="s">
        <v>187</v>
      </c>
      <c r="B838" s="22" t="s">
        <v>2959</v>
      </c>
      <c r="C838" s="22" t="s">
        <v>7181</v>
      </c>
      <c r="D838" s="23">
        <v>5274</v>
      </c>
      <c r="E838" s="22" t="s">
        <v>85</v>
      </c>
      <c r="F838" s="28">
        <v>527410</v>
      </c>
      <c r="G838" s="22" t="s">
        <v>6622</v>
      </c>
      <c r="H838" s="22" t="s">
        <v>6759</v>
      </c>
      <c r="I838" s="24">
        <v>44314</v>
      </c>
      <c r="J838" s="24"/>
      <c r="K838" s="5" t="str">
        <f t="shared" ref="K838:K901" si="52">IFERROR(H838*1,H838)</f>
        <v>Nee</v>
      </c>
      <c r="L838">
        <f t="shared" ref="L838:L901" si="53">IFERROR(B838*1,B838)</f>
        <v>9205211</v>
      </c>
      <c r="M838" t="str">
        <f t="shared" ref="M838:M901" si="54">IF(D838=5251,"VET",IF(D838=5249,"Persoonlijke toeslag",IF(D838=5274,"Reiskosten per dag",IF(D838=5250,"Overgangstoeslag",IF(D838=5472,"Reiskosten per dag",IF(D838=5255,"Reiskosten per dag",IF(D838=5378,"BHV Vergoeding",IF(D838=5493,"Wasgeld",""))))))))</f>
        <v>Reiskosten per dag</v>
      </c>
      <c r="N838" t="str">
        <f>IFERROR(VLOOKUP(D838,'Caoparameter historie'!A:E,5,0),"")</f>
        <v>0,19</v>
      </c>
      <c r="O838" t="str">
        <f>IFERROR(IF(OR(D838=5274,D838=5472)=TRUE,VLOOKUP(B838,'Medewerker afstand woon-werk'!A:F,6,0),""),"")</f>
        <v>0,00000</v>
      </c>
      <c r="P838" s="5">
        <f t="shared" ref="P838:P901" si="55">IF(OR(D838=5274,D838=5472)=TRUE,N838*O838,IF(D838=5255,K838,IF(M838="Persoonlijke toeslag",K838,IF(M838="VET",K838,IF(M838="Overgangstoeslag",K838,IF(M838="Wasgeld",K838*N838,IF(M838="BHV vergoeding",N838*1,"")))))))</f>
        <v>0</v>
      </c>
    </row>
    <row r="839" spans="1:16" x14ac:dyDescent="0.25">
      <c r="A839" s="22" t="s">
        <v>158</v>
      </c>
      <c r="B839" s="22" t="s">
        <v>960</v>
      </c>
      <c r="C839" s="22" t="s">
        <v>6453</v>
      </c>
      <c r="D839" s="23">
        <v>5274</v>
      </c>
      <c r="E839" s="22" t="s">
        <v>85</v>
      </c>
      <c r="F839" s="28">
        <v>527410</v>
      </c>
      <c r="G839" s="22" t="s">
        <v>6622</v>
      </c>
      <c r="H839" s="22" t="s">
        <v>6759</v>
      </c>
      <c r="I839" s="24">
        <v>44312</v>
      </c>
      <c r="J839" s="24"/>
      <c r="K839" s="5" t="str">
        <f t="shared" si="52"/>
        <v>Nee</v>
      </c>
      <c r="L839">
        <f t="shared" si="53"/>
        <v>3292</v>
      </c>
      <c r="M839" t="str">
        <f t="shared" si="54"/>
        <v>Reiskosten per dag</v>
      </c>
      <c r="N839" t="str">
        <f>IFERROR(VLOOKUP(D839,'Caoparameter historie'!A:E,5,0),"")</f>
        <v>0,19</v>
      </c>
      <c r="O839" t="str">
        <f>IFERROR(IF(OR(D839=5274,D839=5472)=TRUE,VLOOKUP(B839,'Medewerker afstand woon-werk'!A:F,6,0),""),"")</f>
        <v>0,00000</v>
      </c>
      <c r="P839" s="5">
        <f t="shared" si="55"/>
        <v>0</v>
      </c>
    </row>
    <row r="840" spans="1:16" x14ac:dyDescent="0.25">
      <c r="A840" s="22" t="s">
        <v>158</v>
      </c>
      <c r="B840" s="22" t="s">
        <v>1589</v>
      </c>
      <c r="C840" s="22" t="s">
        <v>7182</v>
      </c>
      <c r="D840" s="23">
        <v>5274</v>
      </c>
      <c r="E840" s="22" t="s">
        <v>85</v>
      </c>
      <c r="F840" s="28">
        <v>527410</v>
      </c>
      <c r="G840" s="22" t="s">
        <v>6622</v>
      </c>
      <c r="H840" s="22" t="s">
        <v>6759</v>
      </c>
      <c r="I840" s="24">
        <v>44319</v>
      </c>
      <c r="J840" s="24"/>
      <c r="K840" s="5" t="str">
        <f t="shared" si="52"/>
        <v>Nee</v>
      </c>
      <c r="L840">
        <f t="shared" si="53"/>
        <v>9204323</v>
      </c>
      <c r="M840" t="str">
        <f t="shared" si="54"/>
        <v>Reiskosten per dag</v>
      </c>
      <c r="N840" t="str">
        <f>IFERROR(VLOOKUP(D840,'Caoparameter historie'!A:E,5,0),"")</f>
        <v>0,19</v>
      </c>
      <c r="O840" t="str">
        <f>IFERROR(IF(OR(D840=5274,D840=5472)=TRUE,VLOOKUP(B840,'Medewerker afstand woon-werk'!A:F,6,0),""),"")</f>
        <v>0,00000</v>
      </c>
      <c r="P840" s="5">
        <f t="shared" si="55"/>
        <v>0</v>
      </c>
    </row>
    <row r="841" spans="1:16" x14ac:dyDescent="0.25">
      <c r="A841" s="22" t="s">
        <v>158</v>
      </c>
      <c r="B841" s="22" t="s">
        <v>4537</v>
      </c>
      <c r="C841" s="22" t="s">
        <v>7183</v>
      </c>
      <c r="D841" s="23">
        <v>5274</v>
      </c>
      <c r="E841" s="22" t="s">
        <v>85</v>
      </c>
      <c r="F841" s="28">
        <v>527410</v>
      </c>
      <c r="G841" s="22" t="s">
        <v>6622</v>
      </c>
      <c r="H841" s="22" t="s">
        <v>6759</v>
      </c>
      <c r="I841" s="24">
        <v>44319</v>
      </c>
      <c r="J841" s="24"/>
      <c r="K841" s="5" t="str">
        <f t="shared" si="52"/>
        <v>Nee</v>
      </c>
      <c r="L841">
        <f t="shared" si="53"/>
        <v>209310</v>
      </c>
      <c r="M841" t="str">
        <f t="shared" si="54"/>
        <v>Reiskosten per dag</v>
      </c>
      <c r="N841" t="str">
        <f>IFERROR(VLOOKUP(D841,'Caoparameter historie'!A:E,5,0),"")</f>
        <v>0,19</v>
      </c>
      <c r="O841" t="str">
        <f>IFERROR(IF(OR(D841=5274,D841=5472)=TRUE,VLOOKUP(B841,'Medewerker afstand woon-werk'!A:F,6,0),""),"")</f>
        <v>156,42400</v>
      </c>
      <c r="P841" s="5">
        <f t="shared" si="55"/>
        <v>29.720560000000003</v>
      </c>
    </row>
    <row r="842" spans="1:16" x14ac:dyDescent="0.25">
      <c r="A842" s="22" t="s">
        <v>158</v>
      </c>
      <c r="B842" s="22" t="s">
        <v>1761</v>
      </c>
      <c r="C842" s="22" t="s">
        <v>7184</v>
      </c>
      <c r="D842" s="23">
        <v>5274</v>
      </c>
      <c r="E842" s="22" t="s">
        <v>85</v>
      </c>
      <c r="F842" s="28">
        <v>527410</v>
      </c>
      <c r="G842" s="22" t="s">
        <v>6622</v>
      </c>
      <c r="H842" s="22" t="s">
        <v>6759</v>
      </c>
      <c r="I842" s="24">
        <v>44319</v>
      </c>
      <c r="J842" s="24"/>
      <c r="K842" s="5" t="str">
        <f t="shared" si="52"/>
        <v>Nee</v>
      </c>
      <c r="L842">
        <f t="shared" si="53"/>
        <v>209302</v>
      </c>
      <c r="M842" t="str">
        <f t="shared" si="54"/>
        <v>Reiskosten per dag</v>
      </c>
      <c r="N842" t="str">
        <f>IFERROR(VLOOKUP(D842,'Caoparameter historie'!A:E,5,0),"")</f>
        <v>0,19</v>
      </c>
      <c r="O842" t="str">
        <f>IFERROR(IF(OR(D842=5274,D842=5472)=TRUE,VLOOKUP(B842,'Medewerker afstand woon-werk'!A:F,6,0),""),"")</f>
        <v>0,00000</v>
      </c>
      <c r="P842" s="5">
        <f t="shared" si="55"/>
        <v>0</v>
      </c>
    </row>
    <row r="843" spans="1:16" x14ac:dyDescent="0.25">
      <c r="A843" s="22" t="s">
        <v>158</v>
      </c>
      <c r="B843" s="22" t="s">
        <v>5662</v>
      </c>
      <c r="C843" s="22" t="s">
        <v>7185</v>
      </c>
      <c r="D843" s="23">
        <v>5274</v>
      </c>
      <c r="E843" s="22" t="s">
        <v>85</v>
      </c>
      <c r="F843" s="28">
        <v>527410</v>
      </c>
      <c r="G843" s="22" t="s">
        <v>6622</v>
      </c>
      <c r="H843" s="22" t="s">
        <v>6759</v>
      </c>
      <c r="I843" s="24">
        <v>44319</v>
      </c>
      <c r="J843" s="24"/>
      <c r="K843" s="5" t="str">
        <f t="shared" si="52"/>
        <v>Nee</v>
      </c>
      <c r="L843">
        <f t="shared" si="53"/>
        <v>209301</v>
      </c>
      <c r="M843" t="str">
        <f t="shared" si="54"/>
        <v>Reiskosten per dag</v>
      </c>
      <c r="N843" t="str">
        <f>IFERROR(VLOOKUP(D843,'Caoparameter historie'!A:E,5,0),"")</f>
        <v>0,19</v>
      </c>
      <c r="O843" t="str">
        <f>IFERROR(IF(OR(D843=5274,D843=5472)=TRUE,VLOOKUP(B843,'Medewerker afstand woon-werk'!A:F,6,0),""),"")</f>
        <v>169,26800</v>
      </c>
      <c r="P843" s="5">
        <f t="shared" si="55"/>
        <v>32.160919999999997</v>
      </c>
    </row>
    <row r="844" spans="1:16" x14ac:dyDescent="0.25">
      <c r="A844" s="22" t="s">
        <v>158</v>
      </c>
      <c r="B844" s="22" t="s">
        <v>1898</v>
      </c>
      <c r="C844" s="22" t="s">
        <v>7186</v>
      </c>
      <c r="D844" s="23">
        <v>5274</v>
      </c>
      <c r="E844" s="22" t="s">
        <v>85</v>
      </c>
      <c r="F844" s="28">
        <v>527410</v>
      </c>
      <c r="G844" s="22" t="s">
        <v>6622</v>
      </c>
      <c r="H844" s="22" t="s">
        <v>6759</v>
      </c>
      <c r="I844" s="24">
        <v>44319</v>
      </c>
      <c r="J844" s="24"/>
      <c r="K844" s="5" t="str">
        <f t="shared" si="52"/>
        <v>Nee</v>
      </c>
      <c r="L844">
        <f t="shared" si="53"/>
        <v>209300</v>
      </c>
      <c r="M844" t="str">
        <f t="shared" si="54"/>
        <v>Reiskosten per dag</v>
      </c>
      <c r="N844" t="str">
        <f>IFERROR(VLOOKUP(D844,'Caoparameter historie'!A:E,5,0),"")</f>
        <v>0,19</v>
      </c>
      <c r="O844" t="str">
        <f>IFERROR(IF(OR(D844=5274,D844=5472)=TRUE,VLOOKUP(B844,'Medewerker afstand woon-werk'!A:F,6,0),""),"")</f>
        <v>0,00000</v>
      </c>
      <c r="P844" s="5">
        <f t="shared" si="55"/>
        <v>0</v>
      </c>
    </row>
    <row r="845" spans="1:16" x14ac:dyDescent="0.25">
      <c r="A845" s="22" t="s">
        <v>158</v>
      </c>
      <c r="B845" s="22" t="s">
        <v>4947</v>
      </c>
      <c r="C845" s="22" t="s">
        <v>7187</v>
      </c>
      <c r="D845" s="23">
        <v>5274</v>
      </c>
      <c r="E845" s="22" t="s">
        <v>85</v>
      </c>
      <c r="F845" s="28">
        <v>527410</v>
      </c>
      <c r="G845" s="22" t="s">
        <v>6622</v>
      </c>
      <c r="H845" s="22" t="s">
        <v>6623</v>
      </c>
      <c r="I845" s="24">
        <v>44322</v>
      </c>
      <c r="J845" s="24"/>
      <c r="K845" s="5" t="str">
        <f t="shared" si="52"/>
        <v>Ja</v>
      </c>
      <c r="L845">
        <f t="shared" si="53"/>
        <v>10177</v>
      </c>
      <c r="M845" t="str">
        <f t="shared" si="54"/>
        <v>Reiskosten per dag</v>
      </c>
      <c r="N845" t="str">
        <f>IFERROR(VLOOKUP(D845,'Caoparameter historie'!A:E,5,0),"")</f>
        <v>0,19</v>
      </c>
      <c r="O845" t="str">
        <f>IFERROR(IF(OR(D845=5274,D845=5472)=TRUE,VLOOKUP(B845,'Medewerker afstand woon-werk'!A:F,6,0),""),"")</f>
        <v>0,00000</v>
      </c>
      <c r="P845" s="5">
        <f t="shared" si="55"/>
        <v>0</v>
      </c>
    </row>
    <row r="846" spans="1:16" x14ac:dyDescent="0.25">
      <c r="A846" s="22" t="s">
        <v>158</v>
      </c>
      <c r="B846" s="22" t="s">
        <v>1370</v>
      </c>
      <c r="C846" s="22" t="s">
        <v>7188</v>
      </c>
      <c r="D846" s="23">
        <v>5274</v>
      </c>
      <c r="E846" s="22" t="s">
        <v>85</v>
      </c>
      <c r="F846" s="28">
        <v>527410</v>
      </c>
      <c r="G846" s="22" t="s">
        <v>6622</v>
      </c>
      <c r="H846" s="22" t="s">
        <v>6759</v>
      </c>
      <c r="I846" s="24">
        <v>44322</v>
      </c>
      <c r="J846" s="24"/>
      <c r="K846" s="5" t="str">
        <f t="shared" si="52"/>
        <v>Nee</v>
      </c>
      <c r="L846">
        <f t="shared" si="53"/>
        <v>13617</v>
      </c>
      <c r="M846" t="str">
        <f t="shared" si="54"/>
        <v>Reiskosten per dag</v>
      </c>
      <c r="N846" t="str">
        <f>IFERROR(VLOOKUP(D846,'Caoparameter historie'!A:E,5,0),"")</f>
        <v>0,19</v>
      </c>
      <c r="O846" t="str">
        <f>IFERROR(IF(OR(D846=5274,D846=5472)=TRUE,VLOOKUP(B846,'Medewerker afstand woon-werk'!A:F,6,0),""),"")</f>
        <v>0,00000</v>
      </c>
      <c r="P846" s="5">
        <f t="shared" si="55"/>
        <v>0</v>
      </c>
    </row>
    <row r="847" spans="1:16" x14ac:dyDescent="0.25">
      <c r="A847" s="22" t="s">
        <v>158</v>
      </c>
      <c r="B847" s="22" t="s">
        <v>2838</v>
      </c>
      <c r="C847" s="22" t="s">
        <v>7189</v>
      </c>
      <c r="D847" s="23">
        <v>5274</v>
      </c>
      <c r="E847" s="22" t="s">
        <v>85</v>
      </c>
      <c r="F847" s="28">
        <v>527410</v>
      </c>
      <c r="G847" s="22" t="s">
        <v>6622</v>
      </c>
      <c r="H847" s="22" t="s">
        <v>6759</v>
      </c>
      <c r="I847" s="24">
        <v>44333</v>
      </c>
      <c r="J847" s="24"/>
      <c r="K847" s="5" t="str">
        <f t="shared" si="52"/>
        <v>Nee</v>
      </c>
      <c r="L847">
        <f t="shared" si="53"/>
        <v>7476</v>
      </c>
      <c r="M847" t="str">
        <f t="shared" si="54"/>
        <v>Reiskosten per dag</v>
      </c>
      <c r="N847" t="str">
        <f>IFERROR(VLOOKUP(D847,'Caoparameter historie'!A:E,5,0),"")</f>
        <v>0,19</v>
      </c>
      <c r="O847" t="str">
        <f>IFERROR(IF(OR(D847=5274,D847=5472)=TRUE,VLOOKUP(B847,'Medewerker afstand woon-werk'!A:F,6,0),""),"")</f>
        <v>0,00000</v>
      </c>
      <c r="P847" s="5">
        <f t="shared" si="55"/>
        <v>0</v>
      </c>
    </row>
    <row r="848" spans="1:16" x14ac:dyDescent="0.25">
      <c r="A848" s="22" t="s">
        <v>158</v>
      </c>
      <c r="B848" s="22" t="s">
        <v>3866</v>
      </c>
      <c r="C848" s="22" t="s">
        <v>7190</v>
      </c>
      <c r="D848" s="23">
        <v>5274</v>
      </c>
      <c r="E848" s="22" t="s">
        <v>85</v>
      </c>
      <c r="F848" s="28">
        <v>527410</v>
      </c>
      <c r="G848" s="22" t="s">
        <v>6622</v>
      </c>
      <c r="H848" s="22" t="s">
        <v>6623</v>
      </c>
      <c r="I848" s="24">
        <v>44340</v>
      </c>
      <c r="J848" s="24"/>
      <c r="K848" s="5" t="str">
        <f t="shared" si="52"/>
        <v>Ja</v>
      </c>
      <c r="L848">
        <f t="shared" si="53"/>
        <v>12403</v>
      </c>
      <c r="M848" t="str">
        <f t="shared" si="54"/>
        <v>Reiskosten per dag</v>
      </c>
      <c r="N848" t="str">
        <f>IFERROR(VLOOKUP(D848,'Caoparameter historie'!A:E,5,0),"")</f>
        <v>0,19</v>
      </c>
      <c r="O848" t="str">
        <f>IFERROR(IF(OR(D848=5274,D848=5472)=TRUE,VLOOKUP(B848,'Medewerker afstand woon-werk'!A:F,6,0),""),"")</f>
        <v>13,15780</v>
      </c>
      <c r="P848" s="5">
        <f t="shared" si="55"/>
        <v>2.4999820000000001</v>
      </c>
    </row>
    <row r="849" spans="1:16" x14ac:dyDescent="0.25">
      <c r="A849" s="22" t="s">
        <v>158</v>
      </c>
      <c r="B849" s="22" t="s">
        <v>5273</v>
      </c>
      <c r="C849" s="22" t="s">
        <v>7191</v>
      </c>
      <c r="D849" s="23">
        <v>5274</v>
      </c>
      <c r="E849" s="22" t="s">
        <v>85</v>
      </c>
      <c r="F849" s="28">
        <v>527410</v>
      </c>
      <c r="G849" s="22" t="s">
        <v>6622</v>
      </c>
      <c r="H849" s="22" t="s">
        <v>6623</v>
      </c>
      <c r="I849" s="24">
        <v>44340</v>
      </c>
      <c r="J849" s="24"/>
      <c r="K849" s="5" t="str">
        <f t="shared" si="52"/>
        <v>Ja</v>
      </c>
      <c r="L849">
        <f t="shared" si="53"/>
        <v>13019</v>
      </c>
      <c r="M849" t="str">
        <f t="shared" si="54"/>
        <v>Reiskosten per dag</v>
      </c>
      <c r="N849" t="str">
        <f>IFERROR(VLOOKUP(D849,'Caoparameter historie'!A:E,5,0),"")</f>
        <v>0,19</v>
      </c>
      <c r="O849" t="str">
        <f>IFERROR(IF(OR(D849=5274,D849=5472)=TRUE,VLOOKUP(B849,'Medewerker afstand woon-werk'!A:F,6,0),""),"")</f>
        <v>12,89000</v>
      </c>
      <c r="P849" s="5">
        <f t="shared" si="55"/>
        <v>2.4491000000000001</v>
      </c>
    </row>
    <row r="850" spans="1:16" x14ac:dyDescent="0.25">
      <c r="A850" s="22" t="s">
        <v>187</v>
      </c>
      <c r="B850" s="22" t="s">
        <v>4565</v>
      </c>
      <c r="C850" s="22" t="s">
        <v>7192</v>
      </c>
      <c r="D850" s="23">
        <v>5274</v>
      </c>
      <c r="E850" s="22" t="s">
        <v>85</v>
      </c>
      <c r="F850" s="28">
        <v>527410</v>
      </c>
      <c r="G850" s="22" t="s">
        <v>6622</v>
      </c>
      <c r="H850" s="22" t="s">
        <v>6759</v>
      </c>
      <c r="I850" s="24">
        <v>44348</v>
      </c>
      <c r="J850" s="24"/>
      <c r="K850" s="5" t="str">
        <f t="shared" si="52"/>
        <v>Nee</v>
      </c>
      <c r="L850">
        <f t="shared" si="53"/>
        <v>9203698</v>
      </c>
      <c r="M850" t="str">
        <f t="shared" si="54"/>
        <v>Reiskosten per dag</v>
      </c>
      <c r="N850" t="str">
        <f>IFERROR(VLOOKUP(D850,'Caoparameter historie'!A:E,5,0),"")</f>
        <v>0,19</v>
      </c>
      <c r="O850" t="str">
        <f>IFERROR(IF(OR(D850=5274,D850=5472)=TRUE,VLOOKUP(B850,'Medewerker afstand woon-werk'!A:F,6,0),""),"")</f>
        <v>0,00000</v>
      </c>
      <c r="P850" s="5">
        <f t="shared" si="55"/>
        <v>0</v>
      </c>
    </row>
    <row r="851" spans="1:16" x14ac:dyDescent="0.25">
      <c r="A851" s="22" t="s">
        <v>158</v>
      </c>
      <c r="B851" s="22" t="s">
        <v>562</v>
      </c>
      <c r="C851" s="22" t="s">
        <v>7193</v>
      </c>
      <c r="D851" s="23">
        <v>5274</v>
      </c>
      <c r="E851" s="22" t="s">
        <v>85</v>
      </c>
      <c r="F851" s="28">
        <v>527410</v>
      </c>
      <c r="G851" s="22" t="s">
        <v>6622</v>
      </c>
      <c r="H851" s="22" t="s">
        <v>6759</v>
      </c>
      <c r="I851" s="24">
        <v>44341</v>
      </c>
      <c r="J851" s="24"/>
      <c r="K851" s="5" t="str">
        <f t="shared" si="52"/>
        <v>Nee</v>
      </c>
      <c r="L851">
        <f t="shared" si="53"/>
        <v>9562</v>
      </c>
      <c r="M851" t="str">
        <f t="shared" si="54"/>
        <v>Reiskosten per dag</v>
      </c>
      <c r="N851" t="str">
        <f>IFERROR(VLOOKUP(D851,'Caoparameter historie'!A:E,5,0),"")</f>
        <v>0,19</v>
      </c>
      <c r="O851" t="str">
        <f>IFERROR(IF(OR(D851=5274,D851=5472)=TRUE,VLOOKUP(B851,'Medewerker afstand woon-werk'!A:F,6,0),""),"")</f>
        <v>48,58000</v>
      </c>
      <c r="P851" s="5">
        <f t="shared" si="55"/>
        <v>9.2302</v>
      </c>
    </row>
    <row r="852" spans="1:16" x14ac:dyDescent="0.25">
      <c r="A852" s="22" t="s">
        <v>158</v>
      </c>
      <c r="B852" s="22" t="s">
        <v>3980</v>
      </c>
      <c r="C852" s="22" t="s">
        <v>7194</v>
      </c>
      <c r="D852" s="23">
        <v>5274</v>
      </c>
      <c r="E852" s="22" t="s">
        <v>85</v>
      </c>
      <c r="F852" s="28">
        <v>527410</v>
      </c>
      <c r="G852" s="22" t="s">
        <v>6622</v>
      </c>
      <c r="H852" s="22" t="s">
        <v>6759</v>
      </c>
      <c r="I852" s="24">
        <v>44341</v>
      </c>
      <c r="J852" s="24"/>
      <c r="K852" s="5" t="str">
        <f t="shared" si="52"/>
        <v>Nee</v>
      </c>
      <c r="L852">
        <f t="shared" si="53"/>
        <v>9882</v>
      </c>
      <c r="M852" t="str">
        <f t="shared" si="54"/>
        <v>Reiskosten per dag</v>
      </c>
      <c r="N852" t="str">
        <f>IFERROR(VLOOKUP(D852,'Caoparameter historie'!A:E,5,0),"")</f>
        <v>0,19</v>
      </c>
      <c r="O852" t="str">
        <f>IFERROR(IF(OR(D852=5274,D852=5472)=TRUE,VLOOKUP(B852,'Medewerker afstand woon-werk'!A:F,6,0),""),"")</f>
        <v>45,21000</v>
      </c>
      <c r="P852" s="5">
        <f t="shared" si="55"/>
        <v>8.5899000000000001</v>
      </c>
    </row>
    <row r="853" spans="1:16" x14ac:dyDescent="0.25">
      <c r="A853" s="22" t="s">
        <v>187</v>
      </c>
      <c r="B853" s="22" t="s">
        <v>4575</v>
      </c>
      <c r="C853" s="22" t="s">
        <v>7195</v>
      </c>
      <c r="D853" s="23">
        <v>5274</v>
      </c>
      <c r="E853" s="22" t="s">
        <v>85</v>
      </c>
      <c r="F853" s="28">
        <v>527410</v>
      </c>
      <c r="G853" s="22" t="s">
        <v>6622</v>
      </c>
      <c r="H853" s="22" t="s">
        <v>6759</v>
      </c>
      <c r="I853" s="24">
        <v>44348</v>
      </c>
      <c r="J853" s="24"/>
      <c r="K853" s="5" t="str">
        <f t="shared" si="52"/>
        <v>Nee</v>
      </c>
      <c r="L853">
        <f t="shared" si="53"/>
        <v>9202956</v>
      </c>
      <c r="M853" t="str">
        <f t="shared" si="54"/>
        <v>Reiskosten per dag</v>
      </c>
      <c r="N853" t="str">
        <f>IFERROR(VLOOKUP(D853,'Caoparameter historie'!A:E,5,0),"")</f>
        <v>0,19</v>
      </c>
      <c r="O853" t="str">
        <f>IFERROR(IF(OR(D853=5274,D853=5472)=TRUE,VLOOKUP(B853,'Medewerker afstand woon-werk'!A:F,6,0),""),"")</f>
        <v>0,00000</v>
      </c>
      <c r="P853" s="5">
        <f t="shared" si="55"/>
        <v>0</v>
      </c>
    </row>
    <row r="854" spans="1:16" x14ac:dyDescent="0.25">
      <c r="A854" s="22" t="s">
        <v>187</v>
      </c>
      <c r="B854" s="22" t="s">
        <v>3498</v>
      </c>
      <c r="C854" s="22" t="s">
        <v>6426</v>
      </c>
      <c r="D854" s="23">
        <v>5274</v>
      </c>
      <c r="E854" s="22" t="s">
        <v>85</v>
      </c>
      <c r="F854" s="28">
        <v>527410</v>
      </c>
      <c r="G854" s="22" t="s">
        <v>6622</v>
      </c>
      <c r="H854" s="22" t="s">
        <v>6759</v>
      </c>
      <c r="I854" s="24">
        <v>44348</v>
      </c>
      <c r="J854" s="24"/>
      <c r="K854" s="5" t="str">
        <f t="shared" si="52"/>
        <v>Nee</v>
      </c>
      <c r="L854">
        <f t="shared" si="53"/>
        <v>9203722</v>
      </c>
      <c r="M854" t="str">
        <f t="shared" si="54"/>
        <v>Reiskosten per dag</v>
      </c>
      <c r="N854" t="str">
        <f>IFERROR(VLOOKUP(D854,'Caoparameter historie'!A:E,5,0),"")</f>
        <v>0,19</v>
      </c>
      <c r="O854" t="str">
        <f>IFERROR(IF(OR(D854=5274,D854=5472)=TRUE,VLOOKUP(B854,'Medewerker afstand woon-werk'!A:F,6,0),""),"")</f>
        <v>0,00000</v>
      </c>
      <c r="P854" s="5">
        <f t="shared" si="55"/>
        <v>0</v>
      </c>
    </row>
    <row r="855" spans="1:16" x14ac:dyDescent="0.25">
      <c r="A855" s="22" t="s">
        <v>187</v>
      </c>
      <c r="B855" s="22" t="s">
        <v>3396</v>
      </c>
      <c r="C855" s="22" t="s">
        <v>7196</v>
      </c>
      <c r="D855" s="23">
        <v>5274</v>
      </c>
      <c r="E855" s="22" t="s">
        <v>85</v>
      </c>
      <c r="F855" s="28">
        <v>527410</v>
      </c>
      <c r="G855" s="22" t="s">
        <v>6622</v>
      </c>
      <c r="H855" s="22" t="s">
        <v>6759</v>
      </c>
      <c r="I855" s="24">
        <v>44348</v>
      </c>
      <c r="J855" s="24"/>
      <c r="K855" s="5" t="str">
        <f t="shared" si="52"/>
        <v>Nee</v>
      </c>
      <c r="L855">
        <f t="shared" si="53"/>
        <v>9202546</v>
      </c>
      <c r="M855" t="str">
        <f t="shared" si="54"/>
        <v>Reiskosten per dag</v>
      </c>
      <c r="N855" t="str">
        <f>IFERROR(VLOOKUP(D855,'Caoparameter historie'!A:E,5,0),"")</f>
        <v>0,19</v>
      </c>
      <c r="O855" t="str">
        <f>IFERROR(IF(OR(D855=5274,D855=5472)=TRUE,VLOOKUP(B855,'Medewerker afstand woon-werk'!A:F,6,0),""),"")</f>
        <v>0,00000</v>
      </c>
      <c r="P855" s="5">
        <f t="shared" si="55"/>
        <v>0</v>
      </c>
    </row>
    <row r="856" spans="1:16" x14ac:dyDescent="0.25">
      <c r="A856" s="22" t="s">
        <v>187</v>
      </c>
      <c r="B856" s="22" t="s">
        <v>1529</v>
      </c>
      <c r="C856" s="22" t="s">
        <v>7197</v>
      </c>
      <c r="D856" s="23">
        <v>5274</v>
      </c>
      <c r="E856" s="22" t="s">
        <v>85</v>
      </c>
      <c r="F856" s="28">
        <v>527410</v>
      </c>
      <c r="G856" s="22" t="s">
        <v>6622</v>
      </c>
      <c r="H856" s="22" t="s">
        <v>6759</v>
      </c>
      <c r="I856" s="24">
        <v>44348</v>
      </c>
      <c r="J856" s="24"/>
      <c r="K856" s="5" t="str">
        <f t="shared" si="52"/>
        <v>Nee</v>
      </c>
      <c r="L856">
        <f t="shared" si="53"/>
        <v>9204333</v>
      </c>
      <c r="M856" t="str">
        <f t="shared" si="54"/>
        <v>Reiskosten per dag</v>
      </c>
      <c r="N856" t="str">
        <f>IFERROR(VLOOKUP(D856,'Caoparameter historie'!A:E,5,0),"")</f>
        <v>0,19</v>
      </c>
      <c r="O856" t="str">
        <f>IFERROR(IF(OR(D856=5274,D856=5472)=TRUE,VLOOKUP(B856,'Medewerker afstand woon-werk'!A:F,6,0),""),"")</f>
        <v>0,00000</v>
      </c>
      <c r="P856" s="5">
        <f t="shared" si="55"/>
        <v>0</v>
      </c>
    </row>
    <row r="857" spans="1:16" x14ac:dyDescent="0.25">
      <c r="A857" s="22" t="s">
        <v>187</v>
      </c>
      <c r="B857" s="22" t="s">
        <v>3086</v>
      </c>
      <c r="C857" s="22" t="s">
        <v>7198</v>
      </c>
      <c r="D857" s="23">
        <v>5274</v>
      </c>
      <c r="E857" s="22" t="s">
        <v>85</v>
      </c>
      <c r="F857" s="28">
        <v>527410</v>
      </c>
      <c r="G857" s="22" t="s">
        <v>6622</v>
      </c>
      <c r="H857" s="22" t="s">
        <v>6759</v>
      </c>
      <c r="I857" s="24">
        <v>44348</v>
      </c>
      <c r="J857" s="24"/>
      <c r="K857" s="5" t="str">
        <f t="shared" si="52"/>
        <v>Nee</v>
      </c>
      <c r="L857">
        <f t="shared" si="53"/>
        <v>9201217</v>
      </c>
      <c r="M857" t="str">
        <f t="shared" si="54"/>
        <v>Reiskosten per dag</v>
      </c>
      <c r="N857" t="str">
        <f>IFERROR(VLOOKUP(D857,'Caoparameter historie'!A:E,5,0),"")</f>
        <v>0,19</v>
      </c>
      <c r="O857" t="str">
        <f>IFERROR(IF(OR(D857=5274,D857=5472)=TRUE,VLOOKUP(B857,'Medewerker afstand woon-werk'!A:F,6,0),""),"")</f>
        <v>0,00000</v>
      </c>
      <c r="P857" s="5">
        <f t="shared" si="55"/>
        <v>0</v>
      </c>
    </row>
    <row r="858" spans="1:16" x14ac:dyDescent="0.25">
      <c r="A858" s="22" t="s">
        <v>158</v>
      </c>
      <c r="B858" s="22" t="s">
        <v>2598</v>
      </c>
      <c r="C858" s="22" t="s">
        <v>7199</v>
      </c>
      <c r="D858" s="23">
        <v>5274</v>
      </c>
      <c r="E858" s="22" t="s">
        <v>85</v>
      </c>
      <c r="F858" s="28">
        <v>527410</v>
      </c>
      <c r="G858" s="22" t="s">
        <v>6622</v>
      </c>
      <c r="H858" s="22" t="s">
        <v>6759</v>
      </c>
      <c r="I858" s="24">
        <v>44340</v>
      </c>
      <c r="J858" s="24"/>
      <c r="K858" s="5" t="str">
        <f t="shared" si="52"/>
        <v>Nee</v>
      </c>
      <c r="L858">
        <f t="shared" si="53"/>
        <v>8331</v>
      </c>
      <c r="M858" t="str">
        <f t="shared" si="54"/>
        <v>Reiskosten per dag</v>
      </c>
      <c r="N858" t="str">
        <f>IFERROR(VLOOKUP(D858,'Caoparameter historie'!A:E,5,0),"")</f>
        <v>0,19</v>
      </c>
      <c r="O858" t="str">
        <f>IFERROR(IF(OR(D858=5274,D858=5472)=TRUE,VLOOKUP(B858,'Medewerker afstand woon-werk'!A:F,6,0),""),"")</f>
        <v>0,00000</v>
      </c>
      <c r="P858" s="5">
        <f t="shared" si="55"/>
        <v>0</v>
      </c>
    </row>
    <row r="859" spans="1:16" x14ac:dyDescent="0.25">
      <c r="A859" s="22" t="s">
        <v>158</v>
      </c>
      <c r="B859" s="22" t="s">
        <v>2606</v>
      </c>
      <c r="C859" s="22" t="s">
        <v>7200</v>
      </c>
      <c r="D859" s="23">
        <v>5274</v>
      </c>
      <c r="E859" s="22" t="s">
        <v>85</v>
      </c>
      <c r="F859" s="28">
        <v>527410</v>
      </c>
      <c r="G859" s="22" t="s">
        <v>6622</v>
      </c>
      <c r="H859" s="22" t="s">
        <v>6759</v>
      </c>
      <c r="I859" s="24">
        <v>44320</v>
      </c>
      <c r="J859" s="24"/>
      <c r="K859" s="5" t="str">
        <f t="shared" si="52"/>
        <v>Nee</v>
      </c>
      <c r="L859">
        <f t="shared" si="53"/>
        <v>8284</v>
      </c>
      <c r="M859" t="str">
        <f t="shared" si="54"/>
        <v>Reiskosten per dag</v>
      </c>
      <c r="N859" t="str">
        <f>IFERROR(VLOOKUP(D859,'Caoparameter historie'!A:E,5,0),"")</f>
        <v>0,19</v>
      </c>
      <c r="O859" t="str">
        <f>IFERROR(IF(OR(D859=5274,D859=5472)=TRUE,VLOOKUP(B859,'Medewerker afstand woon-werk'!A:F,6,0),""),"")</f>
        <v>11,20000</v>
      </c>
      <c r="P859" s="5">
        <f t="shared" si="55"/>
        <v>2.1279999999999997</v>
      </c>
    </row>
    <row r="860" spans="1:16" x14ac:dyDescent="0.25">
      <c r="A860" s="22" t="s">
        <v>6372</v>
      </c>
      <c r="B860" s="22" t="s">
        <v>6472</v>
      </c>
      <c r="C860" s="22" t="s">
        <v>6473</v>
      </c>
      <c r="D860" s="23">
        <v>5274</v>
      </c>
      <c r="E860" s="22" t="s">
        <v>85</v>
      </c>
      <c r="F860" s="28">
        <v>527410</v>
      </c>
      <c r="G860" s="22" t="s">
        <v>6622</v>
      </c>
      <c r="H860" s="22" t="s">
        <v>6623</v>
      </c>
      <c r="I860" s="24">
        <v>44340</v>
      </c>
      <c r="J860" s="24"/>
      <c r="K860" s="5" t="str">
        <f t="shared" si="52"/>
        <v>Ja</v>
      </c>
      <c r="L860">
        <f t="shared" si="53"/>
        <v>9121880</v>
      </c>
      <c r="M860" t="str">
        <f t="shared" si="54"/>
        <v>Reiskosten per dag</v>
      </c>
      <c r="N860" t="str">
        <f>IFERROR(VLOOKUP(D860,'Caoparameter historie'!A:E,5,0),"")</f>
        <v>0,19</v>
      </c>
      <c r="O860" t="str">
        <f>IFERROR(IF(OR(D860=5274,D860=5472)=TRUE,VLOOKUP(B860,'Medewerker afstand woon-werk'!A:F,6,0),""),"")</f>
        <v>0,00000</v>
      </c>
      <c r="P860" s="5">
        <f t="shared" si="55"/>
        <v>0</v>
      </c>
    </row>
    <row r="861" spans="1:16" x14ac:dyDescent="0.25">
      <c r="A861" s="22" t="s">
        <v>158</v>
      </c>
      <c r="B861" s="22" t="s">
        <v>1127</v>
      </c>
      <c r="C861" s="22" t="s">
        <v>7201</v>
      </c>
      <c r="D861" s="23">
        <v>5274</v>
      </c>
      <c r="E861" s="22" t="s">
        <v>85</v>
      </c>
      <c r="F861" s="28">
        <v>527410</v>
      </c>
      <c r="G861" s="22" t="s">
        <v>6622</v>
      </c>
      <c r="H861" s="22" t="s">
        <v>6759</v>
      </c>
      <c r="I861" s="24">
        <v>44337</v>
      </c>
      <c r="J861" s="24"/>
      <c r="K861" s="5" t="str">
        <f t="shared" si="52"/>
        <v>Nee</v>
      </c>
      <c r="L861">
        <f t="shared" si="53"/>
        <v>13142</v>
      </c>
      <c r="M861" t="str">
        <f t="shared" si="54"/>
        <v>Reiskosten per dag</v>
      </c>
      <c r="N861" t="str">
        <f>IFERROR(VLOOKUP(D861,'Caoparameter historie'!A:E,5,0),"")</f>
        <v>0,19</v>
      </c>
      <c r="O861" t="str">
        <f>IFERROR(IF(OR(D861=5274,D861=5472)=TRUE,VLOOKUP(B861,'Medewerker afstand woon-werk'!A:F,6,0),""),"")</f>
        <v>0,00000</v>
      </c>
      <c r="P861" s="5">
        <f t="shared" si="55"/>
        <v>0</v>
      </c>
    </row>
    <row r="862" spans="1:16" x14ac:dyDescent="0.25">
      <c r="A862" s="22" t="s">
        <v>158</v>
      </c>
      <c r="B862" s="22" t="s">
        <v>3556</v>
      </c>
      <c r="C862" s="22" t="s">
        <v>7202</v>
      </c>
      <c r="D862" s="23">
        <v>5274</v>
      </c>
      <c r="E862" s="22" t="s">
        <v>85</v>
      </c>
      <c r="F862" s="28">
        <v>527410</v>
      </c>
      <c r="G862" s="22" t="s">
        <v>6622</v>
      </c>
      <c r="H862" s="22" t="s">
        <v>6759</v>
      </c>
      <c r="I862" s="24">
        <v>44340</v>
      </c>
      <c r="J862" s="24"/>
      <c r="K862" s="5" t="str">
        <f t="shared" si="52"/>
        <v>Nee</v>
      </c>
      <c r="L862">
        <f t="shared" si="53"/>
        <v>209602</v>
      </c>
      <c r="M862" t="str">
        <f t="shared" si="54"/>
        <v>Reiskosten per dag</v>
      </c>
      <c r="N862" t="str">
        <f>IFERROR(VLOOKUP(D862,'Caoparameter historie'!A:E,5,0),"")</f>
        <v>0,19</v>
      </c>
      <c r="O862" t="str">
        <f>IFERROR(IF(OR(D862=5274,D862=5472)=TRUE,VLOOKUP(B862,'Medewerker afstand woon-werk'!A:F,6,0),""),"")</f>
        <v>0,00000</v>
      </c>
      <c r="P862" s="5">
        <f t="shared" si="55"/>
        <v>0</v>
      </c>
    </row>
    <row r="863" spans="1:16" x14ac:dyDescent="0.25">
      <c r="A863" s="22" t="s">
        <v>158</v>
      </c>
      <c r="B863" s="22" t="s">
        <v>976</v>
      </c>
      <c r="C863" s="22" t="s">
        <v>7203</v>
      </c>
      <c r="D863" s="23">
        <v>5274</v>
      </c>
      <c r="E863" s="22" t="s">
        <v>85</v>
      </c>
      <c r="F863" s="28">
        <v>527410</v>
      </c>
      <c r="G863" s="22" t="s">
        <v>6622</v>
      </c>
      <c r="H863" s="22" t="s">
        <v>6759</v>
      </c>
      <c r="I863" s="24">
        <v>44348</v>
      </c>
      <c r="J863" s="24"/>
      <c r="K863" s="5" t="str">
        <f t="shared" si="52"/>
        <v>Nee</v>
      </c>
      <c r="L863">
        <f t="shared" si="53"/>
        <v>12960</v>
      </c>
      <c r="M863" t="str">
        <f t="shared" si="54"/>
        <v>Reiskosten per dag</v>
      </c>
      <c r="N863" t="str">
        <f>IFERROR(VLOOKUP(D863,'Caoparameter historie'!A:E,5,0),"")</f>
        <v>0,19</v>
      </c>
      <c r="O863" t="str">
        <f>IFERROR(IF(OR(D863=5274,D863=5472)=TRUE,VLOOKUP(B863,'Medewerker afstand woon-werk'!A:F,6,0),""),"")</f>
        <v>11,41000</v>
      </c>
      <c r="P863" s="5">
        <f t="shared" si="55"/>
        <v>2.1678999999999999</v>
      </c>
    </row>
    <row r="864" spans="1:16" x14ac:dyDescent="0.25">
      <c r="A864" s="22" t="s">
        <v>187</v>
      </c>
      <c r="B864" s="22" t="s">
        <v>442</v>
      </c>
      <c r="C864" s="22" t="s">
        <v>6432</v>
      </c>
      <c r="D864" s="23">
        <v>5274</v>
      </c>
      <c r="E864" s="22" t="s">
        <v>85</v>
      </c>
      <c r="F864" s="28">
        <v>527410</v>
      </c>
      <c r="G864" s="22" t="s">
        <v>6622</v>
      </c>
      <c r="H864" s="22" t="s">
        <v>6623</v>
      </c>
      <c r="I864" s="24">
        <v>44312</v>
      </c>
      <c r="J864" s="24"/>
      <c r="K864" s="5" t="str">
        <f t="shared" si="52"/>
        <v>Ja</v>
      </c>
      <c r="L864">
        <f t="shared" si="53"/>
        <v>9204021</v>
      </c>
      <c r="M864" t="str">
        <f t="shared" si="54"/>
        <v>Reiskosten per dag</v>
      </c>
      <c r="N864" t="str">
        <f>IFERROR(VLOOKUP(D864,'Caoparameter historie'!A:E,5,0),"")</f>
        <v>0,19</v>
      </c>
      <c r="O864" t="str">
        <f>IFERROR(IF(OR(D864=5274,D864=5472)=TRUE,VLOOKUP(B864,'Medewerker afstand woon-werk'!A:F,6,0),""),"")</f>
        <v>0,00000</v>
      </c>
      <c r="P864" s="5">
        <f t="shared" si="55"/>
        <v>0</v>
      </c>
    </row>
    <row r="865" spans="1:16" x14ac:dyDescent="0.25">
      <c r="A865" s="22" t="s">
        <v>158</v>
      </c>
      <c r="B865" s="22" t="s">
        <v>3990</v>
      </c>
      <c r="C865" s="22" t="s">
        <v>7204</v>
      </c>
      <c r="D865" s="23">
        <v>5274</v>
      </c>
      <c r="E865" s="22" t="s">
        <v>85</v>
      </c>
      <c r="F865" s="28">
        <v>527410</v>
      </c>
      <c r="G865" s="22" t="s">
        <v>6622</v>
      </c>
      <c r="H865" s="22" t="s">
        <v>6759</v>
      </c>
      <c r="I865" s="24">
        <v>44348</v>
      </c>
      <c r="J865" s="24"/>
      <c r="K865" s="5" t="str">
        <f t="shared" si="52"/>
        <v>Nee</v>
      </c>
      <c r="L865">
        <f t="shared" si="53"/>
        <v>3712</v>
      </c>
      <c r="M865" t="str">
        <f t="shared" si="54"/>
        <v>Reiskosten per dag</v>
      </c>
      <c r="N865" t="str">
        <f>IFERROR(VLOOKUP(D865,'Caoparameter historie'!A:E,5,0),"")</f>
        <v>0,19</v>
      </c>
      <c r="O865" t="str">
        <f>IFERROR(IF(OR(D865=5274,D865=5472)=TRUE,VLOOKUP(B865,'Medewerker afstand woon-werk'!A:F,6,0),""),"")</f>
        <v>0,00000</v>
      </c>
      <c r="P865" s="5">
        <f t="shared" si="55"/>
        <v>0</v>
      </c>
    </row>
    <row r="866" spans="1:16" x14ac:dyDescent="0.25">
      <c r="A866" s="22" t="s">
        <v>158</v>
      </c>
      <c r="B866" s="22" t="s">
        <v>6089</v>
      </c>
      <c r="C866" s="22" t="s">
        <v>7205</v>
      </c>
      <c r="D866" s="23">
        <v>5274</v>
      </c>
      <c r="E866" s="22" t="s">
        <v>85</v>
      </c>
      <c r="F866" s="28">
        <v>527410</v>
      </c>
      <c r="G866" s="22" t="s">
        <v>6622</v>
      </c>
      <c r="H866" s="22" t="s">
        <v>6759</v>
      </c>
      <c r="I866" s="24">
        <v>44348</v>
      </c>
      <c r="J866" s="24"/>
      <c r="K866" s="5" t="str">
        <f t="shared" si="52"/>
        <v>Nee</v>
      </c>
      <c r="L866">
        <f t="shared" si="53"/>
        <v>9026</v>
      </c>
      <c r="M866" t="str">
        <f t="shared" si="54"/>
        <v>Reiskosten per dag</v>
      </c>
      <c r="N866" t="str">
        <f>IFERROR(VLOOKUP(D866,'Caoparameter historie'!A:E,5,0),"")</f>
        <v>0,19</v>
      </c>
      <c r="O866" t="str">
        <f>IFERROR(IF(OR(D866=5274,D866=5472)=TRUE,VLOOKUP(B866,'Medewerker afstand woon-werk'!A:F,6,0),""),"")</f>
        <v>0,00000</v>
      </c>
      <c r="P866" s="5">
        <f t="shared" si="55"/>
        <v>0</v>
      </c>
    </row>
    <row r="867" spans="1:16" x14ac:dyDescent="0.25">
      <c r="A867" s="22" t="s">
        <v>158</v>
      </c>
      <c r="B867" s="22" t="s">
        <v>6001</v>
      </c>
      <c r="C867" s="22" t="s">
        <v>7206</v>
      </c>
      <c r="D867" s="23">
        <v>5274</v>
      </c>
      <c r="E867" s="22" t="s">
        <v>85</v>
      </c>
      <c r="F867" s="28">
        <v>527410</v>
      </c>
      <c r="G867" s="22" t="s">
        <v>6622</v>
      </c>
      <c r="H867" s="22" t="s">
        <v>6759</v>
      </c>
      <c r="I867" s="24">
        <v>44348</v>
      </c>
      <c r="J867" s="24"/>
      <c r="K867" s="5" t="str">
        <f t="shared" si="52"/>
        <v>Nee</v>
      </c>
      <c r="L867">
        <f t="shared" si="53"/>
        <v>11693</v>
      </c>
      <c r="M867" t="str">
        <f t="shared" si="54"/>
        <v>Reiskosten per dag</v>
      </c>
      <c r="N867" t="str">
        <f>IFERROR(VLOOKUP(D867,'Caoparameter historie'!A:E,5,0),"")</f>
        <v>0,19</v>
      </c>
      <c r="O867" t="str">
        <f>IFERROR(IF(OR(D867=5274,D867=5472)=TRUE,VLOOKUP(B867,'Medewerker afstand woon-werk'!A:F,6,0),""),"")</f>
        <v>66,89300</v>
      </c>
      <c r="P867" s="5">
        <f t="shared" si="55"/>
        <v>12.709670000000001</v>
      </c>
    </row>
    <row r="868" spans="1:16" x14ac:dyDescent="0.25">
      <c r="A868" s="22" t="s">
        <v>187</v>
      </c>
      <c r="B868" s="22" t="s">
        <v>5705</v>
      </c>
      <c r="C868" s="22" t="s">
        <v>7207</v>
      </c>
      <c r="D868" s="23">
        <v>5274</v>
      </c>
      <c r="E868" s="22" t="s">
        <v>85</v>
      </c>
      <c r="F868" s="28">
        <v>527410</v>
      </c>
      <c r="G868" s="22" t="s">
        <v>6622</v>
      </c>
      <c r="H868" s="22" t="s">
        <v>6759</v>
      </c>
      <c r="I868" s="24">
        <v>44378</v>
      </c>
      <c r="J868" s="24"/>
      <c r="K868" s="5" t="str">
        <f t="shared" si="52"/>
        <v>Nee</v>
      </c>
      <c r="L868">
        <f t="shared" si="53"/>
        <v>9201386</v>
      </c>
      <c r="M868" t="str">
        <f t="shared" si="54"/>
        <v>Reiskosten per dag</v>
      </c>
      <c r="N868" t="str">
        <f>IFERROR(VLOOKUP(D868,'Caoparameter historie'!A:E,5,0),"")</f>
        <v>0,19</v>
      </c>
      <c r="O868" t="str">
        <f>IFERROR(IF(OR(D868=5274,D868=5472)=TRUE,VLOOKUP(B868,'Medewerker afstand woon-werk'!A:F,6,0),""),"")</f>
        <v>0,00000</v>
      </c>
      <c r="P868" s="5">
        <f t="shared" si="55"/>
        <v>0</v>
      </c>
    </row>
    <row r="869" spans="1:16" x14ac:dyDescent="0.25">
      <c r="A869" s="22" t="s">
        <v>6148</v>
      </c>
      <c r="B869" s="22" t="s">
        <v>6213</v>
      </c>
      <c r="C869" s="22" t="s">
        <v>7208</v>
      </c>
      <c r="D869" s="23">
        <v>5274</v>
      </c>
      <c r="E869" s="22" t="s">
        <v>85</v>
      </c>
      <c r="F869" s="28">
        <v>527410</v>
      </c>
      <c r="G869" s="22" t="s">
        <v>6622</v>
      </c>
      <c r="H869" s="22" t="s">
        <v>6759</v>
      </c>
      <c r="I869" s="24">
        <v>44347</v>
      </c>
      <c r="J869" s="24"/>
      <c r="K869" s="5" t="str">
        <f t="shared" si="52"/>
        <v>Nee</v>
      </c>
      <c r="L869">
        <f t="shared" si="53"/>
        <v>209695</v>
      </c>
      <c r="M869" t="str">
        <f t="shared" si="54"/>
        <v>Reiskosten per dag</v>
      </c>
      <c r="N869" t="str">
        <f>IFERROR(VLOOKUP(D869,'Caoparameter historie'!A:E,5,0),"")</f>
        <v>0,19</v>
      </c>
      <c r="O869" t="str">
        <f>IFERROR(IF(OR(D869=5274,D869=5472)=TRUE,VLOOKUP(B869,'Medewerker afstand woon-werk'!A:F,6,0),""),"")</f>
        <v>0,00000</v>
      </c>
      <c r="P869" s="5">
        <f t="shared" si="55"/>
        <v>0</v>
      </c>
    </row>
    <row r="870" spans="1:16" x14ac:dyDescent="0.25">
      <c r="A870" s="22" t="s">
        <v>6148</v>
      </c>
      <c r="B870" s="22" t="s">
        <v>6222</v>
      </c>
      <c r="C870" s="22" t="s">
        <v>7209</v>
      </c>
      <c r="D870" s="23">
        <v>5274</v>
      </c>
      <c r="E870" s="22" t="s">
        <v>85</v>
      </c>
      <c r="F870" s="28">
        <v>527410</v>
      </c>
      <c r="G870" s="22" t="s">
        <v>6622</v>
      </c>
      <c r="H870" s="22" t="s">
        <v>6759</v>
      </c>
      <c r="I870" s="24">
        <v>44347</v>
      </c>
      <c r="J870" s="24"/>
      <c r="K870" s="5" t="str">
        <f t="shared" si="52"/>
        <v>Nee</v>
      </c>
      <c r="L870">
        <f t="shared" si="53"/>
        <v>209692</v>
      </c>
      <c r="M870" t="str">
        <f t="shared" si="54"/>
        <v>Reiskosten per dag</v>
      </c>
      <c r="N870" t="str">
        <f>IFERROR(VLOOKUP(D870,'Caoparameter historie'!A:E,5,0),"")</f>
        <v>0,19</v>
      </c>
      <c r="O870" t="str">
        <f>IFERROR(IF(OR(D870=5274,D870=5472)=TRUE,VLOOKUP(B870,'Medewerker afstand woon-werk'!A:F,6,0),""),"")</f>
        <v>0,00000</v>
      </c>
      <c r="P870" s="5">
        <f t="shared" si="55"/>
        <v>0</v>
      </c>
    </row>
    <row r="871" spans="1:16" x14ac:dyDescent="0.25">
      <c r="A871" s="22" t="s">
        <v>6372</v>
      </c>
      <c r="B871" s="22" t="s">
        <v>7210</v>
      </c>
      <c r="C871" s="22" t="s">
        <v>7211</v>
      </c>
      <c r="D871" s="23">
        <v>5274</v>
      </c>
      <c r="E871" s="22" t="s">
        <v>85</v>
      </c>
      <c r="F871" s="28">
        <v>527410</v>
      </c>
      <c r="G871" s="22" t="s">
        <v>6622</v>
      </c>
      <c r="H871" s="22" t="s">
        <v>6759</v>
      </c>
      <c r="I871" s="24">
        <v>44368</v>
      </c>
      <c r="J871" s="24"/>
      <c r="K871" s="5" t="str">
        <f t="shared" si="52"/>
        <v>Nee</v>
      </c>
      <c r="L871">
        <f t="shared" si="53"/>
        <v>9116352</v>
      </c>
      <c r="M871" t="str">
        <f t="shared" si="54"/>
        <v>Reiskosten per dag</v>
      </c>
      <c r="N871" t="str">
        <f>IFERROR(VLOOKUP(D871,'Caoparameter historie'!A:E,5,0),"")</f>
        <v>0,19</v>
      </c>
      <c r="O871" t="str">
        <f>IFERROR(IF(OR(D871=5274,D871=5472)=TRUE,VLOOKUP(B871,'Medewerker afstand woon-werk'!A:F,6,0),""),"")</f>
        <v>0,00000</v>
      </c>
      <c r="P871" s="5">
        <f t="shared" si="55"/>
        <v>0</v>
      </c>
    </row>
    <row r="872" spans="1:16" x14ac:dyDescent="0.25">
      <c r="A872" s="22" t="s">
        <v>158</v>
      </c>
      <c r="B872" s="22" t="s">
        <v>4407</v>
      </c>
      <c r="C872" s="22" t="s">
        <v>7212</v>
      </c>
      <c r="D872" s="23">
        <v>5274</v>
      </c>
      <c r="E872" s="22" t="s">
        <v>85</v>
      </c>
      <c r="F872" s="28">
        <v>527410</v>
      </c>
      <c r="G872" s="22" t="s">
        <v>6622</v>
      </c>
      <c r="H872" s="22" t="s">
        <v>6623</v>
      </c>
      <c r="I872" s="24">
        <v>44340</v>
      </c>
      <c r="J872" s="24"/>
      <c r="K872" s="5" t="str">
        <f t="shared" si="52"/>
        <v>Ja</v>
      </c>
      <c r="L872">
        <f t="shared" si="53"/>
        <v>13517</v>
      </c>
      <c r="M872" t="str">
        <f t="shared" si="54"/>
        <v>Reiskosten per dag</v>
      </c>
      <c r="N872" t="str">
        <f>IFERROR(VLOOKUP(D872,'Caoparameter historie'!A:E,5,0),"")</f>
        <v>0,19</v>
      </c>
      <c r="O872" t="str">
        <f>IFERROR(IF(OR(D872=5274,D872=5472)=TRUE,VLOOKUP(B872,'Medewerker afstand woon-werk'!A:F,6,0),""),"")</f>
        <v>8,77500</v>
      </c>
      <c r="P872" s="5">
        <f t="shared" si="55"/>
        <v>1.6672500000000001</v>
      </c>
    </row>
    <row r="873" spans="1:16" x14ac:dyDescent="0.25">
      <c r="A873" s="22" t="s">
        <v>158</v>
      </c>
      <c r="B873" s="22" t="s">
        <v>5879</v>
      </c>
      <c r="C873" s="22" t="s">
        <v>7213</v>
      </c>
      <c r="D873" s="23">
        <v>5274</v>
      </c>
      <c r="E873" s="22" t="s">
        <v>85</v>
      </c>
      <c r="F873" s="28">
        <v>527410</v>
      </c>
      <c r="G873" s="22" t="s">
        <v>6622</v>
      </c>
      <c r="H873" s="22" t="s">
        <v>6623</v>
      </c>
      <c r="I873" s="24">
        <v>44348</v>
      </c>
      <c r="J873" s="24"/>
      <c r="K873" s="5" t="str">
        <f t="shared" si="52"/>
        <v>Ja</v>
      </c>
      <c r="L873">
        <f t="shared" si="53"/>
        <v>10549</v>
      </c>
      <c r="M873" t="str">
        <f t="shared" si="54"/>
        <v>Reiskosten per dag</v>
      </c>
      <c r="N873" t="str">
        <f>IFERROR(VLOOKUP(D873,'Caoparameter historie'!A:E,5,0),"")</f>
        <v>0,19</v>
      </c>
      <c r="O873" t="str">
        <f>IFERROR(IF(OR(D873=5274,D873=5472)=TRUE,VLOOKUP(B873,'Medewerker afstand woon-werk'!A:F,6,0),""),"")</f>
        <v>0,00000</v>
      </c>
      <c r="P873" s="5">
        <f t="shared" si="55"/>
        <v>0</v>
      </c>
    </row>
    <row r="874" spans="1:16" x14ac:dyDescent="0.25">
      <c r="A874" s="22" t="s">
        <v>6148</v>
      </c>
      <c r="B874" s="22" t="s">
        <v>6212</v>
      </c>
      <c r="C874" s="22" t="s">
        <v>7214</v>
      </c>
      <c r="D874" s="23">
        <v>5274</v>
      </c>
      <c r="E874" s="22" t="s">
        <v>85</v>
      </c>
      <c r="F874" s="28">
        <v>527410</v>
      </c>
      <c r="G874" s="22" t="s">
        <v>6622</v>
      </c>
      <c r="H874" s="22" t="s">
        <v>6759</v>
      </c>
      <c r="I874" s="24">
        <v>44347</v>
      </c>
      <c r="J874" s="24"/>
      <c r="K874" s="5" t="str">
        <f t="shared" si="52"/>
        <v>Nee</v>
      </c>
      <c r="L874">
        <f t="shared" si="53"/>
        <v>209694</v>
      </c>
      <c r="M874" t="str">
        <f t="shared" si="54"/>
        <v>Reiskosten per dag</v>
      </c>
      <c r="N874" t="str">
        <f>IFERROR(VLOOKUP(D874,'Caoparameter historie'!A:E,5,0),"")</f>
        <v>0,19</v>
      </c>
      <c r="O874" t="str">
        <f>IFERROR(IF(OR(D874=5274,D874=5472)=TRUE,VLOOKUP(B874,'Medewerker afstand woon-werk'!A:F,6,0),""),"")</f>
        <v>0,00000</v>
      </c>
      <c r="P874" s="5">
        <f t="shared" si="55"/>
        <v>0</v>
      </c>
    </row>
    <row r="875" spans="1:16" x14ac:dyDescent="0.25">
      <c r="A875" s="22" t="s">
        <v>6148</v>
      </c>
      <c r="B875" s="22" t="s">
        <v>6205</v>
      </c>
      <c r="C875" s="22" t="s">
        <v>7215</v>
      </c>
      <c r="D875" s="23">
        <v>5274</v>
      </c>
      <c r="E875" s="22" t="s">
        <v>85</v>
      </c>
      <c r="F875" s="28">
        <v>527410</v>
      </c>
      <c r="G875" s="22" t="s">
        <v>6622</v>
      </c>
      <c r="H875" s="22" t="s">
        <v>6759</v>
      </c>
      <c r="I875" s="24">
        <v>44347</v>
      </c>
      <c r="J875" s="24"/>
      <c r="K875" s="5" t="str">
        <f t="shared" si="52"/>
        <v>Nee</v>
      </c>
      <c r="L875">
        <f t="shared" si="53"/>
        <v>209699</v>
      </c>
      <c r="M875" t="str">
        <f t="shared" si="54"/>
        <v>Reiskosten per dag</v>
      </c>
      <c r="N875" t="str">
        <f>IFERROR(VLOOKUP(D875,'Caoparameter historie'!A:E,5,0),"")</f>
        <v>0,19</v>
      </c>
      <c r="O875" t="str">
        <f>IFERROR(IF(OR(D875=5274,D875=5472)=TRUE,VLOOKUP(B875,'Medewerker afstand woon-werk'!A:F,6,0),""),"")</f>
        <v>0,00000</v>
      </c>
      <c r="P875" s="5">
        <f t="shared" si="55"/>
        <v>0</v>
      </c>
    </row>
    <row r="876" spans="1:16" x14ac:dyDescent="0.25">
      <c r="A876" s="22" t="s">
        <v>6372</v>
      </c>
      <c r="B876" s="22" t="s">
        <v>7216</v>
      </c>
      <c r="C876" s="22" t="s">
        <v>7217</v>
      </c>
      <c r="D876" s="23">
        <v>5274</v>
      </c>
      <c r="E876" s="22" t="s">
        <v>85</v>
      </c>
      <c r="F876" s="28">
        <v>527410</v>
      </c>
      <c r="G876" s="22" t="s">
        <v>6622</v>
      </c>
      <c r="H876" s="22" t="s">
        <v>6623</v>
      </c>
      <c r="I876" s="24">
        <v>44368</v>
      </c>
      <c r="J876" s="24"/>
      <c r="K876" s="5" t="str">
        <f t="shared" si="52"/>
        <v>Ja</v>
      </c>
      <c r="L876">
        <f t="shared" si="53"/>
        <v>9122026</v>
      </c>
      <c r="M876" t="str">
        <f t="shared" si="54"/>
        <v>Reiskosten per dag</v>
      </c>
      <c r="N876" t="str">
        <f>IFERROR(VLOOKUP(D876,'Caoparameter historie'!A:E,5,0),"")</f>
        <v>0,19</v>
      </c>
      <c r="O876" t="str">
        <f>IFERROR(IF(OR(D876=5274,D876=5472)=TRUE,VLOOKUP(B876,'Medewerker afstand woon-werk'!A:F,6,0),""),"")</f>
        <v>0,00000</v>
      </c>
      <c r="P876" s="5">
        <f t="shared" si="55"/>
        <v>0</v>
      </c>
    </row>
    <row r="877" spans="1:16" x14ac:dyDescent="0.25">
      <c r="A877" s="22" t="s">
        <v>158</v>
      </c>
      <c r="B877" s="22" t="s">
        <v>3130</v>
      </c>
      <c r="C877" s="22" t="s">
        <v>7218</v>
      </c>
      <c r="D877" s="23">
        <v>5274</v>
      </c>
      <c r="E877" s="22" t="s">
        <v>85</v>
      </c>
      <c r="F877" s="28">
        <v>527410</v>
      </c>
      <c r="G877" s="22" t="s">
        <v>6622</v>
      </c>
      <c r="H877" s="22" t="s">
        <v>6759</v>
      </c>
      <c r="I877" s="24">
        <v>44348</v>
      </c>
      <c r="J877" s="24"/>
      <c r="K877" s="5" t="str">
        <f t="shared" si="52"/>
        <v>Nee</v>
      </c>
      <c r="L877">
        <f t="shared" si="53"/>
        <v>6716</v>
      </c>
      <c r="M877" t="str">
        <f t="shared" si="54"/>
        <v>Reiskosten per dag</v>
      </c>
      <c r="N877" t="str">
        <f>IFERROR(VLOOKUP(D877,'Caoparameter historie'!A:E,5,0),"")</f>
        <v>0,19</v>
      </c>
      <c r="O877" t="str">
        <f>IFERROR(IF(OR(D877=5274,D877=5472)=TRUE,VLOOKUP(B877,'Medewerker afstand woon-werk'!A:F,6,0),""),"")</f>
        <v>0,00000</v>
      </c>
      <c r="P877" s="5">
        <f t="shared" si="55"/>
        <v>0</v>
      </c>
    </row>
    <row r="878" spans="1:16" x14ac:dyDescent="0.25">
      <c r="A878" s="22" t="s">
        <v>158</v>
      </c>
      <c r="B878" s="22" t="s">
        <v>3276</v>
      </c>
      <c r="C878" s="22" t="s">
        <v>7219</v>
      </c>
      <c r="D878" s="23">
        <v>5274</v>
      </c>
      <c r="E878" s="22" t="s">
        <v>85</v>
      </c>
      <c r="F878" s="28">
        <v>527410</v>
      </c>
      <c r="G878" s="22" t="s">
        <v>6622</v>
      </c>
      <c r="H878" s="22" t="s">
        <v>6759</v>
      </c>
      <c r="I878" s="24">
        <v>44348</v>
      </c>
      <c r="J878" s="24"/>
      <c r="K878" s="5" t="str">
        <f t="shared" si="52"/>
        <v>Nee</v>
      </c>
      <c r="L878">
        <f t="shared" si="53"/>
        <v>11592</v>
      </c>
      <c r="M878" t="str">
        <f t="shared" si="54"/>
        <v>Reiskosten per dag</v>
      </c>
      <c r="N878" t="str">
        <f>IFERROR(VLOOKUP(D878,'Caoparameter historie'!A:E,5,0),"")</f>
        <v>0,19</v>
      </c>
      <c r="O878" t="str">
        <f>IFERROR(IF(OR(D878=5274,D878=5472)=TRUE,VLOOKUP(B878,'Medewerker afstand woon-werk'!A:F,6,0),""),"")</f>
        <v>0,00000</v>
      </c>
      <c r="P878" s="5">
        <f t="shared" si="55"/>
        <v>0</v>
      </c>
    </row>
    <row r="879" spans="1:16" x14ac:dyDescent="0.25">
      <c r="A879" s="22" t="s">
        <v>158</v>
      </c>
      <c r="B879" s="22" t="s">
        <v>2342</v>
      </c>
      <c r="C879" s="22" t="s">
        <v>7220</v>
      </c>
      <c r="D879" s="23">
        <v>5274</v>
      </c>
      <c r="E879" s="22" t="s">
        <v>85</v>
      </c>
      <c r="F879" s="28">
        <v>527410</v>
      </c>
      <c r="G879" s="22" t="s">
        <v>6622</v>
      </c>
      <c r="H879" s="22" t="s">
        <v>6759</v>
      </c>
      <c r="I879" s="24">
        <v>44348</v>
      </c>
      <c r="J879" s="24"/>
      <c r="K879" s="5" t="str">
        <f t="shared" si="52"/>
        <v>Nee</v>
      </c>
      <c r="L879">
        <f t="shared" si="53"/>
        <v>10180</v>
      </c>
      <c r="M879" t="str">
        <f t="shared" si="54"/>
        <v>Reiskosten per dag</v>
      </c>
      <c r="N879" t="str">
        <f>IFERROR(VLOOKUP(D879,'Caoparameter historie'!A:E,5,0),"")</f>
        <v>0,19</v>
      </c>
      <c r="O879" t="str">
        <f>IFERROR(IF(OR(D879=5274,D879=5472)=TRUE,VLOOKUP(B879,'Medewerker afstand woon-werk'!A:F,6,0),""),"")</f>
        <v>38,70000</v>
      </c>
      <c r="P879" s="5">
        <f t="shared" si="55"/>
        <v>7.3530000000000006</v>
      </c>
    </row>
    <row r="880" spans="1:16" x14ac:dyDescent="0.25">
      <c r="A880" s="22" t="s">
        <v>187</v>
      </c>
      <c r="B880" s="22" t="s">
        <v>1789</v>
      </c>
      <c r="C880" s="22" t="s">
        <v>7221</v>
      </c>
      <c r="D880" s="23">
        <v>5274</v>
      </c>
      <c r="E880" s="22" t="s">
        <v>85</v>
      </c>
      <c r="F880" s="28">
        <v>527410</v>
      </c>
      <c r="G880" s="22" t="s">
        <v>6622</v>
      </c>
      <c r="H880" s="22" t="s">
        <v>6759</v>
      </c>
      <c r="I880" s="24">
        <v>44348</v>
      </c>
      <c r="J880" s="24"/>
      <c r="K880" s="5" t="str">
        <f t="shared" si="52"/>
        <v>Nee</v>
      </c>
      <c r="L880">
        <f t="shared" si="53"/>
        <v>9204007</v>
      </c>
      <c r="M880" t="str">
        <f t="shared" si="54"/>
        <v>Reiskosten per dag</v>
      </c>
      <c r="N880" t="str">
        <f>IFERROR(VLOOKUP(D880,'Caoparameter historie'!A:E,5,0),"")</f>
        <v>0,19</v>
      </c>
      <c r="O880" t="str">
        <f>IFERROR(IF(OR(D880=5274,D880=5472)=TRUE,VLOOKUP(B880,'Medewerker afstand woon-werk'!A:F,6,0),""),"")</f>
        <v>0,00000</v>
      </c>
      <c r="P880" s="5">
        <f t="shared" si="55"/>
        <v>0</v>
      </c>
    </row>
    <row r="881" spans="1:16" x14ac:dyDescent="0.25">
      <c r="A881" s="22" t="s">
        <v>158</v>
      </c>
      <c r="B881" s="22" t="s">
        <v>3386</v>
      </c>
      <c r="C881" s="22" t="s">
        <v>6315</v>
      </c>
      <c r="D881" s="23">
        <v>5274</v>
      </c>
      <c r="E881" s="22" t="s">
        <v>85</v>
      </c>
      <c r="F881" s="28">
        <v>527410</v>
      </c>
      <c r="G881" s="22" t="s">
        <v>6622</v>
      </c>
      <c r="H881" s="22" t="s">
        <v>6759</v>
      </c>
      <c r="I881" s="24">
        <v>44343</v>
      </c>
      <c r="J881" s="24"/>
      <c r="K881" s="5" t="str">
        <f t="shared" si="52"/>
        <v>Nee</v>
      </c>
      <c r="L881">
        <f t="shared" si="53"/>
        <v>9898</v>
      </c>
      <c r="M881" t="str">
        <f t="shared" si="54"/>
        <v>Reiskosten per dag</v>
      </c>
      <c r="N881" t="str">
        <f>IFERROR(VLOOKUP(D881,'Caoparameter historie'!A:E,5,0),"")</f>
        <v>0,19</v>
      </c>
      <c r="O881" t="str">
        <f>IFERROR(IF(OR(D881=5274,D881=5472)=TRUE,VLOOKUP(B881,'Medewerker afstand woon-werk'!A:F,6,0),""),"")</f>
        <v>0,00000</v>
      </c>
      <c r="P881" s="5">
        <f t="shared" si="55"/>
        <v>0</v>
      </c>
    </row>
    <row r="882" spans="1:16" x14ac:dyDescent="0.25">
      <c r="A882" s="22" t="s">
        <v>158</v>
      </c>
      <c r="B882" s="22" t="s">
        <v>578</v>
      </c>
      <c r="C882" s="22" t="s">
        <v>7222</v>
      </c>
      <c r="D882" s="23">
        <v>5274</v>
      </c>
      <c r="E882" s="22" t="s">
        <v>85</v>
      </c>
      <c r="F882" s="28">
        <v>527410</v>
      </c>
      <c r="G882" s="22" t="s">
        <v>6622</v>
      </c>
      <c r="H882" s="22" t="s">
        <v>6759</v>
      </c>
      <c r="I882" s="24">
        <v>44349</v>
      </c>
      <c r="J882" s="24"/>
      <c r="K882" s="5" t="str">
        <f t="shared" si="52"/>
        <v>Nee</v>
      </c>
      <c r="L882">
        <f t="shared" si="53"/>
        <v>209582</v>
      </c>
      <c r="M882" t="str">
        <f t="shared" si="54"/>
        <v>Reiskosten per dag</v>
      </c>
      <c r="N882" t="str">
        <f>IFERROR(VLOOKUP(D882,'Caoparameter historie'!A:E,5,0),"")</f>
        <v>0,19</v>
      </c>
      <c r="O882" t="str">
        <f>IFERROR(IF(OR(D882=5274,D882=5472)=TRUE,VLOOKUP(B882,'Medewerker afstand woon-werk'!A:F,6,0),""),"")</f>
        <v>0,00000</v>
      </c>
      <c r="P882" s="5">
        <f t="shared" si="55"/>
        <v>0</v>
      </c>
    </row>
    <row r="883" spans="1:16" x14ac:dyDescent="0.25">
      <c r="A883" s="22" t="s">
        <v>158</v>
      </c>
      <c r="B883" s="22" t="s">
        <v>3854</v>
      </c>
      <c r="C883" s="22" t="s">
        <v>7223</v>
      </c>
      <c r="D883" s="23">
        <v>5274</v>
      </c>
      <c r="E883" s="22" t="s">
        <v>85</v>
      </c>
      <c r="F883" s="28">
        <v>527410</v>
      </c>
      <c r="G883" s="22" t="s">
        <v>6622</v>
      </c>
      <c r="H883" s="22" t="s">
        <v>6759</v>
      </c>
      <c r="I883" s="24">
        <v>44354</v>
      </c>
      <c r="J883" s="24"/>
      <c r="K883" s="5" t="str">
        <f t="shared" si="52"/>
        <v>Nee</v>
      </c>
      <c r="L883">
        <f t="shared" si="53"/>
        <v>13436</v>
      </c>
      <c r="M883" t="str">
        <f t="shared" si="54"/>
        <v>Reiskosten per dag</v>
      </c>
      <c r="N883" t="str">
        <f>IFERROR(VLOOKUP(D883,'Caoparameter historie'!A:E,5,0),"")</f>
        <v>0,19</v>
      </c>
      <c r="O883" t="str">
        <f>IFERROR(IF(OR(D883=5274,D883=5472)=TRUE,VLOOKUP(B883,'Medewerker afstand woon-werk'!A:F,6,0),""),"")</f>
        <v>2,44600</v>
      </c>
      <c r="P883" s="5">
        <f t="shared" si="55"/>
        <v>0.46474000000000004</v>
      </c>
    </row>
    <row r="884" spans="1:16" x14ac:dyDescent="0.25">
      <c r="A884" s="22" t="s">
        <v>158</v>
      </c>
      <c r="B884" s="22" t="s">
        <v>3818</v>
      </c>
      <c r="C884" s="22" t="s">
        <v>7224</v>
      </c>
      <c r="D884" s="23">
        <v>5274</v>
      </c>
      <c r="E884" s="22" t="s">
        <v>85</v>
      </c>
      <c r="F884" s="28">
        <v>527410</v>
      </c>
      <c r="G884" s="22" t="s">
        <v>6622</v>
      </c>
      <c r="H884" s="22" t="s">
        <v>6759</v>
      </c>
      <c r="I884" s="24">
        <v>44350</v>
      </c>
      <c r="J884" s="24"/>
      <c r="K884" s="5" t="str">
        <f t="shared" si="52"/>
        <v>Nee</v>
      </c>
      <c r="L884">
        <f t="shared" si="53"/>
        <v>209746</v>
      </c>
      <c r="M884" t="str">
        <f t="shared" si="54"/>
        <v>Reiskosten per dag</v>
      </c>
      <c r="N884" t="str">
        <f>IFERROR(VLOOKUP(D884,'Caoparameter historie'!A:E,5,0),"")</f>
        <v>0,19</v>
      </c>
      <c r="O884" t="str">
        <f>IFERROR(IF(OR(D884=5274,D884=5472)=TRUE,VLOOKUP(B884,'Medewerker afstand woon-werk'!A:F,6,0),""),"")</f>
        <v>7,24300</v>
      </c>
      <c r="P884" s="5">
        <f t="shared" si="55"/>
        <v>1.3761700000000001</v>
      </c>
    </row>
    <row r="885" spans="1:16" x14ac:dyDescent="0.25">
      <c r="A885" s="22" t="s">
        <v>158</v>
      </c>
      <c r="B885" s="22" t="s">
        <v>745</v>
      </c>
      <c r="C885" s="22" t="s">
        <v>7225</v>
      </c>
      <c r="D885" s="23">
        <v>5274</v>
      </c>
      <c r="E885" s="22" t="s">
        <v>85</v>
      </c>
      <c r="F885" s="28">
        <v>527410</v>
      </c>
      <c r="G885" s="22" t="s">
        <v>6622</v>
      </c>
      <c r="H885" s="22" t="s">
        <v>6623</v>
      </c>
      <c r="I885" s="24">
        <v>44350</v>
      </c>
      <c r="J885" s="24"/>
      <c r="K885" s="5" t="str">
        <f t="shared" si="52"/>
        <v>Ja</v>
      </c>
      <c r="L885">
        <f t="shared" si="53"/>
        <v>11068</v>
      </c>
      <c r="M885" t="str">
        <f t="shared" si="54"/>
        <v>Reiskosten per dag</v>
      </c>
      <c r="N885" t="str">
        <f>IFERROR(VLOOKUP(D885,'Caoparameter historie'!A:E,5,0),"")</f>
        <v>0,19</v>
      </c>
      <c r="O885" t="str">
        <f>IFERROR(IF(OR(D885=5274,D885=5472)=TRUE,VLOOKUP(B885,'Medewerker afstand woon-werk'!A:F,6,0),""),"")</f>
        <v>24,71000</v>
      </c>
      <c r="P885" s="5">
        <f t="shared" si="55"/>
        <v>4.6949000000000005</v>
      </c>
    </row>
    <row r="886" spans="1:16" x14ac:dyDescent="0.25">
      <c r="A886" s="22" t="s">
        <v>158</v>
      </c>
      <c r="B886" s="22" t="s">
        <v>5711</v>
      </c>
      <c r="C886" s="22" t="s">
        <v>7226</v>
      </c>
      <c r="D886" s="23">
        <v>5274</v>
      </c>
      <c r="E886" s="22" t="s">
        <v>85</v>
      </c>
      <c r="F886" s="28">
        <v>527410</v>
      </c>
      <c r="G886" s="22" t="s">
        <v>6622</v>
      </c>
      <c r="H886" s="22" t="s">
        <v>6759</v>
      </c>
      <c r="I886" s="24">
        <v>44350</v>
      </c>
      <c r="J886" s="24"/>
      <c r="K886" s="5" t="str">
        <f t="shared" si="52"/>
        <v>Nee</v>
      </c>
      <c r="L886">
        <f t="shared" si="53"/>
        <v>9084</v>
      </c>
      <c r="M886" t="str">
        <f t="shared" si="54"/>
        <v>Reiskosten per dag</v>
      </c>
      <c r="N886" t="str">
        <f>IFERROR(VLOOKUP(D886,'Caoparameter historie'!A:E,5,0),"")</f>
        <v>0,19</v>
      </c>
      <c r="O886" t="str">
        <f>IFERROR(IF(OR(D886=5274,D886=5472)=TRUE,VLOOKUP(B886,'Medewerker afstand woon-werk'!A:F,6,0),""),"")</f>
        <v>0,00000</v>
      </c>
      <c r="P886" s="5">
        <f t="shared" si="55"/>
        <v>0</v>
      </c>
    </row>
    <row r="887" spans="1:16" x14ac:dyDescent="0.25">
      <c r="A887" s="22" t="s">
        <v>158</v>
      </c>
      <c r="B887" s="22" t="s">
        <v>2346</v>
      </c>
      <c r="C887" s="22" t="s">
        <v>7227</v>
      </c>
      <c r="D887" s="23">
        <v>5274</v>
      </c>
      <c r="E887" s="22" t="s">
        <v>85</v>
      </c>
      <c r="F887" s="28">
        <v>527410</v>
      </c>
      <c r="G887" s="22" t="s">
        <v>6622</v>
      </c>
      <c r="H887" s="22" t="s">
        <v>6759</v>
      </c>
      <c r="I887" s="24">
        <v>44350</v>
      </c>
      <c r="J887" s="24"/>
      <c r="K887" s="5" t="str">
        <f t="shared" si="52"/>
        <v>Nee</v>
      </c>
      <c r="L887">
        <f t="shared" si="53"/>
        <v>9079</v>
      </c>
      <c r="M887" t="str">
        <f t="shared" si="54"/>
        <v>Reiskosten per dag</v>
      </c>
      <c r="N887" t="str">
        <f>IFERROR(VLOOKUP(D887,'Caoparameter historie'!A:E,5,0),"")</f>
        <v>0,19</v>
      </c>
      <c r="O887" t="str">
        <f>IFERROR(IF(OR(D887=5274,D887=5472)=TRUE,VLOOKUP(B887,'Medewerker afstand woon-werk'!A:F,6,0),""),"")</f>
        <v>0,00000</v>
      </c>
      <c r="P887" s="5">
        <f t="shared" si="55"/>
        <v>0</v>
      </c>
    </row>
    <row r="888" spans="1:16" x14ac:dyDescent="0.25">
      <c r="A888" s="22" t="s">
        <v>158</v>
      </c>
      <c r="B888" s="22" t="s">
        <v>6069</v>
      </c>
      <c r="C888" s="22" t="s">
        <v>7228</v>
      </c>
      <c r="D888" s="23">
        <v>5274</v>
      </c>
      <c r="E888" s="22" t="s">
        <v>85</v>
      </c>
      <c r="F888" s="28">
        <v>527410</v>
      </c>
      <c r="G888" s="22" t="s">
        <v>6622</v>
      </c>
      <c r="H888" s="22" t="s">
        <v>6759</v>
      </c>
      <c r="I888" s="24">
        <v>44354</v>
      </c>
      <c r="J888" s="24"/>
      <c r="K888" s="5" t="str">
        <f t="shared" si="52"/>
        <v>Nee</v>
      </c>
      <c r="L888">
        <f t="shared" si="53"/>
        <v>13124</v>
      </c>
      <c r="M888" t="str">
        <f t="shared" si="54"/>
        <v>Reiskosten per dag</v>
      </c>
      <c r="N888" t="str">
        <f>IFERROR(VLOOKUP(D888,'Caoparameter historie'!A:E,5,0),"")</f>
        <v>0,19</v>
      </c>
      <c r="O888" t="str">
        <f>IFERROR(IF(OR(D888=5274,D888=5472)=TRUE,VLOOKUP(B888,'Medewerker afstand woon-werk'!A:F,6,0),""),"")</f>
        <v>14,18000</v>
      </c>
      <c r="P888" s="5">
        <f t="shared" si="55"/>
        <v>2.6941999999999999</v>
      </c>
    </row>
    <row r="889" spans="1:16" x14ac:dyDescent="0.25">
      <c r="A889" s="22" t="s">
        <v>158</v>
      </c>
      <c r="B889" s="22" t="s">
        <v>5558</v>
      </c>
      <c r="C889" s="22" t="s">
        <v>7229</v>
      </c>
      <c r="D889" s="23">
        <v>5274</v>
      </c>
      <c r="E889" s="22" t="s">
        <v>85</v>
      </c>
      <c r="F889" s="28">
        <v>527410</v>
      </c>
      <c r="G889" s="22" t="s">
        <v>6622</v>
      </c>
      <c r="H889" s="22" t="s">
        <v>6759</v>
      </c>
      <c r="I889" s="24">
        <v>44354</v>
      </c>
      <c r="J889" s="24"/>
      <c r="K889" s="5" t="str">
        <f t="shared" si="52"/>
        <v>Nee</v>
      </c>
      <c r="L889">
        <f t="shared" si="53"/>
        <v>9416</v>
      </c>
      <c r="M889" t="str">
        <f t="shared" si="54"/>
        <v>Reiskosten per dag</v>
      </c>
      <c r="N889" t="str">
        <f>IFERROR(VLOOKUP(D889,'Caoparameter historie'!A:E,5,0),"")</f>
        <v>0,19</v>
      </c>
      <c r="O889" t="str">
        <f>IFERROR(IF(OR(D889=5274,D889=5472)=TRUE,VLOOKUP(B889,'Medewerker afstand woon-werk'!A:F,6,0),""),"")</f>
        <v>24,70000</v>
      </c>
      <c r="P889" s="5">
        <f t="shared" si="55"/>
        <v>4.6929999999999996</v>
      </c>
    </row>
    <row r="890" spans="1:16" x14ac:dyDescent="0.25">
      <c r="A890" s="22" t="s">
        <v>158</v>
      </c>
      <c r="B890" s="22" t="s">
        <v>988</v>
      </c>
      <c r="C890" s="22" t="s">
        <v>7230</v>
      </c>
      <c r="D890" s="23">
        <v>5274</v>
      </c>
      <c r="E890" s="22" t="s">
        <v>85</v>
      </c>
      <c r="F890" s="28">
        <v>527410</v>
      </c>
      <c r="G890" s="22" t="s">
        <v>6622</v>
      </c>
      <c r="H890" s="22" t="s">
        <v>6623</v>
      </c>
      <c r="I890" s="24">
        <v>44361</v>
      </c>
      <c r="J890" s="24"/>
      <c r="K890" s="5" t="str">
        <f t="shared" si="52"/>
        <v>Ja</v>
      </c>
      <c r="L890">
        <f t="shared" si="53"/>
        <v>13317</v>
      </c>
      <c r="M890" t="str">
        <f t="shared" si="54"/>
        <v>Reiskosten per dag</v>
      </c>
      <c r="N890" t="str">
        <f>IFERROR(VLOOKUP(D890,'Caoparameter historie'!A:E,5,0),"")</f>
        <v>0,19</v>
      </c>
      <c r="O890" t="str">
        <f>IFERROR(IF(OR(D890=5274,D890=5472)=TRUE,VLOOKUP(B890,'Medewerker afstand woon-werk'!A:F,6,0),""),"")</f>
        <v>9,00000</v>
      </c>
      <c r="P890" s="5">
        <f t="shared" si="55"/>
        <v>1.71</v>
      </c>
    </row>
    <row r="891" spans="1:16" x14ac:dyDescent="0.25">
      <c r="A891" s="22" t="s">
        <v>158</v>
      </c>
      <c r="B891" s="22" t="s">
        <v>1890</v>
      </c>
      <c r="C891" s="22" t="s">
        <v>7231</v>
      </c>
      <c r="D891" s="23">
        <v>5274</v>
      </c>
      <c r="E891" s="22" t="s">
        <v>85</v>
      </c>
      <c r="F891" s="28">
        <v>527410</v>
      </c>
      <c r="G891" s="22" t="s">
        <v>6622</v>
      </c>
      <c r="H891" s="22" t="s">
        <v>6759</v>
      </c>
      <c r="I891" s="24">
        <v>44356</v>
      </c>
      <c r="J891" s="24"/>
      <c r="K891" s="5" t="str">
        <f t="shared" si="52"/>
        <v>Nee</v>
      </c>
      <c r="L891">
        <f t="shared" si="53"/>
        <v>209776</v>
      </c>
      <c r="M891" t="str">
        <f t="shared" si="54"/>
        <v>Reiskosten per dag</v>
      </c>
      <c r="N891" t="str">
        <f>IFERROR(VLOOKUP(D891,'Caoparameter historie'!A:E,5,0),"")</f>
        <v>0,19</v>
      </c>
      <c r="O891" t="str">
        <f>IFERROR(IF(OR(D891=5274,D891=5472)=TRUE,VLOOKUP(B891,'Medewerker afstand woon-werk'!A:F,6,0),""),"")</f>
        <v>84,24600</v>
      </c>
      <c r="P891" s="5">
        <f t="shared" si="55"/>
        <v>16.006740000000001</v>
      </c>
    </row>
    <row r="892" spans="1:16" x14ac:dyDescent="0.25">
      <c r="A892" s="22" t="s">
        <v>158</v>
      </c>
      <c r="B892" s="22" t="s">
        <v>3548</v>
      </c>
      <c r="C892" s="22" t="s">
        <v>7232</v>
      </c>
      <c r="D892" s="23">
        <v>5274</v>
      </c>
      <c r="E892" s="22" t="s">
        <v>85</v>
      </c>
      <c r="F892" s="28">
        <v>527410</v>
      </c>
      <c r="G892" s="22" t="s">
        <v>6622</v>
      </c>
      <c r="H892" s="22" t="s">
        <v>6759</v>
      </c>
      <c r="I892" s="24">
        <v>44348</v>
      </c>
      <c r="J892" s="24"/>
      <c r="K892" s="5" t="str">
        <f t="shared" si="52"/>
        <v>Nee</v>
      </c>
      <c r="L892">
        <f t="shared" si="53"/>
        <v>46</v>
      </c>
      <c r="M892" t="str">
        <f t="shared" si="54"/>
        <v>Reiskosten per dag</v>
      </c>
      <c r="N892" t="str">
        <f>IFERROR(VLOOKUP(D892,'Caoparameter historie'!A:E,5,0),"")</f>
        <v>0,19</v>
      </c>
      <c r="O892" t="str">
        <f>IFERROR(IF(OR(D892=5274,D892=5472)=TRUE,VLOOKUP(B892,'Medewerker afstand woon-werk'!A:F,6,0),""),"")</f>
        <v>14,50000</v>
      </c>
      <c r="P892" s="5">
        <f t="shared" si="55"/>
        <v>2.7549999999999999</v>
      </c>
    </row>
    <row r="893" spans="1:16" x14ac:dyDescent="0.25">
      <c r="A893" s="22" t="s">
        <v>158</v>
      </c>
      <c r="B893" s="22" t="s">
        <v>4409</v>
      </c>
      <c r="C893" s="22" t="s">
        <v>7233</v>
      </c>
      <c r="D893" s="23">
        <v>5274</v>
      </c>
      <c r="E893" s="22" t="s">
        <v>85</v>
      </c>
      <c r="F893" s="28">
        <v>527410</v>
      </c>
      <c r="G893" s="22" t="s">
        <v>6622</v>
      </c>
      <c r="H893" s="22" t="s">
        <v>6759</v>
      </c>
      <c r="I893" s="24">
        <v>44360</v>
      </c>
      <c r="J893" s="24"/>
      <c r="K893" s="5" t="str">
        <f t="shared" si="52"/>
        <v>Nee</v>
      </c>
      <c r="L893">
        <f t="shared" si="53"/>
        <v>13498</v>
      </c>
      <c r="M893" t="str">
        <f t="shared" si="54"/>
        <v>Reiskosten per dag</v>
      </c>
      <c r="N893" t="str">
        <f>IFERROR(VLOOKUP(D893,'Caoparameter historie'!A:E,5,0),"")</f>
        <v>0,19</v>
      </c>
      <c r="O893" t="str">
        <f>IFERROR(IF(OR(D893=5274,D893=5472)=TRUE,VLOOKUP(B893,'Medewerker afstand woon-werk'!A:F,6,0),""),"")</f>
        <v>83,19900</v>
      </c>
      <c r="P893" s="5">
        <f t="shared" si="55"/>
        <v>15.80781</v>
      </c>
    </row>
    <row r="894" spans="1:16" x14ac:dyDescent="0.25">
      <c r="A894" s="22" t="s">
        <v>158</v>
      </c>
      <c r="B894" s="22" t="s">
        <v>1368</v>
      </c>
      <c r="C894" s="22" t="s">
        <v>7234</v>
      </c>
      <c r="D894" s="23">
        <v>5274</v>
      </c>
      <c r="E894" s="22" t="s">
        <v>85</v>
      </c>
      <c r="F894" s="28">
        <v>527410</v>
      </c>
      <c r="G894" s="22" t="s">
        <v>6622</v>
      </c>
      <c r="H894" s="22" t="s">
        <v>6623</v>
      </c>
      <c r="I894" s="24">
        <v>44350</v>
      </c>
      <c r="J894" s="24"/>
      <c r="K894" s="5" t="str">
        <f t="shared" si="52"/>
        <v>Ja</v>
      </c>
      <c r="L894">
        <f t="shared" si="53"/>
        <v>12370</v>
      </c>
      <c r="M894" t="str">
        <f t="shared" si="54"/>
        <v>Reiskosten per dag</v>
      </c>
      <c r="N894" t="str">
        <f>IFERROR(VLOOKUP(D894,'Caoparameter historie'!A:E,5,0),"")</f>
        <v>0,19</v>
      </c>
      <c r="O894" t="str">
        <f>IFERROR(IF(OR(D894=5274,D894=5472)=TRUE,VLOOKUP(B894,'Medewerker afstand woon-werk'!A:F,6,0),""),"")</f>
        <v>0,00000</v>
      </c>
      <c r="P894" s="5">
        <f t="shared" si="55"/>
        <v>0</v>
      </c>
    </row>
    <row r="895" spans="1:16" x14ac:dyDescent="0.25">
      <c r="A895" s="22" t="s">
        <v>158</v>
      </c>
      <c r="B895" s="22" t="s">
        <v>4475</v>
      </c>
      <c r="C895" s="22" t="s">
        <v>7235</v>
      </c>
      <c r="D895" s="23">
        <v>5274</v>
      </c>
      <c r="E895" s="22" t="s">
        <v>85</v>
      </c>
      <c r="F895" s="28">
        <v>527410</v>
      </c>
      <c r="G895" s="22" t="s">
        <v>6622</v>
      </c>
      <c r="H895" s="22" t="s">
        <v>6759</v>
      </c>
      <c r="I895" s="24">
        <v>44361</v>
      </c>
      <c r="J895" s="24"/>
      <c r="K895" s="5" t="str">
        <f t="shared" si="52"/>
        <v>Nee</v>
      </c>
      <c r="L895">
        <f t="shared" si="53"/>
        <v>11287</v>
      </c>
      <c r="M895" t="str">
        <f t="shared" si="54"/>
        <v>Reiskosten per dag</v>
      </c>
      <c r="N895" t="str">
        <f>IFERROR(VLOOKUP(D895,'Caoparameter historie'!A:E,5,0),"")</f>
        <v>0,19</v>
      </c>
      <c r="O895" t="str">
        <f>IFERROR(IF(OR(D895=5274,D895=5472)=TRUE,VLOOKUP(B895,'Medewerker afstand woon-werk'!A:F,6,0),""),"")</f>
        <v>0,00000</v>
      </c>
      <c r="P895" s="5">
        <f t="shared" si="55"/>
        <v>0</v>
      </c>
    </row>
    <row r="896" spans="1:16" x14ac:dyDescent="0.25">
      <c r="A896" s="22" t="s">
        <v>158</v>
      </c>
      <c r="B896" s="22" t="s">
        <v>3703</v>
      </c>
      <c r="C896" s="22" t="s">
        <v>7236</v>
      </c>
      <c r="D896" s="23">
        <v>5274</v>
      </c>
      <c r="E896" s="22" t="s">
        <v>85</v>
      </c>
      <c r="F896" s="28">
        <v>527410</v>
      </c>
      <c r="G896" s="22" t="s">
        <v>6622</v>
      </c>
      <c r="H896" s="22" t="s">
        <v>6759</v>
      </c>
      <c r="I896" s="24">
        <v>44361</v>
      </c>
      <c r="J896" s="24"/>
      <c r="K896" s="5" t="str">
        <f t="shared" si="52"/>
        <v>Nee</v>
      </c>
      <c r="L896">
        <f t="shared" si="53"/>
        <v>11211</v>
      </c>
      <c r="M896" t="str">
        <f t="shared" si="54"/>
        <v>Reiskosten per dag</v>
      </c>
      <c r="N896" t="str">
        <f>IFERROR(VLOOKUP(D896,'Caoparameter historie'!A:E,5,0),"")</f>
        <v>0,19</v>
      </c>
      <c r="O896" t="str">
        <f>IFERROR(IF(OR(D896=5274,D896=5472)=TRUE,VLOOKUP(B896,'Medewerker afstand woon-werk'!A:F,6,0),""),"")</f>
        <v>0,00000</v>
      </c>
      <c r="P896" s="5">
        <f t="shared" si="55"/>
        <v>0</v>
      </c>
    </row>
    <row r="897" spans="1:16" x14ac:dyDescent="0.25">
      <c r="A897" s="22" t="s">
        <v>158</v>
      </c>
      <c r="B897" s="22" t="s">
        <v>2632</v>
      </c>
      <c r="C897" s="22" t="s">
        <v>7237</v>
      </c>
      <c r="D897" s="23">
        <v>5274</v>
      </c>
      <c r="E897" s="22" t="s">
        <v>85</v>
      </c>
      <c r="F897" s="28">
        <v>527410</v>
      </c>
      <c r="G897" s="22" t="s">
        <v>6622</v>
      </c>
      <c r="H897" s="22" t="s">
        <v>6759</v>
      </c>
      <c r="I897" s="24">
        <v>44361</v>
      </c>
      <c r="J897" s="24"/>
      <c r="K897" s="5" t="str">
        <f t="shared" si="52"/>
        <v>Nee</v>
      </c>
      <c r="L897">
        <f t="shared" si="53"/>
        <v>9097</v>
      </c>
      <c r="M897" t="str">
        <f t="shared" si="54"/>
        <v>Reiskosten per dag</v>
      </c>
      <c r="N897" t="str">
        <f>IFERROR(VLOOKUP(D897,'Caoparameter historie'!A:E,5,0),"")</f>
        <v>0,19</v>
      </c>
      <c r="O897" t="str">
        <f>IFERROR(IF(OR(D897=5274,D897=5472)=TRUE,VLOOKUP(B897,'Medewerker afstand woon-werk'!A:F,6,0),""),"")</f>
        <v>0,00000</v>
      </c>
      <c r="P897" s="5">
        <f t="shared" si="55"/>
        <v>0</v>
      </c>
    </row>
    <row r="898" spans="1:16" x14ac:dyDescent="0.25">
      <c r="A898" s="22" t="s">
        <v>158</v>
      </c>
      <c r="B898" s="22" t="s">
        <v>4200</v>
      </c>
      <c r="C898" s="22" t="s">
        <v>7238</v>
      </c>
      <c r="D898" s="23">
        <v>5274</v>
      </c>
      <c r="E898" s="22" t="s">
        <v>85</v>
      </c>
      <c r="F898" s="28">
        <v>527410</v>
      </c>
      <c r="G898" s="22" t="s">
        <v>6622</v>
      </c>
      <c r="H898" s="22" t="s">
        <v>6759</v>
      </c>
      <c r="I898" s="24">
        <v>44358</v>
      </c>
      <c r="J898" s="24"/>
      <c r="K898" s="5" t="str">
        <f t="shared" si="52"/>
        <v>Nee</v>
      </c>
      <c r="L898">
        <f t="shared" si="53"/>
        <v>12802</v>
      </c>
      <c r="M898" t="str">
        <f t="shared" si="54"/>
        <v>Reiskosten per dag</v>
      </c>
      <c r="N898" t="str">
        <f>IFERROR(VLOOKUP(D898,'Caoparameter historie'!A:E,5,0),"")</f>
        <v>0,19</v>
      </c>
      <c r="O898" t="str">
        <f>IFERROR(IF(OR(D898=5274,D898=5472)=TRUE,VLOOKUP(B898,'Medewerker afstand woon-werk'!A:F,6,0),""),"")</f>
        <v>0,00000</v>
      </c>
      <c r="P898" s="5">
        <f t="shared" si="55"/>
        <v>0</v>
      </c>
    </row>
    <row r="899" spans="1:16" x14ac:dyDescent="0.25">
      <c r="A899" s="22" t="s">
        <v>158</v>
      </c>
      <c r="B899" s="22" t="s">
        <v>5229</v>
      </c>
      <c r="C899" s="22" t="s">
        <v>7239</v>
      </c>
      <c r="D899" s="23">
        <v>5274</v>
      </c>
      <c r="E899" s="22" t="s">
        <v>85</v>
      </c>
      <c r="F899" s="28">
        <v>527410</v>
      </c>
      <c r="G899" s="22" t="s">
        <v>6622</v>
      </c>
      <c r="H899" s="22" t="s">
        <v>6759</v>
      </c>
      <c r="I899" s="24">
        <v>44361</v>
      </c>
      <c r="J899" s="24"/>
      <c r="K899" s="5" t="str">
        <f t="shared" si="52"/>
        <v>Nee</v>
      </c>
      <c r="L899">
        <f t="shared" si="53"/>
        <v>209770</v>
      </c>
      <c r="M899" t="str">
        <f t="shared" si="54"/>
        <v>Reiskosten per dag</v>
      </c>
      <c r="N899" t="str">
        <f>IFERROR(VLOOKUP(D899,'Caoparameter historie'!A:E,5,0),"")</f>
        <v>0,19</v>
      </c>
      <c r="O899" t="str">
        <f>IFERROR(IF(OR(D899=5274,D899=5472)=TRUE,VLOOKUP(B899,'Medewerker afstand woon-werk'!A:F,6,0),""),"")</f>
        <v>8,15600</v>
      </c>
      <c r="P899" s="5">
        <f t="shared" si="55"/>
        <v>1.5496400000000001</v>
      </c>
    </row>
    <row r="900" spans="1:16" x14ac:dyDescent="0.25">
      <c r="A900" s="22" t="s">
        <v>158</v>
      </c>
      <c r="B900" s="22" t="s">
        <v>4290</v>
      </c>
      <c r="C900" s="22" t="s">
        <v>7240</v>
      </c>
      <c r="D900" s="23">
        <v>5274</v>
      </c>
      <c r="E900" s="22" t="s">
        <v>85</v>
      </c>
      <c r="F900" s="28">
        <v>527410</v>
      </c>
      <c r="G900" s="22" t="s">
        <v>6622</v>
      </c>
      <c r="H900" s="22" t="s">
        <v>6759</v>
      </c>
      <c r="I900" s="24">
        <v>44378</v>
      </c>
      <c r="J900" s="24"/>
      <c r="K900" s="5" t="str">
        <f t="shared" si="52"/>
        <v>Nee</v>
      </c>
      <c r="L900">
        <f t="shared" si="53"/>
        <v>7343</v>
      </c>
      <c r="M900" t="str">
        <f t="shared" si="54"/>
        <v>Reiskosten per dag</v>
      </c>
      <c r="N900" t="str">
        <f>IFERROR(VLOOKUP(D900,'Caoparameter historie'!A:E,5,0),"")</f>
        <v>0,19</v>
      </c>
      <c r="O900" t="str">
        <f>IFERROR(IF(OR(D900=5274,D900=5472)=TRUE,VLOOKUP(B900,'Medewerker afstand woon-werk'!A:F,6,0),""),"")</f>
        <v>0,00000</v>
      </c>
      <c r="P900" s="5">
        <f t="shared" si="55"/>
        <v>0</v>
      </c>
    </row>
    <row r="901" spans="1:16" x14ac:dyDescent="0.25">
      <c r="A901" s="22" t="s">
        <v>158</v>
      </c>
      <c r="B901" s="22" t="s">
        <v>5502</v>
      </c>
      <c r="C901" s="22" t="s">
        <v>7241</v>
      </c>
      <c r="D901" s="23">
        <v>5274</v>
      </c>
      <c r="E901" s="22" t="s">
        <v>85</v>
      </c>
      <c r="F901" s="28">
        <v>527410</v>
      </c>
      <c r="G901" s="22" t="s">
        <v>6622</v>
      </c>
      <c r="H901" s="22" t="s">
        <v>6759</v>
      </c>
      <c r="I901" s="24">
        <v>44361</v>
      </c>
      <c r="J901" s="24"/>
      <c r="K901" s="5" t="str">
        <f t="shared" si="52"/>
        <v>Nee</v>
      </c>
      <c r="L901">
        <f t="shared" si="53"/>
        <v>209720</v>
      </c>
      <c r="M901" t="str">
        <f t="shared" si="54"/>
        <v>Reiskosten per dag</v>
      </c>
      <c r="N901" t="str">
        <f>IFERROR(VLOOKUP(D901,'Caoparameter historie'!A:E,5,0),"")</f>
        <v>0,19</v>
      </c>
      <c r="O901" t="str">
        <f>IFERROR(IF(OR(D901=5274,D901=5472)=TRUE,VLOOKUP(B901,'Medewerker afstand woon-werk'!A:F,6,0),""),"")</f>
        <v>5,27000</v>
      </c>
      <c r="P901" s="5">
        <f t="shared" si="55"/>
        <v>1.0012999999999999</v>
      </c>
    </row>
    <row r="902" spans="1:16" x14ac:dyDescent="0.25">
      <c r="A902" s="22" t="s">
        <v>158</v>
      </c>
      <c r="B902" s="22" t="s">
        <v>5666</v>
      </c>
      <c r="C902" s="22" t="s">
        <v>7242</v>
      </c>
      <c r="D902" s="23">
        <v>5274</v>
      </c>
      <c r="E902" s="22" t="s">
        <v>85</v>
      </c>
      <c r="F902" s="28">
        <v>527410</v>
      </c>
      <c r="G902" s="22" t="s">
        <v>6622</v>
      </c>
      <c r="H902" s="22" t="s">
        <v>6759</v>
      </c>
      <c r="I902" s="24">
        <v>44361</v>
      </c>
      <c r="J902" s="24"/>
      <c r="K902" s="5" t="str">
        <f t="shared" ref="K902:K965" si="56">IFERROR(H902*1,H902)</f>
        <v>Nee</v>
      </c>
      <c r="L902">
        <f t="shared" ref="L902:L965" si="57">IFERROR(B902*1,B902)</f>
        <v>4649</v>
      </c>
      <c r="M902" t="str">
        <f t="shared" ref="M902:M965" si="58">IF(D902=5251,"VET",IF(D902=5249,"Persoonlijke toeslag",IF(D902=5274,"Reiskosten per dag",IF(D902=5250,"Overgangstoeslag",IF(D902=5472,"Reiskosten per dag",IF(D902=5255,"Reiskosten per dag",IF(D902=5378,"BHV Vergoeding",IF(D902=5493,"Wasgeld",""))))))))</f>
        <v>Reiskosten per dag</v>
      </c>
      <c r="N902" t="str">
        <f>IFERROR(VLOOKUP(D902,'Caoparameter historie'!A:E,5,0),"")</f>
        <v>0,19</v>
      </c>
      <c r="O902" t="str">
        <f>IFERROR(IF(OR(D902=5274,D902=5472)=TRUE,VLOOKUP(B902,'Medewerker afstand woon-werk'!A:F,6,0),""),"")</f>
        <v>0,00000</v>
      </c>
      <c r="P902" s="5">
        <f t="shared" ref="P902:P965" si="59">IF(OR(D902=5274,D902=5472)=TRUE,N902*O902,IF(D902=5255,K902,IF(M902="Persoonlijke toeslag",K902,IF(M902="VET",K902,IF(M902="Overgangstoeslag",K902,IF(M902="Wasgeld",K902*N902,IF(M902="BHV vergoeding",N902*1,"")))))))</f>
        <v>0</v>
      </c>
    </row>
    <row r="903" spans="1:16" x14ac:dyDescent="0.25">
      <c r="A903" s="22" t="s">
        <v>158</v>
      </c>
      <c r="B903" s="22" t="s">
        <v>5764</v>
      </c>
      <c r="C903" s="22" t="s">
        <v>6290</v>
      </c>
      <c r="D903" s="23">
        <v>5274</v>
      </c>
      <c r="E903" s="22" t="s">
        <v>85</v>
      </c>
      <c r="F903" s="28">
        <v>527410</v>
      </c>
      <c r="G903" s="22" t="s">
        <v>6622</v>
      </c>
      <c r="H903" s="22" t="s">
        <v>6759</v>
      </c>
      <c r="I903" s="24">
        <v>44362</v>
      </c>
      <c r="J903" s="24"/>
      <c r="K903" s="5" t="str">
        <f t="shared" si="56"/>
        <v>Nee</v>
      </c>
      <c r="L903">
        <f t="shared" si="57"/>
        <v>7661</v>
      </c>
      <c r="M903" t="str">
        <f t="shared" si="58"/>
        <v>Reiskosten per dag</v>
      </c>
      <c r="N903" t="str">
        <f>IFERROR(VLOOKUP(D903,'Caoparameter historie'!A:E,5,0),"")</f>
        <v>0,19</v>
      </c>
      <c r="O903" t="str">
        <f>IFERROR(IF(OR(D903=5274,D903=5472)=TRUE,VLOOKUP(B903,'Medewerker afstand woon-werk'!A:F,6,0),""),"")</f>
        <v>12,63000</v>
      </c>
      <c r="P903" s="5">
        <f t="shared" si="59"/>
        <v>2.3997000000000002</v>
      </c>
    </row>
    <row r="904" spans="1:16" x14ac:dyDescent="0.25">
      <c r="A904" s="22" t="s">
        <v>158</v>
      </c>
      <c r="B904" s="22" t="s">
        <v>3444</v>
      </c>
      <c r="C904" s="22" t="s">
        <v>7243</v>
      </c>
      <c r="D904" s="23">
        <v>5274</v>
      </c>
      <c r="E904" s="22" t="s">
        <v>85</v>
      </c>
      <c r="F904" s="28">
        <v>527410</v>
      </c>
      <c r="G904" s="22" t="s">
        <v>6622</v>
      </c>
      <c r="H904" s="22" t="s">
        <v>6759</v>
      </c>
      <c r="I904" s="24">
        <v>44363</v>
      </c>
      <c r="J904" s="24"/>
      <c r="K904" s="5" t="str">
        <f t="shared" si="56"/>
        <v>Nee</v>
      </c>
      <c r="L904">
        <f t="shared" si="57"/>
        <v>11279</v>
      </c>
      <c r="M904" t="str">
        <f t="shared" si="58"/>
        <v>Reiskosten per dag</v>
      </c>
      <c r="N904" t="str">
        <f>IFERROR(VLOOKUP(D904,'Caoparameter historie'!A:E,5,0),"")</f>
        <v>0,19</v>
      </c>
      <c r="O904" t="str">
        <f>IFERROR(IF(OR(D904=5274,D904=5472)=TRUE,VLOOKUP(B904,'Medewerker afstand woon-werk'!A:F,6,0),""),"")</f>
        <v>59,80100</v>
      </c>
      <c r="P904" s="5">
        <f t="shared" si="59"/>
        <v>11.36219</v>
      </c>
    </row>
    <row r="905" spans="1:16" x14ac:dyDescent="0.25">
      <c r="A905" s="22" t="s">
        <v>158</v>
      </c>
      <c r="B905" s="22" t="s">
        <v>1942</v>
      </c>
      <c r="C905" s="22" t="s">
        <v>7244</v>
      </c>
      <c r="D905" s="23">
        <v>5274</v>
      </c>
      <c r="E905" s="22" t="s">
        <v>85</v>
      </c>
      <c r="F905" s="28">
        <v>527410</v>
      </c>
      <c r="G905" s="22" t="s">
        <v>6622</v>
      </c>
      <c r="H905" s="22" t="s">
        <v>6623</v>
      </c>
      <c r="I905" s="24">
        <v>44361</v>
      </c>
      <c r="J905" s="24"/>
      <c r="K905" s="5" t="str">
        <f t="shared" si="56"/>
        <v>Ja</v>
      </c>
      <c r="L905">
        <f t="shared" si="57"/>
        <v>200267</v>
      </c>
      <c r="M905" t="str">
        <f t="shared" si="58"/>
        <v>Reiskosten per dag</v>
      </c>
      <c r="N905" t="str">
        <f>IFERROR(VLOOKUP(D905,'Caoparameter historie'!A:E,5,0),"")</f>
        <v>0,19</v>
      </c>
      <c r="O905" t="str">
        <f>IFERROR(IF(OR(D905=5274,D905=5472)=TRUE,VLOOKUP(B905,'Medewerker afstand woon-werk'!A:F,6,0),""),"")</f>
        <v>28,35600</v>
      </c>
      <c r="P905" s="5">
        <f t="shared" si="59"/>
        <v>5.3876400000000002</v>
      </c>
    </row>
    <row r="906" spans="1:16" x14ac:dyDescent="0.25">
      <c r="A906" s="22" t="s">
        <v>158</v>
      </c>
      <c r="B906" s="22" t="s">
        <v>5494</v>
      </c>
      <c r="C906" s="22" t="s">
        <v>7245</v>
      </c>
      <c r="D906" s="23">
        <v>5274</v>
      </c>
      <c r="E906" s="22" t="s">
        <v>85</v>
      </c>
      <c r="F906" s="28">
        <v>527410</v>
      </c>
      <c r="G906" s="22" t="s">
        <v>6622</v>
      </c>
      <c r="H906" s="22" t="s">
        <v>6623</v>
      </c>
      <c r="I906" s="24">
        <v>44291</v>
      </c>
      <c r="J906" s="24"/>
      <c r="K906" s="5" t="str">
        <f t="shared" si="56"/>
        <v>Ja</v>
      </c>
      <c r="L906">
        <f t="shared" si="57"/>
        <v>12071</v>
      </c>
      <c r="M906" t="str">
        <f t="shared" si="58"/>
        <v>Reiskosten per dag</v>
      </c>
      <c r="N906" t="str">
        <f>IFERROR(VLOOKUP(D906,'Caoparameter historie'!A:E,5,0),"")</f>
        <v>0,19</v>
      </c>
      <c r="O906" t="str">
        <f>IFERROR(IF(OR(D906=5274,D906=5472)=TRUE,VLOOKUP(B906,'Medewerker afstand woon-werk'!A:F,6,0),""),"")</f>
        <v>20,40000</v>
      </c>
      <c r="P906" s="5">
        <f t="shared" si="59"/>
        <v>3.8759999999999999</v>
      </c>
    </row>
    <row r="907" spans="1:16" x14ac:dyDescent="0.25">
      <c r="A907" s="22" t="s">
        <v>158</v>
      </c>
      <c r="B907" s="22" t="s">
        <v>699</v>
      </c>
      <c r="C907" s="22" t="s">
        <v>7246</v>
      </c>
      <c r="D907" s="23">
        <v>5274</v>
      </c>
      <c r="E907" s="22" t="s">
        <v>85</v>
      </c>
      <c r="F907" s="28">
        <v>527410</v>
      </c>
      <c r="G907" s="22" t="s">
        <v>6622</v>
      </c>
      <c r="H907" s="22" t="s">
        <v>6623</v>
      </c>
      <c r="I907" s="24">
        <v>44368</v>
      </c>
      <c r="J907" s="24"/>
      <c r="K907" s="5" t="str">
        <f t="shared" si="56"/>
        <v>Ja</v>
      </c>
      <c r="L907">
        <f t="shared" si="57"/>
        <v>209999</v>
      </c>
      <c r="M907" t="str">
        <f t="shared" si="58"/>
        <v>Reiskosten per dag</v>
      </c>
      <c r="N907" t="str">
        <f>IFERROR(VLOOKUP(D907,'Caoparameter historie'!A:E,5,0),"")</f>
        <v>0,19</v>
      </c>
      <c r="O907" t="str">
        <f>IFERROR(IF(OR(D907=5274,D907=5472)=TRUE,VLOOKUP(B907,'Medewerker afstand woon-werk'!A:F,6,0),""),"")</f>
        <v>30,60000</v>
      </c>
      <c r="P907" s="5">
        <f t="shared" si="59"/>
        <v>5.8140000000000001</v>
      </c>
    </row>
    <row r="908" spans="1:16" x14ac:dyDescent="0.25">
      <c r="A908" s="22" t="s">
        <v>6372</v>
      </c>
      <c r="B908" s="22" t="s">
        <v>7247</v>
      </c>
      <c r="C908" s="22" t="s">
        <v>7248</v>
      </c>
      <c r="D908" s="23">
        <v>5274</v>
      </c>
      <c r="E908" s="22" t="s">
        <v>85</v>
      </c>
      <c r="F908" s="28">
        <v>527410</v>
      </c>
      <c r="G908" s="22" t="s">
        <v>6622</v>
      </c>
      <c r="H908" s="22" t="s">
        <v>6759</v>
      </c>
      <c r="I908" s="24">
        <v>44363</v>
      </c>
      <c r="J908" s="24"/>
      <c r="K908" s="5" t="str">
        <f t="shared" si="56"/>
        <v>Nee</v>
      </c>
      <c r="L908">
        <f t="shared" si="57"/>
        <v>9121659</v>
      </c>
      <c r="M908" t="str">
        <f t="shared" si="58"/>
        <v>Reiskosten per dag</v>
      </c>
      <c r="N908" t="str">
        <f>IFERROR(VLOOKUP(D908,'Caoparameter historie'!A:E,5,0),"")</f>
        <v>0,19</v>
      </c>
      <c r="O908" t="str">
        <f>IFERROR(IF(OR(D908=5274,D908=5472)=TRUE,VLOOKUP(B908,'Medewerker afstand woon-werk'!A:F,6,0),""),"")</f>
        <v>0,00000</v>
      </c>
      <c r="P908" s="5">
        <f t="shared" si="59"/>
        <v>0</v>
      </c>
    </row>
    <row r="909" spans="1:16" x14ac:dyDescent="0.25">
      <c r="A909" s="22" t="s">
        <v>158</v>
      </c>
      <c r="B909" s="22" t="s">
        <v>3932</v>
      </c>
      <c r="C909" s="22" t="s">
        <v>7249</v>
      </c>
      <c r="D909" s="23">
        <v>5274</v>
      </c>
      <c r="E909" s="22" t="s">
        <v>85</v>
      </c>
      <c r="F909" s="28">
        <v>527410</v>
      </c>
      <c r="G909" s="22" t="s">
        <v>6622</v>
      </c>
      <c r="H909" s="22" t="s">
        <v>6759</v>
      </c>
      <c r="I909" s="24">
        <v>44364</v>
      </c>
      <c r="J909" s="24"/>
      <c r="K909" s="5" t="str">
        <f t="shared" si="56"/>
        <v>Nee</v>
      </c>
      <c r="L909">
        <f t="shared" si="57"/>
        <v>11633</v>
      </c>
      <c r="M909" t="str">
        <f t="shared" si="58"/>
        <v>Reiskosten per dag</v>
      </c>
      <c r="N909" t="str">
        <f>IFERROR(VLOOKUP(D909,'Caoparameter historie'!A:E,5,0),"")</f>
        <v>0,19</v>
      </c>
      <c r="O909" t="str">
        <f>IFERROR(IF(OR(D909=5274,D909=5472)=TRUE,VLOOKUP(B909,'Medewerker afstand woon-werk'!A:F,6,0),""),"")</f>
        <v>32,50000</v>
      </c>
      <c r="P909" s="5">
        <f t="shared" si="59"/>
        <v>6.1749999999999998</v>
      </c>
    </row>
    <row r="910" spans="1:16" x14ac:dyDescent="0.25">
      <c r="A910" s="22" t="s">
        <v>158</v>
      </c>
      <c r="B910" s="22" t="s">
        <v>2350</v>
      </c>
      <c r="C910" s="22" t="s">
        <v>7250</v>
      </c>
      <c r="D910" s="23">
        <v>5274</v>
      </c>
      <c r="E910" s="22" t="s">
        <v>85</v>
      </c>
      <c r="F910" s="28">
        <v>527410</v>
      </c>
      <c r="G910" s="22" t="s">
        <v>6622</v>
      </c>
      <c r="H910" s="22" t="s">
        <v>6759</v>
      </c>
      <c r="I910" s="24">
        <v>44364</v>
      </c>
      <c r="J910" s="24"/>
      <c r="K910" s="5" t="str">
        <f t="shared" si="56"/>
        <v>Nee</v>
      </c>
      <c r="L910">
        <f t="shared" si="57"/>
        <v>11897</v>
      </c>
      <c r="M910" t="str">
        <f t="shared" si="58"/>
        <v>Reiskosten per dag</v>
      </c>
      <c r="N910" t="str">
        <f>IFERROR(VLOOKUP(D910,'Caoparameter historie'!A:E,5,0),"")</f>
        <v>0,19</v>
      </c>
      <c r="O910" t="str">
        <f>IFERROR(IF(OR(D910=5274,D910=5472)=TRUE,VLOOKUP(B910,'Medewerker afstand woon-werk'!A:F,6,0),""),"")</f>
        <v>0,00000</v>
      </c>
      <c r="P910" s="5">
        <f t="shared" si="59"/>
        <v>0</v>
      </c>
    </row>
    <row r="911" spans="1:16" x14ac:dyDescent="0.25">
      <c r="A911" s="22" t="s">
        <v>158</v>
      </c>
      <c r="B911" s="22" t="s">
        <v>544</v>
      </c>
      <c r="C911" s="22" t="s">
        <v>7251</v>
      </c>
      <c r="D911" s="23">
        <v>5274</v>
      </c>
      <c r="E911" s="22" t="s">
        <v>85</v>
      </c>
      <c r="F911" s="28">
        <v>527410</v>
      </c>
      <c r="G911" s="22" t="s">
        <v>6622</v>
      </c>
      <c r="H911" s="22" t="s">
        <v>6759</v>
      </c>
      <c r="I911" s="24">
        <v>44358</v>
      </c>
      <c r="J911" s="24"/>
      <c r="K911" s="5" t="str">
        <f t="shared" si="56"/>
        <v>Nee</v>
      </c>
      <c r="L911">
        <f t="shared" si="57"/>
        <v>209258</v>
      </c>
      <c r="M911" t="str">
        <f t="shared" si="58"/>
        <v>Reiskosten per dag</v>
      </c>
      <c r="N911" t="str">
        <f>IFERROR(VLOOKUP(D911,'Caoparameter historie'!A:E,5,0),"")</f>
        <v>0,19</v>
      </c>
      <c r="O911" t="str">
        <f>IFERROR(IF(OR(D911=5274,D911=5472)=TRUE,VLOOKUP(B911,'Medewerker afstand woon-werk'!A:F,6,0),""),"")</f>
        <v>29,66000</v>
      </c>
      <c r="P911" s="5">
        <f t="shared" si="59"/>
        <v>5.6353999999999997</v>
      </c>
    </row>
    <row r="912" spans="1:16" x14ac:dyDescent="0.25">
      <c r="A912" s="22" t="s">
        <v>187</v>
      </c>
      <c r="B912" s="22" t="s">
        <v>5780</v>
      </c>
      <c r="C912" s="22" t="s">
        <v>6393</v>
      </c>
      <c r="D912" s="23">
        <v>5274</v>
      </c>
      <c r="E912" s="22" t="s">
        <v>85</v>
      </c>
      <c r="F912" s="28">
        <v>527410</v>
      </c>
      <c r="G912" s="22" t="s">
        <v>6622</v>
      </c>
      <c r="H912" s="22" t="s">
        <v>6623</v>
      </c>
      <c r="I912" s="24">
        <v>44368</v>
      </c>
      <c r="J912" s="24"/>
      <c r="K912" s="5" t="str">
        <f t="shared" si="56"/>
        <v>Ja</v>
      </c>
      <c r="L912">
        <f t="shared" si="57"/>
        <v>9202480</v>
      </c>
      <c r="M912" t="str">
        <f t="shared" si="58"/>
        <v>Reiskosten per dag</v>
      </c>
      <c r="N912" t="str">
        <f>IFERROR(VLOOKUP(D912,'Caoparameter historie'!A:E,5,0),"")</f>
        <v>0,19</v>
      </c>
      <c r="O912" t="str">
        <f>IFERROR(IF(OR(D912=5274,D912=5472)=TRUE,VLOOKUP(B912,'Medewerker afstand woon-werk'!A:F,6,0),""),"")</f>
        <v>0,00000</v>
      </c>
      <c r="P912" s="5">
        <f t="shared" si="59"/>
        <v>0</v>
      </c>
    </row>
    <row r="913" spans="1:16" x14ac:dyDescent="0.25">
      <c r="A913" s="22" t="s">
        <v>158</v>
      </c>
      <c r="B913" s="22" t="s">
        <v>5995</v>
      </c>
      <c r="C913" s="22" t="s">
        <v>7252</v>
      </c>
      <c r="D913" s="23">
        <v>5274</v>
      </c>
      <c r="E913" s="22" t="s">
        <v>85</v>
      </c>
      <c r="F913" s="28">
        <v>527410</v>
      </c>
      <c r="G913" s="22" t="s">
        <v>6622</v>
      </c>
      <c r="H913" s="22" t="s">
        <v>6759</v>
      </c>
      <c r="I913" s="24">
        <v>44364</v>
      </c>
      <c r="J913" s="24"/>
      <c r="K913" s="5" t="str">
        <f t="shared" si="56"/>
        <v>Nee</v>
      </c>
      <c r="L913">
        <f t="shared" si="57"/>
        <v>11428</v>
      </c>
      <c r="M913" t="str">
        <f t="shared" si="58"/>
        <v>Reiskosten per dag</v>
      </c>
      <c r="N913" t="str">
        <f>IFERROR(VLOOKUP(D913,'Caoparameter historie'!A:E,5,0),"")</f>
        <v>0,19</v>
      </c>
      <c r="O913" t="str">
        <f>IFERROR(IF(OR(D913=5274,D913=5472)=TRUE,VLOOKUP(B913,'Medewerker afstand woon-werk'!A:F,6,0),""),"")</f>
        <v>0,00000</v>
      </c>
      <c r="P913" s="5">
        <f t="shared" si="59"/>
        <v>0</v>
      </c>
    </row>
    <row r="914" spans="1:16" x14ac:dyDescent="0.25">
      <c r="A914" s="22" t="s">
        <v>158</v>
      </c>
      <c r="B914" s="22" t="s">
        <v>1731</v>
      </c>
      <c r="C914" s="22" t="s">
        <v>7253</v>
      </c>
      <c r="D914" s="23">
        <v>5274</v>
      </c>
      <c r="E914" s="22" t="s">
        <v>85</v>
      </c>
      <c r="F914" s="28">
        <v>527410</v>
      </c>
      <c r="G914" s="22" t="s">
        <v>6622</v>
      </c>
      <c r="H914" s="22" t="s">
        <v>6759</v>
      </c>
      <c r="I914" s="24">
        <v>44368</v>
      </c>
      <c r="J914" s="24"/>
      <c r="K914" s="5" t="str">
        <f t="shared" si="56"/>
        <v>Nee</v>
      </c>
      <c r="L914">
        <f t="shared" si="57"/>
        <v>209219</v>
      </c>
      <c r="M914" t="str">
        <f t="shared" si="58"/>
        <v>Reiskosten per dag</v>
      </c>
      <c r="N914" t="str">
        <f>IFERROR(VLOOKUP(D914,'Caoparameter historie'!A:E,5,0),"")</f>
        <v>0,19</v>
      </c>
      <c r="O914" t="str">
        <f>IFERROR(IF(OR(D914=5274,D914=5472)=TRUE,VLOOKUP(B914,'Medewerker afstand woon-werk'!A:F,6,0),""),"")</f>
        <v>88,08100</v>
      </c>
      <c r="P914" s="5">
        <f t="shared" si="59"/>
        <v>16.735390000000002</v>
      </c>
    </row>
    <row r="915" spans="1:16" x14ac:dyDescent="0.25">
      <c r="A915" s="22" t="s">
        <v>6148</v>
      </c>
      <c r="B915" s="22" t="s">
        <v>6181</v>
      </c>
      <c r="C915" s="22" t="s">
        <v>7254</v>
      </c>
      <c r="D915" s="23">
        <v>5274</v>
      </c>
      <c r="E915" s="22" t="s">
        <v>85</v>
      </c>
      <c r="F915" s="28">
        <v>527410</v>
      </c>
      <c r="G915" s="22" t="s">
        <v>6622</v>
      </c>
      <c r="H915" s="22" t="s">
        <v>6759</v>
      </c>
      <c r="I915" s="24">
        <v>44368</v>
      </c>
      <c r="J915" s="24"/>
      <c r="K915" s="5" t="str">
        <f t="shared" si="56"/>
        <v>Nee</v>
      </c>
      <c r="L915">
        <f t="shared" si="57"/>
        <v>209971</v>
      </c>
      <c r="M915" t="str">
        <f t="shared" si="58"/>
        <v>Reiskosten per dag</v>
      </c>
      <c r="N915" t="str">
        <f>IFERROR(VLOOKUP(D915,'Caoparameter historie'!A:E,5,0),"")</f>
        <v>0,19</v>
      </c>
      <c r="O915" t="str">
        <f>IFERROR(IF(OR(D915=5274,D915=5472)=TRUE,VLOOKUP(B915,'Medewerker afstand woon-werk'!A:F,6,0),""),"")</f>
        <v>0,00000</v>
      </c>
      <c r="P915" s="5">
        <f t="shared" si="59"/>
        <v>0</v>
      </c>
    </row>
    <row r="916" spans="1:16" x14ac:dyDescent="0.25">
      <c r="A916" s="22" t="s">
        <v>6148</v>
      </c>
      <c r="B916" s="22" t="s">
        <v>6228</v>
      </c>
      <c r="C916" s="22" t="s">
        <v>7255</v>
      </c>
      <c r="D916" s="23">
        <v>5274</v>
      </c>
      <c r="E916" s="22" t="s">
        <v>85</v>
      </c>
      <c r="F916" s="28">
        <v>527410</v>
      </c>
      <c r="G916" s="22" t="s">
        <v>6622</v>
      </c>
      <c r="H916" s="22" t="s">
        <v>6759</v>
      </c>
      <c r="I916" s="24">
        <v>44368</v>
      </c>
      <c r="J916" s="24"/>
      <c r="K916" s="5" t="str">
        <f t="shared" si="56"/>
        <v>Nee</v>
      </c>
      <c r="L916">
        <f t="shared" si="57"/>
        <v>209649</v>
      </c>
      <c r="M916" t="str">
        <f t="shared" si="58"/>
        <v>Reiskosten per dag</v>
      </c>
      <c r="N916" t="str">
        <f>IFERROR(VLOOKUP(D916,'Caoparameter historie'!A:E,5,0),"")</f>
        <v>0,19</v>
      </c>
      <c r="O916" t="str">
        <f>IFERROR(IF(OR(D916=5274,D916=5472)=TRUE,VLOOKUP(B916,'Medewerker afstand woon-werk'!A:F,6,0),""),"")</f>
        <v>0,00000</v>
      </c>
      <c r="P916" s="5">
        <f t="shared" si="59"/>
        <v>0</v>
      </c>
    </row>
    <row r="917" spans="1:16" x14ac:dyDescent="0.25">
      <c r="A917" s="22" t="s">
        <v>6148</v>
      </c>
      <c r="B917" s="22" t="s">
        <v>6182</v>
      </c>
      <c r="C917" s="22" t="s">
        <v>7256</v>
      </c>
      <c r="D917" s="23">
        <v>5274</v>
      </c>
      <c r="E917" s="22" t="s">
        <v>85</v>
      </c>
      <c r="F917" s="28">
        <v>527410</v>
      </c>
      <c r="G917" s="22" t="s">
        <v>6622</v>
      </c>
      <c r="H917" s="22" t="s">
        <v>6759</v>
      </c>
      <c r="I917" s="24">
        <v>44368</v>
      </c>
      <c r="J917" s="24"/>
      <c r="K917" s="5" t="str">
        <f t="shared" si="56"/>
        <v>Nee</v>
      </c>
      <c r="L917">
        <f t="shared" si="57"/>
        <v>209972</v>
      </c>
      <c r="M917" t="str">
        <f t="shared" si="58"/>
        <v>Reiskosten per dag</v>
      </c>
      <c r="N917" t="str">
        <f>IFERROR(VLOOKUP(D917,'Caoparameter historie'!A:E,5,0),"")</f>
        <v>0,19</v>
      </c>
      <c r="O917" t="str">
        <f>IFERROR(IF(OR(D917=5274,D917=5472)=TRUE,VLOOKUP(B917,'Medewerker afstand woon-werk'!A:F,6,0),""),"")</f>
        <v>0,00000</v>
      </c>
      <c r="P917" s="5">
        <f t="shared" si="59"/>
        <v>0</v>
      </c>
    </row>
    <row r="918" spans="1:16" x14ac:dyDescent="0.25">
      <c r="A918" s="22" t="s">
        <v>6148</v>
      </c>
      <c r="B918" s="22" t="s">
        <v>6217</v>
      </c>
      <c r="C918" s="22" t="s">
        <v>7257</v>
      </c>
      <c r="D918" s="23">
        <v>5274</v>
      </c>
      <c r="E918" s="22" t="s">
        <v>85</v>
      </c>
      <c r="F918" s="28">
        <v>527410</v>
      </c>
      <c r="G918" s="22" t="s">
        <v>6622</v>
      </c>
      <c r="H918" s="22" t="s">
        <v>6759</v>
      </c>
      <c r="I918" s="24">
        <v>44368</v>
      </c>
      <c r="J918" s="24"/>
      <c r="K918" s="5" t="str">
        <f t="shared" si="56"/>
        <v>Nee</v>
      </c>
      <c r="L918">
        <f t="shared" si="57"/>
        <v>209650</v>
      </c>
      <c r="M918" t="str">
        <f t="shared" si="58"/>
        <v>Reiskosten per dag</v>
      </c>
      <c r="N918" t="str">
        <f>IFERROR(VLOOKUP(D918,'Caoparameter historie'!A:E,5,0),"")</f>
        <v>0,19</v>
      </c>
      <c r="O918" t="str">
        <f>IFERROR(IF(OR(D918=5274,D918=5472)=TRUE,VLOOKUP(B918,'Medewerker afstand woon-werk'!A:F,6,0),""),"")</f>
        <v>0,00000</v>
      </c>
      <c r="P918" s="5">
        <f t="shared" si="59"/>
        <v>0</v>
      </c>
    </row>
    <row r="919" spans="1:16" x14ac:dyDescent="0.25">
      <c r="A919" s="22" t="s">
        <v>158</v>
      </c>
      <c r="B919" s="22" t="s">
        <v>1671</v>
      </c>
      <c r="C919" s="22" t="s">
        <v>6515</v>
      </c>
      <c r="D919" s="23">
        <v>5274</v>
      </c>
      <c r="E919" s="22" t="s">
        <v>85</v>
      </c>
      <c r="F919" s="28">
        <v>527410</v>
      </c>
      <c r="G919" s="22" t="s">
        <v>6622</v>
      </c>
      <c r="H919" s="22" t="s">
        <v>6759</v>
      </c>
      <c r="I919" s="24">
        <v>44361</v>
      </c>
      <c r="J919" s="24"/>
      <c r="K919" s="5" t="str">
        <f t="shared" si="56"/>
        <v>Nee</v>
      </c>
      <c r="L919">
        <f t="shared" si="57"/>
        <v>1664</v>
      </c>
      <c r="M919" t="str">
        <f t="shared" si="58"/>
        <v>Reiskosten per dag</v>
      </c>
      <c r="N919" t="str">
        <f>IFERROR(VLOOKUP(D919,'Caoparameter historie'!A:E,5,0),"")</f>
        <v>0,19</v>
      </c>
      <c r="O919" t="str">
        <f>IFERROR(IF(OR(D919=5274,D919=5472)=TRUE,VLOOKUP(B919,'Medewerker afstand woon-werk'!A:F,6,0),""),"")</f>
        <v>24,40000</v>
      </c>
      <c r="P919" s="5">
        <f t="shared" si="59"/>
        <v>4.6360000000000001</v>
      </c>
    </row>
    <row r="920" spans="1:16" x14ac:dyDescent="0.25">
      <c r="A920" s="22" t="s">
        <v>6148</v>
      </c>
      <c r="B920" s="22" t="s">
        <v>6177</v>
      </c>
      <c r="C920" s="22" t="s">
        <v>7258</v>
      </c>
      <c r="D920" s="23">
        <v>5274</v>
      </c>
      <c r="E920" s="22" t="s">
        <v>85</v>
      </c>
      <c r="F920" s="28">
        <v>527410</v>
      </c>
      <c r="G920" s="22" t="s">
        <v>6622</v>
      </c>
      <c r="H920" s="22" t="s">
        <v>6759</v>
      </c>
      <c r="I920" s="24">
        <v>44368</v>
      </c>
      <c r="J920" s="24"/>
      <c r="K920" s="5" t="str">
        <f t="shared" si="56"/>
        <v>Nee</v>
      </c>
      <c r="L920">
        <f t="shared" si="57"/>
        <v>210013</v>
      </c>
      <c r="M920" t="str">
        <f t="shared" si="58"/>
        <v>Reiskosten per dag</v>
      </c>
      <c r="N920" t="str">
        <f>IFERROR(VLOOKUP(D920,'Caoparameter historie'!A:E,5,0),"")</f>
        <v>0,19</v>
      </c>
      <c r="O920" t="str">
        <f>IFERROR(IF(OR(D920=5274,D920=5472)=TRUE,VLOOKUP(B920,'Medewerker afstand woon-werk'!A:F,6,0),""),"")</f>
        <v>0,00000</v>
      </c>
      <c r="P920" s="5">
        <f t="shared" si="59"/>
        <v>0</v>
      </c>
    </row>
    <row r="921" spans="1:16" x14ac:dyDescent="0.25">
      <c r="A921" s="22" t="s">
        <v>158</v>
      </c>
      <c r="B921" s="22" t="s">
        <v>4092</v>
      </c>
      <c r="C921" s="22" t="s">
        <v>7259</v>
      </c>
      <c r="D921" s="23">
        <v>5274</v>
      </c>
      <c r="E921" s="22" t="s">
        <v>85</v>
      </c>
      <c r="F921" s="28">
        <v>527410</v>
      </c>
      <c r="G921" s="22" t="s">
        <v>6622</v>
      </c>
      <c r="H921" s="22" t="s">
        <v>6759</v>
      </c>
      <c r="I921" s="24">
        <v>44369</v>
      </c>
      <c r="J921" s="24"/>
      <c r="K921" s="5" t="str">
        <f t="shared" si="56"/>
        <v>Nee</v>
      </c>
      <c r="L921">
        <f t="shared" si="57"/>
        <v>209867</v>
      </c>
      <c r="M921" t="str">
        <f t="shared" si="58"/>
        <v>Reiskosten per dag</v>
      </c>
      <c r="N921" t="str">
        <f>IFERROR(VLOOKUP(D921,'Caoparameter historie'!A:E,5,0),"")</f>
        <v>0,19</v>
      </c>
      <c r="O921" t="str">
        <f>IFERROR(IF(OR(D921=5274,D921=5472)=TRUE,VLOOKUP(B921,'Medewerker afstand woon-werk'!A:F,6,0),""),"")</f>
        <v>0,00000</v>
      </c>
      <c r="P921" s="5">
        <f t="shared" si="59"/>
        <v>0</v>
      </c>
    </row>
    <row r="922" spans="1:16" x14ac:dyDescent="0.25">
      <c r="A922" s="22" t="s">
        <v>158</v>
      </c>
      <c r="B922" s="22" t="s">
        <v>4827</v>
      </c>
      <c r="C922" s="22" t="s">
        <v>7260</v>
      </c>
      <c r="D922" s="23">
        <v>5274</v>
      </c>
      <c r="E922" s="22" t="s">
        <v>85</v>
      </c>
      <c r="F922" s="28">
        <v>527410</v>
      </c>
      <c r="G922" s="22" t="s">
        <v>6622</v>
      </c>
      <c r="H922" s="22" t="s">
        <v>6759</v>
      </c>
      <c r="I922" s="24">
        <v>44369</v>
      </c>
      <c r="J922" s="24"/>
      <c r="K922" s="5" t="str">
        <f t="shared" si="56"/>
        <v>Nee</v>
      </c>
      <c r="L922">
        <f t="shared" si="57"/>
        <v>209970</v>
      </c>
      <c r="M922" t="str">
        <f t="shared" si="58"/>
        <v>Reiskosten per dag</v>
      </c>
      <c r="N922" t="str">
        <f>IFERROR(VLOOKUP(D922,'Caoparameter historie'!A:E,5,0),"")</f>
        <v>0,19</v>
      </c>
      <c r="O922" t="str">
        <f>IFERROR(IF(OR(D922=5274,D922=5472)=TRUE,VLOOKUP(B922,'Medewerker afstand woon-werk'!A:F,6,0),""),"")</f>
        <v>0,00000</v>
      </c>
      <c r="P922" s="5">
        <f t="shared" si="59"/>
        <v>0</v>
      </c>
    </row>
    <row r="923" spans="1:16" x14ac:dyDescent="0.25">
      <c r="A923" s="22" t="s">
        <v>158</v>
      </c>
      <c r="B923" s="22" t="s">
        <v>5658</v>
      </c>
      <c r="C923" s="22" t="s">
        <v>7261</v>
      </c>
      <c r="D923" s="23">
        <v>5274</v>
      </c>
      <c r="E923" s="22" t="s">
        <v>85</v>
      </c>
      <c r="F923" s="28">
        <v>527410</v>
      </c>
      <c r="G923" s="22" t="s">
        <v>6622</v>
      </c>
      <c r="H923" s="22" t="s">
        <v>6759</v>
      </c>
      <c r="I923" s="24">
        <v>44368</v>
      </c>
      <c r="J923" s="24"/>
      <c r="K923" s="5" t="str">
        <f t="shared" si="56"/>
        <v>Nee</v>
      </c>
      <c r="L923">
        <f t="shared" si="57"/>
        <v>209291</v>
      </c>
      <c r="M923" t="str">
        <f t="shared" si="58"/>
        <v>Reiskosten per dag</v>
      </c>
      <c r="N923" t="str">
        <f>IFERROR(VLOOKUP(D923,'Caoparameter historie'!A:E,5,0),"")</f>
        <v>0,19</v>
      </c>
      <c r="O923" t="str">
        <f>IFERROR(IF(OR(D923=5274,D923=5472)=TRUE,VLOOKUP(B923,'Medewerker afstand woon-werk'!A:F,6,0),""),"")</f>
        <v>178,54700</v>
      </c>
      <c r="P923" s="5">
        <f t="shared" si="59"/>
        <v>33.923929999999999</v>
      </c>
    </row>
    <row r="924" spans="1:16" x14ac:dyDescent="0.25">
      <c r="A924" s="22" t="s">
        <v>187</v>
      </c>
      <c r="B924" s="22" t="s">
        <v>3770</v>
      </c>
      <c r="C924" s="22" t="s">
        <v>7262</v>
      </c>
      <c r="D924" s="23">
        <v>5274</v>
      </c>
      <c r="E924" s="22" t="s">
        <v>85</v>
      </c>
      <c r="F924" s="28">
        <v>527410</v>
      </c>
      <c r="G924" s="22" t="s">
        <v>6622</v>
      </c>
      <c r="H924" s="22" t="s">
        <v>6759</v>
      </c>
      <c r="I924" s="24">
        <v>44368</v>
      </c>
      <c r="J924" s="24"/>
      <c r="K924" s="5" t="str">
        <f t="shared" si="56"/>
        <v>Nee</v>
      </c>
      <c r="L924">
        <f t="shared" si="57"/>
        <v>9205460</v>
      </c>
      <c r="M924" t="str">
        <f t="shared" si="58"/>
        <v>Reiskosten per dag</v>
      </c>
      <c r="N924" t="str">
        <f>IFERROR(VLOOKUP(D924,'Caoparameter historie'!A:E,5,0),"")</f>
        <v>0,19</v>
      </c>
      <c r="O924" t="str">
        <f>IFERROR(IF(OR(D924=5274,D924=5472)=TRUE,VLOOKUP(B924,'Medewerker afstand woon-werk'!A:F,6,0),""),"")</f>
        <v>0,00000</v>
      </c>
      <c r="P924" s="5">
        <f t="shared" si="59"/>
        <v>0</v>
      </c>
    </row>
    <row r="925" spans="1:16" x14ac:dyDescent="0.25">
      <c r="A925" s="22" t="s">
        <v>158</v>
      </c>
      <c r="B925" s="22" t="s">
        <v>2326</v>
      </c>
      <c r="C925" s="22" t="s">
        <v>7263</v>
      </c>
      <c r="D925" s="23">
        <v>5274</v>
      </c>
      <c r="E925" s="22" t="s">
        <v>85</v>
      </c>
      <c r="F925" s="28">
        <v>527410</v>
      </c>
      <c r="G925" s="22" t="s">
        <v>6622</v>
      </c>
      <c r="H925" s="22" t="s">
        <v>6759</v>
      </c>
      <c r="I925" s="24">
        <v>44368</v>
      </c>
      <c r="J925" s="24"/>
      <c r="K925" s="5" t="str">
        <f t="shared" si="56"/>
        <v>Nee</v>
      </c>
      <c r="L925">
        <f t="shared" si="57"/>
        <v>11871</v>
      </c>
      <c r="M925" t="str">
        <f t="shared" si="58"/>
        <v>Reiskosten per dag</v>
      </c>
      <c r="N925" t="str">
        <f>IFERROR(VLOOKUP(D925,'Caoparameter historie'!A:E,5,0),"")</f>
        <v>0,19</v>
      </c>
      <c r="O925" t="str">
        <f>IFERROR(IF(OR(D925=5274,D925=5472)=TRUE,VLOOKUP(B925,'Medewerker afstand woon-werk'!A:F,6,0),""),"")</f>
        <v>0,00000</v>
      </c>
      <c r="P925" s="5">
        <f t="shared" si="59"/>
        <v>0</v>
      </c>
    </row>
    <row r="926" spans="1:16" x14ac:dyDescent="0.25">
      <c r="A926" s="22" t="s">
        <v>158</v>
      </c>
      <c r="B926" s="22" t="s">
        <v>274</v>
      </c>
      <c r="C926" s="22" t="s">
        <v>7264</v>
      </c>
      <c r="D926" s="23">
        <v>5274</v>
      </c>
      <c r="E926" s="22" t="s">
        <v>85</v>
      </c>
      <c r="F926" s="28">
        <v>527410</v>
      </c>
      <c r="G926" s="22" t="s">
        <v>6622</v>
      </c>
      <c r="H926" s="22" t="s">
        <v>6623</v>
      </c>
      <c r="I926" s="24">
        <v>44369</v>
      </c>
      <c r="J926" s="24"/>
      <c r="K926" s="5" t="str">
        <f t="shared" si="56"/>
        <v>Ja</v>
      </c>
      <c r="L926">
        <f t="shared" si="57"/>
        <v>7953</v>
      </c>
      <c r="M926" t="str">
        <f t="shared" si="58"/>
        <v>Reiskosten per dag</v>
      </c>
      <c r="N926" t="str">
        <f>IFERROR(VLOOKUP(D926,'Caoparameter historie'!A:E,5,0),"")</f>
        <v>0,19</v>
      </c>
      <c r="O926" t="str">
        <f>IFERROR(IF(OR(D926=5274,D926=5472)=TRUE,VLOOKUP(B926,'Medewerker afstand woon-werk'!A:F,6,0),""),"")</f>
        <v>17,00000</v>
      </c>
      <c r="P926" s="5">
        <f t="shared" si="59"/>
        <v>3.23</v>
      </c>
    </row>
    <row r="927" spans="1:16" x14ac:dyDescent="0.25">
      <c r="A927" s="22" t="s">
        <v>158</v>
      </c>
      <c r="B927" s="22" t="s">
        <v>3814</v>
      </c>
      <c r="C927" s="22" t="s">
        <v>7265</v>
      </c>
      <c r="D927" s="23">
        <v>5274</v>
      </c>
      <c r="E927" s="22" t="s">
        <v>85</v>
      </c>
      <c r="F927" s="28">
        <v>527410</v>
      </c>
      <c r="G927" s="22" t="s">
        <v>6622</v>
      </c>
      <c r="H927" s="22" t="s">
        <v>6759</v>
      </c>
      <c r="I927" s="24">
        <v>44369</v>
      </c>
      <c r="J927" s="24"/>
      <c r="K927" s="5" t="str">
        <f t="shared" si="56"/>
        <v>Nee</v>
      </c>
      <c r="L927">
        <f t="shared" si="57"/>
        <v>10530</v>
      </c>
      <c r="M927" t="str">
        <f t="shared" si="58"/>
        <v>Reiskosten per dag</v>
      </c>
      <c r="N927" t="str">
        <f>IFERROR(VLOOKUP(D927,'Caoparameter historie'!A:E,5,0),"")</f>
        <v>0,19</v>
      </c>
      <c r="O927" t="str">
        <f>IFERROR(IF(OR(D927=5274,D927=5472)=TRUE,VLOOKUP(B927,'Medewerker afstand woon-werk'!A:F,6,0),""),"")</f>
        <v>0,00000</v>
      </c>
      <c r="P927" s="5">
        <f t="shared" si="59"/>
        <v>0</v>
      </c>
    </row>
    <row r="928" spans="1:16" x14ac:dyDescent="0.25">
      <c r="A928" s="22" t="s">
        <v>158</v>
      </c>
      <c r="B928" s="22" t="s">
        <v>4090</v>
      </c>
      <c r="C928" s="22" t="s">
        <v>7266</v>
      </c>
      <c r="D928" s="23">
        <v>5274</v>
      </c>
      <c r="E928" s="22" t="s">
        <v>85</v>
      </c>
      <c r="F928" s="28">
        <v>527410</v>
      </c>
      <c r="G928" s="22" t="s">
        <v>6622</v>
      </c>
      <c r="H928" s="22" t="s">
        <v>6759</v>
      </c>
      <c r="I928" s="24">
        <v>44370</v>
      </c>
      <c r="J928" s="24"/>
      <c r="K928" s="5" t="str">
        <f t="shared" si="56"/>
        <v>Nee</v>
      </c>
      <c r="L928">
        <f t="shared" si="57"/>
        <v>209992</v>
      </c>
      <c r="M928" t="str">
        <f t="shared" si="58"/>
        <v>Reiskosten per dag</v>
      </c>
      <c r="N928" t="str">
        <f>IFERROR(VLOOKUP(D928,'Caoparameter historie'!A:E,5,0),"")</f>
        <v>0,19</v>
      </c>
      <c r="O928" t="str">
        <f>IFERROR(IF(OR(D928=5274,D928=5472)=TRUE,VLOOKUP(B928,'Medewerker afstand woon-werk'!A:F,6,0),""),"")</f>
        <v>173,58800</v>
      </c>
      <c r="P928" s="5">
        <f t="shared" si="59"/>
        <v>32.981719999999996</v>
      </c>
    </row>
    <row r="929" spans="1:16" x14ac:dyDescent="0.25">
      <c r="A929" s="22" t="s">
        <v>158</v>
      </c>
      <c r="B929" s="22" t="s">
        <v>584</v>
      </c>
      <c r="C929" s="22" t="s">
        <v>7267</v>
      </c>
      <c r="D929" s="23">
        <v>5274</v>
      </c>
      <c r="E929" s="22" t="s">
        <v>85</v>
      </c>
      <c r="F929" s="28">
        <v>527410</v>
      </c>
      <c r="G929" s="22" t="s">
        <v>6622</v>
      </c>
      <c r="H929" s="22" t="s">
        <v>6759</v>
      </c>
      <c r="I929" s="24">
        <v>44375</v>
      </c>
      <c r="J929" s="24"/>
      <c r="K929" s="5" t="str">
        <f t="shared" si="56"/>
        <v>Nee</v>
      </c>
      <c r="L929">
        <f t="shared" si="57"/>
        <v>9207004</v>
      </c>
      <c r="M929" t="str">
        <f t="shared" si="58"/>
        <v>Reiskosten per dag</v>
      </c>
      <c r="N929" t="str">
        <f>IFERROR(VLOOKUP(D929,'Caoparameter historie'!A:E,5,0),"")</f>
        <v>0,19</v>
      </c>
      <c r="O929" t="str">
        <f>IFERROR(IF(OR(D929=5274,D929=5472)=TRUE,VLOOKUP(B929,'Medewerker afstand woon-werk'!A:F,6,0),""),"")</f>
        <v>0,00000</v>
      </c>
      <c r="P929" s="5">
        <f t="shared" si="59"/>
        <v>0</v>
      </c>
    </row>
    <row r="930" spans="1:16" x14ac:dyDescent="0.25">
      <c r="A930" s="22" t="s">
        <v>6372</v>
      </c>
      <c r="B930" s="22" t="s">
        <v>7268</v>
      </c>
      <c r="C930" s="22" t="s">
        <v>7269</v>
      </c>
      <c r="D930" s="23">
        <v>5274</v>
      </c>
      <c r="E930" s="22" t="s">
        <v>85</v>
      </c>
      <c r="F930" s="28">
        <v>527410</v>
      </c>
      <c r="G930" s="22" t="s">
        <v>6622</v>
      </c>
      <c r="H930" s="22" t="s">
        <v>6759</v>
      </c>
      <c r="I930" s="24">
        <v>44370</v>
      </c>
      <c r="J930" s="24"/>
      <c r="K930" s="5" t="str">
        <f t="shared" si="56"/>
        <v>Nee</v>
      </c>
      <c r="L930">
        <f t="shared" si="57"/>
        <v>9114874</v>
      </c>
      <c r="M930" t="str">
        <f t="shared" si="58"/>
        <v>Reiskosten per dag</v>
      </c>
      <c r="N930" t="str">
        <f>IFERROR(VLOOKUP(D930,'Caoparameter historie'!A:E,5,0),"")</f>
        <v>0,19</v>
      </c>
      <c r="O930" t="str">
        <f>IFERROR(IF(OR(D930=5274,D930=5472)=TRUE,VLOOKUP(B930,'Medewerker afstand woon-werk'!A:F,6,0),""),"")</f>
        <v>0,00000</v>
      </c>
      <c r="P930" s="5">
        <f t="shared" si="59"/>
        <v>0</v>
      </c>
    </row>
    <row r="931" spans="1:16" x14ac:dyDescent="0.25">
      <c r="A931" s="22" t="s">
        <v>158</v>
      </c>
      <c r="B931" s="22" t="s">
        <v>4276</v>
      </c>
      <c r="C931" s="22" t="s">
        <v>7270</v>
      </c>
      <c r="D931" s="23">
        <v>5274</v>
      </c>
      <c r="E931" s="22" t="s">
        <v>85</v>
      </c>
      <c r="F931" s="28">
        <v>527410</v>
      </c>
      <c r="G931" s="22" t="s">
        <v>6622</v>
      </c>
      <c r="H931" s="22" t="s">
        <v>6759</v>
      </c>
      <c r="I931" s="24">
        <v>44378</v>
      </c>
      <c r="J931" s="24"/>
      <c r="K931" s="5" t="str">
        <f t="shared" si="56"/>
        <v>Nee</v>
      </c>
      <c r="L931">
        <f t="shared" si="57"/>
        <v>11725</v>
      </c>
      <c r="M931" t="str">
        <f t="shared" si="58"/>
        <v>Reiskosten per dag</v>
      </c>
      <c r="N931" t="str">
        <f>IFERROR(VLOOKUP(D931,'Caoparameter historie'!A:E,5,0),"")</f>
        <v>0,19</v>
      </c>
      <c r="O931" t="str">
        <f>IFERROR(IF(OR(D931=5274,D931=5472)=TRUE,VLOOKUP(B931,'Medewerker afstand woon-werk'!A:F,6,0),""),"")</f>
        <v>0,00000</v>
      </c>
      <c r="P931" s="5">
        <f t="shared" si="59"/>
        <v>0</v>
      </c>
    </row>
    <row r="932" spans="1:16" x14ac:dyDescent="0.25">
      <c r="A932" s="22" t="s">
        <v>158</v>
      </c>
      <c r="B932" s="22" t="s">
        <v>5628</v>
      </c>
      <c r="C932" s="22" t="s">
        <v>7271</v>
      </c>
      <c r="D932" s="23">
        <v>5274</v>
      </c>
      <c r="E932" s="22" t="s">
        <v>85</v>
      </c>
      <c r="F932" s="28">
        <v>527410</v>
      </c>
      <c r="G932" s="22" t="s">
        <v>6622</v>
      </c>
      <c r="H932" s="22" t="s">
        <v>6759</v>
      </c>
      <c r="I932" s="24">
        <v>44375</v>
      </c>
      <c r="J932" s="24"/>
      <c r="K932" s="5" t="str">
        <f t="shared" si="56"/>
        <v>Nee</v>
      </c>
      <c r="L932">
        <f t="shared" si="57"/>
        <v>210030</v>
      </c>
      <c r="M932" t="str">
        <f t="shared" si="58"/>
        <v>Reiskosten per dag</v>
      </c>
      <c r="N932" t="str">
        <f>IFERROR(VLOOKUP(D932,'Caoparameter historie'!A:E,5,0),"")</f>
        <v>0,19</v>
      </c>
      <c r="O932" t="str">
        <f>IFERROR(IF(OR(D932=5274,D932=5472)=TRUE,VLOOKUP(B932,'Medewerker afstand woon-werk'!A:F,6,0),""),"")</f>
        <v>3,44800</v>
      </c>
      <c r="P932" s="5">
        <f t="shared" si="59"/>
        <v>0.65512000000000004</v>
      </c>
    </row>
    <row r="933" spans="1:16" x14ac:dyDescent="0.25">
      <c r="A933" s="22" t="s">
        <v>158</v>
      </c>
      <c r="B933" s="22" t="s">
        <v>3994</v>
      </c>
      <c r="C933" s="22" t="s">
        <v>7272</v>
      </c>
      <c r="D933" s="23">
        <v>5274</v>
      </c>
      <c r="E933" s="22" t="s">
        <v>85</v>
      </c>
      <c r="F933" s="28">
        <v>527410</v>
      </c>
      <c r="G933" s="22" t="s">
        <v>6622</v>
      </c>
      <c r="H933" s="22" t="s">
        <v>6759</v>
      </c>
      <c r="I933" s="24">
        <v>44375</v>
      </c>
      <c r="J933" s="24"/>
      <c r="K933" s="5" t="str">
        <f t="shared" si="56"/>
        <v>Nee</v>
      </c>
      <c r="L933">
        <f t="shared" si="57"/>
        <v>200200</v>
      </c>
      <c r="M933" t="str">
        <f t="shared" si="58"/>
        <v>Reiskosten per dag</v>
      </c>
      <c r="N933" t="str">
        <f>IFERROR(VLOOKUP(D933,'Caoparameter historie'!A:E,5,0),"")</f>
        <v>0,19</v>
      </c>
      <c r="O933" t="str">
        <f>IFERROR(IF(OR(D933=5274,D933=5472)=TRUE,VLOOKUP(B933,'Medewerker afstand woon-werk'!A:F,6,0),""),"")</f>
        <v>0,00000</v>
      </c>
      <c r="P933" s="5">
        <f t="shared" si="59"/>
        <v>0</v>
      </c>
    </row>
    <row r="934" spans="1:16" x14ac:dyDescent="0.25">
      <c r="A934" s="22" t="s">
        <v>158</v>
      </c>
      <c r="B934" s="22" t="s">
        <v>4691</v>
      </c>
      <c r="C934" s="22" t="s">
        <v>7273</v>
      </c>
      <c r="D934" s="23">
        <v>5274</v>
      </c>
      <c r="E934" s="22" t="s">
        <v>85</v>
      </c>
      <c r="F934" s="28">
        <v>527410</v>
      </c>
      <c r="G934" s="22" t="s">
        <v>6622</v>
      </c>
      <c r="H934" s="22" t="s">
        <v>6759</v>
      </c>
      <c r="I934" s="24">
        <v>44378</v>
      </c>
      <c r="J934" s="24"/>
      <c r="K934" s="5" t="str">
        <f t="shared" si="56"/>
        <v>Nee</v>
      </c>
      <c r="L934">
        <f t="shared" si="57"/>
        <v>10845</v>
      </c>
      <c r="M934" t="str">
        <f t="shared" si="58"/>
        <v>Reiskosten per dag</v>
      </c>
      <c r="N934" t="str">
        <f>IFERROR(VLOOKUP(D934,'Caoparameter historie'!A:E,5,0),"")</f>
        <v>0,19</v>
      </c>
      <c r="O934" t="str">
        <f>IFERROR(IF(OR(D934=5274,D934=5472)=TRUE,VLOOKUP(B934,'Medewerker afstand woon-werk'!A:F,6,0),""),"")</f>
        <v>0,00000</v>
      </c>
      <c r="P934" s="5">
        <f t="shared" si="59"/>
        <v>0</v>
      </c>
    </row>
    <row r="935" spans="1:16" x14ac:dyDescent="0.25">
      <c r="A935" s="22" t="s">
        <v>158</v>
      </c>
      <c r="B935" s="22" t="s">
        <v>5366</v>
      </c>
      <c r="C935" s="22" t="s">
        <v>7274</v>
      </c>
      <c r="D935" s="23">
        <v>5274</v>
      </c>
      <c r="E935" s="22" t="s">
        <v>85</v>
      </c>
      <c r="F935" s="28">
        <v>527410</v>
      </c>
      <c r="G935" s="22" t="s">
        <v>6622</v>
      </c>
      <c r="H935" s="22" t="s">
        <v>6759</v>
      </c>
      <c r="I935" s="24">
        <v>44378</v>
      </c>
      <c r="J935" s="24"/>
      <c r="K935" s="5" t="str">
        <f t="shared" si="56"/>
        <v>Nee</v>
      </c>
      <c r="L935">
        <f t="shared" si="57"/>
        <v>9786</v>
      </c>
      <c r="M935" t="str">
        <f t="shared" si="58"/>
        <v>Reiskosten per dag</v>
      </c>
      <c r="N935" t="str">
        <f>IFERROR(VLOOKUP(D935,'Caoparameter historie'!A:E,5,0),"")</f>
        <v>0,19</v>
      </c>
      <c r="O935" t="str">
        <f>IFERROR(IF(OR(D935=5274,D935=5472)=TRUE,VLOOKUP(B935,'Medewerker afstand woon-werk'!A:F,6,0),""),"")</f>
        <v>0,00000</v>
      </c>
      <c r="P935" s="5">
        <f t="shared" si="59"/>
        <v>0</v>
      </c>
    </row>
    <row r="936" spans="1:16" x14ac:dyDescent="0.25">
      <c r="A936" s="22" t="s">
        <v>158</v>
      </c>
      <c r="B936" s="22" t="s">
        <v>5123</v>
      </c>
      <c r="C936" s="22" t="s">
        <v>7275</v>
      </c>
      <c r="D936" s="23">
        <v>5274</v>
      </c>
      <c r="E936" s="22" t="s">
        <v>85</v>
      </c>
      <c r="F936" s="28">
        <v>527410</v>
      </c>
      <c r="G936" s="22" t="s">
        <v>6622</v>
      </c>
      <c r="H936" s="22" t="s">
        <v>6759</v>
      </c>
      <c r="I936" s="24">
        <v>44378</v>
      </c>
      <c r="J936" s="24"/>
      <c r="K936" s="5" t="str">
        <f t="shared" si="56"/>
        <v>Nee</v>
      </c>
      <c r="L936">
        <f t="shared" si="57"/>
        <v>9645</v>
      </c>
      <c r="M936" t="str">
        <f t="shared" si="58"/>
        <v>Reiskosten per dag</v>
      </c>
      <c r="N936" t="str">
        <f>IFERROR(VLOOKUP(D936,'Caoparameter historie'!A:E,5,0),"")</f>
        <v>0,19</v>
      </c>
      <c r="O936" t="str">
        <f>IFERROR(IF(OR(D936=5274,D936=5472)=TRUE,VLOOKUP(B936,'Medewerker afstand woon-werk'!A:F,6,0),""),"")</f>
        <v>0,00000</v>
      </c>
      <c r="P936" s="5">
        <f t="shared" si="59"/>
        <v>0</v>
      </c>
    </row>
    <row r="937" spans="1:16" x14ac:dyDescent="0.25">
      <c r="A937" s="22" t="s">
        <v>158</v>
      </c>
      <c r="B937" s="22" t="s">
        <v>3598</v>
      </c>
      <c r="C937" s="22" t="s">
        <v>7276</v>
      </c>
      <c r="D937" s="23">
        <v>5274</v>
      </c>
      <c r="E937" s="22" t="s">
        <v>85</v>
      </c>
      <c r="F937" s="28">
        <v>527410</v>
      </c>
      <c r="G937" s="22" t="s">
        <v>6622</v>
      </c>
      <c r="H937" s="22" t="s">
        <v>6759</v>
      </c>
      <c r="I937" s="24">
        <v>44378</v>
      </c>
      <c r="J937" s="24"/>
      <c r="K937" s="5" t="str">
        <f t="shared" si="56"/>
        <v>Nee</v>
      </c>
      <c r="L937">
        <f t="shared" si="57"/>
        <v>10241</v>
      </c>
      <c r="M937" t="str">
        <f t="shared" si="58"/>
        <v>Reiskosten per dag</v>
      </c>
      <c r="N937" t="str">
        <f>IFERROR(VLOOKUP(D937,'Caoparameter historie'!A:E,5,0),"")</f>
        <v>0,19</v>
      </c>
      <c r="O937" t="str">
        <f>IFERROR(IF(OR(D937=5274,D937=5472)=TRUE,VLOOKUP(B937,'Medewerker afstand woon-werk'!A:F,6,0),""),"")</f>
        <v>0,00000</v>
      </c>
      <c r="P937" s="5">
        <f t="shared" si="59"/>
        <v>0</v>
      </c>
    </row>
    <row r="938" spans="1:16" x14ac:dyDescent="0.25">
      <c r="A938" s="22" t="s">
        <v>158</v>
      </c>
      <c r="B938" s="22" t="s">
        <v>3298</v>
      </c>
      <c r="C938" s="22" t="s">
        <v>7277</v>
      </c>
      <c r="D938" s="23">
        <v>5274</v>
      </c>
      <c r="E938" s="22" t="s">
        <v>85</v>
      </c>
      <c r="F938" s="28">
        <v>527410</v>
      </c>
      <c r="G938" s="22" t="s">
        <v>6622</v>
      </c>
      <c r="H938" s="22" t="s">
        <v>6623</v>
      </c>
      <c r="I938" s="24">
        <v>44378</v>
      </c>
      <c r="J938" s="24"/>
      <c r="K938" s="5" t="str">
        <f t="shared" si="56"/>
        <v>Ja</v>
      </c>
      <c r="L938">
        <f t="shared" si="57"/>
        <v>210087</v>
      </c>
      <c r="M938" t="str">
        <f t="shared" si="58"/>
        <v>Reiskosten per dag</v>
      </c>
      <c r="N938" t="str">
        <f>IFERROR(VLOOKUP(D938,'Caoparameter historie'!A:E,5,0),"")</f>
        <v>0,19</v>
      </c>
      <c r="O938" t="str">
        <f>IFERROR(IF(OR(D938=5274,D938=5472)=TRUE,VLOOKUP(B938,'Medewerker afstand woon-werk'!A:F,6,0),""),"")</f>
        <v>31,30000</v>
      </c>
      <c r="P938" s="5">
        <f t="shared" si="59"/>
        <v>5.9470000000000001</v>
      </c>
    </row>
    <row r="939" spans="1:16" x14ac:dyDescent="0.25">
      <c r="A939" s="22" t="s">
        <v>6372</v>
      </c>
      <c r="B939" s="22" t="s">
        <v>6610</v>
      </c>
      <c r="C939" s="22" t="s">
        <v>6611</v>
      </c>
      <c r="D939" s="23">
        <v>5274</v>
      </c>
      <c r="E939" s="22" t="s">
        <v>85</v>
      </c>
      <c r="F939" s="28">
        <v>527410</v>
      </c>
      <c r="G939" s="22" t="s">
        <v>6622</v>
      </c>
      <c r="H939" s="22" t="s">
        <v>6759</v>
      </c>
      <c r="I939" s="24">
        <v>44376</v>
      </c>
      <c r="J939" s="24"/>
      <c r="K939" s="5" t="str">
        <f t="shared" si="56"/>
        <v>Nee</v>
      </c>
      <c r="L939">
        <f t="shared" si="57"/>
        <v>9114848</v>
      </c>
      <c r="M939" t="str">
        <f t="shared" si="58"/>
        <v>Reiskosten per dag</v>
      </c>
      <c r="N939" t="str">
        <f>IFERROR(VLOOKUP(D939,'Caoparameter historie'!A:E,5,0),"")</f>
        <v>0,19</v>
      </c>
      <c r="O939" t="str">
        <f>IFERROR(IF(OR(D939=5274,D939=5472)=TRUE,VLOOKUP(B939,'Medewerker afstand woon-werk'!A:F,6,0),""),"")</f>
        <v>0,00000</v>
      </c>
      <c r="P939" s="5">
        <f t="shared" si="59"/>
        <v>0</v>
      </c>
    </row>
    <row r="940" spans="1:16" x14ac:dyDescent="0.25">
      <c r="A940" s="22" t="s">
        <v>6372</v>
      </c>
      <c r="B940" s="22" t="s">
        <v>7278</v>
      </c>
      <c r="C940" s="22" t="s">
        <v>7279</v>
      </c>
      <c r="D940" s="23">
        <v>5274</v>
      </c>
      <c r="E940" s="22" t="s">
        <v>85</v>
      </c>
      <c r="F940" s="28">
        <v>527410</v>
      </c>
      <c r="G940" s="22" t="s">
        <v>6622</v>
      </c>
      <c r="H940" s="22" t="s">
        <v>6623</v>
      </c>
      <c r="I940" s="24">
        <v>44344</v>
      </c>
      <c r="J940" s="24"/>
      <c r="K940" s="5" t="str">
        <f t="shared" si="56"/>
        <v>Ja</v>
      </c>
      <c r="L940">
        <f t="shared" si="57"/>
        <v>9119516</v>
      </c>
      <c r="M940" t="str">
        <f t="shared" si="58"/>
        <v>Reiskosten per dag</v>
      </c>
      <c r="N940" t="str">
        <f>IFERROR(VLOOKUP(D940,'Caoparameter historie'!A:E,5,0),"")</f>
        <v>0,19</v>
      </c>
      <c r="O940" t="str">
        <f>IFERROR(IF(OR(D940=5274,D940=5472)=TRUE,VLOOKUP(B940,'Medewerker afstand woon-werk'!A:F,6,0),""),"")</f>
        <v>0,00000</v>
      </c>
      <c r="P940" s="5">
        <f t="shared" si="59"/>
        <v>0</v>
      </c>
    </row>
    <row r="941" spans="1:16" x14ac:dyDescent="0.25">
      <c r="A941" s="22" t="s">
        <v>6372</v>
      </c>
      <c r="B941" s="22" t="s">
        <v>7280</v>
      </c>
      <c r="C941" s="22" t="s">
        <v>7281</v>
      </c>
      <c r="D941" s="23">
        <v>5274</v>
      </c>
      <c r="E941" s="22" t="s">
        <v>85</v>
      </c>
      <c r="F941" s="28">
        <v>527410</v>
      </c>
      <c r="G941" s="22" t="s">
        <v>6622</v>
      </c>
      <c r="H941" s="22" t="s">
        <v>6759</v>
      </c>
      <c r="I941" s="24">
        <v>44376</v>
      </c>
      <c r="J941" s="24"/>
      <c r="K941" s="5" t="str">
        <f t="shared" si="56"/>
        <v>Nee</v>
      </c>
      <c r="L941">
        <f t="shared" si="57"/>
        <v>9121958</v>
      </c>
      <c r="M941" t="str">
        <f t="shared" si="58"/>
        <v>Reiskosten per dag</v>
      </c>
      <c r="N941" t="str">
        <f>IFERROR(VLOOKUP(D941,'Caoparameter historie'!A:E,5,0),"")</f>
        <v>0,19</v>
      </c>
      <c r="O941" t="str">
        <f>IFERROR(IF(OR(D941=5274,D941=5472)=TRUE,VLOOKUP(B941,'Medewerker afstand woon-werk'!A:F,6,0),""),"")</f>
        <v>0,00000</v>
      </c>
      <c r="P941" s="5">
        <f t="shared" si="59"/>
        <v>0</v>
      </c>
    </row>
    <row r="942" spans="1:16" x14ac:dyDescent="0.25">
      <c r="A942" s="22" t="s">
        <v>158</v>
      </c>
      <c r="B942" s="22" t="s">
        <v>2534</v>
      </c>
      <c r="C942" s="22" t="s">
        <v>7282</v>
      </c>
      <c r="D942" s="23">
        <v>5274</v>
      </c>
      <c r="E942" s="22" t="s">
        <v>85</v>
      </c>
      <c r="F942" s="28">
        <v>527410</v>
      </c>
      <c r="G942" s="22" t="s">
        <v>6622</v>
      </c>
      <c r="H942" s="22" t="s">
        <v>6759</v>
      </c>
      <c r="I942" s="24">
        <v>44377</v>
      </c>
      <c r="J942" s="24"/>
      <c r="K942" s="5" t="str">
        <f t="shared" si="56"/>
        <v>Nee</v>
      </c>
      <c r="L942">
        <f t="shared" si="57"/>
        <v>11704</v>
      </c>
      <c r="M942" t="str">
        <f t="shared" si="58"/>
        <v>Reiskosten per dag</v>
      </c>
      <c r="N942" t="str">
        <f>IFERROR(VLOOKUP(D942,'Caoparameter historie'!A:E,5,0),"")</f>
        <v>0,19</v>
      </c>
      <c r="O942" t="str">
        <f>IFERROR(IF(OR(D942=5274,D942=5472)=TRUE,VLOOKUP(B942,'Medewerker afstand woon-werk'!A:F,6,0),""),"")</f>
        <v>0,00000</v>
      </c>
      <c r="P942" s="5">
        <f t="shared" si="59"/>
        <v>0</v>
      </c>
    </row>
    <row r="943" spans="1:16" x14ac:dyDescent="0.25">
      <c r="A943" s="22" t="s">
        <v>187</v>
      </c>
      <c r="B943" s="22" t="s">
        <v>4152</v>
      </c>
      <c r="C943" s="22" t="s">
        <v>7283</v>
      </c>
      <c r="D943" s="23">
        <v>5274</v>
      </c>
      <c r="E943" s="22" t="s">
        <v>85</v>
      </c>
      <c r="F943" s="28">
        <v>527410</v>
      </c>
      <c r="G943" s="22" t="s">
        <v>6622</v>
      </c>
      <c r="H943" s="22" t="s">
        <v>6759</v>
      </c>
      <c r="I943" s="24">
        <v>44378</v>
      </c>
      <c r="J943" s="24"/>
      <c r="K943" s="5" t="str">
        <f t="shared" si="56"/>
        <v>Nee</v>
      </c>
      <c r="L943">
        <f t="shared" si="57"/>
        <v>9205794</v>
      </c>
      <c r="M943" t="str">
        <f t="shared" si="58"/>
        <v>Reiskosten per dag</v>
      </c>
      <c r="N943" t="str">
        <f>IFERROR(VLOOKUP(D943,'Caoparameter historie'!A:E,5,0),"")</f>
        <v>0,19</v>
      </c>
      <c r="O943" t="str">
        <f>IFERROR(IF(OR(D943=5274,D943=5472)=TRUE,VLOOKUP(B943,'Medewerker afstand woon-werk'!A:F,6,0),""),"")</f>
        <v>0,00000</v>
      </c>
      <c r="P943" s="5">
        <f t="shared" si="59"/>
        <v>0</v>
      </c>
    </row>
    <row r="944" spans="1:16" x14ac:dyDescent="0.25">
      <c r="A944" s="22" t="s">
        <v>158</v>
      </c>
      <c r="B944" s="22" t="s">
        <v>3078</v>
      </c>
      <c r="C944" s="22" t="s">
        <v>6313</v>
      </c>
      <c r="D944" s="23">
        <v>5274</v>
      </c>
      <c r="E944" s="22" t="s">
        <v>85</v>
      </c>
      <c r="F944" s="28">
        <v>527410</v>
      </c>
      <c r="G944" s="22" t="s">
        <v>6622</v>
      </c>
      <c r="H944" s="22" t="s">
        <v>6759</v>
      </c>
      <c r="I944" s="24">
        <v>44396</v>
      </c>
      <c r="J944" s="24"/>
      <c r="K944" s="5" t="str">
        <f t="shared" si="56"/>
        <v>Nee</v>
      </c>
      <c r="L944">
        <f t="shared" si="57"/>
        <v>9888</v>
      </c>
      <c r="M944" t="str">
        <f t="shared" si="58"/>
        <v>Reiskosten per dag</v>
      </c>
      <c r="N944" t="str">
        <f>IFERROR(VLOOKUP(D944,'Caoparameter historie'!A:E,5,0),"")</f>
        <v>0,19</v>
      </c>
      <c r="O944" t="str">
        <f>IFERROR(IF(OR(D944=5274,D944=5472)=TRUE,VLOOKUP(B944,'Medewerker afstand woon-werk'!A:F,6,0),""),"")</f>
        <v>0,00000</v>
      </c>
      <c r="P944" s="5">
        <f t="shared" si="59"/>
        <v>0</v>
      </c>
    </row>
    <row r="945" spans="1:16" x14ac:dyDescent="0.25">
      <c r="A945" s="22" t="s">
        <v>158</v>
      </c>
      <c r="B945" s="22" t="s">
        <v>5183</v>
      </c>
      <c r="C945" s="22" t="s">
        <v>7284</v>
      </c>
      <c r="D945" s="23">
        <v>5274</v>
      </c>
      <c r="E945" s="22" t="s">
        <v>85</v>
      </c>
      <c r="F945" s="28">
        <v>527410</v>
      </c>
      <c r="G945" s="22" t="s">
        <v>6622</v>
      </c>
      <c r="H945" s="22" t="s">
        <v>6623</v>
      </c>
      <c r="I945" s="24">
        <v>44379</v>
      </c>
      <c r="J945" s="24"/>
      <c r="K945" s="5" t="str">
        <f t="shared" si="56"/>
        <v>Ja</v>
      </c>
      <c r="L945">
        <f t="shared" si="57"/>
        <v>203058</v>
      </c>
      <c r="M945" t="str">
        <f t="shared" si="58"/>
        <v>Reiskosten per dag</v>
      </c>
      <c r="N945" t="str">
        <f>IFERROR(VLOOKUP(D945,'Caoparameter historie'!A:E,5,0),"")</f>
        <v>0,19</v>
      </c>
      <c r="O945" t="str">
        <f>IFERROR(IF(OR(D945=5274,D945=5472)=TRUE,VLOOKUP(B945,'Medewerker afstand woon-werk'!A:F,6,0),""),"")</f>
        <v>5,29800</v>
      </c>
      <c r="P945" s="5">
        <f t="shared" si="59"/>
        <v>1.0066200000000001</v>
      </c>
    </row>
    <row r="946" spans="1:16" x14ac:dyDescent="0.25">
      <c r="A946" s="22" t="s">
        <v>158</v>
      </c>
      <c r="B946" s="22" t="s">
        <v>2578</v>
      </c>
      <c r="C946" s="22" t="s">
        <v>7285</v>
      </c>
      <c r="D946" s="23">
        <v>5274</v>
      </c>
      <c r="E946" s="22" t="s">
        <v>85</v>
      </c>
      <c r="F946" s="28">
        <v>527410</v>
      </c>
      <c r="G946" s="22" t="s">
        <v>6622</v>
      </c>
      <c r="H946" s="22" t="s">
        <v>6623</v>
      </c>
      <c r="I946" s="24">
        <v>44379</v>
      </c>
      <c r="J946" s="24"/>
      <c r="K946" s="5" t="str">
        <f t="shared" si="56"/>
        <v>Ja</v>
      </c>
      <c r="L946">
        <f t="shared" si="57"/>
        <v>9551</v>
      </c>
      <c r="M946" t="str">
        <f t="shared" si="58"/>
        <v>Reiskosten per dag</v>
      </c>
      <c r="N946" t="str">
        <f>IFERROR(VLOOKUP(D946,'Caoparameter historie'!A:E,5,0),"")</f>
        <v>0,19</v>
      </c>
      <c r="O946" t="str">
        <f>IFERROR(IF(OR(D946=5274,D946=5472)=TRUE,VLOOKUP(B946,'Medewerker afstand woon-werk'!A:F,6,0),""),"")</f>
        <v>18,59000</v>
      </c>
      <c r="P946" s="5">
        <f t="shared" si="59"/>
        <v>3.5320999999999998</v>
      </c>
    </row>
    <row r="947" spans="1:16" x14ac:dyDescent="0.25">
      <c r="A947" s="22" t="s">
        <v>158</v>
      </c>
      <c r="B947" s="22" t="s">
        <v>1424</v>
      </c>
      <c r="C947" s="22" t="s">
        <v>7286</v>
      </c>
      <c r="D947" s="23">
        <v>5274</v>
      </c>
      <c r="E947" s="22" t="s">
        <v>85</v>
      </c>
      <c r="F947" s="28">
        <v>527410</v>
      </c>
      <c r="G947" s="22" t="s">
        <v>6622</v>
      </c>
      <c r="H947" s="22" t="s">
        <v>6759</v>
      </c>
      <c r="I947" s="24">
        <v>44382</v>
      </c>
      <c r="J947" s="24"/>
      <c r="K947" s="5" t="str">
        <f t="shared" si="56"/>
        <v>Nee</v>
      </c>
      <c r="L947">
        <f t="shared" si="57"/>
        <v>12138</v>
      </c>
      <c r="M947" t="str">
        <f t="shared" si="58"/>
        <v>Reiskosten per dag</v>
      </c>
      <c r="N947" t="str">
        <f>IFERROR(VLOOKUP(D947,'Caoparameter historie'!A:E,5,0),"")</f>
        <v>0,19</v>
      </c>
      <c r="O947" t="str">
        <f>IFERROR(IF(OR(D947=5274,D947=5472)=TRUE,VLOOKUP(B947,'Medewerker afstand woon-werk'!A:F,6,0),""),"")</f>
        <v>0,00000</v>
      </c>
      <c r="P947" s="5">
        <f t="shared" si="59"/>
        <v>0</v>
      </c>
    </row>
    <row r="948" spans="1:16" x14ac:dyDescent="0.25">
      <c r="A948" s="22" t="s">
        <v>158</v>
      </c>
      <c r="B948" s="22" t="s">
        <v>5967</v>
      </c>
      <c r="C948" s="22" t="s">
        <v>6478</v>
      </c>
      <c r="D948" s="23">
        <v>5274</v>
      </c>
      <c r="E948" s="22" t="s">
        <v>85</v>
      </c>
      <c r="F948" s="28">
        <v>527410</v>
      </c>
      <c r="G948" s="22" t="s">
        <v>6622</v>
      </c>
      <c r="H948" s="22" t="s">
        <v>6623</v>
      </c>
      <c r="I948" s="24">
        <v>44391</v>
      </c>
      <c r="J948" s="24"/>
      <c r="K948" s="5" t="str">
        <f t="shared" si="56"/>
        <v>Ja</v>
      </c>
      <c r="L948">
        <f t="shared" si="57"/>
        <v>9204659</v>
      </c>
      <c r="M948" t="str">
        <f t="shared" si="58"/>
        <v>Reiskosten per dag</v>
      </c>
      <c r="N948" t="str">
        <f>IFERROR(VLOOKUP(D948,'Caoparameter historie'!A:E,5,0),"")</f>
        <v>0,19</v>
      </c>
      <c r="O948" t="str">
        <f>IFERROR(IF(OR(D948=5274,D948=5472)=TRUE,VLOOKUP(B948,'Medewerker afstand woon-werk'!A:F,6,0),""),"")</f>
        <v>0,00000</v>
      </c>
      <c r="P948" s="5">
        <f t="shared" si="59"/>
        <v>0</v>
      </c>
    </row>
    <row r="949" spans="1:16" x14ac:dyDescent="0.25">
      <c r="A949" s="22" t="s">
        <v>158</v>
      </c>
      <c r="B949" s="22" t="s">
        <v>3448</v>
      </c>
      <c r="C949" s="22" t="s">
        <v>7287</v>
      </c>
      <c r="D949" s="23">
        <v>5274</v>
      </c>
      <c r="E949" s="22" t="s">
        <v>85</v>
      </c>
      <c r="F949" s="28">
        <v>527410</v>
      </c>
      <c r="G949" s="22" t="s">
        <v>6622</v>
      </c>
      <c r="H949" s="22" t="s">
        <v>6759</v>
      </c>
      <c r="I949" s="24">
        <v>44382</v>
      </c>
      <c r="J949" s="24"/>
      <c r="K949" s="5" t="str">
        <f t="shared" si="56"/>
        <v>Nee</v>
      </c>
      <c r="L949">
        <f t="shared" si="57"/>
        <v>7718</v>
      </c>
      <c r="M949" t="str">
        <f t="shared" si="58"/>
        <v>Reiskosten per dag</v>
      </c>
      <c r="N949" t="str">
        <f>IFERROR(VLOOKUP(D949,'Caoparameter historie'!A:E,5,0),"")</f>
        <v>0,19</v>
      </c>
      <c r="O949" t="str">
        <f>IFERROR(IF(OR(D949=5274,D949=5472)=TRUE,VLOOKUP(B949,'Medewerker afstand woon-werk'!A:F,6,0),""),"")</f>
        <v>0,00000</v>
      </c>
      <c r="P949" s="5">
        <f t="shared" si="59"/>
        <v>0</v>
      </c>
    </row>
    <row r="950" spans="1:16" x14ac:dyDescent="0.25">
      <c r="A950" s="22" t="s">
        <v>158</v>
      </c>
      <c r="B950" s="22" t="s">
        <v>532</v>
      </c>
      <c r="C950" s="22" t="s">
        <v>7288</v>
      </c>
      <c r="D950" s="23">
        <v>5274</v>
      </c>
      <c r="E950" s="22" t="s">
        <v>85</v>
      </c>
      <c r="F950" s="28">
        <v>527410</v>
      </c>
      <c r="G950" s="22" t="s">
        <v>6622</v>
      </c>
      <c r="H950" s="22" t="s">
        <v>6759</v>
      </c>
      <c r="I950" s="24">
        <v>44382</v>
      </c>
      <c r="J950" s="24"/>
      <c r="K950" s="5" t="str">
        <f t="shared" si="56"/>
        <v>Nee</v>
      </c>
      <c r="L950">
        <f t="shared" si="57"/>
        <v>12210</v>
      </c>
      <c r="M950" t="str">
        <f t="shared" si="58"/>
        <v>Reiskosten per dag</v>
      </c>
      <c r="N950" t="str">
        <f>IFERROR(VLOOKUP(D950,'Caoparameter historie'!A:E,5,0),"")</f>
        <v>0,19</v>
      </c>
      <c r="O950" t="str">
        <f>IFERROR(IF(OR(D950=5274,D950=5472)=TRUE,VLOOKUP(B950,'Medewerker afstand woon-werk'!A:F,6,0),""),"")</f>
        <v>0,00000</v>
      </c>
      <c r="P950" s="5">
        <f t="shared" si="59"/>
        <v>0</v>
      </c>
    </row>
    <row r="951" spans="1:16" x14ac:dyDescent="0.25">
      <c r="A951" s="22" t="s">
        <v>158</v>
      </c>
      <c r="B951" s="22" t="s">
        <v>5036</v>
      </c>
      <c r="C951" s="22" t="s">
        <v>6460</v>
      </c>
      <c r="D951" s="23">
        <v>5274</v>
      </c>
      <c r="E951" s="22" t="s">
        <v>85</v>
      </c>
      <c r="F951" s="28">
        <v>527410</v>
      </c>
      <c r="G951" s="22" t="s">
        <v>6622</v>
      </c>
      <c r="H951" s="22" t="s">
        <v>6623</v>
      </c>
      <c r="I951" s="24">
        <v>44382</v>
      </c>
      <c r="J951" s="24"/>
      <c r="K951" s="5" t="str">
        <f t="shared" si="56"/>
        <v>Ja</v>
      </c>
      <c r="L951">
        <f t="shared" si="57"/>
        <v>9552</v>
      </c>
      <c r="M951" t="str">
        <f t="shared" si="58"/>
        <v>Reiskosten per dag</v>
      </c>
      <c r="N951" t="str">
        <f>IFERROR(VLOOKUP(D951,'Caoparameter historie'!A:E,5,0),"")</f>
        <v>0,19</v>
      </c>
      <c r="O951" t="str">
        <f>IFERROR(IF(OR(D951=5274,D951=5472)=TRUE,VLOOKUP(B951,'Medewerker afstand woon-werk'!A:F,6,0),""),"")</f>
        <v>40,70000</v>
      </c>
      <c r="P951" s="5">
        <f t="shared" si="59"/>
        <v>7.7330000000000005</v>
      </c>
    </row>
    <row r="952" spans="1:16" x14ac:dyDescent="0.25">
      <c r="A952" s="22" t="s">
        <v>158</v>
      </c>
      <c r="B952" s="22" t="s">
        <v>6087</v>
      </c>
      <c r="C952" s="22" t="s">
        <v>7289</v>
      </c>
      <c r="D952" s="23">
        <v>5274</v>
      </c>
      <c r="E952" s="22" t="s">
        <v>85</v>
      </c>
      <c r="F952" s="28">
        <v>527410</v>
      </c>
      <c r="G952" s="22" t="s">
        <v>6622</v>
      </c>
      <c r="H952" s="22" t="s">
        <v>6759</v>
      </c>
      <c r="I952" s="24">
        <v>44383</v>
      </c>
      <c r="J952" s="24"/>
      <c r="K952" s="5" t="str">
        <f t="shared" si="56"/>
        <v>Nee</v>
      </c>
      <c r="L952">
        <f t="shared" si="57"/>
        <v>13486</v>
      </c>
      <c r="M952" t="str">
        <f t="shared" si="58"/>
        <v>Reiskosten per dag</v>
      </c>
      <c r="N952" t="str">
        <f>IFERROR(VLOOKUP(D952,'Caoparameter historie'!A:E,5,0),"")</f>
        <v>0,19</v>
      </c>
      <c r="O952" t="str">
        <f>IFERROR(IF(OR(D952=5274,D952=5472)=TRUE,VLOOKUP(B952,'Medewerker afstand woon-werk'!A:F,6,0),""),"")</f>
        <v>0,00000</v>
      </c>
      <c r="P952" s="5">
        <f t="shared" si="59"/>
        <v>0</v>
      </c>
    </row>
    <row r="953" spans="1:16" x14ac:dyDescent="0.25">
      <c r="A953" s="22" t="s">
        <v>158</v>
      </c>
      <c r="B953" s="22" t="s">
        <v>5853</v>
      </c>
      <c r="C953" s="22" t="s">
        <v>7290</v>
      </c>
      <c r="D953" s="23">
        <v>5274</v>
      </c>
      <c r="E953" s="22" t="s">
        <v>85</v>
      </c>
      <c r="F953" s="28">
        <v>527410</v>
      </c>
      <c r="G953" s="22" t="s">
        <v>6622</v>
      </c>
      <c r="H953" s="22" t="s">
        <v>6759</v>
      </c>
      <c r="I953" s="24">
        <v>44383</v>
      </c>
      <c r="J953" s="24"/>
      <c r="K953" s="5" t="str">
        <f t="shared" si="56"/>
        <v>Nee</v>
      </c>
      <c r="L953">
        <f t="shared" si="57"/>
        <v>7152</v>
      </c>
      <c r="M953" t="str">
        <f t="shared" si="58"/>
        <v>Reiskosten per dag</v>
      </c>
      <c r="N953" t="str">
        <f>IFERROR(VLOOKUP(D953,'Caoparameter historie'!A:E,5,0),"")</f>
        <v>0,19</v>
      </c>
      <c r="O953" t="str">
        <f>IFERROR(IF(OR(D953=5274,D953=5472)=TRUE,VLOOKUP(B953,'Medewerker afstand woon-werk'!A:F,6,0),""),"")</f>
        <v>0,00000</v>
      </c>
      <c r="P953" s="5">
        <f t="shared" si="59"/>
        <v>0</v>
      </c>
    </row>
    <row r="954" spans="1:16" x14ac:dyDescent="0.25">
      <c r="A954" s="22" t="s">
        <v>158</v>
      </c>
      <c r="B954" s="22" t="s">
        <v>5973</v>
      </c>
      <c r="C954" s="22" t="s">
        <v>7291</v>
      </c>
      <c r="D954" s="23">
        <v>5274</v>
      </c>
      <c r="E954" s="22" t="s">
        <v>85</v>
      </c>
      <c r="F954" s="28">
        <v>527410</v>
      </c>
      <c r="G954" s="22" t="s">
        <v>6622</v>
      </c>
      <c r="H954" s="22" t="s">
        <v>6759</v>
      </c>
      <c r="I954" s="24">
        <v>44383</v>
      </c>
      <c r="J954" s="24"/>
      <c r="K954" s="5" t="str">
        <f t="shared" si="56"/>
        <v>Nee</v>
      </c>
      <c r="L954">
        <f t="shared" si="57"/>
        <v>6186</v>
      </c>
      <c r="M954" t="str">
        <f t="shared" si="58"/>
        <v>Reiskosten per dag</v>
      </c>
      <c r="N954" t="str">
        <f>IFERROR(VLOOKUP(D954,'Caoparameter historie'!A:E,5,0),"")</f>
        <v>0,19</v>
      </c>
      <c r="O954" t="str">
        <f>IFERROR(IF(OR(D954=5274,D954=5472)=TRUE,VLOOKUP(B954,'Medewerker afstand woon-werk'!A:F,6,0),""),"")</f>
        <v>0,00000</v>
      </c>
      <c r="P954" s="5">
        <f t="shared" si="59"/>
        <v>0</v>
      </c>
    </row>
    <row r="955" spans="1:16" x14ac:dyDescent="0.25">
      <c r="A955" s="22" t="s">
        <v>158</v>
      </c>
      <c r="B955" s="22" t="s">
        <v>1687</v>
      </c>
      <c r="C955" s="22" t="s">
        <v>6355</v>
      </c>
      <c r="D955" s="23">
        <v>5274</v>
      </c>
      <c r="E955" s="22" t="s">
        <v>85</v>
      </c>
      <c r="F955" s="28">
        <v>527410</v>
      </c>
      <c r="G955" s="22" t="s">
        <v>6622</v>
      </c>
      <c r="H955" s="22" t="s">
        <v>6759</v>
      </c>
      <c r="I955" s="24">
        <v>44396</v>
      </c>
      <c r="J955" s="24"/>
      <c r="K955" s="5" t="str">
        <f t="shared" si="56"/>
        <v>Nee</v>
      </c>
      <c r="L955">
        <f t="shared" si="57"/>
        <v>12998</v>
      </c>
      <c r="M955" t="str">
        <f t="shared" si="58"/>
        <v>Reiskosten per dag</v>
      </c>
      <c r="N955" t="str">
        <f>IFERROR(VLOOKUP(D955,'Caoparameter historie'!A:E,5,0),"")</f>
        <v>0,19</v>
      </c>
      <c r="O955" t="str">
        <f>IFERROR(IF(OR(D955=5274,D955=5472)=TRUE,VLOOKUP(B955,'Medewerker afstand woon-werk'!A:F,6,0),""),"")</f>
        <v>13,29000</v>
      </c>
      <c r="P955" s="5">
        <f t="shared" si="59"/>
        <v>2.5250999999999997</v>
      </c>
    </row>
    <row r="956" spans="1:16" x14ac:dyDescent="0.25">
      <c r="A956" s="22" t="s">
        <v>158</v>
      </c>
      <c r="B956" s="22" t="s">
        <v>1876</v>
      </c>
      <c r="C956" s="22" t="s">
        <v>7292</v>
      </c>
      <c r="D956" s="23">
        <v>5274</v>
      </c>
      <c r="E956" s="22" t="s">
        <v>85</v>
      </c>
      <c r="F956" s="28">
        <v>527410</v>
      </c>
      <c r="G956" s="22" t="s">
        <v>6622</v>
      </c>
      <c r="H956" s="22" t="s">
        <v>6759</v>
      </c>
      <c r="I956" s="24">
        <v>44389</v>
      </c>
      <c r="J956" s="24"/>
      <c r="K956" s="5" t="str">
        <f t="shared" si="56"/>
        <v>Nee</v>
      </c>
      <c r="L956">
        <f t="shared" si="57"/>
        <v>13271</v>
      </c>
      <c r="M956" t="str">
        <f t="shared" si="58"/>
        <v>Reiskosten per dag</v>
      </c>
      <c r="N956" t="str">
        <f>IFERROR(VLOOKUP(D956,'Caoparameter historie'!A:E,5,0),"")</f>
        <v>0,19</v>
      </c>
      <c r="O956" t="str">
        <f>IFERROR(IF(OR(D956=5274,D956=5472)=TRUE,VLOOKUP(B956,'Medewerker afstand woon-werk'!A:F,6,0),""),"")</f>
        <v>13,90000</v>
      </c>
      <c r="P956" s="5">
        <f t="shared" si="59"/>
        <v>2.641</v>
      </c>
    </row>
    <row r="957" spans="1:16" x14ac:dyDescent="0.25">
      <c r="A957" s="22" t="s">
        <v>158</v>
      </c>
      <c r="B957" s="22" t="s">
        <v>3360</v>
      </c>
      <c r="C957" s="22" t="s">
        <v>7293</v>
      </c>
      <c r="D957" s="23">
        <v>5274</v>
      </c>
      <c r="E957" s="22" t="s">
        <v>85</v>
      </c>
      <c r="F957" s="28">
        <v>527410</v>
      </c>
      <c r="G957" s="22" t="s">
        <v>6622</v>
      </c>
      <c r="H957" s="22" t="s">
        <v>6759</v>
      </c>
      <c r="I957" s="24">
        <v>44389</v>
      </c>
      <c r="J957" s="24"/>
      <c r="K957" s="5" t="str">
        <f t="shared" si="56"/>
        <v>Nee</v>
      </c>
      <c r="L957">
        <f t="shared" si="57"/>
        <v>209714</v>
      </c>
      <c r="M957" t="str">
        <f t="shared" si="58"/>
        <v>Reiskosten per dag</v>
      </c>
      <c r="N957" t="str">
        <f>IFERROR(VLOOKUP(D957,'Caoparameter historie'!A:E,5,0),"")</f>
        <v>0,19</v>
      </c>
      <c r="O957" t="str">
        <f>IFERROR(IF(OR(D957=5274,D957=5472)=TRUE,VLOOKUP(B957,'Medewerker afstand woon-werk'!A:F,6,0),""),"")</f>
        <v>0,00000</v>
      </c>
      <c r="P957" s="5">
        <f t="shared" si="59"/>
        <v>0</v>
      </c>
    </row>
    <row r="958" spans="1:16" x14ac:dyDescent="0.25">
      <c r="A958" s="22" t="s">
        <v>158</v>
      </c>
      <c r="B958" s="22" t="s">
        <v>4777</v>
      </c>
      <c r="C958" s="22" t="s">
        <v>6316</v>
      </c>
      <c r="D958" s="23">
        <v>5274</v>
      </c>
      <c r="E958" s="22" t="s">
        <v>85</v>
      </c>
      <c r="F958" s="28">
        <v>527410</v>
      </c>
      <c r="G958" s="22" t="s">
        <v>6622</v>
      </c>
      <c r="H958" s="22" t="s">
        <v>6623</v>
      </c>
      <c r="I958" s="24">
        <v>44389</v>
      </c>
      <c r="J958" s="24"/>
      <c r="K958" s="5" t="str">
        <f t="shared" si="56"/>
        <v>Ja</v>
      </c>
      <c r="L958">
        <f t="shared" si="57"/>
        <v>10005</v>
      </c>
      <c r="M958" t="str">
        <f t="shared" si="58"/>
        <v>Reiskosten per dag</v>
      </c>
      <c r="N958" t="str">
        <f>IFERROR(VLOOKUP(D958,'Caoparameter historie'!A:E,5,0),"")</f>
        <v>0,19</v>
      </c>
      <c r="O958" t="str">
        <f>IFERROR(IF(OR(D958=5274,D958=5472)=TRUE,VLOOKUP(B958,'Medewerker afstand woon-werk'!A:F,6,0),""),"")</f>
        <v>43,61000</v>
      </c>
      <c r="P958" s="5">
        <f t="shared" si="59"/>
        <v>8.2858999999999998</v>
      </c>
    </row>
    <row r="959" spans="1:16" x14ac:dyDescent="0.25">
      <c r="A959" s="22" t="s">
        <v>158</v>
      </c>
      <c r="B959" s="22" t="s">
        <v>2410</v>
      </c>
      <c r="C959" s="22" t="s">
        <v>6269</v>
      </c>
      <c r="D959" s="23">
        <v>5274</v>
      </c>
      <c r="E959" s="22" t="s">
        <v>85</v>
      </c>
      <c r="F959" s="28">
        <v>527410</v>
      </c>
      <c r="G959" s="22" t="s">
        <v>6622</v>
      </c>
      <c r="H959" s="22" t="s">
        <v>6623</v>
      </c>
      <c r="I959" s="24">
        <v>44389</v>
      </c>
      <c r="J959" s="24"/>
      <c r="K959" s="5" t="str">
        <f t="shared" si="56"/>
        <v>Ja</v>
      </c>
      <c r="L959">
        <f t="shared" si="57"/>
        <v>4605</v>
      </c>
      <c r="M959" t="str">
        <f t="shared" si="58"/>
        <v>Reiskosten per dag</v>
      </c>
      <c r="N959" t="str">
        <f>IFERROR(VLOOKUP(D959,'Caoparameter historie'!A:E,5,0),"")</f>
        <v>0,19</v>
      </c>
      <c r="O959" t="str">
        <f>IFERROR(IF(OR(D959=5274,D959=5472)=TRUE,VLOOKUP(B959,'Medewerker afstand woon-werk'!A:F,6,0),""),"")</f>
        <v>9,25000</v>
      </c>
      <c r="P959" s="5">
        <f t="shared" si="59"/>
        <v>1.7575000000000001</v>
      </c>
    </row>
    <row r="960" spans="1:16" x14ac:dyDescent="0.25">
      <c r="A960" s="22" t="s">
        <v>158</v>
      </c>
      <c r="B960" s="22" t="s">
        <v>2656</v>
      </c>
      <c r="C960" s="22" t="s">
        <v>6488</v>
      </c>
      <c r="D960" s="23">
        <v>5274</v>
      </c>
      <c r="E960" s="22" t="s">
        <v>85</v>
      </c>
      <c r="F960" s="28">
        <v>527410</v>
      </c>
      <c r="G960" s="22" t="s">
        <v>6622</v>
      </c>
      <c r="H960" s="22" t="s">
        <v>6623</v>
      </c>
      <c r="I960" s="24">
        <v>44396</v>
      </c>
      <c r="J960" s="24"/>
      <c r="K960" s="5" t="str">
        <f t="shared" si="56"/>
        <v>Ja</v>
      </c>
      <c r="L960">
        <f t="shared" si="57"/>
        <v>13141</v>
      </c>
      <c r="M960" t="str">
        <f t="shared" si="58"/>
        <v>Reiskosten per dag</v>
      </c>
      <c r="N960" t="str">
        <f>IFERROR(VLOOKUP(D960,'Caoparameter historie'!A:E,5,0),"")</f>
        <v>0,19</v>
      </c>
      <c r="O960" t="str">
        <f>IFERROR(IF(OR(D960=5274,D960=5472)=TRUE,VLOOKUP(B960,'Medewerker afstand woon-werk'!A:F,6,0),""),"")</f>
        <v>24,79000</v>
      </c>
      <c r="P960" s="5">
        <f t="shared" si="59"/>
        <v>4.7100999999999997</v>
      </c>
    </row>
    <row r="961" spans="1:16" x14ac:dyDescent="0.25">
      <c r="A961" s="22" t="s">
        <v>158</v>
      </c>
      <c r="B961" s="22" t="s">
        <v>5396</v>
      </c>
      <c r="C961" s="22" t="s">
        <v>7294</v>
      </c>
      <c r="D961" s="23">
        <v>5274</v>
      </c>
      <c r="E961" s="22" t="s">
        <v>85</v>
      </c>
      <c r="F961" s="28">
        <v>527410</v>
      </c>
      <c r="G961" s="22" t="s">
        <v>6622</v>
      </c>
      <c r="H961" s="22" t="s">
        <v>6623</v>
      </c>
      <c r="I961" s="24">
        <v>44396</v>
      </c>
      <c r="J961" s="24"/>
      <c r="K961" s="5" t="str">
        <f t="shared" si="56"/>
        <v>Ja</v>
      </c>
      <c r="L961">
        <f t="shared" si="57"/>
        <v>9203627</v>
      </c>
      <c r="M961" t="str">
        <f t="shared" si="58"/>
        <v>Reiskosten per dag</v>
      </c>
      <c r="N961" t="str">
        <f>IFERROR(VLOOKUP(D961,'Caoparameter historie'!A:E,5,0),"")</f>
        <v>0,19</v>
      </c>
      <c r="O961" t="str">
        <f>IFERROR(IF(OR(D961=5274,D961=5472)=TRUE,VLOOKUP(B961,'Medewerker afstand woon-werk'!A:F,6,0),""),"")</f>
        <v>0,00000</v>
      </c>
      <c r="P961" s="5">
        <f t="shared" si="59"/>
        <v>0</v>
      </c>
    </row>
    <row r="962" spans="1:16" x14ac:dyDescent="0.25">
      <c r="A962" s="22" t="s">
        <v>158</v>
      </c>
      <c r="B962" s="22" t="s">
        <v>2488</v>
      </c>
      <c r="C962" s="22" t="s">
        <v>6490</v>
      </c>
      <c r="D962" s="23">
        <v>5274</v>
      </c>
      <c r="E962" s="22" t="s">
        <v>85</v>
      </c>
      <c r="F962" s="28">
        <v>527410</v>
      </c>
      <c r="G962" s="22" t="s">
        <v>6622</v>
      </c>
      <c r="H962" s="22" t="s">
        <v>6759</v>
      </c>
      <c r="I962" s="24">
        <v>44368</v>
      </c>
      <c r="J962" s="24"/>
      <c r="K962" s="5" t="str">
        <f t="shared" si="56"/>
        <v>Nee</v>
      </c>
      <c r="L962">
        <f t="shared" si="57"/>
        <v>4869</v>
      </c>
      <c r="M962" t="str">
        <f t="shared" si="58"/>
        <v>Reiskosten per dag</v>
      </c>
      <c r="N962" t="str">
        <f>IFERROR(VLOOKUP(D962,'Caoparameter historie'!A:E,5,0),"")</f>
        <v>0,19</v>
      </c>
      <c r="O962" t="str">
        <f>IFERROR(IF(OR(D962=5274,D962=5472)=TRUE,VLOOKUP(B962,'Medewerker afstand woon-werk'!A:F,6,0),""),"")</f>
        <v>0,00000</v>
      </c>
      <c r="P962" s="5">
        <f t="shared" si="59"/>
        <v>0</v>
      </c>
    </row>
    <row r="963" spans="1:16" x14ac:dyDescent="0.25">
      <c r="A963" s="22" t="s">
        <v>158</v>
      </c>
      <c r="B963" s="22" t="s">
        <v>3687</v>
      </c>
      <c r="C963" s="22" t="s">
        <v>7295</v>
      </c>
      <c r="D963" s="23">
        <v>5274</v>
      </c>
      <c r="E963" s="22" t="s">
        <v>85</v>
      </c>
      <c r="F963" s="28">
        <v>527410</v>
      </c>
      <c r="G963" s="22" t="s">
        <v>6622</v>
      </c>
      <c r="H963" s="22" t="s">
        <v>6759</v>
      </c>
      <c r="I963" s="24">
        <v>44396</v>
      </c>
      <c r="J963" s="24"/>
      <c r="K963" s="5" t="str">
        <f t="shared" si="56"/>
        <v>Nee</v>
      </c>
      <c r="L963">
        <f t="shared" si="57"/>
        <v>9206898</v>
      </c>
      <c r="M963" t="str">
        <f t="shared" si="58"/>
        <v>Reiskosten per dag</v>
      </c>
      <c r="N963" t="str">
        <f>IFERROR(VLOOKUP(D963,'Caoparameter historie'!A:E,5,0),"")</f>
        <v>0,19</v>
      </c>
      <c r="O963" t="str">
        <f>IFERROR(IF(OR(D963=5274,D963=5472)=TRUE,VLOOKUP(B963,'Medewerker afstand woon-werk'!A:F,6,0),""),"")</f>
        <v>0,00000</v>
      </c>
      <c r="P963" s="5">
        <f t="shared" si="59"/>
        <v>0</v>
      </c>
    </row>
    <row r="964" spans="1:16" x14ac:dyDescent="0.25">
      <c r="A964" s="22" t="s">
        <v>158</v>
      </c>
      <c r="B964" s="22" t="s">
        <v>6019</v>
      </c>
      <c r="C964" s="22" t="s">
        <v>7296</v>
      </c>
      <c r="D964" s="23">
        <v>5274</v>
      </c>
      <c r="E964" s="22" t="s">
        <v>85</v>
      </c>
      <c r="F964" s="28">
        <v>527410</v>
      </c>
      <c r="G964" s="22" t="s">
        <v>6622</v>
      </c>
      <c r="H964" s="22" t="s">
        <v>6759</v>
      </c>
      <c r="I964" s="24">
        <v>44396</v>
      </c>
      <c r="J964" s="24"/>
      <c r="K964" s="5" t="str">
        <f t="shared" si="56"/>
        <v>Nee</v>
      </c>
      <c r="L964">
        <f t="shared" si="57"/>
        <v>209708</v>
      </c>
      <c r="M964" t="str">
        <f t="shared" si="58"/>
        <v>Reiskosten per dag</v>
      </c>
      <c r="N964" t="str">
        <f>IFERROR(VLOOKUP(D964,'Caoparameter historie'!A:E,5,0),"")</f>
        <v>0,19</v>
      </c>
      <c r="O964" t="str">
        <f>IFERROR(IF(OR(D964=5274,D964=5472)=TRUE,VLOOKUP(B964,'Medewerker afstand woon-werk'!A:F,6,0),""),"")</f>
        <v>0,00000</v>
      </c>
      <c r="P964" s="5">
        <f t="shared" si="59"/>
        <v>0</v>
      </c>
    </row>
    <row r="965" spans="1:16" x14ac:dyDescent="0.25">
      <c r="A965" s="22" t="s">
        <v>158</v>
      </c>
      <c r="B965" s="22" t="s">
        <v>5733</v>
      </c>
      <c r="C965" s="22" t="s">
        <v>7297</v>
      </c>
      <c r="D965" s="23">
        <v>5274</v>
      </c>
      <c r="E965" s="22" t="s">
        <v>85</v>
      </c>
      <c r="F965" s="28">
        <v>527410</v>
      </c>
      <c r="G965" s="22" t="s">
        <v>6622</v>
      </c>
      <c r="H965" s="22" t="s">
        <v>6759</v>
      </c>
      <c r="I965" s="24">
        <v>44396</v>
      </c>
      <c r="J965" s="24"/>
      <c r="K965" s="5" t="str">
        <f t="shared" si="56"/>
        <v>Nee</v>
      </c>
      <c r="L965">
        <f t="shared" si="57"/>
        <v>9879</v>
      </c>
      <c r="M965" t="str">
        <f t="shared" si="58"/>
        <v>Reiskosten per dag</v>
      </c>
      <c r="N965" t="str">
        <f>IFERROR(VLOOKUP(D965,'Caoparameter historie'!A:E,5,0),"")</f>
        <v>0,19</v>
      </c>
      <c r="O965" t="str">
        <f>IFERROR(IF(OR(D965=5274,D965=5472)=TRUE,VLOOKUP(B965,'Medewerker afstand woon-werk'!A:F,6,0),""),"")</f>
        <v>1,47100</v>
      </c>
      <c r="P965" s="5">
        <f t="shared" si="59"/>
        <v>0.27949000000000002</v>
      </c>
    </row>
    <row r="966" spans="1:16" x14ac:dyDescent="0.25">
      <c r="A966" s="22" t="s">
        <v>158</v>
      </c>
      <c r="B966" s="22" t="s">
        <v>5470</v>
      </c>
      <c r="C966" s="22" t="s">
        <v>7298</v>
      </c>
      <c r="D966" s="23">
        <v>5274</v>
      </c>
      <c r="E966" s="22" t="s">
        <v>85</v>
      </c>
      <c r="F966" s="28">
        <v>527410</v>
      </c>
      <c r="G966" s="22" t="s">
        <v>6622</v>
      </c>
      <c r="H966" s="22" t="s">
        <v>6759</v>
      </c>
      <c r="I966" s="24">
        <v>44390</v>
      </c>
      <c r="J966" s="24"/>
      <c r="K966" s="5" t="str">
        <f t="shared" ref="K966:K1029" si="60">IFERROR(H966*1,H966)</f>
        <v>Nee</v>
      </c>
      <c r="L966">
        <f t="shared" ref="L966:L1029" si="61">IFERROR(B966*1,B966)</f>
        <v>9573</v>
      </c>
      <c r="M966" t="str">
        <f t="shared" ref="M966:M1029" si="62">IF(D966=5251,"VET",IF(D966=5249,"Persoonlijke toeslag",IF(D966=5274,"Reiskosten per dag",IF(D966=5250,"Overgangstoeslag",IF(D966=5472,"Reiskosten per dag",IF(D966=5255,"Reiskosten per dag",IF(D966=5378,"BHV Vergoeding",IF(D966=5493,"Wasgeld",""))))))))</f>
        <v>Reiskosten per dag</v>
      </c>
      <c r="N966" t="str">
        <f>IFERROR(VLOOKUP(D966,'Caoparameter historie'!A:E,5,0),"")</f>
        <v>0,19</v>
      </c>
      <c r="O966" t="str">
        <f>IFERROR(IF(OR(D966=5274,D966=5472)=TRUE,VLOOKUP(B966,'Medewerker afstand woon-werk'!A:F,6,0),""),"")</f>
        <v>16,40000</v>
      </c>
      <c r="P966" s="5">
        <f t="shared" ref="P966:P1029" si="63">IF(OR(D966=5274,D966=5472)=TRUE,N966*O966,IF(D966=5255,K966,IF(M966="Persoonlijke toeslag",K966,IF(M966="VET",K966,IF(M966="Overgangstoeslag",K966,IF(M966="Wasgeld",K966*N966,IF(M966="BHV vergoeding",N966*1,"")))))))</f>
        <v>3.1159999999999997</v>
      </c>
    </row>
    <row r="967" spans="1:16" x14ac:dyDescent="0.25">
      <c r="A967" s="22" t="s">
        <v>158</v>
      </c>
      <c r="B967" s="22" t="s">
        <v>1047</v>
      </c>
      <c r="C967" s="22" t="s">
        <v>7299</v>
      </c>
      <c r="D967" s="23">
        <v>5274</v>
      </c>
      <c r="E967" s="22" t="s">
        <v>85</v>
      </c>
      <c r="F967" s="28">
        <v>527410</v>
      </c>
      <c r="G967" s="22" t="s">
        <v>6622</v>
      </c>
      <c r="H967" s="22" t="s">
        <v>6623</v>
      </c>
      <c r="I967" s="24">
        <v>44391</v>
      </c>
      <c r="J967" s="24"/>
      <c r="K967" s="5" t="str">
        <f t="shared" si="60"/>
        <v>Ja</v>
      </c>
      <c r="L967">
        <f t="shared" si="61"/>
        <v>13040</v>
      </c>
      <c r="M967" t="str">
        <f t="shared" si="62"/>
        <v>Reiskosten per dag</v>
      </c>
      <c r="N967" t="str">
        <f>IFERROR(VLOOKUP(D967,'Caoparameter historie'!A:E,5,0),"")</f>
        <v>0,19</v>
      </c>
      <c r="O967" t="str">
        <f>IFERROR(IF(OR(D967=5274,D967=5472)=TRUE,VLOOKUP(B967,'Medewerker afstand woon-werk'!A:F,6,0),""),"")</f>
        <v>0,00000</v>
      </c>
      <c r="P967" s="5">
        <f t="shared" si="63"/>
        <v>0</v>
      </c>
    </row>
    <row r="968" spans="1:16" x14ac:dyDescent="0.25">
      <c r="A968" s="22" t="s">
        <v>158</v>
      </c>
      <c r="B968" s="22" t="s">
        <v>161</v>
      </c>
      <c r="C968" s="22" t="s">
        <v>7300</v>
      </c>
      <c r="D968" s="23">
        <v>5274</v>
      </c>
      <c r="E968" s="22" t="s">
        <v>85</v>
      </c>
      <c r="F968" s="28">
        <v>527410</v>
      </c>
      <c r="G968" s="22" t="s">
        <v>6622</v>
      </c>
      <c r="H968" s="22" t="s">
        <v>6759</v>
      </c>
      <c r="I968" s="24">
        <v>44391</v>
      </c>
      <c r="J968" s="24"/>
      <c r="K968" s="5" t="str">
        <f t="shared" si="60"/>
        <v>Nee</v>
      </c>
      <c r="L968">
        <f t="shared" si="61"/>
        <v>210268</v>
      </c>
      <c r="M968" t="str">
        <f t="shared" si="62"/>
        <v>Reiskosten per dag</v>
      </c>
      <c r="N968" t="str">
        <f>IFERROR(VLOOKUP(D968,'Caoparameter historie'!A:E,5,0),"")</f>
        <v>0,19</v>
      </c>
      <c r="O968" t="str">
        <f>IFERROR(IF(OR(D968=5274,D968=5472)=TRUE,VLOOKUP(B968,'Medewerker afstand woon-werk'!A:F,6,0),""),"")</f>
        <v>0,00000</v>
      </c>
      <c r="P968" s="5">
        <f t="shared" si="63"/>
        <v>0</v>
      </c>
    </row>
    <row r="969" spans="1:16" x14ac:dyDescent="0.25">
      <c r="A969" s="22" t="s">
        <v>158</v>
      </c>
      <c r="B969" s="22" t="s">
        <v>4054</v>
      </c>
      <c r="C969" s="22" t="s">
        <v>7301</v>
      </c>
      <c r="D969" s="23">
        <v>5274</v>
      </c>
      <c r="E969" s="22" t="s">
        <v>85</v>
      </c>
      <c r="F969" s="28">
        <v>527410</v>
      </c>
      <c r="G969" s="22" t="s">
        <v>6622</v>
      </c>
      <c r="H969" s="22" t="s">
        <v>6759</v>
      </c>
      <c r="I969" s="24">
        <v>44392</v>
      </c>
      <c r="J969" s="24"/>
      <c r="K969" s="5" t="str">
        <f t="shared" si="60"/>
        <v>Nee</v>
      </c>
      <c r="L969">
        <f t="shared" si="61"/>
        <v>209679</v>
      </c>
      <c r="M969" t="str">
        <f t="shared" si="62"/>
        <v>Reiskosten per dag</v>
      </c>
      <c r="N969" t="str">
        <f>IFERROR(VLOOKUP(D969,'Caoparameter historie'!A:E,5,0),"")</f>
        <v>0,19</v>
      </c>
      <c r="O969" t="str">
        <f>IFERROR(IF(OR(D969=5274,D969=5472)=TRUE,VLOOKUP(B969,'Medewerker afstand woon-werk'!A:F,6,0),""),"")</f>
        <v>0,00000</v>
      </c>
      <c r="P969" s="5">
        <f t="shared" si="63"/>
        <v>0</v>
      </c>
    </row>
    <row r="970" spans="1:16" x14ac:dyDescent="0.25">
      <c r="A970" s="22" t="s">
        <v>158</v>
      </c>
      <c r="B970" s="22" t="s">
        <v>5326</v>
      </c>
      <c r="C970" s="22" t="s">
        <v>7302</v>
      </c>
      <c r="D970" s="23">
        <v>5378</v>
      </c>
      <c r="E970" s="22" t="s">
        <v>7303</v>
      </c>
      <c r="F970" s="28">
        <v>537810</v>
      </c>
      <c r="G970" s="22" t="s">
        <v>6622</v>
      </c>
      <c r="H970" s="22" t="s">
        <v>6623</v>
      </c>
      <c r="I970" s="24">
        <v>41470</v>
      </c>
      <c r="J970" s="24"/>
      <c r="K970" s="5" t="str">
        <f t="shared" si="60"/>
        <v>Ja</v>
      </c>
      <c r="L970">
        <f t="shared" si="61"/>
        <v>1974</v>
      </c>
      <c r="M970" t="str">
        <f t="shared" si="62"/>
        <v>BHV Vergoeding</v>
      </c>
      <c r="N970" t="str">
        <f>IFERROR(VLOOKUP(D970,'Caoparameter historie'!A:E,5,0),"")</f>
        <v>2,00</v>
      </c>
      <c r="O970" t="str">
        <f>IFERROR(IF(OR(D970=5274,D970=5472)=TRUE,VLOOKUP(B970,'Medewerker afstand woon-werk'!A:F,6,0),""),"")</f>
        <v/>
      </c>
      <c r="P970" s="5">
        <f t="shared" si="63"/>
        <v>2</v>
      </c>
    </row>
    <row r="971" spans="1:16" x14ac:dyDescent="0.25">
      <c r="A971" s="22" t="s">
        <v>158</v>
      </c>
      <c r="B971" s="22" t="s">
        <v>198</v>
      </c>
      <c r="C971" s="22" t="s">
        <v>7304</v>
      </c>
      <c r="D971" s="23">
        <v>5378</v>
      </c>
      <c r="E971" s="22" t="s">
        <v>7303</v>
      </c>
      <c r="F971" s="28">
        <v>537810</v>
      </c>
      <c r="G971" s="22" t="s">
        <v>6622</v>
      </c>
      <c r="H971" s="22" t="s">
        <v>6623</v>
      </c>
      <c r="I971" s="24">
        <v>41470</v>
      </c>
      <c r="J971" s="24"/>
      <c r="K971" s="5" t="str">
        <f t="shared" si="60"/>
        <v>Ja</v>
      </c>
      <c r="L971">
        <f t="shared" si="61"/>
        <v>4317</v>
      </c>
      <c r="M971" t="str">
        <f t="shared" si="62"/>
        <v>BHV Vergoeding</v>
      </c>
      <c r="N971" t="str">
        <f>IFERROR(VLOOKUP(D971,'Caoparameter historie'!A:E,5,0),"")</f>
        <v>2,00</v>
      </c>
      <c r="O971" t="str">
        <f>IFERROR(IF(OR(D971=5274,D971=5472)=TRUE,VLOOKUP(B971,'Medewerker afstand woon-werk'!A:F,6,0),""),"")</f>
        <v/>
      </c>
      <c r="P971" s="5">
        <f t="shared" si="63"/>
        <v>2</v>
      </c>
    </row>
    <row r="972" spans="1:16" x14ac:dyDescent="0.25">
      <c r="A972" s="22" t="s">
        <v>158</v>
      </c>
      <c r="B972" s="22" t="s">
        <v>5263</v>
      </c>
      <c r="C972" s="22" t="s">
        <v>7305</v>
      </c>
      <c r="D972" s="23">
        <v>5378</v>
      </c>
      <c r="E972" s="22" t="s">
        <v>7303</v>
      </c>
      <c r="F972" s="28">
        <v>537810</v>
      </c>
      <c r="G972" s="22" t="s">
        <v>6622</v>
      </c>
      <c r="H972" s="22" t="s">
        <v>6623</v>
      </c>
      <c r="I972" s="24">
        <v>43073</v>
      </c>
      <c r="J972" s="24"/>
      <c r="K972" s="5" t="str">
        <f t="shared" si="60"/>
        <v>Ja</v>
      </c>
      <c r="L972">
        <f t="shared" si="61"/>
        <v>7170</v>
      </c>
      <c r="M972" t="str">
        <f t="shared" si="62"/>
        <v>BHV Vergoeding</v>
      </c>
      <c r="N972" t="str">
        <f>IFERROR(VLOOKUP(D972,'Caoparameter historie'!A:E,5,0),"")</f>
        <v>2,00</v>
      </c>
      <c r="O972" t="str">
        <f>IFERROR(IF(OR(D972=5274,D972=5472)=TRUE,VLOOKUP(B972,'Medewerker afstand woon-werk'!A:F,6,0),""),"")</f>
        <v/>
      </c>
      <c r="P972" s="5">
        <f t="shared" si="63"/>
        <v>2</v>
      </c>
    </row>
    <row r="973" spans="1:16" x14ac:dyDescent="0.25">
      <c r="A973" s="22" t="s">
        <v>158</v>
      </c>
      <c r="B973" s="22" t="s">
        <v>1954</v>
      </c>
      <c r="C973" s="22" t="s">
        <v>6322</v>
      </c>
      <c r="D973" s="23">
        <v>5378</v>
      </c>
      <c r="E973" s="22" t="s">
        <v>7303</v>
      </c>
      <c r="F973" s="28">
        <v>537810</v>
      </c>
      <c r="G973" s="22" t="s">
        <v>6622</v>
      </c>
      <c r="H973" s="22" t="s">
        <v>6623</v>
      </c>
      <c r="I973" s="24">
        <v>43325</v>
      </c>
      <c r="J973" s="24"/>
      <c r="K973" s="5" t="str">
        <f t="shared" si="60"/>
        <v>Ja</v>
      </c>
      <c r="L973">
        <f t="shared" si="61"/>
        <v>11006</v>
      </c>
      <c r="M973" t="str">
        <f t="shared" si="62"/>
        <v>BHV Vergoeding</v>
      </c>
      <c r="N973" t="str">
        <f>IFERROR(VLOOKUP(D973,'Caoparameter historie'!A:E,5,0),"")</f>
        <v>2,00</v>
      </c>
      <c r="O973" t="str">
        <f>IFERROR(IF(OR(D973=5274,D973=5472)=TRUE,VLOOKUP(B973,'Medewerker afstand woon-werk'!A:F,6,0),""),"")</f>
        <v/>
      </c>
      <c r="P973" s="5">
        <f t="shared" si="63"/>
        <v>2</v>
      </c>
    </row>
    <row r="974" spans="1:16" x14ac:dyDescent="0.25">
      <c r="A974" s="22" t="s">
        <v>2319</v>
      </c>
      <c r="B974" s="22" t="s">
        <v>2320</v>
      </c>
      <c r="C974" s="22" t="s">
        <v>6361</v>
      </c>
      <c r="D974" s="23">
        <v>5378</v>
      </c>
      <c r="E974" s="22" t="s">
        <v>7303</v>
      </c>
      <c r="F974" s="28">
        <v>537810</v>
      </c>
      <c r="G974" s="22" t="s">
        <v>6622</v>
      </c>
      <c r="H974" s="22" t="s">
        <v>6623</v>
      </c>
      <c r="I974" s="24">
        <v>43801</v>
      </c>
      <c r="J974" s="24"/>
      <c r="K974" s="5" t="str">
        <f t="shared" si="60"/>
        <v>Ja</v>
      </c>
      <c r="L974">
        <f t="shared" si="61"/>
        <v>1558</v>
      </c>
      <c r="M974" t="str">
        <f t="shared" si="62"/>
        <v>BHV Vergoeding</v>
      </c>
      <c r="N974" t="str">
        <f>IFERROR(VLOOKUP(D974,'Caoparameter historie'!A:E,5,0),"")</f>
        <v>2,00</v>
      </c>
      <c r="O974" t="str">
        <f>IFERROR(IF(OR(D974=5274,D974=5472)=TRUE,VLOOKUP(B974,'Medewerker afstand woon-werk'!A:F,6,0),""),"")</f>
        <v/>
      </c>
      <c r="P974" s="5">
        <f t="shared" si="63"/>
        <v>2</v>
      </c>
    </row>
    <row r="975" spans="1:16" x14ac:dyDescent="0.25">
      <c r="A975" s="22" t="s">
        <v>158</v>
      </c>
      <c r="B975" s="22" t="s">
        <v>2324</v>
      </c>
      <c r="C975" s="22" t="s">
        <v>7306</v>
      </c>
      <c r="D975" s="23">
        <v>5378</v>
      </c>
      <c r="E975" s="22" t="s">
        <v>7303</v>
      </c>
      <c r="F975" s="28">
        <v>537810</v>
      </c>
      <c r="G975" s="22" t="s">
        <v>6622</v>
      </c>
      <c r="H975" s="22" t="s">
        <v>6623</v>
      </c>
      <c r="I975" s="24">
        <v>43962</v>
      </c>
      <c r="J975" s="24"/>
      <c r="K975" s="5" t="str">
        <f t="shared" si="60"/>
        <v>Ja</v>
      </c>
      <c r="L975">
        <f t="shared" si="61"/>
        <v>202103</v>
      </c>
      <c r="M975" t="str">
        <f t="shared" si="62"/>
        <v>BHV Vergoeding</v>
      </c>
      <c r="N975" t="str">
        <f>IFERROR(VLOOKUP(D975,'Caoparameter historie'!A:E,5,0),"")</f>
        <v>2,00</v>
      </c>
      <c r="O975" t="str">
        <f>IFERROR(IF(OR(D975=5274,D975=5472)=TRUE,VLOOKUP(B975,'Medewerker afstand woon-werk'!A:F,6,0),""),"")</f>
        <v/>
      </c>
      <c r="P975" s="5">
        <f t="shared" si="63"/>
        <v>2</v>
      </c>
    </row>
    <row r="976" spans="1:16" x14ac:dyDescent="0.25">
      <c r="A976" s="22" t="s">
        <v>158</v>
      </c>
      <c r="B976" s="22" t="s">
        <v>4180</v>
      </c>
      <c r="C976" s="22" t="s">
        <v>7307</v>
      </c>
      <c r="D976" s="23">
        <v>5378</v>
      </c>
      <c r="E976" s="22" t="s">
        <v>7303</v>
      </c>
      <c r="F976" s="28">
        <v>537810</v>
      </c>
      <c r="G976" s="22" t="s">
        <v>6622</v>
      </c>
      <c r="H976" s="22" t="s">
        <v>6623</v>
      </c>
      <c r="I976" s="24">
        <v>44175</v>
      </c>
      <c r="J976" s="24">
        <v>44540</v>
      </c>
      <c r="K976" s="5" t="str">
        <f t="shared" si="60"/>
        <v>Ja</v>
      </c>
      <c r="L976">
        <f t="shared" si="61"/>
        <v>200250</v>
      </c>
      <c r="M976" t="str">
        <f t="shared" si="62"/>
        <v>BHV Vergoeding</v>
      </c>
      <c r="N976" t="str">
        <f>IFERROR(VLOOKUP(D976,'Caoparameter historie'!A:E,5,0),"")</f>
        <v>2,00</v>
      </c>
      <c r="O976" t="str">
        <f>IFERROR(IF(OR(D976=5274,D976=5472)=TRUE,VLOOKUP(B976,'Medewerker afstand woon-werk'!A:F,6,0),""),"")</f>
        <v/>
      </c>
      <c r="P976" s="5">
        <f t="shared" si="63"/>
        <v>2</v>
      </c>
    </row>
    <row r="977" spans="1:16" x14ac:dyDescent="0.25">
      <c r="A977" s="22" t="s">
        <v>158</v>
      </c>
      <c r="B977" s="22" t="s">
        <v>3948</v>
      </c>
      <c r="C977" s="22" t="s">
        <v>7308</v>
      </c>
      <c r="D977" s="23">
        <v>5378</v>
      </c>
      <c r="E977" s="22" t="s">
        <v>7303</v>
      </c>
      <c r="F977" s="28">
        <v>537810</v>
      </c>
      <c r="G977" s="22" t="s">
        <v>6622</v>
      </c>
      <c r="H977" s="22" t="s">
        <v>6623</v>
      </c>
      <c r="I977" s="24">
        <v>44175</v>
      </c>
      <c r="J977" s="24">
        <v>44540</v>
      </c>
      <c r="K977" s="5" t="str">
        <f t="shared" si="60"/>
        <v>Ja</v>
      </c>
      <c r="L977">
        <f t="shared" si="61"/>
        <v>200138</v>
      </c>
      <c r="M977" t="str">
        <f t="shared" si="62"/>
        <v>BHV Vergoeding</v>
      </c>
      <c r="N977" t="str">
        <f>IFERROR(VLOOKUP(D977,'Caoparameter historie'!A:E,5,0),"")</f>
        <v>2,00</v>
      </c>
      <c r="O977" t="str">
        <f>IFERROR(IF(OR(D977=5274,D977=5472)=TRUE,VLOOKUP(B977,'Medewerker afstand woon-werk'!A:F,6,0),""),"")</f>
        <v/>
      </c>
      <c r="P977" s="5">
        <f t="shared" si="63"/>
        <v>2</v>
      </c>
    </row>
    <row r="978" spans="1:16" x14ac:dyDescent="0.25">
      <c r="A978" s="22" t="s">
        <v>158</v>
      </c>
      <c r="B978" s="22" t="s">
        <v>464</v>
      </c>
      <c r="C978" s="22" t="s">
        <v>6738</v>
      </c>
      <c r="D978" s="23">
        <v>5378</v>
      </c>
      <c r="E978" s="22" t="s">
        <v>7303</v>
      </c>
      <c r="F978" s="28">
        <v>537810</v>
      </c>
      <c r="G978" s="22" t="s">
        <v>6622</v>
      </c>
      <c r="H978" s="22" t="s">
        <v>6623</v>
      </c>
      <c r="I978" s="24">
        <v>44279</v>
      </c>
      <c r="J978" s="24">
        <v>44644</v>
      </c>
      <c r="K978" s="5" t="str">
        <f t="shared" si="60"/>
        <v>Ja</v>
      </c>
      <c r="L978">
        <f t="shared" si="61"/>
        <v>11640</v>
      </c>
      <c r="M978" t="str">
        <f t="shared" si="62"/>
        <v>BHV Vergoeding</v>
      </c>
      <c r="N978" t="str">
        <f>IFERROR(VLOOKUP(D978,'Caoparameter historie'!A:E,5,0),"")</f>
        <v>2,00</v>
      </c>
      <c r="O978" t="str">
        <f>IFERROR(IF(OR(D978=5274,D978=5472)=TRUE,VLOOKUP(B978,'Medewerker afstand woon-werk'!A:F,6,0),""),"")</f>
        <v/>
      </c>
      <c r="P978" s="5">
        <f t="shared" si="63"/>
        <v>2</v>
      </c>
    </row>
    <row r="979" spans="1:16" x14ac:dyDescent="0.25">
      <c r="A979" s="22" t="s">
        <v>158</v>
      </c>
      <c r="B979" s="22" t="s">
        <v>2117</v>
      </c>
      <c r="C979" s="22" t="s">
        <v>6368</v>
      </c>
      <c r="D979" s="23">
        <v>5472</v>
      </c>
      <c r="E979" s="22" t="s">
        <v>7309</v>
      </c>
      <c r="F979" s="28">
        <v>547210</v>
      </c>
      <c r="G979" s="22" t="s">
        <v>6622</v>
      </c>
      <c r="H979" s="22" t="s">
        <v>6759</v>
      </c>
      <c r="I979" s="24">
        <v>43829</v>
      </c>
      <c r="J979" s="24"/>
      <c r="K979" s="5" t="str">
        <f t="shared" si="60"/>
        <v>Nee</v>
      </c>
      <c r="L979">
        <f t="shared" si="61"/>
        <v>12172</v>
      </c>
      <c r="M979" t="str">
        <f t="shared" si="62"/>
        <v>Reiskosten per dag</v>
      </c>
      <c r="N979" t="str">
        <f>IFERROR(VLOOKUP(D979,'Caoparameter historie'!A:E,5,0),"")</f>
        <v>0,11</v>
      </c>
      <c r="O979" t="str">
        <f>IFERROR(IF(OR(D979=5274,D979=5472)=TRUE,VLOOKUP(B979,'Medewerker afstand woon-werk'!A:F,6,0),""),"")</f>
        <v>42,61000</v>
      </c>
      <c r="P979" s="5">
        <f t="shared" si="63"/>
        <v>4.6871</v>
      </c>
    </row>
    <row r="980" spans="1:16" x14ac:dyDescent="0.25">
      <c r="A980" s="22" t="s">
        <v>158</v>
      </c>
      <c r="B980" s="22" t="s">
        <v>3168</v>
      </c>
      <c r="C980" s="22" t="s">
        <v>7310</v>
      </c>
      <c r="D980" s="23">
        <v>5472</v>
      </c>
      <c r="E980" s="22" t="s">
        <v>7309</v>
      </c>
      <c r="F980" s="28">
        <v>547210</v>
      </c>
      <c r="G980" s="22" t="s">
        <v>6622</v>
      </c>
      <c r="H980" s="22" t="s">
        <v>6623</v>
      </c>
      <c r="I980" s="24">
        <v>43831</v>
      </c>
      <c r="J980" s="24"/>
      <c r="K980" s="5" t="str">
        <f t="shared" si="60"/>
        <v>Ja</v>
      </c>
      <c r="L980">
        <f t="shared" si="61"/>
        <v>200204</v>
      </c>
      <c r="M980" t="str">
        <f t="shared" si="62"/>
        <v>Reiskosten per dag</v>
      </c>
      <c r="N980" t="str">
        <f>IFERROR(VLOOKUP(D980,'Caoparameter historie'!A:E,5,0),"")</f>
        <v>0,11</v>
      </c>
      <c r="O980" t="str">
        <f>IFERROR(IF(OR(D980=5274,D980=5472)=TRUE,VLOOKUP(B980,'Medewerker afstand woon-werk'!A:F,6,0),""),"")</f>
        <v>20,09600</v>
      </c>
      <c r="P980" s="5">
        <f t="shared" si="63"/>
        <v>2.2105600000000001</v>
      </c>
    </row>
    <row r="981" spans="1:16" x14ac:dyDescent="0.25">
      <c r="A981" s="22" t="s">
        <v>158</v>
      </c>
      <c r="B981" s="22" t="s">
        <v>5382</v>
      </c>
      <c r="C981" s="22" t="s">
        <v>6758</v>
      </c>
      <c r="D981" s="23">
        <v>5472</v>
      </c>
      <c r="E981" s="22" t="s">
        <v>7309</v>
      </c>
      <c r="F981" s="28">
        <v>547210</v>
      </c>
      <c r="G981" s="22" t="s">
        <v>6622</v>
      </c>
      <c r="H981" s="22" t="s">
        <v>6759</v>
      </c>
      <c r="I981" s="24">
        <v>43836</v>
      </c>
      <c r="J981" s="24"/>
      <c r="K981" s="5" t="str">
        <f t="shared" si="60"/>
        <v>Nee</v>
      </c>
      <c r="L981">
        <f t="shared" si="61"/>
        <v>11708</v>
      </c>
      <c r="M981" t="str">
        <f t="shared" si="62"/>
        <v>Reiskosten per dag</v>
      </c>
      <c r="N981" t="str">
        <f>IFERROR(VLOOKUP(D981,'Caoparameter historie'!A:E,5,0),"")</f>
        <v>0,11</v>
      </c>
      <c r="O981" t="str">
        <f>IFERROR(IF(OR(D981=5274,D981=5472)=TRUE,VLOOKUP(B981,'Medewerker afstand woon-werk'!A:F,6,0),""),"")</f>
        <v>0,00000</v>
      </c>
      <c r="P981" s="5">
        <f t="shared" si="63"/>
        <v>0</v>
      </c>
    </row>
    <row r="982" spans="1:16" x14ac:dyDescent="0.25">
      <c r="A982" s="22" t="s">
        <v>158</v>
      </c>
      <c r="B982" s="22" t="s">
        <v>4636</v>
      </c>
      <c r="C982" s="22" t="s">
        <v>6760</v>
      </c>
      <c r="D982" s="23">
        <v>5472</v>
      </c>
      <c r="E982" s="22" t="s">
        <v>7309</v>
      </c>
      <c r="F982" s="28">
        <v>547210</v>
      </c>
      <c r="G982" s="22" t="s">
        <v>6622</v>
      </c>
      <c r="H982" s="22" t="s">
        <v>6759</v>
      </c>
      <c r="I982" s="24">
        <v>43803</v>
      </c>
      <c r="J982" s="24"/>
      <c r="K982" s="5" t="str">
        <f t="shared" si="60"/>
        <v>Nee</v>
      </c>
      <c r="L982">
        <f t="shared" si="61"/>
        <v>13269</v>
      </c>
      <c r="M982" t="str">
        <f t="shared" si="62"/>
        <v>Reiskosten per dag</v>
      </c>
      <c r="N982" t="str">
        <f>IFERROR(VLOOKUP(D982,'Caoparameter historie'!A:E,5,0),"")</f>
        <v>0,11</v>
      </c>
      <c r="O982" t="str">
        <f>IFERROR(IF(OR(D982=5274,D982=5472)=TRUE,VLOOKUP(B982,'Medewerker afstand woon-werk'!A:F,6,0),""),"")</f>
        <v>30,70000</v>
      </c>
      <c r="P982" s="5">
        <f t="shared" si="63"/>
        <v>3.3769999999999998</v>
      </c>
    </row>
    <row r="983" spans="1:16" x14ac:dyDescent="0.25">
      <c r="A983" s="22" t="s">
        <v>158</v>
      </c>
      <c r="B983" s="22" t="s">
        <v>5859</v>
      </c>
      <c r="C983" s="22" t="s">
        <v>6761</v>
      </c>
      <c r="D983" s="23">
        <v>5472</v>
      </c>
      <c r="E983" s="22" t="s">
        <v>7309</v>
      </c>
      <c r="F983" s="28">
        <v>547210</v>
      </c>
      <c r="G983" s="22" t="s">
        <v>6622</v>
      </c>
      <c r="H983" s="22" t="s">
        <v>6759</v>
      </c>
      <c r="I983" s="24">
        <v>43803</v>
      </c>
      <c r="J983" s="24"/>
      <c r="K983" s="5" t="str">
        <f t="shared" si="60"/>
        <v>Nee</v>
      </c>
      <c r="L983">
        <f t="shared" si="61"/>
        <v>13266</v>
      </c>
      <c r="M983" t="str">
        <f t="shared" si="62"/>
        <v>Reiskosten per dag</v>
      </c>
      <c r="N983" t="str">
        <f>IFERROR(VLOOKUP(D983,'Caoparameter historie'!A:E,5,0),"")</f>
        <v>0,11</v>
      </c>
      <c r="O983" t="str">
        <f>IFERROR(IF(OR(D983=5274,D983=5472)=TRUE,VLOOKUP(B983,'Medewerker afstand woon-werk'!A:F,6,0),""),"")</f>
        <v>32,00000</v>
      </c>
      <c r="P983" s="5">
        <f t="shared" si="63"/>
        <v>3.52</v>
      </c>
    </row>
    <row r="984" spans="1:16" x14ac:dyDescent="0.25">
      <c r="A984" s="22" t="s">
        <v>158</v>
      </c>
      <c r="B984" s="22" t="s">
        <v>1884</v>
      </c>
      <c r="C984" s="22" t="s">
        <v>6762</v>
      </c>
      <c r="D984" s="23">
        <v>5472</v>
      </c>
      <c r="E984" s="22" t="s">
        <v>7309</v>
      </c>
      <c r="F984" s="28">
        <v>547210</v>
      </c>
      <c r="G984" s="22" t="s">
        <v>6622</v>
      </c>
      <c r="H984" s="22" t="s">
        <v>6759</v>
      </c>
      <c r="I984" s="24">
        <v>43803</v>
      </c>
      <c r="J984" s="24"/>
      <c r="K984" s="5" t="str">
        <f t="shared" si="60"/>
        <v>Nee</v>
      </c>
      <c r="L984">
        <f t="shared" si="61"/>
        <v>13260</v>
      </c>
      <c r="M984" t="str">
        <f t="shared" si="62"/>
        <v>Reiskosten per dag</v>
      </c>
      <c r="N984" t="str">
        <f>IFERROR(VLOOKUP(D984,'Caoparameter historie'!A:E,5,0),"")</f>
        <v>0,11</v>
      </c>
      <c r="O984" t="str">
        <f>IFERROR(IF(OR(D984=5274,D984=5472)=TRUE,VLOOKUP(B984,'Medewerker afstand woon-werk'!A:F,6,0),""),"")</f>
        <v>28,80000</v>
      </c>
      <c r="P984" s="5">
        <f t="shared" si="63"/>
        <v>3.1680000000000001</v>
      </c>
    </row>
    <row r="985" spans="1:16" x14ac:dyDescent="0.25">
      <c r="A985" s="22" t="s">
        <v>158</v>
      </c>
      <c r="B985" s="22" t="s">
        <v>389</v>
      </c>
      <c r="C985" s="22" t="s">
        <v>6763</v>
      </c>
      <c r="D985" s="23">
        <v>5472</v>
      </c>
      <c r="E985" s="22" t="s">
        <v>7309</v>
      </c>
      <c r="F985" s="28">
        <v>547210</v>
      </c>
      <c r="G985" s="22" t="s">
        <v>6622</v>
      </c>
      <c r="H985" s="22" t="s">
        <v>6759</v>
      </c>
      <c r="I985" s="24">
        <v>43836</v>
      </c>
      <c r="J985" s="24"/>
      <c r="K985" s="5" t="str">
        <f t="shared" si="60"/>
        <v>Nee</v>
      </c>
      <c r="L985">
        <f t="shared" si="61"/>
        <v>5482</v>
      </c>
      <c r="M985" t="str">
        <f t="shared" si="62"/>
        <v>Reiskosten per dag</v>
      </c>
      <c r="N985" t="str">
        <f>IFERROR(VLOOKUP(D985,'Caoparameter historie'!A:E,5,0),"")</f>
        <v>0,11</v>
      </c>
      <c r="O985" t="str">
        <f>IFERROR(IF(OR(D985=5274,D985=5472)=TRUE,VLOOKUP(B985,'Medewerker afstand woon-werk'!A:F,6,0),""),"")</f>
        <v>0,00000</v>
      </c>
      <c r="P985" s="5">
        <f t="shared" si="63"/>
        <v>0</v>
      </c>
    </row>
    <row r="986" spans="1:16" x14ac:dyDescent="0.25">
      <c r="A986" s="22" t="s">
        <v>158</v>
      </c>
      <c r="B986" s="22" t="s">
        <v>5546</v>
      </c>
      <c r="C986" s="22" t="s">
        <v>6766</v>
      </c>
      <c r="D986" s="23">
        <v>5472</v>
      </c>
      <c r="E986" s="22" t="s">
        <v>7309</v>
      </c>
      <c r="F986" s="28">
        <v>547210</v>
      </c>
      <c r="G986" s="22" t="s">
        <v>6622</v>
      </c>
      <c r="H986" s="22" t="s">
        <v>6759</v>
      </c>
      <c r="I986" s="24">
        <v>43831</v>
      </c>
      <c r="J986" s="24"/>
      <c r="K986" s="5" t="str">
        <f t="shared" si="60"/>
        <v>Nee</v>
      </c>
      <c r="L986">
        <f t="shared" si="61"/>
        <v>12853</v>
      </c>
      <c r="M986" t="str">
        <f t="shared" si="62"/>
        <v>Reiskosten per dag</v>
      </c>
      <c r="N986" t="str">
        <f>IFERROR(VLOOKUP(D986,'Caoparameter historie'!A:E,5,0),"")</f>
        <v>0,11</v>
      </c>
      <c r="O986" t="str">
        <f>IFERROR(IF(OR(D986=5274,D986=5472)=TRUE,VLOOKUP(B986,'Medewerker afstand woon-werk'!A:F,6,0),""),"")</f>
        <v>0,00000</v>
      </c>
      <c r="P986" s="5">
        <f t="shared" si="63"/>
        <v>0</v>
      </c>
    </row>
    <row r="987" spans="1:16" x14ac:dyDescent="0.25">
      <c r="A987" s="22" t="s">
        <v>158</v>
      </c>
      <c r="B987" s="22" t="s">
        <v>3112</v>
      </c>
      <c r="C987" s="22" t="s">
        <v>6767</v>
      </c>
      <c r="D987" s="23">
        <v>5472</v>
      </c>
      <c r="E987" s="22" t="s">
        <v>7309</v>
      </c>
      <c r="F987" s="28">
        <v>547210</v>
      </c>
      <c r="G987" s="22" t="s">
        <v>6622</v>
      </c>
      <c r="H987" s="22" t="s">
        <v>6759</v>
      </c>
      <c r="I987" s="24">
        <v>43829</v>
      </c>
      <c r="J987" s="24">
        <v>44462</v>
      </c>
      <c r="K987" s="5" t="str">
        <f t="shared" si="60"/>
        <v>Nee</v>
      </c>
      <c r="L987">
        <f t="shared" si="61"/>
        <v>6251</v>
      </c>
      <c r="M987" t="str">
        <f t="shared" si="62"/>
        <v>Reiskosten per dag</v>
      </c>
      <c r="N987" t="str">
        <f>IFERROR(VLOOKUP(D987,'Caoparameter historie'!A:E,5,0),"")</f>
        <v>0,11</v>
      </c>
      <c r="O987" t="str">
        <f>IFERROR(IF(OR(D987=5274,D987=5472)=TRUE,VLOOKUP(B987,'Medewerker afstand woon-werk'!A:F,6,0),""),"")</f>
        <v>10,64300</v>
      </c>
      <c r="P987" s="5">
        <f t="shared" si="63"/>
        <v>1.17073</v>
      </c>
    </row>
    <row r="988" spans="1:16" x14ac:dyDescent="0.25">
      <c r="A988" s="22" t="s">
        <v>158</v>
      </c>
      <c r="B988" s="22" t="s">
        <v>472</v>
      </c>
      <c r="C988" s="22" t="s">
        <v>6757</v>
      </c>
      <c r="D988" s="23">
        <v>5472</v>
      </c>
      <c r="E988" s="22" t="s">
        <v>7309</v>
      </c>
      <c r="F988" s="28">
        <v>547210</v>
      </c>
      <c r="G988" s="22" t="s">
        <v>6622</v>
      </c>
      <c r="H988" s="22" t="s">
        <v>6759</v>
      </c>
      <c r="I988" s="24">
        <v>43836</v>
      </c>
      <c r="J988" s="24"/>
      <c r="K988" s="5" t="str">
        <f t="shared" si="60"/>
        <v>Nee</v>
      </c>
      <c r="L988">
        <f t="shared" si="61"/>
        <v>13298</v>
      </c>
      <c r="M988" t="str">
        <f t="shared" si="62"/>
        <v>Reiskosten per dag</v>
      </c>
      <c r="N988" t="str">
        <f>IFERROR(VLOOKUP(D988,'Caoparameter historie'!A:E,5,0),"")</f>
        <v>0,11</v>
      </c>
      <c r="O988" t="str">
        <f>IFERROR(IF(OR(D988=5274,D988=5472)=TRUE,VLOOKUP(B988,'Medewerker afstand woon-werk'!A:F,6,0),""),"")</f>
        <v>9,50000</v>
      </c>
      <c r="P988" s="5">
        <f t="shared" si="63"/>
        <v>1.0449999999999999</v>
      </c>
    </row>
    <row r="989" spans="1:16" x14ac:dyDescent="0.25">
      <c r="A989" s="22" t="s">
        <v>158</v>
      </c>
      <c r="B989" s="22" t="s">
        <v>3574</v>
      </c>
      <c r="C989" s="22" t="s">
        <v>6768</v>
      </c>
      <c r="D989" s="23">
        <v>5472</v>
      </c>
      <c r="E989" s="22" t="s">
        <v>7309</v>
      </c>
      <c r="F989" s="28">
        <v>547210</v>
      </c>
      <c r="G989" s="22" t="s">
        <v>6622</v>
      </c>
      <c r="H989" s="22" t="s">
        <v>6759</v>
      </c>
      <c r="I989" s="24">
        <v>43857</v>
      </c>
      <c r="J989" s="24"/>
      <c r="K989" s="5" t="str">
        <f t="shared" si="60"/>
        <v>Nee</v>
      </c>
      <c r="L989">
        <f t="shared" si="61"/>
        <v>10801</v>
      </c>
      <c r="M989" t="str">
        <f t="shared" si="62"/>
        <v>Reiskosten per dag</v>
      </c>
      <c r="N989" t="str">
        <f>IFERROR(VLOOKUP(D989,'Caoparameter historie'!A:E,5,0),"")</f>
        <v>0,11</v>
      </c>
      <c r="O989" t="str">
        <f>IFERROR(IF(OR(D989=5274,D989=5472)=TRUE,VLOOKUP(B989,'Medewerker afstand woon-werk'!A:F,6,0),""),"")</f>
        <v>0,00000</v>
      </c>
      <c r="P989" s="5">
        <f t="shared" si="63"/>
        <v>0</v>
      </c>
    </row>
    <row r="990" spans="1:16" x14ac:dyDescent="0.25">
      <c r="A990" s="22" t="s">
        <v>158</v>
      </c>
      <c r="B990" s="22" t="s">
        <v>6073</v>
      </c>
      <c r="C990" s="22" t="s">
        <v>6747</v>
      </c>
      <c r="D990" s="23">
        <v>5472</v>
      </c>
      <c r="E990" s="22" t="s">
        <v>7309</v>
      </c>
      <c r="F990" s="28">
        <v>547210</v>
      </c>
      <c r="G990" s="22" t="s">
        <v>6622</v>
      </c>
      <c r="H990" s="22" t="s">
        <v>6759</v>
      </c>
      <c r="I990" s="24">
        <v>43854</v>
      </c>
      <c r="J990" s="24"/>
      <c r="K990" s="5" t="str">
        <f t="shared" si="60"/>
        <v>Nee</v>
      </c>
      <c r="L990">
        <f t="shared" si="61"/>
        <v>12336</v>
      </c>
      <c r="M990" t="str">
        <f t="shared" si="62"/>
        <v>Reiskosten per dag</v>
      </c>
      <c r="N990" t="str">
        <f>IFERROR(VLOOKUP(D990,'Caoparameter historie'!A:E,5,0),"")</f>
        <v>0,11</v>
      </c>
      <c r="O990" t="str">
        <f>IFERROR(IF(OR(D990=5274,D990=5472)=TRUE,VLOOKUP(B990,'Medewerker afstand woon-werk'!A:F,6,0),""),"")</f>
        <v>11,11000</v>
      </c>
      <c r="P990" s="5">
        <f t="shared" si="63"/>
        <v>1.2221</v>
      </c>
    </row>
    <row r="991" spans="1:16" x14ac:dyDescent="0.25">
      <c r="A991" s="22" t="s">
        <v>158</v>
      </c>
      <c r="B991" s="22" t="s">
        <v>2414</v>
      </c>
      <c r="C991" s="22" t="s">
        <v>6296</v>
      </c>
      <c r="D991" s="23">
        <v>5472</v>
      </c>
      <c r="E991" s="22" t="s">
        <v>7309</v>
      </c>
      <c r="F991" s="28">
        <v>547210</v>
      </c>
      <c r="G991" s="22" t="s">
        <v>6622</v>
      </c>
      <c r="H991" s="22" t="s">
        <v>6759</v>
      </c>
      <c r="I991" s="24">
        <v>43837</v>
      </c>
      <c r="J991" s="24"/>
      <c r="K991" s="5" t="str">
        <f t="shared" si="60"/>
        <v>Nee</v>
      </c>
      <c r="L991">
        <f t="shared" si="61"/>
        <v>7853</v>
      </c>
      <c r="M991" t="str">
        <f t="shared" si="62"/>
        <v>Reiskosten per dag</v>
      </c>
      <c r="N991" t="str">
        <f>IFERROR(VLOOKUP(D991,'Caoparameter historie'!A:E,5,0),"")</f>
        <v>0,11</v>
      </c>
      <c r="O991" t="str">
        <f>IFERROR(IF(OR(D991=5274,D991=5472)=TRUE,VLOOKUP(B991,'Medewerker afstand woon-werk'!A:F,6,0),""),"")</f>
        <v>7,00000</v>
      </c>
      <c r="P991" s="5">
        <f t="shared" si="63"/>
        <v>0.77</v>
      </c>
    </row>
    <row r="992" spans="1:16" x14ac:dyDescent="0.25">
      <c r="A992" s="22" t="s">
        <v>158</v>
      </c>
      <c r="B992" s="22" t="s">
        <v>3588</v>
      </c>
      <c r="C992" s="22" t="s">
        <v>6769</v>
      </c>
      <c r="D992" s="23">
        <v>5472</v>
      </c>
      <c r="E992" s="22" t="s">
        <v>7309</v>
      </c>
      <c r="F992" s="28">
        <v>547210</v>
      </c>
      <c r="G992" s="22" t="s">
        <v>6622</v>
      </c>
      <c r="H992" s="22" t="s">
        <v>6759</v>
      </c>
      <c r="I992" s="24">
        <v>43836</v>
      </c>
      <c r="J992" s="24"/>
      <c r="K992" s="5" t="str">
        <f t="shared" si="60"/>
        <v>Nee</v>
      </c>
      <c r="L992">
        <f t="shared" si="61"/>
        <v>6581</v>
      </c>
      <c r="M992" t="str">
        <f t="shared" si="62"/>
        <v>Reiskosten per dag</v>
      </c>
      <c r="N992" t="str">
        <f>IFERROR(VLOOKUP(D992,'Caoparameter historie'!A:E,5,0),"")</f>
        <v>0,11</v>
      </c>
      <c r="O992" t="str">
        <f>IFERROR(IF(OR(D992=5274,D992=5472)=TRUE,VLOOKUP(B992,'Medewerker afstand woon-werk'!A:F,6,0),""),"")</f>
        <v>21,00000</v>
      </c>
      <c r="P992" s="5">
        <f t="shared" si="63"/>
        <v>2.31</v>
      </c>
    </row>
    <row r="993" spans="1:16" x14ac:dyDescent="0.25">
      <c r="A993" s="22" t="s">
        <v>158</v>
      </c>
      <c r="B993" s="22" t="s">
        <v>4393</v>
      </c>
      <c r="C993" s="22" t="s">
        <v>6529</v>
      </c>
      <c r="D993" s="23">
        <v>5472</v>
      </c>
      <c r="E993" s="22" t="s">
        <v>7309</v>
      </c>
      <c r="F993" s="28">
        <v>547210</v>
      </c>
      <c r="G993" s="22" t="s">
        <v>6622</v>
      </c>
      <c r="H993" s="22" t="s">
        <v>6759</v>
      </c>
      <c r="I993" s="24">
        <v>43844</v>
      </c>
      <c r="J993" s="24"/>
      <c r="K993" s="5" t="str">
        <f t="shared" si="60"/>
        <v>Nee</v>
      </c>
      <c r="L993">
        <f t="shared" si="61"/>
        <v>3055</v>
      </c>
      <c r="M993" t="str">
        <f t="shared" si="62"/>
        <v>Reiskosten per dag</v>
      </c>
      <c r="N993" t="str">
        <f>IFERROR(VLOOKUP(D993,'Caoparameter historie'!A:E,5,0),"")</f>
        <v>0,11</v>
      </c>
      <c r="O993" t="str">
        <f>IFERROR(IF(OR(D993=5274,D993=5472)=TRUE,VLOOKUP(B993,'Medewerker afstand woon-werk'!A:F,6,0),""),"")</f>
        <v>10,79000</v>
      </c>
      <c r="P993" s="5">
        <f t="shared" si="63"/>
        <v>1.1868999999999998</v>
      </c>
    </row>
    <row r="994" spans="1:16" x14ac:dyDescent="0.25">
      <c r="A994" s="22" t="s">
        <v>158</v>
      </c>
      <c r="B994" s="22" t="s">
        <v>5827</v>
      </c>
      <c r="C994" s="22" t="s">
        <v>6770</v>
      </c>
      <c r="D994" s="23">
        <v>5472</v>
      </c>
      <c r="E994" s="22" t="s">
        <v>7309</v>
      </c>
      <c r="F994" s="28">
        <v>547210</v>
      </c>
      <c r="G994" s="22" t="s">
        <v>6622</v>
      </c>
      <c r="H994" s="22" t="s">
        <v>6759</v>
      </c>
      <c r="I994" s="24">
        <v>43829</v>
      </c>
      <c r="J994" s="24"/>
      <c r="K994" s="5" t="str">
        <f t="shared" si="60"/>
        <v>Nee</v>
      </c>
      <c r="L994">
        <f t="shared" si="61"/>
        <v>12811</v>
      </c>
      <c r="M994" t="str">
        <f t="shared" si="62"/>
        <v>Reiskosten per dag</v>
      </c>
      <c r="N994" t="str">
        <f>IFERROR(VLOOKUP(D994,'Caoparameter historie'!A:E,5,0),"")</f>
        <v>0,11</v>
      </c>
      <c r="O994" t="str">
        <f>IFERROR(IF(OR(D994=5274,D994=5472)=TRUE,VLOOKUP(B994,'Medewerker afstand woon-werk'!A:F,6,0),""),"")</f>
        <v>13,80000</v>
      </c>
      <c r="P994" s="5">
        <f t="shared" si="63"/>
        <v>1.518</v>
      </c>
    </row>
    <row r="995" spans="1:16" x14ac:dyDescent="0.25">
      <c r="A995" s="22" t="s">
        <v>158</v>
      </c>
      <c r="B995" s="22" t="s">
        <v>1517</v>
      </c>
      <c r="C995" s="22" t="s">
        <v>6771</v>
      </c>
      <c r="D995" s="23">
        <v>5472</v>
      </c>
      <c r="E995" s="22" t="s">
        <v>7309</v>
      </c>
      <c r="F995" s="28">
        <v>547210</v>
      </c>
      <c r="G995" s="22" t="s">
        <v>6622</v>
      </c>
      <c r="H995" s="22" t="s">
        <v>6623</v>
      </c>
      <c r="I995" s="24">
        <v>43831</v>
      </c>
      <c r="J995" s="24"/>
      <c r="K995" s="5" t="str">
        <f t="shared" si="60"/>
        <v>Ja</v>
      </c>
      <c r="L995">
        <f t="shared" si="61"/>
        <v>13398</v>
      </c>
      <c r="M995" t="str">
        <f t="shared" si="62"/>
        <v>Reiskosten per dag</v>
      </c>
      <c r="N995" t="str">
        <f>IFERROR(VLOOKUP(D995,'Caoparameter historie'!A:E,5,0),"")</f>
        <v>0,11</v>
      </c>
      <c r="O995" t="str">
        <f>IFERROR(IF(OR(D995=5274,D995=5472)=TRUE,VLOOKUP(B995,'Medewerker afstand woon-werk'!A:F,6,0),""),"")</f>
        <v>25,80000</v>
      </c>
      <c r="P995" s="5">
        <f t="shared" si="63"/>
        <v>2.8380000000000001</v>
      </c>
    </row>
    <row r="996" spans="1:16" x14ac:dyDescent="0.25">
      <c r="A996" s="22" t="s">
        <v>158</v>
      </c>
      <c r="B996" s="22" t="s">
        <v>3200</v>
      </c>
      <c r="C996" s="22" t="s">
        <v>6773</v>
      </c>
      <c r="D996" s="23">
        <v>5472</v>
      </c>
      <c r="E996" s="22" t="s">
        <v>7309</v>
      </c>
      <c r="F996" s="28">
        <v>547210</v>
      </c>
      <c r="G996" s="22" t="s">
        <v>6622</v>
      </c>
      <c r="H996" s="22" t="s">
        <v>6759</v>
      </c>
      <c r="I996" s="24">
        <v>43846</v>
      </c>
      <c r="J996" s="24"/>
      <c r="K996" s="5" t="str">
        <f t="shared" si="60"/>
        <v>Nee</v>
      </c>
      <c r="L996">
        <f t="shared" si="61"/>
        <v>200176</v>
      </c>
      <c r="M996" t="str">
        <f t="shared" si="62"/>
        <v>Reiskosten per dag</v>
      </c>
      <c r="N996" t="str">
        <f>IFERROR(VLOOKUP(D996,'Caoparameter historie'!A:E,5,0),"")</f>
        <v>0,11</v>
      </c>
      <c r="O996" t="str">
        <f>IFERROR(IF(OR(D996=5274,D996=5472)=TRUE,VLOOKUP(B996,'Medewerker afstand woon-werk'!A:F,6,0),""),"")</f>
        <v>0,00000</v>
      </c>
      <c r="P996" s="5">
        <f t="shared" si="63"/>
        <v>0</v>
      </c>
    </row>
    <row r="997" spans="1:16" x14ac:dyDescent="0.25">
      <c r="A997" s="22" t="s">
        <v>158</v>
      </c>
      <c r="B997" s="22" t="s">
        <v>2890</v>
      </c>
      <c r="C997" s="22" t="s">
        <v>6569</v>
      </c>
      <c r="D997" s="23">
        <v>5472</v>
      </c>
      <c r="E997" s="22" t="s">
        <v>7309</v>
      </c>
      <c r="F997" s="28">
        <v>547210</v>
      </c>
      <c r="G997" s="22" t="s">
        <v>6622</v>
      </c>
      <c r="H997" s="22" t="s">
        <v>6623</v>
      </c>
      <c r="I997" s="24">
        <v>43633</v>
      </c>
      <c r="J997" s="24"/>
      <c r="K997" s="5" t="str">
        <f t="shared" si="60"/>
        <v>Ja</v>
      </c>
      <c r="L997">
        <f t="shared" si="61"/>
        <v>5885</v>
      </c>
      <c r="M997" t="str">
        <f t="shared" si="62"/>
        <v>Reiskosten per dag</v>
      </c>
      <c r="N997" t="str">
        <f>IFERROR(VLOOKUP(D997,'Caoparameter historie'!A:E,5,0),"")</f>
        <v>0,11</v>
      </c>
      <c r="O997" t="str">
        <f>IFERROR(IF(OR(D997=5274,D997=5472)=TRUE,VLOOKUP(B997,'Medewerker afstand woon-werk'!A:F,6,0),""),"")</f>
        <v>15,90000</v>
      </c>
      <c r="P997" s="5">
        <f t="shared" si="63"/>
        <v>1.7490000000000001</v>
      </c>
    </row>
    <row r="998" spans="1:16" x14ac:dyDescent="0.25">
      <c r="A998" s="22" t="s">
        <v>158</v>
      </c>
      <c r="B998" s="22" t="s">
        <v>4517</v>
      </c>
      <c r="C998" s="22" t="s">
        <v>6965</v>
      </c>
      <c r="D998" s="23">
        <v>5472</v>
      </c>
      <c r="E998" s="22" t="s">
        <v>7309</v>
      </c>
      <c r="F998" s="28">
        <v>547210</v>
      </c>
      <c r="G998" s="22" t="s">
        <v>6622</v>
      </c>
      <c r="H998" s="22" t="s">
        <v>6623</v>
      </c>
      <c r="I998" s="24">
        <v>43353</v>
      </c>
      <c r="J998" s="24"/>
      <c r="K998" s="5" t="str">
        <f t="shared" si="60"/>
        <v>Ja</v>
      </c>
      <c r="L998">
        <f t="shared" si="61"/>
        <v>10766</v>
      </c>
      <c r="M998" t="str">
        <f t="shared" si="62"/>
        <v>Reiskosten per dag</v>
      </c>
      <c r="N998" t="str">
        <f>IFERROR(VLOOKUP(D998,'Caoparameter historie'!A:E,5,0),"")</f>
        <v>0,11</v>
      </c>
      <c r="O998" t="str">
        <f>IFERROR(IF(OR(D998=5274,D998=5472)=TRUE,VLOOKUP(B998,'Medewerker afstand woon-werk'!A:F,6,0),""),"")</f>
        <v>13,20000</v>
      </c>
      <c r="P998" s="5">
        <f t="shared" si="63"/>
        <v>1.452</v>
      </c>
    </row>
    <row r="999" spans="1:16" x14ac:dyDescent="0.25">
      <c r="A999" s="22" t="s">
        <v>158</v>
      </c>
      <c r="B999" s="22" t="s">
        <v>630</v>
      </c>
      <c r="C999" s="22" t="s">
        <v>6866</v>
      </c>
      <c r="D999" s="23">
        <v>5472</v>
      </c>
      <c r="E999" s="22" t="s">
        <v>7309</v>
      </c>
      <c r="F999" s="28">
        <v>547210</v>
      </c>
      <c r="G999" s="22" t="s">
        <v>6622</v>
      </c>
      <c r="H999" s="22" t="s">
        <v>6623</v>
      </c>
      <c r="I999" s="24">
        <v>43689</v>
      </c>
      <c r="J999" s="24"/>
      <c r="K999" s="5" t="str">
        <f t="shared" si="60"/>
        <v>Ja</v>
      </c>
      <c r="L999">
        <f t="shared" si="61"/>
        <v>12467</v>
      </c>
      <c r="M999" t="str">
        <f t="shared" si="62"/>
        <v>Reiskosten per dag</v>
      </c>
      <c r="N999" t="str">
        <f>IFERROR(VLOOKUP(D999,'Caoparameter historie'!A:E,5,0),"")</f>
        <v>0,11</v>
      </c>
      <c r="O999" t="str">
        <f>IFERROR(IF(OR(D999=5274,D999=5472)=TRUE,VLOOKUP(B999,'Medewerker afstand woon-werk'!A:F,6,0),""),"")</f>
        <v>17,40000</v>
      </c>
      <c r="P999" s="5">
        <f t="shared" si="63"/>
        <v>1.9139999999999999</v>
      </c>
    </row>
    <row r="1000" spans="1:16" x14ac:dyDescent="0.25">
      <c r="A1000" s="22" t="s">
        <v>158</v>
      </c>
      <c r="B1000" s="22" t="s">
        <v>3924</v>
      </c>
      <c r="C1000" s="22" t="s">
        <v>7311</v>
      </c>
      <c r="D1000" s="23">
        <v>5472</v>
      </c>
      <c r="E1000" s="22" t="s">
        <v>7309</v>
      </c>
      <c r="F1000" s="28">
        <v>547210</v>
      </c>
      <c r="G1000" s="22" t="s">
        <v>6622</v>
      </c>
      <c r="H1000" s="22" t="s">
        <v>6623</v>
      </c>
      <c r="I1000" s="24">
        <v>42310</v>
      </c>
      <c r="J1000" s="24"/>
      <c r="K1000" s="5" t="str">
        <f t="shared" si="60"/>
        <v>Ja</v>
      </c>
      <c r="L1000">
        <f t="shared" si="61"/>
        <v>6396</v>
      </c>
      <c r="M1000" t="str">
        <f t="shared" si="62"/>
        <v>Reiskosten per dag</v>
      </c>
      <c r="N1000" t="str">
        <f>IFERROR(VLOOKUP(D1000,'Caoparameter historie'!A:E,5,0),"")</f>
        <v>0,11</v>
      </c>
      <c r="O1000" t="str">
        <f>IFERROR(IF(OR(D1000=5274,D1000=5472)=TRUE,VLOOKUP(B1000,'Medewerker afstand woon-werk'!A:F,6,0),""),"")</f>
        <v>22,30000</v>
      </c>
      <c r="P1000" s="5">
        <f t="shared" si="63"/>
        <v>2.4530000000000003</v>
      </c>
    </row>
    <row r="1001" spans="1:16" x14ac:dyDescent="0.25">
      <c r="A1001" s="22" t="s">
        <v>158</v>
      </c>
      <c r="B1001" s="22" t="s">
        <v>4040</v>
      </c>
      <c r="C1001" s="22" t="s">
        <v>6781</v>
      </c>
      <c r="D1001" s="23">
        <v>5472</v>
      </c>
      <c r="E1001" s="22" t="s">
        <v>7309</v>
      </c>
      <c r="F1001" s="28">
        <v>547210</v>
      </c>
      <c r="G1001" s="22" t="s">
        <v>6622</v>
      </c>
      <c r="H1001" s="22" t="s">
        <v>6623</v>
      </c>
      <c r="I1001" s="24">
        <v>42961</v>
      </c>
      <c r="J1001" s="24"/>
      <c r="K1001" s="5" t="str">
        <f t="shared" si="60"/>
        <v>Ja</v>
      </c>
      <c r="L1001">
        <f t="shared" si="61"/>
        <v>9610</v>
      </c>
      <c r="M1001" t="str">
        <f t="shared" si="62"/>
        <v>Reiskosten per dag</v>
      </c>
      <c r="N1001" t="str">
        <f>IFERROR(VLOOKUP(D1001,'Caoparameter historie'!A:E,5,0),"")</f>
        <v>0,11</v>
      </c>
      <c r="O1001" t="str">
        <f>IFERROR(IF(OR(D1001=5274,D1001=5472)=TRUE,VLOOKUP(B1001,'Medewerker afstand woon-werk'!A:F,6,0),""),"")</f>
        <v>10,30000</v>
      </c>
      <c r="P1001" s="5">
        <f t="shared" si="63"/>
        <v>1.133</v>
      </c>
    </row>
    <row r="1002" spans="1:16" x14ac:dyDescent="0.25">
      <c r="A1002" s="22" t="s">
        <v>158</v>
      </c>
      <c r="B1002" s="22" t="s">
        <v>755</v>
      </c>
      <c r="C1002" s="22" t="s">
        <v>6952</v>
      </c>
      <c r="D1002" s="23">
        <v>5472</v>
      </c>
      <c r="E1002" s="22" t="s">
        <v>7309</v>
      </c>
      <c r="F1002" s="28">
        <v>547210</v>
      </c>
      <c r="G1002" s="22" t="s">
        <v>6622</v>
      </c>
      <c r="H1002" s="22" t="s">
        <v>6623</v>
      </c>
      <c r="I1002" s="24">
        <v>42961</v>
      </c>
      <c r="J1002" s="24"/>
      <c r="K1002" s="5" t="str">
        <f t="shared" si="60"/>
        <v>Ja</v>
      </c>
      <c r="L1002">
        <f t="shared" si="61"/>
        <v>9577</v>
      </c>
      <c r="M1002" t="str">
        <f t="shared" si="62"/>
        <v>Reiskosten per dag</v>
      </c>
      <c r="N1002" t="str">
        <f>IFERROR(VLOOKUP(D1002,'Caoparameter historie'!A:E,5,0),"")</f>
        <v>0,11</v>
      </c>
      <c r="O1002" t="str">
        <f>IFERROR(IF(OR(D1002=5274,D1002=5472)=TRUE,VLOOKUP(B1002,'Medewerker afstand woon-werk'!A:F,6,0),""),"")</f>
        <v>19,70000</v>
      </c>
      <c r="P1002" s="5">
        <f t="shared" si="63"/>
        <v>2.1669999999999998</v>
      </c>
    </row>
    <row r="1003" spans="1:16" x14ac:dyDescent="0.25">
      <c r="A1003" s="22" t="s">
        <v>158</v>
      </c>
      <c r="B1003" s="22" t="s">
        <v>1398</v>
      </c>
      <c r="C1003" s="22" t="s">
        <v>7064</v>
      </c>
      <c r="D1003" s="23">
        <v>5472</v>
      </c>
      <c r="E1003" s="22" t="s">
        <v>7309</v>
      </c>
      <c r="F1003" s="28">
        <v>547210</v>
      </c>
      <c r="G1003" s="22" t="s">
        <v>6622</v>
      </c>
      <c r="H1003" s="22" t="s">
        <v>6623</v>
      </c>
      <c r="I1003" s="24">
        <v>43045</v>
      </c>
      <c r="J1003" s="24"/>
      <c r="K1003" s="5" t="str">
        <f t="shared" si="60"/>
        <v>Ja</v>
      </c>
      <c r="L1003">
        <f t="shared" si="61"/>
        <v>10783</v>
      </c>
      <c r="M1003" t="str">
        <f t="shared" si="62"/>
        <v>Reiskosten per dag</v>
      </c>
      <c r="N1003" t="str">
        <f>IFERROR(VLOOKUP(D1003,'Caoparameter historie'!A:E,5,0),"")</f>
        <v>0,11</v>
      </c>
      <c r="O1003" t="str">
        <f>IFERROR(IF(OR(D1003=5274,D1003=5472)=TRUE,VLOOKUP(B1003,'Medewerker afstand woon-werk'!A:F,6,0),""),"")</f>
        <v>12,50000</v>
      </c>
      <c r="P1003" s="5">
        <f t="shared" si="63"/>
        <v>1.375</v>
      </c>
    </row>
    <row r="1004" spans="1:16" x14ac:dyDescent="0.25">
      <c r="A1004" s="22" t="s">
        <v>158</v>
      </c>
      <c r="B1004" s="22" t="s">
        <v>5014</v>
      </c>
      <c r="C1004" s="22" t="s">
        <v>6947</v>
      </c>
      <c r="D1004" s="23">
        <v>5472</v>
      </c>
      <c r="E1004" s="22" t="s">
        <v>7309</v>
      </c>
      <c r="F1004" s="28">
        <v>547210</v>
      </c>
      <c r="G1004" s="22" t="s">
        <v>6622</v>
      </c>
      <c r="H1004" s="22" t="s">
        <v>6623</v>
      </c>
      <c r="I1004" s="24">
        <v>43073</v>
      </c>
      <c r="J1004" s="24"/>
      <c r="K1004" s="5" t="str">
        <f t="shared" si="60"/>
        <v>Ja</v>
      </c>
      <c r="L1004">
        <f t="shared" si="61"/>
        <v>11384</v>
      </c>
      <c r="M1004" t="str">
        <f t="shared" si="62"/>
        <v>Reiskosten per dag</v>
      </c>
      <c r="N1004" t="str">
        <f>IFERROR(VLOOKUP(D1004,'Caoparameter historie'!A:E,5,0),"")</f>
        <v>0,11</v>
      </c>
      <c r="O1004" t="str">
        <f>IFERROR(IF(OR(D1004=5274,D1004=5472)=TRUE,VLOOKUP(B1004,'Medewerker afstand woon-werk'!A:F,6,0),""),"")</f>
        <v>19,60000</v>
      </c>
      <c r="P1004" s="5">
        <f t="shared" si="63"/>
        <v>2.1560000000000001</v>
      </c>
    </row>
    <row r="1005" spans="1:16" x14ac:dyDescent="0.25">
      <c r="A1005" s="22" t="s">
        <v>158</v>
      </c>
      <c r="B1005" s="22" t="s">
        <v>1549</v>
      </c>
      <c r="C1005" s="22" t="s">
        <v>6280</v>
      </c>
      <c r="D1005" s="23">
        <v>5472</v>
      </c>
      <c r="E1005" s="22" t="s">
        <v>7309</v>
      </c>
      <c r="F1005" s="28">
        <v>547210</v>
      </c>
      <c r="G1005" s="22" t="s">
        <v>6622</v>
      </c>
      <c r="H1005" s="22" t="s">
        <v>6623</v>
      </c>
      <c r="I1005" s="24">
        <v>42793</v>
      </c>
      <c r="J1005" s="24"/>
      <c r="K1005" s="5" t="str">
        <f t="shared" si="60"/>
        <v>Ja</v>
      </c>
      <c r="L1005">
        <f t="shared" si="61"/>
        <v>7397</v>
      </c>
      <c r="M1005" t="str">
        <f t="shared" si="62"/>
        <v>Reiskosten per dag</v>
      </c>
      <c r="N1005" t="str">
        <f>IFERROR(VLOOKUP(D1005,'Caoparameter historie'!A:E,5,0),"")</f>
        <v>0,11</v>
      </c>
      <c r="O1005" t="str">
        <f>IFERROR(IF(OR(D1005=5274,D1005=5472)=TRUE,VLOOKUP(B1005,'Medewerker afstand woon-werk'!A:F,6,0),""),"")</f>
        <v>19,10000</v>
      </c>
      <c r="P1005" s="5">
        <f t="shared" si="63"/>
        <v>2.101</v>
      </c>
    </row>
    <row r="1006" spans="1:16" x14ac:dyDescent="0.25">
      <c r="A1006" s="22" t="s">
        <v>158</v>
      </c>
      <c r="B1006" s="22" t="s">
        <v>3232</v>
      </c>
      <c r="C1006" s="22" t="s">
        <v>7312</v>
      </c>
      <c r="D1006" s="23">
        <v>5472</v>
      </c>
      <c r="E1006" s="22" t="s">
        <v>7309</v>
      </c>
      <c r="F1006" s="28">
        <v>547210</v>
      </c>
      <c r="G1006" s="22" t="s">
        <v>6622</v>
      </c>
      <c r="H1006" s="22" t="s">
        <v>6623</v>
      </c>
      <c r="I1006" s="24">
        <v>42737</v>
      </c>
      <c r="J1006" s="24"/>
      <c r="K1006" s="5" t="str">
        <f t="shared" si="60"/>
        <v>Ja</v>
      </c>
      <c r="L1006">
        <f t="shared" si="61"/>
        <v>8153</v>
      </c>
      <c r="M1006" t="str">
        <f t="shared" si="62"/>
        <v>Reiskosten per dag</v>
      </c>
      <c r="N1006" t="str">
        <f>IFERROR(VLOOKUP(D1006,'Caoparameter historie'!A:E,5,0),"")</f>
        <v>0,11</v>
      </c>
      <c r="O1006" t="str">
        <f>IFERROR(IF(OR(D1006=5274,D1006=5472)=TRUE,VLOOKUP(B1006,'Medewerker afstand woon-werk'!A:F,6,0),""),"")</f>
        <v>26,50000</v>
      </c>
      <c r="P1006" s="5">
        <f t="shared" si="63"/>
        <v>2.915</v>
      </c>
    </row>
    <row r="1007" spans="1:16" x14ac:dyDescent="0.25">
      <c r="A1007" s="22" t="s">
        <v>158</v>
      </c>
      <c r="B1007" s="22" t="s">
        <v>1910</v>
      </c>
      <c r="C1007" s="22" t="s">
        <v>7313</v>
      </c>
      <c r="D1007" s="23">
        <v>5472</v>
      </c>
      <c r="E1007" s="22" t="s">
        <v>7309</v>
      </c>
      <c r="F1007" s="28">
        <v>547210</v>
      </c>
      <c r="G1007" s="22" t="s">
        <v>6622</v>
      </c>
      <c r="H1007" s="22" t="s">
        <v>6623</v>
      </c>
      <c r="I1007" s="24">
        <v>43129</v>
      </c>
      <c r="J1007" s="24"/>
      <c r="K1007" s="5" t="str">
        <f t="shared" si="60"/>
        <v>Ja</v>
      </c>
      <c r="L1007">
        <f t="shared" si="61"/>
        <v>8960</v>
      </c>
      <c r="M1007" t="str">
        <f t="shared" si="62"/>
        <v>Reiskosten per dag</v>
      </c>
      <c r="N1007" t="str">
        <f>IFERROR(VLOOKUP(D1007,'Caoparameter historie'!A:E,5,0),"")</f>
        <v>0,11</v>
      </c>
      <c r="O1007" t="str">
        <f>IFERROR(IF(OR(D1007=5274,D1007=5472)=TRUE,VLOOKUP(B1007,'Medewerker afstand woon-werk'!A:F,6,0),""),"")</f>
        <v>12,20000</v>
      </c>
      <c r="P1007" s="5">
        <f t="shared" si="63"/>
        <v>1.3419999999999999</v>
      </c>
    </row>
    <row r="1008" spans="1:16" x14ac:dyDescent="0.25">
      <c r="A1008" s="22" t="s">
        <v>158</v>
      </c>
      <c r="B1008" s="22" t="s">
        <v>2494</v>
      </c>
      <c r="C1008" s="22" t="s">
        <v>7314</v>
      </c>
      <c r="D1008" s="23">
        <v>5472</v>
      </c>
      <c r="E1008" s="22" t="s">
        <v>7309</v>
      </c>
      <c r="F1008" s="28">
        <v>547210</v>
      </c>
      <c r="G1008" s="22" t="s">
        <v>6622</v>
      </c>
      <c r="H1008" s="22" t="s">
        <v>6623</v>
      </c>
      <c r="I1008" s="24">
        <v>42485</v>
      </c>
      <c r="J1008" s="24"/>
      <c r="K1008" s="5" t="str">
        <f t="shared" si="60"/>
        <v>Ja</v>
      </c>
      <c r="L1008">
        <f t="shared" si="61"/>
        <v>9200</v>
      </c>
      <c r="M1008" t="str">
        <f t="shared" si="62"/>
        <v>Reiskosten per dag</v>
      </c>
      <c r="N1008" t="str">
        <f>IFERROR(VLOOKUP(D1008,'Caoparameter historie'!A:E,5,0),"")</f>
        <v>0,11</v>
      </c>
      <c r="O1008" t="str">
        <f>IFERROR(IF(OR(D1008=5274,D1008=5472)=TRUE,VLOOKUP(B1008,'Medewerker afstand woon-werk'!A:F,6,0),""),"")</f>
        <v>26,50000</v>
      </c>
      <c r="P1008" s="5">
        <f t="shared" si="63"/>
        <v>2.915</v>
      </c>
    </row>
    <row r="1009" spans="1:16" x14ac:dyDescent="0.25">
      <c r="A1009" s="22" t="s">
        <v>158</v>
      </c>
      <c r="B1009" s="22" t="s">
        <v>2594</v>
      </c>
      <c r="C1009" s="22" t="s">
        <v>7315</v>
      </c>
      <c r="D1009" s="23">
        <v>5472</v>
      </c>
      <c r="E1009" s="22" t="s">
        <v>7309</v>
      </c>
      <c r="F1009" s="28">
        <v>547210</v>
      </c>
      <c r="G1009" s="22" t="s">
        <v>6622</v>
      </c>
      <c r="H1009" s="22" t="s">
        <v>6623</v>
      </c>
      <c r="I1009" s="24">
        <v>42989</v>
      </c>
      <c r="J1009" s="24"/>
      <c r="K1009" s="5" t="str">
        <f t="shared" si="60"/>
        <v>Ja</v>
      </c>
      <c r="L1009">
        <f t="shared" si="61"/>
        <v>10154</v>
      </c>
      <c r="M1009" t="str">
        <f t="shared" si="62"/>
        <v>Reiskosten per dag</v>
      </c>
      <c r="N1009" t="str">
        <f>IFERROR(VLOOKUP(D1009,'Caoparameter historie'!A:E,5,0),"")</f>
        <v>0,11</v>
      </c>
      <c r="O1009" t="str">
        <f>IFERROR(IF(OR(D1009=5274,D1009=5472)=TRUE,VLOOKUP(B1009,'Medewerker afstand woon-werk'!A:F,6,0),""),"")</f>
        <v>25,90000</v>
      </c>
      <c r="P1009" s="5">
        <f t="shared" si="63"/>
        <v>2.8489999999999998</v>
      </c>
    </row>
    <row r="1010" spans="1:16" x14ac:dyDescent="0.25">
      <c r="A1010" s="22" t="s">
        <v>158</v>
      </c>
      <c r="B1010" s="22" t="s">
        <v>4341</v>
      </c>
      <c r="C1010" s="22" t="s">
        <v>7316</v>
      </c>
      <c r="D1010" s="23">
        <v>5472</v>
      </c>
      <c r="E1010" s="22" t="s">
        <v>7309</v>
      </c>
      <c r="F1010" s="28">
        <v>547210</v>
      </c>
      <c r="G1010" s="22" t="s">
        <v>6622</v>
      </c>
      <c r="H1010" s="22" t="s">
        <v>6623</v>
      </c>
      <c r="I1010" s="24">
        <v>43185</v>
      </c>
      <c r="J1010" s="24"/>
      <c r="K1010" s="5" t="str">
        <f t="shared" si="60"/>
        <v>Ja</v>
      </c>
      <c r="L1010">
        <f t="shared" si="61"/>
        <v>10297</v>
      </c>
      <c r="M1010" t="str">
        <f t="shared" si="62"/>
        <v>Reiskosten per dag</v>
      </c>
      <c r="N1010" t="str">
        <f>IFERROR(VLOOKUP(D1010,'Caoparameter historie'!A:E,5,0),"")</f>
        <v>0,11</v>
      </c>
      <c r="O1010" t="str">
        <f>IFERROR(IF(OR(D1010=5274,D1010=5472)=TRUE,VLOOKUP(B1010,'Medewerker afstand woon-werk'!A:F,6,0),""),"")</f>
        <v>16,40000</v>
      </c>
      <c r="P1010" s="5">
        <f t="shared" si="63"/>
        <v>1.8039999999999998</v>
      </c>
    </row>
    <row r="1011" spans="1:16" x14ac:dyDescent="0.25">
      <c r="A1011" s="22" t="s">
        <v>158</v>
      </c>
      <c r="B1011" s="22" t="s">
        <v>2195</v>
      </c>
      <c r="C1011" s="22" t="s">
        <v>7317</v>
      </c>
      <c r="D1011" s="23">
        <v>5472</v>
      </c>
      <c r="E1011" s="22" t="s">
        <v>7309</v>
      </c>
      <c r="F1011" s="28">
        <v>547210</v>
      </c>
      <c r="G1011" s="22" t="s">
        <v>6622</v>
      </c>
      <c r="H1011" s="22" t="s">
        <v>6623</v>
      </c>
      <c r="I1011" s="24">
        <v>42681</v>
      </c>
      <c r="J1011" s="24"/>
      <c r="K1011" s="5" t="str">
        <f t="shared" si="60"/>
        <v>Ja</v>
      </c>
      <c r="L1011">
        <f t="shared" si="61"/>
        <v>10390</v>
      </c>
      <c r="M1011" t="str">
        <f t="shared" si="62"/>
        <v>Reiskosten per dag</v>
      </c>
      <c r="N1011" t="str">
        <f>IFERROR(VLOOKUP(D1011,'Caoparameter historie'!A:E,5,0),"")</f>
        <v>0,11</v>
      </c>
      <c r="O1011" t="str">
        <f>IFERROR(IF(OR(D1011=5274,D1011=5472)=TRUE,VLOOKUP(B1011,'Medewerker afstand woon-werk'!A:F,6,0),""),"")</f>
        <v>17,30000</v>
      </c>
      <c r="P1011" s="5">
        <f t="shared" si="63"/>
        <v>1.903</v>
      </c>
    </row>
    <row r="1012" spans="1:16" x14ac:dyDescent="0.25">
      <c r="A1012" s="22" t="s">
        <v>158</v>
      </c>
      <c r="B1012" s="22" t="s">
        <v>5221</v>
      </c>
      <c r="C1012" s="22" t="s">
        <v>7318</v>
      </c>
      <c r="D1012" s="23">
        <v>5472</v>
      </c>
      <c r="E1012" s="22" t="s">
        <v>7309</v>
      </c>
      <c r="F1012" s="28">
        <v>547210</v>
      </c>
      <c r="G1012" s="22" t="s">
        <v>6622</v>
      </c>
      <c r="H1012" s="22" t="s">
        <v>6623</v>
      </c>
      <c r="I1012" s="24">
        <v>42793</v>
      </c>
      <c r="J1012" s="24"/>
      <c r="K1012" s="5" t="str">
        <f t="shared" si="60"/>
        <v>Ja</v>
      </c>
      <c r="L1012">
        <f t="shared" si="61"/>
        <v>10731</v>
      </c>
      <c r="M1012" t="str">
        <f t="shared" si="62"/>
        <v>Reiskosten per dag</v>
      </c>
      <c r="N1012" t="str">
        <f>IFERROR(VLOOKUP(D1012,'Caoparameter historie'!A:E,5,0),"")</f>
        <v>0,11</v>
      </c>
      <c r="O1012" t="str">
        <f>IFERROR(IF(OR(D1012=5274,D1012=5472)=TRUE,VLOOKUP(B1012,'Medewerker afstand woon-werk'!A:F,6,0),""),"")</f>
        <v>10,00000</v>
      </c>
      <c r="P1012" s="5">
        <f t="shared" si="63"/>
        <v>1.1000000000000001</v>
      </c>
    </row>
    <row r="1013" spans="1:16" x14ac:dyDescent="0.25">
      <c r="A1013" s="22" t="s">
        <v>158</v>
      </c>
      <c r="B1013" s="22" t="s">
        <v>3420</v>
      </c>
      <c r="C1013" s="22" t="s">
        <v>7319</v>
      </c>
      <c r="D1013" s="23">
        <v>5472</v>
      </c>
      <c r="E1013" s="22" t="s">
        <v>7309</v>
      </c>
      <c r="F1013" s="28">
        <v>547210</v>
      </c>
      <c r="G1013" s="22" t="s">
        <v>6622</v>
      </c>
      <c r="H1013" s="22" t="s">
        <v>6623</v>
      </c>
      <c r="I1013" s="24">
        <v>43493</v>
      </c>
      <c r="J1013" s="24"/>
      <c r="K1013" s="5" t="str">
        <f t="shared" si="60"/>
        <v>Ja</v>
      </c>
      <c r="L1013">
        <f t="shared" si="61"/>
        <v>10732</v>
      </c>
      <c r="M1013" t="str">
        <f t="shared" si="62"/>
        <v>Reiskosten per dag</v>
      </c>
      <c r="N1013" t="str">
        <f>IFERROR(VLOOKUP(D1013,'Caoparameter historie'!A:E,5,0),"")</f>
        <v>0,11</v>
      </c>
      <c r="O1013" t="str">
        <f>IFERROR(IF(OR(D1013=5274,D1013=5472)=TRUE,VLOOKUP(B1013,'Medewerker afstand woon-werk'!A:F,6,0),""),"")</f>
        <v>16,90000</v>
      </c>
      <c r="P1013" s="5">
        <f t="shared" si="63"/>
        <v>1.8589999999999998</v>
      </c>
    </row>
    <row r="1014" spans="1:16" x14ac:dyDescent="0.25">
      <c r="A1014" s="22" t="s">
        <v>158</v>
      </c>
      <c r="B1014" s="22" t="s">
        <v>1583</v>
      </c>
      <c r="C1014" s="22" t="s">
        <v>7320</v>
      </c>
      <c r="D1014" s="23">
        <v>5472</v>
      </c>
      <c r="E1014" s="22" t="s">
        <v>7309</v>
      </c>
      <c r="F1014" s="28">
        <v>547210</v>
      </c>
      <c r="G1014" s="22" t="s">
        <v>6622</v>
      </c>
      <c r="H1014" s="22" t="s">
        <v>6623</v>
      </c>
      <c r="I1014" s="24">
        <v>43325</v>
      </c>
      <c r="J1014" s="24"/>
      <c r="K1014" s="5" t="str">
        <f t="shared" si="60"/>
        <v>Ja</v>
      </c>
      <c r="L1014">
        <f t="shared" si="61"/>
        <v>12141</v>
      </c>
      <c r="M1014" t="str">
        <f t="shared" si="62"/>
        <v>Reiskosten per dag</v>
      </c>
      <c r="N1014" t="str">
        <f>IFERROR(VLOOKUP(D1014,'Caoparameter historie'!A:E,5,0),"")</f>
        <v>0,11</v>
      </c>
      <c r="O1014" t="str">
        <f>IFERROR(IF(OR(D1014=5274,D1014=5472)=TRUE,VLOOKUP(B1014,'Medewerker afstand woon-werk'!A:F,6,0),""),"")</f>
        <v>18,10000</v>
      </c>
      <c r="P1014" s="5">
        <f t="shared" si="63"/>
        <v>1.9910000000000001</v>
      </c>
    </row>
    <row r="1015" spans="1:16" x14ac:dyDescent="0.25">
      <c r="A1015" s="22" t="s">
        <v>158</v>
      </c>
      <c r="B1015" s="22" t="s">
        <v>1689</v>
      </c>
      <c r="C1015" s="22" t="s">
        <v>7321</v>
      </c>
      <c r="D1015" s="23">
        <v>5472</v>
      </c>
      <c r="E1015" s="22" t="s">
        <v>7309</v>
      </c>
      <c r="F1015" s="28">
        <v>547210</v>
      </c>
      <c r="G1015" s="22" t="s">
        <v>6622</v>
      </c>
      <c r="H1015" s="22" t="s">
        <v>6623</v>
      </c>
      <c r="I1015" s="24">
        <v>43353</v>
      </c>
      <c r="J1015" s="24"/>
      <c r="K1015" s="5" t="str">
        <f t="shared" si="60"/>
        <v>Ja</v>
      </c>
      <c r="L1015">
        <f t="shared" si="61"/>
        <v>12169</v>
      </c>
      <c r="M1015" t="str">
        <f t="shared" si="62"/>
        <v>Reiskosten per dag</v>
      </c>
      <c r="N1015" t="str">
        <f>IFERROR(VLOOKUP(D1015,'Caoparameter historie'!A:E,5,0),"")</f>
        <v>0,11</v>
      </c>
      <c r="O1015" t="str">
        <f>IFERROR(IF(OR(D1015=5274,D1015=5472)=TRUE,VLOOKUP(B1015,'Medewerker afstand woon-werk'!A:F,6,0),""),"")</f>
        <v>13,80000</v>
      </c>
      <c r="P1015" s="5">
        <f t="shared" si="63"/>
        <v>1.518</v>
      </c>
    </row>
    <row r="1016" spans="1:16" x14ac:dyDescent="0.25">
      <c r="A1016" s="22" t="s">
        <v>158</v>
      </c>
      <c r="B1016" s="22" t="s">
        <v>2484</v>
      </c>
      <c r="C1016" s="22" t="s">
        <v>6774</v>
      </c>
      <c r="D1016" s="23">
        <v>5472</v>
      </c>
      <c r="E1016" s="22" t="s">
        <v>7309</v>
      </c>
      <c r="F1016" s="28">
        <v>547210</v>
      </c>
      <c r="G1016" s="22" t="s">
        <v>6622</v>
      </c>
      <c r="H1016" s="22" t="s">
        <v>6759</v>
      </c>
      <c r="I1016" s="24">
        <v>43850</v>
      </c>
      <c r="J1016" s="24"/>
      <c r="K1016" s="5" t="str">
        <f t="shared" si="60"/>
        <v>Nee</v>
      </c>
      <c r="L1016">
        <f t="shared" si="61"/>
        <v>6621</v>
      </c>
      <c r="M1016" t="str">
        <f t="shared" si="62"/>
        <v>Reiskosten per dag</v>
      </c>
      <c r="N1016" t="str">
        <f>IFERROR(VLOOKUP(D1016,'Caoparameter historie'!A:E,5,0),"")</f>
        <v>0,11</v>
      </c>
      <c r="O1016" t="str">
        <f>IFERROR(IF(OR(D1016=5274,D1016=5472)=TRUE,VLOOKUP(B1016,'Medewerker afstand woon-werk'!A:F,6,0),""),"")</f>
        <v>0,00000</v>
      </c>
      <c r="P1016" s="5">
        <f t="shared" si="63"/>
        <v>0</v>
      </c>
    </row>
    <row r="1017" spans="1:16" x14ac:dyDescent="0.25">
      <c r="A1017" s="22" t="s">
        <v>158</v>
      </c>
      <c r="B1017" s="22" t="s">
        <v>1141</v>
      </c>
      <c r="C1017" s="22" t="s">
        <v>6775</v>
      </c>
      <c r="D1017" s="23">
        <v>5472</v>
      </c>
      <c r="E1017" s="22" t="s">
        <v>7309</v>
      </c>
      <c r="F1017" s="28">
        <v>547210</v>
      </c>
      <c r="G1017" s="22" t="s">
        <v>6622</v>
      </c>
      <c r="H1017" s="22" t="s">
        <v>6759</v>
      </c>
      <c r="I1017" s="24">
        <v>43850</v>
      </c>
      <c r="J1017" s="24"/>
      <c r="K1017" s="5" t="str">
        <f t="shared" si="60"/>
        <v>Nee</v>
      </c>
      <c r="L1017">
        <f t="shared" si="61"/>
        <v>200163</v>
      </c>
      <c r="M1017" t="str">
        <f t="shared" si="62"/>
        <v>Reiskosten per dag</v>
      </c>
      <c r="N1017" t="str">
        <f>IFERROR(VLOOKUP(D1017,'Caoparameter historie'!A:E,5,0),"")</f>
        <v>0,11</v>
      </c>
      <c r="O1017" t="str">
        <f>IFERROR(IF(OR(D1017=5274,D1017=5472)=TRUE,VLOOKUP(B1017,'Medewerker afstand woon-werk'!A:F,6,0),""),"")</f>
        <v>0,00000</v>
      </c>
      <c r="P1017" s="5">
        <f t="shared" si="63"/>
        <v>0</v>
      </c>
    </row>
    <row r="1018" spans="1:16" x14ac:dyDescent="0.25">
      <c r="A1018" s="22" t="s">
        <v>158</v>
      </c>
      <c r="B1018" s="22" t="s">
        <v>5364</v>
      </c>
      <c r="C1018" s="22" t="s">
        <v>7322</v>
      </c>
      <c r="D1018" s="23">
        <v>5472</v>
      </c>
      <c r="E1018" s="22" t="s">
        <v>7309</v>
      </c>
      <c r="F1018" s="28">
        <v>547210</v>
      </c>
      <c r="G1018" s="22" t="s">
        <v>6622</v>
      </c>
      <c r="H1018" s="22" t="s">
        <v>6623</v>
      </c>
      <c r="I1018" s="24">
        <v>43829</v>
      </c>
      <c r="J1018" s="24"/>
      <c r="K1018" s="5" t="str">
        <f t="shared" si="60"/>
        <v>Ja</v>
      </c>
      <c r="L1018">
        <f t="shared" si="61"/>
        <v>4181</v>
      </c>
      <c r="M1018" t="str">
        <f t="shared" si="62"/>
        <v>Reiskosten per dag</v>
      </c>
      <c r="N1018" t="str">
        <f>IFERROR(VLOOKUP(D1018,'Caoparameter historie'!A:E,5,0),"")</f>
        <v>0,11</v>
      </c>
      <c r="O1018" t="str">
        <f>IFERROR(IF(OR(D1018=5274,D1018=5472)=TRUE,VLOOKUP(B1018,'Medewerker afstand woon-werk'!A:F,6,0),""),"")</f>
        <v>20,70000</v>
      </c>
      <c r="P1018" s="5">
        <f t="shared" si="63"/>
        <v>2.2770000000000001</v>
      </c>
    </row>
    <row r="1019" spans="1:16" x14ac:dyDescent="0.25">
      <c r="A1019" s="22" t="s">
        <v>158</v>
      </c>
      <c r="B1019" s="22" t="s">
        <v>1075</v>
      </c>
      <c r="C1019" s="22" t="s">
        <v>7323</v>
      </c>
      <c r="D1019" s="23">
        <v>5472</v>
      </c>
      <c r="E1019" s="22" t="s">
        <v>7309</v>
      </c>
      <c r="F1019" s="28">
        <v>547210</v>
      </c>
      <c r="G1019" s="22" t="s">
        <v>6622</v>
      </c>
      <c r="H1019" s="22" t="s">
        <v>6623</v>
      </c>
      <c r="I1019" s="24">
        <v>43269</v>
      </c>
      <c r="J1019" s="24"/>
      <c r="K1019" s="5" t="str">
        <f t="shared" si="60"/>
        <v>Ja</v>
      </c>
      <c r="L1019">
        <f t="shared" si="61"/>
        <v>983440</v>
      </c>
      <c r="M1019" t="str">
        <f t="shared" si="62"/>
        <v>Reiskosten per dag</v>
      </c>
      <c r="N1019" t="str">
        <f>IFERROR(VLOOKUP(D1019,'Caoparameter historie'!A:E,5,0),"")</f>
        <v>0,11</v>
      </c>
      <c r="O1019" t="str">
        <f>IFERROR(IF(OR(D1019=5274,D1019=5472)=TRUE,VLOOKUP(B1019,'Medewerker afstand woon-werk'!A:F,6,0),""),"")</f>
        <v>16,90000</v>
      </c>
      <c r="P1019" s="5">
        <f t="shared" si="63"/>
        <v>1.8589999999999998</v>
      </c>
    </row>
    <row r="1020" spans="1:16" x14ac:dyDescent="0.25">
      <c r="A1020" s="22" t="s">
        <v>158</v>
      </c>
      <c r="B1020" s="22" t="s">
        <v>328</v>
      </c>
      <c r="C1020" s="22" t="s">
        <v>6720</v>
      </c>
      <c r="D1020" s="23">
        <v>5472</v>
      </c>
      <c r="E1020" s="22" t="s">
        <v>7309</v>
      </c>
      <c r="F1020" s="28">
        <v>547210</v>
      </c>
      <c r="G1020" s="22" t="s">
        <v>6622</v>
      </c>
      <c r="H1020" s="22" t="s">
        <v>6759</v>
      </c>
      <c r="I1020" s="24">
        <v>43843</v>
      </c>
      <c r="J1020" s="24"/>
      <c r="K1020" s="5" t="str">
        <f t="shared" si="60"/>
        <v>Nee</v>
      </c>
      <c r="L1020">
        <f t="shared" si="61"/>
        <v>10314</v>
      </c>
      <c r="M1020" t="str">
        <f t="shared" si="62"/>
        <v>Reiskosten per dag</v>
      </c>
      <c r="N1020" t="str">
        <f>IFERROR(VLOOKUP(D1020,'Caoparameter historie'!A:E,5,0),"")</f>
        <v>0,11</v>
      </c>
      <c r="O1020" t="str">
        <f>IFERROR(IF(OR(D1020=5274,D1020=5472)=TRUE,VLOOKUP(B1020,'Medewerker afstand woon-werk'!A:F,6,0),""),"")</f>
        <v>30,87000</v>
      </c>
      <c r="P1020" s="5">
        <f t="shared" si="63"/>
        <v>3.3957000000000002</v>
      </c>
    </row>
    <row r="1021" spans="1:16" x14ac:dyDescent="0.25">
      <c r="A1021" s="22" t="s">
        <v>158</v>
      </c>
      <c r="B1021" s="22" t="s">
        <v>3874</v>
      </c>
      <c r="C1021" s="22" t="s">
        <v>7324</v>
      </c>
      <c r="D1021" s="23">
        <v>5472</v>
      </c>
      <c r="E1021" s="22" t="s">
        <v>7309</v>
      </c>
      <c r="F1021" s="28">
        <v>547210</v>
      </c>
      <c r="G1021" s="22" t="s">
        <v>6622</v>
      </c>
      <c r="H1021" s="22" t="s">
        <v>6623</v>
      </c>
      <c r="I1021" s="24">
        <v>43465</v>
      </c>
      <c r="J1021" s="24"/>
      <c r="K1021" s="5" t="str">
        <f t="shared" si="60"/>
        <v>Ja</v>
      </c>
      <c r="L1021">
        <f t="shared" si="61"/>
        <v>10243</v>
      </c>
      <c r="M1021" t="str">
        <f t="shared" si="62"/>
        <v>Reiskosten per dag</v>
      </c>
      <c r="N1021" t="str">
        <f>IFERROR(VLOOKUP(D1021,'Caoparameter historie'!A:E,5,0),"")</f>
        <v>0,11</v>
      </c>
      <c r="O1021" t="str">
        <f>IFERROR(IF(OR(D1021=5274,D1021=5472)=TRUE,VLOOKUP(B1021,'Medewerker afstand woon-werk'!A:F,6,0),""),"")</f>
        <v>7,60000</v>
      </c>
      <c r="P1021" s="5">
        <f t="shared" si="63"/>
        <v>0.83599999999999997</v>
      </c>
    </row>
    <row r="1022" spans="1:16" x14ac:dyDescent="0.25">
      <c r="A1022" s="22" t="s">
        <v>158</v>
      </c>
      <c r="B1022" s="22" t="s">
        <v>640</v>
      </c>
      <c r="C1022" s="22" t="s">
        <v>7325</v>
      </c>
      <c r="D1022" s="23">
        <v>5472</v>
      </c>
      <c r="E1022" s="22" t="s">
        <v>7309</v>
      </c>
      <c r="F1022" s="28">
        <v>547210</v>
      </c>
      <c r="G1022" s="22" t="s">
        <v>6622</v>
      </c>
      <c r="H1022" s="22" t="s">
        <v>6623</v>
      </c>
      <c r="I1022" s="24">
        <v>41750</v>
      </c>
      <c r="J1022" s="24"/>
      <c r="K1022" s="5" t="str">
        <f t="shared" si="60"/>
        <v>Ja</v>
      </c>
      <c r="L1022">
        <f t="shared" si="61"/>
        <v>7937</v>
      </c>
      <c r="M1022" t="str">
        <f t="shared" si="62"/>
        <v>Reiskosten per dag</v>
      </c>
      <c r="N1022" t="str">
        <f>IFERROR(VLOOKUP(D1022,'Caoparameter historie'!A:E,5,0),"")</f>
        <v>0,11</v>
      </c>
      <c r="O1022" t="str">
        <f>IFERROR(IF(OR(D1022=5274,D1022=5472)=TRUE,VLOOKUP(B1022,'Medewerker afstand woon-werk'!A:F,6,0),""),"")</f>
        <v>19,40000</v>
      </c>
      <c r="P1022" s="5">
        <f t="shared" si="63"/>
        <v>2.1339999999999999</v>
      </c>
    </row>
    <row r="1023" spans="1:16" x14ac:dyDescent="0.25">
      <c r="A1023" s="22" t="s">
        <v>158</v>
      </c>
      <c r="B1023" s="22" t="s">
        <v>3610</v>
      </c>
      <c r="C1023" s="22" t="s">
        <v>7038</v>
      </c>
      <c r="D1023" s="23">
        <v>5472</v>
      </c>
      <c r="E1023" s="22" t="s">
        <v>7309</v>
      </c>
      <c r="F1023" s="28">
        <v>547210</v>
      </c>
      <c r="G1023" s="22" t="s">
        <v>6622</v>
      </c>
      <c r="H1023" s="22" t="s">
        <v>6623</v>
      </c>
      <c r="I1023" s="24">
        <v>43801</v>
      </c>
      <c r="J1023" s="24"/>
      <c r="K1023" s="5" t="str">
        <f t="shared" si="60"/>
        <v>Ja</v>
      </c>
      <c r="L1023">
        <f t="shared" si="61"/>
        <v>8953</v>
      </c>
      <c r="M1023" t="str">
        <f t="shared" si="62"/>
        <v>Reiskosten per dag</v>
      </c>
      <c r="N1023" t="str">
        <f>IFERROR(VLOOKUP(D1023,'Caoparameter historie'!A:E,5,0),"")</f>
        <v>0,11</v>
      </c>
      <c r="O1023" t="str">
        <f>IFERROR(IF(OR(D1023=5274,D1023=5472)=TRUE,VLOOKUP(B1023,'Medewerker afstand woon-werk'!A:F,6,0),""),"")</f>
        <v>13,30000</v>
      </c>
      <c r="P1023" s="5">
        <f t="shared" si="63"/>
        <v>1.4630000000000001</v>
      </c>
    </row>
    <row r="1024" spans="1:16" x14ac:dyDescent="0.25">
      <c r="A1024" s="22" t="s">
        <v>158</v>
      </c>
      <c r="B1024" s="22" t="s">
        <v>5191</v>
      </c>
      <c r="C1024" s="22" t="s">
        <v>6973</v>
      </c>
      <c r="D1024" s="23">
        <v>5472</v>
      </c>
      <c r="E1024" s="22" t="s">
        <v>7309</v>
      </c>
      <c r="F1024" s="28">
        <v>547210</v>
      </c>
      <c r="G1024" s="22" t="s">
        <v>6622</v>
      </c>
      <c r="H1024" s="22" t="s">
        <v>6623</v>
      </c>
      <c r="I1024" s="24">
        <v>42325</v>
      </c>
      <c r="J1024" s="24"/>
      <c r="K1024" s="5" t="str">
        <f t="shared" si="60"/>
        <v>Ja</v>
      </c>
      <c r="L1024">
        <f t="shared" si="61"/>
        <v>9550</v>
      </c>
      <c r="M1024" t="str">
        <f t="shared" si="62"/>
        <v>Reiskosten per dag</v>
      </c>
      <c r="N1024" t="str">
        <f>IFERROR(VLOOKUP(D1024,'Caoparameter historie'!A:E,5,0),"")</f>
        <v>0,11</v>
      </c>
      <c r="O1024" t="str">
        <f>IFERROR(IF(OR(D1024=5274,D1024=5472)=TRUE,VLOOKUP(B1024,'Medewerker afstand woon-werk'!A:F,6,0),""),"")</f>
        <v>11,41000</v>
      </c>
      <c r="P1024" s="5">
        <f t="shared" si="63"/>
        <v>1.2551000000000001</v>
      </c>
    </row>
    <row r="1025" spans="1:16" x14ac:dyDescent="0.25">
      <c r="A1025" s="22" t="s">
        <v>158</v>
      </c>
      <c r="B1025" s="22" t="s">
        <v>5197</v>
      </c>
      <c r="C1025" s="22" t="s">
        <v>6962</v>
      </c>
      <c r="D1025" s="23">
        <v>5472</v>
      </c>
      <c r="E1025" s="22" t="s">
        <v>7309</v>
      </c>
      <c r="F1025" s="28">
        <v>547210</v>
      </c>
      <c r="G1025" s="22" t="s">
        <v>6622</v>
      </c>
      <c r="H1025" s="22" t="s">
        <v>6623</v>
      </c>
      <c r="I1025" s="24">
        <v>42325</v>
      </c>
      <c r="J1025" s="24"/>
      <c r="K1025" s="5" t="str">
        <f t="shared" si="60"/>
        <v>Ja</v>
      </c>
      <c r="L1025">
        <f t="shared" si="61"/>
        <v>9553</v>
      </c>
      <c r="M1025" t="str">
        <f t="shared" si="62"/>
        <v>Reiskosten per dag</v>
      </c>
      <c r="N1025" t="str">
        <f>IFERROR(VLOOKUP(D1025,'Caoparameter historie'!A:E,5,0),"")</f>
        <v>0,11</v>
      </c>
      <c r="O1025" t="str">
        <f>IFERROR(IF(OR(D1025=5274,D1025=5472)=TRUE,VLOOKUP(B1025,'Medewerker afstand woon-werk'!A:F,6,0),""),"")</f>
        <v>19,32000</v>
      </c>
      <c r="P1025" s="5">
        <f t="shared" si="63"/>
        <v>2.1252</v>
      </c>
    </row>
    <row r="1026" spans="1:16" x14ac:dyDescent="0.25">
      <c r="A1026" s="22" t="s">
        <v>158</v>
      </c>
      <c r="B1026" s="22" t="s">
        <v>3045</v>
      </c>
      <c r="C1026" s="22" t="s">
        <v>6938</v>
      </c>
      <c r="D1026" s="23">
        <v>5472</v>
      </c>
      <c r="E1026" s="22" t="s">
        <v>7309</v>
      </c>
      <c r="F1026" s="28">
        <v>547210</v>
      </c>
      <c r="G1026" s="22" t="s">
        <v>6622</v>
      </c>
      <c r="H1026" s="22" t="s">
        <v>6623</v>
      </c>
      <c r="I1026" s="24">
        <v>42681</v>
      </c>
      <c r="J1026" s="24"/>
      <c r="K1026" s="5" t="str">
        <f t="shared" si="60"/>
        <v>Ja</v>
      </c>
      <c r="L1026">
        <f t="shared" si="61"/>
        <v>10479</v>
      </c>
      <c r="M1026" t="str">
        <f t="shared" si="62"/>
        <v>Reiskosten per dag</v>
      </c>
      <c r="N1026" t="str">
        <f>IFERROR(VLOOKUP(D1026,'Caoparameter historie'!A:E,5,0),"")</f>
        <v>0,11</v>
      </c>
      <c r="O1026" t="str">
        <f>IFERROR(IF(OR(D1026=5274,D1026=5472)=TRUE,VLOOKUP(B1026,'Medewerker afstand woon-werk'!A:F,6,0),""),"")</f>
        <v>8,09000</v>
      </c>
      <c r="P1026" s="5">
        <f t="shared" si="63"/>
        <v>0.88990000000000002</v>
      </c>
    </row>
    <row r="1027" spans="1:16" x14ac:dyDescent="0.25">
      <c r="A1027" s="22" t="s">
        <v>158</v>
      </c>
      <c r="B1027" s="22" t="s">
        <v>5151</v>
      </c>
      <c r="C1027" s="22" t="s">
        <v>7326</v>
      </c>
      <c r="D1027" s="23">
        <v>5472</v>
      </c>
      <c r="E1027" s="22" t="s">
        <v>7309</v>
      </c>
      <c r="F1027" s="28">
        <v>547210</v>
      </c>
      <c r="G1027" s="22" t="s">
        <v>6622</v>
      </c>
      <c r="H1027" s="22" t="s">
        <v>6623</v>
      </c>
      <c r="I1027" s="24">
        <v>40742</v>
      </c>
      <c r="J1027" s="24"/>
      <c r="K1027" s="5" t="str">
        <f t="shared" si="60"/>
        <v>Ja</v>
      </c>
      <c r="L1027">
        <f t="shared" si="61"/>
        <v>5483</v>
      </c>
      <c r="M1027" t="str">
        <f t="shared" si="62"/>
        <v>Reiskosten per dag</v>
      </c>
      <c r="N1027" t="str">
        <f>IFERROR(VLOOKUP(D1027,'Caoparameter historie'!A:E,5,0),"")</f>
        <v>0,11</v>
      </c>
      <c r="O1027" t="str">
        <f>IFERROR(IF(OR(D1027=5274,D1027=5472)=TRUE,VLOOKUP(B1027,'Medewerker afstand woon-werk'!A:F,6,0),""),"")</f>
        <v>13,41000</v>
      </c>
      <c r="P1027" s="5">
        <f t="shared" si="63"/>
        <v>1.4751000000000001</v>
      </c>
    </row>
    <row r="1028" spans="1:16" x14ac:dyDescent="0.25">
      <c r="A1028" s="22" t="s">
        <v>158</v>
      </c>
      <c r="B1028" s="22" t="s">
        <v>4280</v>
      </c>
      <c r="C1028" s="22" t="s">
        <v>7327</v>
      </c>
      <c r="D1028" s="23">
        <v>5472</v>
      </c>
      <c r="E1028" s="22" t="s">
        <v>7309</v>
      </c>
      <c r="F1028" s="28">
        <v>547210</v>
      </c>
      <c r="G1028" s="22" t="s">
        <v>6622</v>
      </c>
      <c r="H1028" s="22" t="s">
        <v>6623</v>
      </c>
      <c r="I1028" s="24">
        <v>43745</v>
      </c>
      <c r="J1028" s="24"/>
      <c r="K1028" s="5" t="str">
        <f t="shared" si="60"/>
        <v>Ja</v>
      </c>
      <c r="L1028">
        <f t="shared" si="61"/>
        <v>10546</v>
      </c>
      <c r="M1028" t="str">
        <f t="shared" si="62"/>
        <v>Reiskosten per dag</v>
      </c>
      <c r="N1028" t="str">
        <f>IFERROR(VLOOKUP(D1028,'Caoparameter historie'!A:E,5,0),"")</f>
        <v>0,11</v>
      </c>
      <c r="O1028" t="str">
        <f>IFERROR(IF(OR(D1028=5274,D1028=5472)=TRUE,VLOOKUP(B1028,'Medewerker afstand woon-werk'!A:F,6,0),""),"")</f>
        <v>15,60000</v>
      </c>
      <c r="P1028" s="5">
        <f t="shared" si="63"/>
        <v>1.716</v>
      </c>
    </row>
    <row r="1029" spans="1:16" x14ac:dyDescent="0.25">
      <c r="A1029" s="22" t="s">
        <v>158</v>
      </c>
      <c r="B1029" s="22" t="s">
        <v>3558</v>
      </c>
      <c r="C1029" s="22" t="s">
        <v>6441</v>
      </c>
      <c r="D1029" s="23">
        <v>5472</v>
      </c>
      <c r="E1029" s="22" t="s">
        <v>7309</v>
      </c>
      <c r="F1029" s="28">
        <v>547210</v>
      </c>
      <c r="G1029" s="22" t="s">
        <v>6622</v>
      </c>
      <c r="H1029" s="22" t="s">
        <v>6759</v>
      </c>
      <c r="I1029" s="24">
        <v>43857</v>
      </c>
      <c r="J1029" s="24"/>
      <c r="K1029" s="5" t="str">
        <f t="shared" si="60"/>
        <v>Nee</v>
      </c>
      <c r="L1029">
        <f t="shared" si="61"/>
        <v>9378</v>
      </c>
      <c r="M1029" t="str">
        <f t="shared" si="62"/>
        <v>Reiskosten per dag</v>
      </c>
      <c r="N1029" t="str">
        <f>IFERROR(VLOOKUP(D1029,'Caoparameter historie'!A:E,5,0),"")</f>
        <v>0,11</v>
      </c>
      <c r="O1029" t="str">
        <f>IFERROR(IF(OR(D1029=5274,D1029=5472)=TRUE,VLOOKUP(B1029,'Medewerker afstand woon-werk'!A:F,6,0),""),"")</f>
        <v>16,50000</v>
      </c>
      <c r="P1029" s="5">
        <f t="shared" si="63"/>
        <v>1.8149999999999999</v>
      </c>
    </row>
    <row r="1030" spans="1:16" x14ac:dyDescent="0.25">
      <c r="A1030" s="22" t="s">
        <v>158</v>
      </c>
      <c r="B1030" s="22" t="s">
        <v>5789</v>
      </c>
      <c r="C1030" s="22" t="s">
        <v>6780</v>
      </c>
      <c r="D1030" s="23">
        <v>5472</v>
      </c>
      <c r="E1030" s="22" t="s">
        <v>7309</v>
      </c>
      <c r="F1030" s="28">
        <v>547210</v>
      </c>
      <c r="G1030" s="22" t="s">
        <v>6622</v>
      </c>
      <c r="H1030" s="22" t="s">
        <v>6759</v>
      </c>
      <c r="I1030" s="24">
        <v>43836</v>
      </c>
      <c r="J1030" s="24"/>
      <c r="K1030" s="5" t="str">
        <f t="shared" ref="K1030:K1093" si="64">IFERROR(H1030*1,H1030)</f>
        <v>Nee</v>
      </c>
      <c r="L1030">
        <f t="shared" ref="L1030:L1093" si="65">IFERROR(B1030*1,B1030)</f>
        <v>1914</v>
      </c>
      <c r="M1030" t="str">
        <f t="shared" ref="M1030:M1093" si="66">IF(D1030=5251,"VET",IF(D1030=5249,"Persoonlijke toeslag",IF(D1030=5274,"Reiskosten per dag",IF(D1030=5250,"Overgangstoeslag",IF(D1030=5472,"Reiskosten per dag",IF(D1030=5255,"Reiskosten per dag",IF(D1030=5378,"BHV Vergoeding",IF(D1030=5493,"Wasgeld",""))))))))</f>
        <v>Reiskosten per dag</v>
      </c>
      <c r="N1030" t="str">
        <f>IFERROR(VLOOKUP(D1030,'Caoparameter historie'!A:E,5,0),"")</f>
        <v>0,11</v>
      </c>
      <c r="O1030" t="str">
        <f>IFERROR(IF(OR(D1030=5274,D1030=5472)=TRUE,VLOOKUP(B1030,'Medewerker afstand woon-werk'!A:F,6,0),""),"")</f>
        <v>10,53000</v>
      </c>
      <c r="P1030" s="5">
        <f t="shared" ref="P1030:P1093" si="67">IF(OR(D1030=5274,D1030=5472)=TRUE,N1030*O1030,IF(D1030=5255,K1030,IF(M1030="Persoonlijke toeslag",K1030,IF(M1030="VET",K1030,IF(M1030="Overgangstoeslag",K1030,IF(M1030="Wasgeld",K1030*N1030,IF(M1030="BHV vergoeding",N1030*1,"")))))))</f>
        <v>1.1582999999999999</v>
      </c>
    </row>
    <row r="1031" spans="1:16" x14ac:dyDescent="0.25">
      <c r="A1031" s="22" t="s">
        <v>158</v>
      </c>
      <c r="B1031" s="22" t="s">
        <v>4937</v>
      </c>
      <c r="C1031" s="22" t="s">
        <v>6439</v>
      </c>
      <c r="D1031" s="23">
        <v>5472</v>
      </c>
      <c r="E1031" s="22" t="s">
        <v>7309</v>
      </c>
      <c r="F1031" s="28">
        <v>547210</v>
      </c>
      <c r="G1031" s="22" t="s">
        <v>6622</v>
      </c>
      <c r="H1031" s="22" t="s">
        <v>6759</v>
      </c>
      <c r="I1031" s="24">
        <v>43864</v>
      </c>
      <c r="J1031" s="24"/>
      <c r="K1031" s="5" t="str">
        <f t="shared" si="64"/>
        <v>Nee</v>
      </c>
      <c r="L1031">
        <f t="shared" si="65"/>
        <v>9219</v>
      </c>
      <c r="M1031" t="str">
        <f t="shared" si="66"/>
        <v>Reiskosten per dag</v>
      </c>
      <c r="N1031" t="str">
        <f>IFERROR(VLOOKUP(D1031,'Caoparameter historie'!A:E,5,0),"")</f>
        <v>0,11</v>
      </c>
      <c r="O1031" t="str">
        <f>IFERROR(IF(OR(D1031=5274,D1031=5472)=TRUE,VLOOKUP(B1031,'Medewerker afstand woon-werk'!A:F,6,0),""),"")</f>
        <v>58,89000</v>
      </c>
      <c r="P1031" s="5">
        <f t="shared" si="67"/>
        <v>6.4779</v>
      </c>
    </row>
    <row r="1032" spans="1:16" x14ac:dyDescent="0.25">
      <c r="A1032" s="22" t="s">
        <v>158</v>
      </c>
      <c r="B1032" s="22" t="s">
        <v>5141</v>
      </c>
      <c r="C1032" s="22" t="s">
        <v>6692</v>
      </c>
      <c r="D1032" s="23">
        <v>5472</v>
      </c>
      <c r="E1032" s="22" t="s">
        <v>7309</v>
      </c>
      <c r="F1032" s="28">
        <v>547210</v>
      </c>
      <c r="G1032" s="22" t="s">
        <v>6622</v>
      </c>
      <c r="H1032" s="22" t="s">
        <v>6759</v>
      </c>
      <c r="I1032" s="24">
        <v>43857</v>
      </c>
      <c r="J1032" s="24"/>
      <c r="K1032" s="5" t="str">
        <f t="shared" si="64"/>
        <v>Nee</v>
      </c>
      <c r="L1032">
        <f t="shared" si="65"/>
        <v>8512</v>
      </c>
      <c r="M1032" t="str">
        <f t="shared" si="66"/>
        <v>Reiskosten per dag</v>
      </c>
      <c r="N1032" t="str">
        <f>IFERROR(VLOOKUP(D1032,'Caoparameter historie'!A:E,5,0),"")</f>
        <v>0,11</v>
      </c>
      <c r="O1032" t="str">
        <f>IFERROR(IF(OR(D1032=5274,D1032=5472)=TRUE,VLOOKUP(B1032,'Medewerker afstand woon-werk'!A:F,6,0),""),"")</f>
        <v>31,71000</v>
      </c>
      <c r="P1032" s="5">
        <f t="shared" si="67"/>
        <v>3.4881000000000002</v>
      </c>
    </row>
    <row r="1033" spans="1:16" x14ac:dyDescent="0.25">
      <c r="A1033" s="22" t="s">
        <v>158</v>
      </c>
      <c r="B1033" s="22" t="s">
        <v>2870</v>
      </c>
      <c r="C1033" s="22" t="s">
        <v>6691</v>
      </c>
      <c r="D1033" s="23">
        <v>5472</v>
      </c>
      <c r="E1033" s="22" t="s">
        <v>7309</v>
      </c>
      <c r="F1033" s="28">
        <v>547210</v>
      </c>
      <c r="G1033" s="22" t="s">
        <v>6622</v>
      </c>
      <c r="H1033" s="22" t="s">
        <v>6759</v>
      </c>
      <c r="I1033" s="24">
        <v>43872</v>
      </c>
      <c r="J1033" s="24"/>
      <c r="K1033" s="5" t="str">
        <f t="shared" si="64"/>
        <v>Nee</v>
      </c>
      <c r="L1033">
        <f t="shared" si="65"/>
        <v>8365</v>
      </c>
      <c r="M1033" t="str">
        <f t="shared" si="66"/>
        <v>Reiskosten per dag</v>
      </c>
      <c r="N1033" t="str">
        <f>IFERROR(VLOOKUP(D1033,'Caoparameter historie'!A:E,5,0),"")</f>
        <v>0,11</v>
      </c>
      <c r="O1033" t="str">
        <f>IFERROR(IF(OR(D1033=5274,D1033=5472)=TRUE,VLOOKUP(B1033,'Medewerker afstand woon-werk'!A:F,6,0),""),"")</f>
        <v>10,58000</v>
      </c>
      <c r="P1033" s="5">
        <f t="shared" si="67"/>
        <v>1.1637999999999999</v>
      </c>
    </row>
    <row r="1034" spans="1:16" x14ac:dyDescent="0.25">
      <c r="A1034" s="22" t="s">
        <v>158</v>
      </c>
      <c r="B1034" s="22" t="s">
        <v>1089</v>
      </c>
      <c r="C1034" s="22" t="s">
        <v>6644</v>
      </c>
      <c r="D1034" s="23">
        <v>5472</v>
      </c>
      <c r="E1034" s="22" t="s">
        <v>7309</v>
      </c>
      <c r="F1034" s="28">
        <v>547210</v>
      </c>
      <c r="G1034" s="22" t="s">
        <v>6622</v>
      </c>
      <c r="H1034" s="22" t="s">
        <v>6759</v>
      </c>
      <c r="I1034" s="24">
        <v>43861</v>
      </c>
      <c r="J1034" s="24">
        <v>44458</v>
      </c>
      <c r="K1034" s="5" t="str">
        <f t="shared" si="64"/>
        <v>Nee</v>
      </c>
      <c r="L1034">
        <f t="shared" si="65"/>
        <v>2625</v>
      </c>
      <c r="M1034" t="str">
        <f t="shared" si="66"/>
        <v>Reiskosten per dag</v>
      </c>
      <c r="N1034" t="str">
        <f>IFERROR(VLOOKUP(D1034,'Caoparameter historie'!A:E,5,0),"")</f>
        <v>0,11</v>
      </c>
      <c r="O1034" t="str">
        <f>IFERROR(IF(OR(D1034=5274,D1034=5472)=TRUE,VLOOKUP(B1034,'Medewerker afstand woon-werk'!A:F,6,0),""),"")</f>
        <v>4,21000</v>
      </c>
      <c r="P1034" s="5">
        <f t="shared" si="67"/>
        <v>0.46310000000000001</v>
      </c>
    </row>
    <row r="1035" spans="1:16" x14ac:dyDescent="0.25">
      <c r="A1035" s="22" t="s">
        <v>158</v>
      </c>
      <c r="B1035" s="22" t="s">
        <v>6027</v>
      </c>
      <c r="C1035" s="22" t="s">
        <v>6739</v>
      </c>
      <c r="D1035" s="23">
        <v>5472</v>
      </c>
      <c r="E1035" s="22" t="s">
        <v>7309</v>
      </c>
      <c r="F1035" s="28">
        <v>547210</v>
      </c>
      <c r="G1035" s="22" t="s">
        <v>6622</v>
      </c>
      <c r="H1035" s="22" t="s">
        <v>6759</v>
      </c>
      <c r="I1035" s="24">
        <v>43872</v>
      </c>
      <c r="J1035" s="24"/>
      <c r="K1035" s="5" t="str">
        <f t="shared" si="64"/>
        <v>Nee</v>
      </c>
      <c r="L1035">
        <f t="shared" si="65"/>
        <v>11712</v>
      </c>
      <c r="M1035" t="str">
        <f t="shared" si="66"/>
        <v>Reiskosten per dag</v>
      </c>
      <c r="N1035" t="str">
        <f>IFERROR(VLOOKUP(D1035,'Caoparameter historie'!A:E,5,0),"")</f>
        <v>0,11</v>
      </c>
      <c r="O1035" t="str">
        <f>IFERROR(IF(OR(D1035=5274,D1035=5472)=TRUE,VLOOKUP(B1035,'Medewerker afstand woon-werk'!A:F,6,0),""),"")</f>
        <v>55,21000</v>
      </c>
      <c r="P1035" s="5">
        <f t="shared" si="67"/>
        <v>6.0731000000000002</v>
      </c>
    </row>
    <row r="1036" spans="1:16" x14ac:dyDescent="0.25">
      <c r="A1036" s="22" t="s">
        <v>158</v>
      </c>
      <c r="B1036" s="22" t="s">
        <v>4893</v>
      </c>
      <c r="C1036" s="22" t="s">
        <v>6893</v>
      </c>
      <c r="D1036" s="23">
        <v>5472</v>
      </c>
      <c r="E1036" s="22" t="s">
        <v>7309</v>
      </c>
      <c r="F1036" s="28">
        <v>547210</v>
      </c>
      <c r="G1036" s="22" t="s">
        <v>6622</v>
      </c>
      <c r="H1036" s="22" t="s">
        <v>6759</v>
      </c>
      <c r="I1036" s="24">
        <v>43829</v>
      </c>
      <c r="J1036" s="24"/>
      <c r="K1036" s="5" t="str">
        <f t="shared" si="64"/>
        <v>Nee</v>
      </c>
      <c r="L1036">
        <f t="shared" si="65"/>
        <v>9332</v>
      </c>
      <c r="M1036" t="str">
        <f t="shared" si="66"/>
        <v>Reiskosten per dag</v>
      </c>
      <c r="N1036" t="str">
        <f>IFERROR(VLOOKUP(D1036,'Caoparameter historie'!A:E,5,0),"")</f>
        <v>0,11</v>
      </c>
      <c r="O1036" t="str">
        <f>IFERROR(IF(OR(D1036=5274,D1036=5472)=TRUE,VLOOKUP(B1036,'Medewerker afstand woon-werk'!A:F,6,0),""),"")</f>
        <v>0,00000</v>
      </c>
      <c r="P1036" s="5">
        <f t="shared" si="67"/>
        <v>0</v>
      </c>
    </row>
    <row r="1037" spans="1:16" x14ac:dyDescent="0.25">
      <c r="A1037" s="22" t="s">
        <v>158</v>
      </c>
      <c r="B1037" s="22" t="s">
        <v>5879</v>
      </c>
      <c r="C1037" s="22" t="s">
        <v>7213</v>
      </c>
      <c r="D1037" s="23">
        <v>5472</v>
      </c>
      <c r="E1037" s="22" t="s">
        <v>7309</v>
      </c>
      <c r="F1037" s="28">
        <v>547210</v>
      </c>
      <c r="G1037" s="22" t="s">
        <v>6622</v>
      </c>
      <c r="H1037" s="22" t="s">
        <v>6759</v>
      </c>
      <c r="I1037" s="24">
        <v>43857</v>
      </c>
      <c r="J1037" s="24"/>
      <c r="K1037" s="5" t="str">
        <f t="shared" si="64"/>
        <v>Nee</v>
      </c>
      <c r="L1037">
        <f t="shared" si="65"/>
        <v>10549</v>
      </c>
      <c r="M1037" t="str">
        <f t="shared" si="66"/>
        <v>Reiskosten per dag</v>
      </c>
      <c r="N1037" t="str">
        <f>IFERROR(VLOOKUP(D1037,'Caoparameter historie'!A:E,5,0),"")</f>
        <v>0,11</v>
      </c>
      <c r="O1037" t="str">
        <f>IFERROR(IF(OR(D1037=5274,D1037=5472)=TRUE,VLOOKUP(B1037,'Medewerker afstand woon-werk'!A:F,6,0),""),"")</f>
        <v>0,00000</v>
      </c>
      <c r="P1037" s="5">
        <f t="shared" si="67"/>
        <v>0</v>
      </c>
    </row>
    <row r="1038" spans="1:16" x14ac:dyDescent="0.25">
      <c r="A1038" s="22" t="s">
        <v>158</v>
      </c>
      <c r="B1038" s="22" t="s">
        <v>1410</v>
      </c>
      <c r="C1038" s="22" t="s">
        <v>6784</v>
      </c>
      <c r="D1038" s="23">
        <v>5472</v>
      </c>
      <c r="E1038" s="22" t="s">
        <v>7309</v>
      </c>
      <c r="F1038" s="28">
        <v>547210</v>
      </c>
      <c r="G1038" s="22" t="s">
        <v>6622</v>
      </c>
      <c r="H1038" s="22" t="s">
        <v>6759</v>
      </c>
      <c r="I1038" s="24">
        <v>43922</v>
      </c>
      <c r="J1038" s="24"/>
      <c r="K1038" s="5" t="str">
        <f t="shared" si="64"/>
        <v>Nee</v>
      </c>
      <c r="L1038">
        <f t="shared" si="65"/>
        <v>7534</v>
      </c>
      <c r="M1038" t="str">
        <f t="shared" si="66"/>
        <v>Reiskosten per dag</v>
      </c>
      <c r="N1038" t="str">
        <f>IFERROR(VLOOKUP(D1038,'Caoparameter historie'!A:E,5,0),"")</f>
        <v>0,11</v>
      </c>
      <c r="O1038" t="str">
        <f>IFERROR(IF(OR(D1038=5274,D1038=5472)=TRUE,VLOOKUP(B1038,'Medewerker afstand woon-werk'!A:F,6,0),""),"")</f>
        <v>9,00000</v>
      </c>
      <c r="P1038" s="5">
        <f t="shared" si="67"/>
        <v>0.99</v>
      </c>
    </row>
    <row r="1039" spans="1:16" x14ac:dyDescent="0.25">
      <c r="A1039" s="22" t="s">
        <v>158</v>
      </c>
      <c r="B1039" s="22" t="s">
        <v>4323</v>
      </c>
      <c r="C1039" s="22" t="s">
        <v>6785</v>
      </c>
      <c r="D1039" s="23">
        <v>5472</v>
      </c>
      <c r="E1039" s="22" t="s">
        <v>7309</v>
      </c>
      <c r="F1039" s="28">
        <v>547210</v>
      </c>
      <c r="G1039" s="22" t="s">
        <v>6622</v>
      </c>
      <c r="H1039" s="22" t="s">
        <v>6759</v>
      </c>
      <c r="I1039" s="24">
        <v>43857</v>
      </c>
      <c r="J1039" s="24"/>
      <c r="K1039" s="5" t="str">
        <f t="shared" si="64"/>
        <v>Nee</v>
      </c>
      <c r="L1039">
        <f t="shared" si="65"/>
        <v>11100</v>
      </c>
      <c r="M1039" t="str">
        <f t="shared" si="66"/>
        <v>Reiskosten per dag</v>
      </c>
      <c r="N1039" t="str">
        <f>IFERROR(VLOOKUP(D1039,'Caoparameter historie'!A:E,5,0),"")</f>
        <v>0,11</v>
      </c>
      <c r="O1039" t="str">
        <f>IFERROR(IF(OR(D1039=5274,D1039=5472)=TRUE,VLOOKUP(B1039,'Medewerker afstand woon-werk'!A:F,6,0),""),"")</f>
        <v>0,00000</v>
      </c>
      <c r="P1039" s="5">
        <f t="shared" si="67"/>
        <v>0</v>
      </c>
    </row>
    <row r="1040" spans="1:16" x14ac:dyDescent="0.25">
      <c r="A1040" s="22" t="s">
        <v>158</v>
      </c>
      <c r="B1040" s="22" t="s">
        <v>4667</v>
      </c>
      <c r="C1040" s="22" t="s">
        <v>6786</v>
      </c>
      <c r="D1040" s="23">
        <v>5472</v>
      </c>
      <c r="E1040" s="22" t="s">
        <v>7309</v>
      </c>
      <c r="F1040" s="28">
        <v>547210</v>
      </c>
      <c r="G1040" s="22" t="s">
        <v>6622</v>
      </c>
      <c r="H1040" s="22" t="s">
        <v>6759</v>
      </c>
      <c r="I1040" s="24">
        <v>43829</v>
      </c>
      <c r="J1040" s="24"/>
      <c r="K1040" s="5" t="str">
        <f t="shared" si="64"/>
        <v>Nee</v>
      </c>
      <c r="L1040">
        <f t="shared" si="65"/>
        <v>13363</v>
      </c>
      <c r="M1040" t="str">
        <f t="shared" si="66"/>
        <v>Reiskosten per dag</v>
      </c>
      <c r="N1040" t="str">
        <f>IFERROR(VLOOKUP(D1040,'Caoparameter historie'!A:E,5,0),"")</f>
        <v>0,11</v>
      </c>
      <c r="O1040" t="str">
        <f>IFERROR(IF(OR(D1040=5274,D1040=5472)=TRUE,VLOOKUP(B1040,'Medewerker afstand woon-werk'!A:F,6,0),""),"")</f>
        <v>37,70000</v>
      </c>
      <c r="P1040" s="5">
        <f t="shared" si="67"/>
        <v>4.1470000000000002</v>
      </c>
    </row>
    <row r="1041" spans="1:16" x14ac:dyDescent="0.25">
      <c r="A1041" s="22" t="s">
        <v>158</v>
      </c>
      <c r="B1041" s="22" t="s">
        <v>5102</v>
      </c>
      <c r="C1041" s="22" t="s">
        <v>6787</v>
      </c>
      <c r="D1041" s="23">
        <v>5472</v>
      </c>
      <c r="E1041" s="22" t="s">
        <v>7309</v>
      </c>
      <c r="F1041" s="28">
        <v>547210</v>
      </c>
      <c r="G1041" s="22" t="s">
        <v>6622</v>
      </c>
      <c r="H1041" s="22" t="s">
        <v>6759</v>
      </c>
      <c r="I1041" s="24">
        <v>43857</v>
      </c>
      <c r="J1041" s="24"/>
      <c r="K1041" s="5" t="str">
        <f t="shared" si="64"/>
        <v>Nee</v>
      </c>
      <c r="L1041">
        <f t="shared" si="65"/>
        <v>13647</v>
      </c>
      <c r="M1041" t="str">
        <f t="shared" si="66"/>
        <v>Reiskosten per dag</v>
      </c>
      <c r="N1041" t="str">
        <f>IFERROR(VLOOKUP(D1041,'Caoparameter historie'!A:E,5,0),"")</f>
        <v>0,11</v>
      </c>
      <c r="O1041" t="str">
        <f>IFERROR(IF(OR(D1041=5274,D1041=5472)=TRUE,VLOOKUP(B1041,'Medewerker afstand woon-werk'!A:F,6,0),""),"")</f>
        <v>33,00000</v>
      </c>
      <c r="P1041" s="5">
        <f t="shared" si="67"/>
        <v>3.63</v>
      </c>
    </row>
    <row r="1042" spans="1:16" x14ac:dyDescent="0.25">
      <c r="A1042" s="22" t="s">
        <v>158</v>
      </c>
      <c r="B1042" s="22" t="s">
        <v>1459</v>
      </c>
      <c r="C1042" s="22" t="s">
        <v>6495</v>
      </c>
      <c r="D1042" s="23">
        <v>5472</v>
      </c>
      <c r="E1042" s="22" t="s">
        <v>7309</v>
      </c>
      <c r="F1042" s="28">
        <v>547210</v>
      </c>
      <c r="G1042" s="22" t="s">
        <v>6622</v>
      </c>
      <c r="H1042" s="22" t="s">
        <v>6759</v>
      </c>
      <c r="I1042" s="24">
        <v>43865</v>
      </c>
      <c r="J1042" s="24"/>
      <c r="K1042" s="5" t="str">
        <f t="shared" si="64"/>
        <v>Nee</v>
      </c>
      <c r="L1042">
        <f t="shared" si="65"/>
        <v>9381</v>
      </c>
      <c r="M1042" t="str">
        <f t="shared" si="66"/>
        <v>Reiskosten per dag</v>
      </c>
      <c r="N1042" t="str">
        <f>IFERROR(VLOOKUP(D1042,'Caoparameter historie'!A:E,5,0),"")</f>
        <v>0,11</v>
      </c>
      <c r="O1042" t="str">
        <f>IFERROR(IF(OR(D1042=5274,D1042=5472)=TRUE,VLOOKUP(B1042,'Medewerker afstand woon-werk'!A:F,6,0),""),"")</f>
        <v>0,00000</v>
      </c>
      <c r="P1042" s="5">
        <f t="shared" si="67"/>
        <v>0</v>
      </c>
    </row>
    <row r="1043" spans="1:16" x14ac:dyDescent="0.25">
      <c r="A1043" s="22" t="s">
        <v>158</v>
      </c>
      <c r="B1043" s="22" t="s">
        <v>156</v>
      </c>
      <c r="C1043" s="22" t="s">
        <v>6746</v>
      </c>
      <c r="D1043" s="23">
        <v>5472</v>
      </c>
      <c r="E1043" s="22" t="s">
        <v>7309</v>
      </c>
      <c r="F1043" s="28">
        <v>547210</v>
      </c>
      <c r="G1043" s="22" t="s">
        <v>6622</v>
      </c>
      <c r="H1043" s="22" t="s">
        <v>6759</v>
      </c>
      <c r="I1043" s="24">
        <v>43831</v>
      </c>
      <c r="J1043" s="24"/>
      <c r="K1043" s="5" t="str">
        <f t="shared" si="64"/>
        <v>Nee</v>
      </c>
      <c r="L1043">
        <f t="shared" si="65"/>
        <v>12246</v>
      </c>
      <c r="M1043" t="str">
        <f t="shared" si="66"/>
        <v>Reiskosten per dag</v>
      </c>
      <c r="N1043" t="str">
        <f>IFERROR(VLOOKUP(D1043,'Caoparameter historie'!A:E,5,0),"")</f>
        <v>0,11</v>
      </c>
      <c r="O1043" t="str">
        <f>IFERROR(IF(OR(D1043=5274,D1043=5472)=TRUE,VLOOKUP(B1043,'Medewerker afstand woon-werk'!A:F,6,0),""),"")</f>
        <v>10,18000</v>
      </c>
      <c r="P1043" s="5">
        <f t="shared" si="67"/>
        <v>1.1197999999999999</v>
      </c>
    </row>
    <row r="1044" spans="1:16" x14ac:dyDescent="0.25">
      <c r="A1044" s="22" t="s">
        <v>158</v>
      </c>
      <c r="B1044" s="22" t="s">
        <v>1814</v>
      </c>
      <c r="C1044" s="22" t="s">
        <v>6788</v>
      </c>
      <c r="D1044" s="23">
        <v>5472</v>
      </c>
      <c r="E1044" s="22" t="s">
        <v>7309</v>
      </c>
      <c r="F1044" s="28">
        <v>547210</v>
      </c>
      <c r="G1044" s="22" t="s">
        <v>6622</v>
      </c>
      <c r="H1044" s="22" t="s">
        <v>6759</v>
      </c>
      <c r="I1044" s="24">
        <v>43857</v>
      </c>
      <c r="J1044" s="24"/>
      <c r="K1044" s="5" t="str">
        <f t="shared" si="64"/>
        <v>Nee</v>
      </c>
      <c r="L1044">
        <f t="shared" si="65"/>
        <v>12504</v>
      </c>
      <c r="M1044" t="str">
        <f t="shared" si="66"/>
        <v>Reiskosten per dag</v>
      </c>
      <c r="N1044" t="str">
        <f>IFERROR(VLOOKUP(D1044,'Caoparameter historie'!A:E,5,0),"")</f>
        <v>0,11</v>
      </c>
      <c r="O1044" t="str">
        <f>IFERROR(IF(OR(D1044=5274,D1044=5472)=TRUE,VLOOKUP(B1044,'Medewerker afstand woon-werk'!A:F,6,0),""),"")</f>
        <v>27,00000</v>
      </c>
      <c r="P1044" s="5">
        <f t="shared" si="67"/>
        <v>2.97</v>
      </c>
    </row>
    <row r="1045" spans="1:16" x14ac:dyDescent="0.25">
      <c r="A1045" s="22" t="s">
        <v>158</v>
      </c>
      <c r="B1045" s="22" t="s">
        <v>3306</v>
      </c>
      <c r="C1045" s="22" t="s">
        <v>6789</v>
      </c>
      <c r="D1045" s="23">
        <v>5472</v>
      </c>
      <c r="E1045" s="22" t="s">
        <v>7309</v>
      </c>
      <c r="F1045" s="28">
        <v>547210</v>
      </c>
      <c r="G1045" s="22" t="s">
        <v>6622</v>
      </c>
      <c r="H1045" s="22" t="s">
        <v>6759</v>
      </c>
      <c r="I1045" s="24">
        <v>43871</v>
      </c>
      <c r="J1045" s="24"/>
      <c r="K1045" s="5" t="str">
        <f t="shared" si="64"/>
        <v>Nee</v>
      </c>
      <c r="L1045">
        <f t="shared" si="65"/>
        <v>9308</v>
      </c>
      <c r="M1045" t="str">
        <f t="shared" si="66"/>
        <v>Reiskosten per dag</v>
      </c>
      <c r="N1045" t="str">
        <f>IFERROR(VLOOKUP(D1045,'Caoparameter historie'!A:E,5,0),"")</f>
        <v>0,11</v>
      </c>
      <c r="O1045" t="str">
        <f>IFERROR(IF(OR(D1045=5274,D1045=5472)=TRUE,VLOOKUP(B1045,'Medewerker afstand woon-werk'!A:F,6,0),""),"")</f>
        <v>0,00000</v>
      </c>
      <c r="P1045" s="5">
        <f t="shared" si="67"/>
        <v>0</v>
      </c>
    </row>
    <row r="1046" spans="1:16" x14ac:dyDescent="0.25">
      <c r="A1046" s="22" t="s">
        <v>158</v>
      </c>
      <c r="B1046" s="22" t="s">
        <v>3808</v>
      </c>
      <c r="C1046" s="22" t="s">
        <v>6324</v>
      </c>
      <c r="D1046" s="23">
        <v>5472</v>
      </c>
      <c r="E1046" s="22" t="s">
        <v>7309</v>
      </c>
      <c r="F1046" s="28">
        <v>547210</v>
      </c>
      <c r="G1046" s="22" t="s">
        <v>6622</v>
      </c>
      <c r="H1046" s="22" t="s">
        <v>6759</v>
      </c>
      <c r="I1046" s="24">
        <v>43857</v>
      </c>
      <c r="J1046" s="24"/>
      <c r="K1046" s="5" t="str">
        <f t="shared" si="64"/>
        <v>Nee</v>
      </c>
      <c r="L1046">
        <f t="shared" si="65"/>
        <v>11381</v>
      </c>
      <c r="M1046" t="str">
        <f t="shared" si="66"/>
        <v>Reiskosten per dag</v>
      </c>
      <c r="N1046" t="str">
        <f>IFERROR(VLOOKUP(D1046,'Caoparameter historie'!A:E,5,0),"")</f>
        <v>0,11</v>
      </c>
      <c r="O1046" t="str">
        <f>IFERROR(IF(OR(D1046=5274,D1046=5472)=TRUE,VLOOKUP(B1046,'Medewerker afstand woon-werk'!A:F,6,0),""),"")</f>
        <v>0,00000</v>
      </c>
      <c r="P1046" s="5">
        <f t="shared" si="67"/>
        <v>0</v>
      </c>
    </row>
    <row r="1047" spans="1:16" x14ac:dyDescent="0.25">
      <c r="A1047" s="22" t="s">
        <v>158</v>
      </c>
      <c r="B1047" s="22" t="s">
        <v>3080</v>
      </c>
      <c r="C1047" s="22" t="s">
        <v>6790</v>
      </c>
      <c r="D1047" s="23">
        <v>5472</v>
      </c>
      <c r="E1047" s="22" t="s">
        <v>7309</v>
      </c>
      <c r="F1047" s="28">
        <v>547210</v>
      </c>
      <c r="G1047" s="22" t="s">
        <v>6622</v>
      </c>
      <c r="H1047" s="22" t="s">
        <v>6759</v>
      </c>
      <c r="I1047" s="24">
        <v>43862</v>
      </c>
      <c r="J1047" s="24"/>
      <c r="K1047" s="5" t="str">
        <f t="shared" si="64"/>
        <v>Nee</v>
      </c>
      <c r="L1047">
        <f t="shared" si="65"/>
        <v>5258</v>
      </c>
      <c r="M1047" t="str">
        <f t="shared" si="66"/>
        <v>Reiskosten per dag</v>
      </c>
      <c r="N1047" t="str">
        <f>IFERROR(VLOOKUP(D1047,'Caoparameter historie'!A:E,5,0),"")</f>
        <v>0,11</v>
      </c>
      <c r="O1047" t="str">
        <f>IFERROR(IF(OR(D1047=5274,D1047=5472)=TRUE,VLOOKUP(B1047,'Medewerker afstand woon-werk'!A:F,6,0),""),"")</f>
        <v>0,00000</v>
      </c>
      <c r="P1047" s="5">
        <f t="shared" si="67"/>
        <v>0</v>
      </c>
    </row>
    <row r="1048" spans="1:16" x14ac:dyDescent="0.25">
      <c r="A1048" s="22" t="s">
        <v>158</v>
      </c>
      <c r="B1048" s="22" t="s">
        <v>5418</v>
      </c>
      <c r="C1048" s="22" t="s">
        <v>6791</v>
      </c>
      <c r="D1048" s="23">
        <v>5472</v>
      </c>
      <c r="E1048" s="22" t="s">
        <v>7309</v>
      </c>
      <c r="F1048" s="28">
        <v>547210</v>
      </c>
      <c r="G1048" s="22" t="s">
        <v>6622</v>
      </c>
      <c r="H1048" s="22" t="s">
        <v>6759</v>
      </c>
      <c r="I1048" s="24">
        <v>43862</v>
      </c>
      <c r="J1048" s="24"/>
      <c r="K1048" s="5" t="str">
        <f t="shared" si="64"/>
        <v>Nee</v>
      </c>
      <c r="L1048">
        <f t="shared" si="65"/>
        <v>10979</v>
      </c>
      <c r="M1048" t="str">
        <f t="shared" si="66"/>
        <v>Reiskosten per dag</v>
      </c>
      <c r="N1048" t="str">
        <f>IFERROR(VLOOKUP(D1048,'Caoparameter historie'!A:E,5,0),"")</f>
        <v>0,11</v>
      </c>
      <c r="O1048" t="str">
        <f>IFERROR(IF(OR(D1048=5274,D1048=5472)=TRUE,VLOOKUP(B1048,'Medewerker afstand woon-werk'!A:F,6,0),""),"")</f>
        <v>0,00000</v>
      </c>
      <c r="P1048" s="5">
        <f t="shared" si="67"/>
        <v>0</v>
      </c>
    </row>
    <row r="1049" spans="1:16" x14ac:dyDescent="0.25">
      <c r="A1049" s="22" t="s">
        <v>158</v>
      </c>
      <c r="B1049" s="22" t="s">
        <v>2522</v>
      </c>
      <c r="C1049" s="22" t="s">
        <v>6792</v>
      </c>
      <c r="D1049" s="23">
        <v>5472</v>
      </c>
      <c r="E1049" s="22" t="s">
        <v>7309</v>
      </c>
      <c r="F1049" s="28">
        <v>547210</v>
      </c>
      <c r="G1049" s="22" t="s">
        <v>6622</v>
      </c>
      <c r="H1049" s="22" t="s">
        <v>6759</v>
      </c>
      <c r="I1049" s="24">
        <v>43857</v>
      </c>
      <c r="J1049" s="24"/>
      <c r="K1049" s="5" t="str">
        <f t="shared" si="64"/>
        <v>Nee</v>
      </c>
      <c r="L1049">
        <f t="shared" si="65"/>
        <v>12082</v>
      </c>
      <c r="M1049" t="str">
        <f t="shared" si="66"/>
        <v>Reiskosten per dag</v>
      </c>
      <c r="N1049" t="str">
        <f>IFERROR(VLOOKUP(D1049,'Caoparameter historie'!A:E,5,0),"")</f>
        <v>0,11</v>
      </c>
      <c r="O1049" t="str">
        <f>IFERROR(IF(OR(D1049=5274,D1049=5472)=TRUE,VLOOKUP(B1049,'Medewerker afstand woon-werk'!A:F,6,0),""),"")</f>
        <v>0,00000</v>
      </c>
      <c r="P1049" s="5">
        <f t="shared" si="67"/>
        <v>0</v>
      </c>
    </row>
    <row r="1050" spans="1:16" x14ac:dyDescent="0.25">
      <c r="A1050" s="22" t="s">
        <v>158</v>
      </c>
      <c r="B1050" s="22" t="s">
        <v>1461</v>
      </c>
      <c r="C1050" s="22" t="s">
        <v>6793</v>
      </c>
      <c r="D1050" s="23">
        <v>5472</v>
      </c>
      <c r="E1050" s="22" t="s">
        <v>7309</v>
      </c>
      <c r="F1050" s="28">
        <v>547210</v>
      </c>
      <c r="G1050" s="22" t="s">
        <v>6622</v>
      </c>
      <c r="H1050" s="22" t="s">
        <v>6759</v>
      </c>
      <c r="I1050" s="24">
        <v>43871</v>
      </c>
      <c r="J1050" s="24"/>
      <c r="K1050" s="5" t="str">
        <f t="shared" si="64"/>
        <v>Nee</v>
      </c>
      <c r="L1050">
        <f t="shared" si="65"/>
        <v>8797</v>
      </c>
      <c r="M1050" t="str">
        <f t="shared" si="66"/>
        <v>Reiskosten per dag</v>
      </c>
      <c r="N1050" t="str">
        <f>IFERROR(VLOOKUP(D1050,'Caoparameter historie'!A:E,5,0),"")</f>
        <v>0,11</v>
      </c>
      <c r="O1050" t="str">
        <f>IFERROR(IF(OR(D1050=5274,D1050=5472)=TRUE,VLOOKUP(B1050,'Medewerker afstand woon-werk'!A:F,6,0),""),"")</f>
        <v>23,50000</v>
      </c>
      <c r="P1050" s="5">
        <f t="shared" si="67"/>
        <v>2.585</v>
      </c>
    </row>
    <row r="1051" spans="1:16" x14ac:dyDescent="0.25">
      <c r="A1051" s="22" t="s">
        <v>158</v>
      </c>
      <c r="B1051" s="22" t="s">
        <v>5442</v>
      </c>
      <c r="C1051" s="22" t="s">
        <v>6794</v>
      </c>
      <c r="D1051" s="23">
        <v>5472</v>
      </c>
      <c r="E1051" s="22" t="s">
        <v>7309</v>
      </c>
      <c r="F1051" s="28">
        <v>547210</v>
      </c>
      <c r="G1051" s="22" t="s">
        <v>6622</v>
      </c>
      <c r="H1051" s="22" t="s">
        <v>6759</v>
      </c>
      <c r="I1051" s="24">
        <v>43892</v>
      </c>
      <c r="J1051" s="24"/>
      <c r="K1051" s="5" t="str">
        <f t="shared" si="64"/>
        <v>Nee</v>
      </c>
      <c r="L1051">
        <f t="shared" si="65"/>
        <v>13041</v>
      </c>
      <c r="M1051" t="str">
        <f t="shared" si="66"/>
        <v>Reiskosten per dag</v>
      </c>
      <c r="N1051" t="str">
        <f>IFERROR(VLOOKUP(D1051,'Caoparameter historie'!A:E,5,0),"")</f>
        <v>0,11</v>
      </c>
      <c r="O1051" t="str">
        <f>IFERROR(IF(OR(D1051=5274,D1051=5472)=TRUE,VLOOKUP(B1051,'Medewerker afstand woon-werk'!A:F,6,0),""),"")</f>
        <v>0,00000</v>
      </c>
      <c r="P1051" s="5">
        <f t="shared" si="67"/>
        <v>0</v>
      </c>
    </row>
    <row r="1052" spans="1:16" x14ac:dyDescent="0.25">
      <c r="A1052" s="22" t="s">
        <v>158</v>
      </c>
      <c r="B1052" s="22" t="s">
        <v>4407</v>
      </c>
      <c r="C1052" s="22" t="s">
        <v>7212</v>
      </c>
      <c r="D1052" s="23">
        <v>5472</v>
      </c>
      <c r="E1052" s="22" t="s">
        <v>7309</v>
      </c>
      <c r="F1052" s="28">
        <v>547210</v>
      </c>
      <c r="G1052" s="22" t="s">
        <v>6622</v>
      </c>
      <c r="H1052" s="22" t="s">
        <v>6759</v>
      </c>
      <c r="I1052" s="24">
        <v>43872</v>
      </c>
      <c r="J1052" s="24"/>
      <c r="K1052" s="5" t="str">
        <f t="shared" si="64"/>
        <v>Nee</v>
      </c>
      <c r="L1052">
        <f t="shared" si="65"/>
        <v>13517</v>
      </c>
      <c r="M1052" t="str">
        <f t="shared" si="66"/>
        <v>Reiskosten per dag</v>
      </c>
      <c r="N1052" t="str">
        <f>IFERROR(VLOOKUP(D1052,'Caoparameter historie'!A:E,5,0),"")</f>
        <v>0,11</v>
      </c>
      <c r="O1052" t="str">
        <f>IFERROR(IF(OR(D1052=5274,D1052=5472)=TRUE,VLOOKUP(B1052,'Medewerker afstand woon-werk'!A:F,6,0),""),"")</f>
        <v>8,77500</v>
      </c>
      <c r="P1052" s="5">
        <f t="shared" si="67"/>
        <v>0.96525000000000005</v>
      </c>
    </row>
    <row r="1053" spans="1:16" x14ac:dyDescent="0.25">
      <c r="A1053" s="22" t="s">
        <v>158</v>
      </c>
      <c r="B1053" s="22" t="s">
        <v>5656</v>
      </c>
      <c r="C1053" s="22" t="s">
        <v>6922</v>
      </c>
      <c r="D1053" s="23">
        <v>5472</v>
      </c>
      <c r="E1053" s="22" t="s">
        <v>7309</v>
      </c>
      <c r="F1053" s="28">
        <v>547210</v>
      </c>
      <c r="G1053" s="22" t="s">
        <v>6622</v>
      </c>
      <c r="H1053" s="22" t="s">
        <v>6759</v>
      </c>
      <c r="I1053" s="24">
        <v>43880</v>
      </c>
      <c r="J1053" s="24"/>
      <c r="K1053" s="5" t="str">
        <f t="shared" si="64"/>
        <v>Nee</v>
      </c>
      <c r="L1053">
        <f t="shared" si="65"/>
        <v>12976</v>
      </c>
      <c r="M1053" t="str">
        <f t="shared" si="66"/>
        <v>Reiskosten per dag</v>
      </c>
      <c r="N1053" t="str">
        <f>IFERROR(VLOOKUP(D1053,'Caoparameter historie'!A:E,5,0),"")</f>
        <v>0,11</v>
      </c>
      <c r="O1053" t="str">
        <f>IFERROR(IF(OR(D1053=5274,D1053=5472)=TRUE,VLOOKUP(B1053,'Medewerker afstand woon-werk'!A:F,6,0),""),"")</f>
        <v>24,90000</v>
      </c>
      <c r="P1053" s="5">
        <f t="shared" si="67"/>
        <v>2.7389999999999999</v>
      </c>
    </row>
    <row r="1054" spans="1:16" x14ac:dyDescent="0.25">
      <c r="A1054" s="22" t="s">
        <v>158</v>
      </c>
      <c r="B1054" s="22" t="s">
        <v>568</v>
      </c>
      <c r="C1054" s="22" t="s">
        <v>6320</v>
      </c>
      <c r="D1054" s="23">
        <v>5472</v>
      </c>
      <c r="E1054" s="22" t="s">
        <v>7309</v>
      </c>
      <c r="F1054" s="28">
        <v>547210</v>
      </c>
      <c r="G1054" s="22" t="s">
        <v>6622</v>
      </c>
      <c r="H1054" s="22" t="s">
        <v>6759</v>
      </c>
      <c r="I1054" s="24">
        <v>43885</v>
      </c>
      <c r="J1054" s="24"/>
      <c r="K1054" s="5" t="str">
        <f t="shared" si="64"/>
        <v>Nee</v>
      </c>
      <c r="L1054">
        <f t="shared" si="65"/>
        <v>10999</v>
      </c>
      <c r="M1054" t="str">
        <f t="shared" si="66"/>
        <v>Reiskosten per dag</v>
      </c>
      <c r="N1054" t="str">
        <f>IFERROR(VLOOKUP(D1054,'Caoparameter historie'!A:E,5,0),"")</f>
        <v>0,11</v>
      </c>
      <c r="O1054" t="str">
        <f>IFERROR(IF(OR(D1054=5274,D1054=5472)=TRUE,VLOOKUP(B1054,'Medewerker afstand woon-werk'!A:F,6,0),""),"")</f>
        <v>11,50000</v>
      </c>
      <c r="P1054" s="5">
        <f t="shared" si="67"/>
        <v>1.2649999999999999</v>
      </c>
    </row>
    <row r="1055" spans="1:16" x14ac:dyDescent="0.25">
      <c r="A1055" s="22" t="s">
        <v>158</v>
      </c>
      <c r="B1055" s="22" t="s">
        <v>3526</v>
      </c>
      <c r="C1055" s="22" t="s">
        <v>6795</v>
      </c>
      <c r="D1055" s="23">
        <v>5472</v>
      </c>
      <c r="E1055" s="22" t="s">
        <v>7309</v>
      </c>
      <c r="F1055" s="28">
        <v>547210</v>
      </c>
      <c r="G1055" s="22" t="s">
        <v>6622</v>
      </c>
      <c r="H1055" s="22" t="s">
        <v>6623</v>
      </c>
      <c r="I1055" s="24">
        <v>43878</v>
      </c>
      <c r="J1055" s="24"/>
      <c r="K1055" s="5" t="str">
        <f t="shared" si="64"/>
        <v>Ja</v>
      </c>
      <c r="L1055">
        <f t="shared" si="65"/>
        <v>11869</v>
      </c>
      <c r="M1055" t="str">
        <f t="shared" si="66"/>
        <v>Reiskosten per dag</v>
      </c>
      <c r="N1055" t="str">
        <f>IFERROR(VLOOKUP(D1055,'Caoparameter historie'!A:E,5,0),"")</f>
        <v>0,11</v>
      </c>
      <c r="O1055" t="str">
        <f>IFERROR(IF(OR(D1055=5274,D1055=5472)=TRUE,VLOOKUP(B1055,'Medewerker afstand woon-werk'!A:F,6,0),""),"")</f>
        <v>21,50000</v>
      </c>
      <c r="P1055" s="5">
        <f t="shared" si="67"/>
        <v>2.3650000000000002</v>
      </c>
    </row>
    <row r="1056" spans="1:16" x14ac:dyDescent="0.25">
      <c r="A1056" s="22" t="s">
        <v>158</v>
      </c>
      <c r="B1056" s="22" t="s">
        <v>2528</v>
      </c>
      <c r="C1056" s="22" t="s">
        <v>6796</v>
      </c>
      <c r="D1056" s="23">
        <v>5472</v>
      </c>
      <c r="E1056" s="22" t="s">
        <v>7309</v>
      </c>
      <c r="F1056" s="28">
        <v>547210</v>
      </c>
      <c r="G1056" s="22" t="s">
        <v>6622</v>
      </c>
      <c r="H1056" s="22" t="s">
        <v>6759</v>
      </c>
      <c r="I1056" s="24">
        <v>43829</v>
      </c>
      <c r="J1056" s="24"/>
      <c r="K1056" s="5" t="str">
        <f t="shared" si="64"/>
        <v>Nee</v>
      </c>
      <c r="L1056">
        <f t="shared" si="65"/>
        <v>200294</v>
      </c>
      <c r="M1056" t="str">
        <f t="shared" si="66"/>
        <v>Reiskosten per dag</v>
      </c>
      <c r="N1056" t="str">
        <f>IFERROR(VLOOKUP(D1056,'Caoparameter historie'!A:E,5,0),"")</f>
        <v>0,11</v>
      </c>
      <c r="O1056" t="str">
        <f>IFERROR(IF(OR(D1056=5274,D1056=5472)=TRUE,VLOOKUP(B1056,'Medewerker afstand woon-werk'!A:F,6,0),""),"")</f>
        <v>39,20000</v>
      </c>
      <c r="P1056" s="5">
        <f t="shared" si="67"/>
        <v>4.3120000000000003</v>
      </c>
    </row>
    <row r="1057" spans="1:16" x14ac:dyDescent="0.25">
      <c r="A1057" s="22" t="s">
        <v>158</v>
      </c>
      <c r="B1057" s="22" t="s">
        <v>5092</v>
      </c>
      <c r="C1057" s="22" t="s">
        <v>6797</v>
      </c>
      <c r="D1057" s="23">
        <v>5472</v>
      </c>
      <c r="E1057" s="22" t="s">
        <v>7309</v>
      </c>
      <c r="F1057" s="28">
        <v>547210</v>
      </c>
      <c r="G1057" s="22" t="s">
        <v>6622</v>
      </c>
      <c r="H1057" s="22" t="s">
        <v>6759</v>
      </c>
      <c r="I1057" s="24">
        <v>43885</v>
      </c>
      <c r="J1057" s="24"/>
      <c r="K1057" s="5" t="str">
        <f t="shared" si="64"/>
        <v>Nee</v>
      </c>
      <c r="L1057">
        <f t="shared" si="65"/>
        <v>3583</v>
      </c>
      <c r="M1057" t="str">
        <f t="shared" si="66"/>
        <v>Reiskosten per dag</v>
      </c>
      <c r="N1057" t="str">
        <f>IFERROR(VLOOKUP(D1057,'Caoparameter historie'!A:E,5,0),"")</f>
        <v>0,11</v>
      </c>
      <c r="O1057" t="str">
        <f>IFERROR(IF(OR(D1057=5274,D1057=5472)=TRUE,VLOOKUP(B1057,'Medewerker afstand woon-werk'!A:F,6,0),""),"")</f>
        <v>0,00000</v>
      </c>
      <c r="P1057" s="5">
        <f t="shared" si="67"/>
        <v>0</v>
      </c>
    </row>
    <row r="1058" spans="1:16" x14ac:dyDescent="0.25">
      <c r="A1058" s="22" t="s">
        <v>158</v>
      </c>
      <c r="B1058" s="22" t="s">
        <v>4807</v>
      </c>
      <c r="C1058" s="22" t="s">
        <v>6799</v>
      </c>
      <c r="D1058" s="23">
        <v>5472</v>
      </c>
      <c r="E1058" s="22" t="s">
        <v>7309</v>
      </c>
      <c r="F1058" s="28">
        <v>547210</v>
      </c>
      <c r="G1058" s="22" t="s">
        <v>6622</v>
      </c>
      <c r="H1058" s="22" t="s">
        <v>6759</v>
      </c>
      <c r="I1058" s="24">
        <v>43878</v>
      </c>
      <c r="J1058" s="24"/>
      <c r="K1058" s="5" t="str">
        <f t="shared" si="64"/>
        <v>Nee</v>
      </c>
      <c r="L1058">
        <f t="shared" si="65"/>
        <v>5014</v>
      </c>
      <c r="M1058" t="str">
        <f t="shared" si="66"/>
        <v>Reiskosten per dag</v>
      </c>
      <c r="N1058" t="str">
        <f>IFERROR(VLOOKUP(D1058,'Caoparameter historie'!A:E,5,0),"")</f>
        <v>0,11</v>
      </c>
      <c r="O1058" t="str">
        <f>IFERROR(IF(OR(D1058=5274,D1058=5472)=TRUE,VLOOKUP(B1058,'Medewerker afstand woon-werk'!A:F,6,0),""),"")</f>
        <v>0,00000</v>
      </c>
      <c r="P1058" s="5">
        <f t="shared" si="67"/>
        <v>0</v>
      </c>
    </row>
    <row r="1059" spans="1:16" x14ac:dyDescent="0.25">
      <c r="A1059" s="22" t="s">
        <v>158</v>
      </c>
      <c r="B1059" s="22" t="s">
        <v>296</v>
      </c>
      <c r="C1059" s="22" t="s">
        <v>6800</v>
      </c>
      <c r="D1059" s="23">
        <v>5472</v>
      </c>
      <c r="E1059" s="22" t="s">
        <v>7309</v>
      </c>
      <c r="F1059" s="28">
        <v>547210</v>
      </c>
      <c r="G1059" s="22" t="s">
        <v>6622</v>
      </c>
      <c r="H1059" s="22" t="s">
        <v>6759</v>
      </c>
      <c r="I1059" s="24">
        <v>43857</v>
      </c>
      <c r="J1059" s="24"/>
      <c r="K1059" s="5" t="str">
        <f t="shared" si="64"/>
        <v>Nee</v>
      </c>
      <c r="L1059">
        <f t="shared" si="65"/>
        <v>7916</v>
      </c>
      <c r="M1059" t="str">
        <f t="shared" si="66"/>
        <v>Reiskosten per dag</v>
      </c>
      <c r="N1059" t="str">
        <f>IFERROR(VLOOKUP(D1059,'Caoparameter historie'!A:E,5,0),"")</f>
        <v>0,11</v>
      </c>
      <c r="O1059" t="str">
        <f>IFERROR(IF(OR(D1059=5274,D1059=5472)=TRUE,VLOOKUP(B1059,'Medewerker afstand woon-werk'!A:F,6,0),""),"")</f>
        <v>6,58000</v>
      </c>
      <c r="P1059" s="5">
        <f t="shared" si="67"/>
        <v>0.7238</v>
      </c>
    </row>
    <row r="1060" spans="1:16" x14ac:dyDescent="0.25">
      <c r="A1060" s="22" t="s">
        <v>158</v>
      </c>
      <c r="B1060" s="22" t="s">
        <v>4130</v>
      </c>
      <c r="C1060" s="22" t="s">
        <v>6801</v>
      </c>
      <c r="D1060" s="23">
        <v>5472</v>
      </c>
      <c r="E1060" s="22" t="s">
        <v>7309</v>
      </c>
      <c r="F1060" s="28">
        <v>547210</v>
      </c>
      <c r="G1060" s="22" t="s">
        <v>6622</v>
      </c>
      <c r="H1060" s="22" t="s">
        <v>6759</v>
      </c>
      <c r="I1060" s="24">
        <v>43890</v>
      </c>
      <c r="J1060" s="24"/>
      <c r="K1060" s="5" t="str">
        <f t="shared" si="64"/>
        <v>Nee</v>
      </c>
      <c r="L1060">
        <f t="shared" si="65"/>
        <v>200228</v>
      </c>
      <c r="M1060" t="str">
        <f t="shared" si="66"/>
        <v>Reiskosten per dag</v>
      </c>
      <c r="N1060" t="str">
        <f>IFERROR(VLOOKUP(D1060,'Caoparameter historie'!A:E,5,0),"")</f>
        <v>0,11</v>
      </c>
      <c r="O1060" t="str">
        <f>IFERROR(IF(OR(D1060=5274,D1060=5472)=TRUE,VLOOKUP(B1060,'Medewerker afstand woon-werk'!A:F,6,0),""),"")</f>
        <v>62,14000</v>
      </c>
      <c r="P1060" s="5">
        <f t="shared" si="67"/>
        <v>6.8353999999999999</v>
      </c>
    </row>
    <row r="1061" spans="1:16" x14ac:dyDescent="0.25">
      <c r="A1061" s="22" t="s">
        <v>158</v>
      </c>
      <c r="B1061" s="22" t="s">
        <v>1511</v>
      </c>
      <c r="C1061" s="22" t="s">
        <v>6548</v>
      </c>
      <c r="D1061" s="23">
        <v>5472</v>
      </c>
      <c r="E1061" s="22" t="s">
        <v>7309</v>
      </c>
      <c r="F1061" s="28">
        <v>547210</v>
      </c>
      <c r="G1061" s="22" t="s">
        <v>6622</v>
      </c>
      <c r="H1061" s="22" t="s">
        <v>6759</v>
      </c>
      <c r="I1061" s="24">
        <v>43857</v>
      </c>
      <c r="J1061" s="24"/>
      <c r="K1061" s="5" t="str">
        <f t="shared" si="64"/>
        <v>Nee</v>
      </c>
      <c r="L1061">
        <f t="shared" si="65"/>
        <v>4882</v>
      </c>
      <c r="M1061" t="str">
        <f t="shared" si="66"/>
        <v>Reiskosten per dag</v>
      </c>
      <c r="N1061" t="str">
        <f>IFERROR(VLOOKUP(D1061,'Caoparameter historie'!A:E,5,0),"")</f>
        <v>0,11</v>
      </c>
      <c r="O1061" t="str">
        <f>IFERROR(IF(OR(D1061=5274,D1061=5472)=TRUE,VLOOKUP(B1061,'Medewerker afstand woon-werk'!A:F,6,0),""),"")</f>
        <v>22,79000</v>
      </c>
      <c r="P1061" s="5">
        <f t="shared" si="67"/>
        <v>2.5068999999999999</v>
      </c>
    </row>
    <row r="1062" spans="1:16" x14ac:dyDescent="0.25">
      <c r="A1062" s="22" t="s">
        <v>158</v>
      </c>
      <c r="B1062" s="22" t="s">
        <v>4110</v>
      </c>
      <c r="C1062" s="22" t="s">
        <v>6802</v>
      </c>
      <c r="D1062" s="23">
        <v>5472</v>
      </c>
      <c r="E1062" s="22" t="s">
        <v>7309</v>
      </c>
      <c r="F1062" s="28">
        <v>547210</v>
      </c>
      <c r="G1062" s="22" t="s">
        <v>6622</v>
      </c>
      <c r="H1062" s="22" t="s">
        <v>6759</v>
      </c>
      <c r="I1062" s="24">
        <v>43857</v>
      </c>
      <c r="J1062" s="24"/>
      <c r="K1062" s="5" t="str">
        <f t="shared" si="64"/>
        <v>Nee</v>
      </c>
      <c r="L1062">
        <f t="shared" si="65"/>
        <v>12407</v>
      </c>
      <c r="M1062" t="str">
        <f t="shared" si="66"/>
        <v>Reiskosten per dag</v>
      </c>
      <c r="N1062" t="str">
        <f>IFERROR(VLOOKUP(D1062,'Caoparameter historie'!A:E,5,0),"")</f>
        <v>0,11</v>
      </c>
      <c r="O1062" t="str">
        <f>IFERROR(IF(OR(D1062=5274,D1062=5472)=TRUE,VLOOKUP(B1062,'Medewerker afstand woon-werk'!A:F,6,0),""),"")</f>
        <v>0,00000</v>
      </c>
      <c r="P1062" s="5">
        <f t="shared" si="67"/>
        <v>0</v>
      </c>
    </row>
    <row r="1063" spans="1:16" x14ac:dyDescent="0.25">
      <c r="A1063" s="22" t="s">
        <v>158</v>
      </c>
      <c r="B1063" s="22" t="s">
        <v>5949</v>
      </c>
      <c r="C1063" s="22" t="s">
        <v>6303</v>
      </c>
      <c r="D1063" s="23">
        <v>5472</v>
      </c>
      <c r="E1063" s="22" t="s">
        <v>7309</v>
      </c>
      <c r="F1063" s="28">
        <v>547210</v>
      </c>
      <c r="G1063" s="22" t="s">
        <v>6622</v>
      </c>
      <c r="H1063" s="22" t="s">
        <v>6759</v>
      </c>
      <c r="I1063" s="24">
        <v>43888</v>
      </c>
      <c r="J1063" s="24"/>
      <c r="K1063" s="5" t="str">
        <f t="shared" si="64"/>
        <v>Nee</v>
      </c>
      <c r="L1063">
        <f t="shared" si="65"/>
        <v>7881</v>
      </c>
      <c r="M1063" t="str">
        <f t="shared" si="66"/>
        <v>Reiskosten per dag</v>
      </c>
      <c r="N1063" t="str">
        <f>IFERROR(VLOOKUP(D1063,'Caoparameter historie'!A:E,5,0),"")</f>
        <v>0,11</v>
      </c>
      <c r="O1063" t="str">
        <f>IFERROR(IF(OR(D1063=5274,D1063=5472)=TRUE,VLOOKUP(B1063,'Medewerker afstand woon-werk'!A:F,6,0),""),"")</f>
        <v>13,16000</v>
      </c>
      <c r="P1063" s="5">
        <f t="shared" si="67"/>
        <v>1.4476</v>
      </c>
    </row>
    <row r="1064" spans="1:16" x14ac:dyDescent="0.25">
      <c r="A1064" s="22" t="s">
        <v>158</v>
      </c>
      <c r="B1064" s="22" t="s">
        <v>4309</v>
      </c>
      <c r="C1064" s="22" t="s">
        <v>7007</v>
      </c>
      <c r="D1064" s="23">
        <v>5472</v>
      </c>
      <c r="E1064" s="22" t="s">
        <v>7309</v>
      </c>
      <c r="F1064" s="28">
        <v>547210</v>
      </c>
      <c r="G1064" s="22" t="s">
        <v>6622</v>
      </c>
      <c r="H1064" s="22" t="s">
        <v>6759</v>
      </c>
      <c r="I1064" s="24">
        <v>43867</v>
      </c>
      <c r="J1064" s="24"/>
      <c r="K1064" s="5" t="str">
        <f t="shared" si="64"/>
        <v>Nee</v>
      </c>
      <c r="L1064">
        <f t="shared" si="65"/>
        <v>9036</v>
      </c>
      <c r="M1064" t="str">
        <f t="shared" si="66"/>
        <v>Reiskosten per dag</v>
      </c>
      <c r="N1064" t="str">
        <f>IFERROR(VLOOKUP(D1064,'Caoparameter historie'!A:E,5,0),"")</f>
        <v>0,11</v>
      </c>
      <c r="O1064" t="str">
        <f>IFERROR(IF(OR(D1064=5274,D1064=5472)=TRUE,VLOOKUP(B1064,'Medewerker afstand woon-werk'!A:F,6,0),""),"")</f>
        <v>31,40000</v>
      </c>
      <c r="P1064" s="5">
        <f t="shared" si="67"/>
        <v>3.4539999999999997</v>
      </c>
    </row>
    <row r="1065" spans="1:16" x14ac:dyDescent="0.25">
      <c r="A1065" s="22" t="s">
        <v>158</v>
      </c>
      <c r="B1065" s="22" t="s">
        <v>3380</v>
      </c>
      <c r="C1065" s="22" t="s">
        <v>7328</v>
      </c>
      <c r="D1065" s="23">
        <v>5472</v>
      </c>
      <c r="E1065" s="22" t="s">
        <v>7309</v>
      </c>
      <c r="F1065" s="28">
        <v>547210</v>
      </c>
      <c r="G1065" s="22" t="s">
        <v>6622</v>
      </c>
      <c r="H1065" s="22" t="s">
        <v>6623</v>
      </c>
      <c r="I1065" s="24">
        <v>43891</v>
      </c>
      <c r="J1065" s="24"/>
      <c r="K1065" s="5" t="str">
        <f t="shared" si="64"/>
        <v>Ja</v>
      </c>
      <c r="L1065">
        <f t="shared" si="65"/>
        <v>200886</v>
      </c>
      <c r="M1065" t="str">
        <f t="shared" si="66"/>
        <v>Reiskosten per dag</v>
      </c>
      <c r="N1065" t="str">
        <f>IFERROR(VLOOKUP(D1065,'Caoparameter historie'!A:E,5,0),"")</f>
        <v>0,11</v>
      </c>
      <c r="O1065" t="str">
        <f>IFERROR(IF(OR(D1065=5274,D1065=5472)=TRUE,VLOOKUP(B1065,'Medewerker afstand woon-werk'!A:F,6,0),""),"")</f>
        <v>15,69900</v>
      </c>
      <c r="P1065" s="5">
        <f t="shared" si="67"/>
        <v>1.72689</v>
      </c>
    </row>
    <row r="1066" spans="1:16" x14ac:dyDescent="0.25">
      <c r="A1066" s="22" t="s">
        <v>158</v>
      </c>
      <c r="B1066" s="22" t="s">
        <v>972</v>
      </c>
      <c r="C1066" s="22" t="s">
        <v>6327</v>
      </c>
      <c r="D1066" s="23">
        <v>5472</v>
      </c>
      <c r="E1066" s="22" t="s">
        <v>7309</v>
      </c>
      <c r="F1066" s="28">
        <v>547210</v>
      </c>
      <c r="G1066" s="22" t="s">
        <v>6622</v>
      </c>
      <c r="H1066" s="22" t="s">
        <v>6759</v>
      </c>
      <c r="I1066" s="24">
        <v>43862</v>
      </c>
      <c r="J1066" s="24"/>
      <c r="K1066" s="5" t="str">
        <f t="shared" si="64"/>
        <v>Nee</v>
      </c>
      <c r="L1066">
        <f t="shared" si="65"/>
        <v>11534</v>
      </c>
      <c r="M1066" t="str">
        <f t="shared" si="66"/>
        <v>Reiskosten per dag</v>
      </c>
      <c r="N1066" t="str">
        <f>IFERROR(VLOOKUP(D1066,'Caoparameter historie'!A:E,5,0),"")</f>
        <v>0,11</v>
      </c>
      <c r="O1066" t="str">
        <f>IFERROR(IF(OR(D1066=5274,D1066=5472)=TRUE,VLOOKUP(B1066,'Medewerker afstand woon-werk'!A:F,6,0),""),"")</f>
        <v>0,00000</v>
      </c>
      <c r="P1066" s="5">
        <f t="shared" si="67"/>
        <v>0</v>
      </c>
    </row>
    <row r="1067" spans="1:16" x14ac:dyDescent="0.25">
      <c r="A1067" s="22" t="s">
        <v>158</v>
      </c>
      <c r="B1067" s="22" t="s">
        <v>1792</v>
      </c>
      <c r="C1067" s="22" t="s">
        <v>7032</v>
      </c>
      <c r="D1067" s="23">
        <v>5472</v>
      </c>
      <c r="E1067" s="22" t="s">
        <v>7309</v>
      </c>
      <c r="F1067" s="28">
        <v>547210</v>
      </c>
      <c r="G1067" s="22" t="s">
        <v>6622</v>
      </c>
      <c r="H1067" s="22" t="s">
        <v>6759</v>
      </c>
      <c r="I1067" s="24">
        <v>43885</v>
      </c>
      <c r="J1067" s="24"/>
      <c r="K1067" s="5" t="str">
        <f t="shared" si="64"/>
        <v>Nee</v>
      </c>
      <c r="L1067">
        <f t="shared" si="65"/>
        <v>13060</v>
      </c>
      <c r="M1067" t="str">
        <f t="shared" si="66"/>
        <v>Reiskosten per dag</v>
      </c>
      <c r="N1067" t="str">
        <f>IFERROR(VLOOKUP(D1067,'Caoparameter historie'!A:E,5,0),"")</f>
        <v>0,11</v>
      </c>
      <c r="O1067" t="str">
        <f>IFERROR(IF(OR(D1067=5274,D1067=5472)=TRUE,VLOOKUP(B1067,'Medewerker afstand woon-werk'!A:F,6,0),""),"")</f>
        <v>5,29000</v>
      </c>
      <c r="P1067" s="5">
        <f t="shared" si="67"/>
        <v>0.58189999999999997</v>
      </c>
    </row>
    <row r="1068" spans="1:16" x14ac:dyDescent="0.25">
      <c r="A1068" s="22" t="s">
        <v>158</v>
      </c>
      <c r="B1068" s="22" t="s">
        <v>1231</v>
      </c>
      <c r="C1068" s="22" t="s">
        <v>6803</v>
      </c>
      <c r="D1068" s="23">
        <v>5472</v>
      </c>
      <c r="E1068" s="22" t="s">
        <v>7309</v>
      </c>
      <c r="F1068" s="28">
        <v>547210</v>
      </c>
      <c r="G1068" s="22" t="s">
        <v>6622</v>
      </c>
      <c r="H1068" s="22" t="s">
        <v>6759</v>
      </c>
      <c r="I1068" s="24">
        <v>43814</v>
      </c>
      <c r="J1068" s="24"/>
      <c r="K1068" s="5" t="str">
        <f t="shared" si="64"/>
        <v>Nee</v>
      </c>
      <c r="L1068">
        <f t="shared" si="65"/>
        <v>10876</v>
      </c>
      <c r="M1068" t="str">
        <f t="shared" si="66"/>
        <v>Reiskosten per dag</v>
      </c>
      <c r="N1068" t="str">
        <f>IFERROR(VLOOKUP(D1068,'Caoparameter historie'!A:E,5,0),"")</f>
        <v>0,11</v>
      </c>
      <c r="O1068" t="str">
        <f>IFERROR(IF(OR(D1068=5274,D1068=5472)=TRUE,VLOOKUP(B1068,'Medewerker afstand woon-werk'!A:F,6,0),""),"")</f>
        <v>0,00000</v>
      </c>
      <c r="P1068" s="5">
        <f t="shared" si="67"/>
        <v>0</v>
      </c>
    </row>
    <row r="1069" spans="1:16" x14ac:dyDescent="0.25">
      <c r="A1069" s="22" t="s">
        <v>158</v>
      </c>
      <c r="B1069" s="22" t="s">
        <v>1545</v>
      </c>
      <c r="C1069" s="22" t="s">
        <v>6740</v>
      </c>
      <c r="D1069" s="23">
        <v>5472</v>
      </c>
      <c r="E1069" s="22" t="s">
        <v>7309</v>
      </c>
      <c r="F1069" s="28">
        <v>547210</v>
      </c>
      <c r="G1069" s="22" t="s">
        <v>6622</v>
      </c>
      <c r="H1069" s="22" t="s">
        <v>6759</v>
      </c>
      <c r="I1069" s="24">
        <v>43896</v>
      </c>
      <c r="J1069" s="24"/>
      <c r="K1069" s="5" t="str">
        <f t="shared" si="64"/>
        <v>Nee</v>
      </c>
      <c r="L1069">
        <f t="shared" si="65"/>
        <v>11751</v>
      </c>
      <c r="M1069" t="str">
        <f t="shared" si="66"/>
        <v>Reiskosten per dag</v>
      </c>
      <c r="N1069" t="str">
        <f>IFERROR(VLOOKUP(D1069,'Caoparameter historie'!A:E,5,0),"")</f>
        <v>0,11</v>
      </c>
      <c r="O1069" t="str">
        <f>IFERROR(IF(OR(D1069=5274,D1069=5472)=TRUE,VLOOKUP(B1069,'Medewerker afstand woon-werk'!A:F,6,0),""),"")</f>
        <v>39,58000</v>
      </c>
      <c r="P1069" s="5">
        <f t="shared" si="67"/>
        <v>4.3537999999999997</v>
      </c>
    </row>
    <row r="1070" spans="1:16" x14ac:dyDescent="0.25">
      <c r="A1070" s="22" t="s">
        <v>158</v>
      </c>
      <c r="B1070" s="22" t="s">
        <v>412</v>
      </c>
      <c r="C1070" s="22" t="s">
        <v>6477</v>
      </c>
      <c r="D1070" s="23">
        <v>5472</v>
      </c>
      <c r="E1070" s="22" t="s">
        <v>7309</v>
      </c>
      <c r="F1070" s="28">
        <v>547210</v>
      </c>
      <c r="G1070" s="22" t="s">
        <v>6622</v>
      </c>
      <c r="H1070" s="22" t="s">
        <v>6759</v>
      </c>
      <c r="I1070" s="24">
        <v>43913</v>
      </c>
      <c r="J1070" s="24"/>
      <c r="K1070" s="5" t="str">
        <f t="shared" si="64"/>
        <v>Nee</v>
      </c>
      <c r="L1070">
        <f t="shared" si="65"/>
        <v>12070</v>
      </c>
      <c r="M1070" t="str">
        <f t="shared" si="66"/>
        <v>Reiskosten per dag</v>
      </c>
      <c r="N1070" t="str">
        <f>IFERROR(VLOOKUP(D1070,'Caoparameter historie'!A:E,5,0),"")</f>
        <v>0,11</v>
      </c>
      <c r="O1070" t="str">
        <f>IFERROR(IF(OR(D1070=5274,D1070=5472)=TRUE,VLOOKUP(B1070,'Medewerker afstand woon-werk'!A:F,6,0),""),"")</f>
        <v>40,00000</v>
      </c>
      <c r="P1070" s="5">
        <f t="shared" si="67"/>
        <v>4.4000000000000004</v>
      </c>
    </row>
    <row r="1071" spans="1:16" x14ac:dyDescent="0.25">
      <c r="A1071" s="22" t="s">
        <v>158</v>
      </c>
      <c r="B1071" s="22" t="s">
        <v>745</v>
      </c>
      <c r="C1071" s="22" t="s">
        <v>7225</v>
      </c>
      <c r="D1071" s="23">
        <v>5472</v>
      </c>
      <c r="E1071" s="22" t="s">
        <v>7309</v>
      </c>
      <c r="F1071" s="28">
        <v>547210</v>
      </c>
      <c r="G1071" s="22" t="s">
        <v>6622</v>
      </c>
      <c r="H1071" s="22" t="s">
        <v>6759</v>
      </c>
      <c r="I1071" s="24">
        <v>43914</v>
      </c>
      <c r="J1071" s="24"/>
      <c r="K1071" s="5" t="str">
        <f t="shared" si="64"/>
        <v>Nee</v>
      </c>
      <c r="L1071">
        <f t="shared" si="65"/>
        <v>11068</v>
      </c>
      <c r="M1071" t="str">
        <f t="shared" si="66"/>
        <v>Reiskosten per dag</v>
      </c>
      <c r="N1071" t="str">
        <f>IFERROR(VLOOKUP(D1071,'Caoparameter historie'!A:E,5,0),"")</f>
        <v>0,11</v>
      </c>
      <c r="O1071" t="str">
        <f>IFERROR(IF(OR(D1071=5274,D1071=5472)=TRUE,VLOOKUP(B1071,'Medewerker afstand woon-werk'!A:F,6,0),""),"")</f>
        <v>24,71000</v>
      </c>
      <c r="P1071" s="5">
        <f t="shared" si="67"/>
        <v>2.7181000000000002</v>
      </c>
    </row>
    <row r="1072" spans="1:16" x14ac:dyDescent="0.25">
      <c r="A1072" s="22" t="s">
        <v>158</v>
      </c>
      <c r="B1072" s="22" t="s">
        <v>1634</v>
      </c>
      <c r="C1072" s="22" t="s">
        <v>6804</v>
      </c>
      <c r="D1072" s="23">
        <v>5472</v>
      </c>
      <c r="E1072" s="22" t="s">
        <v>7309</v>
      </c>
      <c r="F1072" s="28">
        <v>547210</v>
      </c>
      <c r="G1072" s="22" t="s">
        <v>6622</v>
      </c>
      <c r="H1072" s="22" t="s">
        <v>6759</v>
      </c>
      <c r="I1072" s="24">
        <v>43892</v>
      </c>
      <c r="J1072" s="24"/>
      <c r="K1072" s="5" t="str">
        <f t="shared" si="64"/>
        <v>Nee</v>
      </c>
      <c r="L1072">
        <f t="shared" si="65"/>
        <v>12922</v>
      </c>
      <c r="M1072" t="str">
        <f t="shared" si="66"/>
        <v>Reiskosten per dag</v>
      </c>
      <c r="N1072" t="str">
        <f>IFERROR(VLOOKUP(D1072,'Caoparameter historie'!A:E,5,0),"")</f>
        <v>0,11</v>
      </c>
      <c r="O1072" t="str">
        <f>IFERROR(IF(OR(D1072=5274,D1072=5472)=TRUE,VLOOKUP(B1072,'Medewerker afstand woon-werk'!A:F,6,0),""),"")</f>
        <v>36,89000</v>
      </c>
      <c r="P1072" s="5">
        <f t="shared" si="67"/>
        <v>4.0579000000000001</v>
      </c>
    </row>
    <row r="1073" spans="1:16" x14ac:dyDescent="0.25">
      <c r="A1073" s="22" t="s">
        <v>158</v>
      </c>
      <c r="B1073" s="22" t="s">
        <v>4799</v>
      </c>
      <c r="C1073" s="22" t="s">
        <v>6805</v>
      </c>
      <c r="D1073" s="23">
        <v>5472</v>
      </c>
      <c r="E1073" s="22" t="s">
        <v>7309</v>
      </c>
      <c r="F1073" s="28">
        <v>547210</v>
      </c>
      <c r="G1073" s="22" t="s">
        <v>6622</v>
      </c>
      <c r="H1073" s="22" t="s">
        <v>6759</v>
      </c>
      <c r="I1073" s="24">
        <v>43892</v>
      </c>
      <c r="J1073" s="24"/>
      <c r="K1073" s="5" t="str">
        <f t="shared" si="64"/>
        <v>Nee</v>
      </c>
      <c r="L1073">
        <f t="shared" si="65"/>
        <v>6878</v>
      </c>
      <c r="M1073" t="str">
        <f t="shared" si="66"/>
        <v>Reiskosten per dag</v>
      </c>
      <c r="N1073" t="str">
        <f>IFERROR(VLOOKUP(D1073,'Caoparameter historie'!A:E,5,0),"")</f>
        <v>0,11</v>
      </c>
      <c r="O1073" t="str">
        <f>IFERROR(IF(OR(D1073=5274,D1073=5472)=TRUE,VLOOKUP(B1073,'Medewerker afstand woon-werk'!A:F,6,0),""),"")</f>
        <v>0,00000</v>
      </c>
      <c r="P1073" s="5">
        <f t="shared" si="67"/>
        <v>0</v>
      </c>
    </row>
    <row r="1074" spans="1:16" x14ac:dyDescent="0.25">
      <c r="A1074" s="22" t="s">
        <v>158</v>
      </c>
      <c r="B1074" s="22" t="s">
        <v>2798</v>
      </c>
      <c r="C1074" s="22" t="s">
        <v>6806</v>
      </c>
      <c r="D1074" s="23">
        <v>5472</v>
      </c>
      <c r="E1074" s="22" t="s">
        <v>7309</v>
      </c>
      <c r="F1074" s="28">
        <v>547210</v>
      </c>
      <c r="G1074" s="22" t="s">
        <v>6622</v>
      </c>
      <c r="H1074" s="22" t="s">
        <v>6759</v>
      </c>
      <c r="I1074" s="24">
        <v>43927</v>
      </c>
      <c r="J1074" s="24"/>
      <c r="K1074" s="5" t="str">
        <f t="shared" si="64"/>
        <v>Nee</v>
      </c>
      <c r="L1074">
        <f t="shared" si="65"/>
        <v>13478</v>
      </c>
      <c r="M1074" t="str">
        <f t="shared" si="66"/>
        <v>Reiskosten per dag</v>
      </c>
      <c r="N1074" t="str">
        <f>IFERROR(VLOOKUP(D1074,'Caoparameter historie'!A:E,5,0),"")</f>
        <v>0,11</v>
      </c>
      <c r="O1074" t="str">
        <f>IFERROR(IF(OR(D1074=5274,D1074=5472)=TRUE,VLOOKUP(B1074,'Medewerker afstand woon-werk'!A:F,6,0),""),"")</f>
        <v>0,00000</v>
      </c>
      <c r="P1074" s="5">
        <f t="shared" si="67"/>
        <v>0</v>
      </c>
    </row>
    <row r="1075" spans="1:16" x14ac:dyDescent="0.25">
      <c r="A1075" s="22" t="s">
        <v>158</v>
      </c>
      <c r="B1075" s="22" t="s">
        <v>2740</v>
      </c>
      <c r="C1075" s="22" t="s">
        <v>6807</v>
      </c>
      <c r="D1075" s="23">
        <v>5472</v>
      </c>
      <c r="E1075" s="22" t="s">
        <v>7309</v>
      </c>
      <c r="F1075" s="28">
        <v>547210</v>
      </c>
      <c r="G1075" s="22" t="s">
        <v>6622</v>
      </c>
      <c r="H1075" s="22" t="s">
        <v>6759</v>
      </c>
      <c r="I1075" s="24">
        <v>43927</v>
      </c>
      <c r="J1075" s="24"/>
      <c r="K1075" s="5" t="str">
        <f t="shared" si="64"/>
        <v>Nee</v>
      </c>
      <c r="L1075">
        <f t="shared" si="65"/>
        <v>4290</v>
      </c>
      <c r="M1075" t="str">
        <f t="shared" si="66"/>
        <v>Reiskosten per dag</v>
      </c>
      <c r="N1075" t="str">
        <f>IFERROR(VLOOKUP(D1075,'Caoparameter historie'!A:E,5,0),"")</f>
        <v>0,11</v>
      </c>
      <c r="O1075" t="str">
        <f>IFERROR(IF(OR(D1075=5274,D1075=5472)=TRUE,VLOOKUP(B1075,'Medewerker afstand woon-werk'!A:F,6,0),""),"")</f>
        <v>0,00000</v>
      </c>
      <c r="P1075" s="5">
        <f t="shared" si="67"/>
        <v>0</v>
      </c>
    </row>
    <row r="1076" spans="1:16" x14ac:dyDescent="0.25">
      <c r="A1076" s="22" t="s">
        <v>158</v>
      </c>
      <c r="B1076" s="22" t="s">
        <v>5693</v>
      </c>
      <c r="C1076" s="22" t="s">
        <v>6708</v>
      </c>
      <c r="D1076" s="23">
        <v>5472</v>
      </c>
      <c r="E1076" s="22" t="s">
        <v>7309</v>
      </c>
      <c r="F1076" s="28">
        <v>547210</v>
      </c>
      <c r="G1076" s="22" t="s">
        <v>6622</v>
      </c>
      <c r="H1076" s="22" t="s">
        <v>6759</v>
      </c>
      <c r="I1076" s="24">
        <v>43927</v>
      </c>
      <c r="J1076" s="24"/>
      <c r="K1076" s="5" t="str">
        <f t="shared" si="64"/>
        <v>Nee</v>
      </c>
      <c r="L1076">
        <f t="shared" si="65"/>
        <v>9587</v>
      </c>
      <c r="M1076" t="str">
        <f t="shared" si="66"/>
        <v>Reiskosten per dag</v>
      </c>
      <c r="N1076" t="str">
        <f>IFERROR(VLOOKUP(D1076,'Caoparameter historie'!A:E,5,0),"")</f>
        <v>0,11</v>
      </c>
      <c r="O1076" t="str">
        <f>IFERROR(IF(OR(D1076=5274,D1076=5472)=TRUE,VLOOKUP(B1076,'Medewerker afstand woon-werk'!A:F,6,0),""),"")</f>
        <v>7,39000</v>
      </c>
      <c r="P1076" s="5">
        <f t="shared" si="67"/>
        <v>0.81289999999999996</v>
      </c>
    </row>
    <row r="1077" spans="1:16" x14ac:dyDescent="0.25">
      <c r="A1077" s="22" t="s">
        <v>158</v>
      </c>
      <c r="B1077" s="22" t="s">
        <v>2834</v>
      </c>
      <c r="C1077" s="22" t="s">
        <v>6809</v>
      </c>
      <c r="D1077" s="23">
        <v>5472</v>
      </c>
      <c r="E1077" s="22" t="s">
        <v>7309</v>
      </c>
      <c r="F1077" s="28">
        <v>547210</v>
      </c>
      <c r="G1077" s="22" t="s">
        <v>6622</v>
      </c>
      <c r="H1077" s="22" t="s">
        <v>6759</v>
      </c>
      <c r="I1077" s="24">
        <v>43928</v>
      </c>
      <c r="J1077" s="24"/>
      <c r="K1077" s="5" t="str">
        <f t="shared" si="64"/>
        <v>Nee</v>
      </c>
      <c r="L1077">
        <f t="shared" si="65"/>
        <v>10450</v>
      </c>
      <c r="M1077" t="str">
        <f t="shared" si="66"/>
        <v>Reiskosten per dag</v>
      </c>
      <c r="N1077" t="str">
        <f>IFERROR(VLOOKUP(D1077,'Caoparameter historie'!A:E,5,0),"")</f>
        <v>0,11</v>
      </c>
      <c r="O1077" t="str">
        <f>IFERROR(IF(OR(D1077=5274,D1077=5472)=TRUE,VLOOKUP(B1077,'Medewerker afstand woon-werk'!A:F,6,0),""),"")</f>
        <v>0,00000</v>
      </c>
      <c r="P1077" s="5">
        <f t="shared" si="67"/>
        <v>0</v>
      </c>
    </row>
    <row r="1078" spans="1:16" x14ac:dyDescent="0.25">
      <c r="A1078" s="22" t="s">
        <v>158</v>
      </c>
      <c r="B1078" s="22" t="s">
        <v>982</v>
      </c>
      <c r="C1078" s="22" t="s">
        <v>6810</v>
      </c>
      <c r="D1078" s="23">
        <v>5472</v>
      </c>
      <c r="E1078" s="22" t="s">
        <v>7309</v>
      </c>
      <c r="F1078" s="28">
        <v>547210</v>
      </c>
      <c r="G1078" s="22" t="s">
        <v>6622</v>
      </c>
      <c r="H1078" s="22" t="s">
        <v>6623</v>
      </c>
      <c r="I1078" s="24">
        <v>43930</v>
      </c>
      <c r="J1078" s="24"/>
      <c r="K1078" s="5" t="str">
        <f t="shared" si="64"/>
        <v>Ja</v>
      </c>
      <c r="L1078">
        <f t="shared" si="65"/>
        <v>11356</v>
      </c>
      <c r="M1078" t="str">
        <f t="shared" si="66"/>
        <v>Reiskosten per dag</v>
      </c>
      <c r="N1078" t="str">
        <f>IFERROR(VLOOKUP(D1078,'Caoparameter historie'!A:E,5,0),"")</f>
        <v>0,11</v>
      </c>
      <c r="O1078" t="str">
        <f>IFERROR(IF(OR(D1078=5274,D1078=5472)=TRUE,VLOOKUP(B1078,'Medewerker afstand woon-werk'!A:F,6,0),""),"")</f>
        <v>22,00000</v>
      </c>
      <c r="P1078" s="5">
        <f t="shared" si="67"/>
        <v>2.42</v>
      </c>
    </row>
    <row r="1079" spans="1:16" x14ac:dyDescent="0.25">
      <c r="A1079" s="22" t="s">
        <v>158</v>
      </c>
      <c r="B1079" s="22" t="s">
        <v>4897</v>
      </c>
      <c r="C1079" s="22" t="s">
        <v>6811</v>
      </c>
      <c r="D1079" s="23">
        <v>5472</v>
      </c>
      <c r="E1079" s="22" t="s">
        <v>7309</v>
      </c>
      <c r="F1079" s="28">
        <v>547210</v>
      </c>
      <c r="G1079" s="22" t="s">
        <v>6622</v>
      </c>
      <c r="H1079" s="22" t="s">
        <v>6623</v>
      </c>
      <c r="I1079" s="24">
        <v>43930</v>
      </c>
      <c r="J1079" s="24"/>
      <c r="K1079" s="5" t="str">
        <f t="shared" si="64"/>
        <v>Ja</v>
      </c>
      <c r="L1079">
        <f t="shared" si="65"/>
        <v>6961</v>
      </c>
      <c r="M1079" t="str">
        <f t="shared" si="66"/>
        <v>Reiskosten per dag</v>
      </c>
      <c r="N1079" t="str">
        <f>IFERROR(VLOOKUP(D1079,'Caoparameter historie'!A:E,5,0),"")</f>
        <v>0,11</v>
      </c>
      <c r="O1079" t="str">
        <f>IFERROR(IF(OR(D1079=5274,D1079=5472)=TRUE,VLOOKUP(B1079,'Medewerker afstand woon-werk'!A:F,6,0),""),"")</f>
        <v>23,30000</v>
      </c>
      <c r="P1079" s="5">
        <f t="shared" si="67"/>
        <v>2.5630000000000002</v>
      </c>
    </row>
    <row r="1080" spans="1:16" x14ac:dyDescent="0.25">
      <c r="A1080" s="22" t="s">
        <v>158</v>
      </c>
      <c r="B1080" s="22" t="s">
        <v>5562</v>
      </c>
      <c r="C1080" s="22" t="s">
        <v>6702</v>
      </c>
      <c r="D1080" s="23">
        <v>5472</v>
      </c>
      <c r="E1080" s="22" t="s">
        <v>7309</v>
      </c>
      <c r="F1080" s="28">
        <v>547210</v>
      </c>
      <c r="G1080" s="22" t="s">
        <v>6622</v>
      </c>
      <c r="H1080" s="22" t="s">
        <v>6759</v>
      </c>
      <c r="I1080" s="24">
        <v>43931</v>
      </c>
      <c r="J1080" s="24"/>
      <c r="K1080" s="5" t="str">
        <f t="shared" si="64"/>
        <v>Nee</v>
      </c>
      <c r="L1080">
        <f t="shared" si="65"/>
        <v>9482</v>
      </c>
      <c r="M1080" t="str">
        <f t="shared" si="66"/>
        <v>Reiskosten per dag</v>
      </c>
      <c r="N1080" t="str">
        <f>IFERROR(VLOOKUP(D1080,'Caoparameter historie'!A:E,5,0),"")</f>
        <v>0,11</v>
      </c>
      <c r="O1080" t="str">
        <f>IFERROR(IF(OR(D1080=5274,D1080=5472)=TRUE,VLOOKUP(B1080,'Medewerker afstand woon-werk'!A:F,6,0),""),"")</f>
        <v>28,00000</v>
      </c>
      <c r="P1080" s="5">
        <f t="shared" si="67"/>
        <v>3.08</v>
      </c>
    </row>
    <row r="1081" spans="1:16" x14ac:dyDescent="0.25">
      <c r="A1081" s="22" t="s">
        <v>158</v>
      </c>
      <c r="B1081" s="22" t="s">
        <v>847</v>
      </c>
      <c r="C1081" s="22" t="s">
        <v>6641</v>
      </c>
      <c r="D1081" s="23">
        <v>5472</v>
      </c>
      <c r="E1081" s="22" t="s">
        <v>7309</v>
      </c>
      <c r="F1081" s="28">
        <v>547210</v>
      </c>
      <c r="G1081" s="22" t="s">
        <v>6622</v>
      </c>
      <c r="H1081" s="22" t="s">
        <v>6759</v>
      </c>
      <c r="I1081" s="24">
        <v>43913</v>
      </c>
      <c r="J1081" s="24"/>
      <c r="K1081" s="5" t="str">
        <f t="shared" si="64"/>
        <v>Nee</v>
      </c>
      <c r="L1081">
        <f t="shared" si="65"/>
        <v>2518</v>
      </c>
      <c r="M1081" t="str">
        <f t="shared" si="66"/>
        <v>Reiskosten per dag</v>
      </c>
      <c r="N1081" t="str">
        <f>IFERROR(VLOOKUP(D1081,'Caoparameter historie'!A:E,5,0),"")</f>
        <v>0,11</v>
      </c>
      <c r="O1081" t="str">
        <f>IFERROR(IF(OR(D1081=5274,D1081=5472)=TRUE,VLOOKUP(B1081,'Medewerker afstand woon-werk'!A:F,6,0),""),"")</f>
        <v>14,00000</v>
      </c>
      <c r="P1081" s="5">
        <f t="shared" si="67"/>
        <v>1.54</v>
      </c>
    </row>
    <row r="1082" spans="1:16" x14ac:dyDescent="0.25">
      <c r="A1082" s="22" t="s">
        <v>158</v>
      </c>
      <c r="B1082" s="22" t="s">
        <v>2756</v>
      </c>
      <c r="C1082" s="22" t="s">
        <v>6812</v>
      </c>
      <c r="D1082" s="23">
        <v>5472</v>
      </c>
      <c r="E1082" s="22" t="s">
        <v>7309</v>
      </c>
      <c r="F1082" s="28">
        <v>547210</v>
      </c>
      <c r="G1082" s="22" t="s">
        <v>6622</v>
      </c>
      <c r="H1082" s="22" t="s">
        <v>6759</v>
      </c>
      <c r="I1082" s="24">
        <v>43951</v>
      </c>
      <c r="J1082" s="24"/>
      <c r="K1082" s="5" t="str">
        <f t="shared" si="64"/>
        <v>Nee</v>
      </c>
      <c r="L1082">
        <f t="shared" si="65"/>
        <v>10943</v>
      </c>
      <c r="M1082" t="str">
        <f t="shared" si="66"/>
        <v>Reiskosten per dag</v>
      </c>
      <c r="N1082" t="str">
        <f>IFERROR(VLOOKUP(D1082,'Caoparameter historie'!A:E,5,0),"")</f>
        <v>0,11</v>
      </c>
      <c r="O1082" t="str">
        <f>IFERROR(IF(OR(D1082=5274,D1082=5472)=TRUE,VLOOKUP(B1082,'Medewerker afstand woon-werk'!A:F,6,0),""),"")</f>
        <v>0,00000</v>
      </c>
      <c r="P1082" s="5">
        <f t="shared" si="67"/>
        <v>0</v>
      </c>
    </row>
    <row r="1083" spans="1:16" x14ac:dyDescent="0.25">
      <c r="A1083" s="22" t="s">
        <v>158</v>
      </c>
      <c r="B1083" s="22" t="s">
        <v>2289</v>
      </c>
      <c r="C1083" s="22" t="s">
        <v>6815</v>
      </c>
      <c r="D1083" s="23">
        <v>5472</v>
      </c>
      <c r="E1083" s="22" t="s">
        <v>7309</v>
      </c>
      <c r="F1083" s="28">
        <v>547210</v>
      </c>
      <c r="G1083" s="22" t="s">
        <v>6622</v>
      </c>
      <c r="H1083" s="22" t="s">
        <v>6623</v>
      </c>
      <c r="I1083" s="24">
        <v>43943</v>
      </c>
      <c r="J1083" s="24"/>
      <c r="K1083" s="5" t="str">
        <f t="shared" si="64"/>
        <v>Ja</v>
      </c>
      <c r="L1083">
        <f t="shared" si="65"/>
        <v>12106</v>
      </c>
      <c r="M1083" t="str">
        <f t="shared" si="66"/>
        <v>Reiskosten per dag</v>
      </c>
      <c r="N1083" t="str">
        <f>IFERROR(VLOOKUP(D1083,'Caoparameter historie'!A:E,5,0),"")</f>
        <v>0,11</v>
      </c>
      <c r="O1083" t="str">
        <f>IFERROR(IF(OR(D1083=5274,D1083=5472)=TRUE,VLOOKUP(B1083,'Medewerker afstand woon-werk'!A:F,6,0),""),"")</f>
        <v>0,02400</v>
      </c>
      <c r="P1083" s="5">
        <f t="shared" si="67"/>
        <v>2.64E-3</v>
      </c>
    </row>
    <row r="1084" spans="1:16" x14ac:dyDescent="0.25">
      <c r="A1084" s="22" t="s">
        <v>158</v>
      </c>
      <c r="B1084" s="22" t="s">
        <v>1573</v>
      </c>
      <c r="C1084" s="22" t="s">
        <v>6841</v>
      </c>
      <c r="D1084" s="23">
        <v>5472</v>
      </c>
      <c r="E1084" s="22" t="s">
        <v>7309</v>
      </c>
      <c r="F1084" s="28">
        <v>547210</v>
      </c>
      <c r="G1084" s="22" t="s">
        <v>6622</v>
      </c>
      <c r="H1084" s="22" t="s">
        <v>6759</v>
      </c>
      <c r="I1084" s="24">
        <v>43945</v>
      </c>
      <c r="J1084" s="24"/>
      <c r="K1084" s="5" t="str">
        <f t="shared" si="64"/>
        <v>Nee</v>
      </c>
      <c r="L1084">
        <f t="shared" si="65"/>
        <v>6109</v>
      </c>
      <c r="M1084" t="str">
        <f t="shared" si="66"/>
        <v>Reiskosten per dag</v>
      </c>
      <c r="N1084" t="str">
        <f>IFERROR(VLOOKUP(D1084,'Caoparameter historie'!A:E,5,0),"")</f>
        <v>0,11</v>
      </c>
      <c r="O1084" t="str">
        <f>IFERROR(IF(OR(D1084=5274,D1084=5472)=TRUE,VLOOKUP(B1084,'Medewerker afstand woon-werk'!A:F,6,0),""),"")</f>
        <v>0,00000</v>
      </c>
      <c r="P1084" s="5">
        <f t="shared" si="67"/>
        <v>0</v>
      </c>
    </row>
    <row r="1085" spans="1:16" x14ac:dyDescent="0.25">
      <c r="A1085" s="22" t="s">
        <v>158</v>
      </c>
      <c r="B1085" s="22" t="s">
        <v>2002</v>
      </c>
      <c r="C1085" s="22" t="s">
        <v>6712</v>
      </c>
      <c r="D1085" s="23">
        <v>5472</v>
      </c>
      <c r="E1085" s="22" t="s">
        <v>7309</v>
      </c>
      <c r="F1085" s="28">
        <v>547210</v>
      </c>
      <c r="G1085" s="22" t="s">
        <v>6622</v>
      </c>
      <c r="H1085" s="22" t="s">
        <v>6759</v>
      </c>
      <c r="I1085" s="24">
        <v>43943</v>
      </c>
      <c r="J1085" s="24"/>
      <c r="K1085" s="5" t="str">
        <f t="shared" si="64"/>
        <v>Nee</v>
      </c>
      <c r="L1085">
        <f t="shared" si="65"/>
        <v>9803</v>
      </c>
      <c r="M1085" t="str">
        <f t="shared" si="66"/>
        <v>Reiskosten per dag</v>
      </c>
      <c r="N1085" t="str">
        <f>IFERROR(VLOOKUP(D1085,'Caoparameter historie'!A:E,5,0),"")</f>
        <v>0,11</v>
      </c>
      <c r="O1085" t="str">
        <f>IFERROR(IF(OR(D1085=5274,D1085=5472)=TRUE,VLOOKUP(B1085,'Medewerker afstand woon-werk'!A:F,6,0),""),"")</f>
        <v>11,79000</v>
      </c>
      <c r="P1085" s="5">
        <f t="shared" si="67"/>
        <v>1.2968999999999999</v>
      </c>
    </row>
    <row r="1086" spans="1:16" x14ac:dyDescent="0.25">
      <c r="A1086" s="22" t="s">
        <v>158</v>
      </c>
      <c r="B1086" s="22" t="s">
        <v>5863</v>
      </c>
      <c r="C1086" s="22" t="s">
        <v>7028</v>
      </c>
      <c r="D1086" s="23">
        <v>5472</v>
      </c>
      <c r="E1086" s="22" t="s">
        <v>7309</v>
      </c>
      <c r="F1086" s="28">
        <v>547210</v>
      </c>
      <c r="G1086" s="22" t="s">
        <v>6622</v>
      </c>
      <c r="H1086" s="22" t="s">
        <v>6759</v>
      </c>
      <c r="I1086" s="24">
        <v>43959</v>
      </c>
      <c r="J1086" s="24"/>
      <c r="K1086" s="5" t="str">
        <f t="shared" si="64"/>
        <v>Nee</v>
      </c>
      <c r="L1086">
        <f t="shared" si="65"/>
        <v>13063</v>
      </c>
      <c r="M1086" t="str">
        <f t="shared" si="66"/>
        <v>Reiskosten per dag</v>
      </c>
      <c r="N1086" t="str">
        <f>IFERROR(VLOOKUP(D1086,'Caoparameter historie'!A:E,5,0),"")</f>
        <v>0,11</v>
      </c>
      <c r="O1086" t="str">
        <f>IFERROR(IF(OR(D1086=5274,D1086=5472)=TRUE,VLOOKUP(B1086,'Medewerker afstand woon-werk'!A:F,6,0),""),"")</f>
        <v>58,50000</v>
      </c>
      <c r="P1086" s="5">
        <f t="shared" si="67"/>
        <v>6.4349999999999996</v>
      </c>
    </row>
    <row r="1087" spans="1:16" x14ac:dyDescent="0.25">
      <c r="A1087" s="22" t="s">
        <v>158</v>
      </c>
      <c r="B1087" s="22" t="s">
        <v>228</v>
      </c>
      <c r="C1087" s="22" t="s">
        <v>6706</v>
      </c>
      <c r="D1087" s="23">
        <v>5472</v>
      </c>
      <c r="E1087" s="22" t="s">
        <v>7309</v>
      </c>
      <c r="F1087" s="28">
        <v>547210</v>
      </c>
      <c r="G1087" s="22" t="s">
        <v>6622</v>
      </c>
      <c r="H1087" s="22" t="s">
        <v>6759</v>
      </c>
      <c r="I1087" s="24">
        <v>43829</v>
      </c>
      <c r="J1087" s="24"/>
      <c r="K1087" s="5" t="str">
        <f t="shared" si="64"/>
        <v>Nee</v>
      </c>
      <c r="L1087">
        <f t="shared" si="65"/>
        <v>9580</v>
      </c>
      <c r="M1087" t="str">
        <f t="shared" si="66"/>
        <v>Reiskosten per dag</v>
      </c>
      <c r="N1087" t="str">
        <f>IFERROR(VLOOKUP(D1087,'Caoparameter historie'!A:E,5,0),"")</f>
        <v>0,11</v>
      </c>
      <c r="O1087" t="str">
        <f>IFERROR(IF(OR(D1087=5274,D1087=5472)=TRUE,VLOOKUP(B1087,'Medewerker afstand woon-werk'!A:F,6,0),""),"")</f>
        <v>31,79000</v>
      </c>
      <c r="P1087" s="5">
        <f t="shared" si="67"/>
        <v>3.4969000000000001</v>
      </c>
    </row>
    <row r="1088" spans="1:16" x14ac:dyDescent="0.25">
      <c r="A1088" s="22" t="s">
        <v>158</v>
      </c>
      <c r="B1088" s="22" t="s">
        <v>4126</v>
      </c>
      <c r="C1088" s="22" t="s">
        <v>6846</v>
      </c>
      <c r="D1088" s="23">
        <v>5472</v>
      </c>
      <c r="E1088" s="22" t="s">
        <v>7309</v>
      </c>
      <c r="F1088" s="28">
        <v>547210</v>
      </c>
      <c r="G1088" s="22" t="s">
        <v>6622</v>
      </c>
      <c r="H1088" s="22" t="s">
        <v>6759</v>
      </c>
      <c r="I1088" s="24">
        <v>43857</v>
      </c>
      <c r="J1088" s="24"/>
      <c r="K1088" s="5" t="str">
        <f t="shared" si="64"/>
        <v>Nee</v>
      </c>
      <c r="L1088">
        <f t="shared" si="65"/>
        <v>7047</v>
      </c>
      <c r="M1088" t="str">
        <f t="shared" si="66"/>
        <v>Reiskosten per dag</v>
      </c>
      <c r="N1088" t="str">
        <f>IFERROR(VLOOKUP(D1088,'Caoparameter historie'!A:E,5,0),"")</f>
        <v>0,11</v>
      </c>
      <c r="O1088" t="str">
        <f>IFERROR(IF(OR(D1088=5274,D1088=5472)=TRUE,VLOOKUP(B1088,'Medewerker afstand woon-werk'!A:F,6,0),""),"")</f>
        <v>7,00000</v>
      </c>
      <c r="P1088" s="5">
        <f t="shared" si="67"/>
        <v>0.77</v>
      </c>
    </row>
    <row r="1089" spans="1:16" x14ac:dyDescent="0.25">
      <c r="A1089" s="22" t="s">
        <v>158</v>
      </c>
      <c r="B1089" s="22" t="s">
        <v>2492</v>
      </c>
      <c r="C1089" s="22" t="s">
        <v>6722</v>
      </c>
      <c r="D1089" s="23">
        <v>5472</v>
      </c>
      <c r="E1089" s="22" t="s">
        <v>7309</v>
      </c>
      <c r="F1089" s="28">
        <v>547210</v>
      </c>
      <c r="G1089" s="22" t="s">
        <v>6622</v>
      </c>
      <c r="H1089" s="22" t="s">
        <v>6759</v>
      </c>
      <c r="I1089" s="24">
        <v>43915</v>
      </c>
      <c r="J1089" s="24"/>
      <c r="K1089" s="5" t="str">
        <f t="shared" si="64"/>
        <v>Nee</v>
      </c>
      <c r="L1089">
        <f t="shared" si="65"/>
        <v>10446</v>
      </c>
      <c r="M1089" t="str">
        <f t="shared" si="66"/>
        <v>Reiskosten per dag</v>
      </c>
      <c r="N1089" t="str">
        <f>IFERROR(VLOOKUP(D1089,'Caoparameter historie'!A:E,5,0),"")</f>
        <v>0,11</v>
      </c>
      <c r="O1089" t="str">
        <f>IFERROR(IF(OR(D1089=5274,D1089=5472)=TRUE,VLOOKUP(B1089,'Medewerker afstand woon-werk'!A:F,6,0),""),"")</f>
        <v>7,39000</v>
      </c>
      <c r="P1089" s="5">
        <f t="shared" si="67"/>
        <v>0.81289999999999996</v>
      </c>
    </row>
    <row r="1090" spans="1:16" x14ac:dyDescent="0.25">
      <c r="A1090" s="22" t="s">
        <v>158</v>
      </c>
      <c r="B1090" s="22" t="s">
        <v>3033</v>
      </c>
      <c r="C1090" s="22" t="s">
        <v>6679</v>
      </c>
      <c r="D1090" s="23">
        <v>5472</v>
      </c>
      <c r="E1090" s="22" t="s">
        <v>7309</v>
      </c>
      <c r="F1090" s="28">
        <v>547210</v>
      </c>
      <c r="G1090" s="22" t="s">
        <v>6622</v>
      </c>
      <c r="H1090" s="22" t="s">
        <v>6759</v>
      </c>
      <c r="I1090" s="24">
        <v>43963</v>
      </c>
      <c r="J1090" s="24"/>
      <c r="K1090" s="5" t="str">
        <f t="shared" si="64"/>
        <v>Nee</v>
      </c>
      <c r="L1090">
        <f t="shared" si="65"/>
        <v>6885</v>
      </c>
      <c r="M1090" t="str">
        <f t="shared" si="66"/>
        <v>Reiskosten per dag</v>
      </c>
      <c r="N1090" t="str">
        <f>IFERROR(VLOOKUP(D1090,'Caoparameter historie'!A:E,5,0),"")</f>
        <v>0,11</v>
      </c>
      <c r="O1090" t="str">
        <f>IFERROR(IF(OR(D1090=5274,D1090=5472)=TRUE,VLOOKUP(B1090,'Medewerker afstand woon-werk'!A:F,6,0),""),"")</f>
        <v>6,55000</v>
      </c>
      <c r="P1090" s="5">
        <f t="shared" si="67"/>
        <v>0.72050000000000003</v>
      </c>
    </row>
    <row r="1091" spans="1:16" x14ac:dyDescent="0.25">
      <c r="A1091" s="22" t="s">
        <v>158</v>
      </c>
      <c r="B1091" s="22" t="s">
        <v>3876</v>
      </c>
      <c r="C1091" s="22" t="s">
        <v>6715</v>
      </c>
      <c r="D1091" s="23">
        <v>5472</v>
      </c>
      <c r="E1091" s="22" t="s">
        <v>7309</v>
      </c>
      <c r="F1091" s="28">
        <v>547210</v>
      </c>
      <c r="G1091" s="22" t="s">
        <v>6622</v>
      </c>
      <c r="H1091" s="22" t="s">
        <v>6759</v>
      </c>
      <c r="I1091" s="24">
        <v>43963</v>
      </c>
      <c r="J1091" s="24"/>
      <c r="K1091" s="5" t="str">
        <f t="shared" si="64"/>
        <v>Nee</v>
      </c>
      <c r="L1091">
        <f t="shared" si="65"/>
        <v>9954</v>
      </c>
      <c r="M1091" t="str">
        <f t="shared" si="66"/>
        <v>Reiskosten per dag</v>
      </c>
      <c r="N1091" t="str">
        <f>IFERROR(VLOOKUP(D1091,'Caoparameter historie'!A:E,5,0),"")</f>
        <v>0,11</v>
      </c>
      <c r="O1091" t="str">
        <f>IFERROR(IF(OR(D1091=5274,D1091=5472)=TRUE,VLOOKUP(B1091,'Medewerker afstand woon-werk'!A:F,6,0),""),"")</f>
        <v>7,21000</v>
      </c>
      <c r="P1091" s="5">
        <f t="shared" si="67"/>
        <v>0.79310000000000003</v>
      </c>
    </row>
    <row r="1092" spans="1:16" x14ac:dyDescent="0.25">
      <c r="A1092" s="22" t="s">
        <v>158</v>
      </c>
      <c r="B1092" s="22" t="s">
        <v>2189</v>
      </c>
      <c r="C1092" s="22" t="s">
        <v>6847</v>
      </c>
      <c r="D1092" s="23">
        <v>5472</v>
      </c>
      <c r="E1092" s="22" t="s">
        <v>7309</v>
      </c>
      <c r="F1092" s="28">
        <v>547210</v>
      </c>
      <c r="G1092" s="22" t="s">
        <v>6622</v>
      </c>
      <c r="H1092" s="22" t="s">
        <v>6759</v>
      </c>
      <c r="I1092" s="24">
        <v>43965</v>
      </c>
      <c r="J1092" s="24"/>
      <c r="K1092" s="5" t="str">
        <f t="shared" si="64"/>
        <v>Nee</v>
      </c>
      <c r="L1092">
        <f t="shared" si="65"/>
        <v>11517</v>
      </c>
      <c r="M1092" t="str">
        <f t="shared" si="66"/>
        <v>Reiskosten per dag</v>
      </c>
      <c r="N1092" t="str">
        <f>IFERROR(VLOOKUP(D1092,'Caoparameter historie'!A:E,5,0),"")</f>
        <v>0,11</v>
      </c>
      <c r="O1092" t="str">
        <f>IFERROR(IF(OR(D1092=5274,D1092=5472)=TRUE,VLOOKUP(B1092,'Medewerker afstand woon-werk'!A:F,6,0),""),"")</f>
        <v>9,50000</v>
      </c>
      <c r="P1092" s="5">
        <f t="shared" si="67"/>
        <v>1.0449999999999999</v>
      </c>
    </row>
    <row r="1093" spans="1:16" x14ac:dyDescent="0.25">
      <c r="A1093" s="22" t="s">
        <v>158</v>
      </c>
      <c r="B1093" s="22" t="s">
        <v>5380</v>
      </c>
      <c r="C1093" s="22" t="s">
        <v>6848</v>
      </c>
      <c r="D1093" s="23">
        <v>5472</v>
      </c>
      <c r="E1093" s="22" t="s">
        <v>7309</v>
      </c>
      <c r="F1093" s="28">
        <v>547210</v>
      </c>
      <c r="G1093" s="22" t="s">
        <v>6622</v>
      </c>
      <c r="H1093" s="22" t="s">
        <v>6759</v>
      </c>
      <c r="I1093" s="24">
        <v>43928</v>
      </c>
      <c r="J1093" s="24"/>
      <c r="K1093" s="5" t="str">
        <f t="shared" si="64"/>
        <v>Nee</v>
      </c>
      <c r="L1093">
        <f t="shared" si="65"/>
        <v>5974</v>
      </c>
      <c r="M1093" t="str">
        <f t="shared" si="66"/>
        <v>Reiskosten per dag</v>
      </c>
      <c r="N1093" t="str">
        <f>IFERROR(VLOOKUP(D1093,'Caoparameter historie'!A:E,5,0),"")</f>
        <v>0,11</v>
      </c>
      <c r="O1093" t="str">
        <f>IFERROR(IF(OR(D1093=5274,D1093=5472)=TRUE,VLOOKUP(B1093,'Medewerker afstand woon-werk'!A:F,6,0),""),"")</f>
        <v>25,70000</v>
      </c>
      <c r="P1093" s="5">
        <f t="shared" si="67"/>
        <v>2.827</v>
      </c>
    </row>
    <row r="1094" spans="1:16" x14ac:dyDescent="0.25">
      <c r="A1094" s="22" t="s">
        <v>158</v>
      </c>
      <c r="B1094" s="22" t="s">
        <v>6051</v>
      </c>
      <c r="C1094" s="22" t="s">
        <v>6864</v>
      </c>
      <c r="D1094" s="23">
        <v>5472</v>
      </c>
      <c r="E1094" s="22" t="s">
        <v>7309</v>
      </c>
      <c r="F1094" s="28">
        <v>547210</v>
      </c>
      <c r="G1094" s="22" t="s">
        <v>6622</v>
      </c>
      <c r="H1094" s="22" t="s">
        <v>6759</v>
      </c>
      <c r="I1094" s="24">
        <v>43959</v>
      </c>
      <c r="J1094" s="24"/>
      <c r="K1094" s="5" t="str">
        <f t="shared" ref="K1094:K1157" si="68">IFERROR(H1094*1,H1094)</f>
        <v>Nee</v>
      </c>
      <c r="L1094">
        <f t="shared" ref="L1094:L1157" si="69">IFERROR(B1094*1,B1094)</f>
        <v>12124</v>
      </c>
      <c r="M1094" t="str">
        <f t="shared" ref="M1094:M1157" si="70">IF(D1094=5251,"VET",IF(D1094=5249,"Persoonlijke toeslag",IF(D1094=5274,"Reiskosten per dag",IF(D1094=5250,"Overgangstoeslag",IF(D1094=5472,"Reiskosten per dag",IF(D1094=5255,"Reiskosten per dag",IF(D1094=5378,"BHV Vergoeding",IF(D1094=5493,"Wasgeld",""))))))))</f>
        <v>Reiskosten per dag</v>
      </c>
      <c r="N1094" t="str">
        <f>IFERROR(VLOOKUP(D1094,'Caoparameter historie'!A:E,5,0),"")</f>
        <v>0,11</v>
      </c>
      <c r="O1094" t="str">
        <f>IFERROR(IF(OR(D1094=5274,D1094=5472)=TRUE,VLOOKUP(B1094,'Medewerker afstand woon-werk'!A:F,6,0),""),"")</f>
        <v>0,00000</v>
      </c>
      <c r="P1094" s="5">
        <f t="shared" ref="P1094:P1157" si="71">IF(OR(D1094=5274,D1094=5472)=TRUE,N1094*O1094,IF(D1094=5255,K1094,IF(M1094="Persoonlijke toeslag",K1094,IF(M1094="VET",K1094,IF(M1094="Overgangstoeslag",K1094,IF(M1094="Wasgeld",K1094*N1094,IF(M1094="BHV vergoeding",N1094*1,"")))))))</f>
        <v>0</v>
      </c>
    </row>
    <row r="1095" spans="1:16" x14ac:dyDescent="0.25">
      <c r="A1095" s="22" t="s">
        <v>158</v>
      </c>
      <c r="B1095" s="22" t="s">
        <v>757</v>
      </c>
      <c r="C1095" s="22" t="s">
        <v>6851</v>
      </c>
      <c r="D1095" s="23">
        <v>5472</v>
      </c>
      <c r="E1095" s="22" t="s">
        <v>7309</v>
      </c>
      <c r="F1095" s="28">
        <v>547210</v>
      </c>
      <c r="G1095" s="22" t="s">
        <v>6622</v>
      </c>
      <c r="H1095" s="22" t="s">
        <v>6759</v>
      </c>
      <c r="I1095" s="24">
        <v>43968</v>
      </c>
      <c r="J1095" s="24"/>
      <c r="K1095" s="5" t="str">
        <f t="shared" si="68"/>
        <v>Nee</v>
      </c>
      <c r="L1095">
        <f t="shared" si="69"/>
        <v>11889</v>
      </c>
      <c r="M1095" t="str">
        <f t="shared" si="70"/>
        <v>Reiskosten per dag</v>
      </c>
      <c r="N1095" t="str">
        <f>IFERROR(VLOOKUP(D1095,'Caoparameter historie'!A:E,5,0),"")</f>
        <v>0,11</v>
      </c>
      <c r="O1095" t="str">
        <f>IFERROR(IF(OR(D1095=5274,D1095=5472)=TRUE,VLOOKUP(B1095,'Medewerker afstand woon-werk'!A:F,6,0),""),"")</f>
        <v>0,00000</v>
      </c>
      <c r="P1095" s="5">
        <f t="shared" si="71"/>
        <v>0</v>
      </c>
    </row>
    <row r="1096" spans="1:16" x14ac:dyDescent="0.25">
      <c r="A1096" s="22" t="s">
        <v>158</v>
      </c>
      <c r="B1096" s="22" t="s">
        <v>626</v>
      </c>
      <c r="C1096" s="22" t="s">
        <v>6870</v>
      </c>
      <c r="D1096" s="23">
        <v>5472</v>
      </c>
      <c r="E1096" s="22" t="s">
        <v>7309</v>
      </c>
      <c r="F1096" s="28">
        <v>547210</v>
      </c>
      <c r="G1096" s="22" t="s">
        <v>6622</v>
      </c>
      <c r="H1096" s="22" t="s">
        <v>6759</v>
      </c>
      <c r="I1096" s="24">
        <v>43968</v>
      </c>
      <c r="J1096" s="24"/>
      <c r="K1096" s="5" t="str">
        <f t="shared" si="68"/>
        <v>Nee</v>
      </c>
      <c r="L1096">
        <f t="shared" si="69"/>
        <v>12857</v>
      </c>
      <c r="M1096" t="str">
        <f t="shared" si="70"/>
        <v>Reiskosten per dag</v>
      </c>
      <c r="N1096" t="str">
        <f>IFERROR(VLOOKUP(D1096,'Caoparameter historie'!A:E,5,0),"")</f>
        <v>0,11</v>
      </c>
      <c r="O1096" t="str">
        <f>IFERROR(IF(OR(D1096=5274,D1096=5472)=TRUE,VLOOKUP(B1096,'Medewerker afstand woon-werk'!A:F,6,0),""),"")</f>
        <v>0,00000</v>
      </c>
      <c r="P1096" s="5">
        <f t="shared" si="71"/>
        <v>0</v>
      </c>
    </row>
    <row r="1097" spans="1:16" x14ac:dyDescent="0.25">
      <c r="A1097" s="22" t="s">
        <v>158</v>
      </c>
      <c r="B1097" s="22" t="s">
        <v>2983</v>
      </c>
      <c r="C1097" s="22" t="s">
        <v>7175</v>
      </c>
      <c r="D1097" s="23">
        <v>5472</v>
      </c>
      <c r="E1097" s="22" t="s">
        <v>7309</v>
      </c>
      <c r="F1097" s="28">
        <v>547210</v>
      </c>
      <c r="G1097" s="22" t="s">
        <v>6622</v>
      </c>
      <c r="H1097" s="22" t="s">
        <v>6759</v>
      </c>
      <c r="I1097" s="24">
        <v>43968</v>
      </c>
      <c r="J1097" s="24"/>
      <c r="K1097" s="5" t="str">
        <f t="shared" si="68"/>
        <v>Nee</v>
      </c>
      <c r="L1097">
        <f t="shared" si="69"/>
        <v>11842</v>
      </c>
      <c r="M1097" t="str">
        <f t="shared" si="70"/>
        <v>Reiskosten per dag</v>
      </c>
      <c r="N1097" t="str">
        <f>IFERROR(VLOOKUP(D1097,'Caoparameter historie'!A:E,5,0),"")</f>
        <v>0,11</v>
      </c>
      <c r="O1097" t="str">
        <f>IFERROR(IF(OR(D1097=5274,D1097=5472)=TRUE,VLOOKUP(B1097,'Medewerker afstand woon-werk'!A:F,6,0),""),"")</f>
        <v>0,00000</v>
      </c>
      <c r="P1097" s="5">
        <f t="shared" si="71"/>
        <v>0</v>
      </c>
    </row>
    <row r="1098" spans="1:16" x14ac:dyDescent="0.25">
      <c r="A1098" s="22" t="s">
        <v>158</v>
      </c>
      <c r="B1098" s="22" t="s">
        <v>1866</v>
      </c>
      <c r="C1098" s="22" t="s">
        <v>6705</v>
      </c>
      <c r="D1098" s="23">
        <v>5472</v>
      </c>
      <c r="E1098" s="22" t="s">
        <v>7309</v>
      </c>
      <c r="F1098" s="28">
        <v>547210</v>
      </c>
      <c r="G1098" s="22" t="s">
        <v>6622</v>
      </c>
      <c r="H1098" s="22" t="s">
        <v>6759</v>
      </c>
      <c r="I1098" s="24">
        <v>43968</v>
      </c>
      <c r="J1098" s="24">
        <v>44464</v>
      </c>
      <c r="K1098" s="5" t="str">
        <f t="shared" si="68"/>
        <v>Nee</v>
      </c>
      <c r="L1098">
        <f t="shared" si="69"/>
        <v>9571</v>
      </c>
      <c r="M1098" t="str">
        <f t="shared" si="70"/>
        <v>Reiskosten per dag</v>
      </c>
      <c r="N1098" t="str">
        <f>IFERROR(VLOOKUP(D1098,'Caoparameter historie'!A:E,5,0),"")</f>
        <v>0,11</v>
      </c>
      <c r="O1098" t="str">
        <f>IFERROR(IF(OR(D1098=5274,D1098=5472)=TRUE,VLOOKUP(B1098,'Medewerker afstand woon-werk'!A:F,6,0),""),"")</f>
        <v>27,00000</v>
      </c>
      <c r="P1098" s="5">
        <f t="shared" si="71"/>
        <v>2.97</v>
      </c>
    </row>
    <row r="1099" spans="1:16" x14ac:dyDescent="0.25">
      <c r="A1099" s="22" t="s">
        <v>158</v>
      </c>
      <c r="B1099" s="22" t="s">
        <v>3840</v>
      </c>
      <c r="C1099" s="22" t="s">
        <v>6853</v>
      </c>
      <c r="D1099" s="23">
        <v>5472</v>
      </c>
      <c r="E1099" s="22" t="s">
        <v>7309</v>
      </c>
      <c r="F1099" s="28">
        <v>547210</v>
      </c>
      <c r="G1099" s="22" t="s">
        <v>6622</v>
      </c>
      <c r="H1099" s="22" t="s">
        <v>6759</v>
      </c>
      <c r="I1099" s="24">
        <v>43950</v>
      </c>
      <c r="J1099" s="24"/>
      <c r="K1099" s="5" t="str">
        <f t="shared" si="68"/>
        <v>Nee</v>
      </c>
      <c r="L1099">
        <f t="shared" si="69"/>
        <v>287</v>
      </c>
      <c r="M1099" t="str">
        <f t="shared" si="70"/>
        <v>Reiskosten per dag</v>
      </c>
      <c r="N1099" t="str">
        <f>IFERROR(VLOOKUP(D1099,'Caoparameter historie'!A:E,5,0),"")</f>
        <v>0,11</v>
      </c>
      <c r="O1099" t="str">
        <f>IFERROR(IF(OR(D1099=5274,D1099=5472)=TRUE,VLOOKUP(B1099,'Medewerker afstand woon-werk'!A:F,6,0),""),"")</f>
        <v>12,74000</v>
      </c>
      <c r="P1099" s="5">
        <f t="shared" si="71"/>
        <v>1.4014</v>
      </c>
    </row>
    <row r="1100" spans="1:16" x14ac:dyDescent="0.25">
      <c r="A1100" s="22" t="s">
        <v>158</v>
      </c>
      <c r="B1100" s="22" t="s">
        <v>1372</v>
      </c>
      <c r="C1100" s="22" t="s">
        <v>6854</v>
      </c>
      <c r="D1100" s="23">
        <v>5472</v>
      </c>
      <c r="E1100" s="22" t="s">
        <v>7309</v>
      </c>
      <c r="F1100" s="28">
        <v>547210</v>
      </c>
      <c r="G1100" s="22" t="s">
        <v>6622</v>
      </c>
      <c r="H1100" s="22" t="s">
        <v>6759</v>
      </c>
      <c r="I1100" s="24">
        <v>43971</v>
      </c>
      <c r="J1100" s="24"/>
      <c r="K1100" s="5" t="str">
        <f t="shared" si="68"/>
        <v>Nee</v>
      </c>
      <c r="L1100">
        <f t="shared" si="69"/>
        <v>13571</v>
      </c>
      <c r="M1100" t="str">
        <f t="shared" si="70"/>
        <v>Reiskosten per dag</v>
      </c>
      <c r="N1100" t="str">
        <f>IFERROR(VLOOKUP(D1100,'Caoparameter historie'!A:E,5,0),"")</f>
        <v>0,11</v>
      </c>
      <c r="O1100" t="str">
        <f>IFERROR(IF(OR(D1100=5274,D1100=5472)=TRUE,VLOOKUP(B1100,'Medewerker afstand woon-werk'!A:F,6,0),""),"")</f>
        <v>0,00000</v>
      </c>
      <c r="P1100" s="5">
        <f t="shared" si="71"/>
        <v>0</v>
      </c>
    </row>
    <row r="1101" spans="1:16" x14ac:dyDescent="0.25">
      <c r="A1101" s="22" t="s">
        <v>158</v>
      </c>
      <c r="B1101" s="22" t="s">
        <v>2064</v>
      </c>
      <c r="C1101" s="22" t="s">
        <v>6855</v>
      </c>
      <c r="D1101" s="23">
        <v>5472</v>
      </c>
      <c r="E1101" s="22" t="s">
        <v>7309</v>
      </c>
      <c r="F1101" s="28">
        <v>547210</v>
      </c>
      <c r="G1101" s="22" t="s">
        <v>6622</v>
      </c>
      <c r="H1101" s="22" t="s">
        <v>6759</v>
      </c>
      <c r="I1101" s="24">
        <v>43971</v>
      </c>
      <c r="J1101" s="24"/>
      <c r="K1101" s="5" t="str">
        <f t="shared" si="68"/>
        <v>Nee</v>
      </c>
      <c r="L1101">
        <f t="shared" si="69"/>
        <v>13648</v>
      </c>
      <c r="M1101" t="str">
        <f t="shared" si="70"/>
        <v>Reiskosten per dag</v>
      </c>
      <c r="N1101" t="str">
        <f>IFERROR(VLOOKUP(D1101,'Caoparameter historie'!A:E,5,0),"")</f>
        <v>0,11</v>
      </c>
      <c r="O1101" t="str">
        <f>IFERROR(IF(OR(D1101=5274,D1101=5472)=TRUE,VLOOKUP(B1101,'Medewerker afstand woon-werk'!A:F,6,0),""),"")</f>
        <v>0,00000</v>
      </c>
      <c r="P1101" s="5">
        <f t="shared" si="71"/>
        <v>0</v>
      </c>
    </row>
    <row r="1102" spans="1:16" x14ac:dyDescent="0.25">
      <c r="A1102" s="22" t="s">
        <v>158</v>
      </c>
      <c r="B1102" s="22" t="s">
        <v>4268</v>
      </c>
      <c r="C1102" s="22" t="s">
        <v>6860</v>
      </c>
      <c r="D1102" s="23">
        <v>5472</v>
      </c>
      <c r="E1102" s="22" t="s">
        <v>7309</v>
      </c>
      <c r="F1102" s="28">
        <v>547210</v>
      </c>
      <c r="G1102" s="22" t="s">
        <v>6622</v>
      </c>
      <c r="H1102" s="22" t="s">
        <v>6759</v>
      </c>
      <c r="I1102" s="24">
        <v>43969</v>
      </c>
      <c r="J1102" s="24"/>
      <c r="K1102" s="5" t="str">
        <f t="shared" si="68"/>
        <v>Nee</v>
      </c>
      <c r="L1102">
        <f t="shared" si="69"/>
        <v>7645</v>
      </c>
      <c r="M1102" t="str">
        <f t="shared" si="70"/>
        <v>Reiskosten per dag</v>
      </c>
      <c r="N1102" t="str">
        <f>IFERROR(VLOOKUP(D1102,'Caoparameter historie'!A:E,5,0),"")</f>
        <v>0,11</v>
      </c>
      <c r="O1102" t="str">
        <f>IFERROR(IF(OR(D1102=5274,D1102=5472)=TRUE,VLOOKUP(B1102,'Medewerker afstand woon-werk'!A:F,6,0),""),"")</f>
        <v>31,71000</v>
      </c>
      <c r="P1102" s="5">
        <f t="shared" si="71"/>
        <v>3.4881000000000002</v>
      </c>
    </row>
    <row r="1103" spans="1:16" x14ac:dyDescent="0.25">
      <c r="A1103" s="22" t="s">
        <v>158</v>
      </c>
      <c r="B1103" s="22" t="s">
        <v>2608</v>
      </c>
      <c r="C1103" s="22" t="s">
        <v>6862</v>
      </c>
      <c r="D1103" s="23">
        <v>5472</v>
      </c>
      <c r="E1103" s="22" t="s">
        <v>7309</v>
      </c>
      <c r="F1103" s="28">
        <v>547210</v>
      </c>
      <c r="G1103" s="22" t="s">
        <v>6622</v>
      </c>
      <c r="H1103" s="22" t="s">
        <v>6759</v>
      </c>
      <c r="I1103" s="24">
        <v>43990</v>
      </c>
      <c r="J1103" s="24"/>
      <c r="K1103" s="5" t="str">
        <f t="shared" si="68"/>
        <v>Nee</v>
      </c>
      <c r="L1103">
        <f t="shared" si="69"/>
        <v>12294</v>
      </c>
      <c r="M1103" t="str">
        <f t="shared" si="70"/>
        <v>Reiskosten per dag</v>
      </c>
      <c r="N1103" t="str">
        <f>IFERROR(VLOOKUP(D1103,'Caoparameter historie'!A:E,5,0),"")</f>
        <v>0,11</v>
      </c>
      <c r="O1103" t="str">
        <f>IFERROR(IF(OR(D1103=5274,D1103=5472)=TRUE,VLOOKUP(B1103,'Medewerker afstand woon-werk'!A:F,6,0),""),"")</f>
        <v>0,00000</v>
      </c>
      <c r="P1103" s="5">
        <f t="shared" si="71"/>
        <v>0</v>
      </c>
    </row>
    <row r="1104" spans="1:16" x14ac:dyDescent="0.25">
      <c r="A1104" s="22" t="s">
        <v>158</v>
      </c>
      <c r="B1104" s="22" t="s">
        <v>1509</v>
      </c>
      <c r="C1104" s="22" t="s">
        <v>7063</v>
      </c>
      <c r="D1104" s="23">
        <v>5472</v>
      </c>
      <c r="E1104" s="22" t="s">
        <v>7309</v>
      </c>
      <c r="F1104" s="28">
        <v>547210</v>
      </c>
      <c r="G1104" s="22" t="s">
        <v>6622</v>
      </c>
      <c r="H1104" s="22" t="s">
        <v>6759</v>
      </c>
      <c r="I1104" s="24">
        <v>43984</v>
      </c>
      <c r="J1104" s="24"/>
      <c r="K1104" s="5" t="str">
        <f t="shared" si="68"/>
        <v>Nee</v>
      </c>
      <c r="L1104">
        <f t="shared" si="69"/>
        <v>5609</v>
      </c>
      <c r="M1104" t="str">
        <f t="shared" si="70"/>
        <v>Reiskosten per dag</v>
      </c>
      <c r="N1104" t="str">
        <f>IFERROR(VLOOKUP(D1104,'Caoparameter historie'!A:E,5,0),"")</f>
        <v>0,11</v>
      </c>
      <c r="O1104" t="str">
        <f>IFERROR(IF(OR(D1104=5274,D1104=5472)=TRUE,VLOOKUP(B1104,'Medewerker afstand woon-werk'!A:F,6,0),""),"")</f>
        <v>7,89000</v>
      </c>
      <c r="P1104" s="5">
        <f t="shared" si="71"/>
        <v>0.8679</v>
      </c>
    </row>
    <row r="1105" spans="1:16" x14ac:dyDescent="0.25">
      <c r="A1105" s="22" t="s">
        <v>158</v>
      </c>
      <c r="B1105" s="22" t="s">
        <v>4106</v>
      </c>
      <c r="C1105" s="22" t="s">
        <v>6730</v>
      </c>
      <c r="D1105" s="23">
        <v>5472</v>
      </c>
      <c r="E1105" s="22" t="s">
        <v>7309</v>
      </c>
      <c r="F1105" s="28">
        <v>547210</v>
      </c>
      <c r="G1105" s="22" t="s">
        <v>6622</v>
      </c>
      <c r="H1105" s="22" t="s">
        <v>6759</v>
      </c>
      <c r="I1105" s="24">
        <v>43984</v>
      </c>
      <c r="J1105" s="24"/>
      <c r="K1105" s="5" t="str">
        <f t="shared" si="68"/>
        <v>Nee</v>
      </c>
      <c r="L1105">
        <f t="shared" si="69"/>
        <v>11336</v>
      </c>
      <c r="M1105" t="str">
        <f t="shared" si="70"/>
        <v>Reiskosten per dag</v>
      </c>
      <c r="N1105" t="str">
        <f>IFERROR(VLOOKUP(D1105,'Caoparameter historie'!A:E,5,0),"")</f>
        <v>0,11</v>
      </c>
      <c r="O1105" t="str">
        <f>IFERROR(IF(OR(D1105=5274,D1105=5472)=TRUE,VLOOKUP(B1105,'Medewerker afstand woon-werk'!A:F,6,0),""),"")</f>
        <v>8,29000</v>
      </c>
      <c r="P1105" s="5">
        <f t="shared" si="71"/>
        <v>0.91189999999999993</v>
      </c>
    </row>
    <row r="1106" spans="1:16" x14ac:dyDescent="0.25">
      <c r="A1106" s="22" t="s">
        <v>158</v>
      </c>
      <c r="B1106" s="22" t="s">
        <v>930</v>
      </c>
      <c r="C1106" s="22" t="s">
        <v>6863</v>
      </c>
      <c r="D1106" s="23">
        <v>5472</v>
      </c>
      <c r="E1106" s="22" t="s">
        <v>7309</v>
      </c>
      <c r="F1106" s="28">
        <v>547210</v>
      </c>
      <c r="G1106" s="22" t="s">
        <v>6622</v>
      </c>
      <c r="H1106" s="22" t="s">
        <v>6759</v>
      </c>
      <c r="I1106" s="24">
        <v>43984</v>
      </c>
      <c r="J1106" s="24"/>
      <c r="K1106" s="5" t="str">
        <f t="shared" si="68"/>
        <v>Nee</v>
      </c>
      <c r="L1106">
        <f t="shared" si="69"/>
        <v>12930</v>
      </c>
      <c r="M1106" t="str">
        <f t="shared" si="70"/>
        <v>Reiskosten per dag</v>
      </c>
      <c r="N1106" t="str">
        <f>IFERROR(VLOOKUP(D1106,'Caoparameter historie'!A:E,5,0),"")</f>
        <v>0,11</v>
      </c>
      <c r="O1106" t="str">
        <f>IFERROR(IF(OR(D1106=5274,D1106=5472)=TRUE,VLOOKUP(B1106,'Medewerker afstand woon-werk'!A:F,6,0),""),"")</f>
        <v>0,00000</v>
      </c>
      <c r="P1106" s="5">
        <f t="shared" si="71"/>
        <v>0</v>
      </c>
    </row>
    <row r="1107" spans="1:16" x14ac:dyDescent="0.25">
      <c r="A1107" s="22" t="s">
        <v>158</v>
      </c>
      <c r="B1107" s="22" t="s">
        <v>1618</v>
      </c>
      <c r="C1107" s="22" t="s">
        <v>6865</v>
      </c>
      <c r="D1107" s="23">
        <v>5472</v>
      </c>
      <c r="E1107" s="22" t="s">
        <v>7309</v>
      </c>
      <c r="F1107" s="28">
        <v>547210</v>
      </c>
      <c r="G1107" s="22" t="s">
        <v>6622</v>
      </c>
      <c r="H1107" s="22" t="s">
        <v>6759</v>
      </c>
      <c r="I1107" s="24">
        <v>43922</v>
      </c>
      <c r="J1107" s="24"/>
      <c r="K1107" s="5" t="str">
        <f t="shared" si="68"/>
        <v>Nee</v>
      </c>
      <c r="L1107">
        <f t="shared" si="69"/>
        <v>10327</v>
      </c>
      <c r="M1107" t="str">
        <f t="shared" si="70"/>
        <v>Reiskosten per dag</v>
      </c>
      <c r="N1107" t="str">
        <f>IFERROR(VLOOKUP(D1107,'Caoparameter historie'!A:E,5,0),"")</f>
        <v>0,11</v>
      </c>
      <c r="O1107" t="str">
        <f>IFERROR(IF(OR(D1107=5274,D1107=5472)=TRUE,VLOOKUP(B1107,'Medewerker afstand woon-werk'!A:F,6,0),""),"")</f>
        <v>20,89000</v>
      </c>
      <c r="P1107" s="5">
        <f t="shared" si="71"/>
        <v>2.2979000000000003</v>
      </c>
    </row>
    <row r="1108" spans="1:16" x14ac:dyDescent="0.25">
      <c r="A1108" s="22" t="s">
        <v>158</v>
      </c>
      <c r="B1108" s="22" t="s">
        <v>1358</v>
      </c>
      <c r="C1108" s="22" t="s">
        <v>6704</v>
      </c>
      <c r="D1108" s="23">
        <v>5472</v>
      </c>
      <c r="E1108" s="22" t="s">
        <v>7309</v>
      </c>
      <c r="F1108" s="28">
        <v>547210</v>
      </c>
      <c r="G1108" s="22" t="s">
        <v>6622</v>
      </c>
      <c r="H1108" s="22" t="s">
        <v>6759</v>
      </c>
      <c r="I1108" s="24">
        <v>43997</v>
      </c>
      <c r="J1108" s="24"/>
      <c r="K1108" s="5" t="str">
        <f t="shared" si="68"/>
        <v>Nee</v>
      </c>
      <c r="L1108">
        <f t="shared" si="69"/>
        <v>9518</v>
      </c>
      <c r="M1108" t="str">
        <f t="shared" si="70"/>
        <v>Reiskosten per dag</v>
      </c>
      <c r="N1108" t="str">
        <f>IFERROR(VLOOKUP(D1108,'Caoparameter historie'!A:E,5,0),"")</f>
        <v>0,11</v>
      </c>
      <c r="O1108" t="str">
        <f>IFERROR(IF(OR(D1108=5274,D1108=5472)=TRUE,VLOOKUP(B1108,'Medewerker afstand woon-werk'!A:F,6,0),""),"")</f>
        <v>34,79000</v>
      </c>
      <c r="P1108" s="5">
        <f t="shared" si="71"/>
        <v>3.8268999999999997</v>
      </c>
    </row>
    <row r="1109" spans="1:16" x14ac:dyDescent="0.25">
      <c r="A1109" s="22" t="s">
        <v>158</v>
      </c>
      <c r="B1109" s="22" t="s">
        <v>470</v>
      </c>
      <c r="C1109" s="22" t="s">
        <v>6783</v>
      </c>
      <c r="D1109" s="23">
        <v>5472</v>
      </c>
      <c r="E1109" s="22" t="s">
        <v>7309</v>
      </c>
      <c r="F1109" s="28">
        <v>547210</v>
      </c>
      <c r="G1109" s="22" t="s">
        <v>6622</v>
      </c>
      <c r="H1109" s="22" t="s">
        <v>6623</v>
      </c>
      <c r="I1109" s="24">
        <v>43986</v>
      </c>
      <c r="J1109" s="24"/>
      <c r="K1109" s="5" t="str">
        <f t="shared" si="68"/>
        <v>Ja</v>
      </c>
      <c r="L1109">
        <f t="shared" si="69"/>
        <v>11446</v>
      </c>
      <c r="M1109" t="str">
        <f t="shared" si="70"/>
        <v>Reiskosten per dag</v>
      </c>
      <c r="N1109" t="str">
        <f>IFERROR(VLOOKUP(D1109,'Caoparameter historie'!A:E,5,0),"")</f>
        <v>0,11</v>
      </c>
      <c r="O1109" t="str">
        <f>IFERROR(IF(OR(D1109=5274,D1109=5472)=TRUE,VLOOKUP(B1109,'Medewerker afstand woon-werk'!A:F,6,0),""),"")</f>
        <v>0,00000</v>
      </c>
      <c r="P1109" s="5">
        <f t="shared" si="71"/>
        <v>0</v>
      </c>
    </row>
    <row r="1110" spans="1:16" x14ac:dyDescent="0.25">
      <c r="A1110" s="22" t="s">
        <v>158</v>
      </c>
      <c r="B1110" s="22" t="s">
        <v>5887</v>
      </c>
      <c r="C1110" s="22" t="s">
        <v>6351</v>
      </c>
      <c r="D1110" s="23">
        <v>5472</v>
      </c>
      <c r="E1110" s="22" t="s">
        <v>7309</v>
      </c>
      <c r="F1110" s="28">
        <v>547210</v>
      </c>
      <c r="G1110" s="22" t="s">
        <v>6622</v>
      </c>
      <c r="H1110" s="22" t="s">
        <v>6759</v>
      </c>
      <c r="I1110" s="24">
        <v>43994</v>
      </c>
      <c r="J1110" s="24"/>
      <c r="K1110" s="5" t="str">
        <f t="shared" si="68"/>
        <v>Nee</v>
      </c>
      <c r="L1110">
        <f t="shared" si="69"/>
        <v>12876</v>
      </c>
      <c r="M1110" t="str">
        <f t="shared" si="70"/>
        <v>Reiskosten per dag</v>
      </c>
      <c r="N1110" t="str">
        <f>IFERROR(VLOOKUP(D1110,'Caoparameter historie'!A:E,5,0),"")</f>
        <v>0,11</v>
      </c>
      <c r="O1110" t="str">
        <f>IFERROR(IF(OR(D1110=5274,D1110=5472)=TRUE,VLOOKUP(B1110,'Medewerker afstand woon-werk'!A:F,6,0),""),"")</f>
        <v>3,11000</v>
      </c>
      <c r="P1110" s="5">
        <f t="shared" si="71"/>
        <v>0.34210000000000002</v>
      </c>
    </row>
    <row r="1111" spans="1:16" x14ac:dyDescent="0.25">
      <c r="A1111" s="22" t="s">
        <v>158</v>
      </c>
      <c r="B1111" s="22" t="s">
        <v>3932</v>
      </c>
      <c r="C1111" s="22" t="s">
        <v>7249</v>
      </c>
      <c r="D1111" s="23">
        <v>5472</v>
      </c>
      <c r="E1111" s="22" t="s">
        <v>7309</v>
      </c>
      <c r="F1111" s="28">
        <v>547210</v>
      </c>
      <c r="G1111" s="22" t="s">
        <v>6622</v>
      </c>
      <c r="H1111" s="22" t="s">
        <v>6759</v>
      </c>
      <c r="I1111" s="24">
        <v>43997</v>
      </c>
      <c r="J1111" s="24"/>
      <c r="K1111" s="5" t="str">
        <f t="shared" si="68"/>
        <v>Nee</v>
      </c>
      <c r="L1111">
        <f t="shared" si="69"/>
        <v>11633</v>
      </c>
      <c r="M1111" t="str">
        <f t="shared" si="70"/>
        <v>Reiskosten per dag</v>
      </c>
      <c r="N1111" t="str">
        <f>IFERROR(VLOOKUP(D1111,'Caoparameter historie'!A:E,5,0),"")</f>
        <v>0,11</v>
      </c>
      <c r="O1111" t="str">
        <f>IFERROR(IF(OR(D1111=5274,D1111=5472)=TRUE,VLOOKUP(B1111,'Medewerker afstand woon-werk'!A:F,6,0),""),"")</f>
        <v>32,50000</v>
      </c>
      <c r="P1111" s="5">
        <f t="shared" si="71"/>
        <v>3.5750000000000002</v>
      </c>
    </row>
    <row r="1112" spans="1:16" x14ac:dyDescent="0.25">
      <c r="A1112" s="22" t="s">
        <v>158</v>
      </c>
      <c r="B1112" s="22" t="s">
        <v>6107</v>
      </c>
      <c r="C1112" s="22" t="s">
        <v>6498</v>
      </c>
      <c r="D1112" s="23">
        <v>5472</v>
      </c>
      <c r="E1112" s="22" t="s">
        <v>7309</v>
      </c>
      <c r="F1112" s="28">
        <v>547210</v>
      </c>
      <c r="G1112" s="22" t="s">
        <v>6622</v>
      </c>
      <c r="H1112" s="22" t="s">
        <v>6759</v>
      </c>
      <c r="I1112" s="24">
        <v>43997</v>
      </c>
      <c r="J1112" s="24"/>
      <c r="K1112" s="5" t="str">
        <f t="shared" si="68"/>
        <v>Nee</v>
      </c>
      <c r="L1112">
        <f t="shared" si="69"/>
        <v>12454</v>
      </c>
      <c r="M1112" t="str">
        <f t="shared" si="70"/>
        <v>Reiskosten per dag</v>
      </c>
      <c r="N1112" t="str">
        <f>IFERROR(VLOOKUP(D1112,'Caoparameter historie'!A:E,5,0),"")</f>
        <v>0,11</v>
      </c>
      <c r="O1112" t="str">
        <f>IFERROR(IF(OR(D1112=5274,D1112=5472)=TRUE,VLOOKUP(B1112,'Medewerker afstand woon-werk'!A:F,6,0),""),"")</f>
        <v>0,00000</v>
      </c>
      <c r="P1112" s="5">
        <f t="shared" si="71"/>
        <v>0</v>
      </c>
    </row>
    <row r="1113" spans="1:16" x14ac:dyDescent="0.25">
      <c r="A1113" s="22" t="s">
        <v>158</v>
      </c>
      <c r="B1113" s="22" t="s">
        <v>5233</v>
      </c>
      <c r="C1113" s="22" t="s">
        <v>6868</v>
      </c>
      <c r="D1113" s="23">
        <v>5472</v>
      </c>
      <c r="E1113" s="22" t="s">
        <v>7309</v>
      </c>
      <c r="F1113" s="28">
        <v>547210</v>
      </c>
      <c r="G1113" s="22" t="s">
        <v>6622</v>
      </c>
      <c r="H1113" s="22" t="s">
        <v>6759</v>
      </c>
      <c r="I1113" s="24">
        <v>44004</v>
      </c>
      <c r="J1113" s="24"/>
      <c r="K1113" s="5" t="str">
        <f t="shared" si="68"/>
        <v>Nee</v>
      </c>
      <c r="L1113">
        <f t="shared" si="69"/>
        <v>200034</v>
      </c>
      <c r="M1113" t="str">
        <f t="shared" si="70"/>
        <v>Reiskosten per dag</v>
      </c>
      <c r="N1113" t="str">
        <f>IFERROR(VLOOKUP(D1113,'Caoparameter historie'!A:E,5,0),"")</f>
        <v>0,11</v>
      </c>
      <c r="O1113" t="str">
        <f>IFERROR(IF(OR(D1113=5274,D1113=5472)=TRUE,VLOOKUP(B1113,'Medewerker afstand woon-werk'!A:F,6,0),""),"")</f>
        <v>0,00000</v>
      </c>
      <c r="P1113" s="5">
        <f t="shared" si="71"/>
        <v>0</v>
      </c>
    </row>
    <row r="1114" spans="1:16" x14ac:dyDescent="0.25">
      <c r="A1114" s="22" t="s">
        <v>158</v>
      </c>
      <c r="B1114" s="22" t="s">
        <v>2340</v>
      </c>
      <c r="C1114" s="22" t="s">
        <v>6869</v>
      </c>
      <c r="D1114" s="23">
        <v>5472</v>
      </c>
      <c r="E1114" s="22" t="s">
        <v>7309</v>
      </c>
      <c r="F1114" s="28">
        <v>547210</v>
      </c>
      <c r="G1114" s="22" t="s">
        <v>6622</v>
      </c>
      <c r="H1114" s="22" t="s">
        <v>6759</v>
      </c>
      <c r="I1114" s="24">
        <v>44005</v>
      </c>
      <c r="J1114" s="24"/>
      <c r="K1114" s="5" t="str">
        <f t="shared" si="68"/>
        <v>Nee</v>
      </c>
      <c r="L1114">
        <f t="shared" si="69"/>
        <v>10744</v>
      </c>
      <c r="M1114" t="str">
        <f t="shared" si="70"/>
        <v>Reiskosten per dag</v>
      </c>
      <c r="N1114" t="str">
        <f>IFERROR(VLOOKUP(D1114,'Caoparameter historie'!A:E,5,0),"")</f>
        <v>0,11</v>
      </c>
      <c r="O1114" t="str">
        <f>IFERROR(IF(OR(D1114=5274,D1114=5472)=TRUE,VLOOKUP(B1114,'Medewerker afstand woon-werk'!A:F,6,0),""),"")</f>
        <v>0,00000</v>
      </c>
      <c r="P1114" s="5">
        <f t="shared" si="71"/>
        <v>0</v>
      </c>
    </row>
    <row r="1115" spans="1:16" x14ac:dyDescent="0.25">
      <c r="A1115" s="22" t="s">
        <v>158</v>
      </c>
      <c r="B1115" s="22" t="s">
        <v>3524</v>
      </c>
      <c r="C1115" s="22" t="s">
        <v>6934</v>
      </c>
      <c r="D1115" s="23">
        <v>5472</v>
      </c>
      <c r="E1115" s="22" t="s">
        <v>7309</v>
      </c>
      <c r="F1115" s="28">
        <v>547210</v>
      </c>
      <c r="G1115" s="22" t="s">
        <v>6622</v>
      </c>
      <c r="H1115" s="22" t="s">
        <v>6759</v>
      </c>
      <c r="I1115" s="24">
        <v>44006</v>
      </c>
      <c r="J1115" s="24"/>
      <c r="K1115" s="5" t="str">
        <f t="shared" si="68"/>
        <v>Nee</v>
      </c>
      <c r="L1115">
        <f t="shared" si="69"/>
        <v>7280</v>
      </c>
      <c r="M1115" t="str">
        <f t="shared" si="70"/>
        <v>Reiskosten per dag</v>
      </c>
      <c r="N1115" t="str">
        <f>IFERROR(VLOOKUP(D1115,'Caoparameter historie'!A:E,5,0),"")</f>
        <v>0,11</v>
      </c>
      <c r="O1115" t="str">
        <f>IFERROR(IF(OR(D1115=5274,D1115=5472)=TRUE,VLOOKUP(B1115,'Medewerker afstand woon-werk'!A:F,6,0),""),"")</f>
        <v>14,40000</v>
      </c>
      <c r="P1115" s="5">
        <f t="shared" si="71"/>
        <v>1.5840000000000001</v>
      </c>
    </row>
    <row r="1116" spans="1:16" x14ac:dyDescent="0.25">
      <c r="A1116" s="22" t="s">
        <v>158</v>
      </c>
      <c r="B1116" s="22" t="s">
        <v>2616</v>
      </c>
      <c r="C1116" s="22" t="s">
        <v>7026</v>
      </c>
      <c r="D1116" s="23">
        <v>5472</v>
      </c>
      <c r="E1116" s="22" t="s">
        <v>7309</v>
      </c>
      <c r="F1116" s="28">
        <v>547210</v>
      </c>
      <c r="G1116" s="22" t="s">
        <v>6622</v>
      </c>
      <c r="H1116" s="22" t="s">
        <v>6759</v>
      </c>
      <c r="I1116" s="24">
        <v>44005</v>
      </c>
      <c r="J1116" s="24"/>
      <c r="K1116" s="5" t="str">
        <f t="shared" si="68"/>
        <v>Nee</v>
      </c>
      <c r="L1116">
        <f t="shared" si="69"/>
        <v>9920</v>
      </c>
      <c r="M1116" t="str">
        <f t="shared" si="70"/>
        <v>Reiskosten per dag</v>
      </c>
      <c r="N1116" t="str">
        <f>IFERROR(VLOOKUP(D1116,'Caoparameter historie'!A:E,5,0),"")</f>
        <v>0,11</v>
      </c>
      <c r="O1116" t="str">
        <f>IFERROR(IF(OR(D1116=5274,D1116=5472)=TRUE,VLOOKUP(B1116,'Medewerker afstand woon-werk'!A:F,6,0),""),"")</f>
        <v>32,80000</v>
      </c>
      <c r="P1116" s="5">
        <f t="shared" si="71"/>
        <v>3.6079999999999997</v>
      </c>
    </row>
    <row r="1117" spans="1:16" x14ac:dyDescent="0.25">
      <c r="A1117" s="22" t="s">
        <v>158</v>
      </c>
      <c r="B1117" s="22" t="s">
        <v>5809</v>
      </c>
      <c r="C1117" s="22" t="s">
        <v>6873</v>
      </c>
      <c r="D1117" s="23">
        <v>5472</v>
      </c>
      <c r="E1117" s="22" t="s">
        <v>7309</v>
      </c>
      <c r="F1117" s="28">
        <v>547210</v>
      </c>
      <c r="G1117" s="22" t="s">
        <v>6622</v>
      </c>
      <c r="H1117" s="22" t="s">
        <v>6759</v>
      </c>
      <c r="I1117" s="24">
        <v>44013</v>
      </c>
      <c r="J1117" s="24"/>
      <c r="K1117" s="5" t="str">
        <f t="shared" si="68"/>
        <v>Nee</v>
      </c>
      <c r="L1117">
        <f t="shared" si="69"/>
        <v>13362</v>
      </c>
      <c r="M1117" t="str">
        <f t="shared" si="70"/>
        <v>Reiskosten per dag</v>
      </c>
      <c r="N1117" t="str">
        <f>IFERROR(VLOOKUP(D1117,'Caoparameter historie'!A:E,5,0),"")</f>
        <v>0,11</v>
      </c>
      <c r="O1117" t="str">
        <f>IFERROR(IF(OR(D1117=5274,D1117=5472)=TRUE,VLOOKUP(B1117,'Medewerker afstand woon-werk'!A:F,6,0),""),"")</f>
        <v>0,00000</v>
      </c>
      <c r="P1117" s="5">
        <f t="shared" si="71"/>
        <v>0</v>
      </c>
    </row>
    <row r="1118" spans="1:16" x14ac:dyDescent="0.25">
      <c r="A1118" s="22" t="s">
        <v>187</v>
      </c>
      <c r="B1118" s="22" t="s">
        <v>5833</v>
      </c>
      <c r="C1118" s="22" t="s">
        <v>6874</v>
      </c>
      <c r="D1118" s="23">
        <v>5472</v>
      </c>
      <c r="E1118" s="22" t="s">
        <v>7309</v>
      </c>
      <c r="F1118" s="28">
        <v>547210</v>
      </c>
      <c r="G1118" s="22" t="s">
        <v>6622</v>
      </c>
      <c r="H1118" s="22" t="s">
        <v>6759</v>
      </c>
      <c r="I1118" s="24">
        <v>44007</v>
      </c>
      <c r="J1118" s="24"/>
      <c r="K1118" s="5" t="str">
        <f t="shared" si="68"/>
        <v>Nee</v>
      </c>
      <c r="L1118">
        <f t="shared" si="69"/>
        <v>9205264</v>
      </c>
      <c r="M1118" t="str">
        <f t="shared" si="70"/>
        <v>Reiskosten per dag</v>
      </c>
      <c r="N1118" t="str">
        <f>IFERROR(VLOOKUP(D1118,'Caoparameter historie'!A:E,5,0),"")</f>
        <v>0,11</v>
      </c>
      <c r="O1118" t="str">
        <f>IFERROR(IF(OR(D1118=5274,D1118=5472)=TRUE,VLOOKUP(B1118,'Medewerker afstand woon-werk'!A:F,6,0),""),"")</f>
        <v>0,00000</v>
      </c>
      <c r="P1118" s="5">
        <f t="shared" si="71"/>
        <v>0</v>
      </c>
    </row>
    <row r="1119" spans="1:16" x14ac:dyDescent="0.25">
      <c r="A1119" s="22" t="s">
        <v>158</v>
      </c>
      <c r="B1119" s="22" t="s">
        <v>3910</v>
      </c>
      <c r="C1119" s="22" t="s">
        <v>6875</v>
      </c>
      <c r="D1119" s="23">
        <v>5472</v>
      </c>
      <c r="E1119" s="22" t="s">
        <v>7309</v>
      </c>
      <c r="F1119" s="28">
        <v>547210</v>
      </c>
      <c r="G1119" s="22" t="s">
        <v>6622</v>
      </c>
      <c r="H1119" s="22" t="s">
        <v>6759</v>
      </c>
      <c r="I1119" s="24">
        <v>44013</v>
      </c>
      <c r="J1119" s="24"/>
      <c r="K1119" s="5" t="str">
        <f t="shared" si="68"/>
        <v>Nee</v>
      </c>
      <c r="L1119">
        <f t="shared" si="69"/>
        <v>13539</v>
      </c>
      <c r="M1119" t="str">
        <f t="shared" si="70"/>
        <v>Reiskosten per dag</v>
      </c>
      <c r="N1119" t="str">
        <f>IFERROR(VLOOKUP(D1119,'Caoparameter historie'!A:E,5,0),"")</f>
        <v>0,11</v>
      </c>
      <c r="O1119" t="str">
        <f>IFERROR(IF(OR(D1119=5274,D1119=5472)=TRUE,VLOOKUP(B1119,'Medewerker afstand woon-werk'!A:F,6,0),""),"")</f>
        <v>0,00000</v>
      </c>
      <c r="P1119" s="5">
        <f t="shared" si="71"/>
        <v>0</v>
      </c>
    </row>
    <row r="1120" spans="1:16" x14ac:dyDescent="0.25">
      <c r="A1120" s="22" t="s">
        <v>158</v>
      </c>
      <c r="B1120" s="22" t="s">
        <v>334</v>
      </c>
      <c r="C1120" s="22" t="s">
        <v>6876</v>
      </c>
      <c r="D1120" s="23">
        <v>5472</v>
      </c>
      <c r="E1120" s="22" t="s">
        <v>7309</v>
      </c>
      <c r="F1120" s="28">
        <v>547210</v>
      </c>
      <c r="G1120" s="22" t="s">
        <v>6622</v>
      </c>
      <c r="H1120" s="22" t="s">
        <v>6759</v>
      </c>
      <c r="I1120" s="24">
        <v>44006</v>
      </c>
      <c r="J1120" s="24"/>
      <c r="K1120" s="5" t="str">
        <f t="shared" si="68"/>
        <v>Nee</v>
      </c>
      <c r="L1120">
        <f t="shared" si="69"/>
        <v>200162</v>
      </c>
      <c r="M1120" t="str">
        <f t="shared" si="70"/>
        <v>Reiskosten per dag</v>
      </c>
      <c r="N1120" t="str">
        <f>IFERROR(VLOOKUP(D1120,'Caoparameter historie'!A:E,5,0),"")</f>
        <v>0,11</v>
      </c>
      <c r="O1120" t="str">
        <f>IFERROR(IF(OR(D1120=5274,D1120=5472)=TRUE,VLOOKUP(B1120,'Medewerker afstand woon-werk'!A:F,6,0),""),"")</f>
        <v>0,00000</v>
      </c>
      <c r="P1120" s="5">
        <f t="shared" si="71"/>
        <v>0</v>
      </c>
    </row>
    <row r="1121" spans="1:16" x14ac:dyDescent="0.25">
      <c r="A1121" s="22" t="s">
        <v>158</v>
      </c>
      <c r="B1121" s="22" t="s">
        <v>5074</v>
      </c>
      <c r="C1121" s="22" t="s">
        <v>6468</v>
      </c>
      <c r="D1121" s="23">
        <v>5472</v>
      </c>
      <c r="E1121" s="22" t="s">
        <v>7309</v>
      </c>
      <c r="F1121" s="28">
        <v>547210</v>
      </c>
      <c r="G1121" s="22" t="s">
        <v>6622</v>
      </c>
      <c r="H1121" s="22" t="s">
        <v>6759</v>
      </c>
      <c r="I1121" s="24">
        <v>44006</v>
      </c>
      <c r="J1121" s="24"/>
      <c r="K1121" s="5" t="str">
        <f t="shared" si="68"/>
        <v>Nee</v>
      </c>
      <c r="L1121">
        <f t="shared" si="69"/>
        <v>9349</v>
      </c>
      <c r="M1121" t="str">
        <f t="shared" si="70"/>
        <v>Reiskosten per dag</v>
      </c>
      <c r="N1121" t="str">
        <f>IFERROR(VLOOKUP(D1121,'Caoparameter historie'!A:E,5,0),"")</f>
        <v>0,11</v>
      </c>
      <c r="O1121" t="str">
        <f>IFERROR(IF(OR(D1121=5274,D1121=5472)=TRUE,VLOOKUP(B1121,'Medewerker afstand woon-werk'!A:F,6,0),""),"")</f>
        <v>31,20000</v>
      </c>
      <c r="P1121" s="5">
        <f t="shared" si="71"/>
        <v>3.4319999999999999</v>
      </c>
    </row>
    <row r="1122" spans="1:16" x14ac:dyDescent="0.25">
      <c r="A1122" s="22" t="s">
        <v>158</v>
      </c>
      <c r="B1122" s="22" t="s">
        <v>2961</v>
      </c>
      <c r="C1122" s="22" t="s">
        <v>6877</v>
      </c>
      <c r="D1122" s="23">
        <v>5472</v>
      </c>
      <c r="E1122" s="22" t="s">
        <v>7309</v>
      </c>
      <c r="F1122" s="28">
        <v>547210</v>
      </c>
      <c r="G1122" s="22" t="s">
        <v>6622</v>
      </c>
      <c r="H1122" s="22" t="s">
        <v>6759</v>
      </c>
      <c r="I1122" s="24">
        <v>44013</v>
      </c>
      <c r="J1122" s="24">
        <v>44410</v>
      </c>
      <c r="K1122" s="5" t="str">
        <f t="shared" si="68"/>
        <v>Nee</v>
      </c>
      <c r="L1122">
        <f t="shared" si="69"/>
        <v>13707</v>
      </c>
      <c r="M1122" t="str">
        <f t="shared" si="70"/>
        <v>Reiskosten per dag</v>
      </c>
      <c r="N1122" t="str">
        <f>IFERROR(VLOOKUP(D1122,'Caoparameter historie'!A:E,5,0),"")</f>
        <v>0,11</v>
      </c>
      <c r="O1122" t="str">
        <f>IFERROR(IF(OR(D1122=5274,D1122=5472)=TRUE,VLOOKUP(B1122,'Medewerker afstand woon-werk'!A:F,6,0),""),"")</f>
        <v>0,00000</v>
      </c>
      <c r="P1122" s="5">
        <f t="shared" si="71"/>
        <v>0</v>
      </c>
    </row>
    <row r="1123" spans="1:16" x14ac:dyDescent="0.25">
      <c r="A1123" s="22" t="s">
        <v>158</v>
      </c>
      <c r="B1123" s="22" t="s">
        <v>3884</v>
      </c>
      <c r="C1123" s="22" t="s">
        <v>6878</v>
      </c>
      <c r="D1123" s="23">
        <v>5472</v>
      </c>
      <c r="E1123" s="22" t="s">
        <v>7309</v>
      </c>
      <c r="F1123" s="28">
        <v>547210</v>
      </c>
      <c r="G1123" s="22" t="s">
        <v>6622</v>
      </c>
      <c r="H1123" s="22" t="s">
        <v>6759</v>
      </c>
      <c r="I1123" s="24">
        <v>44008</v>
      </c>
      <c r="J1123" s="24"/>
      <c r="K1123" s="5" t="str">
        <f t="shared" si="68"/>
        <v>Nee</v>
      </c>
      <c r="L1123">
        <f t="shared" si="69"/>
        <v>12920</v>
      </c>
      <c r="M1123" t="str">
        <f t="shared" si="70"/>
        <v>Reiskosten per dag</v>
      </c>
      <c r="N1123" t="str">
        <f>IFERROR(VLOOKUP(D1123,'Caoparameter historie'!A:E,5,0),"")</f>
        <v>0,11</v>
      </c>
      <c r="O1123" t="str">
        <f>IFERROR(IF(OR(D1123=5274,D1123=5472)=TRUE,VLOOKUP(B1123,'Medewerker afstand woon-werk'!A:F,6,0),""),"")</f>
        <v>0,00000</v>
      </c>
      <c r="P1123" s="5">
        <f t="shared" si="71"/>
        <v>0</v>
      </c>
    </row>
    <row r="1124" spans="1:16" x14ac:dyDescent="0.25">
      <c r="A1124" s="22" t="s">
        <v>158</v>
      </c>
      <c r="B1124" s="22" t="s">
        <v>2040</v>
      </c>
      <c r="C1124" s="22" t="s">
        <v>6879</v>
      </c>
      <c r="D1124" s="23">
        <v>5472</v>
      </c>
      <c r="E1124" s="22" t="s">
        <v>7309</v>
      </c>
      <c r="F1124" s="28">
        <v>547210</v>
      </c>
      <c r="G1124" s="22" t="s">
        <v>6622</v>
      </c>
      <c r="H1124" s="22" t="s">
        <v>6759</v>
      </c>
      <c r="I1124" s="24">
        <v>44011</v>
      </c>
      <c r="J1124" s="24"/>
      <c r="K1124" s="5" t="str">
        <f t="shared" si="68"/>
        <v>Nee</v>
      </c>
      <c r="L1124">
        <f t="shared" si="69"/>
        <v>12226</v>
      </c>
      <c r="M1124" t="str">
        <f t="shared" si="70"/>
        <v>Reiskosten per dag</v>
      </c>
      <c r="N1124" t="str">
        <f>IFERROR(VLOOKUP(D1124,'Caoparameter historie'!A:E,5,0),"")</f>
        <v>0,11</v>
      </c>
      <c r="O1124" t="str">
        <f>IFERROR(IF(OR(D1124=5274,D1124=5472)=TRUE,VLOOKUP(B1124,'Medewerker afstand woon-werk'!A:F,6,0),""),"")</f>
        <v>0,00000</v>
      </c>
      <c r="P1124" s="5">
        <f t="shared" si="71"/>
        <v>0</v>
      </c>
    </row>
    <row r="1125" spans="1:16" x14ac:dyDescent="0.25">
      <c r="A1125" s="22" t="s">
        <v>187</v>
      </c>
      <c r="B1125" s="22" t="s">
        <v>2470</v>
      </c>
      <c r="C1125" s="22" t="s">
        <v>7131</v>
      </c>
      <c r="D1125" s="23">
        <v>5472</v>
      </c>
      <c r="E1125" s="22" t="s">
        <v>7309</v>
      </c>
      <c r="F1125" s="28">
        <v>547210</v>
      </c>
      <c r="G1125" s="22" t="s">
        <v>6622</v>
      </c>
      <c r="H1125" s="22" t="s">
        <v>6759</v>
      </c>
      <c r="I1125" s="24">
        <v>44006</v>
      </c>
      <c r="J1125" s="24"/>
      <c r="K1125" s="5" t="str">
        <f t="shared" si="68"/>
        <v>Nee</v>
      </c>
      <c r="L1125">
        <f t="shared" si="69"/>
        <v>9205429</v>
      </c>
      <c r="M1125" t="str">
        <f t="shared" si="70"/>
        <v>Reiskosten per dag</v>
      </c>
      <c r="N1125" t="str">
        <f>IFERROR(VLOOKUP(D1125,'Caoparameter historie'!A:E,5,0),"")</f>
        <v>0,11</v>
      </c>
      <c r="O1125" t="str">
        <f>IFERROR(IF(OR(D1125=5274,D1125=5472)=TRUE,VLOOKUP(B1125,'Medewerker afstand woon-werk'!A:F,6,0),""),"")</f>
        <v>0,00000</v>
      </c>
      <c r="P1125" s="5">
        <f t="shared" si="71"/>
        <v>0</v>
      </c>
    </row>
    <row r="1126" spans="1:16" x14ac:dyDescent="0.25">
      <c r="A1126" s="22" t="s">
        <v>158</v>
      </c>
      <c r="B1126" s="22" t="s">
        <v>5935</v>
      </c>
      <c r="C1126" s="22" t="s">
        <v>6880</v>
      </c>
      <c r="D1126" s="23">
        <v>5472</v>
      </c>
      <c r="E1126" s="22" t="s">
        <v>7309</v>
      </c>
      <c r="F1126" s="28">
        <v>547210</v>
      </c>
      <c r="G1126" s="22" t="s">
        <v>6622</v>
      </c>
      <c r="H1126" s="22" t="s">
        <v>6759</v>
      </c>
      <c r="I1126" s="24">
        <v>44006</v>
      </c>
      <c r="J1126" s="24"/>
      <c r="K1126" s="5" t="str">
        <f t="shared" si="68"/>
        <v>Nee</v>
      </c>
      <c r="L1126">
        <f t="shared" si="69"/>
        <v>12233</v>
      </c>
      <c r="M1126" t="str">
        <f t="shared" si="70"/>
        <v>Reiskosten per dag</v>
      </c>
      <c r="N1126" t="str">
        <f>IFERROR(VLOOKUP(D1126,'Caoparameter historie'!A:E,5,0),"")</f>
        <v>0,11</v>
      </c>
      <c r="O1126" t="str">
        <f>IFERROR(IF(OR(D1126=5274,D1126=5472)=TRUE,VLOOKUP(B1126,'Medewerker afstand woon-werk'!A:F,6,0),""),"")</f>
        <v>0,00000</v>
      </c>
      <c r="P1126" s="5">
        <f t="shared" si="71"/>
        <v>0</v>
      </c>
    </row>
    <row r="1127" spans="1:16" x14ac:dyDescent="0.25">
      <c r="A1127" s="22" t="s">
        <v>158</v>
      </c>
      <c r="B1127" s="22" t="s">
        <v>1143</v>
      </c>
      <c r="C1127" s="22" t="s">
        <v>6881</v>
      </c>
      <c r="D1127" s="23">
        <v>5472</v>
      </c>
      <c r="E1127" s="22" t="s">
        <v>7309</v>
      </c>
      <c r="F1127" s="28">
        <v>547210</v>
      </c>
      <c r="G1127" s="22" t="s">
        <v>6622</v>
      </c>
      <c r="H1127" s="22" t="s">
        <v>6623</v>
      </c>
      <c r="I1127" s="24">
        <v>44008</v>
      </c>
      <c r="J1127" s="24"/>
      <c r="K1127" s="5" t="str">
        <f t="shared" si="68"/>
        <v>Ja</v>
      </c>
      <c r="L1127">
        <f t="shared" si="69"/>
        <v>12254</v>
      </c>
      <c r="M1127" t="str">
        <f t="shared" si="70"/>
        <v>Reiskosten per dag</v>
      </c>
      <c r="N1127" t="str">
        <f>IFERROR(VLOOKUP(D1127,'Caoparameter historie'!A:E,5,0),"")</f>
        <v>0,11</v>
      </c>
      <c r="O1127" t="str">
        <f>IFERROR(IF(OR(D1127=5274,D1127=5472)=TRUE,VLOOKUP(B1127,'Medewerker afstand woon-werk'!A:F,6,0),""),"")</f>
        <v>29,60000</v>
      </c>
      <c r="P1127" s="5">
        <f t="shared" si="71"/>
        <v>3.2560000000000002</v>
      </c>
    </row>
    <row r="1128" spans="1:16" x14ac:dyDescent="0.25">
      <c r="A1128" s="22" t="s">
        <v>158</v>
      </c>
      <c r="B1128" s="22" t="s">
        <v>3454</v>
      </c>
      <c r="C1128" s="22" t="s">
        <v>6882</v>
      </c>
      <c r="D1128" s="23">
        <v>5472</v>
      </c>
      <c r="E1128" s="22" t="s">
        <v>7309</v>
      </c>
      <c r="F1128" s="28">
        <v>547210</v>
      </c>
      <c r="G1128" s="22" t="s">
        <v>6622</v>
      </c>
      <c r="H1128" s="22" t="s">
        <v>6759</v>
      </c>
      <c r="I1128" s="24">
        <v>44008</v>
      </c>
      <c r="J1128" s="24"/>
      <c r="K1128" s="5" t="str">
        <f t="shared" si="68"/>
        <v>Nee</v>
      </c>
      <c r="L1128">
        <f t="shared" si="69"/>
        <v>12224</v>
      </c>
      <c r="M1128" t="str">
        <f t="shared" si="70"/>
        <v>Reiskosten per dag</v>
      </c>
      <c r="N1128" t="str">
        <f>IFERROR(VLOOKUP(D1128,'Caoparameter historie'!A:E,5,0),"")</f>
        <v>0,11</v>
      </c>
      <c r="O1128" t="str">
        <f>IFERROR(IF(OR(D1128=5274,D1128=5472)=TRUE,VLOOKUP(B1128,'Medewerker afstand woon-werk'!A:F,6,0),""),"")</f>
        <v>29,60000</v>
      </c>
      <c r="P1128" s="5">
        <f t="shared" si="71"/>
        <v>3.2560000000000002</v>
      </c>
    </row>
    <row r="1129" spans="1:16" x14ac:dyDescent="0.25">
      <c r="A1129" s="22" t="s">
        <v>187</v>
      </c>
      <c r="B1129" s="22" t="s">
        <v>1167</v>
      </c>
      <c r="C1129" s="22" t="s">
        <v>6883</v>
      </c>
      <c r="D1129" s="23">
        <v>5472</v>
      </c>
      <c r="E1129" s="22" t="s">
        <v>7309</v>
      </c>
      <c r="F1129" s="28">
        <v>547210</v>
      </c>
      <c r="G1129" s="22" t="s">
        <v>6622</v>
      </c>
      <c r="H1129" s="22" t="s">
        <v>6759</v>
      </c>
      <c r="I1129" s="24">
        <v>44011</v>
      </c>
      <c r="J1129" s="24"/>
      <c r="K1129" s="5" t="str">
        <f t="shared" si="68"/>
        <v>Nee</v>
      </c>
      <c r="L1129">
        <f t="shared" si="69"/>
        <v>9204391</v>
      </c>
      <c r="M1129" t="str">
        <f t="shared" si="70"/>
        <v>Reiskosten per dag</v>
      </c>
      <c r="N1129" t="str">
        <f>IFERROR(VLOOKUP(D1129,'Caoparameter historie'!A:E,5,0),"")</f>
        <v>0,11</v>
      </c>
      <c r="O1129" t="str">
        <f>IFERROR(IF(OR(D1129=5274,D1129=5472)=TRUE,VLOOKUP(B1129,'Medewerker afstand woon-werk'!A:F,6,0),""),"")</f>
        <v>0,00000</v>
      </c>
      <c r="P1129" s="5">
        <f t="shared" si="71"/>
        <v>0</v>
      </c>
    </row>
    <row r="1130" spans="1:16" x14ac:dyDescent="0.25">
      <c r="A1130" s="22" t="s">
        <v>158</v>
      </c>
      <c r="B1130" s="22" t="s">
        <v>2574</v>
      </c>
      <c r="C1130" s="22" t="s">
        <v>6884</v>
      </c>
      <c r="D1130" s="23">
        <v>5472</v>
      </c>
      <c r="E1130" s="22" t="s">
        <v>7309</v>
      </c>
      <c r="F1130" s="28">
        <v>547210</v>
      </c>
      <c r="G1130" s="22" t="s">
        <v>6622</v>
      </c>
      <c r="H1130" s="22" t="s">
        <v>6623</v>
      </c>
      <c r="I1130" s="24">
        <v>44008</v>
      </c>
      <c r="J1130" s="24"/>
      <c r="K1130" s="5" t="str">
        <f t="shared" si="68"/>
        <v>Ja</v>
      </c>
      <c r="L1130">
        <f t="shared" si="69"/>
        <v>12247</v>
      </c>
      <c r="M1130" t="str">
        <f t="shared" si="70"/>
        <v>Reiskosten per dag</v>
      </c>
      <c r="N1130" t="str">
        <f>IFERROR(VLOOKUP(D1130,'Caoparameter historie'!A:E,5,0),"")</f>
        <v>0,11</v>
      </c>
      <c r="O1130" t="str">
        <f>IFERROR(IF(OR(D1130=5274,D1130=5472)=TRUE,VLOOKUP(B1130,'Medewerker afstand woon-werk'!A:F,6,0),""),"")</f>
        <v>29,60000</v>
      </c>
      <c r="P1130" s="5">
        <f t="shared" si="71"/>
        <v>3.2560000000000002</v>
      </c>
    </row>
    <row r="1131" spans="1:16" x14ac:dyDescent="0.25">
      <c r="A1131" s="22" t="s">
        <v>158</v>
      </c>
      <c r="B1131" s="22" t="s">
        <v>1049</v>
      </c>
      <c r="C1131" s="22" t="s">
        <v>6885</v>
      </c>
      <c r="D1131" s="23">
        <v>5472</v>
      </c>
      <c r="E1131" s="22" t="s">
        <v>7309</v>
      </c>
      <c r="F1131" s="28">
        <v>547210</v>
      </c>
      <c r="G1131" s="22" t="s">
        <v>6622</v>
      </c>
      <c r="H1131" s="22" t="s">
        <v>6759</v>
      </c>
      <c r="I1131" s="24">
        <v>44013</v>
      </c>
      <c r="J1131" s="24"/>
      <c r="K1131" s="5" t="str">
        <f t="shared" si="68"/>
        <v>Nee</v>
      </c>
      <c r="L1131">
        <f t="shared" si="69"/>
        <v>13358</v>
      </c>
      <c r="M1131" t="str">
        <f t="shared" si="70"/>
        <v>Reiskosten per dag</v>
      </c>
      <c r="N1131" t="str">
        <f>IFERROR(VLOOKUP(D1131,'Caoparameter historie'!A:E,5,0),"")</f>
        <v>0,11</v>
      </c>
      <c r="O1131" t="str">
        <f>IFERROR(IF(OR(D1131=5274,D1131=5472)=TRUE,VLOOKUP(B1131,'Medewerker afstand woon-werk'!A:F,6,0),""),"")</f>
        <v>15,50000</v>
      </c>
      <c r="P1131" s="5">
        <f t="shared" si="71"/>
        <v>1.7050000000000001</v>
      </c>
    </row>
    <row r="1132" spans="1:16" x14ac:dyDescent="0.25">
      <c r="A1132" s="22" t="s">
        <v>158</v>
      </c>
      <c r="B1132" s="22" t="s">
        <v>2076</v>
      </c>
      <c r="C1132" s="22" t="s">
        <v>6886</v>
      </c>
      <c r="D1132" s="23">
        <v>5472</v>
      </c>
      <c r="E1132" s="22" t="s">
        <v>7309</v>
      </c>
      <c r="F1132" s="28">
        <v>547210</v>
      </c>
      <c r="G1132" s="22" t="s">
        <v>6622</v>
      </c>
      <c r="H1132" s="22" t="s">
        <v>6759</v>
      </c>
      <c r="I1132" s="24">
        <v>44013</v>
      </c>
      <c r="J1132" s="24"/>
      <c r="K1132" s="5" t="str">
        <f t="shared" si="68"/>
        <v>Nee</v>
      </c>
      <c r="L1132">
        <f t="shared" si="69"/>
        <v>13663</v>
      </c>
      <c r="M1132" t="str">
        <f t="shared" si="70"/>
        <v>Reiskosten per dag</v>
      </c>
      <c r="N1132" t="str">
        <f>IFERROR(VLOOKUP(D1132,'Caoparameter historie'!A:E,5,0),"")</f>
        <v>0,11</v>
      </c>
      <c r="O1132" t="str">
        <f>IFERROR(IF(OR(D1132=5274,D1132=5472)=TRUE,VLOOKUP(B1132,'Medewerker afstand woon-werk'!A:F,6,0),""),"")</f>
        <v>0,00000</v>
      </c>
      <c r="P1132" s="5">
        <f t="shared" si="71"/>
        <v>0</v>
      </c>
    </row>
    <row r="1133" spans="1:16" x14ac:dyDescent="0.25">
      <c r="A1133" s="22" t="s">
        <v>158</v>
      </c>
      <c r="B1133" s="22" t="s">
        <v>5709</v>
      </c>
      <c r="C1133" s="22" t="s">
        <v>6887</v>
      </c>
      <c r="D1133" s="23">
        <v>5472</v>
      </c>
      <c r="E1133" s="22" t="s">
        <v>7309</v>
      </c>
      <c r="F1133" s="28">
        <v>547210</v>
      </c>
      <c r="G1133" s="22" t="s">
        <v>6622</v>
      </c>
      <c r="H1133" s="22" t="s">
        <v>6759</v>
      </c>
      <c r="I1133" s="24">
        <v>44013</v>
      </c>
      <c r="J1133" s="24"/>
      <c r="K1133" s="5" t="str">
        <f t="shared" si="68"/>
        <v>Nee</v>
      </c>
      <c r="L1133">
        <f t="shared" si="69"/>
        <v>7475</v>
      </c>
      <c r="M1133" t="str">
        <f t="shared" si="70"/>
        <v>Reiskosten per dag</v>
      </c>
      <c r="N1133" t="str">
        <f>IFERROR(VLOOKUP(D1133,'Caoparameter historie'!A:E,5,0),"")</f>
        <v>0,11</v>
      </c>
      <c r="O1133" t="str">
        <f>IFERROR(IF(OR(D1133=5274,D1133=5472)=TRUE,VLOOKUP(B1133,'Medewerker afstand woon-werk'!A:F,6,0),""),"")</f>
        <v>0,00000</v>
      </c>
      <c r="P1133" s="5">
        <f t="shared" si="71"/>
        <v>0</v>
      </c>
    </row>
    <row r="1134" spans="1:16" x14ac:dyDescent="0.25">
      <c r="A1134" s="22" t="s">
        <v>158</v>
      </c>
      <c r="B1134" s="22" t="s">
        <v>3370</v>
      </c>
      <c r="C1134" s="22" t="s">
        <v>6888</v>
      </c>
      <c r="D1134" s="23">
        <v>5472</v>
      </c>
      <c r="E1134" s="22" t="s">
        <v>7309</v>
      </c>
      <c r="F1134" s="28">
        <v>547210</v>
      </c>
      <c r="G1134" s="22" t="s">
        <v>6622</v>
      </c>
      <c r="H1134" s="22" t="s">
        <v>6759</v>
      </c>
      <c r="I1134" s="24">
        <v>44013</v>
      </c>
      <c r="J1134" s="24"/>
      <c r="K1134" s="5" t="str">
        <f t="shared" si="68"/>
        <v>Nee</v>
      </c>
      <c r="L1134">
        <f t="shared" si="69"/>
        <v>12248</v>
      </c>
      <c r="M1134" t="str">
        <f t="shared" si="70"/>
        <v>Reiskosten per dag</v>
      </c>
      <c r="N1134" t="str">
        <f>IFERROR(VLOOKUP(D1134,'Caoparameter historie'!A:E,5,0),"")</f>
        <v>0,11</v>
      </c>
      <c r="O1134" t="str">
        <f>IFERROR(IF(OR(D1134=5274,D1134=5472)=TRUE,VLOOKUP(B1134,'Medewerker afstand woon-werk'!A:F,6,0),""),"")</f>
        <v>0,00000</v>
      </c>
      <c r="P1134" s="5">
        <f t="shared" si="71"/>
        <v>0</v>
      </c>
    </row>
    <row r="1135" spans="1:16" x14ac:dyDescent="0.25">
      <c r="A1135" s="22" t="s">
        <v>158</v>
      </c>
      <c r="B1135" s="22" t="s">
        <v>4355</v>
      </c>
      <c r="C1135" s="22" t="s">
        <v>6889</v>
      </c>
      <c r="D1135" s="23">
        <v>5472</v>
      </c>
      <c r="E1135" s="22" t="s">
        <v>7309</v>
      </c>
      <c r="F1135" s="28">
        <v>547210</v>
      </c>
      <c r="G1135" s="22" t="s">
        <v>6622</v>
      </c>
      <c r="H1135" s="22" t="s">
        <v>6759</v>
      </c>
      <c r="I1135" s="24">
        <v>44013</v>
      </c>
      <c r="J1135" s="24"/>
      <c r="K1135" s="5" t="str">
        <f t="shared" si="68"/>
        <v>Nee</v>
      </c>
      <c r="L1135">
        <f t="shared" si="69"/>
        <v>13438</v>
      </c>
      <c r="M1135" t="str">
        <f t="shared" si="70"/>
        <v>Reiskosten per dag</v>
      </c>
      <c r="N1135" t="str">
        <f>IFERROR(VLOOKUP(D1135,'Caoparameter historie'!A:E,5,0),"")</f>
        <v>0,11</v>
      </c>
      <c r="O1135" t="str">
        <f>IFERROR(IF(OR(D1135=5274,D1135=5472)=TRUE,VLOOKUP(B1135,'Medewerker afstand woon-werk'!A:F,6,0),""),"")</f>
        <v>0,00000</v>
      </c>
      <c r="P1135" s="5">
        <f t="shared" si="71"/>
        <v>0</v>
      </c>
    </row>
    <row r="1136" spans="1:16" x14ac:dyDescent="0.25">
      <c r="A1136" s="22" t="s">
        <v>158</v>
      </c>
      <c r="B1136" s="22" t="s">
        <v>2802</v>
      </c>
      <c r="C1136" s="22" t="s">
        <v>6349</v>
      </c>
      <c r="D1136" s="23">
        <v>5472</v>
      </c>
      <c r="E1136" s="22" t="s">
        <v>7309</v>
      </c>
      <c r="F1136" s="28">
        <v>547210</v>
      </c>
      <c r="G1136" s="22" t="s">
        <v>6622</v>
      </c>
      <c r="H1136" s="22" t="s">
        <v>6759</v>
      </c>
      <c r="I1136" s="24">
        <v>44013</v>
      </c>
      <c r="J1136" s="24"/>
      <c r="K1136" s="5" t="str">
        <f t="shared" si="68"/>
        <v>Nee</v>
      </c>
      <c r="L1136">
        <f t="shared" si="69"/>
        <v>12619</v>
      </c>
      <c r="M1136" t="str">
        <f t="shared" si="70"/>
        <v>Reiskosten per dag</v>
      </c>
      <c r="N1136" t="str">
        <f>IFERROR(VLOOKUP(D1136,'Caoparameter historie'!A:E,5,0),"")</f>
        <v>0,11</v>
      </c>
      <c r="O1136" t="str">
        <f>IFERROR(IF(OR(D1136=5274,D1136=5472)=TRUE,VLOOKUP(B1136,'Medewerker afstand woon-werk'!A:F,6,0),""),"")</f>
        <v>11,61000</v>
      </c>
      <c r="P1136" s="5">
        <f t="shared" si="71"/>
        <v>1.2770999999999999</v>
      </c>
    </row>
    <row r="1137" spans="1:16" x14ac:dyDescent="0.25">
      <c r="A1137" s="22" t="s">
        <v>158</v>
      </c>
      <c r="B1137" s="22" t="s">
        <v>4445</v>
      </c>
      <c r="C1137" s="22" t="s">
        <v>6867</v>
      </c>
      <c r="D1137" s="23">
        <v>5472</v>
      </c>
      <c r="E1137" s="22" t="s">
        <v>7309</v>
      </c>
      <c r="F1137" s="28">
        <v>547210</v>
      </c>
      <c r="G1137" s="22" t="s">
        <v>6622</v>
      </c>
      <c r="H1137" s="22" t="s">
        <v>6759</v>
      </c>
      <c r="I1137" s="24">
        <v>44007</v>
      </c>
      <c r="J1137" s="24">
        <v>44424</v>
      </c>
      <c r="K1137" s="5" t="str">
        <f t="shared" si="68"/>
        <v>Nee</v>
      </c>
      <c r="L1137">
        <f t="shared" si="69"/>
        <v>11681</v>
      </c>
      <c r="M1137" t="str">
        <f t="shared" si="70"/>
        <v>Reiskosten per dag</v>
      </c>
      <c r="N1137" t="str">
        <f>IFERROR(VLOOKUP(D1137,'Caoparameter historie'!A:E,5,0),"")</f>
        <v>0,11</v>
      </c>
      <c r="O1137" t="str">
        <f>IFERROR(IF(OR(D1137=5274,D1137=5472)=TRUE,VLOOKUP(B1137,'Medewerker afstand woon-werk'!A:F,6,0),""),"")</f>
        <v>19,60000</v>
      </c>
      <c r="P1137" s="5">
        <f t="shared" si="71"/>
        <v>2.1560000000000001</v>
      </c>
    </row>
    <row r="1138" spans="1:16" x14ac:dyDescent="0.25">
      <c r="A1138" s="22" t="s">
        <v>158</v>
      </c>
      <c r="B1138" s="22" t="s">
        <v>3238</v>
      </c>
      <c r="C1138" s="22" t="s">
        <v>6890</v>
      </c>
      <c r="D1138" s="23">
        <v>5472</v>
      </c>
      <c r="E1138" s="22" t="s">
        <v>7309</v>
      </c>
      <c r="F1138" s="28">
        <v>547210</v>
      </c>
      <c r="G1138" s="22" t="s">
        <v>6622</v>
      </c>
      <c r="H1138" s="22" t="s">
        <v>6759</v>
      </c>
      <c r="I1138" s="24">
        <v>44011</v>
      </c>
      <c r="J1138" s="24">
        <v>44402</v>
      </c>
      <c r="K1138" s="5" t="str">
        <f t="shared" si="68"/>
        <v>Nee</v>
      </c>
      <c r="L1138">
        <f t="shared" si="69"/>
        <v>10867</v>
      </c>
      <c r="M1138" t="str">
        <f t="shared" si="70"/>
        <v>Reiskosten per dag</v>
      </c>
      <c r="N1138" t="str">
        <f>IFERROR(VLOOKUP(D1138,'Caoparameter historie'!A:E,5,0),"")</f>
        <v>0,11</v>
      </c>
      <c r="O1138" t="str">
        <f>IFERROR(IF(OR(D1138=5274,D1138=5472)=TRUE,VLOOKUP(B1138,'Medewerker afstand woon-werk'!A:F,6,0),""),"")</f>
        <v>0,00000</v>
      </c>
      <c r="P1138" s="5">
        <f t="shared" si="71"/>
        <v>0</v>
      </c>
    </row>
    <row r="1139" spans="1:16" x14ac:dyDescent="0.25">
      <c r="A1139" s="22" t="s">
        <v>158</v>
      </c>
      <c r="B1139" s="22" t="s">
        <v>5676</v>
      </c>
      <c r="C1139" s="22" t="s">
        <v>6282</v>
      </c>
      <c r="D1139" s="23">
        <v>5472</v>
      </c>
      <c r="E1139" s="22" t="s">
        <v>7309</v>
      </c>
      <c r="F1139" s="28">
        <v>547210</v>
      </c>
      <c r="G1139" s="22" t="s">
        <v>6622</v>
      </c>
      <c r="H1139" s="22" t="s">
        <v>6759</v>
      </c>
      <c r="I1139" s="24">
        <v>44011</v>
      </c>
      <c r="J1139" s="24"/>
      <c r="K1139" s="5" t="str">
        <f t="shared" si="68"/>
        <v>Nee</v>
      </c>
      <c r="L1139">
        <f t="shared" si="69"/>
        <v>7614</v>
      </c>
      <c r="M1139" t="str">
        <f t="shared" si="70"/>
        <v>Reiskosten per dag</v>
      </c>
      <c r="N1139" t="str">
        <f>IFERROR(VLOOKUP(D1139,'Caoparameter historie'!A:E,5,0),"")</f>
        <v>0,11</v>
      </c>
      <c r="O1139" t="str">
        <f>IFERROR(IF(OR(D1139=5274,D1139=5472)=TRUE,VLOOKUP(B1139,'Medewerker afstand woon-werk'!A:F,6,0),""),"")</f>
        <v>8,70000</v>
      </c>
      <c r="P1139" s="5">
        <f t="shared" si="71"/>
        <v>0.95699999999999996</v>
      </c>
    </row>
    <row r="1140" spans="1:16" x14ac:dyDescent="0.25">
      <c r="A1140" s="22" t="s">
        <v>158</v>
      </c>
      <c r="B1140" s="22" t="s">
        <v>5683</v>
      </c>
      <c r="C1140" s="22" t="s">
        <v>6871</v>
      </c>
      <c r="D1140" s="23">
        <v>5472</v>
      </c>
      <c r="E1140" s="22" t="s">
        <v>7309</v>
      </c>
      <c r="F1140" s="28">
        <v>547210</v>
      </c>
      <c r="G1140" s="22" t="s">
        <v>6622</v>
      </c>
      <c r="H1140" s="22" t="s">
        <v>6759</v>
      </c>
      <c r="I1140" s="24">
        <v>44012</v>
      </c>
      <c r="J1140" s="24"/>
      <c r="K1140" s="5" t="str">
        <f t="shared" si="68"/>
        <v>Nee</v>
      </c>
      <c r="L1140">
        <f t="shared" si="69"/>
        <v>11179</v>
      </c>
      <c r="M1140" t="str">
        <f t="shared" si="70"/>
        <v>Reiskosten per dag</v>
      </c>
      <c r="N1140" t="str">
        <f>IFERROR(VLOOKUP(D1140,'Caoparameter historie'!A:E,5,0),"")</f>
        <v>0,11</v>
      </c>
      <c r="O1140" t="str">
        <f>IFERROR(IF(OR(D1140=5274,D1140=5472)=TRUE,VLOOKUP(B1140,'Medewerker afstand woon-werk'!A:F,6,0),""),"")</f>
        <v>25,30000</v>
      </c>
      <c r="P1140" s="5">
        <f t="shared" si="71"/>
        <v>2.7829999999999999</v>
      </c>
    </row>
    <row r="1141" spans="1:16" x14ac:dyDescent="0.25">
      <c r="A1141" s="22" t="s">
        <v>158</v>
      </c>
      <c r="B1141" s="22" t="s">
        <v>3035</v>
      </c>
      <c r="C1141" s="22" t="s">
        <v>6891</v>
      </c>
      <c r="D1141" s="23">
        <v>5472</v>
      </c>
      <c r="E1141" s="22" t="s">
        <v>7309</v>
      </c>
      <c r="F1141" s="28">
        <v>547210</v>
      </c>
      <c r="G1141" s="22" t="s">
        <v>6622</v>
      </c>
      <c r="H1141" s="22" t="s">
        <v>6759</v>
      </c>
      <c r="I1141" s="24">
        <v>44013</v>
      </c>
      <c r="J1141" s="24"/>
      <c r="K1141" s="5" t="str">
        <f t="shared" si="68"/>
        <v>Nee</v>
      </c>
      <c r="L1141">
        <f t="shared" si="69"/>
        <v>12855</v>
      </c>
      <c r="M1141" t="str">
        <f t="shared" si="70"/>
        <v>Reiskosten per dag</v>
      </c>
      <c r="N1141" t="str">
        <f>IFERROR(VLOOKUP(D1141,'Caoparameter historie'!A:E,5,0),"")</f>
        <v>0,11</v>
      </c>
      <c r="O1141" t="str">
        <f>IFERROR(IF(OR(D1141=5274,D1141=5472)=TRUE,VLOOKUP(B1141,'Medewerker afstand woon-werk'!A:F,6,0),""),"")</f>
        <v>0,00000</v>
      </c>
      <c r="P1141" s="5">
        <f t="shared" si="71"/>
        <v>0</v>
      </c>
    </row>
    <row r="1142" spans="1:16" x14ac:dyDescent="0.25">
      <c r="A1142" s="22" t="s">
        <v>158</v>
      </c>
      <c r="B1142" s="22" t="s">
        <v>6065</v>
      </c>
      <c r="C1142" s="22" t="s">
        <v>6892</v>
      </c>
      <c r="D1142" s="23">
        <v>5472</v>
      </c>
      <c r="E1142" s="22" t="s">
        <v>7309</v>
      </c>
      <c r="F1142" s="28">
        <v>547210</v>
      </c>
      <c r="G1142" s="22" t="s">
        <v>6622</v>
      </c>
      <c r="H1142" s="22" t="s">
        <v>6759</v>
      </c>
      <c r="I1142" s="24">
        <v>44021</v>
      </c>
      <c r="J1142" s="24"/>
      <c r="K1142" s="5" t="str">
        <f t="shared" si="68"/>
        <v>Nee</v>
      </c>
      <c r="L1142">
        <f t="shared" si="69"/>
        <v>10234</v>
      </c>
      <c r="M1142" t="str">
        <f t="shared" si="70"/>
        <v>Reiskosten per dag</v>
      </c>
      <c r="N1142" t="str">
        <f>IFERROR(VLOOKUP(D1142,'Caoparameter historie'!A:E,5,0),"")</f>
        <v>0,11</v>
      </c>
      <c r="O1142" t="str">
        <f>IFERROR(IF(OR(D1142=5274,D1142=5472)=TRUE,VLOOKUP(B1142,'Medewerker afstand woon-werk'!A:F,6,0),""),"")</f>
        <v>0,00000</v>
      </c>
      <c r="P1142" s="5">
        <f t="shared" si="71"/>
        <v>0</v>
      </c>
    </row>
    <row r="1143" spans="1:16" x14ac:dyDescent="0.25">
      <c r="A1143" s="22" t="s">
        <v>158</v>
      </c>
      <c r="B1143" s="22" t="s">
        <v>1037</v>
      </c>
      <c r="C1143" s="22" t="s">
        <v>6894</v>
      </c>
      <c r="D1143" s="23">
        <v>5472</v>
      </c>
      <c r="E1143" s="22" t="s">
        <v>7309</v>
      </c>
      <c r="F1143" s="28">
        <v>547210</v>
      </c>
      <c r="G1143" s="22" t="s">
        <v>6622</v>
      </c>
      <c r="H1143" s="22" t="s">
        <v>6759</v>
      </c>
      <c r="I1143" s="24">
        <v>44021</v>
      </c>
      <c r="J1143" s="24"/>
      <c r="K1143" s="5" t="str">
        <f t="shared" si="68"/>
        <v>Nee</v>
      </c>
      <c r="L1143">
        <f t="shared" si="69"/>
        <v>11153</v>
      </c>
      <c r="M1143" t="str">
        <f t="shared" si="70"/>
        <v>Reiskosten per dag</v>
      </c>
      <c r="N1143" t="str">
        <f>IFERROR(VLOOKUP(D1143,'Caoparameter historie'!A:E,5,0),"")</f>
        <v>0,11</v>
      </c>
      <c r="O1143" t="str">
        <f>IFERROR(IF(OR(D1143=5274,D1143=5472)=TRUE,VLOOKUP(B1143,'Medewerker afstand woon-werk'!A:F,6,0),""),"")</f>
        <v>4,45600</v>
      </c>
      <c r="P1143" s="5">
        <f t="shared" si="71"/>
        <v>0.49016000000000004</v>
      </c>
    </row>
    <row r="1144" spans="1:16" x14ac:dyDescent="0.25">
      <c r="A1144" s="22" t="s">
        <v>158</v>
      </c>
      <c r="B1144" s="22" t="s">
        <v>3854</v>
      </c>
      <c r="C1144" s="22" t="s">
        <v>7223</v>
      </c>
      <c r="D1144" s="23">
        <v>5472</v>
      </c>
      <c r="E1144" s="22" t="s">
        <v>7309</v>
      </c>
      <c r="F1144" s="28">
        <v>547210</v>
      </c>
      <c r="G1144" s="22" t="s">
        <v>6622</v>
      </c>
      <c r="H1144" s="22" t="s">
        <v>6759</v>
      </c>
      <c r="I1144" s="24">
        <v>44018</v>
      </c>
      <c r="J1144" s="24"/>
      <c r="K1144" s="5" t="str">
        <f t="shared" si="68"/>
        <v>Nee</v>
      </c>
      <c r="L1144">
        <f t="shared" si="69"/>
        <v>13436</v>
      </c>
      <c r="M1144" t="str">
        <f t="shared" si="70"/>
        <v>Reiskosten per dag</v>
      </c>
      <c r="N1144" t="str">
        <f>IFERROR(VLOOKUP(D1144,'Caoparameter historie'!A:E,5,0),"")</f>
        <v>0,11</v>
      </c>
      <c r="O1144" t="str">
        <f>IFERROR(IF(OR(D1144=5274,D1144=5472)=TRUE,VLOOKUP(B1144,'Medewerker afstand woon-werk'!A:F,6,0),""),"")</f>
        <v>2,44600</v>
      </c>
      <c r="P1144" s="5">
        <f t="shared" si="71"/>
        <v>0.26906000000000002</v>
      </c>
    </row>
    <row r="1145" spans="1:16" x14ac:dyDescent="0.25">
      <c r="A1145" s="22" t="s">
        <v>187</v>
      </c>
      <c r="B1145" s="22" t="s">
        <v>2880</v>
      </c>
      <c r="C1145" s="22" t="s">
        <v>6895</v>
      </c>
      <c r="D1145" s="23">
        <v>5472</v>
      </c>
      <c r="E1145" s="22" t="s">
        <v>7309</v>
      </c>
      <c r="F1145" s="28">
        <v>547210</v>
      </c>
      <c r="G1145" s="22" t="s">
        <v>6622</v>
      </c>
      <c r="H1145" s="22" t="s">
        <v>6759</v>
      </c>
      <c r="I1145" s="24">
        <v>44017</v>
      </c>
      <c r="J1145" s="24"/>
      <c r="K1145" s="5" t="str">
        <f t="shared" si="68"/>
        <v>Nee</v>
      </c>
      <c r="L1145">
        <f t="shared" si="69"/>
        <v>9203477</v>
      </c>
      <c r="M1145" t="str">
        <f t="shared" si="70"/>
        <v>Reiskosten per dag</v>
      </c>
      <c r="N1145" t="str">
        <f>IFERROR(VLOOKUP(D1145,'Caoparameter historie'!A:E,5,0),"")</f>
        <v>0,11</v>
      </c>
      <c r="O1145" t="str">
        <f>IFERROR(IF(OR(D1145=5274,D1145=5472)=TRUE,VLOOKUP(B1145,'Medewerker afstand woon-werk'!A:F,6,0),""),"")</f>
        <v>0,00000</v>
      </c>
      <c r="P1145" s="5">
        <f t="shared" si="71"/>
        <v>0</v>
      </c>
    </row>
    <row r="1146" spans="1:16" x14ac:dyDescent="0.25">
      <c r="A1146" s="22" t="s">
        <v>158</v>
      </c>
      <c r="B1146" s="22" t="s">
        <v>944</v>
      </c>
      <c r="C1146" s="22" t="s">
        <v>6896</v>
      </c>
      <c r="D1146" s="23">
        <v>5472</v>
      </c>
      <c r="E1146" s="22" t="s">
        <v>7309</v>
      </c>
      <c r="F1146" s="28">
        <v>547210</v>
      </c>
      <c r="G1146" s="22" t="s">
        <v>6622</v>
      </c>
      <c r="H1146" s="22" t="s">
        <v>6759</v>
      </c>
      <c r="I1146" s="24">
        <v>44020</v>
      </c>
      <c r="J1146" s="24"/>
      <c r="K1146" s="5" t="str">
        <f t="shared" si="68"/>
        <v>Nee</v>
      </c>
      <c r="L1146">
        <f t="shared" si="69"/>
        <v>12228</v>
      </c>
      <c r="M1146" t="str">
        <f t="shared" si="70"/>
        <v>Reiskosten per dag</v>
      </c>
      <c r="N1146" t="str">
        <f>IFERROR(VLOOKUP(D1146,'Caoparameter historie'!A:E,5,0),"")</f>
        <v>0,11</v>
      </c>
      <c r="O1146" t="str">
        <f>IFERROR(IF(OR(D1146=5274,D1146=5472)=TRUE,VLOOKUP(B1146,'Medewerker afstand woon-werk'!A:F,6,0),""),"")</f>
        <v>33,40000</v>
      </c>
      <c r="P1146" s="5">
        <f t="shared" si="71"/>
        <v>3.6739999999999999</v>
      </c>
    </row>
    <row r="1147" spans="1:16" x14ac:dyDescent="0.25">
      <c r="A1147" s="22" t="s">
        <v>158</v>
      </c>
      <c r="B1147" s="22" t="s">
        <v>4184</v>
      </c>
      <c r="C1147" s="22" t="s">
        <v>6897</v>
      </c>
      <c r="D1147" s="23">
        <v>5472</v>
      </c>
      <c r="E1147" s="22" t="s">
        <v>7309</v>
      </c>
      <c r="F1147" s="28">
        <v>547210</v>
      </c>
      <c r="G1147" s="22" t="s">
        <v>6622</v>
      </c>
      <c r="H1147" s="22" t="s">
        <v>6759</v>
      </c>
      <c r="I1147" s="24">
        <v>44014</v>
      </c>
      <c r="J1147" s="24"/>
      <c r="K1147" s="5" t="str">
        <f t="shared" si="68"/>
        <v>Nee</v>
      </c>
      <c r="L1147">
        <f t="shared" si="69"/>
        <v>12087</v>
      </c>
      <c r="M1147" t="str">
        <f t="shared" si="70"/>
        <v>Reiskosten per dag</v>
      </c>
      <c r="N1147" t="str">
        <f>IFERROR(VLOOKUP(D1147,'Caoparameter historie'!A:E,5,0),"")</f>
        <v>0,11</v>
      </c>
      <c r="O1147" t="str">
        <f>IFERROR(IF(OR(D1147=5274,D1147=5472)=TRUE,VLOOKUP(B1147,'Medewerker afstand woon-werk'!A:F,6,0),""),"")</f>
        <v>0,00000</v>
      </c>
      <c r="P1147" s="5">
        <f t="shared" si="71"/>
        <v>0</v>
      </c>
    </row>
    <row r="1148" spans="1:16" x14ac:dyDescent="0.25">
      <c r="A1148" s="22" t="s">
        <v>187</v>
      </c>
      <c r="B1148" s="22" t="s">
        <v>1743</v>
      </c>
      <c r="C1148" s="22" t="s">
        <v>6898</v>
      </c>
      <c r="D1148" s="23">
        <v>5472</v>
      </c>
      <c r="E1148" s="22" t="s">
        <v>7309</v>
      </c>
      <c r="F1148" s="28">
        <v>547210</v>
      </c>
      <c r="G1148" s="22" t="s">
        <v>6622</v>
      </c>
      <c r="H1148" s="22" t="s">
        <v>6759</v>
      </c>
      <c r="I1148" s="24">
        <v>44025</v>
      </c>
      <c r="J1148" s="24"/>
      <c r="K1148" s="5" t="str">
        <f t="shared" si="68"/>
        <v>Nee</v>
      </c>
      <c r="L1148">
        <f t="shared" si="69"/>
        <v>9206501</v>
      </c>
      <c r="M1148" t="str">
        <f t="shared" si="70"/>
        <v>Reiskosten per dag</v>
      </c>
      <c r="N1148" t="str">
        <f>IFERROR(VLOOKUP(D1148,'Caoparameter historie'!A:E,5,0),"")</f>
        <v>0,11</v>
      </c>
      <c r="O1148" t="str">
        <f>IFERROR(IF(OR(D1148=5274,D1148=5472)=TRUE,VLOOKUP(B1148,'Medewerker afstand woon-werk'!A:F,6,0),""),"")</f>
        <v>0,00000</v>
      </c>
      <c r="P1148" s="5">
        <f t="shared" si="71"/>
        <v>0</v>
      </c>
    </row>
    <row r="1149" spans="1:16" x14ac:dyDescent="0.25">
      <c r="A1149" s="22" t="s">
        <v>158</v>
      </c>
      <c r="B1149" s="22" t="s">
        <v>4148</v>
      </c>
      <c r="C1149" s="22" t="s">
        <v>6798</v>
      </c>
      <c r="D1149" s="23">
        <v>5472</v>
      </c>
      <c r="E1149" s="22" t="s">
        <v>7309</v>
      </c>
      <c r="F1149" s="28">
        <v>547210</v>
      </c>
      <c r="G1149" s="22" t="s">
        <v>6622</v>
      </c>
      <c r="H1149" s="22" t="s">
        <v>6759</v>
      </c>
      <c r="I1149" s="24">
        <v>44022</v>
      </c>
      <c r="J1149" s="24"/>
      <c r="K1149" s="5" t="str">
        <f t="shared" si="68"/>
        <v>Nee</v>
      </c>
      <c r="L1149">
        <f t="shared" si="69"/>
        <v>10370</v>
      </c>
      <c r="M1149" t="str">
        <f t="shared" si="70"/>
        <v>Reiskosten per dag</v>
      </c>
      <c r="N1149" t="str">
        <f>IFERROR(VLOOKUP(D1149,'Caoparameter historie'!A:E,5,0),"")</f>
        <v>0,11</v>
      </c>
      <c r="O1149" t="str">
        <f>IFERROR(IF(OR(D1149=5274,D1149=5472)=TRUE,VLOOKUP(B1149,'Medewerker afstand woon-werk'!A:F,6,0),""),"")</f>
        <v>0,00000</v>
      </c>
      <c r="P1149" s="5">
        <f t="shared" si="71"/>
        <v>0</v>
      </c>
    </row>
    <row r="1150" spans="1:16" x14ac:dyDescent="0.25">
      <c r="A1150" s="22" t="s">
        <v>158</v>
      </c>
      <c r="B1150" s="22" t="s">
        <v>4491</v>
      </c>
      <c r="C1150" s="22" t="s">
        <v>6899</v>
      </c>
      <c r="D1150" s="23">
        <v>5472</v>
      </c>
      <c r="E1150" s="22" t="s">
        <v>7309</v>
      </c>
      <c r="F1150" s="28">
        <v>547210</v>
      </c>
      <c r="G1150" s="22" t="s">
        <v>6622</v>
      </c>
      <c r="H1150" s="22" t="s">
        <v>6759</v>
      </c>
      <c r="I1150" s="24">
        <v>44013</v>
      </c>
      <c r="J1150" s="24"/>
      <c r="K1150" s="5" t="str">
        <f t="shared" si="68"/>
        <v>Nee</v>
      </c>
      <c r="L1150">
        <f t="shared" si="69"/>
        <v>5628</v>
      </c>
      <c r="M1150" t="str">
        <f t="shared" si="70"/>
        <v>Reiskosten per dag</v>
      </c>
      <c r="N1150" t="str">
        <f>IFERROR(VLOOKUP(D1150,'Caoparameter historie'!A:E,5,0),"")</f>
        <v>0,11</v>
      </c>
      <c r="O1150" t="str">
        <f>IFERROR(IF(OR(D1150=5274,D1150=5472)=TRUE,VLOOKUP(B1150,'Medewerker afstand woon-werk'!A:F,6,0),""),"")</f>
        <v>0,00000</v>
      </c>
      <c r="P1150" s="5">
        <f t="shared" si="71"/>
        <v>0</v>
      </c>
    </row>
    <row r="1151" spans="1:16" x14ac:dyDescent="0.25">
      <c r="A1151" s="22" t="s">
        <v>158</v>
      </c>
      <c r="B1151" s="22" t="s">
        <v>1860</v>
      </c>
      <c r="C1151" s="22" t="s">
        <v>6900</v>
      </c>
      <c r="D1151" s="23">
        <v>5472</v>
      </c>
      <c r="E1151" s="22" t="s">
        <v>7309</v>
      </c>
      <c r="F1151" s="28">
        <v>547210</v>
      </c>
      <c r="G1151" s="22" t="s">
        <v>6622</v>
      </c>
      <c r="H1151" s="22" t="s">
        <v>6759</v>
      </c>
      <c r="I1151" s="24">
        <v>44022</v>
      </c>
      <c r="J1151" s="24"/>
      <c r="K1151" s="5" t="str">
        <f t="shared" si="68"/>
        <v>Nee</v>
      </c>
      <c r="L1151">
        <f t="shared" si="69"/>
        <v>11122</v>
      </c>
      <c r="M1151" t="str">
        <f t="shared" si="70"/>
        <v>Reiskosten per dag</v>
      </c>
      <c r="N1151" t="str">
        <f>IFERROR(VLOOKUP(D1151,'Caoparameter historie'!A:E,5,0),"")</f>
        <v>0,11</v>
      </c>
      <c r="O1151" t="str">
        <f>IFERROR(IF(OR(D1151=5274,D1151=5472)=TRUE,VLOOKUP(B1151,'Medewerker afstand woon-werk'!A:F,6,0),""),"")</f>
        <v>0,00000</v>
      </c>
      <c r="P1151" s="5">
        <f t="shared" si="71"/>
        <v>0</v>
      </c>
    </row>
    <row r="1152" spans="1:16" x14ac:dyDescent="0.25">
      <c r="A1152" s="22" t="s">
        <v>158</v>
      </c>
      <c r="B1152" s="22" t="s">
        <v>1926</v>
      </c>
      <c r="C1152" s="22" t="s">
        <v>6902</v>
      </c>
      <c r="D1152" s="23">
        <v>5472</v>
      </c>
      <c r="E1152" s="22" t="s">
        <v>7309</v>
      </c>
      <c r="F1152" s="28">
        <v>547210</v>
      </c>
      <c r="G1152" s="22" t="s">
        <v>6622</v>
      </c>
      <c r="H1152" s="22" t="s">
        <v>6759</v>
      </c>
      <c r="I1152" s="24">
        <v>44025</v>
      </c>
      <c r="J1152" s="24"/>
      <c r="K1152" s="5" t="str">
        <f t="shared" si="68"/>
        <v>Nee</v>
      </c>
      <c r="L1152">
        <f t="shared" si="69"/>
        <v>7723</v>
      </c>
      <c r="M1152" t="str">
        <f t="shared" si="70"/>
        <v>Reiskosten per dag</v>
      </c>
      <c r="N1152" t="str">
        <f>IFERROR(VLOOKUP(D1152,'Caoparameter historie'!A:E,5,0),"")</f>
        <v>0,11</v>
      </c>
      <c r="O1152" t="str">
        <f>IFERROR(IF(OR(D1152=5274,D1152=5472)=TRUE,VLOOKUP(B1152,'Medewerker afstand woon-werk'!A:F,6,0),""),"")</f>
        <v>0,00000</v>
      </c>
      <c r="P1152" s="5">
        <f t="shared" si="71"/>
        <v>0</v>
      </c>
    </row>
    <row r="1153" spans="1:16" x14ac:dyDescent="0.25">
      <c r="A1153" s="22" t="s">
        <v>158</v>
      </c>
      <c r="B1153" s="22" t="s">
        <v>5717</v>
      </c>
      <c r="C1153" s="22" t="s">
        <v>6903</v>
      </c>
      <c r="D1153" s="23">
        <v>5472</v>
      </c>
      <c r="E1153" s="22" t="s">
        <v>7309</v>
      </c>
      <c r="F1153" s="28">
        <v>547210</v>
      </c>
      <c r="G1153" s="22" t="s">
        <v>6622</v>
      </c>
      <c r="H1153" s="22" t="s">
        <v>6759</v>
      </c>
      <c r="I1153" s="24">
        <v>44044</v>
      </c>
      <c r="J1153" s="24"/>
      <c r="K1153" s="5" t="str">
        <f t="shared" si="68"/>
        <v>Nee</v>
      </c>
      <c r="L1153">
        <f t="shared" si="69"/>
        <v>5340</v>
      </c>
      <c r="M1153" t="str">
        <f t="shared" si="70"/>
        <v>Reiskosten per dag</v>
      </c>
      <c r="N1153" t="str">
        <f>IFERROR(VLOOKUP(D1153,'Caoparameter historie'!A:E,5,0),"")</f>
        <v>0,11</v>
      </c>
      <c r="O1153" t="str">
        <f>IFERROR(IF(OR(D1153=5274,D1153=5472)=TRUE,VLOOKUP(B1153,'Medewerker afstand woon-werk'!A:F,6,0),""),"")</f>
        <v>0,00000</v>
      </c>
      <c r="P1153" s="5">
        <f t="shared" si="71"/>
        <v>0</v>
      </c>
    </row>
    <row r="1154" spans="1:16" x14ac:dyDescent="0.25">
      <c r="A1154" s="22" t="s">
        <v>158</v>
      </c>
      <c r="B1154" s="22" t="s">
        <v>4182</v>
      </c>
      <c r="C1154" s="22" t="s">
        <v>6904</v>
      </c>
      <c r="D1154" s="23">
        <v>5472</v>
      </c>
      <c r="E1154" s="22" t="s">
        <v>7309</v>
      </c>
      <c r="F1154" s="28">
        <v>547210</v>
      </c>
      <c r="G1154" s="22" t="s">
        <v>6622</v>
      </c>
      <c r="H1154" s="22" t="s">
        <v>6759</v>
      </c>
      <c r="I1154" s="24">
        <v>44043</v>
      </c>
      <c r="J1154" s="24"/>
      <c r="K1154" s="5" t="str">
        <f t="shared" si="68"/>
        <v>Nee</v>
      </c>
      <c r="L1154">
        <f t="shared" si="69"/>
        <v>12693</v>
      </c>
      <c r="M1154" t="str">
        <f t="shared" si="70"/>
        <v>Reiskosten per dag</v>
      </c>
      <c r="N1154" t="str">
        <f>IFERROR(VLOOKUP(D1154,'Caoparameter historie'!A:E,5,0),"")</f>
        <v>0,11</v>
      </c>
      <c r="O1154" t="str">
        <f>IFERROR(IF(OR(D1154=5274,D1154=5472)=TRUE,VLOOKUP(B1154,'Medewerker afstand woon-werk'!A:F,6,0),""),"")</f>
        <v>0,00000</v>
      </c>
      <c r="P1154" s="5">
        <f t="shared" si="71"/>
        <v>0</v>
      </c>
    </row>
    <row r="1155" spans="1:16" x14ac:dyDescent="0.25">
      <c r="A1155" s="22" t="s">
        <v>187</v>
      </c>
      <c r="B1155" s="22" t="s">
        <v>2167</v>
      </c>
      <c r="C1155" s="22" t="s">
        <v>6905</v>
      </c>
      <c r="D1155" s="23">
        <v>5472</v>
      </c>
      <c r="E1155" s="22" t="s">
        <v>7309</v>
      </c>
      <c r="F1155" s="28">
        <v>547210</v>
      </c>
      <c r="G1155" s="22" t="s">
        <v>6622</v>
      </c>
      <c r="H1155" s="22" t="s">
        <v>6759</v>
      </c>
      <c r="I1155" s="24">
        <v>44036</v>
      </c>
      <c r="J1155" s="24"/>
      <c r="K1155" s="5" t="str">
        <f t="shared" si="68"/>
        <v>Nee</v>
      </c>
      <c r="L1155">
        <f t="shared" si="69"/>
        <v>9203067</v>
      </c>
      <c r="M1155" t="str">
        <f t="shared" si="70"/>
        <v>Reiskosten per dag</v>
      </c>
      <c r="N1155" t="str">
        <f>IFERROR(VLOOKUP(D1155,'Caoparameter historie'!A:E,5,0),"")</f>
        <v>0,11</v>
      </c>
      <c r="O1155" t="str">
        <f>IFERROR(IF(OR(D1155=5274,D1155=5472)=TRUE,VLOOKUP(B1155,'Medewerker afstand woon-werk'!A:F,6,0),""),"")</f>
        <v>0,00000</v>
      </c>
      <c r="P1155" s="5">
        <f t="shared" si="71"/>
        <v>0</v>
      </c>
    </row>
    <row r="1156" spans="1:16" x14ac:dyDescent="0.25">
      <c r="A1156" s="22" t="s">
        <v>6372</v>
      </c>
      <c r="B1156" s="22" t="s">
        <v>6906</v>
      </c>
      <c r="C1156" s="22" t="s">
        <v>6907</v>
      </c>
      <c r="D1156" s="23">
        <v>5472</v>
      </c>
      <c r="E1156" s="22" t="s">
        <v>7309</v>
      </c>
      <c r="F1156" s="28">
        <v>547210</v>
      </c>
      <c r="G1156" s="22" t="s">
        <v>6622</v>
      </c>
      <c r="H1156" s="22" t="s">
        <v>6759</v>
      </c>
      <c r="I1156" s="24">
        <v>44039</v>
      </c>
      <c r="J1156" s="24"/>
      <c r="K1156" s="5" t="str">
        <f t="shared" si="68"/>
        <v>Nee</v>
      </c>
      <c r="L1156">
        <f t="shared" si="69"/>
        <v>9116229</v>
      </c>
      <c r="M1156" t="str">
        <f t="shared" si="70"/>
        <v>Reiskosten per dag</v>
      </c>
      <c r="N1156" t="str">
        <f>IFERROR(VLOOKUP(D1156,'Caoparameter historie'!A:E,5,0),"")</f>
        <v>0,11</v>
      </c>
      <c r="O1156" t="str">
        <f>IFERROR(IF(OR(D1156=5274,D1156=5472)=TRUE,VLOOKUP(B1156,'Medewerker afstand woon-werk'!A:F,6,0),""),"")</f>
        <v>0,00000</v>
      </c>
      <c r="P1156" s="5">
        <f t="shared" si="71"/>
        <v>0</v>
      </c>
    </row>
    <row r="1157" spans="1:16" x14ac:dyDescent="0.25">
      <c r="A1157" s="22" t="s">
        <v>158</v>
      </c>
      <c r="B1157" s="22" t="s">
        <v>1711</v>
      </c>
      <c r="C1157" s="22" t="s">
        <v>6908</v>
      </c>
      <c r="D1157" s="23">
        <v>5472</v>
      </c>
      <c r="E1157" s="22" t="s">
        <v>7309</v>
      </c>
      <c r="F1157" s="28">
        <v>547210</v>
      </c>
      <c r="G1157" s="22" t="s">
        <v>6622</v>
      </c>
      <c r="H1157" s="22" t="s">
        <v>6759</v>
      </c>
      <c r="I1157" s="24">
        <v>44033</v>
      </c>
      <c r="J1157" s="24"/>
      <c r="K1157" s="5" t="str">
        <f t="shared" si="68"/>
        <v>Nee</v>
      </c>
      <c r="L1157">
        <f t="shared" si="69"/>
        <v>13241</v>
      </c>
      <c r="M1157" t="str">
        <f t="shared" si="70"/>
        <v>Reiskosten per dag</v>
      </c>
      <c r="N1157" t="str">
        <f>IFERROR(VLOOKUP(D1157,'Caoparameter historie'!A:E,5,0),"")</f>
        <v>0,11</v>
      </c>
      <c r="O1157" t="str">
        <f>IFERROR(IF(OR(D1157=5274,D1157=5472)=TRUE,VLOOKUP(B1157,'Medewerker afstand woon-werk'!A:F,6,0),""),"")</f>
        <v>0,00000</v>
      </c>
      <c r="P1157" s="5">
        <f t="shared" si="71"/>
        <v>0</v>
      </c>
    </row>
    <row r="1158" spans="1:16" x14ac:dyDescent="0.25">
      <c r="A1158" s="22" t="s">
        <v>6372</v>
      </c>
      <c r="B1158" s="22" t="s">
        <v>6909</v>
      </c>
      <c r="C1158" s="22" t="s">
        <v>6910</v>
      </c>
      <c r="D1158" s="23">
        <v>5472</v>
      </c>
      <c r="E1158" s="22" t="s">
        <v>7309</v>
      </c>
      <c r="F1158" s="28">
        <v>547210</v>
      </c>
      <c r="G1158" s="22" t="s">
        <v>6622</v>
      </c>
      <c r="H1158" s="22" t="s">
        <v>6759</v>
      </c>
      <c r="I1158" s="24">
        <v>44033</v>
      </c>
      <c r="J1158" s="24"/>
      <c r="K1158" s="5" t="str">
        <f t="shared" ref="K1158:K1221" si="72">IFERROR(H1158*1,H1158)</f>
        <v>Nee</v>
      </c>
      <c r="L1158">
        <f t="shared" ref="L1158:L1221" si="73">IFERROR(B1158*1,B1158)</f>
        <v>9116597</v>
      </c>
      <c r="M1158" t="str">
        <f t="shared" ref="M1158:M1221" si="74">IF(D1158=5251,"VET",IF(D1158=5249,"Persoonlijke toeslag",IF(D1158=5274,"Reiskosten per dag",IF(D1158=5250,"Overgangstoeslag",IF(D1158=5472,"Reiskosten per dag",IF(D1158=5255,"Reiskosten per dag",IF(D1158=5378,"BHV Vergoeding",IF(D1158=5493,"Wasgeld",""))))))))</f>
        <v>Reiskosten per dag</v>
      </c>
      <c r="N1158" t="str">
        <f>IFERROR(VLOOKUP(D1158,'Caoparameter historie'!A:E,5,0),"")</f>
        <v>0,11</v>
      </c>
      <c r="O1158" t="str">
        <f>IFERROR(IF(OR(D1158=5274,D1158=5472)=TRUE,VLOOKUP(B1158,'Medewerker afstand woon-werk'!A:F,6,0),""),"")</f>
        <v>0,00000</v>
      </c>
      <c r="P1158" s="5">
        <f t="shared" ref="P1158:P1221" si="75">IF(OR(D1158=5274,D1158=5472)=TRUE,N1158*O1158,IF(D1158=5255,K1158,IF(M1158="Persoonlijke toeslag",K1158,IF(M1158="VET",K1158,IF(M1158="Overgangstoeslag",K1158,IF(M1158="Wasgeld",K1158*N1158,IF(M1158="BHV vergoeding",N1158*1,"")))))))</f>
        <v>0</v>
      </c>
    </row>
    <row r="1159" spans="1:16" x14ac:dyDescent="0.25">
      <c r="A1159" s="22" t="s">
        <v>158</v>
      </c>
      <c r="B1159" s="22" t="s">
        <v>4156</v>
      </c>
      <c r="C1159" s="22" t="s">
        <v>6911</v>
      </c>
      <c r="D1159" s="23">
        <v>5472</v>
      </c>
      <c r="E1159" s="22" t="s">
        <v>7309</v>
      </c>
      <c r="F1159" s="28">
        <v>547210</v>
      </c>
      <c r="G1159" s="22" t="s">
        <v>6622</v>
      </c>
      <c r="H1159" s="22" t="s">
        <v>6759</v>
      </c>
      <c r="I1159" s="24">
        <v>44034</v>
      </c>
      <c r="J1159" s="24"/>
      <c r="K1159" s="5" t="str">
        <f t="shared" si="72"/>
        <v>Nee</v>
      </c>
      <c r="L1159">
        <f t="shared" si="73"/>
        <v>11969</v>
      </c>
      <c r="M1159" t="str">
        <f t="shared" si="74"/>
        <v>Reiskosten per dag</v>
      </c>
      <c r="N1159" t="str">
        <f>IFERROR(VLOOKUP(D1159,'Caoparameter historie'!A:E,5,0),"")</f>
        <v>0,11</v>
      </c>
      <c r="O1159" t="str">
        <f>IFERROR(IF(OR(D1159=5274,D1159=5472)=TRUE,VLOOKUP(B1159,'Medewerker afstand woon-werk'!A:F,6,0),""),"")</f>
        <v>0,00000</v>
      </c>
      <c r="P1159" s="5">
        <f t="shared" si="75"/>
        <v>0</v>
      </c>
    </row>
    <row r="1160" spans="1:16" x14ac:dyDescent="0.25">
      <c r="A1160" s="22" t="s">
        <v>158</v>
      </c>
      <c r="B1160" s="22" t="s">
        <v>3222</v>
      </c>
      <c r="C1160" s="22" t="s">
        <v>6711</v>
      </c>
      <c r="D1160" s="23">
        <v>5472</v>
      </c>
      <c r="E1160" s="22" t="s">
        <v>7309</v>
      </c>
      <c r="F1160" s="28">
        <v>547210</v>
      </c>
      <c r="G1160" s="22" t="s">
        <v>6622</v>
      </c>
      <c r="H1160" s="22" t="s">
        <v>6759</v>
      </c>
      <c r="I1160" s="24">
        <v>44044</v>
      </c>
      <c r="J1160" s="24"/>
      <c r="K1160" s="5" t="str">
        <f t="shared" si="72"/>
        <v>Nee</v>
      </c>
      <c r="L1160">
        <f t="shared" si="73"/>
        <v>9731</v>
      </c>
      <c r="M1160" t="str">
        <f t="shared" si="74"/>
        <v>Reiskosten per dag</v>
      </c>
      <c r="N1160" t="str">
        <f>IFERROR(VLOOKUP(D1160,'Caoparameter historie'!A:E,5,0),"")</f>
        <v>0,11</v>
      </c>
      <c r="O1160" t="str">
        <f>IFERROR(IF(OR(D1160=5274,D1160=5472)=TRUE,VLOOKUP(B1160,'Medewerker afstand woon-werk'!A:F,6,0),""),"")</f>
        <v>3,00000</v>
      </c>
      <c r="P1160" s="5">
        <f t="shared" si="75"/>
        <v>0.33</v>
      </c>
    </row>
    <row r="1161" spans="1:16" x14ac:dyDescent="0.25">
      <c r="A1161" s="22" t="s">
        <v>6372</v>
      </c>
      <c r="B1161" s="22" t="s">
        <v>6912</v>
      </c>
      <c r="C1161" s="22" t="s">
        <v>6913</v>
      </c>
      <c r="D1161" s="23">
        <v>5472</v>
      </c>
      <c r="E1161" s="22" t="s">
        <v>7309</v>
      </c>
      <c r="F1161" s="28">
        <v>547210</v>
      </c>
      <c r="G1161" s="22" t="s">
        <v>6622</v>
      </c>
      <c r="H1161" s="22" t="s">
        <v>6759</v>
      </c>
      <c r="I1161" s="24">
        <v>44039</v>
      </c>
      <c r="J1161" s="24"/>
      <c r="K1161" s="5" t="str">
        <f t="shared" si="72"/>
        <v>Nee</v>
      </c>
      <c r="L1161">
        <f t="shared" si="73"/>
        <v>9116193</v>
      </c>
      <c r="M1161" t="str">
        <f t="shared" si="74"/>
        <v>Reiskosten per dag</v>
      </c>
      <c r="N1161" t="str">
        <f>IFERROR(VLOOKUP(D1161,'Caoparameter historie'!A:E,5,0),"")</f>
        <v>0,11</v>
      </c>
      <c r="O1161" t="str">
        <f>IFERROR(IF(OR(D1161=5274,D1161=5472)=TRUE,VLOOKUP(B1161,'Medewerker afstand woon-werk'!A:F,6,0),""),"")</f>
        <v>0,00000</v>
      </c>
      <c r="P1161" s="5">
        <f t="shared" si="75"/>
        <v>0</v>
      </c>
    </row>
    <row r="1162" spans="1:16" x14ac:dyDescent="0.25">
      <c r="A1162" s="22" t="s">
        <v>6372</v>
      </c>
      <c r="B1162" s="22" t="s">
        <v>6914</v>
      </c>
      <c r="C1162" s="22" t="s">
        <v>6915</v>
      </c>
      <c r="D1162" s="23">
        <v>5472</v>
      </c>
      <c r="E1162" s="22" t="s">
        <v>7309</v>
      </c>
      <c r="F1162" s="28">
        <v>547210</v>
      </c>
      <c r="G1162" s="22" t="s">
        <v>6622</v>
      </c>
      <c r="H1162" s="22" t="s">
        <v>6759</v>
      </c>
      <c r="I1162" s="24">
        <v>44039</v>
      </c>
      <c r="J1162" s="24"/>
      <c r="K1162" s="5" t="str">
        <f t="shared" si="72"/>
        <v>Nee</v>
      </c>
      <c r="L1162">
        <f t="shared" si="73"/>
        <v>9118791</v>
      </c>
      <c r="M1162" t="str">
        <f t="shared" si="74"/>
        <v>Reiskosten per dag</v>
      </c>
      <c r="N1162" t="str">
        <f>IFERROR(VLOOKUP(D1162,'Caoparameter historie'!A:E,5,0),"")</f>
        <v>0,11</v>
      </c>
      <c r="O1162" t="str">
        <f>IFERROR(IF(OR(D1162=5274,D1162=5472)=TRUE,VLOOKUP(B1162,'Medewerker afstand woon-werk'!A:F,6,0),""),"")</f>
        <v>0,00000</v>
      </c>
      <c r="P1162" s="5">
        <f t="shared" si="75"/>
        <v>0</v>
      </c>
    </row>
    <row r="1163" spans="1:16" x14ac:dyDescent="0.25">
      <c r="A1163" s="22" t="s">
        <v>6372</v>
      </c>
      <c r="B1163" s="22" t="s">
        <v>6916</v>
      </c>
      <c r="C1163" s="22" t="s">
        <v>6917</v>
      </c>
      <c r="D1163" s="23">
        <v>5472</v>
      </c>
      <c r="E1163" s="22" t="s">
        <v>7309</v>
      </c>
      <c r="F1163" s="28">
        <v>547210</v>
      </c>
      <c r="G1163" s="22" t="s">
        <v>6622</v>
      </c>
      <c r="H1163" s="22" t="s">
        <v>6759</v>
      </c>
      <c r="I1163" s="24">
        <v>44039</v>
      </c>
      <c r="J1163" s="24"/>
      <c r="K1163" s="5" t="str">
        <f t="shared" si="72"/>
        <v>Nee</v>
      </c>
      <c r="L1163">
        <f t="shared" si="73"/>
        <v>9121205</v>
      </c>
      <c r="M1163" t="str">
        <f t="shared" si="74"/>
        <v>Reiskosten per dag</v>
      </c>
      <c r="N1163" t="str">
        <f>IFERROR(VLOOKUP(D1163,'Caoparameter historie'!A:E,5,0),"")</f>
        <v>0,11</v>
      </c>
      <c r="O1163" t="str">
        <f>IFERROR(IF(OR(D1163=5274,D1163=5472)=TRUE,VLOOKUP(B1163,'Medewerker afstand woon-werk'!A:F,6,0),""),"")</f>
        <v>0,00000</v>
      </c>
      <c r="P1163" s="5">
        <f t="shared" si="75"/>
        <v>0</v>
      </c>
    </row>
    <row r="1164" spans="1:16" x14ac:dyDescent="0.25">
      <c r="A1164" s="22" t="s">
        <v>158</v>
      </c>
      <c r="B1164" s="22" t="s">
        <v>3842</v>
      </c>
      <c r="C1164" s="22" t="s">
        <v>6918</v>
      </c>
      <c r="D1164" s="23">
        <v>5472</v>
      </c>
      <c r="E1164" s="22" t="s">
        <v>7309</v>
      </c>
      <c r="F1164" s="28">
        <v>547210</v>
      </c>
      <c r="G1164" s="22" t="s">
        <v>6622</v>
      </c>
      <c r="H1164" s="22" t="s">
        <v>6759</v>
      </c>
      <c r="I1164" s="24">
        <v>44032</v>
      </c>
      <c r="J1164" s="24"/>
      <c r="K1164" s="5" t="str">
        <f t="shared" si="72"/>
        <v>Nee</v>
      </c>
      <c r="L1164">
        <f t="shared" si="73"/>
        <v>11115</v>
      </c>
      <c r="M1164" t="str">
        <f t="shared" si="74"/>
        <v>Reiskosten per dag</v>
      </c>
      <c r="N1164" t="str">
        <f>IFERROR(VLOOKUP(D1164,'Caoparameter historie'!A:E,5,0),"")</f>
        <v>0,11</v>
      </c>
      <c r="O1164" t="str">
        <f>IFERROR(IF(OR(D1164=5274,D1164=5472)=TRUE,VLOOKUP(B1164,'Medewerker afstand woon-werk'!A:F,6,0),""),"")</f>
        <v>0,00000</v>
      </c>
      <c r="P1164" s="5">
        <f t="shared" si="75"/>
        <v>0</v>
      </c>
    </row>
    <row r="1165" spans="1:16" x14ac:dyDescent="0.25">
      <c r="A1165" s="22" t="s">
        <v>158</v>
      </c>
      <c r="B1165" s="22" t="s">
        <v>3850</v>
      </c>
      <c r="C1165" s="22" t="s">
        <v>6347</v>
      </c>
      <c r="D1165" s="23">
        <v>5472</v>
      </c>
      <c r="E1165" s="22" t="s">
        <v>7309</v>
      </c>
      <c r="F1165" s="28">
        <v>547210</v>
      </c>
      <c r="G1165" s="22" t="s">
        <v>6622</v>
      </c>
      <c r="H1165" s="22" t="s">
        <v>6623</v>
      </c>
      <c r="I1165" s="24">
        <v>44037</v>
      </c>
      <c r="J1165" s="24"/>
      <c r="K1165" s="5" t="str">
        <f t="shared" si="72"/>
        <v>Ja</v>
      </c>
      <c r="L1165">
        <f t="shared" si="73"/>
        <v>12471</v>
      </c>
      <c r="M1165" t="str">
        <f t="shared" si="74"/>
        <v>Reiskosten per dag</v>
      </c>
      <c r="N1165" t="str">
        <f>IFERROR(VLOOKUP(D1165,'Caoparameter historie'!A:E,5,0),"")</f>
        <v>0,11</v>
      </c>
      <c r="O1165" t="str">
        <f>IFERROR(IF(OR(D1165=5274,D1165=5472)=TRUE,VLOOKUP(B1165,'Medewerker afstand woon-werk'!A:F,6,0),""),"")</f>
        <v>52,20000</v>
      </c>
      <c r="P1165" s="5">
        <f t="shared" si="75"/>
        <v>5.742</v>
      </c>
    </row>
    <row r="1166" spans="1:16" x14ac:dyDescent="0.25">
      <c r="A1166" s="22" t="s">
        <v>158</v>
      </c>
      <c r="B1166" s="22" t="s">
        <v>3206</v>
      </c>
      <c r="C1166" s="22" t="s">
        <v>6919</v>
      </c>
      <c r="D1166" s="23">
        <v>5472</v>
      </c>
      <c r="E1166" s="22" t="s">
        <v>7309</v>
      </c>
      <c r="F1166" s="28">
        <v>547210</v>
      </c>
      <c r="G1166" s="22" t="s">
        <v>6622</v>
      </c>
      <c r="H1166" s="22" t="s">
        <v>6623</v>
      </c>
      <c r="I1166" s="24">
        <v>44046</v>
      </c>
      <c r="J1166" s="24"/>
      <c r="K1166" s="5" t="str">
        <f t="shared" si="72"/>
        <v>Ja</v>
      </c>
      <c r="L1166">
        <f t="shared" si="73"/>
        <v>4460</v>
      </c>
      <c r="M1166" t="str">
        <f t="shared" si="74"/>
        <v>Reiskosten per dag</v>
      </c>
      <c r="N1166" t="str">
        <f>IFERROR(VLOOKUP(D1166,'Caoparameter historie'!A:E,5,0),"")</f>
        <v>0,11</v>
      </c>
      <c r="O1166" t="str">
        <f>IFERROR(IF(OR(D1166=5274,D1166=5472)=TRUE,VLOOKUP(B1166,'Medewerker afstand woon-werk'!A:F,6,0),""),"")</f>
        <v>19,74000</v>
      </c>
      <c r="P1166" s="5">
        <f t="shared" si="75"/>
        <v>2.1713999999999998</v>
      </c>
    </row>
    <row r="1167" spans="1:16" x14ac:dyDescent="0.25">
      <c r="A1167" s="22" t="s">
        <v>158</v>
      </c>
      <c r="B1167" s="22" t="s">
        <v>1023</v>
      </c>
      <c r="C1167" s="22" t="s">
        <v>6920</v>
      </c>
      <c r="D1167" s="23">
        <v>5472</v>
      </c>
      <c r="E1167" s="22" t="s">
        <v>7309</v>
      </c>
      <c r="F1167" s="28">
        <v>547210</v>
      </c>
      <c r="G1167" s="22" t="s">
        <v>6622</v>
      </c>
      <c r="H1167" s="22" t="s">
        <v>6759</v>
      </c>
      <c r="I1167" s="24">
        <v>44046</v>
      </c>
      <c r="J1167" s="24"/>
      <c r="K1167" s="5" t="str">
        <f t="shared" si="72"/>
        <v>Nee</v>
      </c>
      <c r="L1167">
        <f t="shared" si="73"/>
        <v>4459</v>
      </c>
      <c r="M1167" t="str">
        <f t="shared" si="74"/>
        <v>Reiskosten per dag</v>
      </c>
      <c r="N1167" t="str">
        <f>IFERROR(VLOOKUP(D1167,'Caoparameter historie'!A:E,5,0),"")</f>
        <v>0,11</v>
      </c>
      <c r="O1167" t="str">
        <f>IFERROR(IF(OR(D1167=5274,D1167=5472)=TRUE,VLOOKUP(B1167,'Medewerker afstand woon-werk'!A:F,6,0),""),"")</f>
        <v>46,80000</v>
      </c>
      <c r="P1167" s="5">
        <f t="shared" si="75"/>
        <v>5.1479999999999997</v>
      </c>
    </row>
    <row r="1168" spans="1:16" x14ac:dyDescent="0.25">
      <c r="A1168" s="22" t="s">
        <v>187</v>
      </c>
      <c r="B1168" s="22" t="s">
        <v>1479</v>
      </c>
      <c r="C1168" s="22" t="s">
        <v>6921</v>
      </c>
      <c r="D1168" s="23">
        <v>5472</v>
      </c>
      <c r="E1168" s="22" t="s">
        <v>7309</v>
      </c>
      <c r="F1168" s="28">
        <v>547210</v>
      </c>
      <c r="G1168" s="22" t="s">
        <v>6622</v>
      </c>
      <c r="H1168" s="22" t="s">
        <v>6759</v>
      </c>
      <c r="I1168" s="24">
        <v>44040</v>
      </c>
      <c r="J1168" s="24"/>
      <c r="K1168" s="5" t="str">
        <f t="shared" si="72"/>
        <v>Nee</v>
      </c>
      <c r="L1168">
        <f t="shared" si="73"/>
        <v>9202845</v>
      </c>
      <c r="M1168" t="str">
        <f t="shared" si="74"/>
        <v>Reiskosten per dag</v>
      </c>
      <c r="N1168" t="str">
        <f>IFERROR(VLOOKUP(D1168,'Caoparameter historie'!A:E,5,0),"")</f>
        <v>0,11</v>
      </c>
      <c r="O1168" t="str">
        <f>IFERROR(IF(OR(D1168=5274,D1168=5472)=TRUE,VLOOKUP(B1168,'Medewerker afstand woon-werk'!A:F,6,0),""),"")</f>
        <v>0,00000</v>
      </c>
      <c r="P1168" s="5">
        <f t="shared" si="75"/>
        <v>0</v>
      </c>
    </row>
    <row r="1169" spans="1:16" x14ac:dyDescent="0.25">
      <c r="A1169" s="22" t="s">
        <v>158</v>
      </c>
      <c r="B1169" s="22" t="s">
        <v>4831</v>
      </c>
      <c r="C1169" s="22" t="s">
        <v>6923</v>
      </c>
      <c r="D1169" s="23">
        <v>5472</v>
      </c>
      <c r="E1169" s="22" t="s">
        <v>7309</v>
      </c>
      <c r="F1169" s="28">
        <v>547210</v>
      </c>
      <c r="G1169" s="22" t="s">
        <v>6622</v>
      </c>
      <c r="H1169" s="22" t="s">
        <v>6759</v>
      </c>
      <c r="I1169" s="24">
        <v>44044</v>
      </c>
      <c r="J1169" s="24"/>
      <c r="K1169" s="5" t="str">
        <f t="shared" si="72"/>
        <v>Nee</v>
      </c>
      <c r="L1169">
        <f t="shared" si="73"/>
        <v>7389</v>
      </c>
      <c r="M1169" t="str">
        <f t="shared" si="74"/>
        <v>Reiskosten per dag</v>
      </c>
      <c r="N1169" t="str">
        <f>IFERROR(VLOOKUP(D1169,'Caoparameter historie'!A:E,5,0),"")</f>
        <v>0,11</v>
      </c>
      <c r="O1169" t="str">
        <f>IFERROR(IF(OR(D1169=5274,D1169=5472)=TRUE,VLOOKUP(B1169,'Medewerker afstand woon-werk'!A:F,6,0),""),"")</f>
        <v>13,70000</v>
      </c>
      <c r="P1169" s="5">
        <f t="shared" si="75"/>
        <v>1.5069999999999999</v>
      </c>
    </row>
    <row r="1170" spans="1:16" x14ac:dyDescent="0.25">
      <c r="A1170" s="22" t="s">
        <v>6372</v>
      </c>
      <c r="B1170" s="22" t="s">
        <v>6924</v>
      </c>
      <c r="C1170" s="22" t="s">
        <v>6925</v>
      </c>
      <c r="D1170" s="23">
        <v>5472</v>
      </c>
      <c r="E1170" s="22" t="s">
        <v>7309</v>
      </c>
      <c r="F1170" s="28">
        <v>547210</v>
      </c>
      <c r="G1170" s="22" t="s">
        <v>6622</v>
      </c>
      <c r="H1170" s="22" t="s">
        <v>6759</v>
      </c>
      <c r="I1170" s="24">
        <v>44041</v>
      </c>
      <c r="J1170" s="24"/>
      <c r="K1170" s="5" t="str">
        <f t="shared" si="72"/>
        <v>Nee</v>
      </c>
      <c r="L1170">
        <f t="shared" si="73"/>
        <v>9119259</v>
      </c>
      <c r="M1170" t="str">
        <f t="shared" si="74"/>
        <v>Reiskosten per dag</v>
      </c>
      <c r="N1170" t="str">
        <f>IFERROR(VLOOKUP(D1170,'Caoparameter historie'!A:E,5,0),"")</f>
        <v>0,11</v>
      </c>
      <c r="O1170" t="str">
        <f>IFERROR(IF(OR(D1170=5274,D1170=5472)=TRUE,VLOOKUP(B1170,'Medewerker afstand woon-werk'!A:F,6,0),""),"")</f>
        <v>0,00000</v>
      </c>
      <c r="P1170" s="5">
        <f t="shared" si="75"/>
        <v>0</v>
      </c>
    </row>
    <row r="1171" spans="1:16" x14ac:dyDescent="0.25">
      <c r="A1171" s="22" t="s">
        <v>158</v>
      </c>
      <c r="B1171" s="22" t="s">
        <v>2836</v>
      </c>
      <c r="C1171" s="22" t="s">
        <v>6357</v>
      </c>
      <c r="D1171" s="23">
        <v>5472</v>
      </c>
      <c r="E1171" s="22" t="s">
        <v>7309</v>
      </c>
      <c r="F1171" s="28">
        <v>547210</v>
      </c>
      <c r="G1171" s="22" t="s">
        <v>6622</v>
      </c>
      <c r="H1171" s="22" t="s">
        <v>6759</v>
      </c>
      <c r="I1171" s="24">
        <v>44041</v>
      </c>
      <c r="J1171" s="24"/>
      <c r="K1171" s="5" t="str">
        <f t="shared" si="72"/>
        <v>Nee</v>
      </c>
      <c r="L1171">
        <f t="shared" si="73"/>
        <v>13301</v>
      </c>
      <c r="M1171" t="str">
        <f t="shared" si="74"/>
        <v>Reiskosten per dag</v>
      </c>
      <c r="N1171" t="str">
        <f>IFERROR(VLOOKUP(D1171,'Caoparameter historie'!A:E,5,0),"")</f>
        <v>0,11</v>
      </c>
      <c r="O1171" t="str">
        <f>IFERROR(IF(OR(D1171=5274,D1171=5472)=TRUE,VLOOKUP(B1171,'Medewerker afstand woon-werk'!A:F,6,0),""),"")</f>
        <v>0,00000</v>
      </c>
      <c r="P1171" s="5">
        <f t="shared" si="75"/>
        <v>0</v>
      </c>
    </row>
    <row r="1172" spans="1:16" x14ac:dyDescent="0.25">
      <c r="A1172" s="22" t="s">
        <v>158</v>
      </c>
      <c r="B1172" s="22" t="s">
        <v>2694</v>
      </c>
      <c r="C1172" s="22" t="s">
        <v>6926</v>
      </c>
      <c r="D1172" s="23">
        <v>5472</v>
      </c>
      <c r="E1172" s="22" t="s">
        <v>7309</v>
      </c>
      <c r="F1172" s="28">
        <v>547210</v>
      </c>
      <c r="G1172" s="22" t="s">
        <v>6622</v>
      </c>
      <c r="H1172" s="22" t="s">
        <v>6759</v>
      </c>
      <c r="I1172" s="24">
        <v>44046</v>
      </c>
      <c r="J1172" s="24"/>
      <c r="K1172" s="5" t="str">
        <f t="shared" si="72"/>
        <v>Nee</v>
      </c>
      <c r="L1172">
        <f t="shared" si="73"/>
        <v>6750</v>
      </c>
      <c r="M1172" t="str">
        <f t="shared" si="74"/>
        <v>Reiskosten per dag</v>
      </c>
      <c r="N1172" t="str">
        <f>IFERROR(VLOOKUP(D1172,'Caoparameter historie'!A:E,5,0),"")</f>
        <v>0,11</v>
      </c>
      <c r="O1172" t="str">
        <f>IFERROR(IF(OR(D1172=5274,D1172=5472)=TRUE,VLOOKUP(B1172,'Medewerker afstand woon-werk'!A:F,6,0),""),"")</f>
        <v>0,00000</v>
      </c>
      <c r="P1172" s="5">
        <f t="shared" si="75"/>
        <v>0</v>
      </c>
    </row>
    <row r="1173" spans="1:16" x14ac:dyDescent="0.25">
      <c r="A1173" s="22" t="s">
        <v>158</v>
      </c>
      <c r="B1173" s="22" t="s">
        <v>2911</v>
      </c>
      <c r="C1173" s="22" t="s">
        <v>6928</v>
      </c>
      <c r="D1173" s="23">
        <v>5472</v>
      </c>
      <c r="E1173" s="22" t="s">
        <v>7309</v>
      </c>
      <c r="F1173" s="28">
        <v>547210</v>
      </c>
      <c r="G1173" s="22" t="s">
        <v>6622</v>
      </c>
      <c r="H1173" s="22" t="s">
        <v>6759</v>
      </c>
      <c r="I1173" s="24">
        <v>44046</v>
      </c>
      <c r="J1173" s="24"/>
      <c r="K1173" s="5" t="str">
        <f t="shared" si="72"/>
        <v>Nee</v>
      </c>
      <c r="L1173">
        <f t="shared" si="73"/>
        <v>13382</v>
      </c>
      <c r="M1173" t="str">
        <f t="shared" si="74"/>
        <v>Reiskosten per dag</v>
      </c>
      <c r="N1173" t="str">
        <f>IFERROR(VLOOKUP(D1173,'Caoparameter historie'!A:E,5,0),"")</f>
        <v>0,11</v>
      </c>
      <c r="O1173" t="str">
        <f>IFERROR(IF(OR(D1173=5274,D1173=5472)=TRUE,VLOOKUP(B1173,'Medewerker afstand woon-werk'!A:F,6,0),""),"")</f>
        <v>41,40000</v>
      </c>
      <c r="P1173" s="5">
        <f t="shared" si="75"/>
        <v>4.5540000000000003</v>
      </c>
    </row>
    <row r="1174" spans="1:16" x14ac:dyDescent="0.25">
      <c r="A1174" s="22" t="s">
        <v>158</v>
      </c>
      <c r="B1174" s="22" t="s">
        <v>1565</v>
      </c>
      <c r="C1174" s="22" t="s">
        <v>6929</v>
      </c>
      <c r="D1174" s="23">
        <v>5472</v>
      </c>
      <c r="E1174" s="22" t="s">
        <v>7309</v>
      </c>
      <c r="F1174" s="28">
        <v>547210</v>
      </c>
      <c r="G1174" s="22" t="s">
        <v>6622</v>
      </c>
      <c r="H1174" s="22" t="s">
        <v>6759</v>
      </c>
      <c r="I1174" s="24">
        <v>44046</v>
      </c>
      <c r="J1174" s="24"/>
      <c r="K1174" s="5" t="str">
        <f t="shared" si="72"/>
        <v>Nee</v>
      </c>
      <c r="L1174">
        <f t="shared" si="73"/>
        <v>12950</v>
      </c>
      <c r="M1174" t="str">
        <f t="shared" si="74"/>
        <v>Reiskosten per dag</v>
      </c>
      <c r="N1174" t="str">
        <f>IFERROR(VLOOKUP(D1174,'Caoparameter historie'!A:E,5,0),"")</f>
        <v>0,11</v>
      </c>
      <c r="O1174" t="str">
        <f>IFERROR(IF(OR(D1174=5274,D1174=5472)=TRUE,VLOOKUP(B1174,'Medewerker afstand woon-werk'!A:F,6,0),""),"")</f>
        <v>30,30000</v>
      </c>
      <c r="P1174" s="5">
        <f t="shared" si="75"/>
        <v>3.3330000000000002</v>
      </c>
    </row>
    <row r="1175" spans="1:16" x14ac:dyDescent="0.25">
      <c r="A1175" s="22" t="s">
        <v>158</v>
      </c>
      <c r="B1175" s="22" t="s">
        <v>3812</v>
      </c>
      <c r="C1175" s="22" t="s">
        <v>6930</v>
      </c>
      <c r="D1175" s="23">
        <v>5472</v>
      </c>
      <c r="E1175" s="22" t="s">
        <v>7309</v>
      </c>
      <c r="F1175" s="28">
        <v>547210</v>
      </c>
      <c r="G1175" s="22" t="s">
        <v>6622</v>
      </c>
      <c r="H1175" s="22" t="s">
        <v>6759</v>
      </c>
      <c r="I1175" s="24">
        <v>44044</v>
      </c>
      <c r="J1175" s="24"/>
      <c r="K1175" s="5" t="str">
        <f t="shared" si="72"/>
        <v>Nee</v>
      </c>
      <c r="L1175">
        <f t="shared" si="73"/>
        <v>11984</v>
      </c>
      <c r="M1175" t="str">
        <f t="shared" si="74"/>
        <v>Reiskosten per dag</v>
      </c>
      <c r="N1175" t="str">
        <f>IFERROR(VLOOKUP(D1175,'Caoparameter historie'!A:E,5,0),"")</f>
        <v>0,11</v>
      </c>
      <c r="O1175" t="str">
        <f>IFERROR(IF(OR(D1175=5274,D1175=5472)=TRUE,VLOOKUP(B1175,'Medewerker afstand woon-werk'!A:F,6,0),""),"")</f>
        <v>0,00000</v>
      </c>
      <c r="P1175" s="5">
        <f t="shared" si="75"/>
        <v>0</v>
      </c>
    </row>
    <row r="1176" spans="1:16" x14ac:dyDescent="0.25">
      <c r="A1176" s="22" t="s">
        <v>158</v>
      </c>
      <c r="B1176" s="22" t="s">
        <v>2600</v>
      </c>
      <c r="C1176" s="22" t="s">
        <v>6872</v>
      </c>
      <c r="D1176" s="23">
        <v>5472</v>
      </c>
      <c r="E1176" s="22" t="s">
        <v>7309</v>
      </c>
      <c r="F1176" s="28">
        <v>547210</v>
      </c>
      <c r="G1176" s="22" t="s">
        <v>6622</v>
      </c>
      <c r="H1176" s="22" t="s">
        <v>6759</v>
      </c>
      <c r="I1176" s="24">
        <v>44049</v>
      </c>
      <c r="J1176" s="24"/>
      <c r="K1176" s="5" t="str">
        <f t="shared" si="72"/>
        <v>Nee</v>
      </c>
      <c r="L1176">
        <f t="shared" si="73"/>
        <v>11183</v>
      </c>
      <c r="M1176" t="str">
        <f t="shared" si="74"/>
        <v>Reiskosten per dag</v>
      </c>
      <c r="N1176" t="str">
        <f>IFERROR(VLOOKUP(D1176,'Caoparameter historie'!A:E,5,0),"")</f>
        <v>0,11</v>
      </c>
      <c r="O1176" t="str">
        <f>IFERROR(IF(OR(D1176=5274,D1176=5472)=TRUE,VLOOKUP(B1176,'Medewerker afstand woon-werk'!A:F,6,0),""),"")</f>
        <v>5,75900</v>
      </c>
      <c r="P1176" s="5">
        <f t="shared" si="75"/>
        <v>0.63349</v>
      </c>
    </row>
    <row r="1177" spans="1:16" x14ac:dyDescent="0.25">
      <c r="A1177" s="22" t="s">
        <v>158</v>
      </c>
      <c r="B1177" s="22" t="s">
        <v>5177</v>
      </c>
      <c r="C1177" s="22" t="s">
        <v>7329</v>
      </c>
      <c r="D1177" s="23">
        <v>5472</v>
      </c>
      <c r="E1177" s="22" t="s">
        <v>7309</v>
      </c>
      <c r="F1177" s="28">
        <v>547210</v>
      </c>
      <c r="G1177" s="22" t="s">
        <v>6622</v>
      </c>
      <c r="H1177" s="22" t="s">
        <v>6623</v>
      </c>
      <c r="I1177" s="24">
        <v>44067</v>
      </c>
      <c r="J1177" s="24"/>
      <c r="K1177" s="5" t="str">
        <f t="shared" si="72"/>
        <v>Ja</v>
      </c>
      <c r="L1177">
        <f t="shared" si="73"/>
        <v>203119</v>
      </c>
      <c r="M1177" t="str">
        <f t="shared" si="74"/>
        <v>Reiskosten per dag</v>
      </c>
      <c r="N1177" t="str">
        <f>IFERROR(VLOOKUP(D1177,'Caoparameter historie'!A:E,5,0),"")</f>
        <v>0,11</v>
      </c>
      <c r="O1177" t="str">
        <f>IFERROR(IF(OR(D1177=5274,D1177=5472)=TRUE,VLOOKUP(B1177,'Medewerker afstand woon-werk'!A:F,6,0),""),"")</f>
        <v>12,00000</v>
      </c>
      <c r="P1177" s="5">
        <f t="shared" si="75"/>
        <v>1.32</v>
      </c>
    </row>
    <row r="1178" spans="1:16" x14ac:dyDescent="0.25">
      <c r="A1178" s="22" t="s">
        <v>158</v>
      </c>
      <c r="B1178" s="22" t="s">
        <v>828</v>
      </c>
      <c r="C1178" s="22" t="s">
        <v>6931</v>
      </c>
      <c r="D1178" s="23">
        <v>5472</v>
      </c>
      <c r="E1178" s="22" t="s">
        <v>7309</v>
      </c>
      <c r="F1178" s="28">
        <v>547210</v>
      </c>
      <c r="G1178" s="22" t="s">
        <v>6622</v>
      </c>
      <c r="H1178" s="22" t="s">
        <v>6623</v>
      </c>
      <c r="I1178" s="24">
        <v>44053</v>
      </c>
      <c r="J1178" s="24"/>
      <c r="K1178" s="5" t="str">
        <f t="shared" si="72"/>
        <v>Ja</v>
      </c>
      <c r="L1178">
        <f t="shared" si="73"/>
        <v>13384</v>
      </c>
      <c r="M1178" t="str">
        <f t="shared" si="74"/>
        <v>Reiskosten per dag</v>
      </c>
      <c r="N1178" t="str">
        <f>IFERROR(VLOOKUP(D1178,'Caoparameter historie'!A:E,5,0),"")</f>
        <v>0,11</v>
      </c>
      <c r="O1178" t="str">
        <f>IFERROR(IF(OR(D1178=5274,D1178=5472)=TRUE,VLOOKUP(B1178,'Medewerker afstand woon-werk'!A:F,6,0),""),"")</f>
        <v>14,22500</v>
      </c>
      <c r="P1178" s="5">
        <f t="shared" si="75"/>
        <v>1.5647499999999999</v>
      </c>
    </row>
    <row r="1179" spans="1:16" x14ac:dyDescent="0.25">
      <c r="A1179" s="22" t="s">
        <v>6372</v>
      </c>
      <c r="B1179" s="22" t="s">
        <v>6932</v>
      </c>
      <c r="C1179" s="22" t="s">
        <v>6933</v>
      </c>
      <c r="D1179" s="23">
        <v>5472</v>
      </c>
      <c r="E1179" s="22" t="s">
        <v>7309</v>
      </c>
      <c r="F1179" s="28">
        <v>547210</v>
      </c>
      <c r="G1179" s="22" t="s">
        <v>6622</v>
      </c>
      <c r="H1179" s="22" t="s">
        <v>6759</v>
      </c>
      <c r="I1179" s="24">
        <v>44053</v>
      </c>
      <c r="J1179" s="24"/>
      <c r="K1179" s="5" t="str">
        <f t="shared" si="72"/>
        <v>Nee</v>
      </c>
      <c r="L1179">
        <f t="shared" si="73"/>
        <v>9119292</v>
      </c>
      <c r="M1179" t="str">
        <f t="shared" si="74"/>
        <v>Reiskosten per dag</v>
      </c>
      <c r="N1179" t="str">
        <f>IFERROR(VLOOKUP(D1179,'Caoparameter historie'!A:E,5,0),"")</f>
        <v>0,11</v>
      </c>
      <c r="O1179" t="str">
        <f>IFERROR(IF(OR(D1179=5274,D1179=5472)=TRUE,VLOOKUP(B1179,'Medewerker afstand woon-werk'!A:F,6,0),""),"")</f>
        <v>0,00000</v>
      </c>
      <c r="P1179" s="5">
        <f t="shared" si="75"/>
        <v>0</v>
      </c>
    </row>
    <row r="1180" spans="1:16" x14ac:dyDescent="0.25">
      <c r="A1180" s="22" t="s">
        <v>187</v>
      </c>
      <c r="B1180" s="22" t="s">
        <v>442</v>
      </c>
      <c r="C1180" s="22" t="s">
        <v>6432</v>
      </c>
      <c r="D1180" s="23">
        <v>5472</v>
      </c>
      <c r="E1180" s="22" t="s">
        <v>7309</v>
      </c>
      <c r="F1180" s="28">
        <v>547210</v>
      </c>
      <c r="G1180" s="22" t="s">
        <v>6622</v>
      </c>
      <c r="H1180" s="22" t="s">
        <v>6759</v>
      </c>
      <c r="I1180" s="24">
        <v>44048</v>
      </c>
      <c r="J1180" s="24"/>
      <c r="K1180" s="5" t="str">
        <f t="shared" si="72"/>
        <v>Nee</v>
      </c>
      <c r="L1180">
        <f t="shared" si="73"/>
        <v>9204021</v>
      </c>
      <c r="M1180" t="str">
        <f t="shared" si="74"/>
        <v>Reiskosten per dag</v>
      </c>
      <c r="N1180" t="str">
        <f>IFERROR(VLOOKUP(D1180,'Caoparameter historie'!A:E,5,0),"")</f>
        <v>0,11</v>
      </c>
      <c r="O1180" t="str">
        <f>IFERROR(IF(OR(D1180=5274,D1180=5472)=TRUE,VLOOKUP(B1180,'Medewerker afstand woon-werk'!A:F,6,0),""),"")</f>
        <v>0,00000</v>
      </c>
      <c r="P1180" s="5">
        <f t="shared" si="75"/>
        <v>0</v>
      </c>
    </row>
    <row r="1181" spans="1:16" x14ac:dyDescent="0.25">
      <c r="A1181" s="22" t="s">
        <v>158</v>
      </c>
      <c r="B1181" s="22" t="s">
        <v>2860</v>
      </c>
      <c r="C1181" s="22" t="s">
        <v>6901</v>
      </c>
      <c r="D1181" s="23">
        <v>5472</v>
      </c>
      <c r="E1181" s="22" t="s">
        <v>7309</v>
      </c>
      <c r="F1181" s="28">
        <v>547210</v>
      </c>
      <c r="G1181" s="22" t="s">
        <v>6622</v>
      </c>
      <c r="H1181" s="22" t="s">
        <v>6759</v>
      </c>
      <c r="I1181" s="24">
        <v>44054</v>
      </c>
      <c r="J1181" s="24"/>
      <c r="K1181" s="5" t="str">
        <f t="shared" si="72"/>
        <v>Nee</v>
      </c>
      <c r="L1181">
        <f t="shared" si="73"/>
        <v>11921</v>
      </c>
      <c r="M1181" t="str">
        <f t="shared" si="74"/>
        <v>Reiskosten per dag</v>
      </c>
      <c r="N1181" t="str">
        <f>IFERROR(VLOOKUP(D1181,'Caoparameter historie'!A:E,5,0),"")</f>
        <v>0,11</v>
      </c>
      <c r="O1181" t="str">
        <f>IFERROR(IF(OR(D1181=5274,D1181=5472)=TRUE,VLOOKUP(B1181,'Medewerker afstand woon-werk'!A:F,6,0),""),"")</f>
        <v>10,30000</v>
      </c>
      <c r="P1181" s="5">
        <f t="shared" si="75"/>
        <v>1.133</v>
      </c>
    </row>
    <row r="1182" spans="1:16" x14ac:dyDescent="0.25">
      <c r="A1182" s="22" t="s">
        <v>158</v>
      </c>
      <c r="B1182" s="22" t="s">
        <v>1047</v>
      </c>
      <c r="C1182" s="22" t="s">
        <v>7299</v>
      </c>
      <c r="D1182" s="23">
        <v>5472</v>
      </c>
      <c r="E1182" s="22" t="s">
        <v>7309</v>
      </c>
      <c r="F1182" s="28">
        <v>547210</v>
      </c>
      <c r="G1182" s="22" t="s">
        <v>6622</v>
      </c>
      <c r="H1182" s="22" t="s">
        <v>6759</v>
      </c>
      <c r="I1182" s="24">
        <v>44055</v>
      </c>
      <c r="J1182" s="24"/>
      <c r="K1182" s="5" t="str">
        <f t="shared" si="72"/>
        <v>Nee</v>
      </c>
      <c r="L1182">
        <f t="shared" si="73"/>
        <v>13040</v>
      </c>
      <c r="M1182" t="str">
        <f t="shared" si="74"/>
        <v>Reiskosten per dag</v>
      </c>
      <c r="N1182" t="str">
        <f>IFERROR(VLOOKUP(D1182,'Caoparameter historie'!A:E,5,0),"")</f>
        <v>0,11</v>
      </c>
      <c r="O1182" t="str">
        <f>IFERROR(IF(OR(D1182=5274,D1182=5472)=TRUE,VLOOKUP(B1182,'Medewerker afstand woon-werk'!A:F,6,0),""),"")</f>
        <v>0,00000</v>
      </c>
      <c r="P1182" s="5">
        <f t="shared" si="75"/>
        <v>0</v>
      </c>
    </row>
    <row r="1183" spans="1:16" x14ac:dyDescent="0.25">
      <c r="A1183" s="22" t="s">
        <v>158</v>
      </c>
      <c r="B1183" s="22" t="s">
        <v>4004</v>
      </c>
      <c r="C1183" s="22" t="s">
        <v>6765</v>
      </c>
      <c r="D1183" s="23">
        <v>5472</v>
      </c>
      <c r="E1183" s="22" t="s">
        <v>7309</v>
      </c>
      <c r="F1183" s="28">
        <v>547210</v>
      </c>
      <c r="G1183" s="22" t="s">
        <v>6622</v>
      </c>
      <c r="H1183" s="22" t="s">
        <v>6759</v>
      </c>
      <c r="I1183" s="24">
        <v>44067</v>
      </c>
      <c r="J1183" s="24"/>
      <c r="K1183" s="5" t="str">
        <f t="shared" si="72"/>
        <v>Nee</v>
      </c>
      <c r="L1183">
        <f t="shared" si="73"/>
        <v>7972</v>
      </c>
      <c r="M1183" t="str">
        <f t="shared" si="74"/>
        <v>Reiskosten per dag</v>
      </c>
      <c r="N1183" t="str">
        <f>IFERROR(VLOOKUP(D1183,'Caoparameter historie'!A:E,5,0),"")</f>
        <v>0,11</v>
      </c>
      <c r="O1183" t="str">
        <f>IFERROR(IF(OR(D1183=5274,D1183=5472)=TRUE,VLOOKUP(B1183,'Medewerker afstand woon-werk'!A:F,6,0),""),"")</f>
        <v>13,00000</v>
      </c>
      <c r="P1183" s="5">
        <f t="shared" si="75"/>
        <v>1.43</v>
      </c>
    </row>
    <row r="1184" spans="1:16" x14ac:dyDescent="0.25">
      <c r="A1184" s="22" t="s">
        <v>158</v>
      </c>
      <c r="B1184" s="22" t="s">
        <v>4899</v>
      </c>
      <c r="C1184" s="22" t="s">
        <v>6935</v>
      </c>
      <c r="D1184" s="23">
        <v>5472</v>
      </c>
      <c r="E1184" s="22" t="s">
        <v>7309</v>
      </c>
      <c r="F1184" s="28">
        <v>547210</v>
      </c>
      <c r="G1184" s="22" t="s">
        <v>6622</v>
      </c>
      <c r="H1184" s="22" t="s">
        <v>6623</v>
      </c>
      <c r="I1184" s="24">
        <v>44064</v>
      </c>
      <c r="J1184" s="24"/>
      <c r="K1184" s="5" t="str">
        <f t="shared" si="72"/>
        <v>Ja</v>
      </c>
      <c r="L1184">
        <f t="shared" si="73"/>
        <v>10172</v>
      </c>
      <c r="M1184" t="str">
        <f t="shared" si="74"/>
        <v>Reiskosten per dag</v>
      </c>
      <c r="N1184" t="str">
        <f>IFERROR(VLOOKUP(D1184,'Caoparameter historie'!A:E,5,0),"")</f>
        <v>0,11</v>
      </c>
      <c r="O1184" t="str">
        <f>IFERROR(IF(OR(D1184=5274,D1184=5472)=TRUE,VLOOKUP(B1184,'Medewerker afstand woon-werk'!A:F,6,0),""),"")</f>
        <v>0,00000</v>
      </c>
      <c r="P1184" s="5">
        <f t="shared" si="75"/>
        <v>0</v>
      </c>
    </row>
    <row r="1185" spans="1:16" x14ac:dyDescent="0.25">
      <c r="A1185" s="22" t="s">
        <v>158</v>
      </c>
      <c r="B1185" s="22" t="s">
        <v>1426</v>
      </c>
      <c r="C1185" s="22" t="s">
        <v>6936</v>
      </c>
      <c r="D1185" s="23">
        <v>5472</v>
      </c>
      <c r="E1185" s="22" t="s">
        <v>7309</v>
      </c>
      <c r="F1185" s="28">
        <v>547210</v>
      </c>
      <c r="G1185" s="22" t="s">
        <v>6622</v>
      </c>
      <c r="H1185" s="22" t="s">
        <v>6623</v>
      </c>
      <c r="I1185" s="24">
        <v>44061</v>
      </c>
      <c r="J1185" s="24"/>
      <c r="K1185" s="5" t="str">
        <f t="shared" si="72"/>
        <v>Ja</v>
      </c>
      <c r="L1185">
        <f t="shared" si="73"/>
        <v>13387</v>
      </c>
      <c r="M1185" t="str">
        <f t="shared" si="74"/>
        <v>Reiskosten per dag</v>
      </c>
      <c r="N1185" t="str">
        <f>IFERROR(VLOOKUP(D1185,'Caoparameter historie'!A:E,5,0),"")</f>
        <v>0,11</v>
      </c>
      <c r="O1185" t="str">
        <f>IFERROR(IF(OR(D1185=5274,D1185=5472)=TRUE,VLOOKUP(B1185,'Medewerker afstand woon-werk'!A:F,6,0),""),"")</f>
        <v>0,00000</v>
      </c>
      <c r="P1185" s="5">
        <f t="shared" si="75"/>
        <v>0</v>
      </c>
    </row>
    <row r="1186" spans="1:16" x14ac:dyDescent="0.25">
      <c r="A1186" s="22" t="s">
        <v>158</v>
      </c>
      <c r="B1186" s="22" t="s">
        <v>4120</v>
      </c>
      <c r="C1186" s="22" t="s">
        <v>6937</v>
      </c>
      <c r="D1186" s="23">
        <v>5472</v>
      </c>
      <c r="E1186" s="22" t="s">
        <v>7309</v>
      </c>
      <c r="F1186" s="28">
        <v>547210</v>
      </c>
      <c r="G1186" s="22" t="s">
        <v>6622</v>
      </c>
      <c r="H1186" s="22" t="s">
        <v>6759</v>
      </c>
      <c r="I1186" s="24">
        <v>44062</v>
      </c>
      <c r="J1186" s="24">
        <v>44408</v>
      </c>
      <c r="K1186" s="5" t="str">
        <f t="shared" si="72"/>
        <v>Nee</v>
      </c>
      <c r="L1186">
        <f t="shared" si="73"/>
        <v>9605</v>
      </c>
      <c r="M1186" t="str">
        <f t="shared" si="74"/>
        <v>Reiskosten per dag</v>
      </c>
      <c r="N1186" t="str">
        <f>IFERROR(VLOOKUP(D1186,'Caoparameter historie'!A:E,5,0),"")</f>
        <v>0,11</v>
      </c>
      <c r="O1186" t="str">
        <f>IFERROR(IF(OR(D1186=5274,D1186=5472)=TRUE,VLOOKUP(B1186,'Medewerker afstand woon-werk'!A:F,6,0),""),"")</f>
        <v>0,00000</v>
      </c>
      <c r="P1186" s="5">
        <f t="shared" si="75"/>
        <v>0</v>
      </c>
    </row>
    <row r="1187" spans="1:16" x14ac:dyDescent="0.25">
      <c r="A1187" s="22" t="s">
        <v>158</v>
      </c>
      <c r="B1187" s="22" t="s">
        <v>3069</v>
      </c>
      <c r="C1187" s="22" t="s">
        <v>6764</v>
      </c>
      <c r="D1187" s="23">
        <v>5472</v>
      </c>
      <c r="E1187" s="22" t="s">
        <v>7309</v>
      </c>
      <c r="F1187" s="28">
        <v>547210</v>
      </c>
      <c r="G1187" s="22" t="s">
        <v>6622</v>
      </c>
      <c r="H1187" s="22" t="s">
        <v>6759</v>
      </c>
      <c r="I1187" s="24">
        <v>44067</v>
      </c>
      <c r="J1187" s="24"/>
      <c r="K1187" s="5" t="str">
        <f t="shared" si="72"/>
        <v>Nee</v>
      </c>
      <c r="L1187">
        <f t="shared" si="73"/>
        <v>11594</v>
      </c>
      <c r="M1187" t="str">
        <f t="shared" si="74"/>
        <v>Reiskosten per dag</v>
      </c>
      <c r="N1187" t="str">
        <f>IFERROR(VLOOKUP(D1187,'Caoparameter historie'!A:E,5,0),"")</f>
        <v>0,11</v>
      </c>
      <c r="O1187" t="str">
        <f>IFERROR(IF(OR(D1187=5274,D1187=5472)=TRUE,VLOOKUP(B1187,'Medewerker afstand woon-werk'!A:F,6,0),""),"")</f>
        <v>7,30000</v>
      </c>
      <c r="P1187" s="5">
        <f t="shared" si="75"/>
        <v>0.80299999999999994</v>
      </c>
    </row>
    <row r="1188" spans="1:16" x14ac:dyDescent="0.25">
      <c r="A1188" s="22" t="s">
        <v>158</v>
      </c>
      <c r="B1188" s="22" t="s">
        <v>1988</v>
      </c>
      <c r="C1188" s="22" t="s">
        <v>6939</v>
      </c>
      <c r="D1188" s="23">
        <v>5472</v>
      </c>
      <c r="E1188" s="22" t="s">
        <v>7309</v>
      </c>
      <c r="F1188" s="28">
        <v>547210</v>
      </c>
      <c r="G1188" s="22" t="s">
        <v>6622</v>
      </c>
      <c r="H1188" s="22" t="s">
        <v>6759</v>
      </c>
      <c r="I1188" s="24">
        <v>44044</v>
      </c>
      <c r="J1188" s="24"/>
      <c r="K1188" s="5" t="str">
        <f t="shared" si="72"/>
        <v>Nee</v>
      </c>
      <c r="L1188">
        <f t="shared" si="73"/>
        <v>4053</v>
      </c>
      <c r="M1188" t="str">
        <f t="shared" si="74"/>
        <v>Reiskosten per dag</v>
      </c>
      <c r="N1188" t="str">
        <f>IFERROR(VLOOKUP(D1188,'Caoparameter historie'!A:E,5,0),"")</f>
        <v>0,11</v>
      </c>
      <c r="O1188" t="str">
        <f>IFERROR(IF(OR(D1188=5274,D1188=5472)=TRUE,VLOOKUP(B1188,'Medewerker afstand woon-werk'!A:F,6,0),""),"")</f>
        <v>0,00000</v>
      </c>
      <c r="P1188" s="5">
        <f t="shared" si="75"/>
        <v>0</v>
      </c>
    </row>
    <row r="1189" spans="1:16" x14ac:dyDescent="0.25">
      <c r="A1189" s="22" t="s">
        <v>158</v>
      </c>
      <c r="B1189" s="22" t="s">
        <v>3126</v>
      </c>
      <c r="C1189" s="22" t="s">
        <v>6695</v>
      </c>
      <c r="D1189" s="23">
        <v>5472</v>
      </c>
      <c r="E1189" s="22" t="s">
        <v>7309</v>
      </c>
      <c r="F1189" s="28">
        <v>547210</v>
      </c>
      <c r="G1189" s="22" t="s">
        <v>6622</v>
      </c>
      <c r="H1189" s="22" t="s">
        <v>6759</v>
      </c>
      <c r="I1189" s="24">
        <v>44075</v>
      </c>
      <c r="J1189" s="24"/>
      <c r="K1189" s="5" t="str">
        <f t="shared" si="72"/>
        <v>Nee</v>
      </c>
      <c r="L1189">
        <f t="shared" si="73"/>
        <v>8816</v>
      </c>
      <c r="M1189" t="str">
        <f t="shared" si="74"/>
        <v>Reiskosten per dag</v>
      </c>
      <c r="N1189" t="str">
        <f>IFERROR(VLOOKUP(D1189,'Caoparameter historie'!A:E,5,0),"")</f>
        <v>0,11</v>
      </c>
      <c r="O1189" t="str">
        <f>IFERROR(IF(OR(D1189=5274,D1189=5472)=TRUE,VLOOKUP(B1189,'Medewerker afstand woon-werk'!A:F,6,0),""),"")</f>
        <v>11,45000</v>
      </c>
      <c r="P1189" s="5">
        <f t="shared" si="75"/>
        <v>1.2594999999999998</v>
      </c>
    </row>
    <row r="1190" spans="1:16" x14ac:dyDescent="0.25">
      <c r="A1190" s="22" t="s">
        <v>158</v>
      </c>
      <c r="B1190" s="22" t="s">
        <v>5036</v>
      </c>
      <c r="C1190" s="22" t="s">
        <v>6460</v>
      </c>
      <c r="D1190" s="23">
        <v>5472</v>
      </c>
      <c r="E1190" s="22" t="s">
        <v>7309</v>
      </c>
      <c r="F1190" s="28">
        <v>547210</v>
      </c>
      <c r="G1190" s="22" t="s">
        <v>6622</v>
      </c>
      <c r="H1190" s="22" t="s">
        <v>6759</v>
      </c>
      <c r="I1190" s="24">
        <v>44069</v>
      </c>
      <c r="J1190" s="24"/>
      <c r="K1190" s="5" t="str">
        <f t="shared" si="72"/>
        <v>Nee</v>
      </c>
      <c r="L1190">
        <f t="shared" si="73"/>
        <v>9552</v>
      </c>
      <c r="M1190" t="str">
        <f t="shared" si="74"/>
        <v>Reiskosten per dag</v>
      </c>
      <c r="N1190" t="str">
        <f>IFERROR(VLOOKUP(D1190,'Caoparameter historie'!A:E,5,0),"")</f>
        <v>0,11</v>
      </c>
      <c r="O1190" t="str">
        <f>IFERROR(IF(OR(D1190=5274,D1190=5472)=TRUE,VLOOKUP(B1190,'Medewerker afstand woon-werk'!A:F,6,0),""),"")</f>
        <v>40,70000</v>
      </c>
      <c r="P1190" s="5">
        <f t="shared" si="75"/>
        <v>4.4770000000000003</v>
      </c>
    </row>
    <row r="1191" spans="1:16" x14ac:dyDescent="0.25">
      <c r="A1191" s="22" t="s">
        <v>158</v>
      </c>
      <c r="B1191" s="22" t="s">
        <v>1217</v>
      </c>
      <c r="C1191" s="22" t="s">
        <v>6940</v>
      </c>
      <c r="D1191" s="23">
        <v>5472</v>
      </c>
      <c r="E1191" s="22" t="s">
        <v>7309</v>
      </c>
      <c r="F1191" s="28">
        <v>547210</v>
      </c>
      <c r="G1191" s="22" t="s">
        <v>6622</v>
      </c>
      <c r="H1191" s="22" t="s">
        <v>6759</v>
      </c>
      <c r="I1191" s="24">
        <v>44068</v>
      </c>
      <c r="J1191" s="24"/>
      <c r="K1191" s="5" t="str">
        <f t="shared" si="72"/>
        <v>Nee</v>
      </c>
      <c r="L1191">
        <f t="shared" si="73"/>
        <v>7181</v>
      </c>
      <c r="M1191" t="str">
        <f t="shared" si="74"/>
        <v>Reiskosten per dag</v>
      </c>
      <c r="N1191" t="str">
        <f>IFERROR(VLOOKUP(D1191,'Caoparameter historie'!A:E,5,0),"")</f>
        <v>0,11</v>
      </c>
      <c r="O1191" t="str">
        <f>IFERROR(IF(OR(D1191=5274,D1191=5472)=TRUE,VLOOKUP(B1191,'Medewerker afstand woon-werk'!A:F,6,0),""),"")</f>
        <v>13,20000</v>
      </c>
      <c r="P1191" s="5">
        <f t="shared" si="75"/>
        <v>1.452</v>
      </c>
    </row>
    <row r="1192" spans="1:16" x14ac:dyDescent="0.25">
      <c r="A1192" s="22" t="s">
        <v>158</v>
      </c>
      <c r="B1192" s="22" t="s">
        <v>2734</v>
      </c>
      <c r="C1192" s="22" t="s">
        <v>6675</v>
      </c>
      <c r="D1192" s="23">
        <v>5472</v>
      </c>
      <c r="E1192" s="22" t="s">
        <v>7309</v>
      </c>
      <c r="F1192" s="28">
        <v>547210</v>
      </c>
      <c r="G1192" s="22" t="s">
        <v>6622</v>
      </c>
      <c r="H1192" s="22" t="s">
        <v>6759</v>
      </c>
      <c r="I1192" s="24">
        <v>44068</v>
      </c>
      <c r="J1192" s="24"/>
      <c r="K1192" s="5" t="str">
        <f t="shared" si="72"/>
        <v>Nee</v>
      </c>
      <c r="L1192">
        <f t="shared" si="73"/>
        <v>5618</v>
      </c>
      <c r="M1192" t="str">
        <f t="shared" si="74"/>
        <v>Reiskosten per dag</v>
      </c>
      <c r="N1192" t="str">
        <f>IFERROR(VLOOKUP(D1192,'Caoparameter historie'!A:E,5,0),"")</f>
        <v>0,11</v>
      </c>
      <c r="O1192" t="str">
        <f>IFERROR(IF(OR(D1192=5274,D1192=5472)=TRUE,VLOOKUP(B1192,'Medewerker afstand woon-werk'!A:F,6,0),""),"")</f>
        <v>34,61000</v>
      </c>
      <c r="P1192" s="5">
        <f t="shared" si="75"/>
        <v>3.8071000000000002</v>
      </c>
    </row>
    <row r="1193" spans="1:16" x14ac:dyDescent="0.25">
      <c r="A1193" s="22" t="s">
        <v>158</v>
      </c>
      <c r="B1193" s="22" t="s">
        <v>3274</v>
      </c>
      <c r="C1193" s="22" t="s">
        <v>6941</v>
      </c>
      <c r="D1193" s="23">
        <v>5472</v>
      </c>
      <c r="E1193" s="22" t="s">
        <v>7309</v>
      </c>
      <c r="F1193" s="28">
        <v>547210</v>
      </c>
      <c r="G1193" s="22" t="s">
        <v>6622</v>
      </c>
      <c r="H1193" s="22" t="s">
        <v>6759</v>
      </c>
      <c r="I1193" s="24">
        <v>44067</v>
      </c>
      <c r="J1193" s="24"/>
      <c r="K1193" s="5" t="str">
        <f t="shared" si="72"/>
        <v>Nee</v>
      </c>
      <c r="L1193">
        <f t="shared" si="73"/>
        <v>11417</v>
      </c>
      <c r="M1193" t="str">
        <f t="shared" si="74"/>
        <v>Reiskosten per dag</v>
      </c>
      <c r="N1193" t="str">
        <f>IFERROR(VLOOKUP(D1193,'Caoparameter historie'!A:E,5,0),"")</f>
        <v>0,11</v>
      </c>
      <c r="O1193" t="str">
        <f>IFERROR(IF(OR(D1193=5274,D1193=5472)=TRUE,VLOOKUP(B1193,'Medewerker afstand woon-werk'!A:F,6,0),""),"")</f>
        <v>90,00000</v>
      </c>
      <c r="P1193" s="5">
        <f t="shared" si="75"/>
        <v>9.9</v>
      </c>
    </row>
    <row r="1194" spans="1:16" x14ac:dyDescent="0.25">
      <c r="A1194" s="22" t="s">
        <v>158</v>
      </c>
      <c r="B1194" s="22" t="s">
        <v>1349</v>
      </c>
      <c r="C1194" s="22" t="s">
        <v>6942</v>
      </c>
      <c r="D1194" s="23">
        <v>5472</v>
      </c>
      <c r="E1194" s="22" t="s">
        <v>7309</v>
      </c>
      <c r="F1194" s="28">
        <v>547210</v>
      </c>
      <c r="G1194" s="22" t="s">
        <v>6622</v>
      </c>
      <c r="H1194" s="22" t="s">
        <v>6759</v>
      </c>
      <c r="I1194" s="24">
        <v>44068</v>
      </c>
      <c r="J1194" s="24"/>
      <c r="K1194" s="5" t="str">
        <f t="shared" si="72"/>
        <v>Nee</v>
      </c>
      <c r="L1194">
        <f t="shared" si="73"/>
        <v>10394</v>
      </c>
      <c r="M1194" t="str">
        <f t="shared" si="74"/>
        <v>Reiskosten per dag</v>
      </c>
      <c r="N1194" t="str">
        <f>IFERROR(VLOOKUP(D1194,'Caoparameter historie'!A:E,5,0),"")</f>
        <v>0,11</v>
      </c>
      <c r="O1194" t="str">
        <f>IFERROR(IF(OR(D1194=5274,D1194=5472)=TRUE,VLOOKUP(B1194,'Medewerker afstand woon-werk'!A:F,6,0),""),"")</f>
        <v>15,97000</v>
      </c>
      <c r="P1194" s="5">
        <f t="shared" si="75"/>
        <v>1.7567000000000002</v>
      </c>
    </row>
    <row r="1195" spans="1:16" x14ac:dyDescent="0.25">
      <c r="A1195" s="22" t="s">
        <v>158</v>
      </c>
      <c r="B1195" s="22" t="s">
        <v>1299</v>
      </c>
      <c r="C1195" s="22" t="s">
        <v>6943</v>
      </c>
      <c r="D1195" s="23">
        <v>5472</v>
      </c>
      <c r="E1195" s="22" t="s">
        <v>7309</v>
      </c>
      <c r="F1195" s="28">
        <v>547210</v>
      </c>
      <c r="G1195" s="22" t="s">
        <v>6622</v>
      </c>
      <c r="H1195" s="22" t="s">
        <v>6623</v>
      </c>
      <c r="I1195" s="24">
        <v>44069</v>
      </c>
      <c r="J1195" s="24"/>
      <c r="K1195" s="5" t="str">
        <f t="shared" si="72"/>
        <v>Ja</v>
      </c>
      <c r="L1195">
        <f t="shared" si="73"/>
        <v>9367</v>
      </c>
      <c r="M1195" t="str">
        <f t="shared" si="74"/>
        <v>Reiskosten per dag</v>
      </c>
      <c r="N1195" t="str">
        <f>IFERROR(VLOOKUP(D1195,'Caoparameter historie'!A:E,5,0),"")</f>
        <v>0,11</v>
      </c>
      <c r="O1195" t="str">
        <f>IFERROR(IF(OR(D1195=5274,D1195=5472)=TRUE,VLOOKUP(B1195,'Medewerker afstand woon-werk'!A:F,6,0),""),"")</f>
        <v>9,40000</v>
      </c>
      <c r="P1195" s="5">
        <f t="shared" si="75"/>
        <v>1.034</v>
      </c>
    </row>
    <row r="1196" spans="1:16" x14ac:dyDescent="0.25">
      <c r="A1196" s="22" t="s">
        <v>158</v>
      </c>
      <c r="B1196" s="22" t="s">
        <v>793</v>
      </c>
      <c r="C1196" s="22" t="s">
        <v>6944</v>
      </c>
      <c r="D1196" s="23">
        <v>5472</v>
      </c>
      <c r="E1196" s="22" t="s">
        <v>7309</v>
      </c>
      <c r="F1196" s="28">
        <v>547210</v>
      </c>
      <c r="G1196" s="22" t="s">
        <v>6622</v>
      </c>
      <c r="H1196" s="22" t="s">
        <v>6759</v>
      </c>
      <c r="I1196" s="24">
        <v>44074</v>
      </c>
      <c r="J1196" s="24"/>
      <c r="K1196" s="5" t="str">
        <f t="shared" si="72"/>
        <v>Nee</v>
      </c>
      <c r="L1196">
        <f t="shared" si="73"/>
        <v>4513</v>
      </c>
      <c r="M1196" t="str">
        <f t="shared" si="74"/>
        <v>Reiskosten per dag</v>
      </c>
      <c r="N1196" t="str">
        <f>IFERROR(VLOOKUP(D1196,'Caoparameter historie'!A:E,5,0),"")</f>
        <v>0,11</v>
      </c>
      <c r="O1196" t="str">
        <f>IFERROR(IF(OR(D1196=5274,D1196=5472)=TRUE,VLOOKUP(B1196,'Medewerker afstand woon-werk'!A:F,6,0),""),"")</f>
        <v>0,00000</v>
      </c>
      <c r="P1196" s="5">
        <f t="shared" si="75"/>
        <v>0</v>
      </c>
    </row>
    <row r="1197" spans="1:16" x14ac:dyDescent="0.25">
      <c r="A1197" s="22" t="s">
        <v>158</v>
      </c>
      <c r="B1197" s="22" t="s">
        <v>438</v>
      </c>
      <c r="C1197" s="22" t="s">
        <v>6945</v>
      </c>
      <c r="D1197" s="23">
        <v>5472</v>
      </c>
      <c r="E1197" s="22" t="s">
        <v>7309</v>
      </c>
      <c r="F1197" s="28">
        <v>547210</v>
      </c>
      <c r="G1197" s="22" t="s">
        <v>6622</v>
      </c>
      <c r="H1197" s="22" t="s">
        <v>6759</v>
      </c>
      <c r="I1197" s="24">
        <v>44069</v>
      </c>
      <c r="J1197" s="24"/>
      <c r="K1197" s="5" t="str">
        <f t="shared" si="72"/>
        <v>Nee</v>
      </c>
      <c r="L1197">
        <f t="shared" si="73"/>
        <v>9554</v>
      </c>
      <c r="M1197" t="str">
        <f t="shared" si="74"/>
        <v>Reiskosten per dag</v>
      </c>
      <c r="N1197" t="str">
        <f>IFERROR(VLOOKUP(D1197,'Caoparameter historie'!A:E,5,0),"")</f>
        <v>0,11</v>
      </c>
      <c r="O1197" t="str">
        <f>IFERROR(IF(OR(D1197=5274,D1197=5472)=TRUE,VLOOKUP(B1197,'Medewerker afstand woon-werk'!A:F,6,0),""),"")</f>
        <v>12,32000</v>
      </c>
      <c r="P1197" s="5">
        <f t="shared" si="75"/>
        <v>1.3552</v>
      </c>
    </row>
    <row r="1198" spans="1:16" x14ac:dyDescent="0.25">
      <c r="A1198" s="22" t="s">
        <v>158</v>
      </c>
      <c r="B1198" s="22" t="s">
        <v>1267</v>
      </c>
      <c r="C1198" s="22" t="s">
        <v>6639</v>
      </c>
      <c r="D1198" s="23">
        <v>5472</v>
      </c>
      <c r="E1198" s="22" t="s">
        <v>7309</v>
      </c>
      <c r="F1198" s="28">
        <v>547210</v>
      </c>
      <c r="G1198" s="22" t="s">
        <v>6622</v>
      </c>
      <c r="H1198" s="22" t="s">
        <v>6759</v>
      </c>
      <c r="I1198" s="24">
        <v>44068</v>
      </c>
      <c r="J1198" s="24"/>
      <c r="K1198" s="5" t="str">
        <f t="shared" si="72"/>
        <v>Nee</v>
      </c>
      <c r="L1198">
        <f t="shared" si="73"/>
        <v>2374</v>
      </c>
      <c r="M1198" t="str">
        <f t="shared" si="74"/>
        <v>Reiskosten per dag</v>
      </c>
      <c r="N1198" t="str">
        <f>IFERROR(VLOOKUP(D1198,'Caoparameter historie'!A:E,5,0),"")</f>
        <v>0,11</v>
      </c>
      <c r="O1198" t="str">
        <f>IFERROR(IF(OR(D1198=5274,D1198=5472)=TRUE,VLOOKUP(B1198,'Medewerker afstand woon-werk'!A:F,6,0),""),"")</f>
        <v>1,71000</v>
      </c>
      <c r="P1198" s="5">
        <f t="shared" si="75"/>
        <v>0.18809999999999999</v>
      </c>
    </row>
    <row r="1199" spans="1:16" x14ac:dyDescent="0.25">
      <c r="A1199" s="22" t="s">
        <v>158</v>
      </c>
      <c r="B1199" s="22" t="s">
        <v>562</v>
      </c>
      <c r="C1199" s="22" t="s">
        <v>7193</v>
      </c>
      <c r="D1199" s="23">
        <v>5472</v>
      </c>
      <c r="E1199" s="22" t="s">
        <v>7309</v>
      </c>
      <c r="F1199" s="28">
        <v>547210</v>
      </c>
      <c r="G1199" s="22" t="s">
        <v>6622</v>
      </c>
      <c r="H1199" s="22" t="s">
        <v>6759</v>
      </c>
      <c r="I1199" s="24">
        <v>44074</v>
      </c>
      <c r="J1199" s="24"/>
      <c r="K1199" s="5" t="str">
        <f t="shared" si="72"/>
        <v>Nee</v>
      </c>
      <c r="L1199">
        <f t="shared" si="73"/>
        <v>9562</v>
      </c>
      <c r="M1199" t="str">
        <f t="shared" si="74"/>
        <v>Reiskosten per dag</v>
      </c>
      <c r="N1199" t="str">
        <f>IFERROR(VLOOKUP(D1199,'Caoparameter historie'!A:E,5,0),"")</f>
        <v>0,11</v>
      </c>
      <c r="O1199" t="str">
        <f>IFERROR(IF(OR(D1199=5274,D1199=5472)=TRUE,VLOOKUP(B1199,'Medewerker afstand woon-werk'!A:F,6,0),""),"")</f>
        <v>48,58000</v>
      </c>
      <c r="P1199" s="5">
        <f t="shared" si="75"/>
        <v>5.3437999999999999</v>
      </c>
    </row>
    <row r="1200" spans="1:16" x14ac:dyDescent="0.25">
      <c r="A1200" s="22" t="s">
        <v>158</v>
      </c>
      <c r="B1200" s="22" t="s">
        <v>1695</v>
      </c>
      <c r="C1200" s="22" t="s">
        <v>6946</v>
      </c>
      <c r="D1200" s="23">
        <v>5472</v>
      </c>
      <c r="E1200" s="22" t="s">
        <v>7309</v>
      </c>
      <c r="F1200" s="28">
        <v>547210</v>
      </c>
      <c r="G1200" s="22" t="s">
        <v>6622</v>
      </c>
      <c r="H1200" s="22" t="s">
        <v>6759</v>
      </c>
      <c r="I1200" s="24">
        <v>44075</v>
      </c>
      <c r="J1200" s="24"/>
      <c r="K1200" s="5" t="str">
        <f t="shared" si="72"/>
        <v>Nee</v>
      </c>
      <c r="L1200">
        <f t="shared" si="73"/>
        <v>10339</v>
      </c>
      <c r="M1200" t="str">
        <f t="shared" si="74"/>
        <v>Reiskosten per dag</v>
      </c>
      <c r="N1200" t="str">
        <f>IFERROR(VLOOKUP(D1200,'Caoparameter historie'!A:E,5,0),"")</f>
        <v>0,11</v>
      </c>
      <c r="O1200" t="str">
        <f>IFERROR(IF(OR(D1200=5274,D1200=5472)=TRUE,VLOOKUP(B1200,'Medewerker afstand woon-werk'!A:F,6,0),""),"")</f>
        <v>37,20800</v>
      </c>
      <c r="P1200" s="5">
        <f t="shared" si="75"/>
        <v>4.0928800000000001</v>
      </c>
    </row>
    <row r="1201" spans="1:16" x14ac:dyDescent="0.25">
      <c r="A1201" s="22" t="s">
        <v>158</v>
      </c>
      <c r="B1201" s="22" t="s">
        <v>5458</v>
      </c>
      <c r="C1201" s="22" t="s">
        <v>6749</v>
      </c>
      <c r="D1201" s="23">
        <v>5472</v>
      </c>
      <c r="E1201" s="22" t="s">
        <v>7309</v>
      </c>
      <c r="F1201" s="28">
        <v>547210</v>
      </c>
      <c r="G1201" s="22" t="s">
        <v>6622</v>
      </c>
      <c r="H1201" s="22" t="s">
        <v>6759</v>
      </c>
      <c r="I1201" s="24">
        <v>44075</v>
      </c>
      <c r="J1201" s="24"/>
      <c r="K1201" s="5" t="str">
        <f t="shared" si="72"/>
        <v>Nee</v>
      </c>
      <c r="L1201">
        <f t="shared" si="73"/>
        <v>12389</v>
      </c>
      <c r="M1201" t="str">
        <f t="shared" si="74"/>
        <v>Reiskosten per dag</v>
      </c>
      <c r="N1201" t="str">
        <f>IFERROR(VLOOKUP(D1201,'Caoparameter historie'!A:E,5,0),"")</f>
        <v>0,11</v>
      </c>
      <c r="O1201" t="str">
        <f>IFERROR(IF(OR(D1201=5274,D1201=5472)=TRUE,VLOOKUP(B1201,'Medewerker afstand woon-werk'!A:F,6,0),""),"")</f>
        <v>5,11000</v>
      </c>
      <c r="P1201" s="5">
        <f t="shared" si="75"/>
        <v>0.56210000000000004</v>
      </c>
    </row>
    <row r="1202" spans="1:16" x14ac:dyDescent="0.25">
      <c r="A1202" s="22" t="s">
        <v>158</v>
      </c>
      <c r="B1202" s="22" t="s">
        <v>2556</v>
      </c>
      <c r="C1202" s="22" t="s">
        <v>7025</v>
      </c>
      <c r="D1202" s="23">
        <v>5472</v>
      </c>
      <c r="E1202" s="22" t="s">
        <v>7309</v>
      </c>
      <c r="F1202" s="28">
        <v>547210</v>
      </c>
      <c r="G1202" s="22" t="s">
        <v>6622</v>
      </c>
      <c r="H1202" s="22" t="s">
        <v>6759</v>
      </c>
      <c r="I1202" s="24">
        <v>44075</v>
      </c>
      <c r="J1202" s="24"/>
      <c r="K1202" s="5" t="str">
        <f t="shared" si="72"/>
        <v>Nee</v>
      </c>
      <c r="L1202">
        <f t="shared" si="73"/>
        <v>12386</v>
      </c>
      <c r="M1202" t="str">
        <f t="shared" si="74"/>
        <v>Reiskosten per dag</v>
      </c>
      <c r="N1202" t="str">
        <f>IFERROR(VLOOKUP(D1202,'Caoparameter historie'!A:E,5,0),"")</f>
        <v>0,11</v>
      </c>
      <c r="O1202" t="str">
        <f>IFERROR(IF(OR(D1202=5274,D1202=5472)=TRUE,VLOOKUP(B1202,'Medewerker afstand woon-werk'!A:F,6,0),""),"")</f>
        <v>16,70000</v>
      </c>
      <c r="P1202" s="5">
        <f t="shared" si="75"/>
        <v>1.837</v>
      </c>
    </row>
    <row r="1203" spans="1:16" x14ac:dyDescent="0.25">
      <c r="A1203" s="22" t="s">
        <v>158</v>
      </c>
      <c r="B1203" s="22" t="s">
        <v>731</v>
      </c>
      <c r="C1203" s="22" t="s">
        <v>6259</v>
      </c>
      <c r="D1203" s="23">
        <v>5472</v>
      </c>
      <c r="E1203" s="22" t="s">
        <v>7309</v>
      </c>
      <c r="F1203" s="28">
        <v>547210</v>
      </c>
      <c r="G1203" s="22" t="s">
        <v>6622</v>
      </c>
      <c r="H1203" s="22" t="s">
        <v>6623</v>
      </c>
      <c r="I1203" s="24">
        <v>44075</v>
      </c>
      <c r="J1203" s="24"/>
      <c r="K1203" s="5" t="str">
        <f t="shared" si="72"/>
        <v>Ja</v>
      </c>
      <c r="L1203">
        <f t="shared" si="73"/>
        <v>3378</v>
      </c>
      <c r="M1203" t="str">
        <f t="shared" si="74"/>
        <v>Reiskosten per dag</v>
      </c>
      <c r="N1203" t="str">
        <f>IFERROR(VLOOKUP(D1203,'Caoparameter historie'!A:E,5,0),"")</f>
        <v>0,11</v>
      </c>
      <c r="O1203" t="str">
        <f>IFERROR(IF(OR(D1203=5274,D1203=5472)=TRUE,VLOOKUP(B1203,'Medewerker afstand woon-werk'!A:F,6,0),""),"")</f>
        <v>14,21000</v>
      </c>
      <c r="P1203" s="5">
        <f t="shared" si="75"/>
        <v>1.5631000000000002</v>
      </c>
    </row>
    <row r="1204" spans="1:16" x14ac:dyDescent="0.25">
      <c r="A1204" s="22" t="s">
        <v>158</v>
      </c>
      <c r="B1204" s="22" t="s">
        <v>2700</v>
      </c>
      <c r="C1204" s="22" t="s">
        <v>6948</v>
      </c>
      <c r="D1204" s="23">
        <v>5472</v>
      </c>
      <c r="E1204" s="22" t="s">
        <v>7309</v>
      </c>
      <c r="F1204" s="28">
        <v>547210</v>
      </c>
      <c r="G1204" s="22" t="s">
        <v>6622</v>
      </c>
      <c r="H1204" s="22" t="s">
        <v>6759</v>
      </c>
      <c r="I1204" s="24">
        <v>44075</v>
      </c>
      <c r="J1204" s="24"/>
      <c r="K1204" s="5" t="str">
        <f t="shared" si="72"/>
        <v>Nee</v>
      </c>
      <c r="L1204">
        <f t="shared" si="73"/>
        <v>10598</v>
      </c>
      <c r="M1204" t="str">
        <f t="shared" si="74"/>
        <v>Reiskosten per dag</v>
      </c>
      <c r="N1204" t="str">
        <f>IFERROR(VLOOKUP(D1204,'Caoparameter historie'!A:E,5,0),"")</f>
        <v>0,11</v>
      </c>
      <c r="O1204" t="str">
        <f>IFERROR(IF(OR(D1204=5274,D1204=5472)=TRUE,VLOOKUP(B1204,'Medewerker afstand woon-werk'!A:F,6,0),""),"")</f>
        <v>57,37800</v>
      </c>
      <c r="P1204" s="5">
        <f t="shared" si="75"/>
        <v>6.3115800000000002</v>
      </c>
    </row>
    <row r="1205" spans="1:16" x14ac:dyDescent="0.25">
      <c r="A1205" s="22" t="s">
        <v>158</v>
      </c>
      <c r="B1205" s="22" t="s">
        <v>787</v>
      </c>
      <c r="C1205" s="22" t="s">
        <v>6950</v>
      </c>
      <c r="D1205" s="23">
        <v>5472</v>
      </c>
      <c r="E1205" s="22" t="s">
        <v>7309</v>
      </c>
      <c r="F1205" s="28">
        <v>547210</v>
      </c>
      <c r="G1205" s="22" t="s">
        <v>6622</v>
      </c>
      <c r="H1205" s="22" t="s">
        <v>6623</v>
      </c>
      <c r="I1205" s="24">
        <v>44076</v>
      </c>
      <c r="J1205" s="24"/>
      <c r="K1205" s="5" t="str">
        <f t="shared" si="72"/>
        <v>Ja</v>
      </c>
      <c r="L1205">
        <f t="shared" si="73"/>
        <v>3211</v>
      </c>
      <c r="M1205" t="str">
        <f t="shared" si="74"/>
        <v>Reiskosten per dag</v>
      </c>
      <c r="N1205" t="str">
        <f>IFERROR(VLOOKUP(D1205,'Caoparameter historie'!A:E,5,0),"")</f>
        <v>0,11</v>
      </c>
      <c r="O1205" t="str">
        <f>IFERROR(IF(OR(D1205=5274,D1205=5472)=TRUE,VLOOKUP(B1205,'Medewerker afstand woon-werk'!A:F,6,0),""),"")</f>
        <v>0,00000</v>
      </c>
      <c r="P1205" s="5">
        <f t="shared" si="75"/>
        <v>0</v>
      </c>
    </row>
    <row r="1206" spans="1:16" x14ac:dyDescent="0.25">
      <c r="A1206" s="22" t="s">
        <v>158</v>
      </c>
      <c r="B1206" s="22" t="s">
        <v>3980</v>
      </c>
      <c r="C1206" s="22" t="s">
        <v>7194</v>
      </c>
      <c r="D1206" s="23">
        <v>5472</v>
      </c>
      <c r="E1206" s="22" t="s">
        <v>7309</v>
      </c>
      <c r="F1206" s="28">
        <v>547210</v>
      </c>
      <c r="G1206" s="22" t="s">
        <v>6622</v>
      </c>
      <c r="H1206" s="22" t="s">
        <v>6759</v>
      </c>
      <c r="I1206" s="24">
        <v>44074</v>
      </c>
      <c r="J1206" s="24"/>
      <c r="K1206" s="5" t="str">
        <f t="shared" si="72"/>
        <v>Nee</v>
      </c>
      <c r="L1206">
        <f t="shared" si="73"/>
        <v>9882</v>
      </c>
      <c r="M1206" t="str">
        <f t="shared" si="74"/>
        <v>Reiskosten per dag</v>
      </c>
      <c r="N1206" t="str">
        <f>IFERROR(VLOOKUP(D1206,'Caoparameter historie'!A:E,5,0),"")</f>
        <v>0,11</v>
      </c>
      <c r="O1206" t="str">
        <f>IFERROR(IF(OR(D1206=5274,D1206=5472)=TRUE,VLOOKUP(B1206,'Medewerker afstand woon-werk'!A:F,6,0),""),"")</f>
        <v>45,21000</v>
      </c>
      <c r="P1206" s="5">
        <f t="shared" si="75"/>
        <v>4.9731000000000005</v>
      </c>
    </row>
    <row r="1207" spans="1:16" x14ac:dyDescent="0.25">
      <c r="A1207" s="22" t="s">
        <v>158</v>
      </c>
      <c r="B1207" s="22" t="s">
        <v>5636</v>
      </c>
      <c r="C1207" s="22" t="s">
        <v>7031</v>
      </c>
      <c r="D1207" s="23">
        <v>5472</v>
      </c>
      <c r="E1207" s="22" t="s">
        <v>7309</v>
      </c>
      <c r="F1207" s="28">
        <v>547210</v>
      </c>
      <c r="G1207" s="22" t="s">
        <v>6622</v>
      </c>
      <c r="H1207" s="22" t="s">
        <v>6759</v>
      </c>
      <c r="I1207" s="24">
        <v>44075</v>
      </c>
      <c r="J1207" s="24"/>
      <c r="K1207" s="5" t="str">
        <f t="shared" si="72"/>
        <v>Nee</v>
      </c>
      <c r="L1207">
        <f t="shared" si="73"/>
        <v>11182</v>
      </c>
      <c r="M1207" t="str">
        <f t="shared" si="74"/>
        <v>Reiskosten per dag</v>
      </c>
      <c r="N1207" t="str">
        <f>IFERROR(VLOOKUP(D1207,'Caoparameter historie'!A:E,5,0),"")</f>
        <v>0,11</v>
      </c>
      <c r="O1207" t="str">
        <f>IFERROR(IF(OR(D1207=5274,D1207=5472)=TRUE,VLOOKUP(B1207,'Medewerker afstand woon-werk'!A:F,6,0),""),"")</f>
        <v>46,59300</v>
      </c>
      <c r="P1207" s="5">
        <f t="shared" si="75"/>
        <v>5.1252300000000002</v>
      </c>
    </row>
    <row r="1208" spans="1:16" x14ac:dyDescent="0.25">
      <c r="A1208" s="22" t="s">
        <v>158</v>
      </c>
      <c r="B1208" s="22" t="s">
        <v>5678</v>
      </c>
      <c r="C1208" s="22" t="s">
        <v>6951</v>
      </c>
      <c r="D1208" s="23">
        <v>5472</v>
      </c>
      <c r="E1208" s="22" t="s">
        <v>7309</v>
      </c>
      <c r="F1208" s="28">
        <v>547210</v>
      </c>
      <c r="G1208" s="22" t="s">
        <v>6622</v>
      </c>
      <c r="H1208" s="22" t="s">
        <v>6623</v>
      </c>
      <c r="I1208" s="24">
        <v>44075</v>
      </c>
      <c r="J1208" s="24"/>
      <c r="K1208" s="5" t="str">
        <f t="shared" si="72"/>
        <v>Ja</v>
      </c>
      <c r="L1208">
        <f t="shared" si="73"/>
        <v>8522</v>
      </c>
      <c r="M1208" t="str">
        <f t="shared" si="74"/>
        <v>Reiskosten per dag</v>
      </c>
      <c r="N1208" t="str">
        <f>IFERROR(VLOOKUP(D1208,'Caoparameter historie'!A:E,5,0),"")</f>
        <v>0,11</v>
      </c>
      <c r="O1208" t="str">
        <f>IFERROR(IF(OR(D1208=5274,D1208=5472)=TRUE,VLOOKUP(B1208,'Medewerker afstand woon-werk'!A:F,6,0),""),"")</f>
        <v>11,00000</v>
      </c>
      <c r="P1208" s="5">
        <f t="shared" si="75"/>
        <v>1.21</v>
      </c>
    </row>
    <row r="1209" spans="1:16" x14ac:dyDescent="0.25">
      <c r="A1209" s="22" t="s">
        <v>158</v>
      </c>
      <c r="B1209" s="22" t="s">
        <v>1029</v>
      </c>
      <c r="C1209" s="22" t="s">
        <v>6707</v>
      </c>
      <c r="D1209" s="23">
        <v>5472</v>
      </c>
      <c r="E1209" s="22" t="s">
        <v>7309</v>
      </c>
      <c r="F1209" s="28">
        <v>547210</v>
      </c>
      <c r="G1209" s="22" t="s">
        <v>6622</v>
      </c>
      <c r="H1209" s="22" t="s">
        <v>6759</v>
      </c>
      <c r="I1209" s="24">
        <v>44074</v>
      </c>
      <c r="J1209" s="24"/>
      <c r="K1209" s="5" t="str">
        <f t="shared" si="72"/>
        <v>Nee</v>
      </c>
      <c r="L1209">
        <f t="shared" si="73"/>
        <v>9581</v>
      </c>
      <c r="M1209" t="str">
        <f t="shared" si="74"/>
        <v>Reiskosten per dag</v>
      </c>
      <c r="N1209" t="str">
        <f>IFERROR(VLOOKUP(D1209,'Caoparameter historie'!A:E,5,0),"")</f>
        <v>0,11</v>
      </c>
      <c r="O1209" t="str">
        <f>IFERROR(IF(OR(D1209=5274,D1209=5472)=TRUE,VLOOKUP(B1209,'Medewerker afstand woon-werk'!A:F,6,0),""),"")</f>
        <v>29,08000</v>
      </c>
      <c r="P1209" s="5">
        <f t="shared" si="75"/>
        <v>3.1987999999999999</v>
      </c>
    </row>
    <row r="1210" spans="1:16" x14ac:dyDescent="0.25">
      <c r="A1210" s="22" t="s">
        <v>158</v>
      </c>
      <c r="B1210" s="22" t="s">
        <v>4879</v>
      </c>
      <c r="C1210" s="22" t="s">
        <v>6953</v>
      </c>
      <c r="D1210" s="23">
        <v>5472</v>
      </c>
      <c r="E1210" s="22" t="s">
        <v>7309</v>
      </c>
      <c r="F1210" s="28">
        <v>547210</v>
      </c>
      <c r="G1210" s="22" t="s">
        <v>6622</v>
      </c>
      <c r="H1210" s="22" t="s">
        <v>6759</v>
      </c>
      <c r="I1210" s="24">
        <v>44075</v>
      </c>
      <c r="J1210" s="24"/>
      <c r="K1210" s="5" t="str">
        <f t="shared" si="72"/>
        <v>Nee</v>
      </c>
      <c r="L1210">
        <f t="shared" si="73"/>
        <v>7597</v>
      </c>
      <c r="M1210" t="str">
        <f t="shared" si="74"/>
        <v>Reiskosten per dag</v>
      </c>
      <c r="N1210" t="str">
        <f>IFERROR(VLOOKUP(D1210,'Caoparameter historie'!A:E,5,0),"")</f>
        <v>0,11</v>
      </c>
      <c r="O1210" t="str">
        <f>IFERROR(IF(OR(D1210=5274,D1210=5472)=TRUE,VLOOKUP(B1210,'Medewerker afstand woon-werk'!A:F,6,0),""),"")</f>
        <v>8,87000</v>
      </c>
      <c r="P1210" s="5">
        <f t="shared" si="75"/>
        <v>0.9756999999999999</v>
      </c>
    </row>
    <row r="1211" spans="1:16" x14ac:dyDescent="0.25">
      <c r="A1211" s="22" t="s">
        <v>158</v>
      </c>
      <c r="B1211" s="22" t="s">
        <v>2704</v>
      </c>
      <c r="C1211" s="22" t="s">
        <v>6954</v>
      </c>
      <c r="D1211" s="23">
        <v>5472</v>
      </c>
      <c r="E1211" s="22" t="s">
        <v>7309</v>
      </c>
      <c r="F1211" s="28">
        <v>547210</v>
      </c>
      <c r="G1211" s="22" t="s">
        <v>6622</v>
      </c>
      <c r="H1211" s="22" t="s">
        <v>6623</v>
      </c>
      <c r="I1211" s="24">
        <v>44075</v>
      </c>
      <c r="J1211" s="24"/>
      <c r="K1211" s="5" t="str">
        <f t="shared" si="72"/>
        <v>Ja</v>
      </c>
      <c r="L1211">
        <f t="shared" si="73"/>
        <v>10318</v>
      </c>
      <c r="M1211" t="str">
        <f t="shared" si="74"/>
        <v>Reiskosten per dag</v>
      </c>
      <c r="N1211" t="str">
        <f>IFERROR(VLOOKUP(D1211,'Caoparameter historie'!A:E,5,0),"")</f>
        <v>0,11</v>
      </c>
      <c r="O1211" t="str">
        <f>IFERROR(IF(OR(D1211=5274,D1211=5472)=TRUE,VLOOKUP(B1211,'Medewerker afstand woon-werk'!A:F,6,0),""),"")</f>
        <v>40,96800</v>
      </c>
      <c r="P1211" s="5">
        <f t="shared" si="75"/>
        <v>4.5064800000000007</v>
      </c>
    </row>
    <row r="1212" spans="1:16" x14ac:dyDescent="0.25">
      <c r="A1212" s="22" t="s">
        <v>158</v>
      </c>
      <c r="B1212" s="22" t="s">
        <v>1531</v>
      </c>
      <c r="C1212" s="22" t="s">
        <v>6725</v>
      </c>
      <c r="D1212" s="23">
        <v>5472</v>
      </c>
      <c r="E1212" s="22" t="s">
        <v>7309</v>
      </c>
      <c r="F1212" s="28">
        <v>547210</v>
      </c>
      <c r="G1212" s="22" t="s">
        <v>6622</v>
      </c>
      <c r="H1212" s="22" t="s">
        <v>6759</v>
      </c>
      <c r="I1212" s="24">
        <v>44074</v>
      </c>
      <c r="J1212" s="24"/>
      <c r="K1212" s="5" t="str">
        <f t="shared" si="72"/>
        <v>Nee</v>
      </c>
      <c r="L1212">
        <f t="shared" si="73"/>
        <v>10812</v>
      </c>
      <c r="M1212" t="str">
        <f t="shared" si="74"/>
        <v>Reiskosten per dag</v>
      </c>
      <c r="N1212" t="str">
        <f>IFERROR(VLOOKUP(D1212,'Caoparameter historie'!A:E,5,0),"")</f>
        <v>0,11</v>
      </c>
      <c r="O1212" t="str">
        <f>IFERROR(IF(OR(D1212=5274,D1212=5472)=TRUE,VLOOKUP(B1212,'Medewerker afstand woon-werk'!A:F,6,0),""),"")</f>
        <v>24,95000</v>
      </c>
      <c r="P1212" s="5">
        <f t="shared" si="75"/>
        <v>2.7444999999999999</v>
      </c>
    </row>
    <row r="1213" spans="1:16" x14ac:dyDescent="0.25">
      <c r="A1213" s="22" t="s">
        <v>187</v>
      </c>
      <c r="B1213" s="22" t="s">
        <v>2157</v>
      </c>
      <c r="C1213" s="22" t="s">
        <v>6955</v>
      </c>
      <c r="D1213" s="23">
        <v>5472</v>
      </c>
      <c r="E1213" s="22" t="s">
        <v>7309</v>
      </c>
      <c r="F1213" s="28">
        <v>547210</v>
      </c>
      <c r="G1213" s="22" t="s">
        <v>6622</v>
      </c>
      <c r="H1213" s="22" t="s">
        <v>6759</v>
      </c>
      <c r="I1213" s="24">
        <v>44071</v>
      </c>
      <c r="J1213" s="24"/>
      <c r="K1213" s="5" t="str">
        <f t="shared" si="72"/>
        <v>Nee</v>
      </c>
      <c r="L1213">
        <f t="shared" si="73"/>
        <v>9204802</v>
      </c>
      <c r="M1213" t="str">
        <f t="shared" si="74"/>
        <v>Reiskosten per dag</v>
      </c>
      <c r="N1213" t="str">
        <f>IFERROR(VLOOKUP(D1213,'Caoparameter historie'!A:E,5,0),"")</f>
        <v>0,11</v>
      </c>
      <c r="O1213" t="str">
        <f>IFERROR(IF(OR(D1213=5274,D1213=5472)=TRUE,VLOOKUP(B1213,'Medewerker afstand woon-werk'!A:F,6,0),""),"")</f>
        <v>0,00000</v>
      </c>
      <c r="P1213" s="5">
        <f t="shared" si="75"/>
        <v>0</v>
      </c>
    </row>
    <row r="1214" spans="1:16" x14ac:dyDescent="0.25">
      <c r="A1214" s="22" t="s">
        <v>158</v>
      </c>
      <c r="B1214" s="22" t="s">
        <v>192</v>
      </c>
      <c r="C1214" s="22" t="s">
        <v>6956</v>
      </c>
      <c r="D1214" s="23">
        <v>5472</v>
      </c>
      <c r="E1214" s="22" t="s">
        <v>7309</v>
      </c>
      <c r="F1214" s="28">
        <v>547210</v>
      </c>
      <c r="G1214" s="22" t="s">
        <v>6622</v>
      </c>
      <c r="H1214" s="22" t="s">
        <v>6759</v>
      </c>
      <c r="I1214" s="24">
        <v>44076</v>
      </c>
      <c r="J1214" s="24"/>
      <c r="K1214" s="5" t="str">
        <f t="shared" si="72"/>
        <v>Nee</v>
      </c>
      <c r="L1214">
        <f t="shared" si="73"/>
        <v>6700</v>
      </c>
      <c r="M1214" t="str">
        <f t="shared" si="74"/>
        <v>Reiskosten per dag</v>
      </c>
      <c r="N1214" t="str">
        <f>IFERROR(VLOOKUP(D1214,'Caoparameter historie'!A:E,5,0),"")</f>
        <v>0,11</v>
      </c>
      <c r="O1214" t="str">
        <f>IFERROR(IF(OR(D1214=5274,D1214=5472)=TRUE,VLOOKUP(B1214,'Medewerker afstand woon-werk'!A:F,6,0),""),"")</f>
        <v>0,00000</v>
      </c>
      <c r="P1214" s="5">
        <f t="shared" si="75"/>
        <v>0</v>
      </c>
    </row>
    <row r="1215" spans="1:16" x14ac:dyDescent="0.25">
      <c r="A1215" s="22" t="s">
        <v>158</v>
      </c>
      <c r="B1215" s="22" t="s">
        <v>3906</v>
      </c>
      <c r="C1215" s="22" t="s">
        <v>6958</v>
      </c>
      <c r="D1215" s="23">
        <v>5472</v>
      </c>
      <c r="E1215" s="22" t="s">
        <v>7309</v>
      </c>
      <c r="F1215" s="28">
        <v>547210</v>
      </c>
      <c r="G1215" s="22" t="s">
        <v>6622</v>
      </c>
      <c r="H1215" s="22" t="s">
        <v>6759</v>
      </c>
      <c r="I1215" s="24">
        <v>44076</v>
      </c>
      <c r="J1215" s="24"/>
      <c r="K1215" s="5" t="str">
        <f t="shared" si="72"/>
        <v>Nee</v>
      </c>
      <c r="L1215">
        <f t="shared" si="73"/>
        <v>9566</v>
      </c>
      <c r="M1215" t="str">
        <f t="shared" si="74"/>
        <v>Reiskosten per dag</v>
      </c>
      <c r="N1215" t="str">
        <f>IFERROR(VLOOKUP(D1215,'Caoparameter historie'!A:E,5,0),"")</f>
        <v>0,11</v>
      </c>
      <c r="O1215" t="str">
        <f>IFERROR(IF(OR(D1215=5274,D1215=5472)=TRUE,VLOOKUP(B1215,'Medewerker afstand woon-werk'!A:F,6,0),""),"")</f>
        <v>30,21000</v>
      </c>
      <c r="P1215" s="5">
        <f t="shared" si="75"/>
        <v>3.3231000000000002</v>
      </c>
    </row>
    <row r="1216" spans="1:16" x14ac:dyDescent="0.25">
      <c r="A1216" s="22" t="s">
        <v>158</v>
      </c>
      <c r="B1216" s="22" t="s">
        <v>4381</v>
      </c>
      <c r="C1216" s="22" t="s">
        <v>6777</v>
      </c>
      <c r="D1216" s="23">
        <v>5472</v>
      </c>
      <c r="E1216" s="22" t="s">
        <v>7309</v>
      </c>
      <c r="F1216" s="28">
        <v>547210</v>
      </c>
      <c r="G1216" s="22" t="s">
        <v>6622</v>
      </c>
      <c r="H1216" s="22" t="s">
        <v>6759</v>
      </c>
      <c r="I1216" s="24">
        <v>44076</v>
      </c>
      <c r="J1216" s="24"/>
      <c r="K1216" s="5" t="str">
        <f t="shared" si="72"/>
        <v>Nee</v>
      </c>
      <c r="L1216">
        <f t="shared" si="73"/>
        <v>10474</v>
      </c>
      <c r="M1216" t="str">
        <f t="shared" si="74"/>
        <v>Reiskosten per dag</v>
      </c>
      <c r="N1216" t="str">
        <f>IFERROR(VLOOKUP(D1216,'Caoparameter historie'!A:E,5,0),"")</f>
        <v>0,11</v>
      </c>
      <c r="O1216" t="str">
        <f>IFERROR(IF(OR(D1216=5274,D1216=5472)=TRUE,VLOOKUP(B1216,'Medewerker afstand woon-werk'!A:F,6,0),""),"")</f>
        <v>46,71000</v>
      </c>
      <c r="P1216" s="5">
        <f t="shared" si="75"/>
        <v>5.1381000000000006</v>
      </c>
    </row>
    <row r="1217" spans="1:16" x14ac:dyDescent="0.25">
      <c r="A1217" s="22" t="s">
        <v>158</v>
      </c>
      <c r="B1217" s="22" t="s">
        <v>190</v>
      </c>
      <c r="C1217" s="22" t="s">
        <v>6311</v>
      </c>
      <c r="D1217" s="23">
        <v>5472</v>
      </c>
      <c r="E1217" s="22" t="s">
        <v>7309</v>
      </c>
      <c r="F1217" s="28">
        <v>547210</v>
      </c>
      <c r="G1217" s="22" t="s">
        <v>6622</v>
      </c>
      <c r="H1217" s="22" t="s">
        <v>6759</v>
      </c>
      <c r="I1217" s="24">
        <v>44076</v>
      </c>
      <c r="J1217" s="24"/>
      <c r="K1217" s="5" t="str">
        <f t="shared" si="72"/>
        <v>Nee</v>
      </c>
      <c r="L1217">
        <f t="shared" si="73"/>
        <v>9723</v>
      </c>
      <c r="M1217" t="str">
        <f t="shared" si="74"/>
        <v>Reiskosten per dag</v>
      </c>
      <c r="N1217" t="str">
        <f>IFERROR(VLOOKUP(D1217,'Caoparameter historie'!A:E,5,0),"")</f>
        <v>0,11</v>
      </c>
      <c r="O1217" t="str">
        <f>IFERROR(IF(OR(D1217=5274,D1217=5472)=TRUE,VLOOKUP(B1217,'Medewerker afstand woon-werk'!A:F,6,0),""),"")</f>
        <v>36,21000</v>
      </c>
      <c r="P1217" s="5">
        <f t="shared" si="75"/>
        <v>3.9831000000000003</v>
      </c>
    </row>
    <row r="1218" spans="1:16" x14ac:dyDescent="0.25">
      <c r="A1218" s="22" t="s">
        <v>158</v>
      </c>
      <c r="B1218" s="22" t="s">
        <v>452</v>
      </c>
      <c r="C1218" s="22" t="s">
        <v>6959</v>
      </c>
      <c r="D1218" s="23">
        <v>5472</v>
      </c>
      <c r="E1218" s="22" t="s">
        <v>7309</v>
      </c>
      <c r="F1218" s="28">
        <v>547210</v>
      </c>
      <c r="G1218" s="22" t="s">
        <v>6622</v>
      </c>
      <c r="H1218" s="22" t="s">
        <v>6759</v>
      </c>
      <c r="I1218" s="24">
        <v>44076</v>
      </c>
      <c r="J1218" s="24"/>
      <c r="K1218" s="5" t="str">
        <f t="shared" si="72"/>
        <v>Nee</v>
      </c>
      <c r="L1218">
        <f t="shared" si="73"/>
        <v>9579</v>
      </c>
      <c r="M1218" t="str">
        <f t="shared" si="74"/>
        <v>Reiskosten per dag</v>
      </c>
      <c r="N1218" t="str">
        <f>IFERROR(VLOOKUP(D1218,'Caoparameter historie'!A:E,5,0),"")</f>
        <v>0,11</v>
      </c>
      <c r="O1218" t="str">
        <f>IFERROR(IF(OR(D1218=5274,D1218=5472)=TRUE,VLOOKUP(B1218,'Medewerker afstand woon-werk'!A:F,6,0),""),"")</f>
        <v>21,10000</v>
      </c>
      <c r="P1218" s="5">
        <f t="shared" si="75"/>
        <v>2.3210000000000002</v>
      </c>
    </row>
    <row r="1219" spans="1:16" x14ac:dyDescent="0.25">
      <c r="A1219" s="22" t="s">
        <v>158</v>
      </c>
      <c r="B1219" s="22" t="s">
        <v>240</v>
      </c>
      <c r="C1219" s="22" t="s">
        <v>7045</v>
      </c>
      <c r="D1219" s="23">
        <v>5472</v>
      </c>
      <c r="E1219" s="22" t="s">
        <v>7309</v>
      </c>
      <c r="F1219" s="28">
        <v>547210</v>
      </c>
      <c r="G1219" s="22" t="s">
        <v>6622</v>
      </c>
      <c r="H1219" s="22" t="s">
        <v>6759</v>
      </c>
      <c r="I1219" s="24">
        <v>44082</v>
      </c>
      <c r="J1219" s="24"/>
      <c r="K1219" s="5" t="str">
        <f t="shared" si="72"/>
        <v>Nee</v>
      </c>
      <c r="L1219">
        <f t="shared" si="73"/>
        <v>12109</v>
      </c>
      <c r="M1219" t="str">
        <f t="shared" si="74"/>
        <v>Reiskosten per dag</v>
      </c>
      <c r="N1219" t="str">
        <f>IFERROR(VLOOKUP(D1219,'Caoparameter historie'!A:E,5,0),"")</f>
        <v>0,11</v>
      </c>
      <c r="O1219" t="str">
        <f>IFERROR(IF(OR(D1219=5274,D1219=5472)=TRUE,VLOOKUP(B1219,'Medewerker afstand woon-werk'!A:F,6,0),""),"")</f>
        <v>43,00000</v>
      </c>
      <c r="P1219" s="5">
        <f t="shared" si="75"/>
        <v>4.7300000000000004</v>
      </c>
    </row>
    <row r="1220" spans="1:16" x14ac:dyDescent="0.25">
      <c r="A1220" s="22" t="s">
        <v>158</v>
      </c>
      <c r="B1220" s="22" t="s">
        <v>5253</v>
      </c>
      <c r="C1220" s="22" t="s">
        <v>6365</v>
      </c>
      <c r="D1220" s="23">
        <v>5472</v>
      </c>
      <c r="E1220" s="22" t="s">
        <v>7309</v>
      </c>
      <c r="F1220" s="28">
        <v>547210</v>
      </c>
      <c r="G1220" s="22" t="s">
        <v>6622</v>
      </c>
      <c r="H1220" s="22" t="s">
        <v>6759</v>
      </c>
      <c r="I1220" s="24">
        <v>44078</v>
      </c>
      <c r="J1220" s="24"/>
      <c r="K1220" s="5" t="str">
        <f t="shared" si="72"/>
        <v>Nee</v>
      </c>
      <c r="L1220">
        <f t="shared" si="73"/>
        <v>8883</v>
      </c>
      <c r="M1220" t="str">
        <f t="shared" si="74"/>
        <v>Reiskosten per dag</v>
      </c>
      <c r="N1220" t="str">
        <f>IFERROR(VLOOKUP(D1220,'Caoparameter historie'!A:E,5,0),"")</f>
        <v>0,11</v>
      </c>
      <c r="O1220" t="str">
        <f>IFERROR(IF(OR(D1220=5274,D1220=5472)=TRUE,VLOOKUP(B1220,'Medewerker afstand woon-werk'!A:F,6,0),""),"")</f>
        <v>0,00000</v>
      </c>
      <c r="P1220" s="5">
        <f t="shared" si="75"/>
        <v>0</v>
      </c>
    </row>
    <row r="1221" spans="1:16" x14ac:dyDescent="0.25">
      <c r="A1221" s="22" t="s">
        <v>158</v>
      </c>
      <c r="B1221" s="22" t="s">
        <v>3007</v>
      </c>
      <c r="C1221" s="22" t="s">
        <v>7023</v>
      </c>
      <c r="D1221" s="23">
        <v>5472</v>
      </c>
      <c r="E1221" s="22" t="s">
        <v>7309</v>
      </c>
      <c r="F1221" s="28">
        <v>547210</v>
      </c>
      <c r="G1221" s="22" t="s">
        <v>6622</v>
      </c>
      <c r="H1221" s="22" t="s">
        <v>6759</v>
      </c>
      <c r="I1221" s="24">
        <v>44077</v>
      </c>
      <c r="J1221" s="24"/>
      <c r="K1221" s="5" t="str">
        <f t="shared" si="72"/>
        <v>Nee</v>
      </c>
      <c r="L1221">
        <f t="shared" si="73"/>
        <v>10640</v>
      </c>
      <c r="M1221" t="str">
        <f t="shared" si="74"/>
        <v>Reiskosten per dag</v>
      </c>
      <c r="N1221" t="str">
        <f>IFERROR(VLOOKUP(D1221,'Caoparameter historie'!A:E,5,0),"")</f>
        <v>0,11</v>
      </c>
      <c r="O1221" t="str">
        <f>IFERROR(IF(OR(D1221=5274,D1221=5472)=TRUE,VLOOKUP(B1221,'Medewerker afstand woon-werk'!A:F,6,0),""),"")</f>
        <v>20,70000</v>
      </c>
      <c r="P1221" s="5">
        <f t="shared" si="75"/>
        <v>2.2770000000000001</v>
      </c>
    </row>
    <row r="1222" spans="1:16" x14ac:dyDescent="0.25">
      <c r="A1222" s="22" t="s">
        <v>158</v>
      </c>
      <c r="B1222" s="22" t="s">
        <v>5080</v>
      </c>
      <c r="C1222" s="22" t="s">
        <v>6779</v>
      </c>
      <c r="D1222" s="23">
        <v>5472</v>
      </c>
      <c r="E1222" s="22" t="s">
        <v>7309</v>
      </c>
      <c r="F1222" s="28">
        <v>547210</v>
      </c>
      <c r="G1222" s="22" t="s">
        <v>6622</v>
      </c>
      <c r="H1222" s="22" t="s">
        <v>6759</v>
      </c>
      <c r="I1222" s="24">
        <v>44076</v>
      </c>
      <c r="J1222" s="24"/>
      <c r="K1222" s="5" t="str">
        <f t="shared" ref="K1222:K1285" si="76">IFERROR(H1222*1,H1222)</f>
        <v>Nee</v>
      </c>
      <c r="L1222">
        <f t="shared" ref="L1222:L1285" si="77">IFERROR(B1222*1,B1222)</f>
        <v>12376</v>
      </c>
      <c r="M1222" t="str">
        <f t="shared" ref="M1222:M1285" si="78">IF(D1222=5251,"VET",IF(D1222=5249,"Persoonlijke toeslag",IF(D1222=5274,"Reiskosten per dag",IF(D1222=5250,"Overgangstoeslag",IF(D1222=5472,"Reiskosten per dag",IF(D1222=5255,"Reiskosten per dag",IF(D1222=5378,"BHV Vergoeding",IF(D1222=5493,"Wasgeld",""))))))))</f>
        <v>Reiskosten per dag</v>
      </c>
      <c r="N1222" t="str">
        <f>IFERROR(VLOOKUP(D1222,'Caoparameter historie'!A:E,5,0),"")</f>
        <v>0,11</v>
      </c>
      <c r="O1222" t="str">
        <f>IFERROR(IF(OR(D1222=5274,D1222=5472)=TRUE,VLOOKUP(B1222,'Medewerker afstand woon-werk'!A:F,6,0),""),"")</f>
        <v>47,11000</v>
      </c>
      <c r="P1222" s="5">
        <f t="shared" ref="P1222:P1285" si="79">IF(OR(D1222=5274,D1222=5472)=TRUE,N1222*O1222,IF(D1222=5255,K1222,IF(M1222="Persoonlijke toeslag",K1222,IF(M1222="VET",K1222,IF(M1222="Overgangstoeslag",K1222,IF(M1222="Wasgeld",K1222*N1222,IF(M1222="BHV vergoeding",N1222*1,"")))))))</f>
        <v>5.1821000000000002</v>
      </c>
    </row>
    <row r="1223" spans="1:16" x14ac:dyDescent="0.25">
      <c r="A1223" s="22" t="s">
        <v>158</v>
      </c>
      <c r="B1223" s="22" t="s">
        <v>5634</v>
      </c>
      <c r="C1223" s="22" t="s">
        <v>7122</v>
      </c>
      <c r="D1223" s="23">
        <v>5472</v>
      </c>
      <c r="E1223" s="22" t="s">
        <v>7309</v>
      </c>
      <c r="F1223" s="28">
        <v>547210</v>
      </c>
      <c r="G1223" s="22" t="s">
        <v>6622</v>
      </c>
      <c r="H1223" s="22" t="s">
        <v>6759</v>
      </c>
      <c r="I1223" s="24">
        <v>44077</v>
      </c>
      <c r="J1223" s="24"/>
      <c r="K1223" s="5" t="str">
        <f t="shared" si="76"/>
        <v>Nee</v>
      </c>
      <c r="L1223">
        <f t="shared" si="77"/>
        <v>9277</v>
      </c>
      <c r="M1223" t="str">
        <f t="shared" si="78"/>
        <v>Reiskosten per dag</v>
      </c>
      <c r="N1223" t="str">
        <f>IFERROR(VLOOKUP(D1223,'Caoparameter historie'!A:E,5,0),"")</f>
        <v>0,11</v>
      </c>
      <c r="O1223" t="str">
        <f>IFERROR(IF(OR(D1223=5274,D1223=5472)=TRUE,VLOOKUP(B1223,'Medewerker afstand woon-werk'!A:F,6,0),""),"")</f>
        <v>16,90500</v>
      </c>
      <c r="P1223" s="5">
        <f t="shared" si="79"/>
        <v>1.85955</v>
      </c>
    </row>
    <row r="1224" spans="1:16" x14ac:dyDescent="0.25">
      <c r="A1224" s="22" t="s">
        <v>158</v>
      </c>
      <c r="B1224" s="22" t="s">
        <v>1944</v>
      </c>
      <c r="C1224" s="22" t="s">
        <v>6961</v>
      </c>
      <c r="D1224" s="23">
        <v>5472</v>
      </c>
      <c r="E1224" s="22" t="s">
        <v>7309</v>
      </c>
      <c r="F1224" s="28">
        <v>547210</v>
      </c>
      <c r="G1224" s="22" t="s">
        <v>6622</v>
      </c>
      <c r="H1224" s="22" t="s">
        <v>6759</v>
      </c>
      <c r="I1224" s="24">
        <v>44081</v>
      </c>
      <c r="J1224" s="24"/>
      <c r="K1224" s="5" t="str">
        <f t="shared" si="76"/>
        <v>Nee</v>
      </c>
      <c r="L1224">
        <f t="shared" si="77"/>
        <v>7183</v>
      </c>
      <c r="M1224" t="str">
        <f t="shared" si="78"/>
        <v>Reiskosten per dag</v>
      </c>
      <c r="N1224" t="str">
        <f>IFERROR(VLOOKUP(D1224,'Caoparameter historie'!A:E,5,0),"")</f>
        <v>0,11</v>
      </c>
      <c r="O1224" t="str">
        <f>IFERROR(IF(OR(D1224=5274,D1224=5472)=TRUE,VLOOKUP(B1224,'Medewerker afstand woon-werk'!A:F,6,0),""),"")</f>
        <v>6,20000</v>
      </c>
      <c r="P1224" s="5">
        <f t="shared" si="79"/>
        <v>0.68200000000000005</v>
      </c>
    </row>
    <row r="1225" spans="1:16" x14ac:dyDescent="0.25">
      <c r="A1225" s="22" t="s">
        <v>6372</v>
      </c>
      <c r="B1225" s="22" t="s">
        <v>6963</v>
      </c>
      <c r="C1225" s="22" t="s">
        <v>6964</v>
      </c>
      <c r="D1225" s="23">
        <v>5472</v>
      </c>
      <c r="E1225" s="22" t="s">
        <v>7309</v>
      </c>
      <c r="F1225" s="28">
        <v>547210</v>
      </c>
      <c r="G1225" s="22" t="s">
        <v>6622</v>
      </c>
      <c r="H1225" s="22" t="s">
        <v>6759</v>
      </c>
      <c r="I1225" s="24">
        <v>44081</v>
      </c>
      <c r="J1225" s="24"/>
      <c r="K1225" s="5" t="str">
        <f t="shared" si="76"/>
        <v>Nee</v>
      </c>
      <c r="L1225">
        <f t="shared" si="77"/>
        <v>9122009</v>
      </c>
      <c r="M1225" t="str">
        <f t="shared" si="78"/>
        <v>Reiskosten per dag</v>
      </c>
      <c r="N1225" t="str">
        <f>IFERROR(VLOOKUP(D1225,'Caoparameter historie'!A:E,5,0),"")</f>
        <v>0,11</v>
      </c>
      <c r="O1225" t="str">
        <f>IFERROR(IF(OR(D1225=5274,D1225=5472)=TRUE,VLOOKUP(B1225,'Medewerker afstand woon-werk'!A:F,6,0),""),"")</f>
        <v>0,00000</v>
      </c>
      <c r="P1225" s="5">
        <f t="shared" si="79"/>
        <v>0</v>
      </c>
    </row>
    <row r="1226" spans="1:16" x14ac:dyDescent="0.25">
      <c r="A1226" s="22" t="s">
        <v>158</v>
      </c>
      <c r="B1226" s="22" t="s">
        <v>6105</v>
      </c>
      <c r="C1226" s="22" t="s">
        <v>6957</v>
      </c>
      <c r="D1226" s="23">
        <v>5472</v>
      </c>
      <c r="E1226" s="22" t="s">
        <v>7309</v>
      </c>
      <c r="F1226" s="28">
        <v>547210</v>
      </c>
      <c r="G1226" s="22" t="s">
        <v>6622</v>
      </c>
      <c r="H1226" s="22" t="s">
        <v>6759</v>
      </c>
      <c r="I1226" s="24">
        <v>44076</v>
      </c>
      <c r="J1226" s="24"/>
      <c r="K1226" s="5" t="str">
        <f t="shared" si="76"/>
        <v>Nee</v>
      </c>
      <c r="L1226">
        <f t="shared" si="77"/>
        <v>9557</v>
      </c>
      <c r="M1226" t="str">
        <f t="shared" si="78"/>
        <v>Reiskosten per dag</v>
      </c>
      <c r="N1226" t="str">
        <f>IFERROR(VLOOKUP(D1226,'Caoparameter historie'!A:E,5,0),"")</f>
        <v>0,11</v>
      </c>
      <c r="O1226" t="str">
        <f>IFERROR(IF(OR(D1226=5274,D1226=5472)=TRUE,VLOOKUP(B1226,'Medewerker afstand woon-werk'!A:F,6,0),""),"")</f>
        <v>20,09000</v>
      </c>
      <c r="P1226" s="5">
        <f t="shared" si="79"/>
        <v>2.2099000000000002</v>
      </c>
    </row>
    <row r="1227" spans="1:16" x14ac:dyDescent="0.25">
      <c r="A1227" s="22" t="s">
        <v>6372</v>
      </c>
      <c r="B1227" s="22" t="s">
        <v>7094</v>
      </c>
      <c r="C1227" s="22" t="s">
        <v>7095</v>
      </c>
      <c r="D1227" s="23">
        <v>5472</v>
      </c>
      <c r="E1227" s="22" t="s">
        <v>7309</v>
      </c>
      <c r="F1227" s="28">
        <v>547210</v>
      </c>
      <c r="G1227" s="22" t="s">
        <v>6622</v>
      </c>
      <c r="H1227" s="22" t="s">
        <v>6759</v>
      </c>
      <c r="I1227" s="24">
        <v>44081</v>
      </c>
      <c r="J1227" s="24"/>
      <c r="K1227" s="5" t="str">
        <f t="shared" si="76"/>
        <v>Nee</v>
      </c>
      <c r="L1227">
        <f t="shared" si="77"/>
        <v>9118197</v>
      </c>
      <c r="M1227" t="str">
        <f t="shared" si="78"/>
        <v>Reiskosten per dag</v>
      </c>
      <c r="N1227" t="str">
        <f>IFERROR(VLOOKUP(D1227,'Caoparameter historie'!A:E,5,0),"")</f>
        <v>0,11</v>
      </c>
      <c r="O1227" t="str">
        <f>IFERROR(IF(OR(D1227=5274,D1227=5472)=TRUE,VLOOKUP(B1227,'Medewerker afstand woon-werk'!A:F,6,0),""),"")</f>
        <v>7,89000</v>
      </c>
      <c r="P1227" s="5">
        <f t="shared" si="79"/>
        <v>0.8679</v>
      </c>
    </row>
    <row r="1228" spans="1:16" x14ac:dyDescent="0.25">
      <c r="A1228" s="22" t="s">
        <v>6372</v>
      </c>
      <c r="B1228" s="22" t="s">
        <v>6966</v>
      </c>
      <c r="C1228" s="22" t="s">
        <v>6967</v>
      </c>
      <c r="D1228" s="23">
        <v>5472</v>
      </c>
      <c r="E1228" s="22" t="s">
        <v>7309</v>
      </c>
      <c r="F1228" s="28">
        <v>547210</v>
      </c>
      <c r="G1228" s="22" t="s">
        <v>6622</v>
      </c>
      <c r="H1228" s="22" t="s">
        <v>6759</v>
      </c>
      <c r="I1228" s="24">
        <v>44081</v>
      </c>
      <c r="J1228" s="24"/>
      <c r="K1228" s="5" t="str">
        <f t="shared" si="76"/>
        <v>Nee</v>
      </c>
      <c r="L1228">
        <f t="shared" si="77"/>
        <v>9119891</v>
      </c>
      <c r="M1228" t="str">
        <f t="shared" si="78"/>
        <v>Reiskosten per dag</v>
      </c>
      <c r="N1228" t="str">
        <f>IFERROR(VLOOKUP(D1228,'Caoparameter historie'!A:E,5,0),"")</f>
        <v>0,11</v>
      </c>
      <c r="O1228" t="str">
        <f>IFERROR(IF(OR(D1228=5274,D1228=5472)=TRUE,VLOOKUP(B1228,'Medewerker afstand woon-werk'!A:F,6,0),""),"")</f>
        <v>0,00000</v>
      </c>
      <c r="P1228" s="5">
        <f t="shared" si="79"/>
        <v>0</v>
      </c>
    </row>
    <row r="1229" spans="1:16" x14ac:dyDescent="0.25">
      <c r="A1229" s="22" t="s">
        <v>6372</v>
      </c>
      <c r="B1229" s="22" t="s">
        <v>6969</v>
      </c>
      <c r="C1229" s="22" t="s">
        <v>6970</v>
      </c>
      <c r="D1229" s="23">
        <v>5472</v>
      </c>
      <c r="E1229" s="22" t="s">
        <v>7309</v>
      </c>
      <c r="F1229" s="28">
        <v>547210</v>
      </c>
      <c r="G1229" s="22" t="s">
        <v>6622</v>
      </c>
      <c r="H1229" s="22" t="s">
        <v>6759</v>
      </c>
      <c r="I1229" s="24">
        <v>44081</v>
      </c>
      <c r="J1229" s="24"/>
      <c r="K1229" s="5" t="str">
        <f t="shared" si="76"/>
        <v>Nee</v>
      </c>
      <c r="L1229">
        <f t="shared" si="77"/>
        <v>9119218</v>
      </c>
      <c r="M1229" t="str">
        <f t="shared" si="78"/>
        <v>Reiskosten per dag</v>
      </c>
      <c r="N1229" t="str">
        <f>IFERROR(VLOOKUP(D1229,'Caoparameter historie'!A:E,5,0),"")</f>
        <v>0,11</v>
      </c>
      <c r="O1229" t="str">
        <f>IFERROR(IF(OR(D1229=5274,D1229=5472)=TRUE,VLOOKUP(B1229,'Medewerker afstand woon-werk'!A:F,6,0),""),"")</f>
        <v>0,00000</v>
      </c>
      <c r="P1229" s="5">
        <f t="shared" si="79"/>
        <v>0</v>
      </c>
    </row>
    <row r="1230" spans="1:16" x14ac:dyDescent="0.25">
      <c r="A1230" s="22" t="s">
        <v>158</v>
      </c>
      <c r="B1230" s="22" t="s">
        <v>1179</v>
      </c>
      <c r="C1230" s="22" t="s">
        <v>6960</v>
      </c>
      <c r="D1230" s="23">
        <v>5472</v>
      </c>
      <c r="E1230" s="22" t="s">
        <v>7309</v>
      </c>
      <c r="F1230" s="28">
        <v>547210</v>
      </c>
      <c r="G1230" s="22" t="s">
        <v>6622</v>
      </c>
      <c r="H1230" s="22" t="s">
        <v>6759</v>
      </c>
      <c r="I1230" s="24">
        <v>44077</v>
      </c>
      <c r="J1230" s="24"/>
      <c r="K1230" s="5" t="str">
        <f t="shared" si="76"/>
        <v>Nee</v>
      </c>
      <c r="L1230">
        <f t="shared" si="77"/>
        <v>12377</v>
      </c>
      <c r="M1230" t="str">
        <f t="shared" si="78"/>
        <v>Reiskosten per dag</v>
      </c>
      <c r="N1230" t="str">
        <f>IFERROR(VLOOKUP(D1230,'Caoparameter historie'!A:E,5,0),"")</f>
        <v>0,11</v>
      </c>
      <c r="O1230" t="str">
        <f>IFERROR(IF(OR(D1230=5274,D1230=5472)=TRUE,VLOOKUP(B1230,'Medewerker afstand woon-werk'!A:F,6,0),""),"")</f>
        <v>29,20000</v>
      </c>
      <c r="P1230" s="5">
        <f t="shared" si="79"/>
        <v>3.2119999999999997</v>
      </c>
    </row>
    <row r="1231" spans="1:16" x14ac:dyDescent="0.25">
      <c r="A1231" s="22" t="s">
        <v>158</v>
      </c>
      <c r="B1231" s="22" t="s">
        <v>5470</v>
      </c>
      <c r="C1231" s="22" t="s">
        <v>7298</v>
      </c>
      <c r="D1231" s="23">
        <v>5472</v>
      </c>
      <c r="E1231" s="22" t="s">
        <v>7309</v>
      </c>
      <c r="F1231" s="28">
        <v>547210</v>
      </c>
      <c r="G1231" s="22" t="s">
        <v>6622</v>
      </c>
      <c r="H1231" s="22" t="s">
        <v>6759</v>
      </c>
      <c r="I1231" s="24">
        <v>44090</v>
      </c>
      <c r="J1231" s="24"/>
      <c r="K1231" s="5" t="str">
        <f t="shared" si="76"/>
        <v>Nee</v>
      </c>
      <c r="L1231">
        <f t="shared" si="77"/>
        <v>9573</v>
      </c>
      <c r="M1231" t="str">
        <f t="shared" si="78"/>
        <v>Reiskosten per dag</v>
      </c>
      <c r="N1231" t="str">
        <f>IFERROR(VLOOKUP(D1231,'Caoparameter historie'!A:E,5,0),"")</f>
        <v>0,11</v>
      </c>
      <c r="O1231" t="str">
        <f>IFERROR(IF(OR(D1231=5274,D1231=5472)=TRUE,VLOOKUP(B1231,'Medewerker afstand woon-werk'!A:F,6,0),""),"")</f>
        <v>16,40000</v>
      </c>
      <c r="P1231" s="5">
        <f t="shared" si="79"/>
        <v>1.8039999999999998</v>
      </c>
    </row>
    <row r="1232" spans="1:16" x14ac:dyDescent="0.25">
      <c r="A1232" s="22" t="s">
        <v>158</v>
      </c>
      <c r="B1232" s="22" t="s">
        <v>3792</v>
      </c>
      <c r="C1232" s="22" t="s">
        <v>6971</v>
      </c>
      <c r="D1232" s="23">
        <v>5472</v>
      </c>
      <c r="E1232" s="22" t="s">
        <v>7309</v>
      </c>
      <c r="F1232" s="28">
        <v>547210</v>
      </c>
      <c r="G1232" s="22" t="s">
        <v>6622</v>
      </c>
      <c r="H1232" s="22" t="s">
        <v>6759</v>
      </c>
      <c r="I1232" s="24">
        <v>44083</v>
      </c>
      <c r="J1232" s="24"/>
      <c r="K1232" s="5" t="str">
        <f t="shared" si="76"/>
        <v>Nee</v>
      </c>
      <c r="L1232">
        <f t="shared" si="77"/>
        <v>12385</v>
      </c>
      <c r="M1232" t="str">
        <f t="shared" si="78"/>
        <v>Reiskosten per dag</v>
      </c>
      <c r="N1232" t="str">
        <f>IFERROR(VLOOKUP(D1232,'Caoparameter historie'!A:E,5,0),"")</f>
        <v>0,11</v>
      </c>
      <c r="O1232" t="str">
        <f>IFERROR(IF(OR(D1232=5274,D1232=5472)=TRUE,VLOOKUP(B1232,'Medewerker afstand woon-werk'!A:F,6,0),""),"")</f>
        <v>40,00000</v>
      </c>
      <c r="P1232" s="5">
        <f t="shared" si="79"/>
        <v>4.4000000000000004</v>
      </c>
    </row>
    <row r="1233" spans="1:16" x14ac:dyDescent="0.25">
      <c r="A1233" s="22" t="s">
        <v>187</v>
      </c>
      <c r="B1233" s="22" t="s">
        <v>2706</v>
      </c>
      <c r="C1233" s="22" t="s">
        <v>6972</v>
      </c>
      <c r="D1233" s="23">
        <v>5472</v>
      </c>
      <c r="E1233" s="22" t="s">
        <v>7309</v>
      </c>
      <c r="F1233" s="28">
        <v>547210</v>
      </c>
      <c r="G1233" s="22" t="s">
        <v>6622</v>
      </c>
      <c r="H1233" s="22" t="s">
        <v>6759</v>
      </c>
      <c r="I1233" s="24">
        <v>44090</v>
      </c>
      <c r="J1233" s="24"/>
      <c r="K1233" s="5" t="str">
        <f t="shared" si="76"/>
        <v>Nee</v>
      </c>
      <c r="L1233">
        <f t="shared" si="77"/>
        <v>9203614</v>
      </c>
      <c r="M1233" t="str">
        <f t="shared" si="78"/>
        <v>Reiskosten per dag</v>
      </c>
      <c r="N1233" t="str">
        <f>IFERROR(VLOOKUP(D1233,'Caoparameter historie'!A:E,5,0),"")</f>
        <v>0,11</v>
      </c>
      <c r="O1233" t="str">
        <f>IFERROR(IF(OR(D1233=5274,D1233=5472)=TRUE,VLOOKUP(B1233,'Medewerker afstand woon-werk'!A:F,6,0),""),"")</f>
        <v>0,00000</v>
      </c>
      <c r="P1233" s="5">
        <f t="shared" si="79"/>
        <v>0</v>
      </c>
    </row>
    <row r="1234" spans="1:16" x14ac:dyDescent="0.25">
      <c r="A1234" s="22" t="s">
        <v>158</v>
      </c>
      <c r="B1234" s="22" t="s">
        <v>2299</v>
      </c>
      <c r="C1234" s="22" t="s">
        <v>7027</v>
      </c>
      <c r="D1234" s="23">
        <v>5472</v>
      </c>
      <c r="E1234" s="22" t="s">
        <v>7309</v>
      </c>
      <c r="F1234" s="28">
        <v>547210</v>
      </c>
      <c r="G1234" s="22" t="s">
        <v>6622</v>
      </c>
      <c r="H1234" s="22" t="s">
        <v>6759</v>
      </c>
      <c r="I1234" s="24">
        <v>44092</v>
      </c>
      <c r="J1234" s="24"/>
      <c r="K1234" s="5" t="str">
        <f t="shared" si="76"/>
        <v>Nee</v>
      </c>
      <c r="L1234">
        <f t="shared" si="77"/>
        <v>10929</v>
      </c>
      <c r="M1234" t="str">
        <f t="shared" si="78"/>
        <v>Reiskosten per dag</v>
      </c>
      <c r="N1234" t="str">
        <f>IFERROR(VLOOKUP(D1234,'Caoparameter historie'!A:E,5,0),"")</f>
        <v>0,11</v>
      </c>
      <c r="O1234" t="str">
        <f>IFERROR(IF(OR(D1234=5274,D1234=5472)=TRUE,VLOOKUP(B1234,'Medewerker afstand woon-werk'!A:F,6,0),""),"")</f>
        <v>0,00000</v>
      </c>
      <c r="P1234" s="5">
        <f t="shared" si="79"/>
        <v>0</v>
      </c>
    </row>
    <row r="1235" spans="1:16" x14ac:dyDescent="0.25">
      <c r="A1235" s="22" t="s">
        <v>158</v>
      </c>
      <c r="B1235" s="22" t="s">
        <v>314</v>
      </c>
      <c r="C1235" s="22" t="s">
        <v>6332</v>
      </c>
      <c r="D1235" s="23">
        <v>5472</v>
      </c>
      <c r="E1235" s="22" t="s">
        <v>7309</v>
      </c>
      <c r="F1235" s="28">
        <v>547210</v>
      </c>
      <c r="G1235" s="22" t="s">
        <v>6622</v>
      </c>
      <c r="H1235" s="22" t="s">
        <v>6759</v>
      </c>
      <c r="I1235" s="24">
        <v>44088</v>
      </c>
      <c r="J1235" s="24"/>
      <c r="K1235" s="5" t="str">
        <f t="shared" si="76"/>
        <v>Nee</v>
      </c>
      <c r="L1235">
        <f t="shared" si="77"/>
        <v>11922</v>
      </c>
      <c r="M1235" t="str">
        <f t="shared" si="78"/>
        <v>Reiskosten per dag</v>
      </c>
      <c r="N1235" t="str">
        <f>IFERROR(VLOOKUP(D1235,'Caoparameter historie'!A:E,5,0),"")</f>
        <v>0,11</v>
      </c>
      <c r="O1235" t="str">
        <f>IFERROR(IF(OR(D1235=5274,D1235=5472)=TRUE,VLOOKUP(B1235,'Medewerker afstand woon-werk'!A:F,6,0),""),"")</f>
        <v>40,61000</v>
      </c>
      <c r="P1235" s="5">
        <f t="shared" si="79"/>
        <v>4.4671000000000003</v>
      </c>
    </row>
    <row r="1236" spans="1:16" x14ac:dyDescent="0.25">
      <c r="A1236" s="22" t="s">
        <v>158</v>
      </c>
      <c r="B1236" s="22" t="s">
        <v>2206</v>
      </c>
      <c r="C1236" s="22" t="s">
        <v>6261</v>
      </c>
      <c r="D1236" s="23">
        <v>5472</v>
      </c>
      <c r="E1236" s="22" t="s">
        <v>7309</v>
      </c>
      <c r="F1236" s="28">
        <v>547210</v>
      </c>
      <c r="G1236" s="22" t="s">
        <v>6622</v>
      </c>
      <c r="H1236" s="22" t="s">
        <v>6759</v>
      </c>
      <c r="I1236" s="24">
        <v>44091</v>
      </c>
      <c r="J1236" s="24"/>
      <c r="K1236" s="5" t="str">
        <f t="shared" si="76"/>
        <v>Nee</v>
      </c>
      <c r="L1236">
        <f t="shared" si="77"/>
        <v>3438</v>
      </c>
      <c r="M1236" t="str">
        <f t="shared" si="78"/>
        <v>Reiskosten per dag</v>
      </c>
      <c r="N1236" t="str">
        <f>IFERROR(VLOOKUP(D1236,'Caoparameter historie'!A:E,5,0),"")</f>
        <v>0,11</v>
      </c>
      <c r="O1236" t="str">
        <f>IFERROR(IF(OR(D1236=5274,D1236=5472)=TRUE,VLOOKUP(B1236,'Medewerker afstand woon-werk'!A:F,6,0),""),"")</f>
        <v>9,47000</v>
      </c>
      <c r="P1236" s="5">
        <f t="shared" si="79"/>
        <v>1.0417000000000001</v>
      </c>
    </row>
    <row r="1237" spans="1:16" x14ac:dyDescent="0.25">
      <c r="A1237" s="22" t="s">
        <v>158</v>
      </c>
      <c r="B1237" s="22" t="s">
        <v>5672</v>
      </c>
      <c r="C1237" s="22" t="s">
        <v>6974</v>
      </c>
      <c r="D1237" s="23">
        <v>5472</v>
      </c>
      <c r="E1237" s="22" t="s">
        <v>7309</v>
      </c>
      <c r="F1237" s="28">
        <v>547210</v>
      </c>
      <c r="G1237" s="22" t="s">
        <v>6622</v>
      </c>
      <c r="H1237" s="22" t="s">
        <v>6759</v>
      </c>
      <c r="I1237" s="24">
        <v>44102</v>
      </c>
      <c r="J1237" s="24"/>
      <c r="K1237" s="5" t="str">
        <f t="shared" si="76"/>
        <v>Nee</v>
      </c>
      <c r="L1237">
        <f t="shared" si="77"/>
        <v>12640</v>
      </c>
      <c r="M1237" t="str">
        <f t="shared" si="78"/>
        <v>Reiskosten per dag</v>
      </c>
      <c r="N1237" t="str">
        <f>IFERROR(VLOOKUP(D1237,'Caoparameter historie'!A:E,5,0),"")</f>
        <v>0,11</v>
      </c>
      <c r="O1237" t="str">
        <f>IFERROR(IF(OR(D1237=5274,D1237=5472)=TRUE,VLOOKUP(B1237,'Medewerker afstand woon-werk'!A:F,6,0),""),"")</f>
        <v>0,00000</v>
      </c>
      <c r="P1237" s="5">
        <f t="shared" si="79"/>
        <v>0</v>
      </c>
    </row>
    <row r="1238" spans="1:16" x14ac:dyDescent="0.25">
      <c r="A1238" s="22" t="s">
        <v>158</v>
      </c>
      <c r="B1238" s="22" t="s">
        <v>3294</v>
      </c>
      <c r="C1238" s="22" t="s">
        <v>6976</v>
      </c>
      <c r="D1238" s="23">
        <v>5472</v>
      </c>
      <c r="E1238" s="22" t="s">
        <v>7309</v>
      </c>
      <c r="F1238" s="28">
        <v>547210</v>
      </c>
      <c r="G1238" s="22" t="s">
        <v>6622</v>
      </c>
      <c r="H1238" s="22" t="s">
        <v>6623</v>
      </c>
      <c r="I1238" s="24">
        <v>44085</v>
      </c>
      <c r="J1238" s="24"/>
      <c r="K1238" s="5" t="str">
        <f t="shared" si="76"/>
        <v>Ja</v>
      </c>
      <c r="L1238">
        <f t="shared" si="77"/>
        <v>12569</v>
      </c>
      <c r="M1238" t="str">
        <f t="shared" si="78"/>
        <v>Reiskosten per dag</v>
      </c>
      <c r="N1238" t="str">
        <f>IFERROR(VLOOKUP(D1238,'Caoparameter historie'!A:E,5,0),"")</f>
        <v>0,11</v>
      </c>
      <c r="O1238" t="str">
        <f>IFERROR(IF(OR(D1238=5274,D1238=5472)=TRUE,VLOOKUP(B1238,'Medewerker afstand woon-werk'!A:F,6,0),""),"")</f>
        <v>24,00000</v>
      </c>
      <c r="P1238" s="5">
        <f t="shared" si="79"/>
        <v>2.64</v>
      </c>
    </row>
    <row r="1239" spans="1:16" x14ac:dyDescent="0.25">
      <c r="A1239" s="22" t="s">
        <v>187</v>
      </c>
      <c r="B1239" s="22" t="s">
        <v>2279</v>
      </c>
      <c r="C1239" s="22" t="s">
        <v>7158</v>
      </c>
      <c r="D1239" s="23">
        <v>5472</v>
      </c>
      <c r="E1239" s="22" t="s">
        <v>7309</v>
      </c>
      <c r="F1239" s="28">
        <v>547210</v>
      </c>
      <c r="G1239" s="22" t="s">
        <v>6622</v>
      </c>
      <c r="H1239" s="22" t="s">
        <v>6759</v>
      </c>
      <c r="I1239" s="24">
        <v>44090</v>
      </c>
      <c r="J1239" s="24"/>
      <c r="K1239" s="5" t="str">
        <f t="shared" si="76"/>
        <v>Nee</v>
      </c>
      <c r="L1239">
        <f t="shared" si="77"/>
        <v>9204530</v>
      </c>
      <c r="M1239" t="str">
        <f t="shared" si="78"/>
        <v>Reiskosten per dag</v>
      </c>
      <c r="N1239" t="str">
        <f>IFERROR(VLOOKUP(D1239,'Caoparameter historie'!A:E,5,0),"")</f>
        <v>0,11</v>
      </c>
      <c r="O1239" t="str">
        <f>IFERROR(IF(OR(D1239=5274,D1239=5472)=TRUE,VLOOKUP(B1239,'Medewerker afstand woon-werk'!A:F,6,0),""),"")</f>
        <v>0,00000</v>
      </c>
      <c r="P1239" s="5">
        <f t="shared" si="79"/>
        <v>0</v>
      </c>
    </row>
    <row r="1240" spans="1:16" x14ac:dyDescent="0.25">
      <c r="A1240" s="22" t="s">
        <v>158</v>
      </c>
      <c r="B1240" s="22" t="s">
        <v>1936</v>
      </c>
      <c r="C1240" s="22" t="s">
        <v>6977</v>
      </c>
      <c r="D1240" s="23">
        <v>5472</v>
      </c>
      <c r="E1240" s="22" t="s">
        <v>7309</v>
      </c>
      <c r="F1240" s="28">
        <v>547210</v>
      </c>
      <c r="G1240" s="22" t="s">
        <v>6622</v>
      </c>
      <c r="H1240" s="22" t="s">
        <v>6759</v>
      </c>
      <c r="I1240" s="24">
        <v>44090</v>
      </c>
      <c r="J1240" s="24"/>
      <c r="K1240" s="5" t="str">
        <f t="shared" si="76"/>
        <v>Nee</v>
      </c>
      <c r="L1240">
        <f t="shared" si="77"/>
        <v>3540</v>
      </c>
      <c r="M1240" t="str">
        <f t="shared" si="78"/>
        <v>Reiskosten per dag</v>
      </c>
      <c r="N1240" t="str">
        <f>IFERROR(VLOOKUP(D1240,'Caoparameter historie'!A:E,5,0),"")</f>
        <v>0,11</v>
      </c>
      <c r="O1240" t="str">
        <f>IFERROR(IF(OR(D1240=5274,D1240=5472)=TRUE,VLOOKUP(B1240,'Medewerker afstand woon-werk'!A:F,6,0),""),"")</f>
        <v>9,10000</v>
      </c>
      <c r="P1240" s="5">
        <f t="shared" si="79"/>
        <v>1.0009999999999999</v>
      </c>
    </row>
    <row r="1241" spans="1:16" x14ac:dyDescent="0.25">
      <c r="A1241" s="22" t="s">
        <v>158</v>
      </c>
      <c r="B1241" s="22" t="s">
        <v>2054</v>
      </c>
      <c r="C1241" s="22" t="s">
        <v>6978</v>
      </c>
      <c r="D1241" s="23">
        <v>5472</v>
      </c>
      <c r="E1241" s="22" t="s">
        <v>7309</v>
      </c>
      <c r="F1241" s="28">
        <v>547210</v>
      </c>
      <c r="G1241" s="22" t="s">
        <v>6622</v>
      </c>
      <c r="H1241" s="22" t="s">
        <v>6623</v>
      </c>
      <c r="I1241" s="24">
        <v>44094</v>
      </c>
      <c r="J1241" s="24"/>
      <c r="K1241" s="5" t="str">
        <f t="shared" si="76"/>
        <v>Ja</v>
      </c>
      <c r="L1241">
        <f t="shared" si="77"/>
        <v>5281</v>
      </c>
      <c r="M1241" t="str">
        <f t="shared" si="78"/>
        <v>Reiskosten per dag</v>
      </c>
      <c r="N1241" t="str">
        <f>IFERROR(VLOOKUP(D1241,'Caoparameter historie'!A:E,5,0),"")</f>
        <v>0,11</v>
      </c>
      <c r="O1241" t="str">
        <f>IFERROR(IF(OR(D1241=5274,D1241=5472)=TRUE,VLOOKUP(B1241,'Medewerker afstand woon-werk'!A:F,6,0),""),"")</f>
        <v>8,68000</v>
      </c>
      <c r="P1241" s="5">
        <f t="shared" si="79"/>
        <v>0.95479999999999998</v>
      </c>
    </row>
    <row r="1242" spans="1:16" x14ac:dyDescent="0.25">
      <c r="A1242" s="22" t="s">
        <v>158</v>
      </c>
      <c r="B1242" s="22" t="s">
        <v>3600</v>
      </c>
      <c r="C1242" s="22" t="s">
        <v>6255</v>
      </c>
      <c r="D1242" s="23">
        <v>5472</v>
      </c>
      <c r="E1242" s="22" t="s">
        <v>7309</v>
      </c>
      <c r="F1242" s="28">
        <v>547210</v>
      </c>
      <c r="G1242" s="22" t="s">
        <v>6622</v>
      </c>
      <c r="H1242" s="22" t="s">
        <v>6759</v>
      </c>
      <c r="I1242" s="24">
        <v>44088</v>
      </c>
      <c r="J1242" s="24"/>
      <c r="K1242" s="5" t="str">
        <f t="shared" si="76"/>
        <v>Nee</v>
      </c>
      <c r="L1242">
        <f t="shared" si="77"/>
        <v>3217</v>
      </c>
      <c r="M1242" t="str">
        <f t="shared" si="78"/>
        <v>Reiskosten per dag</v>
      </c>
      <c r="N1242" t="str">
        <f>IFERROR(VLOOKUP(D1242,'Caoparameter historie'!A:E,5,0),"")</f>
        <v>0,11</v>
      </c>
      <c r="O1242" t="str">
        <f>IFERROR(IF(OR(D1242=5274,D1242=5472)=TRUE,VLOOKUP(B1242,'Medewerker afstand woon-werk'!A:F,6,0),""),"")</f>
        <v>27,27000</v>
      </c>
      <c r="P1242" s="5">
        <f t="shared" si="79"/>
        <v>2.9996999999999998</v>
      </c>
    </row>
    <row r="1243" spans="1:16" x14ac:dyDescent="0.25">
      <c r="A1243" s="22" t="s">
        <v>158</v>
      </c>
      <c r="B1243" s="22" t="s">
        <v>1874</v>
      </c>
      <c r="C1243" s="22" t="s">
        <v>6979</v>
      </c>
      <c r="D1243" s="23">
        <v>5472</v>
      </c>
      <c r="E1243" s="22" t="s">
        <v>7309</v>
      </c>
      <c r="F1243" s="28">
        <v>547210</v>
      </c>
      <c r="G1243" s="22" t="s">
        <v>6622</v>
      </c>
      <c r="H1243" s="22" t="s">
        <v>6759</v>
      </c>
      <c r="I1243" s="24">
        <v>44099</v>
      </c>
      <c r="J1243" s="24"/>
      <c r="K1243" s="5" t="str">
        <f t="shared" si="76"/>
        <v>Nee</v>
      </c>
      <c r="L1243">
        <f t="shared" si="77"/>
        <v>11061</v>
      </c>
      <c r="M1243" t="str">
        <f t="shared" si="78"/>
        <v>Reiskosten per dag</v>
      </c>
      <c r="N1243" t="str">
        <f>IFERROR(VLOOKUP(D1243,'Caoparameter historie'!A:E,5,0),"")</f>
        <v>0,11</v>
      </c>
      <c r="O1243" t="str">
        <f>IFERROR(IF(OR(D1243=5274,D1243=5472)=TRUE,VLOOKUP(B1243,'Medewerker afstand woon-werk'!A:F,6,0),""),"")</f>
        <v>20,00000</v>
      </c>
      <c r="P1243" s="5">
        <f t="shared" si="79"/>
        <v>2.2000000000000002</v>
      </c>
    </row>
    <row r="1244" spans="1:16" x14ac:dyDescent="0.25">
      <c r="A1244" s="22" t="s">
        <v>187</v>
      </c>
      <c r="B1244" s="22" t="s">
        <v>4260</v>
      </c>
      <c r="C1244" s="22" t="s">
        <v>6980</v>
      </c>
      <c r="D1244" s="23">
        <v>5472</v>
      </c>
      <c r="E1244" s="22" t="s">
        <v>7309</v>
      </c>
      <c r="F1244" s="28">
        <v>547210</v>
      </c>
      <c r="G1244" s="22" t="s">
        <v>6622</v>
      </c>
      <c r="H1244" s="22" t="s">
        <v>6759</v>
      </c>
      <c r="I1244" s="24">
        <v>44090</v>
      </c>
      <c r="J1244" s="24"/>
      <c r="K1244" s="5" t="str">
        <f t="shared" si="76"/>
        <v>Nee</v>
      </c>
      <c r="L1244">
        <f t="shared" si="77"/>
        <v>9200488</v>
      </c>
      <c r="M1244" t="str">
        <f t="shared" si="78"/>
        <v>Reiskosten per dag</v>
      </c>
      <c r="N1244" t="str">
        <f>IFERROR(VLOOKUP(D1244,'Caoparameter historie'!A:E,5,0),"")</f>
        <v>0,11</v>
      </c>
      <c r="O1244" t="str">
        <f>IFERROR(IF(OR(D1244=5274,D1244=5472)=TRUE,VLOOKUP(B1244,'Medewerker afstand woon-werk'!A:F,6,0),""),"")</f>
        <v>0,00000</v>
      </c>
      <c r="P1244" s="5">
        <f t="shared" si="79"/>
        <v>0</v>
      </c>
    </row>
    <row r="1245" spans="1:16" x14ac:dyDescent="0.25">
      <c r="A1245" s="22" t="s">
        <v>158</v>
      </c>
      <c r="B1245" s="22" t="s">
        <v>1123</v>
      </c>
      <c r="C1245" s="22" t="s">
        <v>6981</v>
      </c>
      <c r="D1245" s="23">
        <v>5472</v>
      </c>
      <c r="E1245" s="22" t="s">
        <v>7309</v>
      </c>
      <c r="F1245" s="28">
        <v>547210</v>
      </c>
      <c r="G1245" s="22" t="s">
        <v>6622</v>
      </c>
      <c r="H1245" s="22" t="s">
        <v>6759</v>
      </c>
      <c r="I1245" s="24">
        <v>44094</v>
      </c>
      <c r="J1245" s="24"/>
      <c r="K1245" s="5" t="str">
        <f t="shared" si="76"/>
        <v>Nee</v>
      </c>
      <c r="L1245">
        <f t="shared" si="77"/>
        <v>11263</v>
      </c>
      <c r="M1245" t="str">
        <f t="shared" si="78"/>
        <v>Reiskosten per dag</v>
      </c>
      <c r="N1245" t="str">
        <f>IFERROR(VLOOKUP(D1245,'Caoparameter historie'!A:E,5,0),"")</f>
        <v>0,11</v>
      </c>
      <c r="O1245" t="str">
        <f>IFERROR(IF(OR(D1245=5274,D1245=5472)=TRUE,VLOOKUP(B1245,'Medewerker afstand woon-werk'!A:F,6,0),""),"")</f>
        <v>0,00000</v>
      </c>
      <c r="P1245" s="5">
        <f t="shared" si="79"/>
        <v>0</v>
      </c>
    </row>
    <row r="1246" spans="1:16" x14ac:dyDescent="0.25">
      <c r="A1246" s="22" t="s">
        <v>158</v>
      </c>
      <c r="B1246" s="22" t="s">
        <v>2097</v>
      </c>
      <c r="C1246" s="22" t="s">
        <v>6982</v>
      </c>
      <c r="D1246" s="23">
        <v>5472</v>
      </c>
      <c r="E1246" s="22" t="s">
        <v>7309</v>
      </c>
      <c r="F1246" s="28">
        <v>547210</v>
      </c>
      <c r="G1246" s="22" t="s">
        <v>6622</v>
      </c>
      <c r="H1246" s="22" t="s">
        <v>6759</v>
      </c>
      <c r="I1246" s="24">
        <v>44097</v>
      </c>
      <c r="J1246" s="24"/>
      <c r="K1246" s="5" t="str">
        <f t="shared" si="76"/>
        <v>Nee</v>
      </c>
      <c r="L1246">
        <f t="shared" si="77"/>
        <v>6691</v>
      </c>
      <c r="M1246" t="str">
        <f t="shared" si="78"/>
        <v>Reiskosten per dag</v>
      </c>
      <c r="N1246" t="str">
        <f>IFERROR(VLOOKUP(D1246,'Caoparameter historie'!A:E,5,0),"")</f>
        <v>0,11</v>
      </c>
      <c r="O1246" t="str">
        <f>IFERROR(IF(OR(D1246=5274,D1246=5472)=TRUE,VLOOKUP(B1246,'Medewerker afstand woon-werk'!A:F,6,0),""),"")</f>
        <v>0,00000</v>
      </c>
      <c r="P1246" s="5">
        <f t="shared" si="79"/>
        <v>0</v>
      </c>
    </row>
    <row r="1247" spans="1:16" x14ac:dyDescent="0.25">
      <c r="A1247" s="22" t="s">
        <v>187</v>
      </c>
      <c r="B1247" s="22" t="s">
        <v>422</v>
      </c>
      <c r="C1247" s="22" t="s">
        <v>6983</v>
      </c>
      <c r="D1247" s="23">
        <v>5472</v>
      </c>
      <c r="E1247" s="22" t="s">
        <v>7309</v>
      </c>
      <c r="F1247" s="28">
        <v>547210</v>
      </c>
      <c r="G1247" s="22" t="s">
        <v>6622</v>
      </c>
      <c r="H1247" s="22" t="s">
        <v>6759</v>
      </c>
      <c r="I1247" s="24">
        <v>44090</v>
      </c>
      <c r="J1247" s="24"/>
      <c r="K1247" s="5" t="str">
        <f t="shared" si="76"/>
        <v>Nee</v>
      </c>
      <c r="L1247">
        <f t="shared" si="77"/>
        <v>9200493</v>
      </c>
      <c r="M1247" t="str">
        <f t="shared" si="78"/>
        <v>Reiskosten per dag</v>
      </c>
      <c r="N1247" t="str">
        <f>IFERROR(VLOOKUP(D1247,'Caoparameter historie'!A:E,5,0),"")</f>
        <v>0,11</v>
      </c>
      <c r="O1247" t="str">
        <f>IFERROR(IF(OR(D1247=5274,D1247=5472)=TRUE,VLOOKUP(B1247,'Medewerker afstand woon-werk'!A:F,6,0),""),"")</f>
        <v>0,00000</v>
      </c>
      <c r="P1247" s="5">
        <f t="shared" si="79"/>
        <v>0</v>
      </c>
    </row>
    <row r="1248" spans="1:16" x14ac:dyDescent="0.25">
      <c r="A1248" s="22" t="s">
        <v>187</v>
      </c>
      <c r="B1248" s="22" t="s">
        <v>5608</v>
      </c>
      <c r="C1248" s="22" t="s">
        <v>6986</v>
      </c>
      <c r="D1248" s="23">
        <v>5472</v>
      </c>
      <c r="E1248" s="22" t="s">
        <v>7309</v>
      </c>
      <c r="F1248" s="28">
        <v>547210</v>
      </c>
      <c r="G1248" s="22" t="s">
        <v>6622</v>
      </c>
      <c r="H1248" s="22" t="s">
        <v>6759</v>
      </c>
      <c r="I1248" s="24">
        <v>44090</v>
      </c>
      <c r="J1248" s="24"/>
      <c r="K1248" s="5" t="str">
        <f t="shared" si="76"/>
        <v>Nee</v>
      </c>
      <c r="L1248">
        <f t="shared" si="77"/>
        <v>9200484</v>
      </c>
      <c r="M1248" t="str">
        <f t="shared" si="78"/>
        <v>Reiskosten per dag</v>
      </c>
      <c r="N1248" t="str">
        <f>IFERROR(VLOOKUP(D1248,'Caoparameter historie'!A:E,5,0),"")</f>
        <v>0,11</v>
      </c>
      <c r="O1248" t="str">
        <f>IFERROR(IF(OR(D1248=5274,D1248=5472)=TRUE,VLOOKUP(B1248,'Medewerker afstand woon-werk'!A:F,6,0),""),"")</f>
        <v>0,00000</v>
      </c>
      <c r="P1248" s="5">
        <f t="shared" si="79"/>
        <v>0</v>
      </c>
    </row>
    <row r="1249" spans="1:16" x14ac:dyDescent="0.25">
      <c r="A1249" s="22" t="s">
        <v>187</v>
      </c>
      <c r="B1249" s="22" t="s">
        <v>1467</v>
      </c>
      <c r="C1249" s="22" t="s">
        <v>6989</v>
      </c>
      <c r="D1249" s="23">
        <v>5472</v>
      </c>
      <c r="E1249" s="22" t="s">
        <v>7309</v>
      </c>
      <c r="F1249" s="28">
        <v>547210</v>
      </c>
      <c r="G1249" s="22" t="s">
        <v>6622</v>
      </c>
      <c r="H1249" s="22" t="s">
        <v>6759</v>
      </c>
      <c r="I1249" s="24">
        <v>44090</v>
      </c>
      <c r="J1249" s="24"/>
      <c r="K1249" s="5" t="str">
        <f t="shared" si="76"/>
        <v>Nee</v>
      </c>
      <c r="L1249">
        <f t="shared" si="77"/>
        <v>9202644</v>
      </c>
      <c r="M1249" t="str">
        <f t="shared" si="78"/>
        <v>Reiskosten per dag</v>
      </c>
      <c r="N1249" t="str">
        <f>IFERROR(VLOOKUP(D1249,'Caoparameter historie'!A:E,5,0),"")</f>
        <v>0,11</v>
      </c>
      <c r="O1249" t="str">
        <f>IFERROR(IF(OR(D1249=5274,D1249=5472)=TRUE,VLOOKUP(B1249,'Medewerker afstand woon-werk'!A:F,6,0),""),"")</f>
        <v>0,00000</v>
      </c>
      <c r="P1249" s="5">
        <f t="shared" si="79"/>
        <v>0</v>
      </c>
    </row>
    <row r="1250" spans="1:16" x14ac:dyDescent="0.25">
      <c r="A1250" s="22" t="s">
        <v>158</v>
      </c>
      <c r="B1250" s="22" t="s">
        <v>2716</v>
      </c>
      <c r="C1250" s="22" t="s">
        <v>6990</v>
      </c>
      <c r="D1250" s="23">
        <v>5472</v>
      </c>
      <c r="E1250" s="22" t="s">
        <v>7309</v>
      </c>
      <c r="F1250" s="28">
        <v>547210</v>
      </c>
      <c r="G1250" s="22" t="s">
        <v>6622</v>
      </c>
      <c r="H1250" s="22" t="s">
        <v>6759</v>
      </c>
      <c r="I1250" s="24">
        <v>44092</v>
      </c>
      <c r="J1250" s="24"/>
      <c r="K1250" s="5" t="str">
        <f t="shared" si="76"/>
        <v>Nee</v>
      </c>
      <c r="L1250">
        <f t="shared" si="77"/>
        <v>202781</v>
      </c>
      <c r="M1250" t="str">
        <f t="shared" si="78"/>
        <v>Reiskosten per dag</v>
      </c>
      <c r="N1250" t="str">
        <f>IFERROR(VLOOKUP(D1250,'Caoparameter historie'!A:E,5,0),"")</f>
        <v>0,11</v>
      </c>
      <c r="O1250" t="str">
        <f>IFERROR(IF(OR(D1250=5274,D1250=5472)=TRUE,VLOOKUP(B1250,'Medewerker afstand woon-werk'!A:F,6,0),""),"")</f>
        <v>0,00000</v>
      </c>
      <c r="P1250" s="5">
        <f t="shared" si="79"/>
        <v>0</v>
      </c>
    </row>
    <row r="1251" spans="1:16" x14ac:dyDescent="0.25">
      <c r="A1251" s="22" t="s">
        <v>158</v>
      </c>
      <c r="B1251" s="22" t="s">
        <v>2070</v>
      </c>
      <c r="C1251" s="22" t="s">
        <v>6927</v>
      </c>
      <c r="D1251" s="23">
        <v>5472</v>
      </c>
      <c r="E1251" s="22" t="s">
        <v>7309</v>
      </c>
      <c r="F1251" s="28">
        <v>547210</v>
      </c>
      <c r="G1251" s="22" t="s">
        <v>6622</v>
      </c>
      <c r="H1251" s="22" t="s">
        <v>6623</v>
      </c>
      <c r="I1251" s="24">
        <v>44084</v>
      </c>
      <c r="J1251" s="24"/>
      <c r="K1251" s="5" t="str">
        <f t="shared" si="76"/>
        <v>Ja</v>
      </c>
      <c r="L1251">
        <f t="shared" si="77"/>
        <v>11016</v>
      </c>
      <c r="M1251" t="str">
        <f t="shared" si="78"/>
        <v>Reiskosten per dag</v>
      </c>
      <c r="N1251" t="str">
        <f>IFERROR(VLOOKUP(D1251,'Caoparameter historie'!A:E,5,0),"")</f>
        <v>0,11</v>
      </c>
      <c r="O1251" t="str">
        <f>IFERROR(IF(OR(D1251=5274,D1251=5472)=TRUE,VLOOKUP(B1251,'Medewerker afstand woon-werk'!A:F,6,0),""),"")</f>
        <v>3,18000</v>
      </c>
      <c r="P1251" s="5">
        <f t="shared" si="79"/>
        <v>0.3498</v>
      </c>
    </row>
    <row r="1252" spans="1:16" x14ac:dyDescent="0.25">
      <c r="A1252" s="22" t="s">
        <v>158</v>
      </c>
      <c r="B1252" s="22" t="s">
        <v>4080</v>
      </c>
      <c r="C1252" s="22" t="s">
        <v>6991</v>
      </c>
      <c r="D1252" s="23">
        <v>5472</v>
      </c>
      <c r="E1252" s="22" t="s">
        <v>7309</v>
      </c>
      <c r="F1252" s="28">
        <v>547210</v>
      </c>
      <c r="G1252" s="22" t="s">
        <v>6622</v>
      </c>
      <c r="H1252" s="22" t="s">
        <v>6759</v>
      </c>
      <c r="I1252" s="24">
        <v>44095</v>
      </c>
      <c r="J1252" s="24"/>
      <c r="K1252" s="5" t="str">
        <f t="shared" si="76"/>
        <v>Nee</v>
      </c>
      <c r="L1252">
        <f t="shared" si="77"/>
        <v>702</v>
      </c>
      <c r="M1252" t="str">
        <f t="shared" si="78"/>
        <v>Reiskosten per dag</v>
      </c>
      <c r="N1252" t="str">
        <f>IFERROR(VLOOKUP(D1252,'Caoparameter historie'!A:E,5,0),"")</f>
        <v>0,11</v>
      </c>
      <c r="O1252" t="str">
        <f>IFERROR(IF(OR(D1252=5274,D1252=5472)=TRUE,VLOOKUP(B1252,'Medewerker afstand woon-werk'!A:F,6,0),""),"")</f>
        <v>0,00000</v>
      </c>
      <c r="P1252" s="5">
        <f t="shared" si="79"/>
        <v>0</v>
      </c>
    </row>
    <row r="1253" spans="1:16" x14ac:dyDescent="0.25">
      <c r="A1253" s="22" t="s">
        <v>158</v>
      </c>
      <c r="B1253" s="22" t="s">
        <v>2662</v>
      </c>
      <c r="C1253" s="22" t="s">
        <v>7330</v>
      </c>
      <c r="D1253" s="23">
        <v>5472</v>
      </c>
      <c r="E1253" s="22" t="s">
        <v>7309</v>
      </c>
      <c r="F1253" s="28">
        <v>547210</v>
      </c>
      <c r="G1253" s="22" t="s">
        <v>6622</v>
      </c>
      <c r="H1253" s="22" t="s">
        <v>6623</v>
      </c>
      <c r="I1253" s="24">
        <v>44102</v>
      </c>
      <c r="J1253" s="24"/>
      <c r="K1253" s="5" t="str">
        <f t="shared" si="76"/>
        <v>Ja</v>
      </c>
      <c r="L1253">
        <f t="shared" si="77"/>
        <v>93</v>
      </c>
      <c r="M1253" t="str">
        <f t="shared" si="78"/>
        <v>Reiskosten per dag</v>
      </c>
      <c r="N1253" t="str">
        <f>IFERROR(VLOOKUP(D1253,'Caoparameter historie'!A:E,5,0),"")</f>
        <v>0,11</v>
      </c>
      <c r="O1253" t="str">
        <f>IFERROR(IF(OR(D1253=5274,D1253=5472)=TRUE,VLOOKUP(B1253,'Medewerker afstand woon-werk'!A:F,6,0),""),"")</f>
        <v>6,11000</v>
      </c>
      <c r="P1253" s="5">
        <f t="shared" si="79"/>
        <v>0.67210000000000003</v>
      </c>
    </row>
    <row r="1254" spans="1:16" x14ac:dyDescent="0.25">
      <c r="A1254" s="22" t="s">
        <v>158</v>
      </c>
      <c r="B1254" s="22" t="s">
        <v>5460</v>
      </c>
      <c r="C1254" s="22" t="s">
        <v>6992</v>
      </c>
      <c r="D1254" s="23">
        <v>5472</v>
      </c>
      <c r="E1254" s="22" t="s">
        <v>7309</v>
      </c>
      <c r="F1254" s="28">
        <v>547210</v>
      </c>
      <c r="G1254" s="22" t="s">
        <v>6622</v>
      </c>
      <c r="H1254" s="22" t="s">
        <v>6759</v>
      </c>
      <c r="I1254" s="24">
        <v>44097</v>
      </c>
      <c r="J1254" s="24"/>
      <c r="K1254" s="5" t="str">
        <f t="shared" si="76"/>
        <v>Nee</v>
      </c>
      <c r="L1254">
        <f t="shared" si="77"/>
        <v>4254</v>
      </c>
      <c r="M1254" t="str">
        <f t="shared" si="78"/>
        <v>Reiskosten per dag</v>
      </c>
      <c r="N1254" t="str">
        <f>IFERROR(VLOOKUP(D1254,'Caoparameter historie'!A:E,5,0),"")</f>
        <v>0,11</v>
      </c>
      <c r="O1254" t="str">
        <f>IFERROR(IF(OR(D1254=5274,D1254=5472)=TRUE,VLOOKUP(B1254,'Medewerker afstand woon-werk'!A:F,6,0),""),"")</f>
        <v>0,00000</v>
      </c>
      <c r="P1254" s="5">
        <f t="shared" si="79"/>
        <v>0</v>
      </c>
    </row>
    <row r="1255" spans="1:16" x14ac:dyDescent="0.25">
      <c r="A1255" s="22" t="s">
        <v>158</v>
      </c>
      <c r="B1255" s="22" t="s">
        <v>3003</v>
      </c>
      <c r="C1255" s="22" t="s">
        <v>6275</v>
      </c>
      <c r="D1255" s="23">
        <v>5472</v>
      </c>
      <c r="E1255" s="22" t="s">
        <v>7309</v>
      </c>
      <c r="F1255" s="28">
        <v>547210</v>
      </c>
      <c r="G1255" s="22" t="s">
        <v>6622</v>
      </c>
      <c r="H1255" s="22" t="s">
        <v>6759</v>
      </c>
      <c r="I1255" s="24">
        <v>44095</v>
      </c>
      <c r="J1255" s="24"/>
      <c r="K1255" s="5" t="str">
        <f t="shared" si="76"/>
        <v>Nee</v>
      </c>
      <c r="L1255">
        <f t="shared" si="77"/>
        <v>6001</v>
      </c>
      <c r="M1255" t="str">
        <f t="shared" si="78"/>
        <v>Reiskosten per dag</v>
      </c>
      <c r="N1255" t="str">
        <f>IFERROR(VLOOKUP(D1255,'Caoparameter historie'!A:E,5,0),"")</f>
        <v>0,11</v>
      </c>
      <c r="O1255" t="str">
        <f>IFERROR(IF(OR(D1255=5274,D1255=5472)=TRUE,VLOOKUP(B1255,'Medewerker afstand woon-werk'!A:F,6,0),""),"")</f>
        <v>16,61000</v>
      </c>
      <c r="P1255" s="5">
        <f t="shared" si="79"/>
        <v>1.8270999999999999</v>
      </c>
    </row>
    <row r="1256" spans="1:16" x14ac:dyDescent="0.25">
      <c r="A1256" s="22" t="s">
        <v>158</v>
      </c>
      <c r="B1256" s="22" t="s">
        <v>3916</v>
      </c>
      <c r="C1256" s="22" t="s">
        <v>6994</v>
      </c>
      <c r="D1256" s="23">
        <v>5472</v>
      </c>
      <c r="E1256" s="22" t="s">
        <v>7309</v>
      </c>
      <c r="F1256" s="28">
        <v>547210</v>
      </c>
      <c r="G1256" s="22" t="s">
        <v>6622</v>
      </c>
      <c r="H1256" s="22" t="s">
        <v>6623</v>
      </c>
      <c r="I1256" s="24">
        <v>44097</v>
      </c>
      <c r="J1256" s="24"/>
      <c r="K1256" s="5" t="str">
        <f t="shared" si="76"/>
        <v>Ja</v>
      </c>
      <c r="L1256">
        <f t="shared" si="77"/>
        <v>5083</v>
      </c>
      <c r="M1256" t="str">
        <f t="shared" si="78"/>
        <v>Reiskosten per dag</v>
      </c>
      <c r="N1256" t="str">
        <f>IFERROR(VLOOKUP(D1256,'Caoparameter historie'!A:E,5,0),"")</f>
        <v>0,11</v>
      </c>
      <c r="O1256" t="str">
        <f>IFERROR(IF(OR(D1256=5274,D1256=5472)=TRUE,VLOOKUP(B1256,'Medewerker afstand woon-werk'!A:F,6,0),""),"")</f>
        <v>48,80000</v>
      </c>
      <c r="P1256" s="5">
        <f t="shared" si="79"/>
        <v>5.3679999999999994</v>
      </c>
    </row>
    <row r="1257" spans="1:16" x14ac:dyDescent="0.25">
      <c r="A1257" s="22" t="s">
        <v>158</v>
      </c>
      <c r="B1257" s="22" t="s">
        <v>2614</v>
      </c>
      <c r="C1257" s="22" t="s">
        <v>6995</v>
      </c>
      <c r="D1257" s="23">
        <v>5472</v>
      </c>
      <c r="E1257" s="22" t="s">
        <v>7309</v>
      </c>
      <c r="F1257" s="28">
        <v>547210</v>
      </c>
      <c r="G1257" s="22" t="s">
        <v>6622</v>
      </c>
      <c r="H1257" s="22" t="s">
        <v>6759</v>
      </c>
      <c r="I1257" s="24">
        <v>44097</v>
      </c>
      <c r="J1257" s="24"/>
      <c r="K1257" s="5" t="str">
        <f t="shared" si="76"/>
        <v>Nee</v>
      </c>
      <c r="L1257">
        <f t="shared" si="77"/>
        <v>9281</v>
      </c>
      <c r="M1257" t="str">
        <f t="shared" si="78"/>
        <v>Reiskosten per dag</v>
      </c>
      <c r="N1257" t="str">
        <f>IFERROR(VLOOKUP(D1257,'Caoparameter historie'!A:E,5,0),"")</f>
        <v>0,11</v>
      </c>
      <c r="O1257" t="str">
        <f>IFERROR(IF(OR(D1257=5274,D1257=5472)=TRUE,VLOOKUP(B1257,'Medewerker afstand woon-werk'!A:F,6,0),""),"")</f>
        <v>0,00000</v>
      </c>
      <c r="P1257" s="5">
        <f t="shared" si="79"/>
        <v>0</v>
      </c>
    </row>
    <row r="1258" spans="1:16" x14ac:dyDescent="0.25">
      <c r="A1258" s="22" t="s">
        <v>158</v>
      </c>
      <c r="B1258" s="22" t="s">
        <v>1597</v>
      </c>
      <c r="C1258" s="22" t="s">
        <v>6996</v>
      </c>
      <c r="D1258" s="23">
        <v>5472</v>
      </c>
      <c r="E1258" s="22" t="s">
        <v>7309</v>
      </c>
      <c r="F1258" s="28">
        <v>547210</v>
      </c>
      <c r="G1258" s="22" t="s">
        <v>6622</v>
      </c>
      <c r="H1258" s="22" t="s">
        <v>6759</v>
      </c>
      <c r="I1258" s="24">
        <v>44102</v>
      </c>
      <c r="J1258" s="24"/>
      <c r="K1258" s="5" t="str">
        <f t="shared" si="76"/>
        <v>Nee</v>
      </c>
      <c r="L1258">
        <f t="shared" si="77"/>
        <v>3170</v>
      </c>
      <c r="M1258" t="str">
        <f t="shared" si="78"/>
        <v>Reiskosten per dag</v>
      </c>
      <c r="N1258" t="str">
        <f>IFERROR(VLOOKUP(D1258,'Caoparameter historie'!A:E,5,0),"")</f>
        <v>0,11</v>
      </c>
      <c r="O1258" t="str">
        <f>IFERROR(IF(OR(D1258=5274,D1258=5472)=TRUE,VLOOKUP(B1258,'Medewerker afstand woon-werk'!A:F,6,0),""),"")</f>
        <v>11,50000</v>
      </c>
      <c r="P1258" s="5">
        <f t="shared" si="79"/>
        <v>1.2649999999999999</v>
      </c>
    </row>
    <row r="1259" spans="1:16" x14ac:dyDescent="0.25">
      <c r="A1259" s="22" t="s">
        <v>158</v>
      </c>
      <c r="B1259" s="22" t="s">
        <v>1424</v>
      </c>
      <c r="C1259" s="22" t="s">
        <v>7286</v>
      </c>
      <c r="D1259" s="23">
        <v>5472</v>
      </c>
      <c r="E1259" s="22" t="s">
        <v>7309</v>
      </c>
      <c r="F1259" s="28">
        <v>547210</v>
      </c>
      <c r="G1259" s="22" t="s">
        <v>6622</v>
      </c>
      <c r="H1259" s="22" t="s">
        <v>6759</v>
      </c>
      <c r="I1259" s="24">
        <v>44097</v>
      </c>
      <c r="J1259" s="24"/>
      <c r="K1259" s="5" t="str">
        <f t="shared" si="76"/>
        <v>Nee</v>
      </c>
      <c r="L1259">
        <f t="shared" si="77"/>
        <v>12138</v>
      </c>
      <c r="M1259" t="str">
        <f t="shared" si="78"/>
        <v>Reiskosten per dag</v>
      </c>
      <c r="N1259" t="str">
        <f>IFERROR(VLOOKUP(D1259,'Caoparameter historie'!A:E,5,0),"")</f>
        <v>0,11</v>
      </c>
      <c r="O1259" t="str">
        <f>IFERROR(IF(OR(D1259=5274,D1259=5472)=TRUE,VLOOKUP(B1259,'Medewerker afstand woon-werk'!A:F,6,0),""),"")</f>
        <v>0,00000</v>
      </c>
      <c r="P1259" s="5">
        <f t="shared" si="79"/>
        <v>0</v>
      </c>
    </row>
    <row r="1260" spans="1:16" x14ac:dyDescent="0.25">
      <c r="A1260" s="22" t="s">
        <v>6372</v>
      </c>
      <c r="B1260" s="22" t="s">
        <v>6829</v>
      </c>
      <c r="C1260" s="22" t="s">
        <v>6830</v>
      </c>
      <c r="D1260" s="23">
        <v>5472</v>
      </c>
      <c r="E1260" s="22" t="s">
        <v>7309</v>
      </c>
      <c r="F1260" s="28">
        <v>547210</v>
      </c>
      <c r="G1260" s="22" t="s">
        <v>6622</v>
      </c>
      <c r="H1260" s="22" t="s">
        <v>6759</v>
      </c>
      <c r="I1260" s="24">
        <v>44081</v>
      </c>
      <c r="J1260" s="24"/>
      <c r="K1260" s="5" t="str">
        <f t="shared" si="76"/>
        <v>Nee</v>
      </c>
      <c r="L1260">
        <f t="shared" si="77"/>
        <v>9116529</v>
      </c>
      <c r="M1260" t="str">
        <f t="shared" si="78"/>
        <v>Reiskosten per dag</v>
      </c>
      <c r="N1260" t="str">
        <f>IFERROR(VLOOKUP(D1260,'Caoparameter historie'!A:E,5,0),"")</f>
        <v>0,11</v>
      </c>
      <c r="O1260" t="str">
        <f>IFERROR(IF(OR(D1260=5274,D1260=5472)=TRUE,VLOOKUP(B1260,'Medewerker afstand woon-werk'!A:F,6,0),""),"")</f>
        <v>47,58000</v>
      </c>
      <c r="P1260" s="5">
        <f t="shared" si="79"/>
        <v>5.2337999999999996</v>
      </c>
    </row>
    <row r="1261" spans="1:16" x14ac:dyDescent="0.25">
      <c r="A1261" s="22" t="s">
        <v>6372</v>
      </c>
      <c r="B1261" s="22" t="s">
        <v>6825</v>
      </c>
      <c r="C1261" s="22" t="s">
        <v>6826</v>
      </c>
      <c r="D1261" s="23">
        <v>5472</v>
      </c>
      <c r="E1261" s="22" t="s">
        <v>7309</v>
      </c>
      <c r="F1261" s="28">
        <v>547210</v>
      </c>
      <c r="G1261" s="22" t="s">
        <v>6622</v>
      </c>
      <c r="H1261" s="22" t="s">
        <v>6759</v>
      </c>
      <c r="I1261" s="24">
        <v>44105</v>
      </c>
      <c r="J1261" s="24"/>
      <c r="K1261" s="5" t="str">
        <f t="shared" si="76"/>
        <v>Nee</v>
      </c>
      <c r="L1261">
        <f t="shared" si="77"/>
        <v>9116595</v>
      </c>
      <c r="M1261" t="str">
        <f t="shared" si="78"/>
        <v>Reiskosten per dag</v>
      </c>
      <c r="N1261" t="str">
        <f>IFERROR(VLOOKUP(D1261,'Caoparameter historie'!A:E,5,0),"")</f>
        <v>0,11</v>
      </c>
      <c r="O1261" t="str">
        <f>IFERROR(IF(OR(D1261=5274,D1261=5472)=TRUE,VLOOKUP(B1261,'Medewerker afstand woon-werk'!A:F,6,0),""),"")</f>
        <v>8,03000</v>
      </c>
      <c r="P1261" s="5">
        <f t="shared" si="79"/>
        <v>0.88329999999999997</v>
      </c>
    </row>
    <row r="1262" spans="1:16" x14ac:dyDescent="0.25">
      <c r="A1262" s="22" t="s">
        <v>6372</v>
      </c>
      <c r="B1262" s="22" t="s">
        <v>6998</v>
      </c>
      <c r="C1262" s="22" t="s">
        <v>6999</v>
      </c>
      <c r="D1262" s="23">
        <v>5472</v>
      </c>
      <c r="E1262" s="22" t="s">
        <v>7309</v>
      </c>
      <c r="F1262" s="28">
        <v>547210</v>
      </c>
      <c r="G1262" s="22" t="s">
        <v>6622</v>
      </c>
      <c r="H1262" s="22" t="s">
        <v>6759</v>
      </c>
      <c r="I1262" s="24">
        <v>44109</v>
      </c>
      <c r="J1262" s="24"/>
      <c r="K1262" s="5" t="str">
        <f t="shared" si="76"/>
        <v>Nee</v>
      </c>
      <c r="L1262">
        <f t="shared" si="77"/>
        <v>9116182</v>
      </c>
      <c r="M1262" t="str">
        <f t="shared" si="78"/>
        <v>Reiskosten per dag</v>
      </c>
      <c r="N1262" t="str">
        <f>IFERROR(VLOOKUP(D1262,'Caoparameter historie'!A:E,5,0),"")</f>
        <v>0,11</v>
      </c>
      <c r="O1262" t="str">
        <f>IFERROR(IF(OR(D1262=5274,D1262=5472)=TRUE,VLOOKUP(B1262,'Medewerker afstand woon-werk'!A:F,6,0),""),"")</f>
        <v>0,00000</v>
      </c>
      <c r="P1262" s="5">
        <f t="shared" si="79"/>
        <v>0</v>
      </c>
    </row>
    <row r="1263" spans="1:16" x14ac:dyDescent="0.25">
      <c r="A1263" s="22" t="s">
        <v>158</v>
      </c>
      <c r="B1263" s="22" t="s">
        <v>2295</v>
      </c>
      <c r="C1263" s="22" t="s">
        <v>7000</v>
      </c>
      <c r="D1263" s="23">
        <v>5472</v>
      </c>
      <c r="E1263" s="22" t="s">
        <v>7309</v>
      </c>
      <c r="F1263" s="28">
        <v>547210</v>
      </c>
      <c r="G1263" s="22" t="s">
        <v>6622</v>
      </c>
      <c r="H1263" s="22" t="s">
        <v>6623</v>
      </c>
      <c r="I1263" s="24">
        <v>44097</v>
      </c>
      <c r="J1263" s="24"/>
      <c r="K1263" s="5" t="str">
        <f t="shared" si="76"/>
        <v>Ja</v>
      </c>
      <c r="L1263">
        <f t="shared" si="77"/>
        <v>11687</v>
      </c>
      <c r="M1263" t="str">
        <f t="shared" si="78"/>
        <v>Reiskosten per dag</v>
      </c>
      <c r="N1263" t="str">
        <f>IFERROR(VLOOKUP(D1263,'Caoparameter historie'!A:E,5,0),"")</f>
        <v>0,11</v>
      </c>
      <c r="O1263" t="str">
        <f>IFERROR(IF(OR(D1263=5274,D1263=5472)=TRUE,VLOOKUP(B1263,'Medewerker afstand woon-werk'!A:F,6,0),""),"")</f>
        <v>26,40000</v>
      </c>
      <c r="P1263" s="5">
        <f t="shared" si="79"/>
        <v>2.9039999999999999</v>
      </c>
    </row>
    <row r="1264" spans="1:16" x14ac:dyDescent="0.25">
      <c r="A1264" s="22" t="s">
        <v>158</v>
      </c>
      <c r="B1264" s="22" t="s">
        <v>2558</v>
      </c>
      <c r="C1264" s="22" t="s">
        <v>7001</v>
      </c>
      <c r="D1264" s="23">
        <v>5472</v>
      </c>
      <c r="E1264" s="22" t="s">
        <v>7309</v>
      </c>
      <c r="F1264" s="28">
        <v>547210</v>
      </c>
      <c r="G1264" s="22" t="s">
        <v>6622</v>
      </c>
      <c r="H1264" s="22" t="s">
        <v>6759</v>
      </c>
      <c r="I1264" s="24">
        <v>44104</v>
      </c>
      <c r="J1264" s="24"/>
      <c r="K1264" s="5" t="str">
        <f t="shared" si="76"/>
        <v>Nee</v>
      </c>
      <c r="L1264">
        <f t="shared" si="77"/>
        <v>13134</v>
      </c>
      <c r="M1264" t="str">
        <f t="shared" si="78"/>
        <v>Reiskosten per dag</v>
      </c>
      <c r="N1264" t="str">
        <f>IFERROR(VLOOKUP(D1264,'Caoparameter historie'!A:E,5,0),"")</f>
        <v>0,11</v>
      </c>
      <c r="O1264" t="str">
        <f>IFERROR(IF(OR(D1264=5274,D1264=5472)=TRUE,VLOOKUP(B1264,'Medewerker afstand woon-werk'!A:F,6,0),""),"")</f>
        <v>0,00000</v>
      </c>
      <c r="P1264" s="5">
        <f t="shared" si="79"/>
        <v>0</v>
      </c>
    </row>
    <row r="1265" spans="1:16" x14ac:dyDescent="0.25">
      <c r="A1265" s="22" t="s">
        <v>6372</v>
      </c>
      <c r="B1265" s="22" t="s">
        <v>7002</v>
      </c>
      <c r="C1265" s="22" t="s">
        <v>7003</v>
      </c>
      <c r="D1265" s="23">
        <v>5472</v>
      </c>
      <c r="E1265" s="22" t="s">
        <v>7309</v>
      </c>
      <c r="F1265" s="28">
        <v>547210</v>
      </c>
      <c r="G1265" s="22" t="s">
        <v>6622</v>
      </c>
      <c r="H1265" s="22" t="s">
        <v>6759</v>
      </c>
      <c r="I1265" s="24">
        <v>44105</v>
      </c>
      <c r="J1265" s="24"/>
      <c r="K1265" s="5" t="str">
        <f t="shared" si="76"/>
        <v>Nee</v>
      </c>
      <c r="L1265">
        <f t="shared" si="77"/>
        <v>9114600</v>
      </c>
      <c r="M1265" t="str">
        <f t="shared" si="78"/>
        <v>Reiskosten per dag</v>
      </c>
      <c r="N1265" t="str">
        <f>IFERROR(VLOOKUP(D1265,'Caoparameter historie'!A:E,5,0),"")</f>
        <v>0,11</v>
      </c>
      <c r="O1265" t="str">
        <f>IFERROR(IF(OR(D1265=5274,D1265=5472)=TRUE,VLOOKUP(B1265,'Medewerker afstand woon-werk'!A:F,6,0),""),"")</f>
        <v>0,00000</v>
      </c>
      <c r="P1265" s="5">
        <f t="shared" si="79"/>
        <v>0</v>
      </c>
    </row>
    <row r="1266" spans="1:16" x14ac:dyDescent="0.25">
      <c r="A1266" s="22" t="s">
        <v>158</v>
      </c>
      <c r="B1266" s="22" t="s">
        <v>713</v>
      </c>
      <c r="C1266" s="22" t="s">
        <v>7004</v>
      </c>
      <c r="D1266" s="23">
        <v>5472</v>
      </c>
      <c r="E1266" s="22" t="s">
        <v>7309</v>
      </c>
      <c r="F1266" s="28">
        <v>547210</v>
      </c>
      <c r="G1266" s="22" t="s">
        <v>6622</v>
      </c>
      <c r="H1266" s="22" t="s">
        <v>6759</v>
      </c>
      <c r="I1266" s="24">
        <v>44111</v>
      </c>
      <c r="J1266" s="24"/>
      <c r="K1266" s="5" t="str">
        <f t="shared" si="76"/>
        <v>Nee</v>
      </c>
      <c r="L1266">
        <f t="shared" si="77"/>
        <v>13399</v>
      </c>
      <c r="M1266" t="str">
        <f t="shared" si="78"/>
        <v>Reiskosten per dag</v>
      </c>
      <c r="N1266" t="str">
        <f>IFERROR(VLOOKUP(D1266,'Caoparameter historie'!A:E,5,0),"")</f>
        <v>0,11</v>
      </c>
      <c r="O1266" t="str">
        <f>IFERROR(IF(OR(D1266=5274,D1266=5472)=TRUE,VLOOKUP(B1266,'Medewerker afstand woon-werk'!A:F,6,0),""),"")</f>
        <v>0,00000</v>
      </c>
      <c r="P1266" s="5">
        <f t="shared" si="79"/>
        <v>0</v>
      </c>
    </row>
    <row r="1267" spans="1:16" x14ac:dyDescent="0.25">
      <c r="A1267" s="22" t="s">
        <v>6372</v>
      </c>
      <c r="B1267" s="22" t="s">
        <v>7005</v>
      </c>
      <c r="C1267" s="22" t="s">
        <v>7006</v>
      </c>
      <c r="D1267" s="23">
        <v>5472</v>
      </c>
      <c r="E1267" s="22" t="s">
        <v>7309</v>
      </c>
      <c r="F1267" s="28">
        <v>547210</v>
      </c>
      <c r="G1267" s="22" t="s">
        <v>6622</v>
      </c>
      <c r="H1267" s="22" t="s">
        <v>6759</v>
      </c>
      <c r="I1267" s="24">
        <v>44105</v>
      </c>
      <c r="J1267" s="24"/>
      <c r="K1267" s="5" t="str">
        <f t="shared" si="76"/>
        <v>Nee</v>
      </c>
      <c r="L1267">
        <f t="shared" si="77"/>
        <v>9116123</v>
      </c>
      <c r="M1267" t="str">
        <f t="shared" si="78"/>
        <v>Reiskosten per dag</v>
      </c>
      <c r="N1267" t="str">
        <f>IFERROR(VLOOKUP(D1267,'Caoparameter historie'!A:E,5,0),"")</f>
        <v>0,11</v>
      </c>
      <c r="O1267" t="str">
        <f>IFERROR(IF(OR(D1267=5274,D1267=5472)=TRUE,VLOOKUP(B1267,'Medewerker afstand woon-werk'!A:F,6,0),""),"")</f>
        <v>0,00000</v>
      </c>
      <c r="P1267" s="5">
        <f t="shared" si="79"/>
        <v>0</v>
      </c>
    </row>
    <row r="1268" spans="1:16" x14ac:dyDescent="0.25">
      <c r="A1268" s="22" t="s">
        <v>158</v>
      </c>
      <c r="B1268" s="22" t="s">
        <v>3894</v>
      </c>
      <c r="C1268" s="22" t="s">
        <v>6861</v>
      </c>
      <c r="D1268" s="23">
        <v>5472</v>
      </c>
      <c r="E1268" s="22" t="s">
        <v>7309</v>
      </c>
      <c r="F1268" s="28">
        <v>547210</v>
      </c>
      <c r="G1268" s="22" t="s">
        <v>6622</v>
      </c>
      <c r="H1268" s="22" t="s">
        <v>6623</v>
      </c>
      <c r="I1268" s="24">
        <v>44113</v>
      </c>
      <c r="J1268" s="24"/>
      <c r="K1268" s="5" t="str">
        <f t="shared" si="76"/>
        <v>Ja</v>
      </c>
      <c r="L1268">
        <f t="shared" si="77"/>
        <v>11189</v>
      </c>
      <c r="M1268" t="str">
        <f t="shared" si="78"/>
        <v>Reiskosten per dag</v>
      </c>
      <c r="N1268" t="str">
        <f>IFERROR(VLOOKUP(D1268,'Caoparameter historie'!A:E,5,0),"")</f>
        <v>0,11</v>
      </c>
      <c r="O1268" t="str">
        <f>IFERROR(IF(OR(D1268=5274,D1268=5472)=TRUE,VLOOKUP(B1268,'Medewerker afstand woon-werk'!A:F,6,0),""),"")</f>
        <v>11,00000</v>
      </c>
      <c r="P1268" s="5">
        <f t="shared" si="79"/>
        <v>1.21</v>
      </c>
    </row>
    <row r="1269" spans="1:16" x14ac:dyDescent="0.25">
      <c r="A1269" s="22" t="s">
        <v>158</v>
      </c>
      <c r="B1269" s="22" t="s">
        <v>1201</v>
      </c>
      <c r="C1269" s="22" t="s">
        <v>6997</v>
      </c>
      <c r="D1269" s="23">
        <v>5472</v>
      </c>
      <c r="E1269" s="22" t="s">
        <v>7309</v>
      </c>
      <c r="F1269" s="28">
        <v>547210</v>
      </c>
      <c r="G1269" s="22" t="s">
        <v>6622</v>
      </c>
      <c r="H1269" s="22" t="s">
        <v>6759</v>
      </c>
      <c r="I1269" s="24">
        <v>44109</v>
      </c>
      <c r="J1269" s="24"/>
      <c r="K1269" s="5" t="str">
        <f t="shared" si="76"/>
        <v>Nee</v>
      </c>
      <c r="L1269">
        <f t="shared" si="77"/>
        <v>9900941</v>
      </c>
      <c r="M1269" t="str">
        <f t="shared" si="78"/>
        <v>Reiskosten per dag</v>
      </c>
      <c r="N1269" t="str">
        <f>IFERROR(VLOOKUP(D1269,'Caoparameter historie'!A:E,5,0),"")</f>
        <v>0,11</v>
      </c>
      <c r="O1269" t="str">
        <f>IFERROR(IF(OR(D1269=5274,D1269=5472)=TRUE,VLOOKUP(B1269,'Medewerker afstand woon-werk'!A:F,6,0),""),"")</f>
        <v>40,26000</v>
      </c>
      <c r="P1269" s="5">
        <f t="shared" si="79"/>
        <v>4.4285999999999994</v>
      </c>
    </row>
    <row r="1270" spans="1:16" x14ac:dyDescent="0.25">
      <c r="A1270" s="22" t="s">
        <v>158</v>
      </c>
      <c r="B1270" s="22" t="s">
        <v>5466</v>
      </c>
      <c r="C1270" s="22" t="s">
        <v>7008</v>
      </c>
      <c r="D1270" s="23">
        <v>5472</v>
      </c>
      <c r="E1270" s="22" t="s">
        <v>7309</v>
      </c>
      <c r="F1270" s="28">
        <v>547210</v>
      </c>
      <c r="G1270" s="22" t="s">
        <v>6622</v>
      </c>
      <c r="H1270" s="22" t="s">
        <v>6759</v>
      </c>
      <c r="I1270" s="24">
        <v>44105</v>
      </c>
      <c r="J1270" s="24"/>
      <c r="K1270" s="5" t="str">
        <f t="shared" si="76"/>
        <v>Nee</v>
      </c>
      <c r="L1270">
        <f t="shared" si="77"/>
        <v>9564</v>
      </c>
      <c r="M1270" t="str">
        <f t="shared" si="78"/>
        <v>Reiskosten per dag</v>
      </c>
      <c r="N1270" t="str">
        <f>IFERROR(VLOOKUP(D1270,'Caoparameter historie'!A:E,5,0),"")</f>
        <v>0,11</v>
      </c>
      <c r="O1270" t="str">
        <f>IFERROR(IF(OR(D1270=5274,D1270=5472)=TRUE,VLOOKUP(B1270,'Medewerker afstand woon-werk'!A:F,6,0),""),"")</f>
        <v>0,00000</v>
      </c>
      <c r="P1270" s="5">
        <f t="shared" si="79"/>
        <v>0</v>
      </c>
    </row>
    <row r="1271" spans="1:16" x14ac:dyDescent="0.25">
      <c r="A1271" s="22" t="s">
        <v>158</v>
      </c>
      <c r="B1271" s="22" t="s">
        <v>2785</v>
      </c>
      <c r="C1271" s="22" t="s">
        <v>7009</v>
      </c>
      <c r="D1271" s="23">
        <v>5472</v>
      </c>
      <c r="E1271" s="22" t="s">
        <v>7309</v>
      </c>
      <c r="F1271" s="28">
        <v>547210</v>
      </c>
      <c r="G1271" s="22" t="s">
        <v>6622</v>
      </c>
      <c r="H1271" s="22" t="s">
        <v>6759</v>
      </c>
      <c r="I1271" s="24">
        <v>44125</v>
      </c>
      <c r="J1271" s="24"/>
      <c r="K1271" s="5" t="str">
        <f t="shared" si="76"/>
        <v>Nee</v>
      </c>
      <c r="L1271">
        <f t="shared" si="77"/>
        <v>13511</v>
      </c>
      <c r="M1271" t="str">
        <f t="shared" si="78"/>
        <v>Reiskosten per dag</v>
      </c>
      <c r="N1271" t="str">
        <f>IFERROR(VLOOKUP(D1271,'Caoparameter historie'!A:E,5,0),"")</f>
        <v>0,11</v>
      </c>
      <c r="O1271" t="str">
        <f>IFERROR(IF(OR(D1271=5274,D1271=5472)=TRUE,VLOOKUP(B1271,'Medewerker afstand woon-werk'!A:F,6,0),""),"")</f>
        <v>0,00000</v>
      </c>
      <c r="P1271" s="5">
        <f t="shared" si="79"/>
        <v>0</v>
      </c>
    </row>
    <row r="1272" spans="1:16" x14ac:dyDescent="0.25">
      <c r="A1272" s="22" t="s">
        <v>158</v>
      </c>
      <c r="B1272" s="22" t="s">
        <v>1063</v>
      </c>
      <c r="C1272" s="22" t="s">
        <v>7010</v>
      </c>
      <c r="D1272" s="23">
        <v>5472</v>
      </c>
      <c r="E1272" s="22" t="s">
        <v>7309</v>
      </c>
      <c r="F1272" s="28">
        <v>547210</v>
      </c>
      <c r="G1272" s="22" t="s">
        <v>6622</v>
      </c>
      <c r="H1272" s="22" t="s">
        <v>6759</v>
      </c>
      <c r="I1272" s="24">
        <v>44123</v>
      </c>
      <c r="J1272" s="24"/>
      <c r="K1272" s="5" t="str">
        <f t="shared" si="76"/>
        <v>Nee</v>
      </c>
      <c r="L1272">
        <f t="shared" si="77"/>
        <v>12481</v>
      </c>
      <c r="M1272" t="str">
        <f t="shared" si="78"/>
        <v>Reiskosten per dag</v>
      </c>
      <c r="N1272" t="str">
        <f>IFERROR(VLOOKUP(D1272,'Caoparameter historie'!A:E,5,0),"")</f>
        <v>0,11</v>
      </c>
      <c r="O1272" t="str">
        <f>IFERROR(IF(OR(D1272=5274,D1272=5472)=TRUE,VLOOKUP(B1272,'Medewerker afstand woon-werk'!A:F,6,0),""),"")</f>
        <v>0,00000</v>
      </c>
      <c r="P1272" s="5">
        <f t="shared" si="79"/>
        <v>0</v>
      </c>
    </row>
    <row r="1273" spans="1:16" x14ac:dyDescent="0.25">
      <c r="A1273" s="22" t="s">
        <v>158</v>
      </c>
      <c r="B1273" s="22" t="s">
        <v>3578</v>
      </c>
      <c r="C1273" s="22" t="s">
        <v>7011</v>
      </c>
      <c r="D1273" s="23">
        <v>5472</v>
      </c>
      <c r="E1273" s="22" t="s">
        <v>7309</v>
      </c>
      <c r="F1273" s="28">
        <v>547210</v>
      </c>
      <c r="G1273" s="22" t="s">
        <v>6622</v>
      </c>
      <c r="H1273" s="22" t="s">
        <v>6759</v>
      </c>
      <c r="I1273" s="24">
        <v>44123</v>
      </c>
      <c r="J1273" s="24"/>
      <c r="K1273" s="5" t="str">
        <f t="shared" si="76"/>
        <v>Nee</v>
      </c>
      <c r="L1273">
        <f t="shared" si="77"/>
        <v>5092</v>
      </c>
      <c r="M1273" t="str">
        <f t="shared" si="78"/>
        <v>Reiskosten per dag</v>
      </c>
      <c r="N1273" t="str">
        <f>IFERROR(VLOOKUP(D1273,'Caoparameter historie'!A:E,5,0),"")</f>
        <v>0,11</v>
      </c>
      <c r="O1273" t="str">
        <f>IFERROR(IF(OR(D1273=5274,D1273=5472)=TRUE,VLOOKUP(B1273,'Medewerker afstand woon-werk'!A:F,6,0),""),"")</f>
        <v>0,00000</v>
      </c>
      <c r="P1273" s="5">
        <f t="shared" si="79"/>
        <v>0</v>
      </c>
    </row>
    <row r="1274" spans="1:16" x14ac:dyDescent="0.25">
      <c r="A1274" s="22" t="s">
        <v>6372</v>
      </c>
      <c r="B1274" s="22" t="s">
        <v>7012</v>
      </c>
      <c r="C1274" s="22" t="s">
        <v>7013</v>
      </c>
      <c r="D1274" s="23">
        <v>5472</v>
      </c>
      <c r="E1274" s="22" t="s">
        <v>7309</v>
      </c>
      <c r="F1274" s="28">
        <v>547210</v>
      </c>
      <c r="G1274" s="22" t="s">
        <v>6622</v>
      </c>
      <c r="H1274" s="22" t="s">
        <v>6759</v>
      </c>
      <c r="I1274" s="24">
        <v>44118</v>
      </c>
      <c r="J1274" s="24"/>
      <c r="K1274" s="5" t="str">
        <f t="shared" si="76"/>
        <v>Nee</v>
      </c>
      <c r="L1274">
        <f t="shared" si="77"/>
        <v>9117688</v>
      </c>
      <c r="M1274" t="str">
        <f t="shared" si="78"/>
        <v>Reiskosten per dag</v>
      </c>
      <c r="N1274" t="str">
        <f>IFERROR(VLOOKUP(D1274,'Caoparameter historie'!A:E,5,0),"")</f>
        <v>0,11</v>
      </c>
      <c r="O1274" t="str">
        <f>IFERROR(IF(OR(D1274=5274,D1274=5472)=TRUE,VLOOKUP(B1274,'Medewerker afstand woon-werk'!A:F,6,0),""),"")</f>
        <v>0,00000</v>
      </c>
      <c r="P1274" s="5">
        <f t="shared" si="79"/>
        <v>0</v>
      </c>
    </row>
    <row r="1275" spans="1:16" x14ac:dyDescent="0.25">
      <c r="A1275" s="22" t="s">
        <v>6372</v>
      </c>
      <c r="B1275" s="22" t="s">
        <v>7014</v>
      </c>
      <c r="C1275" s="22" t="s">
        <v>7015</v>
      </c>
      <c r="D1275" s="23">
        <v>5472</v>
      </c>
      <c r="E1275" s="22" t="s">
        <v>7309</v>
      </c>
      <c r="F1275" s="28">
        <v>547210</v>
      </c>
      <c r="G1275" s="22" t="s">
        <v>6622</v>
      </c>
      <c r="H1275" s="22" t="s">
        <v>6759</v>
      </c>
      <c r="I1275" s="24">
        <v>44118</v>
      </c>
      <c r="J1275" s="24"/>
      <c r="K1275" s="5" t="str">
        <f t="shared" si="76"/>
        <v>Nee</v>
      </c>
      <c r="L1275">
        <f t="shared" si="77"/>
        <v>9116411</v>
      </c>
      <c r="M1275" t="str">
        <f t="shared" si="78"/>
        <v>Reiskosten per dag</v>
      </c>
      <c r="N1275" t="str">
        <f>IFERROR(VLOOKUP(D1275,'Caoparameter historie'!A:E,5,0),"")</f>
        <v>0,11</v>
      </c>
      <c r="O1275" t="str">
        <f>IFERROR(IF(OR(D1275=5274,D1275=5472)=TRUE,VLOOKUP(B1275,'Medewerker afstand woon-werk'!A:F,6,0),""),"")</f>
        <v>0,00000</v>
      </c>
      <c r="P1275" s="5">
        <f t="shared" si="79"/>
        <v>0</v>
      </c>
    </row>
    <row r="1276" spans="1:16" x14ac:dyDescent="0.25">
      <c r="A1276" s="22" t="s">
        <v>6372</v>
      </c>
      <c r="B1276" s="22" t="s">
        <v>7016</v>
      </c>
      <c r="C1276" s="22" t="s">
        <v>7017</v>
      </c>
      <c r="D1276" s="23">
        <v>5472</v>
      </c>
      <c r="E1276" s="22" t="s">
        <v>7309</v>
      </c>
      <c r="F1276" s="28">
        <v>547210</v>
      </c>
      <c r="G1276" s="22" t="s">
        <v>6622</v>
      </c>
      <c r="H1276" s="22" t="s">
        <v>6759</v>
      </c>
      <c r="I1276" s="24">
        <v>44118</v>
      </c>
      <c r="J1276" s="24"/>
      <c r="K1276" s="5" t="str">
        <f t="shared" si="76"/>
        <v>Nee</v>
      </c>
      <c r="L1276">
        <f t="shared" si="77"/>
        <v>9116002</v>
      </c>
      <c r="M1276" t="str">
        <f t="shared" si="78"/>
        <v>Reiskosten per dag</v>
      </c>
      <c r="N1276" t="str">
        <f>IFERROR(VLOOKUP(D1276,'Caoparameter historie'!A:E,5,0),"")</f>
        <v>0,11</v>
      </c>
      <c r="O1276" t="str">
        <f>IFERROR(IF(OR(D1276=5274,D1276=5472)=TRUE,VLOOKUP(B1276,'Medewerker afstand woon-werk'!A:F,6,0),""),"")</f>
        <v>0,00000</v>
      </c>
      <c r="P1276" s="5">
        <f t="shared" si="79"/>
        <v>0</v>
      </c>
    </row>
    <row r="1277" spans="1:16" x14ac:dyDescent="0.25">
      <c r="A1277" s="22" t="s">
        <v>6372</v>
      </c>
      <c r="B1277" s="22" t="s">
        <v>7018</v>
      </c>
      <c r="C1277" s="22" t="s">
        <v>7019</v>
      </c>
      <c r="D1277" s="23">
        <v>5472</v>
      </c>
      <c r="E1277" s="22" t="s">
        <v>7309</v>
      </c>
      <c r="F1277" s="28">
        <v>547210</v>
      </c>
      <c r="G1277" s="22" t="s">
        <v>6622</v>
      </c>
      <c r="H1277" s="22" t="s">
        <v>6759</v>
      </c>
      <c r="I1277" s="24">
        <v>44118</v>
      </c>
      <c r="J1277" s="24"/>
      <c r="K1277" s="5" t="str">
        <f t="shared" si="76"/>
        <v>Nee</v>
      </c>
      <c r="L1277">
        <f t="shared" si="77"/>
        <v>9118188</v>
      </c>
      <c r="M1277" t="str">
        <f t="shared" si="78"/>
        <v>Reiskosten per dag</v>
      </c>
      <c r="N1277" t="str">
        <f>IFERROR(VLOOKUP(D1277,'Caoparameter historie'!A:E,5,0),"")</f>
        <v>0,11</v>
      </c>
      <c r="O1277" t="str">
        <f>IFERROR(IF(OR(D1277=5274,D1277=5472)=TRUE,VLOOKUP(B1277,'Medewerker afstand woon-werk'!A:F,6,0),""),"")</f>
        <v>0,00000</v>
      </c>
      <c r="P1277" s="5">
        <f t="shared" si="79"/>
        <v>0</v>
      </c>
    </row>
    <row r="1278" spans="1:16" x14ac:dyDescent="0.25">
      <c r="A1278" s="22" t="s">
        <v>6372</v>
      </c>
      <c r="B1278" s="22" t="s">
        <v>7020</v>
      </c>
      <c r="C1278" s="22" t="s">
        <v>7021</v>
      </c>
      <c r="D1278" s="23">
        <v>5472</v>
      </c>
      <c r="E1278" s="22" t="s">
        <v>7309</v>
      </c>
      <c r="F1278" s="28">
        <v>547210</v>
      </c>
      <c r="G1278" s="22" t="s">
        <v>6622</v>
      </c>
      <c r="H1278" s="22" t="s">
        <v>6759</v>
      </c>
      <c r="I1278" s="24">
        <v>44118</v>
      </c>
      <c r="J1278" s="24"/>
      <c r="K1278" s="5" t="str">
        <f t="shared" si="76"/>
        <v>Nee</v>
      </c>
      <c r="L1278">
        <f t="shared" si="77"/>
        <v>9115602</v>
      </c>
      <c r="M1278" t="str">
        <f t="shared" si="78"/>
        <v>Reiskosten per dag</v>
      </c>
      <c r="N1278" t="str">
        <f>IFERROR(VLOOKUP(D1278,'Caoparameter historie'!A:E,5,0),"")</f>
        <v>0,11</v>
      </c>
      <c r="O1278" t="str">
        <f>IFERROR(IF(OR(D1278=5274,D1278=5472)=TRUE,VLOOKUP(B1278,'Medewerker afstand woon-werk'!A:F,6,0),""),"")</f>
        <v>0,00000</v>
      </c>
      <c r="P1278" s="5">
        <f t="shared" si="79"/>
        <v>0</v>
      </c>
    </row>
    <row r="1279" spans="1:16" x14ac:dyDescent="0.25">
      <c r="A1279" s="22" t="s">
        <v>158</v>
      </c>
      <c r="B1279" s="22" t="s">
        <v>689</v>
      </c>
      <c r="C1279" s="22" t="s">
        <v>6723</v>
      </c>
      <c r="D1279" s="23">
        <v>5472</v>
      </c>
      <c r="E1279" s="22" t="s">
        <v>7309</v>
      </c>
      <c r="F1279" s="28">
        <v>547210</v>
      </c>
      <c r="G1279" s="22" t="s">
        <v>6622</v>
      </c>
      <c r="H1279" s="22" t="s">
        <v>6759</v>
      </c>
      <c r="I1279" s="24">
        <v>44081</v>
      </c>
      <c r="J1279" s="24"/>
      <c r="K1279" s="5" t="str">
        <f t="shared" si="76"/>
        <v>Nee</v>
      </c>
      <c r="L1279">
        <f t="shared" si="77"/>
        <v>10544</v>
      </c>
      <c r="M1279" t="str">
        <f t="shared" si="78"/>
        <v>Reiskosten per dag</v>
      </c>
      <c r="N1279" t="str">
        <f>IFERROR(VLOOKUP(D1279,'Caoparameter historie'!A:E,5,0),"")</f>
        <v>0,11</v>
      </c>
      <c r="O1279" t="str">
        <f>IFERROR(IF(OR(D1279=5274,D1279=5472)=TRUE,VLOOKUP(B1279,'Medewerker afstand woon-werk'!A:F,6,0),""),"")</f>
        <v>31,20000</v>
      </c>
      <c r="P1279" s="5">
        <f t="shared" si="79"/>
        <v>3.4319999999999999</v>
      </c>
    </row>
    <row r="1280" spans="1:16" x14ac:dyDescent="0.25">
      <c r="A1280" s="22" t="s">
        <v>187</v>
      </c>
      <c r="B1280" s="22" t="s">
        <v>5108</v>
      </c>
      <c r="C1280" s="22" t="s">
        <v>7022</v>
      </c>
      <c r="D1280" s="23">
        <v>5472</v>
      </c>
      <c r="E1280" s="22" t="s">
        <v>7309</v>
      </c>
      <c r="F1280" s="28">
        <v>547210</v>
      </c>
      <c r="G1280" s="22" t="s">
        <v>6622</v>
      </c>
      <c r="H1280" s="22" t="s">
        <v>6759</v>
      </c>
      <c r="I1280" s="24">
        <v>44131</v>
      </c>
      <c r="J1280" s="24"/>
      <c r="K1280" s="5" t="str">
        <f t="shared" si="76"/>
        <v>Nee</v>
      </c>
      <c r="L1280">
        <f t="shared" si="77"/>
        <v>9202215</v>
      </c>
      <c r="M1280" t="str">
        <f t="shared" si="78"/>
        <v>Reiskosten per dag</v>
      </c>
      <c r="N1280" t="str">
        <f>IFERROR(VLOOKUP(D1280,'Caoparameter historie'!A:E,5,0),"")</f>
        <v>0,11</v>
      </c>
      <c r="O1280" t="str">
        <f>IFERROR(IF(OR(D1280=5274,D1280=5472)=TRUE,VLOOKUP(B1280,'Medewerker afstand woon-werk'!A:F,6,0),""),"")</f>
        <v>0,00000</v>
      </c>
      <c r="P1280" s="5">
        <f t="shared" si="79"/>
        <v>0</v>
      </c>
    </row>
    <row r="1281" spans="1:16" x14ac:dyDescent="0.25">
      <c r="A1281" s="22" t="s">
        <v>6372</v>
      </c>
      <c r="B1281" s="22" t="s">
        <v>6835</v>
      </c>
      <c r="C1281" s="22" t="s">
        <v>6836</v>
      </c>
      <c r="D1281" s="23">
        <v>5472</v>
      </c>
      <c r="E1281" s="22" t="s">
        <v>7309</v>
      </c>
      <c r="F1281" s="28">
        <v>547210</v>
      </c>
      <c r="G1281" s="22" t="s">
        <v>6622</v>
      </c>
      <c r="H1281" s="22" t="s">
        <v>6759</v>
      </c>
      <c r="I1281" s="24">
        <v>44126</v>
      </c>
      <c r="J1281" s="24"/>
      <c r="K1281" s="5" t="str">
        <f t="shared" si="76"/>
        <v>Nee</v>
      </c>
      <c r="L1281">
        <f t="shared" si="77"/>
        <v>9121583</v>
      </c>
      <c r="M1281" t="str">
        <f t="shared" si="78"/>
        <v>Reiskosten per dag</v>
      </c>
      <c r="N1281" t="str">
        <f>IFERROR(VLOOKUP(D1281,'Caoparameter historie'!A:E,5,0),"")</f>
        <v>0,11</v>
      </c>
      <c r="O1281" t="str">
        <f>IFERROR(IF(OR(D1281=5274,D1281=5472)=TRUE,VLOOKUP(B1281,'Medewerker afstand woon-werk'!A:F,6,0),""),"")</f>
        <v>13,16000</v>
      </c>
      <c r="P1281" s="5">
        <f t="shared" si="79"/>
        <v>1.4476</v>
      </c>
    </row>
    <row r="1282" spans="1:16" x14ac:dyDescent="0.25">
      <c r="A1282" s="22" t="s">
        <v>158</v>
      </c>
      <c r="B1282" s="22" t="s">
        <v>2678</v>
      </c>
      <c r="C1282" s="22" t="s">
        <v>7024</v>
      </c>
      <c r="D1282" s="23">
        <v>5472</v>
      </c>
      <c r="E1282" s="22" t="s">
        <v>7309</v>
      </c>
      <c r="F1282" s="28">
        <v>547210</v>
      </c>
      <c r="G1282" s="22" t="s">
        <v>6622</v>
      </c>
      <c r="H1282" s="22" t="s">
        <v>6759</v>
      </c>
      <c r="I1282" s="24">
        <v>44139</v>
      </c>
      <c r="J1282" s="24"/>
      <c r="K1282" s="5" t="str">
        <f t="shared" si="76"/>
        <v>Nee</v>
      </c>
      <c r="L1282">
        <f t="shared" si="77"/>
        <v>4798</v>
      </c>
      <c r="M1282" t="str">
        <f t="shared" si="78"/>
        <v>Reiskosten per dag</v>
      </c>
      <c r="N1282" t="str">
        <f>IFERROR(VLOOKUP(D1282,'Caoparameter historie'!A:E,5,0),"")</f>
        <v>0,11</v>
      </c>
      <c r="O1282" t="str">
        <f>IFERROR(IF(OR(D1282=5274,D1282=5472)=TRUE,VLOOKUP(B1282,'Medewerker afstand woon-werk'!A:F,6,0),""),"")</f>
        <v>0,00000</v>
      </c>
      <c r="P1282" s="5">
        <f t="shared" si="79"/>
        <v>0</v>
      </c>
    </row>
    <row r="1283" spans="1:16" x14ac:dyDescent="0.25">
      <c r="A1283" s="22" t="s">
        <v>6372</v>
      </c>
      <c r="B1283" s="22" t="s">
        <v>7029</v>
      </c>
      <c r="C1283" s="22" t="s">
        <v>7030</v>
      </c>
      <c r="D1283" s="23">
        <v>5472</v>
      </c>
      <c r="E1283" s="22" t="s">
        <v>7309</v>
      </c>
      <c r="F1283" s="28">
        <v>547210</v>
      </c>
      <c r="G1283" s="22" t="s">
        <v>6622</v>
      </c>
      <c r="H1283" s="22" t="s">
        <v>6759</v>
      </c>
      <c r="I1283" s="24">
        <v>44140</v>
      </c>
      <c r="J1283" s="24"/>
      <c r="K1283" s="5" t="str">
        <f t="shared" si="76"/>
        <v>Nee</v>
      </c>
      <c r="L1283">
        <f t="shared" si="77"/>
        <v>9116769</v>
      </c>
      <c r="M1283" t="str">
        <f t="shared" si="78"/>
        <v>Reiskosten per dag</v>
      </c>
      <c r="N1283" t="str">
        <f>IFERROR(VLOOKUP(D1283,'Caoparameter historie'!A:E,5,0),"")</f>
        <v>0,11</v>
      </c>
      <c r="O1283" t="str">
        <f>IFERROR(IF(OR(D1283=5274,D1283=5472)=TRUE,VLOOKUP(B1283,'Medewerker afstand woon-werk'!A:F,6,0),""),"")</f>
        <v>0,00000</v>
      </c>
      <c r="P1283" s="5">
        <f t="shared" si="79"/>
        <v>0</v>
      </c>
    </row>
    <row r="1284" spans="1:16" x14ac:dyDescent="0.25">
      <c r="A1284" s="22" t="s">
        <v>6372</v>
      </c>
      <c r="B1284" s="22" t="s">
        <v>7034</v>
      </c>
      <c r="C1284" s="22" t="s">
        <v>7035</v>
      </c>
      <c r="D1284" s="23">
        <v>5472</v>
      </c>
      <c r="E1284" s="22" t="s">
        <v>7309</v>
      </c>
      <c r="F1284" s="28">
        <v>547210</v>
      </c>
      <c r="G1284" s="22" t="s">
        <v>6622</v>
      </c>
      <c r="H1284" s="22" t="s">
        <v>6759</v>
      </c>
      <c r="I1284" s="24">
        <v>44145</v>
      </c>
      <c r="J1284" s="24"/>
      <c r="K1284" s="5" t="str">
        <f t="shared" si="76"/>
        <v>Nee</v>
      </c>
      <c r="L1284">
        <f t="shared" si="77"/>
        <v>9119613</v>
      </c>
      <c r="M1284" t="str">
        <f t="shared" si="78"/>
        <v>Reiskosten per dag</v>
      </c>
      <c r="N1284" t="str">
        <f>IFERROR(VLOOKUP(D1284,'Caoparameter historie'!A:E,5,0),"")</f>
        <v>0,11</v>
      </c>
      <c r="O1284" t="str">
        <f>IFERROR(IF(OR(D1284=5274,D1284=5472)=TRUE,VLOOKUP(B1284,'Medewerker afstand woon-werk'!A:F,6,0),""),"")</f>
        <v>0,00000</v>
      </c>
      <c r="P1284" s="5">
        <f t="shared" si="79"/>
        <v>0</v>
      </c>
    </row>
    <row r="1285" spans="1:16" x14ac:dyDescent="0.25">
      <c r="A1285" s="22" t="s">
        <v>158</v>
      </c>
      <c r="B1285" s="22" t="s">
        <v>4737</v>
      </c>
      <c r="C1285" s="22" t="s">
        <v>6659</v>
      </c>
      <c r="D1285" s="23">
        <v>5472</v>
      </c>
      <c r="E1285" s="22" t="s">
        <v>7309</v>
      </c>
      <c r="F1285" s="28">
        <v>547210</v>
      </c>
      <c r="G1285" s="22" t="s">
        <v>6622</v>
      </c>
      <c r="H1285" s="22" t="s">
        <v>6759</v>
      </c>
      <c r="I1285" s="24">
        <v>44147</v>
      </c>
      <c r="J1285" s="24"/>
      <c r="K1285" s="5" t="str">
        <f t="shared" si="76"/>
        <v>Nee</v>
      </c>
      <c r="L1285">
        <f t="shared" si="77"/>
        <v>4454</v>
      </c>
      <c r="M1285" t="str">
        <f t="shared" si="78"/>
        <v>Reiskosten per dag</v>
      </c>
      <c r="N1285" t="str">
        <f>IFERROR(VLOOKUP(D1285,'Caoparameter historie'!A:E,5,0),"")</f>
        <v>0,11</v>
      </c>
      <c r="O1285" t="str">
        <f>IFERROR(IF(OR(D1285=5274,D1285=5472)=TRUE,VLOOKUP(B1285,'Medewerker afstand woon-werk'!A:F,6,0),""),"")</f>
        <v>35,39000</v>
      </c>
      <c r="P1285" s="5">
        <f t="shared" si="79"/>
        <v>3.8929</v>
      </c>
    </row>
    <row r="1286" spans="1:16" x14ac:dyDescent="0.25">
      <c r="A1286" s="22" t="s">
        <v>158</v>
      </c>
      <c r="B1286" s="22" t="s">
        <v>5981</v>
      </c>
      <c r="C1286" s="22" t="s">
        <v>7036</v>
      </c>
      <c r="D1286" s="23">
        <v>5472</v>
      </c>
      <c r="E1286" s="22" t="s">
        <v>7309</v>
      </c>
      <c r="F1286" s="28">
        <v>547210</v>
      </c>
      <c r="G1286" s="22" t="s">
        <v>6622</v>
      </c>
      <c r="H1286" s="22" t="s">
        <v>6759</v>
      </c>
      <c r="I1286" s="24">
        <v>44132</v>
      </c>
      <c r="J1286" s="24"/>
      <c r="K1286" s="5" t="str">
        <f t="shared" ref="K1286:K1349" si="80">IFERROR(H1286*1,H1286)</f>
        <v>Nee</v>
      </c>
      <c r="L1286">
        <f t="shared" ref="L1286:L1349" si="81">IFERROR(B1286*1,B1286)</f>
        <v>8799</v>
      </c>
      <c r="M1286" t="str">
        <f t="shared" ref="M1286:M1349" si="82">IF(D1286=5251,"VET",IF(D1286=5249,"Persoonlijke toeslag",IF(D1286=5274,"Reiskosten per dag",IF(D1286=5250,"Overgangstoeslag",IF(D1286=5472,"Reiskosten per dag",IF(D1286=5255,"Reiskosten per dag",IF(D1286=5378,"BHV Vergoeding",IF(D1286=5493,"Wasgeld",""))))))))</f>
        <v>Reiskosten per dag</v>
      </c>
      <c r="N1286" t="str">
        <f>IFERROR(VLOOKUP(D1286,'Caoparameter historie'!A:E,5,0),"")</f>
        <v>0,11</v>
      </c>
      <c r="O1286" t="str">
        <f>IFERROR(IF(OR(D1286=5274,D1286=5472)=TRUE,VLOOKUP(B1286,'Medewerker afstand woon-werk'!A:F,6,0),""),"")</f>
        <v>4,90000</v>
      </c>
      <c r="P1286" s="5">
        <f t="shared" ref="P1286:P1349" si="83">IF(OR(D1286=5274,D1286=5472)=TRUE,N1286*O1286,IF(D1286=5255,K1286,IF(M1286="Persoonlijke toeslag",K1286,IF(M1286="VET",K1286,IF(M1286="Overgangstoeslag",K1286,IF(M1286="Wasgeld",K1286*N1286,IF(M1286="BHV vergoeding",N1286*1,"")))))))</f>
        <v>0.53900000000000003</v>
      </c>
    </row>
    <row r="1287" spans="1:16" x14ac:dyDescent="0.25">
      <c r="A1287" s="22" t="s">
        <v>158</v>
      </c>
      <c r="B1287" s="22" t="s">
        <v>2334</v>
      </c>
      <c r="C1287" s="22" t="s">
        <v>7037</v>
      </c>
      <c r="D1287" s="23">
        <v>5472</v>
      </c>
      <c r="E1287" s="22" t="s">
        <v>7309</v>
      </c>
      <c r="F1287" s="28">
        <v>547210</v>
      </c>
      <c r="G1287" s="22" t="s">
        <v>6622</v>
      </c>
      <c r="H1287" s="22" t="s">
        <v>6759</v>
      </c>
      <c r="I1287" s="24">
        <v>44148</v>
      </c>
      <c r="J1287" s="24"/>
      <c r="K1287" s="5" t="str">
        <f t="shared" si="80"/>
        <v>Nee</v>
      </c>
      <c r="L1287">
        <f t="shared" si="81"/>
        <v>5297</v>
      </c>
      <c r="M1287" t="str">
        <f t="shared" si="82"/>
        <v>Reiskosten per dag</v>
      </c>
      <c r="N1287" t="str">
        <f>IFERROR(VLOOKUP(D1287,'Caoparameter historie'!A:E,5,0),"")</f>
        <v>0,11</v>
      </c>
      <c r="O1287" t="str">
        <f>IFERROR(IF(OR(D1287=5274,D1287=5472)=TRUE,VLOOKUP(B1287,'Medewerker afstand woon-werk'!A:F,6,0),""),"")</f>
        <v>2,80000</v>
      </c>
      <c r="P1287" s="5">
        <f t="shared" si="83"/>
        <v>0.308</v>
      </c>
    </row>
    <row r="1288" spans="1:16" x14ac:dyDescent="0.25">
      <c r="A1288" s="22" t="s">
        <v>158</v>
      </c>
      <c r="B1288" s="22" t="s">
        <v>2261</v>
      </c>
      <c r="C1288" s="22" t="s">
        <v>6317</v>
      </c>
      <c r="D1288" s="23">
        <v>5472</v>
      </c>
      <c r="E1288" s="22" t="s">
        <v>7309</v>
      </c>
      <c r="F1288" s="28">
        <v>547210</v>
      </c>
      <c r="G1288" s="22" t="s">
        <v>6622</v>
      </c>
      <c r="H1288" s="22" t="s">
        <v>6759</v>
      </c>
      <c r="I1288" s="24">
        <v>44144</v>
      </c>
      <c r="J1288" s="24">
        <v>44408</v>
      </c>
      <c r="K1288" s="5" t="str">
        <f t="shared" si="80"/>
        <v>Nee</v>
      </c>
      <c r="L1288">
        <f t="shared" si="81"/>
        <v>10217</v>
      </c>
      <c r="M1288" t="str">
        <f t="shared" si="82"/>
        <v>Reiskosten per dag</v>
      </c>
      <c r="N1288" t="str">
        <f>IFERROR(VLOOKUP(D1288,'Caoparameter historie'!A:E,5,0),"")</f>
        <v>0,11</v>
      </c>
      <c r="O1288" t="str">
        <f>IFERROR(IF(OR(D1288=5274,D1288=5472)=TRUE,VLOOKUP(B1288,'Medewerker afstand woon-werk'!A:F,6,0),""),"")</f>
        <v>42,89000</v>
      </c>
      <c r="P1288" s="5">
        <f t="shared" si="83"/>
        <v>4.7179000000000002</v>
      </c>
    </row>
    <row r="1289" spans="1:16" x14ac:dyDescent="0.25">
      <c r="A1289" s="22" t="s">
        <v>158</v>
      </c>
      <c r="B1289" s="22" t="s">
        <v>992</v>
      </c>
      <c r="C1289" s="22" t="s">
        <v>6985</v>
      </c>
      <c r="D1289" s="23">
        <v>5472</v>
      </c>
      <c r="E1289" s="22" t="s">
        <v>7309</v>
      </c>
      <c r="F1289" s="28">
        <v>547210</v>
      </c>
      <c r="G1289" s="22" t="s">
        <v>6622</v>
      </c>
      <c r="H1289" s="22" t="s">
        <v>6759</v>
      </c>
      <c r="I1289" s="24">
        <v>44151</v>
      </c>
      <c r="J1289" s="24"/>
      <c r="K1289" s="5" t="str">
        <f t="shared" si="80"/>
        <v>Nee</v>
      </c>
      <c r="L1289">
        <f t="shared" si="81"/>
        <v>7056</v>
      </c>
      <c r="M1289" t="str">
        <f t="shared" si="82"/>
        <v>Reiskosten per dag</v>
      </c>
      <c r="N1289" t="str">
        <f>IFERROR(VLOOKUP(D1289,'Caoparameter historie'!A:E,5,0),"")</f>
        <v>0,11</v>
      </c>
      <c r="O1289" t="str">
        <f>IFERROR(IF(OR(D1289=5274,D1289=5472)=TRUE,VLOOKUP(B1289,'Medewerker afstand woon-werk'!A:F,6,0),""),"")</f>
        <v>17,00000</v>
      </c>
      <c r="P1289" s="5">
        <f t="shared" si="83"/>
        <v>1.87</v>
      </c>
    </row>
    <row r="1290" spans="1:16" x14ac:dyDescent="0.25">
      <c r="A1290" s="22" t="s">
        <v>158</v>
      </c>
      <c r="B1290" s="22" t="s">
        <v>183</v>
      </c>
      <c r="C1290" s="22" t="s">
        <v>7071</v>
      </c>
      <c r="D1290" s="23">
        <v>5472</v>
      </c>
      <c r="E1290" s="22" t="s">
        <v>7309</v>
      </c>
      <c r="F1290" s="28">
        <v>547210</v>
      </c>
      <c r="G1290" s="22" t="s">
        <v>6622</v>
      </c>
      <c r="H1290" s="22" t="s">
        <v>6759</v>
      </c>
      <c r="I1290" s="24">
        <v>44153</v>
      </c>
      <c r="J1290" s="24"/>
      <c r="K1290" s="5" t="str">
        <f t="shared" si="80"/>
        <v>Nee</v>
      </c>
      <c r="L1290">
        <f t="shared" si="81"/>
        <v>9561</v>
      </c>
      <c r="M1290" t="str">
        <f t="shared" si="82"/>
        <v>Reiskosten per dag</v>
      </c>
      <c r="N1290" t="str">
        <f>IFERROR(VLOOKUP(D1290,'Caoparameter historie'!A:E,5,0),"")</f>
        <v>0,11</v>
      </c>
      <c r="O1290" t="str">
        <f>IFERROR(IF(OR(D1290=5274,D1290=5472)=TRUE,VLOOKUP(B1290,'Medewerker afstand woon-werk'!A:F,6,0),""),"")</f>
        <v>8,10000</v>
      </c>
      <c r="P1290" s="5">
        <f t="shared" si="83"/>
        <v>0.89100000000000001</v>
      </c>
    </row>
    <row r="1291" spans="1:16" x14ac:dyDescent="0.25">
      <c r="A1291" s="22" t="s">
        <v>158</v>
      </c>
      <c r="B1291" s="22" t="s">
        <v>934</v>
      </c>
      <c r="C1291" s="22" t="s">
        <v>6987</v>
      </c>
      <c r="D1291" s="23">
        <v>5472</v>
      </c>
      <c r="E1291" s="22" t="s">
        <v>7309</v>
      </c>
      <c r="F1291" s="28">
        <v>547210</v>
      </c>
      <c r="G1291" s="22" t="s">
        <v>6622</v>
      </c>
      <c r="H1291" s="22" t="s">
        <v>6759</v>
      </c>
      <c r="I1291" s="24">
        <v>44151</v>
      </c>
      <c r="J1291" s="24"/>
      <c r="K1291" s="5" t="str">
        <f t="shared" si="80"/>
        <v>Nee</v>
      </c>
      <c r="L1291">
        <f t="shared" si="81"/>
        <v>9284</v>
      </c>
      <c r="M1291" t="str">
        <f t="shared" si="82"/>
        <v>Reiskosten per dag</v>
      </c>
      <c r="N1291" t="str">
        <f>IFERROR(VLOOKUP(D1291,'Caoparameter historie'!A:E,5,0),"")</f>
        <v>0,11</v>
      </c>
      <c r="O1291" t="str">
        <f>IFERROR(IF(OR(D1291=5274,D1291=5472)=TRUE,VLOOKUP(B1291,'Medewerker afstand woon-werk'!A:F,6,0),""),"")</f>
        <v>8,65100</v>
      </c>
      <c r="P1291" s="5">
        <f t="shared" si="83"/>
        <v>0.95160999999999996</v>
      </c>
    </row>
    <row r="1292" spans="1:16" x14ac:dyDescent="0.25">
      <c r="A1292" s="22" t="s">
        <v>6372</v>
      </c>
      <c r="B1292" s="22" t="s">
        <v>7039</v>
      </c>
      <c r="C1292" s="22" t="s">
        <v>7040</v>
      </c>
      <c r="D1292" s="23">
        <v>5472</v>
      </c>
      <c r="E1292" s="22" t="s">
        <v>7309</v>
      </c>
      <c r="F1292" s="28">
        <v>547210</v>
      </c>
      <c r="G1292" s="22" t="s">
        <v>6622</v>
      </c>
      <c r="H1292" s="22" t="s">
        <v>6759</v>
      </c>
      <c r="I1292" s="24">
        <v>44148</v>
      </c>
      <c r="J1292" s="24"/>
      <c r="K1292" s="5" t="str">
        <f t="shared" si="80"/>
        <v>Nee</v>
      </c>
      <c r="L1292">
        <f t="shared" si="81"/>
        <v>9119689</v>
      </c>
      <c r="M1292" t="str">
        <f t="shared" si="82"/>
        <v>Reiskosten per dag</v>
      </c>
      <c r="N1292" t="str">
        <f>IFERROR(VLOOKUP(D1292,'Caoparameter historie'!A:E,5,0),"")</f>
        <v>0,11</v>
      </c>
      <c r="O1292" t="str">
        <f>IFERROR(IF(OR(D1292=5274,D1292=5472)=TRUE,VLOOKUP(B1292,'Medewerker afstand woon-werk'!A:F,6,0),""),"")</f>
        <v>0,00000</v>
      </c>
      <c r="P1292" s="5">
        <f t="shared" si="83"/>
        <v>0</v>
      </c>
    </row>
    <row r="1293" spans="1:16" x14ac:dyDescent="0.25">
      <c r="A1293" s="22" t="s">
        <v>6372</v>
      </c>
      <c r="B1293" s="22" t="s">
        <v>7041</v>
      </c>
      <c r="C1293" s="22" t="s">
        <v>7042</v>
      </c>
      <c r="D1293" s="23">
        <v>5472</v>
      </c>
      <c r="E1293" s="22" t="s">
        <v>7309</v>
      </c>
      <c r="F1293" s="28">
        <v>547210</v>
      </c>
      <c r="G1293" s="22" t="s">
        <v>6622</v>
      </c>
      <c r="H1293" s="22" t="s">
        <v>6759</v>
      </c>
      <c r="I1293" s="24">
        <v>44151</v>
      </c>
      <c r="J1293" s="24"/>
      <c r="K1293" s="5" t="str">
        <f t="shared" si="80"/>
        <v>Nee</v>
      </c>
      <c r="L1293">
        <f t="shared" si="81"/>
        <v>9120034</v>
      </c>
      <c r="M1293" t="str">
        <f t="shared" si="82"/>
        <v>Reiskosten per dag</v>
      </c>
      <c r="N1293" t="str">
        <f>IFERROR(VLOOKUP(D1293,'Caoparameter historie'!A:E,5,0),"")</f>
        <v>0,11</v>
      </c>
      <c r="O1293" t="str">
        <f>IFERROR(IF(OR(D1293=5274,D1293=5472)=TRUE,VLOOKUP(B1293,'Medewerker afstand woon-werk'!A:F,6,0),""),"")</f>
        <v>0,00000</v>
      </c>
      <c r="P1293" s="5">
        <f t="shared" si="83"/>
        <v>0</v>
      </c>
    </row>
    <row r="1294" spans="1:16" x14ac:dyDescent="0.25">
      <c r="A1294" s="22" t="s">
        <v>6372</v>
      </c>
      <c r="B1294" s="22" t="s">
        <v>7278</v>
      </c>
      <c r="C1294" s="22" t="s">
        <v>7279</v>
      </c>
      <c r="D1294" s="23">
        <v>5472</v>
      </c>
      <c r="E1294" s="22" t="s">
        <v>7309</v>
      </c>
      <c r="F1294" s="28">
        <v>547210</v>
      </c>
      <c r="G1294" s="22" t="s">
        <v>6622</v>
      </c>
      <c r="H1294" s="22" t="s">
        <v>6759</v>
      </c>
      <c r="I1294" s="24">
        <v>44155</v>
      </c>
      <c r="J1294" s="24"/>
      <c r="K1294" s="5" t="str">
        <f t="shared" si="80"/>
        <v>Nee</v>
      </c>
      <c r="L1294">
        <f t="shared" si="81"/>
        <v>9119516</v>
      </c>
      <c r="M1294" t="str">
        <f t="shared" si="82"/>
        <v>Reiskosten per dag</v>
      </c>
      <c r="N1294" t="str">
        <f>IFERROR(VLOOKUP(D1294,'Caoparameter historie'!A:E,5,0),"")</f>
        <v>0,11</v>
      </c>
      <c r="O1294" t="str">
        <f>IFERROR(IF(OR(D1294=5274,D1294=5472)=TRUE,VLOOKUP(B1294,'Medewerker afstand woon-werk'!A:F,6,0),""),"")</f>
        <v>0,00000</v>
      </c>
      <c r="P1294" s="5">
        <f t="shared" si="83"/>
        <v>0</v>
      </c>
    </row>
    <row r="1295" spans="1:16" x14ac:dyDescent="0.25">
      <c r="A1295" s="22" t="s">
        <v>158</v>
      </c>
      <c r="B1295" s="22" t="s">
        <v>5851</v>
      </c>
      <c r="C1295" s="22" t="s">
        <v>7043</v>
      </c>
      <c r="D1295" s="23">
        <v>5472</v>
      </c>
      <c r="E1295" s="22" t="s">
        <v>7309</v>
      </c>
      <c r="F1295" s="28">
        <v>547210</v>
      </c>
      <c r="G1295" s="22" t="s">
        <v>6622</v>
      </c>
      <c r="H1295" s="22" t="s">
        <v>6759</v>
      </c>
      <c r="I1295" s="24">
        <v>44158</v>
      </c>
      <c r="J1295" s="24"/>
      <c r="K1295" s="5" t="str">
        <f t="shared" si="80"/>
        <v>Nee</v>
      </c>
      <c r="L1295">
        <f t="shared" si="81"/>
        <v>8421</v>
      </c>
      <c r="M1295" t="str">
        <f t="shared" si="82"/>
        <v>Reiskosten per dag</v>
      </c>
      <c r="N1295" t="str">
        <f>IFERROR(VLOOKUP(D1295,'Caoparameter historie'!A:E,5,0),"")</f>
        <v>0,11</v>
      </c>
      <c r="O1295" t="str">
        <f>IFERROR(IF(OR(D1295=5274,D1295=5472)=TRUE,VLOOKUP(B1295,'Medewerker afstand woon-werk'!A:F,6,0),""),"")</f>
        <v>0,00000</v>
      </c>
      <c r="P1295" s="5">
        <f t="shared" si="83"/>
        <v>0</v>
      </c>
    </row>
    <row r="1296" spans="1:16" x14ac:dyDescent="0.25">
      <c r="A1296" s="22" t="s">
        <v>158</v>
      </c>
      <c r="B1296" s="22" t="s">
        <v>3728</v>
      </c>
      <c r="C1296" s="22" t="s">
        <v>7044</v>
      </c>
      <c r="D1296" s="23">
        <v>5472</v>
      </c>
      <c r="E1296" s="22" t="s">
        <v>7309</v>
      </c>
      <c r="F1296" s="28">
        <v>547210</v>
      </c>
      <c r="G1296" s="22" t="s">
        <v>6622</v>
      </c>
      <c r="H1296" s="22" t="s">
        <v>6623</v>
      </c>
      <c r="I1296" s="24">
        <v>44154</v>
      </c>
      <c r="J1296" s="24"/>
      <c r="K1296" s="5" t="str">
        <f t="shared" si="80"/>
        <v>Ja</v>
      </c>
      <c r="L1296">
        <f t="shared" si="81"/>
        <v>11951</v>
      </c>
      <c r="M1296" t="str">
        <f t="shared" si="82"/>
        <v>Reiskosten per dag</v>
      </c>
      <c r="N1296" t="str">
        <f>IFERROR(VLOOKUP(D1296,'Caoparameter historie'!A:E,5,0),"")</f>
        <v>0,11</v>
      </c>
      <c r="O1296" t="str">
        <f>IFERROR(IF(OR(D1296=5274,D1296=5472)=TRUE,VLOOKUP(B1296,'Medewerker afstand woon-werk'!A:F,6,0),""),"")</f>
        <v>56,00000</v>
      </c>
      <c r="P1296" s="5">
        <f t="shared" si="83"/>
        <v>6.16</v>
      </c>
    </row>
    <row r="1297" spans="1:16" x14ac:dyDescent="0.25">
      <c r="A1297" s="22" t="s">
        <v>158</v>
      </c>
      <c r="B1297" s="22" t="s">
        <v>3162</v>
      </c>
      <c r="C1297" s="22" t="s">
        <v>6993</v>
      </c>
      <c r="D1297" s="23">
        <v>5472</v>
      </c>
      <c r="E1297" s="22" t="s">
        <v>7309</v>
      </c>
      <c r="F1297" s="28">
        <v>547210</v>
      </c>
      <c r="G1297" s="22" t="s">
        <v>6622</v>
      </c>
      <c r="H1297" s="22" t="s">
        <v>6759</v>
      </c>
      <c r="I1297" s="24">
        <v>44151</v>
      </c>
      <c r="J1297" s="24"/>
      <c r="K1297" s="5" t="str">
        <f t="shared" si="80"/>
        <v>Nee</v>
      </c>
      <c r="L1297">
        <f t="shared" si="81"/>
        <v>9176</v>
      </c>
      <c r="M1297" t="str">
        <f t="shared" si="82"/>
        <v>Reiskosten per dag</v>
      </c>
      <c r="N1297" t="str">
        <f>IFERROR(VLOOKUP(D1297,'Caoparameter historie'!A:E,5,0),"")</f>
        <v>0,11</v>
      </c>
      <c r="O1297" t="str">
        <f>IFERROR(IF(OR(D1297=5274,D1297=5472)=TRUE,VLOOKUP(B1297,'Medewerker afstand woon-werk'!A:F,6,0),""),"")</f>
        <v>24,30000</v>
      </c>
      <c r="P1297" s="5">
        <f t="shared" si="83"/>
        <v>2.673</v>
      </c>
    </row>
    <row r="1298" spans="1:16" x14ac:dyDescent="0.25">
      <c r="A1298" s="22" t="s">
        <v>158</v>
      </c>
      <c r="B1298" s="22" t="s">
        <v>1671</v>
      </c>
      <c r="C1298" s="22" t="s">
        <v>6515</v>
      </c>
      <c r="D1298" s="23">
        <v>5472</v>
      </c>
      <c r="E1298" s="22" t="s">
        <v>7309</v>
      </c>
      <c r="F1298" s="28">
        <v>547210</v>
      </c>
      <c r="G1298" s="22" t="s">
        <v>6622</v>
      </c>
      <c r="H1298" s="22" t="s">
        <v>6759</v>
      </c>
      <c r="I1298" s="24">
        <v>44155</v>
      </c>
      <c r="J1298" s="24"/>
      <c r="K1298" s="5" t="str">
        <f t="shared" si="80"/>
        <v>Nee</v>
      </c>
      <c r="L1298">
        <f t="shared" si="81"/>
        <v>1664</v>
      </c>
      <c r="M1298" t="str">
        <f t="shared" si="82"/>
        <v>Reiskosten per dag</v>
      </c>
      <c r="N1298" t="str">
        <f>IFERROR(VLOOKUP(D1298,'Caoparameter historie'!A:E,5,0),"")</f>
        <v>0,11</v>
      </c>
      <c r="O1298" t="str">
        <f>IFERROR(IF(OR(D1298=5274,D1298=5472)=TRUE,VLOOKUP(B1298,'Medewerker afstand woon-werk'!A:F,6,0),""),"")</f>
        <v>24,40000</v>
      </c>
      <c r="P1298" s="5">
        <f t="shared" si="83"/>
        <v>2.6839999999999997</v>
      </c>
    </row>
    <row r="1299" spans="1:16" x14ac:dyDescent="0.25">
      <c r="A1299" s="22" t="s">
        <v>6372</v>
      </c>
      <c r="B1299" s="22" t="s">
        <v>6417</v>
      </c>
      <c r="C1299" s="22" t="s">
        <v>6418</v>
      </c>
      <c r="D1299" s="23">
        <v>5472</v>
      </c>
      <c r="E1299" s="22" t="s">
        <v>7309</v>
      </c>
      <c r="F1299" s="28">
        <v>547210</v>
      </c>
      <c r="G1299" s="22" t="s">
        <v>6622</v>
      </c>
      <c r="H1299" s="22" t="s">
        <v>6759</v>
      </c>
      <c r="I1299" s="24">
        <v>44158</v>
      </c>
      <c r="J1299" s="24"/>
      <c r="K1299" s="5" t="str">
        <f t="shared" si="80"/>
        <v>Nee</v>
      </c>
      <c r="L1299">
        <f t="shared" si="81"/>
        <v>9117167</v>
      </c>
      <c r="M1299" t="str">
        <f t="shared" si="82"/>
        <v>Reiskosten per dag</v>
      </c>
      <c r="N1299" t="str">
        <f>IFERROR(VLOOKUP(D1299,'Caoparameter historie'!A:E,5,0),"")</f>
        <v>0,11</v>
      </c>
      <c r="O1299" t="str">
        <f>IFERROR(IF(OR(D1299=5274,D1299=5472)=TRUE,VLOOKUP(B1299,'Medewerker afstand woon-werk'!A:F,6,0),""),"")</f>
        <v>10,53000</v>
      </c>
      <c r="P1299" s="5">
        <f t="shared" si="83"/>
        <v>1.1582999999999999</v>
      </c>
    </row>
    <row r="1300" spans="1:16" x14ac:dyDescent="0.25">
      <c r="A1300" s="22" t="s">
        <v>158</v>
      </c>
      <c r="B1300" s="22" t="s">
        <v>4238</v>
      </c>
      <c r="C1300" s="22" t="s">
        <v>7046</v>
      </c>
      <c r="D1300" s="23">
        <v>5472</v>
      </c>
      <c r="E1300" s="22" t="s">
        <v>7309</v>
      </c>
      <c r="F1300" s="28">
        <v>547210</v>
      </c>
      <c r="G1300" s="22" t="s">
        <v>6622</v>
      </c>
      <c r="H1300" s="22" t="s">
        <v>6759</v>
      </c>
      <c r="I1300" s="24">
        <v>44165</v>
      </c>
      <c r="J1300" s="24"/>
      <c r="K1300" s="5" t="str">
        <f t="shared" si="80"/>
        <v>Nee</v>
      </c>
      <c r="L1300">
        <f t="shared" si="81"/>
        <v>4226</v>
      </c>
      <c r="M1300" t="str">
        <f t="shared" si="82"/>
        <v>Reiskosten per dag</v>
      </c>
      <c r="N1300" t="str">
        <f>IFERROR(VLOOKUP(D1300,'Caoparameter historie'!A:E,5,0),"")</f>
        <v>0,11</v>
      </c>
      <c r="O1300" t="str">
        <f>IFERROR(IF(OR(D1300=5274,D1300=5472)=TRUE,VLOOKUP(B1300,'Medewerker afstand woon-werk'!A:F,6,0),""),"")</f>
        <v>2,89700</v>
      </c>
      <c r="P1300" s="5">
        <f t="shared" si="83"/>
        <v>0.31866999999999995</v>
      </c>
    </row>
    <row r="1301" spans="1:16" x14ac:dyDescent="0.25">
      <c r="A1301" s="22" t="s">
        <v>158</v>
      </c>
      <c r="B1301" s="22" t="s">
        <v>5939</v>
      </c>
      <c r="C1301" s="22" t="s">
        <v>7047</v>
      </c>
      <c r="D1301" s="23">
        <v>5472</v>
      </c>
      <c r="E1301" s="22" t="s">
        <v>7309</v>
      </c>
      <c r="F1301" s="28">
        <v>547210</v>
      </c>
      <c r="G1301" s="22" t="s">
        <v>6622</v>
      </c>
      <c r="H1301" s="22" t="s">
        <v>6759</v>
      </c>
      <c r="I1301" s="24">
        <v>44165</v>
      </c>
      <c r="J1301" s="24"/>
      <c r="K1301" s="5" t="str">
        <f t="shared" si="80"/>
        <v>Nee</v>
      </c>
      <c r="L1301">
        <f t="shared" si="81"/>
        <v>5013</v>
      </c>
      <c r="M1301" t="str">
        <f t="shared" si="82"/>
        <v>Reiskosten per dag</v>
      </c>
      <c r="N1301" t="str">
        <f>IFERROR(VLOOKUP(D1301,'Caoparameter historie'!A:E,5,0),"")</f>
        <v>0,11</v>
      </c>
      <c r="O1301" t="str">
        <f>IFERROR(IF(OR(D1301=5274,D1301=5472)=TRUE,VLOOKUP(B1301,'Medewerker afstand woon-werk'!A:F,6,0),""),"")</f>
        <v>0,00000</v>
      </c>
      <c r="P1301" s="5">
        <f t="shared" si="83"/>
        <v>0</v>
      </c>
    </row>
    <row r="1302" spans="1:16" x14ac:dyDescent="0.25">
      <c r="A1302" s="22" t="s">
        <v>158</v>
      </c>
      <c r="B1302" s="22" t="s">
        <v>181</v>
      </c>
      <c r="C1302" s="22" t="s">
        <v>7048</v>
      </c>
      <c r="D1302" s="23">
        <v>5472</v>
      </c>
      <c r="E1302" s="22" t="s">
        <v>7309</v>
      </c>
      <c r="F1302" s="28">
        <v>547210</v>
      </c>
      <c r="G1302" s="22" t="s">
        <v>6622</v>
      </c>
      <c r="H1302" s="22" t="s">
        <v>6759</v>
      </c>
      <c r="I1302" s="24">
        <v>44162</v>
      </c>
      <c r="J1302" s="24"/>
      <c r="K1302" s="5" t="str">
        <f t="shared" si="80"/>
        <v>Nee</v>
      </c>
      <c r="L1302">
        <f t="shared" si="81"/>
        <v>10140</v>
      </c>
      <c r="M1302" t="str">
        <f t="shared" si="82"/>
        <v>Reiskosten per dag</v>
      </c>
      <c r="N1302" t="str">
        <f>IFERROR(VLOOKUP(D1302,'Caoparameter historie'!A:E,5,0),"")</f>
        <v>0,11</v>
      </c>
      <c r="O1302" t="str">
        <f>IFERROR(IF(OR(D1302=5274,D1302=5472)=TRUE,VLOOKUP(B1302,'Medewerker afstand woon-werk'!A:F,6,0),""),"")</f>
        <v>0,00000</v>
      </c>
      <c r="P1302" s="5">
        <f t="shared" si="83"/>
        <v>0</v>
      </c>
    </row>
    <row r="1303" spans="1:16" x14ac:dyDescent="0.25">
      <c r="A1303" s="22" t="s">
        <v>158</v>
      </c>
      <c r="B1303" s="22" t="s">
        <v>5452</v>
      </c>
      <c r="C1303" s="22" t="s">
        <v>7049</v>
      </c>
      <c r="D1303" s="23">
        <v>5472</v>
      </c>
      <c r="E1303" s="22" t="s">
        <v>7309</v>
      </c>
      <c r="F1303" s="28">
        <v>547210</v>
      </c>
      <c r="G1303" s="22" t="s">
        <v>6622</v>
      </c>
      <c r="H1303" s="22" t="s">
        <v>6759</v>
      </c>
      <c r="I1303" s="24">
        <v>44165</v>
      </c>
      <c r="J1303" s="24"/>
      <c r="K1303" s="5" t="str">
        <f t="shared" si="80"/>
        <v>Nee</v>
      </c>
      <c r="L1303">
        <f t="shared" si="81"/>
        <v>6988</v>
      </c>
      <c r="M1303" t="str">
        <f t="shared" si="82"/>
        <v>Reiskosten per dag</v>
      </c>
      <c r="N1303" t="str">
        <f>IFERROR(VLOOKUP(D1303,'Caoparameter historie'!A:E,5,0),"")</f>
        <v>0,11</v>
      </c>
      <c r="O1303" t="str">
        <f>IFERROR(IF(OR(D1303=5274,D1303=5472)=TRUE,VLOOKUP(B1303,'Medewerker afstand woon-werk'!A:F,6,0),""),"")</f>
        <v>46,61000</v>
      </c>
      <c r="P1303" s="5">
        <f t="shared" si="83"/>
        <v>5.1270999999999995</v>
      </c>
    </row>
    <row r="1304" spans="1:16" x14ac:dyDescent="0.25">
      <c r="A1304" s="22" t="s">
        <v>158</v>
      </c>
      <c r="B1304" s="22" t="s">
        <v>811</v>
      </c>
      <c r="C1304" s="22" t="s">
        <v>7050</v>
      </c>
      <c r="D1304" s="23">
        <v>5472</v>
      </c>
      <c r="E1304" s="22" t="s">
        <v>7309</v>
      </c>
      <c r="F1304" s="28">
        <v>547210</v>
      </c>
      <c r="G1304" s="22" t="s">
        <v>6622</v>
      </c>
      <c r="H1304" s="22" t="s">
        <v>6759</v>
      </c>
      <c r="I1304" s="24">
        <v>44165</v>
      </c>
      <c r="J1304" s="24"/>
      <c r="K1304" s="5" t="str">
        <f t="shared" si="80"/>
        <v>Nee</v>
      </c>
      <c r="L1304">
        <f t="shared" si="81"/>
        <v>7258</v>
      </c>
      <c r="M1304" t="str">
        <f t="shared" si="82"/>
        <v>Reiskosten per dag</v>
      </c>
      <c r="N1304" t="str">
        <f>IFERROR(VLOOKUP(D1304,'Caoparameter historie'!A:E,5,0),"")</f>
        <v>0,11</v>
      </c>
      <c r="O1304" t="str">
        <f>IFERROR(IF(OR(D1304=5274,D1304=5472)=TRUE,VLOOKUP(B1304,'Medewerker afstand woon-werk'!A:F,6,0),""),"")</f>
        <v>21,61000</v>
      </c>
      <c r="P1304" s="5">
        <f t="shared" si="83"/>
        <v>2.3771</v>
      </c>
    </row>
    <row r="1305" spans="1:16" x14ac:dyDescent="0.25">
      <c r="A1305" s="22" t="s">
        <v>6372</v>
      </c>
      <c r="B1305" s="22" t="s">
        <v>7051</v>
      </c>
      <c r="C1305" s="22" t="s">
        <v>7052</v>
      </c>
      <c r="D1305" s="23">
        <v>5472</v>
      </c>
      <c r="E1305" s="22" t="s">
        <v>7309</v>
      </c>
      <c r="F1305" s="28">
        <v>547210</v>
      </c>
      <c r="G1305" s="22" t="s">
        <v>6622</v>
      </c>
      <c r="H1305" s="22" t="s">
        <v>6759</v>
      </c>
      <c r="I1305" s="24">
        <v>44165</v>
      </c>
      <c r="J1305" s="24"/>
      <c r="K1305" s="5" t="str">
        <f t="shared" si="80"/>
        <v>Nee</v>
      </c>
      <c r="L1305">
        <f t="shared" si="81"/>
        <v>9122120</v>
      </c>
      <c r="M1305" t="str">
        <f t="shared" si="82"/>
        <v>Reiskosten per dag</v>
      </c>
      <c r="N1305" t="str">
        <f>IFERROR(VLOOKUP(D1305,'Caoparameter historie'!A:E,5,0),"")</f>
        <v>0,11</v>
      </c>
      <c r="O1305" t="str">
        <f>IFERROR(IF(OR(D1305=5274,D1305=5472)=TRUE,VLOOKUP(B1305,'Medewerker afstand woon-werk'!A:F,6,0),""),"")</f>
        <v>0,00000</v>
      </c>
      <c r="P1305" s="5">
        <f t="shared" si="83"/>
        <v>0</v>
      </c>
    </row>
    <row r="1306" spans="1:16" x14ac:dyDescent="0.25">
      <c r="A1306" s="22" t="s">
        <v>158</v>
      </c>
      <c r="B1306" s="22" t="s">
        <v>3794</v>
      </c>
      <c r="C1306" s="22" t="s">
        <v>7053</v>
      </c>
      <c r="D1306" s="23">
        <v>5472</v>
      </c>
      <c r="E1306" s="22" t="s">
        <v>7309</v>
      </c>
      <c r="F1306" s="28">
        <v>547210</v>
      </c>
      <c r="G1306" s="22" t="s">
        <v>6622</v>
      </c>
      <c r="H1306" s="22" t="s">
        <v>6759</v>
      </c>
      <c r="I1306" s="24">
        <v>44165</v>
      </c>
      <c r="J1306" s="24"/>
      <c r="K1306" s="5" t="str">
        <f t="shared" si="80"/>
        <v>Nee</v>
      </c>
      <c r="L1306">
        <f t="shared" si="81"/>
        <v>4764</v>
      </c>
      <c r="M1306" t="str">
        <f t="shared" si="82"/>
        <v>Reiskosten per dag</v>
      </c>
      <c r="N1306" t="str">
        <f>IFERROR(VLOOKUP(D1306,'Caoparameter historie'!A:E,5,0),"")</f>
        <v>0,11</v>
      </c>
      <c r="O1306" t="str">
        <f>IFERROR(IF(OR(D1306=5274,D1306=5472)=TRUE,VLOOKUP(B1306,'Medewerker afstand woon-werk'!A:F,6,0),""),"")</f>
        <v>47,45900</v>
      </c>
      <c r="P1306" s="5">
        <f t="shared" si="83"/>
        <v>5.2204900000000007</v>
      </c>
    </row>
    <row r="1307" spans="1:16" x14ac:dyDescent="0.25">
      <c r="A1307" s="22" t="s">
        <v>158</v>
      </c>
      <c r="B1307" s="22" t="s">
        <v>3490</v>
      </c>
      <c r="C1307" s="22" t="s">
        <v>7054</v>
      </c>
      <c r="D1307" s="23">
        <v>5472</v>
      </c>
      <c r="E1307" s="22" t="s">
        <v>7309</v>
      </c>
      <c r="F1307" s="28">
        <v>547210</v>
      </c>
      <c r="G1307" s="22" t="s">
        <v>6622</v>
      </c>
      <c r="H1307" s="22" t="s">
        <v>6759</v>
      </c>
      <c r="I1307" s="24">
        <v>44165</v>
      </c>
      <c r="J1307" s="24"/>
      <c r="K1307" s="5" t="str">
        <f t="shared" si="80"/>
        <v>Nee</v>
      </c>
      <c r="L1307">
        <f t="shared" si="81"/>
        <v>4166</v>
      </c>
      <c r="M1307" t="str">
        <f t="shared" si="82"/>
        <v>Reiskosten per dag</v>
      </c>
      <c r="N1307" t="str">
        <f>IFERROR(VLOOKUP(D1307,'Caoparameter historie'!A:E,5,0),"")</f>
        <v>0,11</v>
      </c>
      <c r="O1307" t="str">
        <f>IFERROR(IF(OR(D1307=5274,D1307=5472)=TRUE,VLOOKUP(B1307,'Medewerker afstand woon-werk'!A:F,6,0),""),"")</f>
        <v>0,00000</v>
      </c>
      <c r="P1307" s="5">
        <f t="shared" si="83"/>
        <v>0</v>
      </c>
    </row>
    <row r="1308" spans="1:16" x14ac:dyDescent="0.25">
      <c r="A1308" s="22" t="s">
        <v>158</v>
      </c>
      <c r="B1308" s="22" t="s">
        <v>5209</v>
      </c>
      <c r="C1308" s="22" t="s">
        <v>7055</v>
      </c>
      <c r="D1308" s="23">
        <v>5472</v>
      </c>
      <c r="E1308" s="22" t="s">
        <v>7309</v>
      </c>
      <c r="F1308" s="28">
        <v>547210</v>
      </c>
      <c r="G1308" s="22" t="s">
        <v>6622</v>
      </c>
      <c r="H1308" s="22" t="s">
        <v>6759</v>
      </c>
      <c r="I1308" s="24">
        <v>44165</v>
      </c>
      <c r="J1308" s="24"/>
      <c r="K1308" s="5" t="str">
        <f t="shared" si="80"/>
        <v>Nee</v>
      </c>
      <c r="L1308">
        <f t="shared" si="81"/>
        <v>12260</v>
      </c>
      <c r="M1308" t="str">
        <f t="shared" si="82"/>
        <v>Reiskosten per dag</v>
      </c>
      <c r="N1308" t="str">
        <f>IFERROR(VLOOKUP(D1308,'Caoparameter historie'!A:E,5,0),"")</f>
        <v>0,11</v>
      </c>
      <c r="O1308" t="str">
        <f>IFERROR(IF(OR(D1308=5274,D1308=5472)=TRUE,VLOOKUP(B1308,'Medewerker afstand woon-werk'!A:F,6,0),""),"")</f>
        <v>0,00000</v>
      </c>
      <c r="P1308" s="5">
        <f t="shared" si="83"/>
        <v>0</v>
      </c>
    </row>
    <row r="1309" spans="1:16" x14ac:dyDescent="0.25">
      <c r="A1309" s="22" t="s">
        <v>158</v>
      </c>
      <c r="B1309" s="22" t="s">
        <v>4467</v>
      </c>
      <c r="C1309" s="22" t="s">
        <v>6742</v>
      </c>
      <c r="D1309" s="23">
        <v>5472</v>
      </c>
      <c r="E1309" s="22" t="s">
        <v>7309</v>
      </c>
      <c r="F1309" s="28">
        <v>547210</v>
      </c>
      <c r="G1309" s="22" t="s">
        <v>6622</v>
      </c>
      <c r="H1309" s="22" t="s">
        <v>6759</v>
      </c>
      <c r="I1309" s="24">
        <v>44166</v>
      </c>
      <c r="J1309" s="24"/>
      <c r="K1309" s="5" t="str">
        <f t="shared" si="80"/>
        <v>Nee</v>
      </c>
      <c r="L1309">
        <f t="shared" si="81"/>
        <v>12064</v>
      </c>
      <c r="M1309" t="str">
        <f t="shared" si="82"/>
        <v>Reiskosten per dag</v>
      </c>
      <c r="N1309" t="str">
        <f>IFERROR(VLOOKUP(D1309,'Caoparameter historie'!A:E,5,0),"")</f>
        <v>0,11</v>
      </c>
      <c r="O1309" t="str">
        <f>IFERROR(IF(OR(D1309=5274,D1309=5472)=TRUE,VLOOKUP(B1309,'Medewerker afstand woon-werk'!A:F,6,0),""),"")</f>
        <v>51,11000</v>
      </c>
      <c r="P1309" s="5">
        <f t="shared" si="83"/>
        <v>5.6220999999999997</v>
      </c>
    </row>
    <row r="1310" spans="1:16" x14ac:dyDescent="0.25">
      <c r="A1310" s="22" t="s">
        <v>6372</v>
      </c>
      <c r="B1310" s="22" t="s">
        <v>7056</v>
      </c>
      <c r="C1310" s="22" t="s">
        <v>7057</v>
      </c>
      <c r="D1310" s="23">
        <v>5472</v>
      </c>
      <c r="E1310" s="22" t="s">
        <v>7309</v>
      </c>
      <c r="F1310" s="28">
        <v>547210</v>
      </c>
      <c r="G1310" s="22" t="s">
        <v>6622</v>
      </c>
      <c r="H1310" s="22" t="s">
        <v>6759</v>
      </c>
      <c r="I1310" s="24">
        <v>44169</v>
      </c>
      <c r="J1310" s="24"/>
      <c r="K1310" s="5" t="str">
        <f t="shared" si="80"/>
        <v>Nee</v>
      </c>
      <c r="L1310">
        <f t="shared" si="81"/>
        <v>9119895</v>
      </c>
      <c r="M1310" t="str">
        <f t="shared" si="82"/>
        <v>Reiskosten per dag</v>
      </c>
      <c r="N1310" t="str">
        <f>IFERROR(VLOOKUP(D1310,'Caoparameter historie'!A:E,5,0),"")</f>
        <v>0,11</v>
      </c>
      <c r="O1310" t="str">
        <f>IFERROR(IF(OR(D1310=5274,D1310=5472)=TRUE,VLOOKUP(B1310,'Medewerker afstand woon-werk'!A:F,6,0),""),"")</f>
        <v>0,00000</v>
      </c>
      <c r="P1310" s="5">
        <f t="shared" si="83"/>
        <v>0</v>
      </c>
    </row>
    <row r="1311" spans="1:16" x14ac:dyDescent="0.25">
      <c r="A1311" s="22" t="s">
        <v>6372</v>
      </c>
      <c r="B1311" s="22" t="s">
        <v>7058</v>
      </c>
      <c r="C1311" s="22" t="s">
        <v>7059</v>
      </c>
      <c r="D1311" s="23">
        <v>5472</v>
      </c>
      <c r="E1311" s="22" t="s">
        <v>7309</v>
      </c>
      <c r="F1311" s="28">
        <v>547210</v>
      </c>
      <c r="G1311" s="22" t="s">
        <v>6622</v>
      </c>
      <c r="H1311" s="22" t="s">
        <v>6759</v>
      </c>
      <c r="I1311" s="24">
        <v>44172</v>
      </c>
      <c r="J1311" s="24"/>
      <c r="K1311" s="5" t="str">
        <f t="shared" si="80"/>
        <v>Nee</v>
      </c>
      <c r="L1311">
        <f t="shared" si="81"/>
        <v>9116537</v>
      </c>
      <c r="M1311" t="str">
        <f t="shared" si="82"/>
        <v>Reiskosten per dag</v>
      </c>
      <c r="N1311" t="str">
        <f>IFERROR(VLOOKUP(D1311,'Caoparameter historie'!A:E,5,0),"")</f>
        <v>0,11</v>
      </c>
      <c r="O1311" t="str">
        <f>IFERROR(IF(OR(D1311=5274,D1311=5472)=TRUE,VLOOKUP(B1311,'Medewerker afstand woon-werk'!A:F,6,0),""),"")</f>
        <v>0,00000</v>
      </c>
      <c r="P1311" s="5">
        <f t="shared" si="83"/>
        <v>0</v>
      </c>
    </row>
    <row r="1312" spans="1:16" x14ac:dyDescent="0.25">
      <c r="A1312" s="22" t="s">
        <v>6372</v>
      </c>
      <c r="B1312" s="22" t="s">
        <v>7060</v>
      </c>
      <c r="C1312" s="22" t="s">
        <v>7061</v>
      </c>
      <c r="D1312" s="23">
        <v>5472</v>
      </c>
      <c r="E1312" s="22" t="s">
        <v>7309</v>
      </c>
      <c r="F1312" s="28">
        <v>547210</v>
      </c>
      <c r="G1312" s="22" t="s">
        <v>6622</v>
      </c>
      <c r="H1312" s="22" t="s">
        <v>6759</v>
      </c>
      <c r="I1312" s="24">
        <v>44172</v>
      </c>
      <c r="J1312" s="24"/>
      <c r="K1312" s="5" t="str">
        <f t="shared" si="80"/>
        <v>Nee</v>
      </c>
      <c r="L1312">
        <f t="shared" si="81"/>
        <v>9116534</v>
      </c>
      <c r="M1312" t="str">
        <f t="shared" si="82"/>
        <v>Reiskosten per dag</v>
      </c>
      <c r="N1312" t="str">
        <f>IFERROR(VLOOKUP(D1312,'Caoparameter historie'!A:E,5,0),"")</f>
        <v>0,11</v>
      </c>
      <c r="O1312" t="str">
        <f>IFERROR(IF(OR(D1312=5274,D1312=5472)=TRUE,VLOOKUP(B1312,'Medewerker afstand woon-werk'!A:F,6,0),""),"")</f>
        <v>0,00000</v>
      </c>
      <c r="P1312" s="5">
        <f t="shared" si="83"/>
        <v>0</v>
      </c>
    </row>
    <row r="1313" spans="1:16" x14ac:dyDescent="0.25">
      <c r="A1313" s="22" t="s">
        <v>158</v>
      </c>
      <c r="B1313" s="22" t="s">
        <v>1265</v>
      </c>
      <c r="C1313" s="22" t="s">
        <v>6451</v>
      </c>
      <c r="D1313" s="23">
        <v>5472</v>
      </c>
      <c r="E1313" s="22" t="s">
        <v>7309</v>
      </c>
      <c r="F1313" s="28">
        <v>547210</v>
      </c>
      <c r="G1313" s="22" t="s">
        <v>6622</v>
      </c>
      <c r="H1313" s="22" t="s">
        <v>6759</v>
      </c>
      <c r="I1313" s="24">
        <v>44169</v>
      </c>
      <c r="J1313" s="24"/>
      <c r="K1313" s="5" t="str">
        <f t="shared" si="80"/>
        <v>Nee</v>
      </c>
      <c r="L1313">
        <f t="shared" si="81"/>
        <v>7495</v>
      </c>
      <c r="M1313" t="str">
        <f t="shared" si="82"/>
        <v>Reiskosten per dag</v>
      </c>
      <c r="N1313" t="str">
        <f>IFERROR(VLOOKUP(D1313,'Caoparameter historie'!A:E,5,0),"")</f>
        <v>0,11</v>
      </c>
      <c r="O1313" t="str">
        <f>IFERROR(IF(OR(D1313=5274,D1313=5472)=TRUE,VLOOKUP(B1313,'Medewerker afstand woon-werk'!A:F,6,0),""),"")</f>
        <v>27,00000</v>
      </c>
      <c r="P1313" s="5">
        <f t="shared" si="83"/>
        <v>2.97</v>
      </c>
    </row>
    <row r="1314" spans="1:16" x14ac:dyDescent="0.25">
      <c r="A1314" s="22" t="s">
        <v>158</v>
      </c>
      <c r="B1314" s="22" t="s">
        <v>1323</v>
      </c>
      <c r="C1314" s="22" t="s">
        <v>7118</v>
      </c>
      <c r="D1314" s="23">
        <v>5472</v>
      </c>
      <c r="E1314" s="22" t="s">
        <v>7309</v>
      </c>
      <c r="F1314" s="28">
        <v>547210</v>
      </c>
      <c r="G1314" s="22" t="s">
        <v>6622</v>
      </c>
      <c r="H1314" s="22" t="s">
        <v>6759</v>
      </c>
      <c r="I1314" s="24">
        <v>44179</v>
      </c>
      <c r="J1314" s="24"/>
      <c r="K1314" s="5" t="str">
        <f t="shared" si="80"/>
        <v>Nee</v>
      </c>
      <c r="L1314">
        <f t="shared" si="81"/>
        <v>9305</v>
      </c>
      <c r="M1314" t="str">
        <f t="shared" si="82"/>
        <v>Reiskosten per dag</v>
      </c>
      <c r="N1314" t="str">
        <f>IFERROR(VLOOKUP(D1314,'Caoparameter historie'!A:E,5,0),"")</f>
        <v>0,11</v>
      </c>
      <c r="O1314" t="str">
        <f>IFERROR(IF(OR(D1314=5274,D1314=5472)=TRUE,VLOOKUP(B1314,'Medewerker afstand woon-werk'!A:F,6,0),""),"")</f>
        <v>68,70000</v>
      </c>
      <c r="P1314" s="5">
        <f t="shared" si="83"/>
        <v>7.5570000000000004</v>
      </c>
    </row>
    <row r="1315" spans="1:16" x14ac:dyDescent="0.25">
      <c r="A1315" s="22" t="s">
        <v>6372</v>
      </c>
      <c r="B1315" s="22" t="s">
        <v>6424</v>
      </c>
      <c r="C1315" s="22" t="s">
        <v>6425</v>
      </c>
      <c r="D1315" s="23">
        <v>5472</v>
      </c>
      <c r="E1315" s="22" t="s">
        <v>7309</v>
      </c>
      <c r="F1315" s="28">
        <v>547210</v>
      </c>
      <c r="G1315" s="22" t="s">
        <v>6622</v>
      </c>
      <c r="H1315" s="22" t="s">
        <v>6759</v>
      </c>
      <c r="I1315" s="24">
        <v>44174</v>
      </c>
      <c r="J1315" s="24"/>
      <c r="K1315" s="5" t="str">
        <f t="shared" si="80"/>
        <v>Nee</v>
      </c>
      <c r="L1315">
        <f t="shared" si="81"/>
        <v>9117169</v>
      </c>
      <c r="M1315" t="str">
        <f t="shared" si="82"/>
        <v>Reiskosten per dag</v>
      </c>
      <c r="N1315" t="str">
        <f>IFERROR(VLOOKUP(D1315,'Caoparameter historie'!A:E,5,0),"")</f>
        <v>0,11</v>
      </c>
      <c r="O1315" t="str">
        <f>IFERROR(IF(OR(D1315=5274,D1315=5472)=TRUE,VLOOKUP(B1315,'Medewerker afstand woon-werk'!A:F,6,0),""),"")</f>
        <v>0,00000</v>
      </c>
      <c r="P1315" s="5">
        <f t="shared" si="83"/>
        <v>0</v>
      </c>
    </row>
    <row r="1316" spans="1:16" x14ac:dyDescent="0.25">
      <c r="A1316" s="22" t="s">
        <v>158</v>
      </c>
      <c r="B1316" s="22" t="s">
        <v>1593</v>
      </c>
      <c r="C1316" s="22" t="s">
        <v>7062</v>
      </c>
      <c r="D1316" s="23">
        <v>5472</v>
      </c>
      <c r="E1316" s="22" t="s">
        <v>7309</v>
      </c>
      <c r="F1316" s="28">
        <v>547210</v>
      </c>
      <c r="G1316" s="22" t="s">
        <v>6622</v>
      </c>
      <c r="H1316" s="22" t="s">
        <v>6759</v>
      </c>
      <c r="I1316" s="24">
        <v>44173</v>
      </c>
      <c r="J1316" s="24"/>
      <c r="K1316" s="5" t="str">
        <f t="shared" si="80"/>
        <v>Nee</v>
      </c>
      <c r="L1316">
        <f t="shared" si="81"/>
        <v>13445</v>
      </c>
      <c r="M1316" t="str">
        <f t="shared" si="82"/>
        <v>Reiskosten per dag</v>
      </c>
      <c r="N1316" t="str">
        <f>IFERROR(VLOOKUP(D1316,'Caoparameter historie'!A:E,5,0),"")</f>
        <v>0,11</v>
      </c>
      <c r="O1316" t="str">
        <f>IFERROR(IF(OR(D1316=5274,D1316=5472)=TRUE,VLOOKUP(B1316,'Medewerker afstand woon-werk'!A:F,6,0),""),"")</f>
        <v>0,00000</v>
      </c>
      <c r="P1316" s="5">
        <f t="shared" si="83"/>
        <v>0</v>
      </c>
    </row>
    <row r="1317" spans="1:16" x14ac:dyDescent="0.25">
      <c r="A1317" s="22" t="s">
        <v>6372</v>
      </c>
      <c r="B1317" s="22" t="s">
        <v>7065</v>
      </c>
      <c r="C1317" s="22" t="s">
        <v>7066</v>
      </c>
      <c r="D1317" s="23">
        <v>5472</v>
      </c>
      <c r="E1317" s="22" t="s">
        <v>7309</v>
      </c>
      <c r="F1317" s="28">
        <v>547210</v>
      </c>
      <c r="G1317" s="22" t="s">
        <v>6622</v>
      </c>
      <c r="H1317" s="22" t="s">
        <v>6759</v>
      </c>
      <c r="I1317" s="24">
        <v>44184</v>
      </c>
      <c r="J1317" s="24"/>
      <c r="K1317" s="5" t="str">
        <f t="shared" si="80"/>
        <v>Nee</v>
      </c>
      <c r="L1317">
        <f t="shared" si="81"/>
        <v>9117096</v>
      </c>
      <c r="M1317" t="str">
        <f t="shared" si="82"/>
        <v>Reiskosten per dag</v>
      </c>
      <c r="N1317" t="str">
        <f>IFERROR(VLOOKUP(D1317,'Caoparameter historie'!A:E,5,0),"")</f>
        <v>0,11</v>
      </c>
      <c r="O1317" t="str">
        <f>IFERROR(IF(OR(D1317=5274,D1317=5472)=TRUE,VLOOKUP(B1317,'Medewerker afstand woon-werk'!A:F,6,0),""),"")</f>
        <v>0,00000</v>
      </c>
      <c r="P1317" s="5">
        <f t="shared" si="83"/>
        <v>0</v>
      </c>
    </row>
    <row r="1318" spans="1:16" x14ac:dyDescent="0.25">
      <c r="A1318" s="22" t="s">
        <v>6372</v>
      </c>
      <c r="B1318" s="22" t="s">
        <v>7067</v>
      </c>
      <c r="C1318" s="22" t="s">
        <v>7068</v>
      </c>
      <c r="D1318" s="23">
        <v>5472</v>
      </c>
      <c r="E1318" s="22" t="s">
        <v>7309</v>
      </c>
      <c r="F1318" s="28">
        <v>547210</v>
      </c>
      <c r="G1318" s="22" t="s">
        <v>6622</v>
      </c>
      <c r="H1318" s="22" t="s">
        <v>6759</v>
      </c>
      <c r="I1318" s="24">
        <v>44184</v>
      </c>
      <c r="J1318" s="24"/>
      <c r="K1318" s="5" t="str">
        <f t="shared" si="80"/>
        <v>Nee</v>
      </c>
      <c r="L1318">
        <f t="shared" si="81"/>
        <v>9118415</v>
      </c>
      <c r="M1318" t="str">
        <f t="shared" si="82"/>
        <v>Reiskosten per dag</v>
      </c>
      <c r="N1318" t="str">
        <f>IFERROR(VLOOKUP(D1318,'Caoparameter historie'!A:E,5,0),"")</f>
        <v>0,11</v>
      </c>
      <c r="O1318" t="str">
        <f>IFERROR(IF(OR(D1318=5274,D1318=5472)=TRUE,VLOOKUP(B1318,'Medewerker afstand woon-werk'!A:F,6,0),""),"")</f>
        <v>0,00000</v>
      </c>
      <c r="P1318" s="5">
        <f t="shared" si="83"/>
        <v>0</v>
      </c>
    </row>
    <row r="1319" spans="1:16" x14ac:dyDescent="0.25">
      <c r="A1319" s="22" t="s">
        <v>158</v>
      </c>
      <c r="B1319" s="22" t="s">
        <v>4947</v>
      </c>
      <c r="C1319" s="22" t="s">
        <v>7187</v>
      </c>
      <c r="D1319" s="23">
        <v>5472</v>
      </c>
      <c r="E1319" s="22" t="s">
        <v>7309</v>
      </c>
      <c r="F1319" s="28">
        <v>547210</v>
      </c>
      <c r="G1319" s="22" t="s">
        <v>6622</v>
      </c>
      <c r="H1319" s="22" t="s">
        <v>6759</v>
      </c>
      <c r="I1319" s="24">
        <v>44181</v>
      </c>
      <c r="J1319" s="24"/>
      <c r="K1319" s="5" t="str">
        <f t="shared" si="80"/>
        <v>Nee</v>
      </c>
      <c r="L1319">
        <f t="shared" si="81"/>
        <v>10177</v>
      </c>
      <c r="M1319" t="str">
        <f t="shared" si="82"/>
        <v>Reiskosten per dag</v>
      </c>
      <c r="N1319" t="str">
        <f>IFERROR(VLOOKUP(D1319,'Caoparameter historie'!A:E,5,0),"")</f>
        <v>0,11</v>
      </c>
      <c r="O1319" t="str">
        <f>IFERROR(IF(OR(D1319=5274,D1319=5472)=TRUE,VLOOKUP(B1319,'Medewerker afstand woon-werk'!A:F,6,0),""),"")</f>
        <v>0,00000</v>
      </c>
      <c r="P1319" s="5">
        <f t="shared" si="83"/>
        <v>0</v>
      </c>
    </row>
    <row r="1320" spans="1:16" x14ac:dyDescent="0.25">
      <c r="A1320" s="22" t="s">
        <v>6372</v>
      </c>
      <c r="B1320" s="22" t="s">
        <v>7107</v>
      </c>
      <c r="C1320" s="22" t="s">
        <v>7108</v>
      </c>
      <c r="D1320" s="23">
        <v>5472</v>
      </c>
      <c r="E1320" s="22" t="s">
        <v>7309</v>
      </c>
      <c r="F1320" s="28">
        <v>547210</v>
      </c>
      <c r="G1320" s="22" t="s">
        <v>6622</v>
      </c>
      <c r="H1320" s="22" t="s">
        <v>6759</v>
      </c>
      <c r="I1320" s="24">
        <v>44197</v>
      </c>
      <c r="J1320" s="24"/>
      <c r="K1320" s="5" t="str">
        <f t="shared" si="80"/>
        <v>Nee</v>
      </c>
      <c r="L1320">
        <f t="shared" si="81"/>
        <v>9119399</v>
      </c>
      <c r="M1320" t="str">
        <f t="shared" si="82"/>
        <v>Reiskosten per dag</v>
      </c>
      <c r="N1320" t="str">
        <f>IFERROR(VLOOKUP(D1320,'Caoparameter historie'!A:E,5,0),"")</f>
        <v>0,11</v>
      </c>
      <c r="O1320" t="str">
        <f>IFERROR(IF(OR(D1320=5274,D1320=5472)=TRUE,VLOOKUP(B1320,'Medewerker afstand woon-werk'!A:F,6,0),""),"")</f>
        <v>0,00000</v>
      </c>
      <c r="P1320" s="5">
        <f t="shared" si="83"/>
        <v>0</v>
      </c>
    </row>
    <row r="1321" spans="1:16" x14ac:dyDescent="0.25">
      <c r="A1321" s="22" t="s">
        <v>6372</v>
      </c>
      <c r="B1321" s="22" t="s">
        <v>7069</v>
      </c>
      <c r="C1321" s="22" t="s">
        <v>7070</v>
      </c>
      <c r="D1321" s="23">
        <v>5472</v>
      </c>
      <c r="E1321" s="22" t="s">
        <v>7309</v>
      </c>
      <c r="F1321" s="28">
        <v>547210</v>
      </c>
      <c r="G1321" s="22" t="s">
        <v>6622</v>
      </c>
      <c r="H1321" s="22" t="s">
        <v>6759</v>
      </c>
      <c r="I1321" s="24">
        <v>44197</v>
      </c>
      <c r="J1321" s="24"/>
      <c r="K1321" s="5" t="str">
        <f t="shared" si="80"/>
        <v>Nee</v>
      </c>
      <c r="L1321">
        <f t="shared" si="81"/>
        <v>9121019</v>
      </c>
      <c r="M1321" t="str">
        <f t="shared" si="82"/>
        <v>Reiskosten per dag</v>
      </c>
      <c r="N1321" t="str">
        <f>IFERROR(VLOOKUP(D1321,'Caoparameter historie'!A:E,5,0),"")</f>
        <v>0,11</v>
      </c>
      <c r="O1321" t="str">
        <f>IFERROR(IF(OR(D1321=5274,D1321=5472)=TRUE,VLOOKUP(B1321,'Medewerker afstand woon-werk'!A:F,6,0),""),"")</f>
        <v>0,00000</v>
      </c>
      <c r="P1321" s="5">
        <f t="shared" si="83"/>
        <v>0</v>
      </c>
    </row>
    <row r="1322" spans="1:16" x14ac:dyDescent="0.25">
      <c r="A1322" s="22" t="s">
        <v>6372</v>
      </c>
      <c r="B1322" s="22" t="s">
        <v>7143</v>
      </c>
      <c r="C1322" s="22" t="s">
        <v>7144</v>
      </c>
      <c r="D1322" s="23">
        <v>5472</v>
      </c>
      <c r="E1322" s="22" t="s">
        <v>7309</v>
      </c>
      <c r="F1322" s="28">
        <v>547210</v>
      </c>
      <c r="G1322" s="22" t="s">
        <v>6622</v>
      </c>
      <c r="H1322" s="22" t="s">
        <v>6759</v>
      </c>
      <c r="I1322" s="24">
        <v>44197</v>
      </c>
      <c r="J1322" s="24"/>
      <c r="K1322" s="5" t="str">
        <f t="shared" si="80"/>
        <v>Nee</v>
      </c>
      <c r="L1322">
        <f t="shared" si="81"/>
        <v>9122147</v>
      </c>
      <c r="M1322" t="str">
        <f t="shared" si="82"/>
        <v>Reiskosten per dag</v>
      </c>
      <c r="N1322" t="str">
        <f>IFERROR(VLOOKUP(D1322,'Caoparameter historie'!A:E,5,0),"")</f>
        <v>0,11</v>
      </c>
      <c r="O1322" t="str">
        <f>IFERROR(IF(OR(D1322=5274,D1322=5472)=TRUE,VLOOKUP(B1322,'Medewerker afstand woon-werk'!A:F,6,0),""),"")</f>
        <v>0,00000</v>
      </c>
      <c r="P1322" s="5">
        <f t="shared" si="83"/>
        <v>0</v>
      </c>
    </row>
    <row r="1323" spans="1:16" x14ac:dyDescent="0.25">
      <c r="A1323" s="22" t="s">
        <v>158</v>
      </c>
      <c r="B1323" s="22" t="s">
        <v>2066</v>
      </c>
      <c r="C1323" s="22" t="s">
        <v>7073</v>
      </c>
      <c r="D1323" s="23">
        <v>5472</v>
      </c>
      <c r="E1323" s="22" t="s">
        <v>7309</v>
      </c>
      <c r="F1323" s="28">
        <v>547210</v>
      </c>
      <c r="G1323" s="22" t="s">
        <v>6622</v>
      </c>
      <c r="H1323" s="22" t="s">
        <v>6759</v>
      </c>
      <c r="I1323" s="24">
        <v>44197</v>
      </c>
      <c r="J1323" s="24"/>
      <c r="K1323" s="5" t="str">
        <f t="shared" si="80"/>
        <v>Nee</v>
      </c>
      <c r="L1323">
        <f t="shared" si="81"/>
        <v>12511</v>
      </c>
      <c r="M1323" t="str">
        <f t="shared" si="82"/>
        <v>Reiskosten per dag</v>
      </c>
      <c r="N1323" t="str">
        <f>IFERROR(VLOOKUP(D1323,'Caoparameter historie'!A:E,5,0),"")</f>
        <v>0,11</v>
      </c>
      <c r="O1323" t="str">
        <f>IFERROR(IF(OR(D1323=5274,D1323=5472)=TRUE,VLOOKUP(B1323,'Medewerker afstand woon-werk'!A:F,6,0),""),"")</f>
        <v>38,80000</v>
      </c>
      <c r="P1323" s="5">
        <f t="shared" si="83"/>
        <v>4.2679999999999998</v>
      </c>
    </row>
    <row r="1324" spans="1:16" x14ac:dyDescent="0.25">
      <c r="A1324" s="22" t="s">
        <v>6372</v>
      </c>
      <c r="B1324" s="22" t="s">
        <v>7074</v>
      </c>
      <c r="C1324" s="22" t="s">
        <v>7075</v>
      </c>
      <c r="D1324" s="23">
        <v>5472</v>
      </c>
      <c r="E1324" s="22" t="s">
        <v>7309</v>
      </c>
      <c r="F1324" s="28">
        <v>547210</v>
      </c>
      <c r="G1324" s="22" t="s">
        <v>6622</v>
      </c>
      <c r="H1324" s="22" t="s">
        <v>6759</v>
      </c>
      <c r="I1324" s="24">
        <v>44181</v>
      </c>
      <c r="J1324" s="24"/>
      <c r="K1324" s="5" t="str">
        <f t="shared" si="80"/>
        <v>Nee</v>
      </c>
      <c r="L1324">
        <f t="shared" si="81"/>
        <v>9114672</v>
      </c>
      <c r="M1324" t="str">
        <f t="shared" si="82"/>
        <v>Reiskosten per dag</v>
      </c>
      <c r="N1324" t="str">
        <f>IFERROR(VLOOKUP(D1324,'Caoparameter historie'!A:E,5,0),"")</f>
        <v>0,11</v>
      </c>
      <c r="O1324" t="str">
        <f>IFERROR(IF(OR(D1324=5274,D1324=5472)=TRUE,VLOOKUP(B1324,'Medewerker afstand woon-werk'!A:F,6,0),""),"")</f>
        <v>0,00000</v>
      </c>
      <c r="P1324" s="5">
        <f t="shared" si="83"/>
        <v>0</v>
      </c>
    </row>
    <row r="1325" spans="1:16" x14ac:dyDescent="0.25">
      <c r="A1325" s="22" t="s">
        <v>6372</v>
      </c>
      <c r="B1325" s="22" t="s">
        <v>6457</v>
      </c>
      <c r="C1325" s="22" t="s">
        <v>6458</v>
      </c>
      <c r="D1325" s="23">
        <v>5472</v>
      </c>
      <c r="E1325" s="22" t="s">
        <v>7309</v>
      </c>
      <c r="F1325" s="28">
        <v>547210</v>
      </c>
      <c r="G1325" s="22" t="s">
        <v>6622</v>
      </c>
      <c r="H1325" s="22" t="s">
        <v>6759</v>
      </c>
      <c r="I1325" s="24">
        <v>44181</v>
      </c>
      <c r="J1325" s="24"/>
      <c r="K1325" s="5" t="str">
        <f t="shared" si="80"/>
        <v>Nee</v>
      </c>
      <c r="L1325">
        <f t="shared" si="81"/>
        <v>9122285</v>
      </c>
      <c r="M1325" t="str">
        <f t="shared" si="82"/>
        <v>Reiskosten per dag</v>
      </c>
      <c r="N1325" t="str">
        <f>IFERROR(VLOOKUP(D1325,'Caoparameter historie'!A:E,5,0),"")</f>
        <v>0,11</v>
      </c>
      <c r="O1325" t="str">
        <f>IFERROR(IF(OR(D1325=5274,D1325=5472)=TRUE,VLOOKUP(B1325,'Medewerker afstand woon-werk'!A:F,6,0),""),"")</f>
        <v>0,00000</v>
      </c>
      <c r="P1325" s="5">
        <f t="shared" si="83"/>
        <v>0</v>
      </c>
    </row>
    <row r="1326" spans="1:16" x14ac:dyDescent="0.25">
      <c r="A1326" s="22" t="s">
        <v>158</v>
      </c>
      <c r="B1326" s="22" t="s">
        <v>3938</v>
      </c>
      <c r="C1326" s="22" t="s">
        <v>7033</v>
      </c>
      <c r="D1326" s="23">
        <v>5472</v>
      </c>
      <c r="E1326" s="22" t="s">
        <v>7309</v>
      </c>
      <c r="F1326" s="28">
        <v>547210</v>
      </c>
      <c r="G1326" s="22" t="s">
        <v>6622</v>
      </c>
      <c r="H1326" s="22" t="s">
        <v>6759</v>
      </c>
      <c r="I1326" s="24">
        <v>44181</v>
      </c>
      <c r="J1326" s="24"/>
      <c r="K1326" s="5" t="str">
        <f t="shared" si="80"/>
        <v>Nee</v>
      </c>
      <c r="L1326">
        <f t="shared" si="81"/>
        <v>6194</v>
      </c>
      <c r="M1326" t="str">
        <f t="shared" si="82"/>
        <v>Reiskosten per dag</v>
      </c>
      <c r="N1326" t="str">
        <f>IFERROR(VLOOKUP(D1326,'Caoparameter historie'!A:E,5,0),"")</f>
        <v>0,11</v>
      </c>
      <c r="O1326" t="str">
        <f>IFERROR(IF(OR(D1326=5274,D1326=5472)=TRUE,VLOOKUP(B1326,'Medewerker afstand woon-werk'!A:F,6,0),""),"")</f>
        <v>8,80000</v>
      </c>
      <c r="P1326" s="5">
        <f t="shared" si="83"/>
        <v>0.96800000000000008</v>
      </c>
    </row>
    <row r="1327" spans="1:16" x14ac:dyDescent="0.25">
      <c r="A1327" s="22" t="s">
        <v>158</v>
      </c>
      <c r="B1327" s="22" t="s">
        <v>4240</v>
      </c>
      <c r="C1327" s="22" t="s">
        <v>7076</v>
      </c>
      <c r="D1327" s="23">
        <v>5472</v>
      </c>
      <c r="E1327" s="22" t="s">
        <v>7309</v>
      </c>
      <c r="F1327" s="28">
        <v>547210</v>
      </c>
      <c r="G1327" s="22" t="s">
        <v>6622</v>
      </c>
      <c r="H1327" s="22" t="s">
        <v>6759</v>
      </c>
      <c r="I1327" s="24">
        <v>44197</v>
      </c>
      <c r="J1327" s="24"/>
      <c r="K1327" s="5" t="str">
        <f t="shared" si="80"/>
        <v>Nee</v>
      </c>
      <c r="L1327">
        <f t="shared" si="81"/>
        <v>12621</v>
      </c>
      <c r="M1327" t="str">
        <f t="shared" si="82"/>
        <v>Reiskosten per dag</v>
      </c>
      <c r="N1327" t="str">
        <f>IFERROR(VLOOKUP(D1327,'Caoparameter historie'!A:E,5,0),"")</f>
        <v>0,11</v>
      </c>
      <c r="O1327" t="str">
        <f>IFERROR(IF(OR(D1327=5274,D1327=5472)=TRUE,VLOOKUP(B1327,'Medewerker afstand woon-werk'!A:F,6,0),""),"")</f>
        <v>0,00000</v>
      </c>
      <c r="P1327" s="5">
        <f t="shared" si="83"/>
        <v>0</v>
      </c>
    </row>
    <row r="1328" spans="1:16" x14ac:dyDescent="0.25">
      <c r="A1328" s="22" t="s">
        <v>158</v>
      </c>
      <c r="B1328" s="22" t="s">
        <v>966</v>
      </c>
      <c r="C1328" s="22" t="s">
        <v>7078</v>
      </c>
      <c r="D1328" s="23">
        <v>5472</v>
      </c>
      <c r="E1328" s="22" t="s">
        <v>7309</v>
      </c>
      <c r="F1328" s="28">
        <v>547210</v>
      </c>
      <c r="G1328" s="22" t="s">
        <v>6622</v>
      </c>
      <c r="H1328" s="22" t="s">
        <v>6759</v>
      </c>
      <c r="I1328" s="24">
        <v>44197</v>
      </c>
      <c r="J1328" s="24"/>
      <c r="K1328" s="5" t="str">
        <f t="shared" si="80"/>
        <v>Nee</v>
      </c>
      <c r="L1328">
        <f t="shared" si="81"/>
        <v>9023</v>
      </c>
      <c r="M1328" t="str">
        <f t="shared" si="82"/>
        <v>Reiskosten per dag</v>
      </c>
      <c r="N1328" t="str">
        <f>IFERROR(VLOOKUP(D1328,'Caoparameter historie'!A:E,5,0),"")</f>
        <v>0,11</v>
      </c>
      <c r="O1328" t="str">
        <f>IFERROR(IF(OR(D1328=5274,D1328=5472)=TRUE,VLOOKUP(B1328,'Medewerker afstand woon-werk'!A:F,6,0),""),"")</f>
        <v>26,41400</v>
      </c>
      <c r="P1328" s="5">
        <f t="shared" si="83"/>
        <v>2.9055400000000002</v>
      </c>
    </row>
    <row r="1329" spans="1:16" x14ac:dyDescent="0.25">
      <c r="A1329" s="22" t="s">
        <v>6372</v>
      </c>
      <c r="B1329" s="22" t="s">
        <v>7079</v>
      </c>
      <c r="C1329" s="22" t="s">
        <v>7080</v>
      </c>
      <c r="D1329" s="23">
        <v>5472</v>
      </c>
      <c r="E1329" s="22" t="s">
        <v>7309</v>
      </c>
      <c r="F1329" s="28">
        <v>547210</v>
      </c>
      <c r="G1329" s="22" t="s">
        <v>6622</v>
      </c>
      <c r="H1329" s="22" t="s">
        <v>6759</v>
      </c>
      <c r="I1329" s="24">
        <v>44188</v>
      </c>
      <c r="J1329" s="24"/>
      <c r="K1329" s="5" t="str">
        <f t="shared" si="80"/>
        <v>Nee</v>
      </c>
      <c r="L1329">
        <f t="shared" si="81"/>
        <v>9119080</v>
      </c>
      <c r="M1329" t="str">
        <f t="shared" si="82"/>
        <v>Reiskosten per dag</v>
      </c>
      <c r="N1329" t="str">
        <f>IFERROR(VLOOKUP(D1329,'Caoparameter historie'!A:E,5,0),"")</f>
        <v>0,11</v>
      </c>
      <c r="O1329" t="str">
        <f>IFERROR(IF(OR(D1329=5274,D1329=5472)=TRUE,VLOOKUP(B1329,'Medewerker afstand woon-werk'!A:F,6,0),""),"")</f>
        <v>0,00000</v>
      </c>
      <c r="P1329" s="5">
        <f t="shared" si="83"/>
        <v>0</v>
      </c>
    </row>
    <row r="1330" spans="1:16" x14ac:dyDescent="0.25">
      <c r="A1330" s="22" t="s">
        <v>158</v>
      </c>
      <c r="B1330" s="22" t="s">
        <v>4433</v>
      </c>
      <c r="C1330" s="22" t="s">
        <v>7081</v>
      </c>
      <c r="D1330" s="23">
        <v>5472</v>
      </c>
      <c r="E1330" s="22" t="s">
        <v>7309</v>
      </c>
      <c r="F1330" s="28">
        <v>547210</v>
      </c>
      <c r="G1330" s="22" t="s">
        <v>6622</v>
      </c>
      <c r="H1330" s="22" t="s">
        <v>6759</v>
      </c>
      <c r="I1330" s="24">
        <v>44197</v>
      </c>
      <c r="J1330" s="24"/>
      <c r="K1330" s="5" t="str">
        <f t="shared" si="80"/>
        <v>Nee</v>
      </c>
      <c r="L1330">
        <f t="shared" si="81"/>
        <v>7101</v>
      </c>
      <c r="M1330" t="str">
        <f t="shared" si="82"/>
        <v>Reiskosten per dag</v>
      </c>
      <c r="N1330" t="str">
        <f>IFERROR(VLOOKUP(D1330,'Caoparameter historie'!A:E,5,0),"")</f>
        <v>0,11</v>
      </c>
      <c r="O1330" t="str">
        <f>IFERROR(IF(OR(D1330=5274,D1330=5472)=TRUE,VLOOKUP(B1330,'Medewerker afstand woon-werk'!A:F,6,0),""),"")</f>
        <v>26,06300</v>
      </c>
      <c r="P1330" s="5">
        <f t="shared" si="83"/>
        <v>2.86693</v>
      </c>
    </row>
    <row r="1331" spans="1:16" x14ac:dyDescent="0.25">
      <c r="A1331" s="22" t="s">
        <v>158</v>
      </c>
      <c r="B1331" s="22" t="s">
        <v>3966</v>
      </c>
      <c r="C1331" s="22" t="s">
        <v>7082</v>
      </c>
      <c r="D1331" s="23">
        <v>5472</v>
      </c>
      <c r="E1331" s="22" t="s">
        <v>7309</v>
      </c>
      <c r="F1331" s="28">
        <v>547210</v>
      </c>
      <c r="G1331" s="22" t="s">
        <v>6622</v>
      </c>
      <c r="H1331" s="22" t="s">
        <v>6759</v>
      </c>
      <c r="I1331" s="24">
        <v>44197</v>
      </c>
      <c r="J1331" s="24"/>
      <c r="K1331" s="5" t="str">
        <f t="shared" si="80"/>
        <v>Nee</v>
      </c>
      <c r="L1331">
        <f t="shared" si="81"/>
        <v>7113</v>
      </c>
      <c r="M1331" t="str">
        <f t="shared" si="82"/>
        <v>Reiskosten per dag</v>
      </c>
      <c r="N1331" t="str">
        <f>IFERROR(VLOOKUP(D1331,'Caoparameter historie'!A:E,5,0),"")</f>
        <v>0,11</v>
      </c>
      <c r="O1331" t="str">
        <f>IFERROR(IF(OR(D1331=5274,D1331=5472)=TRUE,VLOOKUP(B1331,'Medewerker afstand woon-werk'!A:F,6,0),""),"")</f>
        <v>0,00000</v>
      </c>
      <c r="P1331" s="5">
        <f t="shared" si="83"/>
        <v>0</v>
      </c>
    </row>
    <row r="1332" spans="1:16" x14ac:dyDescent="0.25">
      <c r="A1332" s="22" t="s">
        <v>6372</v>
      </c>
      <c r="B1332" s="22" t="s">
        <v>7083</v>
      </c>
      <c r="C1332" s="22" t="s">
        <v>7084</v>
      </c>
      <c r="D1332" s="23">
        <v>5472</v>
      </c>
      <c r="E1332" s="22" t="s">
        <v>7309</v>
      </c>
      <c r="F1332" s="28">
        <v>547210</v>
      </c>
      <c r="G1332" s="22" t="s">
        <v>6622</v>
      </c>
      <c r="H1332" s="22" t="s">
        <v>6759</v>
      </c>
      <c r="I1332" s="24">
        <v>44188</v>
      </c>
      <c r="J1332" s="24"/>
      <c r="K1332" s="5" t="str">
        <f t="shared" si="80"/>
        <v>Nee</v>
      </c>
      <c r="L1332">
        <f t="shared" si="81"/>
        <v>9119717</v>
      </c>
      <c r="M1332" t="str">
        <f t="shared" si="82"/>
        <v>Reiskosten per dag</v>
      </c>
      <c r="N1332" t="str">
        <f>IFERROR(VLOOKUP(D1332,'Caoparameter historie'!A:E,5,0),"")</f>
        <v>0,11</v>
      </c>
      <c r="O1332" t="str">
        <f>IFERROR(IF(OR(D1332=5274,D1332=5472)=TRUE,VLOOKUP(B1332,'Medewerker afstand woon-werk'!A:F,6,0),""),"")</f>
        <v>0,00000</v>
      </c>
      <c r="P1332" s="5">
        <f t="shared" si="83"/>
        <v>0</v>
      </c>
    </row>
    <row r="1333" spans="1:16" x14ac:dyDescent="0.25">
      <c r="A1333" s="22" t="s">
        <v>6372</v>
      </c>
      <c r="B1333" s="22" t="s">
        <v>7085</v>
      </c>
      <c r="C1333" s="22" t="s">
        <v>7086</v>
      </c>
      <c r="D1333" s="23">
        <v>5472</v>
      </c>
      <c r="E1333" s="22" t="s">
        <v>7309</v>
      </c>
      <c r="F1333" s="28">
        <v>547210</v>
      </c>
      <c r="G1333" s="22" t="s">
        <v>6622</v>
      </c>
      <c r="H1333" s="22" t="s">
        <v>6759</v>
      </c>
      <c r="I1333" s="24">
        <v>44188</v>
      </c>
      <c r="J1333" s="24"/>
      <c r="K1333" s="5" t="str">
        <f t="shared" si="80"/>
        <v>Nee</v>
      </c>
      <c r="L1333">
        <f t="shared" si="81"/>
        <v>9119082</v>
      </c>
      <c r="M1333" t="str">
        <f t="shared" si="82"/>
        <v>Reiskosten per dag</v>
      </c>
      <c r="N1333" t="str">
        <f>IFERROR(VLOOKUP(D1333,'Caoparameter historie'!A:E,5,0),"")</f>
        <v>0,11</v>
      </c>
      <c r="O1333" t="str">
        <f>IFERROR(IF(OR(D1333=5274,D1333=5472)=TRUE,VLOOKUP(B1333,'Medewerker afstand woon-werk'!A:F,6,0),""),"")</f>
        <v>0,00000</v>
      </c>
      <c r="P1333" s="5">
        <f t="shared" si="83"/>
        <v>0</v>
      </c>
    </row>
    <row r="1334" spans="1:16" x14ac:dyDescent="0.25">
      <c r="A1334" s="22" t="s">
        <v>158</v>
      </c>
      <c r="B1334" s="22" t="s">
        <v>4761</v>
      </c>
      <c r="C1334" s="22" t="s">
        <v>7087</v>
      </c>
      <c r="D1334" s="23">
        <v>5472</v>
      </c>
      <c r="E1334" s="22" t="s">
        <v>7309</v>
      </c>
      <c r="F1334" s="28">
        <v>547210</v>
      </c>
      <c r="G1334" s="22" t="s">
        <v>6622</v>
      </c>
      <c r="H1334" s="22" t="s">
        <v>6759</v>
      </c>
      <c r="I1334" s="24">
        <v>44197</v>
      </c>
      <c r="J1334" s="24"/>
      <c r="K1334" s="5" t="str">
        <f t="shared" si="80"/>
        <v>Nee</v>
      </c>
      <c r="L1334">
        <f t="shared" si="81"/>
        <v>11979</v>
      </c>
      <c r="M1334" t="str">
        <f t="shared" si="82"/>
        <v>Reiskosten per dag</v>
      </c>
      <c r="N1334" t="str">
        <f>IFERROR(VLOOKUP(D1334,'Caoparameter historie'!A:E,5,0),"")</f>
        <v>0,11</v>
      </c>
      <c r="O1334" t="str">
        <f>IFERROR(IF(OR(D1334=5274,D1334=5472)=TRUE,VLOOKUP(B1334,'Medewerker afstand woon-werk'!A:F,6,0),""),"")</f>
        <v>0,00000</v>
      </c>
      <c r="P1334" s="5">
        <f t="shared" si="83"/>
        <v>0</v>
      </c>
    </row>
    <row r="1335" spans="1:16" x14ac:dyDescent="0.25">
      <c r="A1335" s="22" t="s">
        <v>158</v>
      </c>
      <c r="B1335" s="22" t="s">
        <v>1796</v>
      </c>
      <c r="C1335" s="22" t="s">
        <v>7088</v>
      </c>
      <c r="D1335" s="23">
        <v>5472</v>
      </c>
      <c r="E1335" s="22" t="s">
        <v>7309</v>
      </c>
      <c r="F1335" s="28">
        <v>547210</v>
      </c>
      <c r="G1335" s="22" t="s">
        <v>6622</v>
      </c>
      <c r="H1335" s="22" t="s">
        <v>6759</v>
      </c>
      <c r="I1335" s="24">
        <v>44197</v>
      </c>
      <c r="J1335" s="24">
        <v>44409</v>
      </c>
      <c r="K1335" s="5" t="str">
        <f t="shared" si="80"/>
        <v>Nee</v>
      </c>
      <c r="L1335">
        <f t="shared" si="81"/>
        <v>13693</v>
      </c>
      <c r="M1335" t="str">
        <f t="shared" si="82"/>
        <v>Reiskosten per dag</v>
      </c>
      <c r="N1335" t="str">
        <f>IFERROR(VLOOKUP(D1335,'Caoparameter historie'!A:E,5,0),"")</f>
        <v>0,11</v>
      </c>
      <c r="O1335" t="str">
        <f>IFERROR(IF(OR(D1335=5274,D1335=5472)=TRUE,VLOOKUP(B1335,'Medewerker afstand woon-werk'!A:F,6,0),""),"")</f>
        <v>0,00000</v>
      </c>
      <c r="P1335" s="5">
        <f t="shared" si="83"/>
        <v>0</v>
      </c>
    </row>
    <row r="1336" spans="1:16" x14ac:dyDescent="0.25">
      <c r="A1336" s="22" t="s">
        <v>158</v>
      </c>
      <c r="B1336" s="22" t="s">
        <v>4525</v>
      </c>
      <c r="C1336" s="22" t="s">
        <v>7089</v>
      </c>
      <c r="D1336" s="23">
        <v>5472</v>
      </c>
      <c r="E1336" s="22" t="s">
        <v>7309</v>
      </c>
      <c r="F1336" s="28">
        <v>547210</v>
      </c>
      <c r="G1336" s="22" t="s">
        <v>6622</v>
      </c>
      <c r="H1336" s="22" t="s">
        <v>6759</v>
      </c>
      <c r="I1336" s="24">
        <v>44197</v>
      </c>
      <c r="J1336" s="24"/>
      <c r="K1336" s="5" t="str">
        <f t="shared" si="80"/>
        <v>Nee</v>
      </c>
      <c r="L1336">
        <f t="shared" si="81"/>
        <v>11167</v>
      </c>
      <c r="M1336" t="str">
        <f t="shared" si="82"/>
        <v>Reiskosten per dag</v>
      </c>
      <c r="N1336" t="str">
        <f>IFERROR(VLOOKUP(D1336,'Caoparameter historie'!A:E,5,0),"")</f>
        <v>0,11</v>
      </c>
      <c r="O1336" t="str">
        <f>IFERROR(IF(OR(D1336=5274,D1336=5472)=TRUE,VLOOKUP(B1336,'Medewerker afstand woon-werk'!A:F,6,0),""),"")</f>
        <v>0,00000</v>
      </c>
      <c r="P1336" s="5">
        <f t="shared" si="83"/>
        <v>0</v>
      </c>
    </row>
    <row r="1337" spans="1:16" x14ac:dyDescent="0.25">
      <c r="A1337" s="22" t="s">
        <v>158</v>
      </c>
      <c r="B1337" s="22" t="s">
        <v>2728</v>
      </c>
      <c r="C1337" s="22" t="s">
        <v>7090</v>
      </c>
      <c r="D1337" s="23">
        <v>5472</v>
      </c>
      <c r="E1337" s="22" t="s">
        <v>7309</v>
      </c>
      <c r="F1337" s="28">
        <v>547210</v>
      </c>
      <c r="G1337" s="22" t="s">
        <v>6622</v>
      </c>
      <c r="H1337" s="22" t="s">
        <v>6759</v>
      </c>
      <c r="I1337" s="24">
        <v>44200</v>
      </c>
      <c r="J1337" s="24"/>
      <c r="K1337" s="5" t="str">
        <f t="shared" si="80"/>
        <v>Nee</v>
      </c>
      <c r="L1337">
        <f t="shared" si="81"/>
        <v>1694</v>
      </c>
      <c r="M1337" t="str">
        <f t="shared" si="82"/>
        <v>Reiskosten per dag</v>
      </c>
      <c r="N1337" t="str">
        <f>IFERROR(VLOOKUP(D1337,'Caoparameter historie'!A:E,5,0),"")</f>
        <v>0,11</v>
      </c>
      <c r="O1337" t="str">
        <f>IFERROR(IF(OR(D1337=5274,D1337=5472)=TRUE,VLOOKUP(B1337,'Medewerker afstand woon-werk'!A:F,6,0),""),"")</f>
        <v>3,90000</v>
      </c>
      <c r="P1337" s="5">
        <f t="shared" si="83"/>
        <v>0.42899999999999999</v>
      </c>
    </row>
    <row r="1338" spans="1:16" x14ac:dyDescent="0.25">
      <c r="A1338" s="22" t="s">
        <v>158</v>
      </c>
      <c r="B1338" s="22" t="s">
        <v>1577</v>
      </c>
      <c r="C1338" s="22" t="s">
        <v>7091</v>
      </c>
      <c r="D1338" s="23">
        <v>5472</v>
      </c>
      <c r="E1338" s="22" t="s">
        <v>7309</v>
      </c>
      <c r="F1338" s="28">
        <v>547210</v>
      </c>
      <c r="G1338" s="22" t="s">
        <v>6622</v>
      </c>
      <c r="H1338" s="22" t="s">
        <v>6759</v>
      </c>
      <c r="I1338" s="24">
        <v>44197</v>
      </c>
      <c r="J1338" s="24"/>
      <c r="K1338" s="5" t="str">
        <f t="shared" si="80"/>
        <v>Nee</v>
      </c>
      <c r="L1338">
        <f t="shared" si="81"/>
        <v>10779</v>
      </c>
      <c r="M1338" t="str">
        <f t="shared" si="82"/>
        <v>Reiskosten per dag</v>
      </c>
      <c r="N1338" t="str">
        <f>IFERROR(VLOOKUP(D1338,'Caoparameter historie'!A:E,5,0),"")</f>
        <v>0,11</v>
      </c>
      <c r="O1338" t="str">
        <f>IFERROR(IF(OR(D1338=5274,D1338=5472)=TRUE,VLOOKUP(B1338,'Medewerker afstand woon-werk'!A:F,6,0),""),"")</f>
        <v>0,00000</v>
      </c>
      <c r="P1338" s="5">
        <f t="shared" si="83"/>
        <v>0</v>
      </c>
    </row>
    <row r="1339" spans="1:16" x14ac:dyDescent="0.25">
      <c r="A1339" s="22" t="s">
        <v>158</v>
      </c>
      <c r="B1339" s="22" t="s">
        <v>5961</v>
      </c>
      <c r="C1339" s="22" t="s">
        <v>7092</v>
      </c>
      <c r="D1339" s="23">
        <v>5472</v>
      </c>
      <c r="E1339" s="22" t="s">
        <v>7309</v>
      </c>
      <c r="F1339" s="28">
        <v>547210</v>
      </c>
      <c r="G1339" s="22" t="s">
        <v>6622</v>
      </c>
      <c r="H1339" s="22" t="s">
        <v>6759</v>
      </c>
      <c r="I1339" s="24">
        <v>44197</v>
      </c>
      <c r="J1339" s="24"/>
      <c r="K1339" s="5" t="str">
        <f t="shared" si="80"/>
        <v>Nee</v>
      </c>
      <c r="L1339">
        <f t="shared" si="81"/>
        <v>8198</v>
      </c>
      <c r="M1339" t="str">
        <f t="shared" si="82"/>
        <v>Reiskosten per dag</v>
      </c>
      <c r="N1339" t="str">
        <f>IFERROR(VLOOKUP(D1339,'Caoparameter historie'!A:E,5,0),"")</f>
        <v>0,11</v>
      </c>
      <c r="O1339" t="str">
        <f>IFERROR(IF(OR(D1339=5274,D1339=5472)=TRUE,VLOOKUP(B1339,'Medewerker afstand woon-werk'!A:F,6,0),""),"")</f>
        <v>5,40000</v>
      </c>
      <c r="P1339" s="5">
        <f t="shared" si="83"/>
        <v>0.59400000000000008</v>
      </c>
    </row>
    <row r="1340" spans="1:16" x14ac:dyDescent="0.25">
      <c r="A1340" s="22" t="s">
        <v>158</v>
      </c>
      <c r="B1340" s="22" t="s">
        <v>715</v>
      </c>
      <c r="C1340" s="22" t="s">
        <v>6724</v>
      </c>
      <c r="D1340" s="23">
        <v>5472</v>
      </c>
      <c r="E1340" s="22" t="s">
        <v>7309</v>
      </c>
      <c r="F1340" s="28">
        <v>547210</v>
      </c>
      <c r="G1340" s="22" t="s">
        <v>6622</v>
      </c>
      <c r="H1340" s="22" t="s">
        <v>6759</v>
      </c>
      <c r="I1340" s="24">
        <v>44197</v>
      </c>
      <c r="J1340" s="24"/>
      <c r="K1340" s="5" t="str">
        <f t="shared" si="80"/>
        <v>Nee</v>
      </c>
      <c r="L1340">
        <f t="shared" si="81"/>
        <v>10691</v>
      </c>
      <c r="M1340" t="str">
        <f t="shared" si="82"/>
        <v>Reiskosten per dag</v>
      </c>
      <c r="N1340" t="str">
        <f>IFERROR(VLOOKUP(D1340,'Caoparameter historie'!A:E,5,0),"")</f>
        <v>0,11</v>
      </c>
      <c r="O1340" t="str">
        <f>IFERROR(IF(OR(D1340=5274,D1340=5472)=TRUE,VLOOKUP(B1340,'Medewerker afstand woon-werk'!A:F,6,0),""),"")</f>
        <v>13,16000</v>
      </c>
      <c r="P1340" s="5">
        <f t="shared" si="83"/>
        <v>1.4476</v>
      </c>
    </row>
    <row r="1341" spans="1:16" x14ac:dyDescent="0.25">
      <c r="A1341" s="22" t="s">
        <v>158</v>
      </c>
      <c r="B1341" s="22" t="s">
        <v>3486</v>
      </c>
      <c r="C1341" s="22" t="s">
        <v>7093</v>
      </c>
      <c r="D1341" s="23">
        <v>5472</v>
      </c>
      <c r="E1341" s="22" t="s">
        <v>7309</v>
      </c>
      <c r="F1341" s="28">
        <v>547210</v>
      </c>
      <c r="G1341" s="22" t="s">
        <v>6622</v>
      </c>
      <c r="H1341" s="22" t="s">
        <v>6759</v>
      </c>
      <c r="I1341" s="24">
        <v>44197</v>
      </c>
      <c r="J1341" s="24"/>
      <c r="K1341" s="5" t="str">
        <f t="shared" si="80"/>
        <v>Nee</v>
      </c>
      <c r="L1341">
        <f t="shared" si="81"/>
        <v>10502</v>
      </c>
      <c r="M1341" t="str">
        <f t="shared" si="82"/>
        <v>Reiskosten per dag</v>
      </c>
      <c r="N1341" t="str">
        <f>IFERROR(VLOOKUP(D1341,'Caoparameter historie'!A:E,5,0),"")</f>
        <v>0,11</v>
      </c>
      <c r="O1341" t="str">
        <f>IFERROR(IF(OR(D1341=5274,D1341=5472)=TRUE,VLOOKUP(B1341,'Medewerker afstand woon-werk'!A:F,6,0),""),"")</f>
        <v>1,90000</v>
      </c>
      <c r="P1341" s="5">
        <f t="shared" si="83"/>
        <v>0.20899999999999999</v>
      </c>
    </row>
    <row r="1342" spans="1:16" x14ac:dyDescent="0.25">
      <c r="A1342" s="22" t="s">
        <v>6372</v>
      </c>
      <c r="B1342" s="22" t="s">
        <v>7096</v>
      </c>
      <c r="C1342" s="22" t="s">
        <v>7097</v>
      </c>
      <c r="D1342" s="23">
        <v>5472</v>
      </c>
      <c r="E1342" s="22" t="s">
        <v>7309</v>
      </c>
      <c r="F1342" s="28">
        <v>547210</v>
      </c>
      <c r="G1342" s="22" t="s">
        <v>6622</v>
      </c>
      <c r="H1342" s="22" t="s">
        <v>6759</v>
      </c>
      <c r="I1342" s="24">
        <v>44207</v>
      </c>
      <c r="J1342" s="24"/>
      <c r="K1342" s="5" t="str">
        <f t="shared" si="80"/>
        <v>Nee</v>
      </c>
      <c r="L1342">
        <f t="shared" si="81"/>
        <v>9117508</v>
      </c>
      <c r="M1342" t="str">
        <f t="shared" si="82"/>
        <v>Reiskosten per dag</v>
      </c>
      <c r="N1342" t="str">
        <f>IFERROR(VLOOKUP(D1342,'Caoparameter historie'!A:E,5,0),"")</f>
        <v>0,11</v>
      </c>
      <c r="O1342" t="str">
        <f>IFERROR(IF(OR(D1342=5274,D1342=5472)=TRUE,VLOOKUP(B1342,'Medewerker afstand woon-werk'!A:F,6,0),""),"")</f>
        <v>0,00000</v>
      </c>
      <c r="P1342" s="5">
        <f t="shared" si="83"/>
        <v>0</v>
      </c>
    </row>
    <row r="1343" spans="1:16" x14ac:dyDescent="0.25">
      <c r="A1343" s="22" t="s">
        <v>158</v>
      </c>
      <c r="B1343" s="22" t="s">
        <v>889</v>
      </c>
      <c r="C1343" s="22" t="s">
        <v>7098</v>
      </c>
      <c r="D1343" s="23">
        <v>5472</v>
      </c>
      <c r="E1343" s="22" t="s">
        <v>7309</v>
      </c>
      <c r="F1343" s="28">
        <v>547210</v>
      </c>
      <c r="G1343" s="22" t="s">
        <v>6622</v>
      </c>
      <c r="H1343" s="22" t="s">
        <v>6759</v>
      </c>
      <c r="I1343" s="24">
        <v>44207</v>
      </c>
      <c r="J1343" s="24"/>
      <c r="K1343" s="5" t="str">
        <f t="shared" si="80"/>
        <v>Nee</v>
      </c>
      <c r="L1343">
        <f t="shared" si="81"/>
        <v>8234</v>
      </c>
      <c r="M1343" t="str">
        <f t="shared" si="82"/>
        <v>Reiskosten per dag</v>
      </c>
      <c r="N1343" t="str">
        <f>IFERROR(VLOOKUP(D1343,'Caoparameter historie'!A:E,5,0),"")</f>
        <v>0,11</v>
      </c>
      <c r="O1343" t="str">
        <f>IFERROR(IF(OR(D1343=5274,D1343=5472)=TRUE,VLOOKUP(B1343,'Medewerker afstand woon-werk'!A:F,6,0),""),"")</f>
        <v>0,00000</v>
      </c>
      <c r="P1343" s="5">
        <f t="shared" si="83"/>
        <v>0</v>
      </c>
    </row>
    <row r="1344" spans="1:16" x14ac:dyDescent="0.25">
      <c r="A1344" s="22" t="s">
        <v>158</v>
      </c>
      <c r="B1344" s="22" t="s">
        <v>1227</v>
      </c>
      <c r="C1344" s="22" t="s">
        <v>6988</v>
      </c>
      <c r="D1344" s="23">
        <v>5472</v>
      </c>
      <c r="E1344" s="22" t="s">
        <v>7309</v>
      </c>
      <c r="F1344" s="28">
        <v>547210</v>
      </c>
      <c r="G1344" s="22" t="s">
        <v>6622</v>
      </c>
      <c r="H1344" s="22" t="s">
        <v>6759</v>
      </c>
      <c r="I1344" s="24">
        <v>44207</v>
      </c>
      <c r="J1344" s="24"/>
      <c r="K1344" s="5" t="str">
        <f t="shared" si="80"/>
        <v>Nee</v>
      </c>
      <c r="L1344">
        <f t="shared" si="81"/>
        <v>6638</v>
      </c>
      <c r="M1344" t="str">
        <f t="shared" si="82"/>
        <v>Reiskosten per dag</v>
      </c>
      <c r="N1344" t="str">
        <f>IFERROR(VLOOKUP(D1344,'Caoparameter historie'!A:E,5,0),"")</f>
        <v>0,11</v>
      </c>
      <c r="O1344" t="str">
        <f>IFERROR(IF(OR(D1344=5274,D1344=5472)=TRUE,VLOOKUP(B1344,'Medewerker afstand woon-werk'!A:F,6,0),""),"")</f>
        <v>21,00000</v>
      </c>
      <c r="P1344" s="5">
        <f t="shared" si="83"/>
        <v>2.31</v>
      </c>
    </row>
    <row r="1345" spans="1:16" x14ac:dyDescent="0.25">
      <c r="A1345" s="22" t="s">
        <v>158</v>
      </c>
      <c r="B1345" s="22" t="s">
        <v>5016</v>
      </c>
      <c r="C1345" s="22" t="s">
        <v>7099</v>
      </c>
      <c r="D1345" s="23">
        <v>5472</v>
      </c>
      <c r="E1345" s="22" t="s">
        <v>7309</v>
      </c>
      <c r="F1345" s="28">
        <v>547210</v>
      </c>
      <c r="G1345" s="22" t="s">
        <v>6622</v>
      </c>
      <c r="H1345" s="22" t="s">
        <v>6759</v>
      </c>
      <c r="I1345" s="24">
        <v>44208</v>
      </c>
      <c r="J1345" s="24"/>
      <c r="K1345" s="5" t="str">
        <f t="shared" si="80"/>
        <v>Nee</v>
      </c>
      <c r="L1345">
        <f t="shared" si="81"/>
        <v>12207</v>
      </c>
      <c r="M1345" t="str">
        <f t="shared" si="82"/>
        <v>Reiskosten per dag</v>
      </c>
      <c r="N1345" t="str">
        <f>IFERROR(VLOOKUP(D1345,'Caoparameter historie'!A:E,5,0),"")</f>
        <v>0,11</v>
      </c>
      <c r="O1345" t="str">
        <f>IFERROR(IF(OR(D1345=5274,D1345=5472)=TRUE,VLOOKUP(B1345,'Medewerker afstand woon-werk'!A:F,6,0),""),"")</f>
        <v>0,00000</v>
      </c>
      <c r="P1345" s="5">
        <f t="shared" si="83"/>
        <v>0</v>
      </c>
    </row>
    <row r="1346" spans="1:16" x14ac:dyDescent="0.25">
      <c r="A1346" s="22" t="s">
        <v>158</v>
      </c>
      <c r="B1346" s="22" t="s">
        <v>202</v>
      </c>
      <c r="C1346" s="22" t="s">
        <v>7100</v>
      </c>
      <c r="D1346" s="23">
        <v>5472</v>
      </c>
      <c r="E1346" s="22" t="s">
        <v>7309</v>
      </c>
      <c r="F1346" s="28">
        <v>547210</v>
      </c>
      <c r="G1346" s="22" t="s">
        <v>6622</v>
      </c>
      <c r="H1346" s="22" t="s">
        <v>6759</v>
      </c>
      <c r="I1346" s="24">
        <v>44215</v>
      </c>
      <c r="J1346" s="24"/>
      <c r="K1346" s="5" t="str">
        <f t="shared" si="80"/>
        <v>Nee</v>
      </c>
      <c r="L1346">
        <f t="shared" si="81"/>
        <v>11485</v>
      </c>
      <c r="M1346" t="str">
        <f t="shared" si="82"/>
        <v>Reiskosten per dag</v>
      </c>
      <c r="N1346" t="str">
        <f>IFERROR(VLOOKUP(D1346,'Caoparameter historie'!A:E,5,0),"")</f>
        <v>0,11</v>
      </c>
      <c r="O1346" t="str">
        <f>IFERROR(IF(OR(D1346=5274,D1346=5472)=TRUE,VLOOKUP(B1346,'Medewerker afstand woon-werk'!A:F,6,0),""),"")</f>
        <v>0,00000</v>
      </c>
      <c r="P1346" s="5">
        <f t="shared" si="83"/>
        <v>0</v>
      </c>
    </row>
    <row r="1347" spans="1:16" x14ac:dyDescent="0.25">
      <c r="A1347" s="22" t="s">
        <v>158</v>
      </c>
      <c r="B1347" s="22" t="s">
        <v>1121</v>
      </c>
      <c r="C1347" s="22" t="s">
        <v>7101</v>
      </c>
      <c r="D1347" s="23">
        <v>5472</v>
      </c>
      <c r="E1347" s="22" t="s">
        <v>7309</v>
      </c>
      <c r="F1347" s="28">
        <v>547210</v>
      </c>
      <c r="G1347" s="22" t="s">
        <v>6622</v>
      </c>
      <c r="H1347" s="22" t="s">
        <v>6759</v>
      </c>
      <c r="I1347" s="24">
        <v>44207</v>
      </c>
      <c r="J1347" s="24"/>
      <c r="K1347" s="5" t="str">
        <f t="shared" si="80"/>
        <v>Nee</v>
      </c>
      <c r="L1347">
        <f t="shared" si="81"/>
        <v>12065</v>
      </c>
      <c r="M1347" t="str">
        <f t="shared" si="82"/>
        <v>Reiskosten per dag</v>
      </c>
      <c r="N1347" t="str">
        <f>IFERROR(VLOOKUP(D1347,'Caoparameter historie'!A:E,5,0),"")</f>
        <v>0,11</v>
      </c>
      <c r="O1347" t="str">
        <f>IFERROR(IF(OR(D1347=5274,D1347=5472)=TRUE,VLOOKUP(B1347,'Medewerker afstand woon-werk'!A:F,6,0),""),"")</f>
        <v>0,00000</v>
      </c>
      <c r="P1347" s="5">
        <f t="shared" si="83"/>
        <v>0</v>
      </c>
    </row>
    <row r="1348" spans="1:16" x14ac:dyDescent="0.25">
      <c r="A1348" s="22" t="s">
        <v>158</v>
      </c>
      <c r="B1348" s="22" t="s">
        <v>3930</v>
      </c>
      <c r="C1348" s="22" t="s">
        <v>7106</v>
      </c>
      <c r="D1348" s="23">
        <v>5472</v>
      </c>
      <c r="E1348" s="22" t="s">
        <v>7309</v>
      </c>
      <c r="F1348" s="28">
        <v>547210</v>
      </c>
      <c r="G1348" s="22" t="s">
        <v>6622</v>
      </c>
      <c r="H1348" s="22" t="s">
        <v>6759</v>
      </c>
      <c r="I1348" s="24">
        <v>44197</v>
      </c>
      <c r="J1348" s="24"/>
      <c r="K1348" s="5" t="str">
        <f t="shared" si="80"/>
        <v>Nee</v>
      </c>
      <c r="L1348">
        <f t="shared" si="81"/>
        <v>5331</v>
      </c>
      <c r="M1348" t="str">
        <f t="shared" si="82"/>
        <v>Reiskosten per dag</v>
      </c>
      <c r="N1348" t="str">
        <f>IFERROR(VLOOKUP(D1348,'Caoparameter historie'!A:E,5,0),"")</f>
        <v>0,11</v>
      </c>
      <c r="O1348" t="str">
        <f>IFERROR(IF(OR(D1348=5274,D1348=5472)=TRUE,VLOOKUP(B1348,'Medewerker afstand woon-werk'!A:F,6,0),""),"")</f>
        <v>66,74700</v>
      </c>
      <c r="P1348" s="5">
        <f t="shared" si="83"/>
        <v>7.3421700000000003</v>
      </c>
    </row>
    <row r="1349" spans="1:16" x14ac:dyDescent="0.25">
      <c r="A1349" s="22" t="s">
        <v>158</v>
      </c>
      <c r="B1349" s="22" t="s">
        <v>4104</v>
      </c>
      <c r="C1349" s="22" t="s">
        <v>7103</v>
      </c>
      <c r="D1349" s="23">
        <v>5472</v>
      </c>
      <c r="E1349" s="22" t="s">
        <v>7309</v>
      </c>
      <c r="F1349" s="28">
        <v>547210</v>
      </c>
      <c r="G1349" s="22" t="s">
        <v>6622</v>
      </c>
      <c r="H1349" s="22" t="s">
        <v>6759</v>
      </c>
      <c r="I1349" s="24">
        <v>44228</v>
      </c>
      <c r="J1349" s="24"/>
      <c r="K1349" s="5" t="str">
        <f t="shared" si="80"/>
        <v>Nee</v>
      </c>
      <c r="L1349">
        <f t="shared" si="81"/>
        <v>12392</v>
      </c>
      <c r="M1349" t="str">
        <f t="shared" si="82"/>
        <v>Reiskosten per dag</v>
      </c>
      <c r="N1349" t="str">
        <f>IFERROR(VLOOKUP(D1349,'Caoparameter historie'!A:E,5,0),"")</f>
        <v>0,11</v>
      </c>
      <c r="O1349" t="str">
        <f>IFERROR(IF(OR(D1349=5274,D1349=5472)=TRUE,VLOOKUP(B1349,'Medewerker afstand woon-werk'!A:F,6,0),""),"")</f>
        <v>22,70000</v>
      </c>
      <c r="P1349" s="5">
        <f t="shared" si="83"/>
        <v>2.4969999999999999</v>
      </c>
    </row>
    <row r="1350" spans="1:16" x14ac:dyDescent="0.25">
      <c r="A1350" s="22" t="s">
        <v>158</v>
      </c>
      <c r="B1350" s="22" t="s">
        <v>2208</v>
      </c>
      <c r="C1350" s="22" t="s">
        <v>6653</v>
      </c>
      <c r="D1350" s="23">
        <v>5472</v>
      </c>
      <c r="E1350" s="22" t="s">
        <v>7309</v>
      </c>
      <c r="F1350" s="28">
        <v>547210</v>
      </c>
      <c r="G1350" s="22" t="s">
        <v>6622</v>
      </c>
      <c r="H1350" s="22" t="s">
        <v>6759</v>
      </c>
      <c r="I1350" s="24">
        <v>44200</v>
      </c>
      <c r="J1350" s="24"/>
      <c r="K1350" s="5" t="str">
        <f t="shared" ref="K1350:K1413" si="84">IFERROR(H1350*1,H1350)</f>
        <v>Nee</v>
      </c>
      <c r="L1350">
        <f t="shared" ref="L1350:L1413" si="85">IFERROR(B1350*1,B1350)</f>
        <v>4038</v>
      </c>
      <c r="M1350" t="str">
        <f t="shared" ref="M1350:M1413" si="86">IF(D1350=5251,"VET",IF(D1350=5249,"Persoonlijke toeslag",IF(D1350=5274,"Reiskosten per dag",IF(D1350=5250,"Overgangstoeslag",IF(D1350=5472,"Reiskosten per dag",IF(D1350=5255,"Reiskosten per dag",IF(D1350=5378,"BHV Vergoeding",IF(D1350=5493,"Wasgeld",""))))))))</f>
        <v>Reiskosten per dag</v>
      </c>
      <c r="N1350" t="str">
        <f>IFERROR(VLOOKUP(D1350,'Caoparameter historie'!A:E,5,0),"")</f>
        <v>0,11</v>
      </c>
      <c r="O1350" t="str">
        <f>IFERROR(IF(OR(D1350=5274,D1350=5472)=TRUE,VLOOKUP(B1350,'Medewerker afstand woon-werk'!A:F,6,0),""),"")</f>
        <v>10,21000</v>
      </c>
      <c r="P1350" s="5">
        <f t="shared" ref="P1350:P1413" si="87">IF(OR(D1350=5274,D1350=5472)=TRUE,N1350*O1350,IF(D1350=5255,K1350,IF(M1350="Persoonlijke toeslag",K1350,IF(M1350="VET",K1350,IF(M1350="Overgangstoeslag",K1350,IF(M1350="Wasgeld",K1350*N1350,IF(M1350="BHV vergoeding",N1350*1,"")))))))</f>
        <v>1.1231000000000002</v>
      </c>
    </row>
    <row r="1351" spans="1:16" x14ac:dyDescent="0.25">
      <c r="A1351" s="22" t="s">
        <v>6372</v>
      </c>
      <c r="B1351" s="22" t="s">
        <v>7104</v>
      </c>
      <c r="C1351" s="22" t="s">
        <v>7105</v>
      </c>
      <c r="D1351" s="23">
        <v>5472</v>
      </c>
      <c r="E1351" s="22" t="s">
        <v>7309</v>
      </c>
      <c r="F1351" s="28">
        <v>547210</v>
      </c>
      <c r="G1351" s="22" t="s">
        <v>6622</v>
      </c>
      <c r="H1351" s="22" t="s">
        <v>6759</v>
      </c>
      <c r="I1351" s="24">
        <v>44228</v>
      </c>
      <c r="J1351" s="24"/>
      <c r="K1351" s="5" t="str">
        <f t="shared" si="84"/>
        <v>Nee</v>
      </c>
      <c r="L1351">
        <f t="shared" si="85"/>
        <v>9119858</v>
      </c>
      <c r="M1351" t="str">
        <f t="shared" si="86"/>
        <v>Reiskosten per dag</v>
      </c>
      <c r="N1351" t="str">
        <f>IFERROR(VLOOKUP(D1351,'Caoparameter historie'!A:E,5,0),"")</f>
        <v>0,11</v>
      </c>
      <c r="O1351" t="str">
        <f>IFERROR(IF(OR(D1351=5274,D1351=5472)=TRUE,VLOOKUP(B1351,'Medewerker afstand woon-werk'!A:F,6,0),""),"")</f>
        <v>0,00000</v>
      </c>
      <c r="P1351" s="5">
        <f t="shared" si="87"/>
        <v>0</v>
      </c>
    </row>
    <row r="1352" spans="1:16" x14ac:dyDescent="0.25">
      <c r="A1352" s="22" t="s">
        <v>158</v>
      </c>
      <c r="B1352" s="22" t="s">
        <v>1339</v>
      </c>
      <c r="C1352" s="22" t="s">
        <v>6984</v>
      </c>
      <c r="D1352" s="23">
        <v>5472</v>
      </c>
      <c r="E1352" s="22" t="s">
        <v>7309</v>
      </c>
      <c r="F1352" s="28">
        <v>547210</v>
      </c>
      <c r="G1352" s="22" t="s">
        <v>6622</v>
      </c>
      <c r="H1352" s="22" t="s">
        <v>6759</v>
      </c>
      <c r="I1352" s="24">
        <v>44204</v>
      </c>
      <c r="J1352" s="24"/>
      <c r="K1352" s="5" t="str">
        <f t="shared" si="84"/>
        <v>Nee</v>
      </c>
      <c r="L1352">
        <f t="shared" si="85"/>
        <v>9555</v>
      </c>
      <c r="M1352" t="str">
        <f t="shared" si="86"/>
        <v>Reiskosten per dag</v>
      </c>
      <c r="N1352" t="str">
        <f>IFERROR(VLOOKUP(D1352,'Caoparameter historie'!A:E,5,0),"")</f>
        <v>0,11</v>
      </c>
      <c r="O1352" t="str">
        <f>IFERROR(IF(OR(D1352=5274,D1352=5472)=TRUE,VLOOKUP(B1352,'Medewerker afstand woon-werk'!A:F,6,0),""),"")</f>
        <v>21,18000</v>
      </c>
      <c r="P1352" s="5">
        <f t="shared" si="87"/>
        <v>2.3298000000000001</v>
      </c>
    </row>
    <row r="1353" spans="1:16" x14ac:dyDescent="0.25">
      <c r="A1353" s="22" t="s">
        <v>187</v>
      </c>
      <c r="B1353" s="22" t="s">
        <v>462</v>
      </c>
      <c r="C1353" s="22" t="s">
        <v>6390</v>
      </c>
      <c r="D1353" s="23">
        <v>5472</v>
      </c>
      <c r="E1353" s="22" t="s">
        <v>7309</v>
      </c>
      <c r="F1353" s="28">
        <v>547210</v>
      </c>
      <c r="G1353" s="22" t="s">
        <v>6622</v>
      </c>
      <c r="H1353" s="22" t="s">
        <v>6759</v>
      </c>
      <c r="I1353" s="24">
        <v>44224</v>
      </c>
      <c r="J1353" s="24"/>
      <c r="K1353" s="5" t="str">
        <f t="shared" si="84"/>
        <v>Nee</v>
      </c>
      <c r="L1353">
        <f t="shared" si="85"/>
        <v>9200374</v>
      </c>
      <c r="M1353" t="str">
        <f t="shared" si="86"/>
        <v>Reiskosten per dag</v>
      </c>
      <c r="N1353" t="str">
        <f>IFERROR(VLOOKUP(D1353,'Caoparameter historie'!A:E,5,0),"")</f>
        <v>0,11</v>
      </c>
      <c r="O1353" t="str">
        <f>IFERROR(IF(OR(D1353=5274,D1353=5472)=TRUE,VLOOKUP(B1353,'Medewerker afstand woon-werk'!A:F,6,0),""),"")</f>
        <v>21,05000</v>
      </c>
      <c r="P1353" s="5">
        <f t="shared" si="87"/>
        <v>2.3155000000000001</v>
      </c>
    </row>
    <row r="1354" spans="1:16" x14ac:dyDescent="0.25">
      <c r="A1354" s="22" t="s">
        <v>158</v>
      </c>
      <c r="B1354" s="22" t="s">
        <v>5925</v>
      </c>
      <c r="C1354" s="22" t="s">
        <v>7109</v>
      </c>
      <c r="D1354" s="23">
        <v>5472</v>
      </c>
      <c r="E1354" s="22" t="s">
        <v>7309</v>
      </c>
      <c r="F1354" s="28">
        <v>547210</v>
      </c>
      <c r="G1354" s="22" t="s">
        <v>6622</v>
      </c>
      <c r="H1354" s="22" t="s">
        <v>6759</v>
      </c>
      <c r="I1354" s="24">
        <v>44230</v>
      </c>
      <c r="J1354" s="24"/>
      <c r="K1354" s="5" t="str">
        <f t="shared" si="84"/>
        <v>Nee</v>
      </c>
      <c r="L1354">
        <f t="shared" si="85"/>
        <v>6726</v>
      </c>
      <c r="M1354" t="str">
        <f t="shared" si="86"/>
        <v>Reiskosten per dag</v>
      </c>
      <c r="N1354" t="str">
        <f>IFERROR(VLOOKUP(D1354,'Caoparameter historie'!A:E,5,0),"")</f>
        <v>0,11</v>
      </c>
      <c r="O1354" t="str">
        <f>IFERROR(IF(OR(D1354=5274,D1354=5472)=TRUE,VLOOKUP(B1354,'Medewerker afstand woon-werk'!A:F,6,0),""),"")</f>
        <v>0,00000</v>
      </c>
      <c r="P1354" s="5">
        <f t="shared" si="87"/>
        <v>0</v>
      </c>
    </row>
    <row r="1355" spans="1:16" x14ac:dyDescent="0.25">
      <c r="A1355" s="22" t="s">
        <v>158</v>
      </c>
      <c r="B1355" s="22" t="s">
        <v>5743</v>
      </c>
      <c r="C1355" s="22" t="s">
        <v>7102</v>
      </c>
      <c r="D1355" s="23">
        <v>5472</v>
      </c>
      <c r="E1355" s="22" t="s">
        <v>7309</v>
      </c>
      <c r="F1355" s="28">
        <v>547210</v>
      </c>
      <c r="G1355" s="22" t="s">
        <v>6622</v>
      </c>
      <c r="H1355" s="22" t="s">
        <v>6623</v>
      </c>
      <c r="I1355" s="24">
        <v>44228</v>
      </c>
      <c r="J1355" s="24"/>
      <c r="K1355" s="5" t="str">
        <f t="shared" si="84"/>
        <v>Ja</v>
      </c>
      <c r="L1355">
        <f t="shared" si="85"/>
        <v>9758</v>
      </c>
      <c r="M1355" t="str">
        <f t="shared" si="86"/>
        <v>Reiskosten per dag</v>
      </c>
      <c r="N1355" t="str">
        <f>IFERROR(VLOOKUP(D1355,'Caoparameter historie'!A:E,5,0),"")</f>
        <v>0,11</v>
      </c>
      <c r="O1355" t="str">
        <f>IFERROR(IF(OR(D1355=5274,D1355=5472)=TRUE,VLOOKUP(B1355,'Medewerker afstand woon-werk'!A:F,6,0),""),"")</f>
        <v>60,18400</v>
      </c>
      <c r="P1355" s="5">
        <f t="shared" si="87"/>
        <v>6.6202399999999999</v>
      </c>
    </row>
    <row r="1356" spans="1:16" x14ac:dyDescent="0.25">
      <c r="A1356" s="22" t="s">
        <v>187</v>
      </c>
      <c r="B1356" s="22" t="s">
        <v>5843</v>
      </c>
      <c r="C1356" s="22" t="s">
        <v>6385</v>
      </c>
      <c r="D1356" s="23">
        <v>5472</v>
      </c>
      <c r="E1356" s="22" t="s">
        <v>7309</v>
      </c>
      <c r="F1356" s="28">
        <v>547210</v>
      </c>
      <c r="G1356" s="22" t="s">
        <v>6622</v>
      </c>
      <c r="H1356" s="22" t="s">
        <v>6759</v>
      </c>
      <c r="I1356" s="24">
        <v>44228</v>
      </c>
      <c r="J1356" s="24"/>
      <c r="K1356" s="5" t="str">
        <f t="shared" si="84"/>
        <v>Nee</v>
      </c>
      <c r="L1356">
        <f t="shared" si="85"/>
        <v>9205411</v>
      </c>
      <c r="M1356" t="str">
        <f t="shared" si="86"/>
        <v>Reiskosten per dag</v>
      </c>
      <c r="N1356" t="str">
        <f>IFERROR(VLOOKUP(D1356,'Caoparameter historie'!A:E,5,0),"")</f>
        <v>0,11</v>
      </c>
      <c r="O1356" t="str">
        <f>IFERROR(IF(OR(D1356=5274,D1356=5472)=TRUE,VLOOKUP(B1356,'Medewerker afstand woon-werk'!A:F,6,0),""),"")</f>
        <v>0,00000</v>
      </c>
      <c r="P1356" s="5">
        <f t="shared" si="87"/>
        <v>0</v>
      </c>
    </row>
    <row r="1357" spans="1:16" x14ac:dyDescent="0.25">
      <c r="A1357" s="22" t="s">
        <v>187</v>
      </c>
      <c r="B1357" s="22" t="s">
        <v>3604</v>
      </c>
      <c r="C1357" s="22" t="s">
        <v>6454</v>
      </c>
      <c r="D1357" s="23">
        <v>5472</v>
      </c>
      <c r="E1357" s="22" t="s">
        <v>7309</v>
      </c>
      <c r="F1357" s="28">
        <v>547210</v>
      </c>
      <c r="G1357" s="22" t="s">
        <v>6622</v>
      </c>
      <c r="H1357" s="22" t="s">
        <v>6759</v>
      </c>
      <c r="I1357" s="24">
        <v>44232</v>
      </c>
      <c r="J1357" s="24"/>
      <c r="K1357" s="5" t="str">
        <f t="shared" si="84"/>
        <v>Nee</v>
      </c>
      <c r="L1357">
        <f t="shared" si="85"/>
        <v>9203459</v>
      </c>
      <c r="M1357" t="str">
        <f t="shared" si="86"/>
        <v>Reiskosten per dag</v>
      </c>
      <c r="N1357" t="str">
        <f>IFERROR(VLOOKUP(D1357,'Caoparameter historie'!A:E,5,0),"")</f>
        <v>0,11</v>
      </c>
      <c r="O1357" t="str">
        <f>IFERROR(IF(OR(D1357=5274,D1357=5472)=TRUE,VLOOKUP(B1357,'Medewerker afstand woon-werk'!A:F,6,0),""),"")</f>
        <v>0,00000</v>
      </c>
      <c r="P1357" s="5">
        <f t="shared" si="87"/>
        <v>0</v>
      </c>
    </row>
    <row r="1358" spans="1:16" x14ac:dyDescent="0.25">
      <c r="A1358" s="22" t="s">
        <v>158</v>
      </c>
      <c r="B1358" s="22" t="s">
        <v>5030</v>
      </c>
      <c r="C1358" s="22" t="s">
        <v>6584</v>
      </c>
      <c r="D1358" s="23">
        <v>5472</v>
      </c>
      <c r="E1358" s="22" t="s">
        <v>7309</v>
      </c>
      <c r="F1358" s="28">
        <v>547210</v>
      </c>
      <c r="G1358" s="22" t="s">
        <v>6622</v>
      </c>
      <c r="H1358" s="22" t="s">
        <v>6759</v>
      </c>
      <c r="I1358" s="24">
        <v>44232</v>
      </c>
      <c r="J1358" s="24"/>
      <c r="K1358" s="5" t="str">
        <f t="shared" si="84"/>
        <v>Nee</v>
      </c>
      <c r="L1358">
        <f t="shared" si="85"/>
        <v>7026</v>
      </c>
      <c r="M1358" t="str">
        <f t="shared" si="86"/>
        <v>Reiskosten per dag</v>
      </c>
      <c r="N1358" t="str">
        <f>IFERROR(VLOOKUP(D1358,'Caoparameter historie'!A:E,5,0),"")</f>
        <v>0,11</v>
      </c>
      <c r="O1358" t="str">
        <f>IFERROR(IF(OR(D1358=5274,D1358=5472)=TRUE,VLOOKUP(B1358,'Medewerker afstand woon-werk'!A:F,6,0),""),"")</f>
        <v>0,00000</v>
      </c>
      <c r="P1358" s="5">
        <f t="shared" si="87"/>
        <v>0</v>
      </c>
    </row>
    <row r="1359" spans="1:16" x14ac:dyDescent="0.25">
      <c r="A1359" s="22" t="s">
        <v>187</v>
      </c>
      <c r="B1359" s="22" t="s">
        <v>2977</v>
      </c>
      <c r="C1359" s="22" t="s">
        <v>6465</v>
      </c>
      <c r="D1359" s="23">
        <v>5472</v>
      </c>
      <c r="E1359" s="22" t="s">
        <v>7309</v>
      </c>
      <c r="F1359" s="28">
        <v>547210</v>
      </c>
      <c r="G1359" s="22" t="s">
        <v>6622</v>
      </c>
      <c r="H1359" s="22" t="s">
        <v>6759</v>
      </c>
      <c r="I1359" s="24">
        <v>44235</v>
      </c>
      <c r="J1359" s="24"/>
      <c r="K1359" s="5" t="str">
        <f t="shared" si="84"/>
        <v>Nee</v>
      </c>
      <c r="L1359">
        <f t="shared" si="85"/>
        <v>9205380</v>
      </c>
      <c r="M1359" t="str">
        <f t="shared" si="86"/>
        <v>Reiskosten per dag</v>
      </c>
      <c r="N1359" t="str">
        <f>IFERROR(VLOOKUP(D1359,'Caoparameter historie'!A:E,5,0),"")</f>
        <v>0,11</v>
      </c>
      <c r="O1359" t="str">
        <f>IFERROR(IF(OR(D1359=5274,D1359=5472)=TRUE,VLOOKUP(B1359,'Medewerker afstand woon-werk'!A:F,6,0),""),"")</f>
        <v>0,00000</v>
      </c>
      <c r="P1359" s="5">
        <f t="shared" si="87"/>
        <v>0</v>
      </c>
    </row>
    <row r="1360" spans="1:16" x14ac:dyDescent="0.25">
      <c r="A1360" s="22" t="s">
        <v>187</v>
      </c>
      <c r="B1360" s="22" t="s">
        <v>3522</v>
      </c>
      <c r="C1360" s="22" t="s">
        <v>7110</v>
      </c>
      <c r="D1360" s="23">
        <v>5472</v>
      </c>
      <c r="E1360" s="22" t="s">
        <v>7309</v>
      </c>
      <c r="F1360" s="28">
        <v>547210</v>
      </c>
      <c r="G1360" s="22" t="s">
        <v>6622</v>
      </c>
      <c r="H1360" s="22" t="s">
        <v>6759</v>
      </c>
      <c r="I1360" s="24">
        <v>44235</v>
      </c>
      <c r="J1360" s="24"/>
      <c r="K1360" s="5" t="str">
        <f t="shared" si="84"/>
        <v>Nee</v>
      </c>
      <c r="L1360">
        <f t="shared" si="85"/>
        <v>9204306</v>
      </c>
      <c r="M1360" t="str">
        <f t="shared" si="86"/>
        <v>Reiskosten per dag</v>
      </c>
      <c r="N1360" t="str">
        <f>IFERROR(VLOOKUP(D1360,'Caoparameter historie'!A:E,5,0),"")</f>
        <v>0,11</v>
      </c>
      <c r="O1360" t="str">
        <f>IFERROR(IF(OR(D1360=5274,D1360=5472)=TRUE,VLOOKUP(B1360,'Medewerker afstand woon-werk'!A:F,6,0),""),"")</f>
        <v>0,00000</v>
      </c>
      <c r="P1360" s="5">
        <f t="shared" si="87"/>
        <v>0</v>
      </c>
    </row>
    <row r="1361" spans="1:16" x14ac:dyDescent="0.25">
      <c r="A1361" s="22" t="s">
        <v>158</v>
      </c>
      <c r="B1361" s="22" t="s">
        <v>330</v>
      </c>
      <c r="C1361" s="22" t="s">
        <v>6778</v>
      </c>
      <c r="D1361" s="23">
        <v>5472</v>
      </c>
      <c r="E1361" s="22" t="s">
        <v>7309</v>
      </c>
      <c r="F1361" s="28">
        <v>547210</v>
      </c>
      <c r="G1361" s="22" t="s">
        <v>6622</v>
      </c>
      <c r="H1361" s="22" t="s">
        <v>6759</v>
      </c>
      <c r="I1361" s="24">
        <v>44231</v>
      </c>
      <c r="J1361" s="24"/>
      <c r="K1361" s="5" t="str">
        <f t="shared" si="84"/>
        <v>Nee</v>
      </c>
      <c r="L1361">
        <f t="shared" si="85"/>
        <v>10475</v>
      </c>
      <c r="M1361" t="str">
        <f t="shared" si="86"/>
        <v>Reiskosten per dag</v>
      </c>
      <c r="N1361" t="str">
        <f>IFERROR(VLOOKUP(D1361,'Caoparameter historie'!A:E,5,0),"")</f>
        <v>0,11</v>
      </c>
      <c r="O1361" t="str">
        <f>IFERROR(IF(OR(D1361=5274,D1361=5472)=TRUE,VLOOKUP(B1361,'Medewerker afstand woon-werk'!A:F,6,0),""),"")</f>
        <v>43,68000</v>
      </c>
      <c r="P1361" s="5">
        <f t="shared" si="87"/>
        <v>4.8048000000000002</v>
      </c>
    </row>
    <row r="1362" spans="1:16" x14ac:dyDescent="0.25">
      <c r="A1362" s="22" t="s">
        <v>158</v>
      </c>
      <c r="B1362" s="22" t="s">
        <v>1404</v>
      </c>
      <c r="C1362" s="22" t="s">
        <v>7114</v>
      </c>
      <c r="D1362" s="23">
        <v>5472</v>
      </c>
      <c r="E1362" s="22" t="s">
        <v>7309</v>
      </c>
      <c r="F1362" s="28">
        <v>547210</v>
      </c>
      <c r="G1362" s="22" t="s">
        <v>6622</v>
      </c>
      <c r="H1362" s="22" t="s">
        <v>6759</v>
      </c>
      <c r="I1362" s="24">
        <v>44235</v>
      </c>
      <c r="J1362" s="24"/>
      <c r="K1362" s="5" t="str">
        <f t="shared" si="84"/>
        <v>Nee</v>
      </c>
      <c r="L1362">
        <f t="shared" si="85"/>
        <v>7105</v>
      </c>
      <c r="M1362" t="str">
        <f t="shared" si="86"/>
        <v>Reiskosten per dag</v>
      </c>
      <c r="N1362" t="str">
        <f>IFERROR(VLOOKUP(D1362,'Caoparameter historie'!A:E,5,0),"")</f>
        <v>0,11</v>
      </c>
      <c r="O1362" t="str">
        <f>IFERROR(IF(OR(D1362=5274,D1362=5472)=TRUE,VLOOKUP(B1362,'Medewerker afstand woon-werk'!A:F,6,0),""),"")</f>
        <v>7,70000</v>
      </c>
      <c r="P1362" s="5">
        <f t="shared" si="87"/>
        <v>0.84699999999999998</v>
      </c>
    </row>
    <row r="1363" spans="1:16" x14ac:dyDescent="0.25">
      <c r="A1363" s="22" t="s">
        <v>187</v>
      </c>
      <c r="B1363" s="22" t="s">
        <v>952</v>
      </c>
      <c r="C1363" s="22" t="s">
        <v>7115</v>
      </c>
      <c r="D1363" s="23">
        <v>5472</v>
      </c>
      <c r="E1363" s="22" t="s">
        <v>7309</v>
      </c>
      <c r="F1363" s="28">
        <v>547210</v>
      </c>
      <c r="G1363" s="22" t="s">
        <v>6622</v>
      </c>
      <c r="H1363" s="22" t="s">
        <v>6759</v>
      </c>
      <c r="I1363" s="24">
        <v>44236</v>
      </c>
      <c r="J1363" s="24"/>
      <c r="K1363" s="5" t="str">
        <f t="shared" si="84"/>
        <v>Nee</v>
      </c>
      <c r="L1363">
        <f t="shared" si="85"/>
        <v>9205040</v>
      </c>
      <c r="M1363" t="str">
        <f t="shared" si="86"/>
        <v>Reiskosten per dag</v>
      </c>
      <c r="N1363" t="str">
        <f>IFERROR(VLOOKUP(D1363,'Caoparameter historie'!A:E,5,0),"")</f>
        <v>0,11</v>
      </c>
      <c r="O1363" t="str">
        <f>IFERROR(IF(OR(D1363=5274,D1363=5472)=TRUE,VLOOKUP(B1363,'Medewerker afstand woon-werk'!A:F,6,0),""),"")</f>
        <v>0,00000</v>
      </c>
      <c r="P1363" s="5">
        <f t="shared" si="87"/>
        <v>0</v>
      </c>
    </row>
    <row r="1364" spans="1:16" x14ac:dyDescent="0.25">
      <c r="A1364" s="22" t="s">
        <v>187</v>
      </c>
      <c r="B1364" s="22" t="s">
        <v>809</v>
      </c>
      <c r="C1364" s="22" t="s">
        <v>7116</v>
      </c>
      <c r="D1364" s="23">
        <v>5472</v>
      </c>
      <c r="E1364" s="22" t="s">
        <v>7309</v>
      </c>
      <c r="F1364" s="28">
        <v>547210</v>
      </c>
      <c r="G1364" s="22" t="s">
        <v>6622</v>
      </c>
      <c r="H1364" s="22" t="s">
        <v>6759</v>
      </c>
      <c r="I1364" s="24">
        <v>44242</v>
      </c>
      <c r="J1364" s="24"/>
      <c r="K1364" s="5" t="str">
        <f t="shared" si="84"/>
        <v>Nee</v>
      </c>
      <c r="L1364">
        <f t="shared" si="85"/>
        <v>9205077</v>
      </c>
      <c r="M1364" t="str">
        <f t="shared" si="86"/>
        <v>Reiskosten per dag</v>
      </c>
      <c r="N1364" t="str">
        <f>IFERROR(VLOOKUP(D1364,'Caoparameter historie'!A:E,5,0),"")</f>
        <v>0,11</v>
      </c>
      <c r="O1364" t="str">
        <f>IFERROR(IF(OR(D1364=5274,D1364=5472)=TRUE,VLOOKUP(B1364,'Medewerker afstand woon-werk'!A:F,6,0),""),"")</f>
        <v>0,00000</v>
      </c>
      <c r="P1364" s="5">
        <f t="shared" si="87"/>
        <v>0</v>
      </c>
    </row>
    <row r="1365" spans="1:16" x14ac:dyDescent="0.25">
      <c r="A1365" s="22" t="s">
        <v>158</v>
      </c>
      <c r="B1365" s="22" t="s">
        <v>444</v>
      </c>
      <c r="C1365" s="22" t="s">
        <v>7117</v>
      </c>
      <c r="D1365" s="23">
        <v>5472</v>
      </c>
      <c r="E1365" s="22" t="s">
        <v>7309</v>
      </c>
      <c r="F1365" s="28">
        <v>547210</v>
      </c>
      <c r="G1365" s="22" t="s">
        <v>6622</v>
      </c>
      <c r="H1365" s="22" t="s">
        <v>6759</v>
      </c>
      <c r="I1365" s="24">
        <v>44240</v>
      </c>
      <c r="J1365" s="24"/>
      <c r="K1365" s="5" t="str">
        <f t="shared" si="84"/>
        <v>Nee</v>
      </c>
      <c r="L1365">
        <f t="shared" si="85"/>
        <v>8418</v>
      </c>
      <c r="M1365" t="str">
        <f t="shared" si="86"/>
        <v>Reiskosten per dag</v>
      </c>
      <c r="N1365" t="str">
        <f>IFERROR(VLOOKUP(D1365,'Caoparameter historie'!A:E,5,0),"")</f>
        <v>0,11</v>
      </c>
      <c r="O1365" t="str">
        <f>IFERROR(IF(OR(D1365=5274,D1365=5472)=TRUE,VLOOKUP(B1365,'Medewerker afstand woon-werk'!A:F,6,0),""),"")</f>
        <v>0,00000</v>
      </c>
      <c r="P1365" s="5">
        <f t="shared" si="87"/>
        <v>0</v>
      </c>
    </row>
    <row r="1366" spans="1:16" x14ac:dyDescent="0.25">
      <c r="A1366" s="22" t="s">
        <v>6372</v>
      </c>
      <c r="B1366" s="22" t="s">
        <v>7120</v>
      </c>
      <c r="C1366" s="22" t="s">
        <v>7121</v>
      </c>
      <c r="D1366" s="23">
        <v>5472</v>
      </c>
      <c r="E1366" s="22" t="s">
        <v>7309</v>
      </c>
      <c r="F1366" s="28">
        <v>547210</v>
      </c>
      <c r="G1366" s="22" t="s">
        <v>6622</v>
      </c>
      <c r="H1366" s="22" t="s">
        <v>6759</v>
      </c>
      <c r="I1366" s="24">
        <v>44256</v>
      </c>
      <c r="J1366" s="24"/>
      <c r="K1366" s="5" t="str">
        <f t="shared" si="84"/>
        <v>Nee</v>
      </c>
      <c r="L1366">
        <f t="shared" si="85"/>
        <v>9121032</v>
      </c>
      <c r="M1366" t="str">
        <f t="shared" si="86"/>
        <v>Reiskosten per dag</v>
      </c>
      <c r="N1366" t="str">
        <f>IFERROR(VLOOKUP(D1366,'Caoparameter historie'!A:E,5,0),"")</f>
        <v>0,11</v>
      </c>
      <c r="O1366" t="str">
        <f>IFERROR(IF(OR(D1366=5274,D1366=5472)=TRUE,VLOOKUP(B1366,'Medewerker afstand woon-werk'!A:F,6,0),""),"")</f>
        <v>0,00000</v>
      </c>
      <c r="P1366" s="5">
        <f t="shared" si="87"/>
        <v>0</v>
      </c>
    </row>
    <row r="1367" spans="1:16" x14ac:dyDescent="0.25">
      <c r="A1367" s="22" t="s">
        <v>187</v>
      </c>
      <c r="B1367" s="22" t="s">
        <v>3500</v>
      </c>
      <c r="C1367" s="22" t="s">
        <v>6410</v>
      </c>
      <c r="D1367" s="23">
        <v>5472</v>
      </c>
      <c r="E1367" s="22" t="s">
        <v>7309</v>
      </c>
      <c r="F1367" s="28">
        <v>547210</v>
      </c>
      <c r="G1367" s="22" t="s">
        <v>6622</v>
      </c>
      <c r="H1367" s="22" t="s">
        <v>6759</v>
      </c>
      <c r="I1367" s="24">
        <v>44250</v>
      </c>
      <c r="J1367" s="24"/>
      <c r="K1367" s="5" t="str">
        <f t="shared" si="84"/>
        <v>Nee</v>
      </c>
      <c r="L1367">
        <f t="shared" si="85"/>
        <v>9202697</v>
      </c>
      <c r="M1367" t="str">
        <f t="shared" si="86"/>
        <v>Reiskosten per dag</v>
      </c>
      <c r="N1367" t="str">
        <f>IFERROR(VLOOKUP(D1367,'Caoparameter historie'!A:E,5,0),"")</f>
        <v>0,11</v>
      </c>
      <c r="O1367" t="str">
        <f>IFERROR(IF(OR(D1367=5274,D1367=5472)=TRUE,VLOOKUP(B1367,'Medewerker afstand woon-werk'!A:F,6,0),""),"")</f>
        <v>0,00000</v>
      </c>
      <c r="P1367" s="5">
        <f t="shared" si="87"/>
        <v>0</v>
      </c>
    </row>
    <row r="1368" spans="1:16" x14ac:dyDescent="0.25">
      <c r="A1368" s="22" t="s">
        <v>158</v>
      </c>
      <c r="B1368" s="22" t="s">
        <v>3596</v>
      </c>
      <c r="C1368" s="22" t="s">
        <v>7123</v>
      </c>
      <c r="D1368" s="23">
        <v>5472</v>
      </c>
      <c r="E1368" s="22" t="s">
        <v>7309</v>
      </c>
      <c r="F1368" s="28">
        <v>547210</v>
      </c>
      <c r="G1368" s="22" t="s">
        <v>6622</v>
      </c>
      <c r="H1368" s="22" t="s">
        <v>6759</v>
      </c>
      <c r="I1368" s="24">
        <v>44249</v>
      </c>
      <c r="J1368" s="24"/>
      <c r="K1368" s="5" t="str">
        <f t="shared" si="84"/>
        <v>Nee</v>
      </c>
      <c r="L1368">
        <f t="shared" si="85"/>
        <v>2743</v>
      </c>
      <c r="M1368" t="str">
        <f t="shared" si="86"/>
        <v>Reiskosten per dag</v>
      </c>
      <c r="N1368" t="str">
        <f>IFERROR(VLOOKUP(D1368,'Caoparameter historie'!A:E,5,0),"")</f>
        <v>0,11</v>
      </c>
      <c r="O1368" t="str">
        <f>IFERROR(IF(OR(D1368=5274,D1368=5472)=TRUE,VLOOKUP(B1368,'Medewerker afstand woon-werk'!A:F,6,0),""),"")</f>
        <v>0,00000</v>
      </c>
      <c r="P1368" s="5">
        <f t="shared" si="87"/>
        <v>0</v>
      </c>
    </row>
    <row r="1369" spans="1:16" x14ac:dyDescent="0.25">
      <c r="A1369" s="22" t="s">
        <v>158</v>
      </c>
      <c r="B1369" s="22" t="s">
        <v>1543</v>
      </c>
      <c r="C1369" s="22" t="s">
        <v>7124</v>
      </c>
      <c r="D1369" s="23">
        <v>5472</v>
      </c>
      <c r="E1369" s="22" t="s">
        <v>7309</v>
      </c>
      <c r="F1369" s="28">
        <v>547210</v>
      </c>
      <c r="G1369" s="22" t="s">
        <v>6622</v>
      </c>
      <c r="H1369" s="22" t="s">
        <v>6623</v>
      </c>
      <c r="I1369" s="24">
        <v>44250</v>
      </c>
      <c r="J1369" s="24"/>
      <c r="K1369" s="5" t="str">
        <f t="shared" si="84"/>
        <v>Ja</v>
      </c>
      <c r="L1369">
        <f t="shared" si="85"/>
        <v>11407</v>
      </c>
      <c r="M1369" t="str">
        <f t="shared" si="86"/>
        <v>Reiskosten per dag</v>
      </c>
      <c r="N1369" t="str">
        <f>IFERROR(VLOOKUP(D1369,'Caoparameter historie'!A:E,5,0),"")</f>
        <v>0,11</v>
      </c>
      <c r="O1369" t="str">
        <f>IFERROR(IF(OR(D1369=5274,D1369=5472)=TRUE,VLOOKUP(B1369,'Medewerker afstand woon-werk'!A:F,6,0),""),"")</f>
        <v>0,00200</v>
      </c>
      <c r="P1369" s="5">
        <f t="shared" si="87"/>
        <v>2.2000000000000001E-4</v>
      </c>
    </row>
    <row r="1370" spans="1:16" x14ac:dyDescent="0.25">
      <c r="A1370" s="22" t="s">
        <v>158</v>
      </c>
      <c r="B1370" s="22" t="s">
        <v>2444</v>
      </c>
      <c r="C1370" s="22" t="s">
        <v>7125</v>
      </c>
      <c r="D1370" s="23">
        <v>5472</v>
      </c>
      <c r="E1370" s="22" t="s">
        <v>7309</v>
      </c>
      <c r="F1370" s="28">
        <v>547210</v>
      </c>
      <c r="G1370" s="22" t="s">
        <v>6622</v>
      </c>
      <c r="H1370" s="22" t="s">
        <v>6759</v>
      </c>
      <c r="I1370" s="24">
        <v>44245</v>
      </c>
      <c r="J1370" s="24"/>
      <c r="K1370" s="5" t="str">
        <f t="shared" si="84"/>
        <v>Nee</v>
      </c>
      <c r="L1370">
        <f t="shared" si="85"/>
        <v>8769</v>
      </c>
      <c r="M1370" t="str">
        <f t="shared" si="86"/>
        <v>Reiskosten per dag</v>
      </c>
      <c r="N1370" t="str">
        <f>IFERROR(VLOOKUP(D1370,'Caoparameter historie'!A:E,5,0),"")</f>
        <v>0,11</v>
      </c>
      <c r="O1370" t="str">
        <f>IFERROR(IF(OR(D1370=5274,D1370=5472)=TRUE,VLOOKUP(B1370,'Medewerker afstand woon-werk'!A:F,6,0),""),"")</f>
        <v>0,00000</v>
      </c>
      <c r="P1370" s="5">
        <f t="shared" si="87"/>
        <v>0</v>
      </c>
    </row>
    <row r="1371" spans="1:16" x14ac:dyDescent="0.25">
      <c r="A1371" s="22" t="s">
        <v>158</v>
      </c>
      <c r="B1371" s="22" t="s">
        <v>5434</v>
      </c>
      <c r="C1371" s="22" t="s">
        <v>7127</v>
      </c>
      <c r="D1371" s="23">
        <v>5472</v>
      </c>
      <c r="E1371" s="22" t="s">
        <v>7309</v>
      </c>
      <c r="F1371" s="28">
        <v>547210</v>
      </c>
      <c r="G1371" s="22" t="s">
        <v>6622</v>
      </c>
      <c r="H1371" s="22" t="s">
        <v>6759</v>
      </c>
      <c r="I1371" s="24">
        <v>44256</v>
      </c>
      <c r="J1371" s="24"/>
      <c r="K1371" s="5" t="str">
        <f t="shared" si="84"/>
        <v>Nee</v>
      </c>
      <c r="L1371">
        <f t="shared" si="85"/>
        <v>208807</v>
      </c>
      <c r="M1371" t="str">
        <f t="shared" si="86"/>
        <v>Reiskosten per dag</v>
      </c>
      <c r="N1371" t="str">
        <f>IFERROR(VLOOKUP(D1371,'Caoparameter historie'!A:E,5,0),"")</f>
        <v>0,11</v>
      </c>
      <c r="O1371" t="str">
        <f>IFERROR(IF(OR(D1371=5274,D1371=5472)=TRUE,VLOOKUP(B1371,'Medewerker afstand woon-werk'!A:F,6,0),""),"")</f>
        <v>0,00000</v>
      </c>
      <c r="P1371" s="5">
        <f t="shared" si="87"/>
        <v>0</v>
      </c>
    </row>
    <row r="1372" spans="1:16" x14ac:dyDescent="0.25">
      <c r="A1372" s="22" t="s">
        <v>158</v>
      </c>
      <c r="B1372" s="22" t="s">
        <v>2899</v>
      </c>
      <c r="C1372" s="22" t="s">
        <v>6648</v>
      </c>
      <c r="D1372" s="23">
        <v>5472</v>
      </c>
      <c r="E1372" s="22" t="s">
        <v>7309</v>
      </c>
      <c r="F1372" s="28">
        <v>547210</v>
      </c>
      <c r="G1372" s="22" t="s">
        <v>6622</v>
      </c>
      <c r="H1372" s="22" t="s">
        <v>6759</v>
      </c>
      <c r="I1372" s="24">
        <v>44256</v>
      </c>
      <c r="J1372" s="24"/>
      <c r="K1372" s="5" t="str">
        <f t="shared" si="84"/>
        <v>Nee</v>
      </c>
      <c r="L1372">
        <f t="shared" si="85"/>
        <v>3281</v>
      </c>
      <c r="M1372" t="str">
        <f t="shared" si="86"/>
        <v>Reiskosten per dag</v>
      </c>
      <c r="N1372" t="str">
        <f>IFERROR(VLOOKUP(D1372,'Caoparameter historie'!A:E,5,0),"")</f>
        <v>0,11</v>
      </c>
      <c r="O1372" t="str">
        <f>IFERROR(IF(OR(D1372=5274,D1372=5472)=TRUE,VLOOKUP(B1372,'Medewerker afstand woon-werk'!A:F,6,0),""),"")</f>
        <v>8,34000</v>
      </c>
      <c r="P1372" s="5">
        <f t="shared" si="87"/>
        <v>0.91739999999999999</v>
      </c>
    </row>
    <row r="1373" spans="1:16" x14ac:dyDescent="0.25">
      <c r="A1373" s="22" t="s">
        <v>158</v>
      </c>
      <c r="B1373" s="22" t="s">
        <v>566</v>
      </c>
      <c r="C1373" s="22" t="s">
        <v>7128</v>
      </c>
      <c r="D1373" s="23">
        <v>5472</v>
      </c>
      <c r="E1373" s="22" t="s">
        <v>7309</v>
      </c>
      <c r="F1373" s="28">
        <v>547210</v>
      </c>
      <c r="G1373" s="22" t="s">
        <v>6622</v>
      </c>
      <c r="H1373" s="22" t="s">
        <v>6759</v>
      </c>
      <c r="I1373" s="24">
        <v>44256</v>
      </c>
      <c r="J1373" s="24"/>
      <c r="K1373" s="5" t="str">
        <f t="shared" si="84"/>
        <v>Nee</v>
      </c>
      <c r="L1373">
        <f t="shared" si="85"/>
        <v>10003</v>
      </c>
      <c r="M1373" t="str">
        <f t="shared" si="86"/>
        <v>Reiskosten per dag</v>
      </c>
      <c r="N1373" t="str">
        <f>IFERROR(VLOOKUP(D1373,'Caoparameter historie'!A:E,5,0),"")</f>
        <v>0,11</v>
      </c>
      <c r="O1373" t="str">
        <f>IFERROR(IF(OR(D1373=5274,D1373=5472)=TRUE,VLOOKUP(B1373,'Medewerker afstand woon-werk'!A:F,6,0),""),"")</f>
        <v>0,00000</v>
      </c>
      <c r="P1373" s="5">
        <f t="shared" si="87"/>
        <v>0</v>
      </c>
    </row>
    <row r="1374" spans="1:16" x14ac:dyDescent="0.25">
      <c r="A1374" s="22" t="s">
        <v>187</v>
      </c>
      <c r="B1374" s="22" t="s">
        <v>2646</v>
      </c>
      <c r="C1374" s="22" t="s">
        <v>6391</v>
      </c>
      <c r="D1374" s="23">
        <v>5472</v>
      </c>
      <c r="E1374" s="22" t="s">
        <v>7309</v>
      </c>
      <c r="F1374" s="28">
        <v>547210</v>
      </c>
      <c r="G1374" s="22" t="s">
        <v>6622</v>
      </c>
      <c r="H1374" s="22" t="s">
        <v>6759</v>
      </c>
      <c r="I1374" s="24">
        <v>44256</v>
      </c>
      <c r="J1374" s="24"/>
      <c r="K1374" s="5" t="str">
        <f t="shared" si="84"/>
        <v>Nee</v>
      </c>
      <c r="L1374">
        <f t="shared" si="85"/>
        <v>9200408</v>
      </c>
      <c r="M1374" t="str">
        <f t="shared" si="86"/>
        <v>Reiskosten per dag</v>
      </c>
      <c r="N1374" t="str">
        <f>IFERROR(VLOOKUP(D1374,'Caoparameter historie'!A:E,5,0),"")</f>
        <v>0,11</v>
      </c>
      <c r="O1374" t="str">
        <f>IFERROR(IF(OR(D1374=5274,D1374=5472)=TRUE,VLOOKUP(B1374,'Medewerker afstand woon-werk'!A:F,6,0),""),"")</f>
        <v>0,00000</v>
      </c>
      <c r="P1374" s="5">
        <f t="shared" si="87"/>
        <v>0</v>
      </c>
    </row>
    <row r="1375" spans="1:16" x14ac:dyDescent="0.25">
      <c r="A1375" s="22" t="s">
        <v>187</v>
      </c>
      <c r="B1375" s="22" t="s">
        <v>5576</v>
      </c>
      <c r="C1375" s="22" t="s">
        <v>6388</v>
      </c>
      <c r="D1375" s="23">
        <v>5472</v>
      </c>
      <c r="E1375" s="22" t="s">
        <v>7309</v>
      </c>
      <c r="F1375" s="28">
        <v>547210</v>
      </c>
      <c r="G1375" s="22" t="s">
        <v>6622</v>
      </c>
      <c r="H1375" s="22" t="s">
        <v>6759</v>
      </c>
      <c r="I1375" s="24">
        <v>44256</v>
      </c>
      <c r="J1375" s="24"/>
      <c r="K1375" s="5" t="str">
        <f t="shared" si="84"/>
        <v>Nee</v>
      </c>
      <c r="L1375">
        <f t="shared" si="85"/>
        <v>9200364</v>
      </c>
      <c r="M1375" t="str">
        <f t="shared" si="86"/>
        <v>Reiskosten per dag</v>
      </c>
      <c r="N1375" t="str">
        <f>IFERROR(VLOOKUP(D1375,'Caoparameter historie'!A:E,5,0),"")</f>
        <v>0,11</v>
      </c>
      <c r="O1375" t="str">
        <f>IFERROR(IF(OR(D1375=5274,D1375=5472)=TRUE,VLOOKUP(B1375,'Medewerker afstand woon-werk'!A:F,6,0),""),"")</f>
        <v>0,00000</v>
      </c>
      <c r="P1375" s="5">
        <f t="shared" si="87"/>
        <v>0</v>
      </c>
    </row>
    <row r="1376" spans="1:16" x14ac:dyDescent="0.25">
      <c r="A1376" s="22" t="s">
        <v>187</v>
      </c>
      <c r="B1376" s="22" t="s">
        <v>3642</v>
      </c>
      <c r="C1376" s="22" t="s">
        <v>7129</v>
      </c>
      <c r="D1376" s="23">
        <v>5472</v>
      </c>
      <c r="E1376" s="22" t="s">
        <v>7309</v>
      </c>
      <c r="F1376" s="28">
        <v>547210</v>
      </c>
      <c r="G1376" s="22" t="s">
        <v>6622</v>
      </c>
      <c r="H1376" s="22" t="s">
        <v>6759</v>
      </c>
      <c r="I1376" s="24">
        <v>44257</v>
      </c>
      <c r="J1376" s="24"/>
      <c r="K1376" s="5" t="str">
        <f t="shared" si="84"/>
        <v>Nee</v>
      </c>
      <c r="L1376">
        <f t="shared" si="85"/>
        <v>9204869</v>
      </c>
      <c r="M1376" t="str">
        <f t="shared" si="86"/>
        <v>Reiskosten per dag</v>
      </c>
      <c r="N1376" t="str">
        <f>IFERROR(VLOOKUP(D1376,'Caoparameter historie'!A:E,5,0),"")</f>
        <v>0,11</v>
      </c>
      <c r="O1376" t="str">
        <f>IFERROR(IF(OR(D1376=5274,D1376=5472)=TRUE,VLOOKUP(B1376,'Medewerker afstand woon-werk'!A:F,6,0),""),"")</f>
        <v>0,00000</v>
      </c>
      <c r="P1376" s="5">
        <f t="shared" si="87"/>
        <v>0</v>
      </c>
    </row>
    <row r="1377" spans="1:16" x14ac:dyDescent="0.25">
      <c r="A1377" s="22" t="s">
        <v>158</v>
      </c>
      <c r="B1377" s="22" t="s">
        <v>3548</v>
      </c>
      <c r="C1377" s="22" t="s">
        <v>7232</v>
      </c>
      <c r="D1377" s="23">
        <v>5472</v>
      </c>
      <c r="E1377" s="22" t="s">
        <v>7309</v>
      </c>
      <c r="F1377" s="28">
        <v>547210</v>
      </c>
      <c r="G1377" s="22" t="s">
        <v>6622</v>
      </c>
      <c r="H1377" s="22" t="s">
        <v>6759</v>
      </c>
      <c r="I1377" s="24">
        <v>44263</v>
      </c>
      <c r="J1377" s="24"/>
      <c r="K1377" s="5" t="str">
        <f t="shared" si="84"/>
        <v>Nee</v>
      </c>
      <c r="L1377">
        <f t="shared" si="85"/>
        <v>46</v>
      </c>
      <c r="M1377" t="str">
        <f t="shared" si="86"/>
        <v>Reiskosten per dag</v>
      </c>
      <c r="N1377" t="str">
        <f>IFERROR(VLOOKUP(D1377,'Caoparameter historie'!A:E,5,0),"")</f>
        <v>0,11</v>
      </c>
      <c r="O1377" t="str">
        <f>IFERROR(IF(OR(D1377=5274,D1377=5472)=TRUE,VLOOKUP(B1377,'Medewerker afstand woon-werk'!A:F,6,0),""),"")</f>
        <v>14,50000</v>
      </c>
      <c r="P1377" s="5">
        <f t="shared" si="87"/>
        <v>1.595</v>
      </c>
    </row>
    <row r="1378" spans="1:16" x14ac:dyDescent="0.25">
      <c r="A1378" s="22" t="s">
        <v>158</v>
      </c>
      <c r="B1378" s="22" t="s">
        <v>5370</v>
      </c>
      <c r="C1378" s="22" t="s">
        <v>7130</v>
      </c>
      <c r="D1378" s="23">
        <v>5472</v>
      </c>
      <c r="E1378" s="22" t="s">
        <v>7309</v>
      </c>
      <c r="F1378" s="28">
        <v>547210</v>
      </c>
      <c r="G1378" s="22" t="s">
        <v>6622</v>
      </c>
      <c r="H1378" s="22" t="s">
        <v>6759</v>
      </c>
      <c r="I1378" s="24">
        <v>44257</v>
      </c>
      <c r="J1378" s="24"/>
      <c r="K1378" s="5" t="str">
        <f t="shared" si="84"/>
        <v>Nee</v>
      </c>
      <c r="L1378">
        <f t="shared" si="85"/>
        <v>8293</v>
      </c>
      <c r="M1378" t="str">
        <f t="shared" si="86"/>
        <v>Reiskosten per dag</v>
      </c>
      <c r="N1378" t="str">
        <f>IFERROR(VLOOKUP(D1378,'Caoparameter historie'!A:E,5,0),"")</f>
        <v>0,11</v>
      </c>
      <c r="O1378" t="str">
        <f>IFERROR(IF(OR(D1378=5274,D1378=5472)=TRUE,VLOOKUP(B1378,'Medewerker afstand woon-werk'!A:F,6,0),""),"")</f>
        <v>0,00000</v>
      </c>
      <c r="P1378" s="5">
        <f t="shared" si="87"/>
        <v>0</v>
      </c>
    </row>
    <row r="1379" spans="1:16" x14ac:dyDescent="0.25">
      <c r="A1379" s="22" t="s">
        <v>158</v>
      </c>
      <c r="B1379" s="22" t="s">
        <v>5500</v>
      </c>
      <c r="C1379" s="22" t="s">
        <v>7132</v>
      </c>
      <c r="D1379" s="23">
        <v>5472</v>
      </c>
      <c r="E1379" s="22" t="s">
        <v>7309</v>
      </c>
      <c r="F1379" s="28">
        <v>547210</v>
      </c>
      <c r="G1379" s="22" t="s">
        <v>6622</v>
      </c>
      <c r="H1379" s="22" t="s">
        <v>6759</v>
      </c>
      <c r="I1379" s="24">
        <v>44256</v>
      </c>
      <c r="J1379" s="24"/>
      <c r="K1379" s="5" t="str">
        <f t="shared" si="84"/>
        <v>Nee</v>
      </c>
      <c r="L1379">
        <f t="shared" si="85"/>
        <v>9827</v>
      </c>
      <c r="M1379" t="str">
        <f t="shared" si="86"/>
        <v>Reiskosten per dag</v>
      </c>
      <c r="N1379" t="str">
        <f>IFERROR(VLOOKUP(D1379,'Caoparameter historie'!A:E,5,0),"")</f>
        <v>0,11</v>
      </c>
      <c r="O1379" t="str">
        <f>IFERROR(IF(OR(D1379=5274,D1379=5472)=TRUE,VLOOKUP(B1379,'Medewerker afstand woon-werk'!A:F,6,0),""),"")</f>
        <v>0,00000</v>
      </c>
      <c r="P1379" s="5">
        <f t="shared" si="87"/>
        <v>0</v>
      </c>
    </row>
    <row r="1380" spans="1:16" x14ac:dyDescent="0.25">
      <c r="A1380" s="22" t="s">
        <v>158</v>
      </c>
      <c r="B1380" s="22" t="s">
        <v>861</v>
      </c>
      <c r="C1380" s="22" t="s">
        <v>6652</v>
      </c>
      <c r="D1380" s="23">
        <v>5472</v>
      </c>
      <c r="E1380" s="22" t="s">
        <v>7309</v>
      </c>
      <c r="F1380" s="28">
        <v>547210</v>
      </c>
      <c r="G1380" s="22" t="s">
        <v>6622</v>
      </c>
      <c r="H1380" s="22" t="s">
        <v>6759</v>
      </c>
      <c r="I1380" s="24">
        <v>44263</v>
      </c>
      <c r="J1380" s="24"/>
      <c r="K1380" s="5" t="str">
        <f t="shared" si="84"/>
        <v>Nee</v>
      </c>
      <c r="L1380">
        <f t="shared" si="85"/>
        <v>4037</v>
      </c>
      <c r="M1380" t="str">
        <f t="shared" si="86"/>
        <v>Reiskosten per dag</v>
      </c>
      <c r="N1380" t="str">
        <f>IFERROR(VLOOKUP(D1380,'Caoparameter historie'!A:E,5,0),"")</f>
        <v>0,11</v>
      </c>
      <c r="O1380" t="str">
        <f>IFERROR(IF(OR(D1380=5274,D1380=5472)=TRUE,VLOOKUP(B1380,'Medewerker afstand woon-werk'!A:F,6,0),""),"")</f>
        <v>45,61000</v>
      </c>
      <c r="P1380" s="5">
        <f t="shared" si="87"/>
        <v>5.0171000000000001</v>
      </c>
    </row>
    <row r="1381" spans="1:16" x14ac:dyDescent="0.25">
      <c r="A1381" s="22" t="s">
        <v>158</v>
      </c>
      <c r="B1381" s="22" t="s">
        <v>5660</v>
      </c>
      <c r="C1381" s="22" t="s">
        <v>6638</v>
      </c>
      <c r="D1381" s="23">
        <v>5472</v>
      </c>
      <c r="E1381" s="22" t="s">
        <v>7309</v>
      </c>
      <c r="F1381" s="28">
        <v>547210</v>
      </c>
      <c r="G1381" s="22" t="s">
        <v>6622</v>
      </c>
      <c r="H1381" s="22" t="s">
        <v>6759</v>
      </c>
      <c r="I1381" s="24">
        <v>44257</v>
      </c>
      <c r="J1381" s="24"/>
      <c r="K1381" s="5" t="str">
        <f t="shared" si="84"/>
        <v>Nee</v>
      </c>
      <c r="L1381">
        <f t="shared" si="85"/>
        <v>2310</v>
      </c>
      <c r="M1381" t="str">
        <f t="shared" si="86"/>
        <v>Reiskosten per dag</v>
      </c>
      <c r="N1381" t="str">
        <f>IFERROR(VLOOKUP(D1381,'Caoparameter historie'!A:E,5,0),"")</f>
        <v>0,11</v>
      </c>
      <c r="O1381" t="str">
        <f>IFERROR(IF(OR(D1381=5274,D1381=5472)=TRUE,VLOOKUP(B1381,'Medewerker afstand woon-werk'!A:F,6,0),""),"")</f>
        <v>38,39000</v>
      </c>
      <c r="P1381" s="5">
        <f t="shared" si="87"/>
        <v>4.2229000000000001</v>
      </c>
    </row>
    <row r="1382" spans="1:16" x14ac:dyDescent="0.25">
      <c r="A1382" s="22" t="s">
        <v>6372</v>
      </c>
      <c r="B1382" s="22" t="s">
        <v>7133</v>
      </c>
      <c r="C1382" s="22" t="s">
        <v>7134</v>
      </c>
      <c r="D1382" s="23">
        <v>5472</v>
      </c>
      <c r="E1382" s="22" t="s">
        <v>7309</v>
      </c>
      <c r="F1382" s="28">
        <v>547210</v>
      </c>
      <c r="G1382" s="22" t="s">
        <v>6622</v>
      </c>
      <c r="H1382" s="22" t="s">
        <v>6759</v>
      </c>
      <c r="I1382" s="24">
        <v>44263</v>
      </c>
      <c r="J1382" s="24"/>
      <c r="K1382" s="5" t="str">
        <f t="shared" si="84"/>
        <v>Nee</v>
      </c>
      <c r="L1382">
        <f t="shared" si="85"/>
        <v>9121939</v>
      </c>
      <c r="M1382" t="str">
        <f t="shared" si="86"/>
        <v>Reiskosten per dag</v>
      </c>
      <c r="N1382" t="str">
        <f>IFERROR(VLOOKUP(D1382,'Caoparameter historie'!A:E,5,0),"")</f>
        <v>0,11</v>
      </c>
      <c r="O1382" t="str">
        <f>IFERROR(IF(OR(D1382=5274,D1382=5472)=TRUE,VLOOKUP(B1382,'Medewerker afstand woon-werk'!A:F,6,0),""),"")</f>
        <v>0,00000</v>
      </c>
      <c r="P1382" s="5">
        <f t="shared" si="87"/>
        <v>0</v>
      </c>
    </row>
    <row r="1383" spans="1:16" x14ac:dyDescent="0.25">
      <c r="A1383" s="22" t="s">
        <v>158</v>
      </c>
      <c r="B1383" s="22" t="s">
        <v>2099</v>
      </c>
      <c r="C1383" s="22" t="s">
        <v>7136</v>
      </c>
      <c r="D1383" s="23">
        <v>5472</v>
      </c>
      <c r="E1383" s="22" t="s">
        <v>7309</v>
      </c>
      <c r="F1383" s="28">
        <v>547210</v>
      </c>
      <c r="G1383" s="22" t="s">
        <v>6622</v>
      </c>
      <c r="H1383" s="22" t="s">
        <v>6759</v>
      </c>
      <c r="I1383" s="24">
        <v>44264</v>
      </c>
      <c r="J1383" s="24"/>
      <c r="K1383" s="5" t="str">
        <f t="shared" si="84"/>
        <v>Nee</v>
      </c>
      <c r="L1383">
        <f t="shared" si="85"/>
        <v>8990</v>
      </c>
      <c r="M1383" t="str">
        <f t="shared" si="86"/>
        <v>Reiskosten per dag</v>
      </c>
      <c r="N1383" t="str">
        <f>IFERROR(VLOOKUP(D1383,'Caoparameter historie'!A:E,5,0),"")</f>
        <v>0,11</v>
      </c>
      <c r="O1383" t="str">
        <f>IFERROR(IF(OR(D1383=5274,D1383=5472)=TRUE,VLOOKUP(B1383,'Medewerker afstand woon-werk'!A:F,6,0),""),"")</f>
        <v>0,00000</v>
      </c>
      <c r="P1383" s="5">
        <f t="shared" si="87"/>
        <v>0</v>
      </c>
    </row>
    <row r="1384" spans="1:16" x14ac:dyDescent="0.25">
      <c r="A1384" s="22" t="s">
        <v>187</v>
      </c>
      <c r="B1384" s="22" t="s">
        <v>3388</v>
      </c>
      <c r="C1384" s="22" t="s">
        <v>7138</v>
      </c>
      <c r="D1384" s="23">
        <v>5472</v>
      </c>
      <c r="E1384" s="22" t="s">
        <v>7309</v>
      </c>
      <c r="F1384" s="28">
        <v>547210</v>
      </c>
      <c r="G1384" s="22" t="s">
        <v>6622</v>
      </c>
      <c r="H1384" s="22" t="s">
        <v>6759</v>
      </c>
      <c r="I1384" s="24">
        <v>44287</v>
      </c>
      <c r="J1384" s="24"/>
      <c r="K1384" s="5" t="str">
        <f t="shared" si="84"/>
        <v>Nee</v>
      </c>
      <c r="L1384">
        <f t="shared" si="85"/>
        <v>9204486</v>
      </c>
      <c r="M1384" t="str">
        <f t="shared" si="86"/>
        <v>Reiskosten per dag</v>
      </c>
      <c r="N1384" t="str">
        <f>IFERROR(VLOOKUP(D1384,'Caoparameter historie'!A:E,5,0),"")</f>
        <v>0,11</v>
      </c>
      <c r="O1384" t="str">
        <f>IFERROR(IF(OR(D1384=5274,D1384=5472)=TRUE,VLOOKUP(B1384,'Medewerker afstand woon-werk'!A:F,6,0),""),"")</f>
        <v>0,00000</v>
      </c>
      <c r="P1384" s="5">
        <f t="shared" si="87"/>
        <v>0</v>
      </c>
    </row>
    <row r="1385" spans="1:16" x14ac:dyDescent="0.25">
      <c r="A1385" s="22" t="s">
        <v>187</v>
      </c>
      <c r="B1385" s="22" t="s">
        <v>5468</v>
      </c>
      <c r="C1385" s="22" t="s">
        <v>7139</v>
      </c>
      <c r="D1385" s="23">
        <v>5472</v>
      </c>
      <c r="E1385" s="22" t="s">
        <v>7309</v>
      </c>
      <c r="F1385" s="28">
        <v>547210</v>
      </c>
      <c r="G1385" s="22" t="s">
        <v>6622</v>
      </c>
      <c r="H1385" s="22" t="s">
        <v>6759</v>
      </c>
      <c r="I1385" s="24">
        <v>44287</v>
      </c>
      <c r="J1385" s="24"/>
      <c r="K1385" s="5" t="str">
        <f t="shared" si="84"/>
        <v>Nee</v>
      </c>
      <c r="L1385">
        <f t="shared" si="85"/>
        <v>9202461</v>
      </c>
      <c r="M1385" t="str">
        <f t="shared" si="86"/>
        <v>Reiskosten per dag</v>
      </c>
      <c r="N1385" t="str">
        <f>IFERROR(VLOOKUP(D1385,'Caoparameter historie'!A:E,5,0),"")</f>
        <v>0,11</v>
      </c>
      <c r="O1385" t="str">
        <f>IFERROR(IF(OR(D1385=5274,D1385=5472)=TRUE,VLOOKUP(B1385,'Medewerker afstand woon-werk'!A:F,6,0),""),"")</f>
        <v>0,00000</v>
      </c>
      <c r="P1385" s="5">
        <f t="shared" si="87"/>
        <v>0</v>
      </c>
    </row>
    <row r="1386" spans="1:16" x14ac:dyDescent="0.25">
      <c r="A1386" s="22" t="s">
        <v>187</v>
      </c>
      <c r="B1386" s="22" t="s">
        <v>5518</v>
      </c>
      <c r="C1386" s="22" t="s">
        <v>7140</v>
      </c>
      <c r="D1386" s="23">
        <v>5472</v>
      </c>
      <c r="E1386" s="22" t="s">
        <v>7309</v>
      </c>
      <c r="F1386" s="28">
        <v>547210</v>
      </c>
      <c r="G1386" s="22" t="s">
        <v>6622</v>
      </c>
      <c r="H1386" s="22" t="s">
        <v>6759</v>
      </c>
      <c r="I1386" s="24">
        <v>44287</v>
      </c>
      <c r="J1386" s="24"/>
      <c r="K1386" s="5" t="str">
        <f t="shared" si="84"/>
        <v>Nee</v>
      </c>
      <c r="L1386">
        <f t="shared" si="85"/>
        <v>9204474</v>
      </c>
      <c r="M1386" t="str">
        <f t="shared" si="86"/>
        <v>Reiskosten per dag</v>
      </c>
      <c r="N1386" t="str">
        <f>IFERROR(VLOOKUP(D1386,'Caoparameter historie'!A:E,5,0),"")</f>
        <v>0,11</v>
      </c>
      <c r="O1386" t="str">
        <f>IFERROR(IF(OR(D1386=5274,D1386=5472)=TRUE,VLOOKUP(B1386,'Medewerker afstand woon-werk'!A:F,6,0),""),"")</f>
        <v>0,00000</v>
      </c>
      <c r="P1386" s="5">
        <f t="shared" si="87"/>
        <v>0</v>
      </c>
    </row>
    <row r="1387" spans="1:16" x14ac:dyDescent="0.25">
      <c r="A1387" s="22" t="s">
        <v>6372</v>
      </c>
      <c r="B1387" s="22" t="s">
        <v>7141</v>
      </c>
      <c r="C1387" s="22" t="s">
        <v>7142</v>
      </c>
      <c r="D1387" s="23">
        <v>5472</v>
      </c>
      <c r="E1387" s="22" t="s">
        <v>7309</v>
      </c>
      <c r="F1387" s="28">
        <v>547210</v>
      </c>
      <c r="G1387" s="22" t="s">
        <v>6622</v>
      </c>
      <c r="H1387" s="22" t="s">
        <v>6759</v>
      </c>
      <c r="I1387" s="24">
        <v>44270</v>
      </c>
      <c r="J1387" s="24"/>
      <c r="K1387" s="5" t="str">
        <f t="shared" si="84"/>
        <v>Nee</v>
      </c>
      <c r="L1387">
        <f t="shared" si="85"/>
        <v>9119138</v>
      </c>
      <c r="M1387" t="str">
        <f t="shared" si="86"/>
        <v>Reiskosten per dag</v>
      </c>
      <c r="N1387" t="str">
        <f>IFERROR(VLOOKUP(D1387,'Caoparameter historie'!A:E,5,0),"")</f>
        <v>0,11</v>
      </c>
      <c r="O1387" t="str">
        <f>IFERROR(IF(OR(D1387=5274,D1387=5472)=TRUE,VLOOKUP(B1387,'Medewerker afstand woon-werk'!A:F,6,0),""),"")</f>
        <v>0,00000</v>
      </c>
      <c r="P1387" s="5">
        <f t="shared" si="87"/>
        <v>0</v>
      </c>
    </row>
    <row r="1388" spans="1:16" x14ac:dyDescent="0.25">
      <c r="A1388" s="22" t="s">
        <v>158</v>
      </c>
      <c r="B1388" s="22" t="s">
        <v>1109</v>
      </c>
      <c r="C1388" s="22" t="s">
        <v>7145</v>
      </c>
      <c r="D1388" s="23">
        <v>5472</v>
      </c>
      <c r="E1388" s="22" t="s">
        <v>7309</v>
      </c>
      <c r="F1388" s="28">
        <v>547210</v>
      </c>
      <c r="G1388" s="22" t="s">
        <v>6622</v>
      </c>
      <c r="H1388" s="22" t="s">
        <v>6759</v>
      </c>
      <c r="I1388" s="24">
        <v>44270</v>
      </c>
      <c r="J1388" s="24"/>
      <c r="K1388" s="5" t="str">
        <f t="shared" si="84"/>
        <v>Nee</v>
      </c>
      <c r="L1388">
        <f t="shared" si="85"/>
        <v>8472</v>
      </c>
      <c r="M1388" t="str">
        <f t="shared" si="86"/>
        <v>Reiskosten per dag</v>
      </c>
      <c r="N1388" t="str">
        <f>IFERROR(VLOOKUP(D1388,'Caoparameter historie'!A:E,5,0),"")</f>
        <v>0,11</v>
      </c>
      <c r="O1388" t="str">
        <f>IFERROR(IF(OR(D1388=5274,D1388=5472)=TRUE,VLOOKUP(B1388,'Medewerker afstand woon-werk'!A:F,6,0),""),"")</f>
        <v>0,00000</v>
      </c>
      <c r="P1388" s="5">
        <f t="shared" si="87"/>
        <v>0</v>
      </c>
    </row>
    <row r="1389" spans="1:16" x14ac:dyDescent="0.25">
      <c r="A1389" s="22" t="s">
        <v>158</v>
      </c>
      <c r="B1389" s="22" t="s">
        <v>2328</v>
      </c>
      <c r="C1389" s="22" t="s">
        <v>7146</v>
      </c>
      <c r="D1389" s="23">
        <v>5472</v>
      </c>
      <c r="E1389" s="22" t="s">
        <v>7309</v>
      </c>
      <c r="F1389" s="28">
        <v>547210</v>
      </c>
      <c r="G1389" s="22" t="s">
        <v>6622</v>
      </c>
      <c r="H1389" s="22" t="s">
        <v>6759</v>
      </c>
      <c r="I1389" s="24">
        <v>44270</v>
      </c>
      <c r="J1389" s="24"/>
      <c r="K1389" s="5" t="str">
        <f t="shared" si="84"/>
        <v>Nee</v>
      </c>
      <c r="L1389">
        <f t="shared" si="85"/>
        <v>10355</v>
      </c>
      <c r="M1389" t="str">
        <f t="shared" si="86"/>
        <v>Reiskosten per dag</v>
      </c>
      <c r="N1389" t="str">
        <f>IFERROR(VLOOKUP(D1389,'Caoparameter historie'!A:E,5,0),"")</f>
        <v>0,11</v>
      </c>
      <c r="O1389" t="str">
        <f>IFERROR(IF(OR(D1389=5274,D1389=5472)=TRUE,VLOOKUP(B1389,'Medewerker afstand woon-werk'!A:F,6,0),""),"")</f>
        <v>25,64400</v>
      </c>
      <c r="P1389" s="5">
        <f t="shared" si="87"/>
        <v>2.82084</v>
      </c>
    </row>
    <row r="1390" spans="1:16" x14ac:dyDescent="0.25">
      <c r="A1390" s="22" t="s">
        <v>6372</v>
      </c>
      <c r="B1390" s="22" t="s">
        <v>6813</v>
      </c>
      <c r="C1390" s="22" t="s">
        <v>6814</v>
      </c>
      <c r="D1390" s="23">
        <v>5472</v>
      </c>
      <c r="E1390" s="22" t="s">
        <v>7309</v>
      </c>
      <c r="F1390" s="28">
        <v>547210</v>
      </c>
      <c r="G1390" s="22" t="s">
        <v>6622</v>
      </c>
      <c r="H1390" s="22" t="s">
        <v>6759</v>
      </c>
      <c r="I1390" s="24">
        <v>44270</v>
      </c>
      <c r="J1390" s="24"/>
      <c r="K1390" s="5" t="str">
        <f t="shared" si="84"/>
        <v>Nee</v>
      </c>
      <c r="L1390">
        <f t="shared" si="85"/>
        <v>9116071</v>
      </c>
      <c r="M1390" t="str">
        <f t="shared" si="86"/>
        <v>Reiskosten per dag</v>
      </c>
      <c r="N1390" t="str">
        <f>IFERROR(VLOOKUP(D1390,'Caoparameter historie'!A:E,5,0),"")</f>
        <v>0,11</v>
      </c>
      <c r="O1390" t="str">
        <f>IFERROR(IF(OR(D1390=5274,D1390=5472)=TRUE,VLOOKUP(B1390,'Medewerker afstand woon-werk'!A:F,6,0),""),"")</f>
        <v>10,79000</v>
      </c>
      <c r="P1390" s="5">
        <f t="shared" si="87"/>
        <v>1.1868999999999998</v>
      </c>
    </row>
    <row r="1391" spans="1:16" x14ac:dyDescent="0.25">
      <c r="A1391" s="22" t="s">
        <v>187</v>
      </c>
      <c r="B1391" s="22" t="s">
        <v>1285</v>
      </c>
      <c r="C1391" s="22" t="s">
        <v>7148</v>
      </c>
      <c r="D1391" s="23">
        <v>5472</v>
      </c>
      <c r="E1391" s="22" t="s">
        <v>7309</v>
      </c>
      <c r="F1391" s="28">
        <v>547210</v>
      </c>
      <c r="G1391" s="22" t="s">
        <v>6622</v>
      </c>
      <c r="H1391" s="22" t="s">
        <v>6759</v>
      </c>
      <c r="I1391" s="24">
        <v>44287</v>
      </c>
      <c r="J1391" s="24"/>
      <c r="K1391" s="5" t="str">
        <f t="shared" si="84"/>
        <v>Nee</v>
      </c>
      <c r="L1391">
        <f t="shared" si="85"/>
        <v>9206231</v>
      </c>
      <c r="M1391" t="str">
        <f t="shared" si="86"/>
        <v>Reiskosten per dag</v>
      </c>
      <c r="N1391" t="str">
        <f>IFERROR(VLOOKUP(D1391,'Caoparameter historie'!A:E,5,0),"")</f>
        <v>0,11</v>
      </c>
      <c r="O1391" t="str">
        <f>IFERROR(IF(OR(D1391=5274,D1391=5472)=TRUE,VLOOKUP(B1391,'Medewerker afstand woon-werk'!A:F,6,0),""),"")</f>
        <v>0,00000</v>
      </c>
      <c r="P1391" s="5">
        <f t="shared" si="87"/>
        <v>0</v>
      </c>
    </row>
    <row r="1392" spans="1:16" x14ac:dyDescent="0.25">
      <c r="A1392" s="22" t="s">
        <v>158</v>
      </c>
      <c r="B1392" s="22" t="s">
        <v>2606</v>
      </c>
      <c r="C1392" s="22" t="s">
        <v>7200</v>
      </c>
      <c r="D1392" s="23">
        <v>5472</v>
      </c>
      <c r="E1392" s="22" t="s">
        <v>7309</v>
      </c>
      <c r="F1392" s="28">
        <v>547210</v>
      </c>
      <c r="G1392" s="22" t="s">
        <v>6622</v>
      </c>
      <c r="H1392" s="22" t="s">
        <v>6759</v>
      </c>
      <c r="I1392" s="24">
        <v>44277</v>
      </c>
      <c r="J1392" s="24"/>
      <c r="K1392" s="5" t="str">
        <f t="shared" si="84"/>
        <v>Nee</v>
      </c>
      <c r="L1392">
        <f t="shared" si="85"/>
        <v>8284</v>
      </c>
      <c r="M1392" t="str">
        <f t="shared" si="86"/>
        <v>Reiskosten per dag</v>
      </c>
      <c r="N1392" t="str">
        <f>IFERROR(VLOOKUP(D1392,'Caoparameter historie'!A:E,5,0),"")</f>
        <v>0,11</v>
      </c>
      <c r="O1392" t="str">
        <f>IFERROR(IF(OR(D1392=5274,D1392=5472)=TRUE,VLOOKUP(B1392,'Medewerker afstand woon-werk'!A:F,6,0),""),"")</f>
        <v>11,20000</v>
      </c>
      <c r="P1392" s="5">
        <f t="shared" si="87"/>
        <v>1.232</v>
      </c>
    </row>
    <row r="1393" spans="1:16" x14ac:dyDescent="0.25">
      <c r="A1393" s="22" t="s">
        <v>187</v>
      </c>
      <c r="B1393" s="22" t="s">
        <v>1237</v>
      </c>
      <c r="C1393" s="22" t="s">
        <v>7149</v>
      </c>
      <c r="D1393" s="23">
        <v>5472</v>
      </c>
      <c r="E1393" s="22" t="s">
        <v>7309</v>
      </c>
      <c r="F1393" s="28">
        <v>547210</v>
      </c>
      <c r="G1393" s="22" t="s">
        <v>6622</v>
      </c>
      <c r="H1393" s="22" t="s">
        <v>6759</v>
      </c>
      <c r="I1393" s="24">
        <v>44284</v>
      </c>
      <c r="J1393" s="24"/>
      <c r="K1393" s="5" t="str">
        <f t="shared" si="84"/>
        <v>Nee</v>
      </c>
      <c r="L1393">
        <f t="shared" si="85"/>
        <v>9205287</v>
      </c>
      <c r="M1393" t="str">
        <f t="shared" si="86"/>
        <v>Reiskosten per dag</v>
      </c>
      <c r="N1393" t="str">
        <f>IFERROR(VLOOKUP(D1393,'Caoparameter historie'!A:E,5,0),"")</f>
        <v>0,11</v>
      </c>
      <c r="O1393" t="str">
        <f>IFERROR(IF(OR(D1393=5274,D1393=5472)=TRUE,VLOOKUP(B1393,'Medewerker afstand woon-werk'!A:F,6,0),""),"")</f>
        <v>0,00000</v>
      </c>
      <c r="P1393" s="5">
        <f t="shared" si="87"/>
        <v>0</v>
      </c>
    </row>
    <row r="1394" spans="1:16" x14ac:dyDescent="0.25">
      <c r="A1394" s="22" t="s">
        <v>187</v>
      </c>
      <c r="B1394" s="22" t="s">
        <v>3624</v>
      </c>
      <c r="C1394" s="22" t="s">
        <v>7150</v>
      </c>
      <c r="D1394" s="23">
        <v>5472</v>
      </c>
      <c r="E1394" s="22" t="s">
        <v>7309</v>
      </c>
      <c r="F1394" s="28">
        <v>547210</v>
      </c>
      <c r="G1394" s="22" t="s">
        <v>6622</v>
      </c>
      <c r="H1394" s="22" t="s">
        <v>6759</v>
      </c>
      <c r="I1394" s="24">
        <v>44284</v>
      </c>
      <c r="J1394" s="24"/>
      <c r="K1394" s="5" t="str">
        <f t="shared" si="84"/>
        <v>Nee</v>
      </c>
      <c r="L1394">
        <f t="shared" si="85"/>
        <v>9205436</v>
      </c>
      <c r="M1394" t="str">
        <f t="shared" si="86"/>
        <v>Reiskosten per dag</v>
      </c>
      <c r="N1394" t="str">
        <f>IFERROR(VLOOKUP(D1394,'Caoparameter historie'!A:E,5,0),"")</f>
        <v>0,11</v>
      </c>
      <c r="O1394" t="str">
        <f>IFERROR(IF(OR(D1394=5274,D1394=5472)=TRUE,VLOOKUP(B1394,'Medewerker afstand woon-werk'!A:F,6,0),""),"")</f>
        <v>0,00000</v>
      </c>
      <c r="P1394" s="5">
        <f t="shared" si="87"/>
        <v>0</v>
      </c>
    </row>
    <row r="1395" spans="1:16" x14ac:dyDescent="0.25">
      <c r="A1395" s="22" t="s">
        <v>187</v>
      </c>
      <c r="B1395" s="22" t="s">
        <v>5588</v>
      </c>
      <c r="C1395" s="22" t="s">
        <v>7151</v>
      </c>
      <c r="D1395" s="23">
        <v>5472</v>
      </c>
      <c r="E1395" s="22" t="s">
        <v>7309</v>
      </c>
      <c r="F1395" s="28">
        <v>547210</v>
      </c>
      <c r="G1395" s="22" t="s">
        <v>6622</v>
      </c>
      <c r="H1395" s="22" t="s">
        <v>6759</v>
      </c>
      <c r="I1395" s="24">
        <v>44298</v>
      </c>
      <c r="J1395" s="24"/>
      <c r="K1395" s="5" t="str">
        <f t="shared" si="84"/>
        <v>Nee</v>
      </c>
      <c r="L1395">
        <f t="shared" si="85"/>
        <v>9205395</v>
      </c>
      <c r="M1395" t="str">
        <f t="shared" si="86"/>
        <v>Reiskosten per dag</v>
      </c>
      <c r="N1395" t="str">
        <f>IFERROR(VLOOKUP(D1395,'Caoparameter historie'!A:E,5,0),"")</f>
        <v>0,11</v>
      </c>
      <c r="O1395" t="str">
        <f>IFERROR(IF(OR(D1395=5274,D1395=5472)=TRUE,VLOOKUP(B1395,'Medewerker afstand woon-werk'!A:F,6,0),""),"")</f>
        <v>0,00000</v>
      </c>
      <c r="P1395" s="5">
        <f t="shared" si="87"/>
        <v>0</v>
      </c>
    </row>
    <row r="1396" spans="1:16" x14ac:dyDescent="0.25">
      <c r="A1396" s="22" t="s">
        <v>158</v>
      </c>
      <c r="B1396" s="22" t="s">
        <v>4573</v>
      </c>
      <c r="C1396" s="22" t="s">
        <v>7153</v>
      </c>
      <c r="D1396" s="23">
        <v>5472</v>
      </c>
      <c r="E1396" s="22" t="s">
        <v>7309</v>
      </c>
      <c r="F1396" s="28">
        <v>547210</v>
      </c>
      <c r="G1396" s="22" t="s">
        <v>6622</v>
      </c>
      <c r="H1396" s="22" t="s">
        <v>6759</v>
      </c>
      <c r="I1396" s="24">
        <v>44270</v>
      </c>
      <c r="J1396" s="24"/>
      <c r="K1396" s="5" t="str">
        <f t="shared" si="84"/>
        <v>Nee</v>
      </c>
      <c r="L1396">
        <f t="shared" si="85"/>
        <v>6511</v>
      </c>
      <c r="M1396" t="str">
        <f t="shared" si="86"/>
        <v>Reiskosten per dag</v>
      </c>
      <c r="N1396" t="str">
        <f>IFERROR(VLOOKUP(D1396,'Caoparameter historie'!A:E,5,0),"")</f>
        <v>0,11</v>
      </c>
      <c r="O1396" t="str">
        <f>IFERROR(IF(OR(D1396=5274,D1396=5472)=TRUE,VLOOKUP(B1396,'Medewerker afstand woon-werk'!A:F,6,0),""),"")</f>
        <v>0,00000</v>
      </c>
      <c r="P1396" s="5">
        <f t="shared" si="87"/>
        <v>0</v>
      </c>
    </row>
    <row r="1397" spans="1:16" x14ac:dyDescent="0.25">
      <c r="A1397" s="22" t="s">
        <v>187</v>
      </c>
      <c r="B1397" s="22" t="s">
        <v>5839</v>
      </c>
      <c r="C1397" s="22" t="s">
        <v>6430</v>
      </c>
      <c r="D1397" s="23">
        <v>5472</v>
      </c>
      <c r="E1397" s="22" t="s">
        <v>7309</v>
      </c>
      <c r="F1397" s="28">
        <v>547210</v>
      </c>
      <c r="G1397" s="22" t="s">
        <v>6622</v>
      </c>
      <c r="H1397" s="22" t="s">
        <v>6759</v>
      </c>
      <c r="I1397" s="24">
        <v>44287</v>
      </c>
      <c r="J1397" s="24">
        <v>44415</v>
      </c>
      <c r="K1397" s="5" t="str">
        <f t="shared" si="84"/>
        <v>Nee</v>
      </c>
      <c r="L1397">
        <f t="shared" si="85"/>
        <v>9201236</v>
      </c>
      <c r="M1397" t="str">
        <f t="shared" si="86"/>
        <v>Reiskosten per dag</v>
      </c>
      <c r="N1397" t="str">
        <f>IFERROR(VLOOKUP(D1397,'Caoparameter historie'!A:E,5,0),"")</f>
        <v>0,11</v>
      </c>
      <c r="O1397" t="str">
        <f>IFERROR(IF(OR(D1397=5274,D1397=5472)=TRUE,VLOOKUP(B1397,'Medewerker afstand woon-werk'!A:F,6,0),""),"")</f>
        <v>0,00000</v>
      </c>
      <c r="P1397" s="5">
        <f t="shared" si="87"/>
        <v>0</v>
      </c>
    </row>
    <row r="1398" spans="1:16" x14ac:dyDescent="0.25">
      <c r="A1398" s="22" t="s">
        <v>158</v>
      </c>
      <c r="B1398" s="22" t="s">
        <v>666</v>
      </c>
      <c r="C1398" s="22" t="s">
        <v>7155</v>
      </c>
      <c r="D1398" s="23">
        <v>5472</v>
      </c>
      <c r="E1398" s="22" t="s">
        <v>7309</v>
      </c>
      <c r="F1398" s="28">
        <v>547210</v>
      </c>
      <c r="G1398" s="22" t="s">
        <v>6622</v>
      </c>
      <c r="H1398" s="22" t="s">
        <v>6759</v>
      </c>
      <c r="I1398" s="24">
        <v>44285</v>
      </c>
      <c r="J1398" s="24"/>
      <c r="K1398" s="5" t="str">
        <f t="shared" si="84"/>
        <v>Nee</v>
      </c>
      <c r="L1398">
        <f t="shared" si="85"/>
        <v>11737</v>
      </c>
      <c r="M1398" t="str">
        <f t="shared" si="86"/>
        <v>Reiskosten per dag</v>
      </c>
      <c r="N1398" t="str">
        <f>IFERROR(VLOOKUP(D1398,'Caoparameter historie'!A:E,5,0),"")</f>
        <v>0,11</v>
      </c>
      <c r="O1398" t="str">
        <f>IFERROR(IF(OR(D1398=5274,D1398=5472)=TRUE,VLOOKUP(B1398,'Medewerker afstand woon-werk'!A:F,6,0),""),"")</f>
        <v>12,30000</v>
      </c>
      <c r="P1398" s="5">
        <f t="shared" si="87"/>
        <v>1.353</v>
      </c>
    </row>
    <row r="1399" spans="1:16" x14ac:dyDescent="0.25">
      <c r="A1399" s="22" t="s">
        <v>158</v>
      </c>
      <c r="B1399" s="22" t="s">
        <v>1934</v>
      </c>
      <c r="C1399" s="22" t="s">
        <v>6450</v>
      </c>
      <c r="D1399" s="23">
        <v>5472</v>
      </c>
      <c r="E1399" s="22" t="s">
        <v>7309</v>
      </c>
      <c r="F1399" s="28">
        <v>547210</v>
      </c>
      <c r="G1399" s="22" t="s">
        <v>6622</v>
      </c>
      <c r="H1399" s="22" t="s">
        <v>6759</v>
      </c>
      <c r="I1399" s="24">
        <v>44287</v>
      </c>
      <c r="J1399" s="24"/>
      <c r="K1399" s="5" t="str">
        <f t="shared" si="84"/>
        <v>Nee</v>
      </c>
      <c r="L1399">
        <f t="shared" si="85"/>
        <v>6413</v>
      </c>
      <c r="M1399" t="str">
        <f t="shared" si="86"/>
        <v>Reiskosten per dag</v>
      </c>
      <c r="N1399" t="str">
        <f>IFERROR(VLOOKUP(D1399,'Caoparameter historie'!A:E,5,0),"")</f>
        <v>0,11</v>
      </c>
      <c r="O1399" t="str">
        <f>IFERROR(IF(OR(D1399=5274,D1399=5472)=TRUE,VLOOKUP(B1399,'Medewerker afstand woon-werk'!A:F,6,0),""),"")</f>
        <v>0,00000</v>
      </c>
      <c r="P1399" s="5">
        <f t="shared" si="87"/>
        <v>0</v>
      </c>
    </row>
    <row r="1400" spans="1:16" x14ac:dyDescent="0.25">
      <c r="A1400" s="22" t="s">
        <v>158</v>
      </c>
      <c r="B1400" s="22" t="s">
        <v>1189</v>
      </c>
      <c r="C1400" s="22" t="s">
        <v>6703</v>
      </c>
      <c r="D1400" s="23">
        <v>5472</v>
      </c>
      <c r="E1400" s="22" t="s">
        <v>7309</v>
      </c>
      <c r="F1400" s="28">
        <v>547210</v>
      </c>
      <c r="G1400" s="22" t="s">
        <v>6622</v>
      </c>
      <c r="H1400" s="22" t="s">
        <v>6759</v>
      </c>
      <c r="I1400" s="24">
        <v>44287</v>
      </c>
      <c r="J1400" s="24"/>
      <c r="K1400" s="5" t="str">
        <f t="shared" si="84"/>
        <v>Nee</v>
      </c>
      <c r="L1400">
        <f t="shared" si="85"/>
        <v>9503</v>
      </c>
      <c r="M1400" t="str">
        <f t="shared" si="86"/>
        <v>Reiskosten per dag</v>
      </c>
      <c r="N1400" t="str">
        <f>IFERROR(VLOOKUP(D1400,'Caoparameter historie'!A:E,5,0),"")</f>
        <v>0,11</v>
      </c>
      <c r="O1400" t="str">
        <f>IFERROR(IF(OR(D1400=5274,D1400=5472)=TRUE,VLOOKUP(B1400,'Medewerker afstand woon-werk'!A:F,6,0),""),"")</f>
        <v>13,16000</v>
      </c>
      <c r="P1400" s="5">
        <f t="shared" si="87"/>
        <v>1.4476</v>
      </c>
    </row>
    <row r="1401" spans="1:16" x14ac:dyDescent="0.25">
      <c r="A1401" s="22" t="s">
        <v>158</v>
      </c>
      <c r="B1401" s="22" t="s">
        <v>1487</v>
      </c>
      <c r="C1401" s="22" t="s">
        <v>7156</v>
      </c>
      <c r="D1401" s="23">
        <v>5472</v>
      </c>
      <c r="E1401" s="22" t="s">
        <v>7309</v>
      </c>
      <c r="F1401" s="28">
        <v>547210</v>
      </c>
      <c r="G1401" s="22" t="s">
        <v>6622</v>
      </c>
      <c r="H1401" s="22" t="s">
        <v>6759</v>
      </c>
      <c r="I1401" s="24">
        <v>44286</v>
      </c>
      <c r="J1401" s="24"/>
      <c r="K1401" s="5" t="str">
        <f t="shared" si="84"/>
        <v>Nee</v>
      </c>
      <c r="L1401">
        <f t="shared" si="85"/>
        <v>9207035</v>
      </c>
      <c r="M1401" t="str">
        <f t="shared" si="86"/>
        <v>Reiskosten per dag</v>
      </c>
      <c r="N1401" t="str">
        <f>IFERROR(VLOOKUP(D1401,'Caoparameter historie'!A:E,5,0),"")</f>
        <v>0,11</v>
      </c>
      <c r="O1401" t="str">
        <f>IFERROR(IF(OR(D1401=5274,D1401=5472)=TRUE,VLOOKUP(B1401,'Medewerker afstand woon-werk'!A:F,6,0),""),"")</f>
        <v>0,00000</v>
      </c>
      <c r="P1401" s="5">
        <f t="shared" si="87"/>
        <v>0</v>
      </c>
    </row>
    <row r="1402" spans="1:16" x14ac:dyDescent="0.25">
      <c r="A1402" s="22" t="s">
        <v>158</v>
      </c>
      <c r="B1402" s="22" t="s">
        <v>1505</v>
      </c>
      <c r="C1402" s="22" t="s">
        <v>7119</v>
      </c>
      <c r="D1402" s="23">
        <v>5472</v>
      </c>
      <c r="E1402" s="22" t="s">
        <v>7309</v>
      </c>
      <c r="F1402" s="28">
        <v>547210</v>
      </c>
      <c r="G1402" s="22" t="s">
        <v>6622</v>
      </c>
      <c r="H1402" s="22" t="s">
        <v>6759</v>
      </c>
      <c r="I1402" s="24">
        <v>44284</v>
      </c>
      <c r="J1402" s="24"/>
      <c r="K1402" s="5" t="str">
        <f t="shared" si="84"/>
        <v>Nee</v>
      </c>
      <c r="L1402">
        <f t="shared" si="85"/>
        <v>12069</v>
      </c>
      <c r="M1402" t="str">
        <f t="shared" si="86"/>
        <v>Reiskosten per dag</v>
      </c>
      <c r="N1402" t="str">
        <f>IFERROR(VLOOKUP(D1402,'Caoparameter historie'!A:E,5,0),"")</f>
        <v>0,11</v>
      </c>
      <c r="O1402" t="str">
        <f>IFERROR(IF(OR(D1402=5274,D1402=5472)=TRUE,VLOOKUP(B1402,'Medewerker afstand woon-werk'!A:F,6,0),""),"")</f>
        <v>18,50000</v>
      </c>
      <c r="P1402" s="5">
        <f t="shared" si="87"/>
        <v>2.0350000000000001</v>
      </c>
    </row>
    <row r="1403" spans="1:16" x14ac:dyDescent="0.25">
      <c r="A1403" s="22" t="s">
        <v>158</v>
      </c>
      <c r="B1403" s="22" t="s">
        <v>2121</v>
      </c>
      <c r="C1403" s="22" t="s">
        <v>7157</v>
      </c>
      <c r="D1403" s="23">
        <v>5472</v>
      </c>
      <c r="E1403" s="22" t="s">
        <v>7309</v>
      </c>
      <c r="F1403" s="28">
        <v>547210</v>
      </c>
      <c r="G1403" s="22" t="s">
        <v>6622</v>
      </c>
      <c r="H1403" s="22" t="s">
        <v>6759</v>
      </c>
      <c r="I1403" s="24">
        <v>44292</v>
      </c>
      <c r="J1403" s="24"/>
      <c r="K1403" s="5" t="str">
        <f t="shared" si="84"/>
        <v>Nee</v>
      </c>
      <c r="L1403">
        <f t="shared" si="85"/>
        <v>11849</v>
      </c>
      <c r="M1403" t="str">
        <f t="shared" si="86"/>
        <v>Reiskosten per dag</v>
      </c>
      <c r="N1403" t="str">
        <f>IFERROR(VLOOKUP(D1403,'Caoparameter historie'!A:E,5,0),"")</f>
        <v>0,11</v>
      </c>
      <c r="O1403" t="str">
        <f>IFERROR(IF(OR(D1403=5274,D1403=5472)=TRUE,VLOOKUP(B1403,'Medewerker afstand woon-werk'!A:F,6,0),""),"")</f>
        <v>40,00000</v>
      </c>
      <c r="P1403" s="5">
        <f t="shared" si="87"/>
        <v>4.4000000000000004</v>
      </c>
    </row>
    <row r="1404" spans="1:16" x14ac:dyDescent="0.25">
      <c r="A1404" s="22" t="s">
        <v>158</v>
      </c>
      <c r="B1404" s="22" t="s">
        <v>5719</v>
      </c>
      <c r="C1404" s="22" t="s">
        <v>7159</v>
      </c>
      <c r="D1404" s="23">
        <v>5472</v>
      </c>
      <c r="E1404" s="22" t="s">
        <v>7309</v>
      </c>
      <c r="F1404" s="28">
        <v>547210</v>
      </c>
      <c r="G1404" s="22" t="s">
        <v>6622</v>
      </c>
      <c r="H1404" s="22" t="s">
        <v>6759</v>
      </c>
      <c r="I1404" s="24">
        <v>44293</v>
      </c>
      <c r="J1404" s="24"/>
      <c r="K1404" s="5" t="str">
        <f t="shared" si="84"/>
        <v>Nee</v>
      </c>
      <c r="L1404">
        <f t="shared" si="85"/>
        <v>11032</v>
      </c>
      <c r="M1404" t="str">
        <f t="shared" si="86"/>
        <v>Reiskosten per dag</v>
      </c>
      <c r="N1404" t="str">
        <f>IFERROR(VLOOKUP(D1404,'Caoparameter historie'!A:E,5,0),"")</f>
        <v>0,11</v>
      </c>
      <c r="O1404" t="str">
        <f>IFERROR(IF(OR(D1404=5274,D1404=5472)=TRUE,VLOOKUP(B1404,'Medewerker afstand woon-werk'!A:F,6,0),""),"")</f>
        <v>0,00000</v>
      </c>
      <c r="P1404" s="5">
        <f t="shared" si="87"/>
        <v>0</v>
      </c>
    </row>
    <row r="1405" spans="1:16" x14ac:dyDescent="0.25">
      <c r="A1405" s="22" t="s">
        <v>158</v>
      </c>
      <c r="B1405" s="22" t="s">
        <v>5929</v>
      </c>
      <c r="C1405" s="22" t="s">
        <v>6615</v>
      </c>
      <c r="D1405" s="23">
        <v>5472</v>
      </c>
      <c r="E1405" s="22" t="s">
        <v>7309</v>
      </c>
      <c r="F1405" s="28">
        <v>547210</v>
      </c>
      <c r="G1405" s="22" t="s">
        <v>6622</v>
      </c>
      <c r="H1405" s="22" t="s">
        <v>6759</v>
      </c>
      <c r="I1405" s="24">
        <v>44288</v>
      </c>
      <c r="J1405" s="24"/>
      <c r="K1405" s="5" t="str">
        <f t="shared" si="84"/>
        <v>Nee</v>
      </c>
      <c r="L1405">
        <f t="shared" si="85"/>
        <v>202589</v>
      </c>
      <c r="M1405" t="str">
        <f t="shared" si="86"/>
        <v>Reiskosten per dag</v>
      </c>
      <c r="N1405" t="str">
        <f>IFERROR(VLOOKUP(D1405,'Caoparameter historie'!A:E,5,0),"")</f>
        <v>0,11</v>
      </c>
      <c r="O1405" t="str">
        <f>IFERROR(IF(OR(D1405=5274,D1405=5472)=TRUE,VLOOKUP(B1405,'Medewerker afstand woon-werk'!A:F,6,0),""),"")</f>
        <v>41,33800</v>
      </c>
      <c r="P1405" s="5">
        <f t="shared" si="87"/>
        <v>4.54718</v>
      </c>
    </row>
    <row r="1406" spans="1:16" x14ac:dyDescent="0.25">
      <c r="A1406" s="22" t="s">
        <v>158</v>
      </c>
      <c r="B1406" s="22" t="s">
        <v>2516</v>
      </c>
      <c r="C1406" s="22" t="s">
        <v>6370</v>
      </c>
      <c r="D1406" s="23">
        <v>5472</v>
      </c>
      <c r="E1406" s="22" t="s">
        <v>7309</v>
      </c>
      <c r="F1406" s="28">
        <v>547210</v>
      </c>
      <c r="G1406" s="22" t="s">
        <v>6622</v>
      </c>
      <c r="H1406" s="22" t="s">
        <v>6759</v>
      </c>
      <c r="I1406" s="24">
        <v>44298</v>
      </c>
      <c r="J1406" s="24"/>
      <c r="K1406" s="5" t="str">
        <f t="shared" si="84"/>
        <v>Nee</v>
      </c>
      <c r="L1406">
        <f t="shared" si="85"/>
        <v>11530</v>
      </c>
      <c r="M1406" t="str">
        <f t="shared" si="86"/>
        <v>Reiskosten per dag</v>
      </c>
      <c r="N1406" t="str">
        <f>IFERROR(VLOOKUP(D1406,'Caoparameter historie'!A:E,5,0),"")</f>
        <v>0,11</v>
      </c>
      <c r="O1406" t="str">
        <f>IFERROR(IF(OR(D1406=5274,D1406=5472)=TRUE,VLOOKUP(B1406,'Medewerker afstand woon-werk'!A:F,6,0),""),"")</f>
        <v>23,89000</v>
      </c>
      <c r="P1406" s="5">
        <f t="shared" si="87"/>
        <v>2.6278999999999999</v>
      </c>
    </row>
    <row r="1407" spans="1:16" x14ac:dyDescent="0.25">
      <c r="A1407" s="22" t="s">
        <v>158</v>
      </c>
      <c r="B1407" s="22" t="s">
        <v>4869</v>
      </c>
      <c r="C1407" s="22" t="s">
        <v>6339</v>
      </c>
      <c r="D1407" s="23">
        <v>5472</v>
      </c>
      <c r="E1407" s="22" t="s">
        <v>7309</v>
      </c>
      <c r="F1407" s="28">
        <v>547210</v>
      </c>
      <c r="G1407" s="22" t="s">
        <v>6622</v>
      </c>
      <c r="H1407" s="22" t="s">
        <v>6623</v>
      </c>
      <c r="I1407" s="24">
        <v>44296</v>
      </c>
      <c r="J1407" s="24"/>
      <c r="K1407" s="5" t="str">
        <f t="shared" si="84"/>
        <v>Ja</v>
      </c>
      <c r="L1407">
        <f t="shared" si="85"/>
        <v>12393</v>
      </c>
      <c r="M1407" t="str">
        <f t="shared" si="86"/>
        <v>Reiskosten per dag</v>
      </c>
      <c r="N1407" t="str">
        <f>IFERROR(VLOOKUP(D1407,'Caoparameter historie'!A:E,5,0),"")</f>
        <v>0,11</v>
      </c>
      <c r="O1407" t="str">
        <f>IFERROR(IF(OR(D1407=5274,D1407=5472)=TRUE,VLOOKUP(B1407,'Medewerker afstand woon-werk'!A:F,6,0),""),"")</f>
        <v>0,00000</v>
      </c>
      <c r="P1407" s="5">
        <f t="shared" si="87"/>
        <v>0</v>
      </c>
    </row>
    <row r="1408" spans="1:16" x14ac:dyDescent="0.25">
      <c r="A1408" s="22" t="s">
        <v>6372</v>
      </c>
      <c r="B1408" s="22" t="s">
        <v>6849</v>
      </c>
      <c r="C1408" s="22" t="s">
        <v>6850</v>
      </c>
      <c r="D1408" s="23">
        <v>5472</v>
      </c>
      <c r="E1408" s="22" t="s">
        <v>7309</v>
      </c>
      <c r="F1408" s="28">
        <v>547210</v>
      </c>
      <c r="G1408" s="22" t="s">
        <v>6622</v>
      </c>
      <c r="H1408" s="22" t="s">
        <v>6759</v>
      </c>
      <c r="I1408" s="24">
        <v>44295</v>
      </c>
      <c r="J1408" s="24"/>
      <c r="K1408" s="5" t="str">
        <f t="shared" si="84"/>
        <v>Nee</v>
      </c>
      <c r="L1408">
        <f t="shared" si="85"/>
        <v>9119391</v>
      </c>
      <c r="M1408" t="str">
        <f t="shared" si="86"/>
        <v>Reiskosten per dag</v>
      </c>
      <c r="N1408" t="str">
        <f>IFERROR(VLOOKUP(D1408,'Caoparameter historie'!A:E,5,0),"")</f>
        <v>0,11</v>
      </c>
      <c r="O1408" t="str">
        <f>IFERROR(IF(OR(D1408=5274,D1408=5472)=TRUE,VLOOKUP(B1408,'Medewerker afstand woon-werk'!A:F,6,0),""),"")</f>
        <v>7,89000</v>
      </c>
      <c r="P1408" s="5">
        <f t="shared" si="87"/>
        <v>0.8679</v>
      </c>
    </row>
    <row r="1409" spans="1:16" x14ac:dyDescent="0.25">
      <c r="A1409" s="22" t="s">
        <v>187</v>
      </c>
      <c r="B1409" s="22" t="s">
        <v>3234</v>
      </c>
      <c r="C1409" s="22" t="s">
        <v>7160</v>
      </c>
      <c r="D1409" s="23">
        <v>5472</v>
      </c>
      <c r="E1409" s="22" t="s">
        <v>7309</v>
      </c>
      <c r="F1409" s="28">
        <v>547210</v>
      </c>
      <c r="G1409" s="22" t="s">
        <v>6622</v>
      </c>
      <c r="H1409" s="22" t="s">
        <v>6759</v>
      </c>
      <c r="I1409" s="24">
        <v>44305</v>
      </c>
      <c r="J1409" s="24"/>
      <c r="K1409" s="5" t="str">
        <f t="shared" si="84"/>
        <v>Nee</v>
      </c>
      <c r="L1409">
        <f t="shared" si="85"/>
        <v>9205589</v>
      </c>
      <c r="M1409" t="str">
        <f t="shared" si="86"/>
        <v>Reiskosten per dag</v>
      </c>
      <c r="N1409" t="str">
        <f>IFERROR(VLOOKUP(D1409,'Caoparameter historie'!A:E,5,0),"")</f>
        <v>0,11</v>
      </c>
      <c r="O1409" t="str">
        <f>IFERROR(IF(OR(D1409=5274,D1409=5472)=TRUE,VLOOKUP(B1409,'Medewerker afstand woon-werk'!A:F,6,0),""),"")</f>
        <v>0,00000</v>
      </c>
      <c r="P1409" s="5">
        <f t="shared" si="87"/>
        <v>0</v>
      </c>
    </row>
    <row r="1410" spans="1:16" x14ac:dyDescent="0.25">
      <c r="A1410" s="22" t="s">
        <v>158</v>
      </c>
      <c r="B1410" s="22" t="s">
        <v>4132</v>
      </c>
      <c r="C1410" s="22" t="s">
        <v>7161</v>
      </c>
      <c r="D1410" s="23">
        <v>5472</v>
      </c>
      <c r="E1410" s="22" t="s">
        <v>7309</v>
      </c>
      <c r="F1410" s="28">
        <v>547210</v>
      </c>
      <c r="G1410" s="22" t="s">
        <v>6622</v>
      </c>
      <c r="H1410" s="22" t="s">
        <v>6759</v>
      </c>
      <c r="I1410" s="24">
        <v>44298</v>
      </c>
      <c r="J1410" s="24"/>
      <c r="K1410" s="5" t="str">
        <f t="shared" si="84"/>
        <v>Nee</v>
      </c>
      <c r="L1410">
        <f t="shared" si="85"/>
        <v>209277</v>
      </c>
      <c r="M1410" t="str">
        <f t="shared" si="86"/>
        <v>Reiskosten per dag</v>
      </c>
      <c r="N1410" t="str">
        <f>IFERROR(VLOOKUP(D1410,'Caoparameter historie'!A:E,5,0),"")</f>
        <v>0,11</v>
      </c>
      <c r="O1410" t="str">
        <f>IFERROR(IF(OR(D1410=5274,D1410=5472)=TRUE,VLOOKUP(B1410,'Medewerker afstand woon-werk'!A:F,6,0),""),"")</f>
        <v>33,61100</v>
      </c>
      <c r="P1410" s="5">
        <f t="shared" si="87"/>
        <v>3.6972099999999997</v>
      </c>
    </row>
    <row r="1411" spans="1:16" x14ac:dyDescent="0.25">
      <c r="A1411" s="22" t="s">
        <v>187</v>
      </c>
      <c r="B1411" s="22" t="s">
        <v>188</v>
      </c>
      <c r="C1411" s="22" t="s">
        <v>7162</v>
      </c>
      <c r="D1411" s="23">
        <v>5472</v>
      </c>
      <c r="E1411" s="22" t="s">
        <v>7309</v>
      </c>
      <c r="F1411" s="28">
        <v>547210</v>
      </c>
      <c r="G1411" s="22" t="s">
        <v>6622</v>
      </c>
      <c r="H1411" s="22" t="s">
        <v>6759</v>
      </c>
      <c r="I1411" s="24">
        <v>44299</v>
      </c>
      <c r="J1411" s="24"/>
      <c r="K1411" s="5" t="str">
        <f t="shared" si="84"/>
        <v>Nee</v>
      </c>
      <c r="L1411">
        <f t="shared" si="85"/>
        <v>9205375</v>
      </c>
      <c r="M1411" t="str">
        <f t="shared" si="86"/>
        <v>Reiskosten per dag</v>
      </c>
      <c r="N1411" t="str">
        <f>IFERROR(VLOOKUP(D1411,'Caoparameter historie'!A:E,5,0),"")</f>
        <v>0,11</v>
      </c>
      <c r="O1411" t="str">
        <f>IFERROR(IF(OR(D1411=5274,D1411=5472)=TRUE,VLOOKUP(B1411,'Medewerker afstand woon-werk'!A:F,6,0),""),"")</f>
        <v>0,00000</v>
      </c>
      <c r="P1411" s="5">
        <f t="shared" si="87"/>
        <v>0</v>
      </c>
    </row>
    <row r="1412" spans="1:16" x14ac:dyDescent="0.25">
      <c r="A1412" s="22" t="s">
        <v>158</v>
      </c>
      <c r="B1412" s="22" t="s">
        <v>4036</v>
      </c>
      <c r="C1412" s="22" t="s">
        <v>7163</v>
      </c>
      <c r="D1412" s="23">
        <v>5472</v>
      </c>
      <c r="E1412" s="22" t="s">
        <v>7309</v>
      </c>
      <c r="F1412" s="28">
        <v>547210</v>
      </c>
      <c r="G1412" s="22" t="s">
        <v>6622</v>
      </c>
      <c r="H1412" s="22" t="s">
        <v>6623</v>
      </c>
      <c r="I1412" s="24">
        <v>44301</v>
      </c>
      <c r="J1412" s="24"/>
      <c r="K1412" s="5" t="str">
        <f t="shared" si="84"/>
        <v>Ja</v>
      </c>
      <c r="L1412">
        <f t="shared" si="85"/>
        <v>5836</v>
      </c>
      <c r="M1412" t="str">
        <f t="shared" si="86"/>
        <v>Reiskosten per dag</v>
      </c>
      <c r="N1412" t="str">
        <f>IFERROR(VLOOKUP(D1412,'Caoparameter historie'!A:E,5,0),"")</f>
        <v>0,11</v>
      </c>
      <c r="O1412" t="str">
        <f>IFERROR(IF(OR(D1412=5274,D1412=5472)=TRUE,VLOOKUP(B1412,'Medewerker afstand woon-werk'!A:F,6,0),""),"")</f>
        <v>57,83400</v>
      </c>
      <c r="P1412" s="5">
        <f t="shared" si="87"/>
        <v>6.3617400000000002</v>
      </c>
    </row>
    <row r="1413" spans="1:16" x14ac:dyDescent="0.25">
      <c r="A1413" s="22" t="s">
        <v>158</v>
      </c>
      <c r="B1413" s="22" t="s">
        <v>1473</v>
      </c>
      <c r="C1413" s="22" t="s">
        <v>7164</v>
      </c>
      <c r="D1413" s="23">
        <v>5472</v>
      </c>
      <c r="E1413" s="22" t="s">
        <v>7309</v>
      </c>
      <c r="F1413" s="28">
        <v>547210</v>
      </c>
      <c r="G1413" s="22" t="s">
        <v>6622</v>
      </c>
      <c r="H1413" s="22" t="s">
        <v>6623</v>
      </c>
      <c r="I1413" s="24">
        <v>44301</v>
      </c>
      <c r="J1413" s="24"/>
      <c r="K1413" s="5" t="str">
        <f t="shared" si="84"/>
        <v>Ja</v>
      </c>
      <c r="L1413">
        <f t="shared" si="85"/>
        <v>3804</v>
      </c>
      <c r="M1413" t="str">
        <f t="shared" si="86"/>
        <v>Reiskosten per dag</v>
      </c>
      <c r="N1413" t="str">
        <f>IFERROR(VLOOKUP(D1413,'Caoparameter historie'!A:E,5,0),"")</f>
        <v>0,11</v>
      </c>
      <c r="O1413" t="str">
        <f>IFERROR(IF(OR(D1413=5274,D1413=5472)=TRUE,VLOOKUP(B1413,'Medewerker afstand woon-werk'!A:F,6,0),""),"")</f>
        <v>8,50000</v>
      </c>
      <c r="P1413" s="5">
        <f t="shared" si="87"/>
        <v>0.93500000000000005</v>
      </c>
    </row>
    <row r="1414" spans="1:16" x14ac:dyDescent="0.25">
      <c r="A1414" s="22" t="s">
        <v>6372</v>
      </c>
      <c r="B1414" s="22" t="s">
        <v>7166</v>
      </c>
      <c r="C1414" s="22" t="s">
        <v>7167</v>
      </c>
      <c r="D1414" s="23">
        <v>5472</v>
      </c>
      <c r="E1414" s="22" t="s">
        <v>7309</v>
      </c>
      <c r="F1414" s="28">
        <v>547210</v>
      </c>
      <c r="G1414" s="22" t="s">
        <v>6622</v>
      </c>
      <c r="H1414" s="22" t="s">
        <v>6759</v>
      </c>
      <c r="I1414" s="24">
        <v>44288</v>
      </c>
      <c r="J1414" s="24"/>
      <c r="K1414" s="5" t="str">
        <f t="shared" ref="K1414:K1477" si="88">IFERROR(H1414*1,H1414)</f>
        <v>Nee</v>
      </c>
      <c r="L1414">
        <f t="shared" ref="L1414:L1477" si="89">IFERROR(B1414*1,B1414)</f>
        <v>9116615</v>
      </c>
      <c r="M1414" t="str">
        <f t="shared" ref="M1414:M1477" si="90">IF(D1414=5251,"VET",IF(D1414=5249,"Persoonlijke toeslag",IF(D1414=5274,"Reiskosten per dag",IF(D1414=5250,"Overgangstoeslag",IF(D1414=5472,"Reiskosten per dag",IF(D1414=5255,"Reiskosten per dag",IF(D1414=5378,"BHV Vergoeding",IF(D1414=5493,"Wasgeld",""))))))))</f>
        <v>Reiskosten per dag</v>
      </c>
      <c r="N1414" t="str">
        <f>IFERROR(VLOOKUP(D1414,'Caoparameter historie'!A:E,5,0),"")</f>
        <v>0,11</v>
      </c>
      <c r="O1414" t="str">
        <f>IFERROR(IF(OR(D1414=5274,D1414=5472)=TRUE,VLOOKUP(B1414,'Medewerker afstand woon-werk'!A:F,6,0),""),"")</f>
        <v>0,00000</v>
      </c>
      <c r="P1414" s="5">
        <f t="shared" ref="P1414:P1477" si="91">IF(OR(D1414=5274,D1414=5472)=TRUE,N1414*O1414,IF(D1414=5255,K1414,IF(M1414="Persoonlijke toeslag",K1414,IF(M1414="VET",K1414,IF(M1414="Overgangstoeslag",K1414,IF(M1414="Wasgeld",K1414*N1414,IF(M1414="BHV vergoeding",N1414*1,"")))))))</f>
        <v>0</v>
      </c>
    </row>
    <row r="1415" spans="1:16" x14ac:dyDescent="0.25">
      <c r="A1415" s="22" t="s">
        <v>6372</v>
      </c>
      <c r="B1415" s="22" t="s">
        <v>7168</v>
      </c>
      <c r="C1415" s="22" t="s">
        <v>7169</v>
      </c>
      <c r="D1415" s="23">
        <v>5472</v>
      </c>
      <c r="E1415" s="22" t="s">
        <v>7309</v>
      </c>
      <c r="F1415" s="28">
        <v>547210</v>
      </c>
      <c r="G1415" s="22" t="s">
        <v>6622</v>
      </c>
      <c r="H1415" s="22" t="s">
        <v>6759</v>
      </c>
      <c r="I1415" s="24">
        <v>44319</v>
      </c>
      <c r="J1415" s="24"/>
      <c r="K1415" s="5" t="str">
        <f t="shared" si="88"/>
        <v>Nee</v>
      </c>
      <c r="L1415">
        <f t="shared" si="89"/>
        <v>9120400</v>
      </c>
      <c r="M1415" t="str">
        <f t="shared" si="90"/>
        <v>Reiskosten per dag</v>
      </c>
      <c r="N1415" t="str">
        <f>IFERROR(VLOOKUP(D1415,'Caoparameter historie'!A:E,5,0),"")</f>
        <v>0,11</v>
      </c>
      <c r="O1415" t="str">
        <f>IFERROR(IF(OR(D1415=5274,D1415=5472)=TRUE,VLOOKUP(B1415,'Medewerker afstand woon-werk'!A:F,6,0),""),"")</f>
        <v>0,00000</v>
      </c>
      <c r="P1415" s="5">
        <f t="shared" si="91"/>
        <v>0</v>
      </c>
    </row>
    <row r="1416" spans="1:16" x14ac:dyDescent="0.25">
      <c r="A1416" s="22" t="s">
        <v>158</v>
      </c>
      <c r="B1416" s="22" t="s">
        <v>4527</v>
      </c>
      <c r="C1416" s="22" t="s">
        <v>7170</v>
      </c>
      <c r="D1416" s="23">
        <v>5472</v>
      </c>
      <c r="E1416" s="22" t="s">
        <v>7309</v>
      </c>
      <c r="F1416" s="28">
        <v>547210</v>
      </c>
      <c r="G1416" s="22" t="s">
        <v>6622</v>
      </c>
      <c r="H1416" s="22" t="s">
        <v>6759</v>
      </c>
      <c r="I1416" s="24">
        <v>44305</v>
      </c>
      <c r="J1416" s="24"/>
      <c r="K1416" s="5" t="str">
        <f t="shared" si="88"/>
        <v>Nee</v>
      </c>
      <c r="L1416">
        <f t="shared" si="89"/>
        <v>12757</v>
      </c>
      <c r="M1416" t="str">
        <f t="shared" si="90"/>
        <v>Reiskosten per dag</v>
      </c>
      <c r="N1416" t="str">
        <f>IFERROR(VLOOKUP(D1416,'Caoparameter historie'!A:E,5,0),"")</f>
        <v>0,11</v>
      </c>
      <c r="O1416" t="str">
        <f>IFERROR(IF(OR(D1416=5274,D1416=5472)=TRUE,VLOOKUP(B1416,'Medewerker afstand woon-werk'!A:F,6,0),""),"")</f>
        <v>0,00000</v>
      </c>
      <c r="P1416" s="5">
        <f t="shared" si="91"/>
        <v>0</v>
      </c>
    </row>
    <row r="1417" spans="1:16" x14ac:dyDescent="0.25">
      <c r="A1417" s="22" t="s">
        <v>158</v>
      </c>
      <c r="B1417" s="22" t="s">
        <v>916</v>
      </c>
      <c r="C1417" s="22" t="s">
        <v>7171</v>
      </c>
      <c r="D1417" s="23">
        <v>5472</v>
      </c>
      <c r="E1417" s="22" t="s">
        <v>7309</v>
      </c>
      <c r="F1417" s="28">
        <v>547210</v>
      </c>
      <c r="G1417" s="22" t="s">
        <v>6622</v>
      </c>
      <c r="H1417" s="22" t="s">
        <v>6759</v>
      </c>
      <c r="I1417" s="24">
        <v>44305</v>
      </c>
      <c r="J1417" s="24"/>
      <c r="K1417" s="5" t="str">
        <f t="shared" si="88"/>
        <v>Nee</v>
      </c>
      <c r="L1417">
        <f t="shared" si="89"/>
        <v>11860</v>
      </c>
      <c r="M1417" t="str">
        <f t="shared" si="90"/>
        <v>Reiskosten per dag</v>
      </c>
      <c r="N1417" t="str">
        <f>IFERROR(VLOOKUP(D1417,'Caoparameter historie'!A:E,5,0),"")</f>
        <v>0,11</v>
      </c>
      <c r="O1417" t="str">
        <f>IFERROR(IF(OR(D1417=5274,D1417=5472)=TRUE,VLOOKUP(B1417,'Medewerker afstand woon-werk'!A:F,6,0),""),"")</f>
        <v>0,00000</v>
      </c>
      <c r="P1417" s="5">
        <f t="shared" si="91"/>
        <v>0</v>
      </c>
    </row>
    <row r="1418" spans="1:16" x14ac:dyDescent="0.25">
      <c r="A1418" s="22" t="s">
        <v>158</v>
      </c>
      <c r="B1418" s="22" t="s">
        <v>598</v>
      </c>
      <c r="C1418" s="22" t="s">
        <v>7172</v>
      </c>
      <c r="D1418" s="23">
        <v>5472</v>
      </c>
      <c r="E1418" s="22" t="s">
        <v>7309</v>
      </c>
      <c r="F1418" s="28">
        <v>547210</v>
      </c>
      <c r="G1418" s="22" t="s">
        <v>6622</v>
      </c>
      <c r="H1418" s="22" t="s">
        <v>6759</v>
      </c>
      <c r="I1418" s="24">
        <v>44302</v>
      </c>
      <c r="J1418" s="24"/>
      <c r="K1418" s="5" t="str">
        <f t="shared" si="88"/>
        <v>Nee</v>
      </c>
      <c r="L1418">
        <f t="shared" si="89"/>
        <v>209256</v>
      </c>
      <c r="M1418" t="str">
        <f t="shared" si="90"/>
        <v>Reiskosten per dag</v>
      </c>
      <c r="N1418" t="str">
        <f>IFERROR(VLOOKUP(D1418,'Caoparameter historie'!A:E,5,0),"")</f>
        <v>0,11</v>
      </c>
      <c r="O1418" t="str">
        <f>IFERROR(IF(OR(D1418=5274,D1418=5472)=TRUE,VLOOKUP(B1418,'Medewerker afstand woon-werk'!A:F,6,0),""),"")</f>
        <v>4,69500</v>
      </c>
      <c r="P1418" s="5">
        <f t="shared" si="91"/>
        <v>0.51645000000000008</v>
      </c>
    </row>
    <row r="1419" spans="1:16" x14ac:dyDescent="0.25">
      <c r="A1419" s="22" t="s">
        <v>6372</v>
      </c>
      <c r="B1419" s="22" t="s">
        <v>6373</v>
      </c>
      <c r="C1419" s="22" t="s">
        <v>6374</v>
      </c>
      <c r="D1419" s="23">
        <v>5472</v>
      </c>
      <c r="E1419" s="22" t="s">
        <v>7309</v>
      </c>
      <c r="F1419" s="28">
        <v>547210</v>
      </c>
      <c r="G1419" s="22" t="s">
        <v>6622</v>
      </c>
      <c r="H1419" s="22" t="s">
        <v>6759</v>
      </c>
      <c r="I1419" s="24">
        <v>44306</v>
      </c>
      <c r="J1419" s="24"/>
      <c r="K1419" s="5" t="str">
        <f t="shared" si="88"/>
        <v>Nee</v>
      </c>
      <c r="L1419">
        <f t="shared" si="89"/>
        <v>9116093</v>
      </c>
      <c r="M1419" t="str">
        <f t="shared" si="90"/>
        <v>Reiskosten per dag</v>
      </c>
      <c r="N1419" t="str">
        <f>IFERROR(VLOOKUP(D1419,'Caoparameter historie'!A:E,5,0),"")</f>
        <v>0,11</v>
      </c>
      <c r="O1419" t="str">
        <f>IFERROR(IF(OR(D1419=5274,D1419=5472)=TRUE,VLOOKUP(B1419,'Medewerker afstand woon-werk'!A:F,6,0),""),"")</f>
        <v>0,00000</v>
      </c>
      <c r="P1419" s="5">
        <f t="shared" si="91"/>
        <v>0</v>
      </c>
    </row>
    <row r="1420" spans="1:16" x14ac:dyDescent="0.25">
      <c r="A1420" s="22" t="s">
        <v>158</v>
      </c>
      <c r="B1420" s="22" t="s">
        <v>779</v>
      </c>
      <c r="C1420" s="22" t="s">
        <v>7147</v>
      </c>
      <c r="D1420" s="23">
        <v>5472</v>
      </c>
      <c r="E1420" s="22" t="s">
        <v>7309</v>
      </c>
      <c r="F1420" s="28">
        <v>547210</v>
      </c>
      <c r="G1420" s="22" t="s">
        <v>6622</v>
      </c>
      <c r="H1420" s="22" t="s">
        <v>6759</v>
      </c>
      <c r="I1420" s="24">
        <v>44312</v>
      </c>
      <c r="J1420" s="24"/>
      <c r="K1420" s="5" t="str">
        <f t="shared" si="88"/>
        <v>Nee</v>
      </c>
      <c r="L1420">
        <f t="shared" si="89"/>
        <v>9204661</v>
      </c>
      <c r="M1420" t="str">
        <f t="shared" si="90"/>
        <v>Reiskosten per dag</v>
      </c>
      <c r="N1420" t="str">
        <f>IFERROR(VLOOKUP(D1420,'Caoparameter historie'!A:E,5,0),"")</f>
        <v>0,11</v>
      </c>
      <c r="O1420" t="str">
        <f>IFERROR(IF(OR(D1420=5274,D1420=5472)=TRUE,VLOOKUP(B1420,'Medewerker afstand woon-werk'!A:F,6,0),""),"")</f>
        <v>0,00000</v>
      </c>
      <c r="P1420" s="5">
        <f t="shared" si="91"/>
        <v>0</v>
      </c>
    </row>
    <row r="1421" spans="1:16" x14ac:dyDescent="0.25">
      <c r="A1421" s="22" t="s">
        <v>6372</v>
      </c>
      <c r="B1421" s="22" t="s">
        <v>6396</v>
      </c>
      <c r="C1421" s="22" t="s">
        <v>6397</v>
      </c>
      <c r="D1421" s="23">
        <v>5472</v>
      </c>
      <c r="E1421" s="22" t="s">
        <v>7309</v>
      </c>
      <c r="F1421" s="28">
        <v>547210</v>
      </c>
      <c r="G1421" s="22" t="s">
        <v>6622</v>
      </c>
      <c r="H1421" s="22" t="s">
        <v>6759</v>
      </c>
      <c r="I1421" s="24">
        <v>44306</v>
      </c>
      <c r="J1421" s="24"/>
      <c r="K1421" s="5" t="str">
        <f t="shared" si="88"/>
        <v>Nee</v>
      </c>
      <c r="L1421">
        <f t="shared" si="89"/>
        <v>9116064</v>
      </c>
      <c r="M1421" t="str">
        <f t="shared" si="90"/>
        <v>Reiskosten per dag</v>
      </c>
      <c r="N1421" t="str">
        <f>IFERROR(VLOOKUP(D1421,'Caoparameter historie'!A:E,5,0),"")</f>
        <v>0,11</v>
      </c>
      <c r="O1421" t="str">
        <f>IFERROR(IF(OR(D1421=5274,D1421=5472)=TRUE,VLOOKUP(B1421,'Medewerker afstand woon-werk'!A:F,6,0),""),"")</f>
        <v>0,00000</v>
      </c>
      <c r="P1421" s="5">
        <f t="shared" si="91"/>
        <v>0</v>
      </c>
    </row>
    <row r="1422" spans="1:16" x14ac:dyDescent="0.25">
      <c r="A1422" s="22" t="s">
        <v>187</v>
      </c>
      <c r="B1422" s="22" t="s">
        <v>2542</v>
      </c>
      <c r="C1422" s="22" t="s">
        <v>7173</v>
      </c>
      <c r="D1422" s="23">
        <v>5472</v>
      </c>
      <c r="E1422" s="22" t="s">
        <v>7309</v>
      </c>
      <c r="F1422" s="28">
        <v>547210</v>
      </c>
      <c r="G1422" s="22" t="s">
        <v>6622</v>
      </c>
      <c r="H1422" s="22" t="s">
        <v>6759</v>
      </c>
      <c r="I1422" s="24">
        <v>44307</v>
      </c>
      <c r="J1422" s="24"/>
      <c r="K1422" s="5" t="str">
        <f t="shared" si="88"/>
        <v>Nee</v>
      </c>
      <c r="L1422">
        <f t="shared" si="89"/>
        <v>9200905</v>
      </c>
      <c r="M1422" t="str">
        <f t="shared" si="90"/>
        <v>Reiskosten per dag</v>
      </c>
      <c r="N1422" t="str">
        <f>IFERROR(VLOOKUP(D1422,'Caoparameter historie'!A:E,5,0),"")</f>
        <v>0,11</v>
      </c>
      <c r="O1422" t="str">
        <f>IFERROR(IF(OR(D1422=5274,D1422=5472)=TRUE,VLOOKUP(B1422,'Medewerker afstand woon-werk'!A:F,6,0),""),"")</f>
        <v>0,00000</v>
      </c>
      <c r="P1422" s="5">
        <f t="shared" si="91"/>
        <v>0</v>
      </c>
    </row>
    <row r="1423" spans="1:16" x14ac:dyDescent="0.25">
      <c r="A1423" s="22" t="s">
        <v>158</v>
      </c>
      <c r="B1423" s="22" t="s">
        <v>6146</v>
      </c>
      <c r="C1423" s="22" t="s">
        <v>7176</v>
      </c>
      <c r="D1423" s="23">
        <v>5472</v>
      </c>
      <c r="E1423" s="22" t="s">
        <v>7309</v>
      </c>
      <c r="F1423" s="28">
        <v>547210</v>
      </c>
      <c r="G1423" s="22" t="s">
        <v>6622</v>
      </c>
      <c r="H1423" s="22" t="s">
        <v>6759</v>
      </c>
      <c r="I1423" s="24">
        <v>44319</v>
      </c>
      <c r="J1423" s="24"/>
      <c r="K1423" s="5" t="str">
        <f t="shared" si="88"/>
        <v>Nee</v>
      </c>
      <c r="L1423">
        <f t="shared" si="89"/>
        <v>13677</v>
      </c>
      <c r="M1423" t="str">
        <f t="shared" si="90"/>
        <v>Reiskosten per dag</v>
      </c>
      <c r="N1423" t="str">
        <f>IFERROR(VLOOKUP(D1423,'Caoparameter historie'!A:E,5,0),"")</f>
        <v>0,11</v>
      </c>
      <c r="O1423" t="str">
        <f>IFERROR(IF(OR(D1423=5274,D1423=5472)=TRUE,VLOOKUP(B1423,'Medewerker afstand woon-werk'!A:F,6,0),""),"")</f>
        <v>0,00000</v>
      </c>
      <c r="P1423" s="5">
        <f t="shared" si="91"/>
        <v>0</v>
      </c>
    </row>
    <row r="1424" spans="1:16" x14ac:dyDescent="0.25">
      <c r="A1424" s="22" t="s">
        <v>158</v>
      </c>
      <c r="B1424" s="22" t="s">
        <v>4122</v>
      </c>
      <c r="C1424" s="22" t="s">
        <v>7177</v>
      </c>
      <c r="D1424" s="23">
        <v>5472</v>
      </c>
      <c r="E1424" s="22" t="s">
        <v>7309</v>
      </c>
      <c r="F1424" s="28">
        <v>547210</v>
      </c>
      <c r="G1424" s="22" t="s">
        <v>6622</v>
      </c>
      <c r="H1424" s="22" t="s">
        <v>6759</v>
      </c>
      <c r="I1424" s="24">
        <v>44314</v>
      </c>
      <c r="J1424" s="24"/>
      <c r="K1424" s="5" t="str">
        <f t="shared" si="88"/>
        <v>Nee</v>
      </c>
      <c r="L1424">
        <f t="shared" si="89"/>
        <v>9294</v>
      </c>
      <c r="M1424" t="str">
        <f t="shared" si="90"/>
        <v>Reiskosten per dag</v>
      </c>
      <c r="N1424" t="str">
        <f>IFERROR(VLOOKUP(D1424,'Caoparameter historie'!A:E,5,0),"")</f>
        <v>0,11</v>
      </c>
      <c r="O1424" t="str">
        <f>IFERROR(IF(OR(D1424=5274,D1424=5472)=TRUE,VLOOKUP(B1424,'Medewerker afstand woon-werk'!A:F,6,0),""),"")</f>
        <v>0,00000</v>
      </c>
      <c r="P1424" s="5">
        <f t="shared" si="91"/>
        <v>0</v>
      </c>
    </row>
    <row r="1425" spans="1:16" x14ac:dyDescent="0.25">
      <c r="A1425" s="22" t="s">
        <v>187</v>
      </c>
      <c r="B1425" s="22" t="s">
        <v>5314</v>
      </c>
      <c r="C1425" s="22" t="s">
        <v>7178</v>
      </c>
      <c r="D1425" s="23">
        <v>5472</v>
      </c>
      <c r="E1425" s="22" t="s">
        <v>7309</v>
      </c>
      <c r="F1425" s="28">
        <v>547210</v>
      </c>
      <c r="G1425" s="22" t="s">
        <v>6622</v>
      </c>
      <c r="H1425" s="22" t="s">
        <v>6759</v>
      </c>
      <c r="I1425" s="24">
        <v>44316</v>
      </c>
      <c r="J1425" s="24"/>
      <c r="K1425" s="5" t="str">
        <f t="shared" si="88"/>
        <v>Nee</v>
      </c>
      <c r="L1425">
        <f t="shared" si="89"/>
        <v>9203895</v>
      </c>
      <c r="M1425" t="str">
        <f t="shared" si="90"/>
        <v>Reiskosten per dag</v>
      </c>
      <c r="N1425" t="str">
        <f>IFERROR(VLOOKUP(D1425,'Caoparameter historie'!A:E,5,0),"")</f>
        <v>0,11</v>
      </c>
      <c r="O1425" t="str">
        <f>IFERROR(IF(OR(D1425=5274,D1425=5472)=TRUE,VLOOKUP(B1425,'Medewerker afstand woon-werk'!A:F,6,0),""),"")</f>
        <v>0,00000</v>
      </c>
      <c r="P1425" s="5">
        <f t="shared" si="91"/>
        <v>0</v>
      </c>
    </row>
    <row r="1426" spans="1:16" x14ac:dyDescent="0.25">
      <c r="A1426" s="22" t="s">
        <v>6372</v>
      </c>
      <c r="B1426" s="22" t="s">
        <v>7179</v>
      </c>
      <c r="C1426" s="22" t="s">
        <v>7180</v>
      </c>
      <c r="D1426" s="23">
        <v>5472</v>
      </c>
      <c r="E1426" s="22" t="s">
        <v>7309</v>
      </c>
      <c r="F1426" s="28">
        <v>547210</v>
      </c>
      <c r="G1426" s="22" t="s">
        <v>6622</v>
      </c>
      <c r="H1426" s="22" t="s">
        <v>6759</v>
      </c>
      <c r="I1426" s="24">
        <v>44314</v>
      </c>
      <c r="J1426" s="24"/>
      <c r="K1426" s="5" t="str">
        <f t="shared" si="88"/>
        <v>Nee</v>
      </c>
      <c r="L1426">
        <f t="shared" si="89"/>
        <v>9119589</v>
      </c>
      <c r="M1426" t="str">
        <f t="shared" si="90"/>
        <v>Reiskosten per dag</v>
      </c>
      <c r="N1426" t="str">
        <f>IFERROR(VLOOKUP(D1426,'Caoparameter historie'!A:E,5,0),"")</f>
        <v>0,11</v>
      </c>
      <c r="O1426" t="str">
        <f>IFERROR(IF(OR(D1426=5274,D1426=5472)=TRUE,VLOOKUP(B1426,'Medewerker afstand woon-werk'!A:F,6,0),""),"")</f>
        <v>0,00000</v>
      </c>
      <c r="P1426" s="5">
        <f t="shared" si="91"/>
        <v>0</v>
      </c>
    </row>
    <row r="1427" spans="1:16" x14ac:dyDescent="0.25">
      <c r="A1427" s="22" t="s">
        <v>187</v>
      </c>
      <c r="B1427" s="22" t="s">
        <v>2959</v>
      </c>
      <c r="C1427" s="22" t="s">
        <v>7181</v>
      </c>
      <c r="D1427" s="23">
        <v>5472</v>
      </c>
      <c r="E1427" s="22" t="s">
        <v>7309</v>
      </c>
      <c r="F1427" s="28">
        <v>547210</v>
      </c>
      <c r="G1427" s="22" t="s">
        <v>6622</v>
      </c>
      <c r="H1427" s="22" t="s">
        <v>6759</v>
      </c>
      <c r="I1427" s="24">
        <v>44314</v>
      </c>
      <c r="J1427" s="24"/>
      <c r="K1427" s="5" t="str">
        <f t="shared" si="88"/>
        <v>Nee</v>
      </c>
      <c r="L1427">
        <f t="shared" si="89"/>
        <v>9205211</v>
      </c>
      <c r="M1427" t="str">
        <f t="shared" si="90"/>
        <v>Reiskosten per dag</v>
      </c>
      <c r="N1427" t="str">
        <f>IFERROR(VLOOKUP(D1427,'Caoparameter historie'!A:E,5,0),"")</f>
        <v>0,11</v>
      </c>
      <c r="O1427" t="str">
        <f>IFERROR(IF(OR(D1427=5274,D1427=5472)=TRUE,VLOOKUP(B1427,'Medewerker afstand woon-werk'!A:F,6,0),""),"")</f>
        <v>0,00000</v>
      </c>
      <c r="P1427" s="5">
        <f t="shared" si="91"/>
        <v>0</v>
      </c>
    </row>
    <row r="1428" spans="1:16" x14ac:dyDescent="0.25">
      <c r="A1428" s="22" t="s">
        <v>158</v>
      </c>
      <c r="B1428" s="22" t="s">
        <v>960</v>
      </c>
      <c r="C1428" s="22" t="s">
        <v>6453</v>
      </c>
      <c r="D1428" s="23">
        <v>5472</v>
      </c>
      <c r="E1428" s="22" t="s">
        <v>7309</v>
      </c>
      <c r="F1428" s="28">
        <v>547210</v>
      </c>
      <c r="G1428" s="22" t="s">
        <v>6622</v>
      </c>
      <c r="H1428" s="22" t="s">
        <v>6759</v>
      </c>
      <c r="I1428" s="24">
        <v>44312</v>
      </c>
      <c r="J1428" s="24"/>
      <c r="K1428" s="5" t="str">
        <f t="shared" si="88"/>
        <v>Nee</v>
      </c>
      <c r="L1428">
        <f t="shared" si="89"/>
        <v>3292</v>
      </c>
      <c r="M1428" t="str">
        <f t="shared" si="90"/>
        <v>Reiskosten per dag</v>
      </c>
      <c r="N1428" t="str">
        <f>IFERROR(VLOOKUP(D1428,'Caoparameter historie'!A:E,5,0),"")</f>
        <v>0,11</v>
      </c>
      <c r="O1428" t="str">
        <f>IFERROR(IF(OR(D1428=5274,D1428=5472)=TRUE,VLOOKUP(B1428,'Medewerker afstand woon-werk'!A:F,6,0),""),"")</f>
        <v>0,00000</v>
      </c>
      <c r="P1428" s="5">
        <f t="shared" si="91"/>
        <v>0</v>
      </c>
    </row>
    <row r="1429" spans="1:16" x14ac:dyDescent="0.25">
      <c r="A1429" s="22" t="s">
        <v>158</v>
      </c>
      <c r="B1429" s="22" t="s">
        <v>1589</v>
      </c>
      <c r="C1429" s="22" t="s">
        <v>7182</v>
      </c>
      <c r="D1429" s="23">
        <v>5472</v>
      </c>
      <c r="E1429" s="22" t="s">
        <v>7309</v>
      </c>
      <c r="F1429" s="28">
        <v>547210</v>
      </c>
      <c r="G1429" s="22" t="s">
        <v>6622</v>
      </c>
      <c r="H1429" s="22" t="s">
        <v>6759</v>
      </c>
      <c r="I1429" s="24">
        <v>44319</v>
      </c>
      <c r="J1429" s="24"/>
      <c r="K1429" s="5" t="str">
        <f t="shared" si="88"/>
        <v>Nee</v>
      </c>
      <c r="L1429">
        <f t="shared" si="89"/>
        <v>9204323</v>
      </c>
      <c r="M1429" t="str">
        <f t="shared" si="90"/>
        <v>Reiskosten per dag</v>
      </c>
      <c r="N1429" t="str">
        <f>IFERROR(VLOOKUP(D1429,'Caoparameter historie'!A:E,5,0),"")</f>
        <v>0,11</v>
      </c>
      <c r="O1429" t="str">
        <f>IFERROR(IF(OR(D1429=5274,D1429=5472)=TRUE,VLOOKUP(B1429,'Medewerker afstand woon-werk'!A:F,6,0),""),"")</f>
        <v>0,00000</v>
      </c>
      <c r="P1429" s="5">
        <f t="shared" si="91"/>
        <v>0</v>
      </c>
    </row>
    <row r="1430" spans="1:16" x14ac:dyDescent="0.25">
      <c r="A1430" s="22" t="s">
        <v>158</v>
      </c>
      <c r="B1430" s="22" t="s">
        <v>4537</v>
      </c>
      <c r="C1430" s="22" t="s">
        <v>7183</v>
      </c>
      <c r="D1430" s="23">
        <v>5472</v>
      </c>
      <c r="E1430" s="22" t="s">
        <v>7309</v>
      </c>
      <c r="F1430" s="28">
        <v>547210</v>
      </c>
      <c r="G1430" s="22" t="s">
        <v>6622</v>
      </c>
      <c r="H1430" s="22" t="s">
        <v>6759</v>
      </c>
      <c r="I1430" s="24">
        <v>44319</v>
      </c>
      <c r="J1430" s="24"/>
      <c r="K1430" s="5" t="str">
        <f t="shared" si="88"/>
        <v>Nee</v>
      </c>
      <c r="L1430">
        <f t="shared" si="89"/>
        <v>209310</v>
      </c>
      <c r="M1430" t="str">
        <f t="shared" si="90"/>
        <v>Reiskosten per dag</v>
      </c>
      <c r="N1430" t="str">
        <f>IFERROR(VLOOKUP(D1430,'Caoparameter historie'!A:E,5,0),"")</f>
        <v>0,11</v>
      </c>
      <c r="O1430" t="str">
        <f>IFERROR(IF(OR(D1430=5274,D1430=5472)=TRUE,VLOOKUP(B1430,'Medewerker afstand woon-werk'!A:F,6,0),""),"")</f>
        <v>156,42400</v>
      </c>
      <c r="P1430" s="5">
        <f t="shared" si="91"/>
        <v>17.20664</v>
      </c>
    </row>
    <row r="1431" spans="1:16" x14ac:dyDescent="0.25">
      <c r="A1431" s="22" t="s">
        <v>158</v>
      </c>
      <c r="B1431" s="22" t="s">
        <v>1761</v>
      </c>
      <c r="C1431" s="22" t="s">
        <v>7184</v>
      </c>
      <c r="D1431" s="23">
        <v>5472</v>
      </c>
      <c r="E1431" s="22" t="s">
        <v>7309</v>
      </c>
      <c r="F1431" s="28">
        <v>547210</v>
      </c>
      <c r="G1431" s="22" t="s">
        <v>6622</v>
      </c>
      <c r="H1431" s="22" t="s">
        <v>6759</v>
      </c>
      <c r="I1431" s="24">
        <v>44319</v>
      </c>
      <c r="J1431" s="24"/>
      <c r="K1431" s="5" t="str">
        <f t="shared" si="88"/>
        <v>Nee</v>
      </c>
      <c r="L1431">
        <f t="shared" si="89"/>
        <v>209302</v>
      </c>
      <c r="M1431" t="str">
        <f t="shared" si="90"/>
        <v>Reiskosten per dag</v>
      </c>
      <c r="N1431" t="str">
        <f>IFERROR(VLOOKUP(D1431,'Caoparameter historie'!A:E,5,0),"")</f>
        <v>0,11</v>
      </c>
      <c r="O1431" t="str">
        <f>IFERROR(IF(OR(D1431=5274,D1431=5472)=TRUE,VLOOKUP(B1431,'Medewerker afstand woon-werk'!A:F,6,0),""),"")</f>
        <v>0,00000</v>
      </c>
      <c r="P1431" s="5">
        <f t="shared" si="91"/>
        <v>0</v>
      </c>
    </row>
    <row r="1432" spans="1:16" x14ac:dyDescent="0.25">
      <c r="A1432" s="22" t="s">
        <v>158</v>
      </c>
      <c r="B1432" s="22" t="s">
        <v>5662</v>
      </c>
      <c r="C1432" s="22" t="s">
        <v>7185</v>
      </c>
      <c r="D1432" s="23">
        <v>5472</v>
      </c>
      <c r="E1432" s="22" t="s">
        <v>7309</v>
      </c>
      <c r="F1432" s="28">
        <v>547210</v>
      </c>
      <c r="G1432" s="22" t="s">
        <v>6622</v>
      </c>
      <c r="H1432" s="22" t="s">
        <v>6759</v>
      </c>
      <c r="I1432" s="24">
        <v>44319</v>
      </c>
      <c r="J1432" s="24"/>
      <c r="K1432" s="5" t="str">
        <f t="shared" si="88"/>
        <v>Nee</v>
      </c>
      <c r="L1432">
        <f t="shared" si="89"/>
        <v>209301</v>
      </c>
      <c r="M1432" t="str">
        <f t="shared" si="90"/>
        <v>Reiskosten per dag</v>
      </c>
      <c r="N1432" t="str">
        <f>IFERROR(VLOOKUP(D1432,'Caoparameter historie'!A:E,5,0),"")</f>
        <v>0,11</v>
      </c>
      <c r="O1432" t="str">
        <f>IFERROR(IF(OR(D1432=5274,D1432=5472)=TRUE,VLOOKUP(B1432,'Medewerker afstand woon-werk'!A:F,6,0),""),"")</f>
        <v>169,26800</v>
      </c>
      <c r="P1432" s="5">
        <f t="shared" si="91"/>
        <v>18.619479999999999</v>
      </c>
    </row>
    <row r="1433" spans="1:16" x14ac:dyDescent="0.25">
      <c r="A1433" s="22" t="s">
        <v>158</v>
      </c>
      <c r="B1433" s="22" t="s">
        <v>1898</v>
      </c>
      <c r="C1433" s="22" t="s">
        <v>7186</v>
      </c>
      <c r="D1433" s="23">
        <v>5472</v>
      </c>
      <c r="E1433" s="22" t="s">
        <v>7309</v>
      </c>
      <c r="F1433" s="28">
        <v>547210</v>
      </c>
      <c r="G1433" s="22" t="s">
        <v>6622</v>
      </c>
      <c r="H1433" s="22" t="s">
        <v>6759</v>
      </c>
      <c r="I1433" s="24">
        <v>44319</v>
      </c>
      <c r="J1433" s="24"/>
      <c r="K1433" s="5" t="str">
        <f t="shared" si="88"/>
        <v>Nee</v>
      </c>
      <c r="L1433">
        <f t="shared" si="89"/>
        <v>209300</v>
      </c>
      <c r="M1433" t="str">
        <f t="shared" si="90"/>
        <v>Reiskosten per dag</v>
      </c>
      <c r="N1433" t="str">
        <f>IFERROR(VLOOKUP(D1433,'Caoparameter historie'!A:E,5,0),"")</f>
        <v>0,11</v>
      </c>
      <c r="O1433" t="str">
        <f>IFERROR(IF(OR(D1433=5274,D1433=5472)=TRUE,VLOOKUP(B1433,'Medewerker afstand woon-werk'!A:F,6,0),""),"")</f>
        <v>0,00000</v>
      </c>
      <c r="P1433" s="5">
        <f t="shared" si="91"/>
        <v>0</v>
      </c>
    </row>
    <row r="1434" spans="1:16" x14ac:dyDescent="0.25">
      <c r="A1434" s="22" t="s">
        <v>158</v>
      </c>
      <c r="B1434" s="22" t="s">
        <v>4970</v>
      </c>
      <c r="C1434" s="22" t="s">
        <v>7331</v>
      </c>
      <c r="D1434" s="23">
        <v>5472</v>
      </c>
      <c r="E1434" s="22" t="s">
        <v>7309</v>
      </c>
      <c r="F1434" s="28">
        <v>547210</v>
      </c>
      <c r="G1434" s="22" t="s">
        <v>6622</v>
      </c>
      <c r="H1434" s="22" t="s">
        <v>6623</v>
      </c>
      <c r="I1434" s="24">
        <v>44349</v>
      </c>
      <c r="J1434" s="24"/>
      <c r="K1434" s="5" t="str">
        <f t="shared" si="88"/>
        <v>Ja</v>
      </c>
      <c r="L1434">
        <f t="shared" si="89"/>
        <v>209499</v>
      </c>
      <c r="M1434" t="str">
        <f t="shared" si="90"/>
        <v>Reiskosten per dag</v>
      </c>
      <c r="N1434" t="str">
        <f>IFERROR(VLOOKUP(D1434,'Caoparameter historie'!A:E,5,0),"")</f>
        <v>0,11</v>
      </c>
      <c r="O1434" t="str">
        <f>IFERROR(IF(OR(D1434=5274,D1434=5472)=TRUE,VLOOKUP(B1434,'Medewerker afstand woon-werk'!A:F,6,0),""),"")</f>
        <v>9,48100</v>
      </c>
      <c r="P1434" s="5">
        <f t="shared" si="91"/>
        <v>1.04291</v>
      </c>
    </row>
    <row r="1435" spans="1:16" x14ac:dyDescent="0.25">
      <c r="A1435" s="22" t="s">
        <v>158</v>
      </c>
      <c r="B1435" s="22" t="s">
        <v>1370</v>
      </c>
      <c r="C1435" s="22" t="s">
        <v>7188</v>
      </c>
      <c r="D1435" s="23">
        <v>5472</v>
      </c>
      <c r="E1435" s="22" t="s">
        <v>7309</v>
      </c>
      <c r="F1435" s="28">
        <v>547210</v>
      </c>
      <c r="G1435" s="22" t="s">
        <v>6622</v>
      </c>
      <c r="H1435" s="22" t="s">
        <v>6759</v>
      </c>
      <c r="I1435" s="24">
        <v>44322</v>
      </c>
      <c r="J1435" s="24"/>
      <c r="K1435" s="5" t="str">
        <f t="shared" si="88"/>
        <v>Nee</v>
      </c>
      <c r="L1435">
        <f t="shared" si="89"/>
        <v>13617</v>
      </c>
      <c r="M1435" t="str">
        <f t="shared" si="90"/>
        <v>Reiskosten per dag</v>
      </c>
      <c r="N1435" t="str">
        <f>IFERROR(VLOOKUP(D1435,'Caoparameter historie'!A:E,5,0),"")</f>
        <v>0,11</v>
      </c>
      <c r="O1435" t="str">
        <f>IFERROR(IF(OR(D1435=5274,D1435=5472)=TRUE,VLOOKUP(B1435,'Medewerker afstand woon-werk'!A:F,6,0),""),"")</f>
        <v>0,00000</v>
      </c>
      <c r="P1435" s="5">
        <f t="shared" si="91"/>
        <v>0</v>
      </c>
    </row>
    <row r="1436" spans="1:16" x14ac:dyDescent="0.25">
      <c r="A1436" s="22" t="s">
        <v>6372</v>
      </c>
      <c r="B1436" s="22" t="s">
        <v>6472</v>
      </c>
      <c r="C1436" s="22" t="s">
        <v>6473</v>
      </c>
      <c r="D1436" s="23">
        <v>5472</v>
      </c>
      <c r="E1436" s="22" t="s">
        <v>7309</v>
      </c>
      <c r="F1436" s="28">
        <v>547210</v>
      </c>
      <c r="G1436" s="22" t="s">
        <v>6622</v>
      </c>
      <c r="H1436" s="22" t="s">
        <v>6759</v>
      </c>
      <c r="I1436" s="24">
        <v>44327</v>
      </c>
      <c r="J1436" s="24"/>
      <c r="K1436" s="5" t="str">
        <f t="shared" si="88"/>
        <v>Nee</v>
      </c>
      <c r="L1436">
        <f t="shared" si="89"/>
        <v>9121880</v>
      </c>
      <c r="M1436" t="str">
        <f t="shared" si="90"/>
        <v>Reiskosten per dag</v>
      </c>
      <c r="N1436" t="str">
        <f>IFERROR(VLOOKUP(D1436,'Caoparameter historie'!A:E,5,0),"")</f>
        <v>0,11</v>
      </c>
      <c r="O1436" t="str">
        <f>IFERROR(IF(OR(D1436=5274,D1436=5472)=TRUE,VLOOKUP(B1436,'Medewerker afstand woon-werk'!A:F,6,0),""),"")</f>
        <v>0,00000</v>
      </c>
      <c r="P1436" s="5">
        <f t="shared" si="91"/>
        <v>0</v>
      </c>
    </row>
    <row r="1437" spans="1:16" x14ac:dyDescent="0.25">
      <c r="A1437" s="22" t="s">
        <v>158</v>
      </c>
      <c r="B1437" s="22" t="s">
        <v>2838</v>
      </c>
      <c r="C1437" s="22" t="s">
        <v>7189</v>
      </c>
      <c r="D1437" s="23">
        <v>5472</v>
      </c>
      <c r="E1437" s="22" t="s">
        <v>7309</v>
      </c>
      <c r="F1437" s="28">
        <v>547210</v>
      </c>
      <c r="G1437" s="22" t="s">
        <v>6622</v>
      </c>
      <c r="H1437" s="22" t="s">
        <v>6759</v>
      </c>
      <c r="I1437" s="24">
        <v>44333</v>
      </c>
      <c r="J1437" s="24"/>
      <c r="K1437" s="5" t="str">
        <f t="shared" si="88"/>
        <v>Nee</v>
      </c>
      <c r="L1437">
        <f t="shared" si="89"/>
        <v>7476</v>
      </c>
      <c r="M1437" t="str">
        <f t="shared" si="90"/>
        <v>Reiskosten per dag</v>
      </c>
      <c r="N1437" t="str">
        <f>IFERROR(VLOOKUP(D1437,'Caoparameter historie'!A:E,5,0),"")</f>
        <v>0,11</v>
      </c>
      <c r="O1437" t="str">
        <f>IFERROR(IF(OR(D1437=5274,D1437=5472)=TRUE,VLOOKUP(B1437,'Medewerker afstand woon-werk'!A:F,6,0),""),"")</f>
        <v>0,00000</v>
      </c>
      <c r="P1437" s="5">
        <f t="shared" si="91"/>
        <v>0</v>
      </c>
    </row>
    <row r="1438" spans="1:16" x14ac:dyDescent="0.25">
      <c r="A1438" s="22" t="s">
        <v>158</v>
      </c>
      <c r="B1438" s="22" t="s">
        <v>3866</v>
      </c>
      <c r="C1438" s="22" t="s">
        <v>7190</v>
      </c>
      <c r="D1438" s="23">
        <v>5472</v>
      </c>
      <c r="E1438" s="22" t="s">
        <v>7309</v>
      </c>
      <c r="F1438" s="28">
        <v>547210</v>
      </c>
      <c r="G1438" s="22" t="s">
        <v>6622</v>
      </c>
      <c r="H1438" s="22" t="s">
        <v>6759</v>
      </c>
      <c r="I1438" s="24">
        <v>44340</v>
      </c>
      <c r="J1438" s="24"/>
      <c r="K1438" s="5" t="str">
        <f t="shared" si="88"/>
        <v>Nee</v>
      </c>
      <c r="L1438">
        <f t="shared" si="89"/>
        <v>12403</v>
      </c>
      <c r="M1438" t="str">
        <f t="shared" si="90"/>
        <v>Reiskosten per dag</v>
      </c>
      <c r="N1438" t="str">
        <f>IFERROR(VLOOKUP(D1438,'Caoparameter historie'!A:E,5,0),"")</f>
        <v>0,11</v>
      </c>
      <c r="O1438" t="str">
        <f>IFERROR(IF(OR(D1438=5274,D1438=5472)=TRUE,VLOOKUP(B1438,'Medewerker afstand woon-werk'!A:F,6,0),""),"")</f>
        <v>13,15780</v>
      </c>
      <c r="P1438" s="5">
        <f t="shared" si="91"/>
        <v>1.4473579999999999</v>
      </c>
    </row>
    <row r="1439" spans="1:16" x14ac:dyDescent="0.25">
      <c r="A1439" s="22" t="s">
        <v>158</v>
      </c>
      <c r="B1439" s="22" t="s">
        <v>5273</v>
      </c>
      <c r="C1439" s="22" t="s">
        <v>7191</v>
      </c>
      <c r="D1439" s="23">
        <v>5472</v>
      </c>
      <c r="E1439" s="22" t="s">
        <v>7309</v>
      </c>
      <c r="F1439" s="28">
        <v>547210</v>
      </c>
      <c r="G1439" s="22" t="s">
        <v>6622</v>
      </c>
      <c r="H1439" s="22" t="s">
        <v>6759</v>
      </c>
      <c r="I1439" s="24">
        <v>44340</v>
      </c>
      <c r="J1439" s="24"/>
      <c r="K1439" s="5" t="str">
        <f t="shared" si="88"/>
        <v>Nee</v>
      </c>
      <c r="L1439">
        <f t="shared" si="89"/>
        <v>13019</v>
      </c>
      <c r="M1439" t="str">
        <f t="shared" si="90"/>
        <v>Reiskosten per dag</v>
      </c>
      <c r="N1439" t="str">
        <f>IFERROR(VLOOKUP(D1439,'Caoparameter historie'!A:E,5,0),"")</f>
        <v>0,11</v>
      </c>
      <c r="O1439" t="str">
        <f>IFERROR(IF(OR(D1439=5274,D1439=5472)=TRUE,VLOOKUP(B1439,'Medewerker afstand woon-werk'!A:F,6,0),""),"")</f>
        <v>12,89000</v>
      </c>
      <c r="P1439" s="5">
        <f t="shared" si="91"/>
        <v>1.4179000000000002</v>
      </c>
    </row>
    <row r="1440" spans="1:16" x14ac:dyDescent="0.25">
      <c r="A1440" s="22" t="s">
        <v>158</v>
      </c>
      <c r="B1440" s="22" t="s">
        <v>4196</v>
      </c>
      <c r="C1440" s="22" t="s">
        <v>6318</v>
      </c>
      <c r="D1440" s="23">
        <v>5472</v>
      </c>
      <c r="E1440" s="22" t="s">
        <v>7309</v>
      </c>
      <c r="F1440" s="28">
        <v>547210</v>
      </c>
      <c r="G1440" s="22" t="s">
        <v>6622</v>
      </c>
      <c r="H1440" s="22" t="s">
        <v>6759</v>
      </c>
      <c r="I1440" s="24">
        <v>44340</v>
      </c>
      <c r="J1440" s="24"/>
      <c r="K1440" s="5" t="str">
        <f t="shared" si="88"/>
        <v>Nee</v>
      </c>
      <c r="L1440">
        <f t="shared" si="89"/>
        <v>10245</v>
      </c>
      <c r="M1440" t="str">
        <f t="shared" si="90"/>
        <v>Reiskosten per dag</v>
      </c>
      <c r="N1440" t="str">
        <f>IFERROR(VLOOKUP(D1440,'Caoparameter historie'!A:E,5,0),"")</f>
        <v>0,11</v>
      </c>
      <c r="O1440" t="str">
        <f>IFERROR(IF(OR(D1440=5274,D1440=5472)=TRUE,VLOOKUP(B1440,'Medewerker afstand woon-werk'!A:F,6,0),""),"")</f>
        <v>25,50000</v>
      </c>
      <c r="P1440" s="5">
        <f t="shared" si="91"/>
        <v>2.8050000000000002</v>
      </c>
    </row>
    <row r="1441" spans="1:16" x14ac:dyDescent="0.25">
      <c r="A1441" s="22" t="s">
        <v>187</v>
      </c>
      <c r="B1441" s="22" t="s">
        <v>4565</v>
      </c>
      <c r="C1441" s="22" t="s">
        <v>7192</v>
      </c>
      <c r="D1441" s="23">
        <v>5472</v>
      </c>
      <c r="E1441" s="22" t="s">
        <v>7309</v>
      </c>
      <c r="F1441" s="28">
        <v>547210</v>
      </c>
      <c r="G1441" s="22" t="s">
        <v>6622</v>
      </c>
      <c r="H1441" s="22" t="s">
        <v>6759</v>
      </c>
      <c r="I1441" s="24">
        <v>44348</v>
      </c>
      <c r="J1441" s="24"/>
      <c r="K1441" s="5" t="str">
        <f t="shared" si="88"/>
        <v>Nee</v>
      </c>
      <c r="L1441">
        <f t="shared" si="89"/>
        <v>9203698</v>
      </c>
      <c r="M1441" t="str">
        <f t="shared" si="90"/>
        <v>Reiskosten per dag</v>
      </c>
      <c r="N1441" t="str">
        <f>IFERROR(VLOOKUP(D1441,'Caoparameter historie'!A:E,5,0),"")</f>
        <v>0,11</v>
      </c>
      <c r="O1441" t="str">
        <f>IFERROR(IF(OR(D1441=5274,D1441=5472)=TRUE,VLOOKUP(B1441,'Medewerker afstand woon-werk'!A:F,6,0),""),"")</f>
        <v>0,00000</v>
      </c>
      <c r="P1441" s="5">
        <f t="shared" si="91"/>
        <v>0</v>
      </c>
    </row>
    <row r="1442" spans="1:16" x14ac:dyDescent="0.25">
      <c r="A1442" s="22" t="s">
        <v>158</v>
      </c>
      <c r="B1442" s="22" t="s">
        <v>887</v>
      </c>
      <c r="C1442" s="22" t="s">
        <v>7332</v>
      </c>
      <c r="D1442" s="23">
        <v>5472</v>
      </c>
      <c r="E1442" s="22" t="s">
        <v>7309</v>
      </c>
      <c r="F1442" s="28">
        <v>547210</v>
      </c>
      <c r="G1442" s="22" t="s">
        <v>6622</v>
      </c>
      <c r="H1442" s="22" t="s">
        <v>6623</v>
      </c>
      <c r="I1442" s="24">
        <v>44335</v>
      </c>
      <c r="J1442" s="24"/>
      <c r="K1442" s="5" t="str">
        <f t="shared" si="88"/>
        <v>Ja</v>
      </c>
      <c r="L1442">
        <f t="shared" si="89"/>
        <v>13461</v>
      </c>
      <c r="M1442" t="str">
        <f t="shared" si="90"/>
        <v>Reiskosten per dag</v>
      </c>
      <c r="N1442" t="str">
        <f>IFERROR(VLOOKUP(D1442,'Caoparameter historie'!A:E,5,0),"")</f>
        <v>0,11</v>
      </c>
      <c r="O1442" t="str">
        <f>IFERROR(IF(OR(D1442=5274,D1442=5472)=TRUE,VLOOKUP(B1442,'Medewerker afstand woon-werk'!A:F,6,0),""),"")</f>
        <v>10,70000</v>
      </c>
      <c r="P1442" s="5">
        <f t="shared" si="91"/>
        <v>1.1769999999999998</v>
      </c>
    </row>
    <row r="1443" spans="1:16" x14ac:dyDescent="0.25">
      <c r="A1443" s="22" t="s">
        <v>187</v>
      </c>
      <c r="B1443" s="22" t="s">
        <v>4575</v>
      </c>
      <c r="C1443" s="22" t="s">
        <v>7195</v>
      </c>
      <c r="D1443" s="23">
        <v>5472</v>
      </c>
      <c r="E1443" s="22" t="s">
        <v>7309</v>
      </c>
      <c r="F1443" s="28">
        <v>547210</v>
      </c>
      <c r="G1443" s="22" t="s">
        <v>6622</v>
      </c>
      <c r="H1443" s="22" t="s">
        <v>6759</v>
      </c>
      <c r="I1443" s="24">
        <v>44348</v>
      </c>
      <c r="J1443" s="24"/>
      <c r="K1443" s="5" t="str">
        <f t="shared" si="88"/>
        <v>Nee</v>
      </c>
      <c r="L1443">
        <f t="shared" si="89"/>
        <v>9202956</v>
      </c>
      <c r="M1443" t="str">
        <f t="shared" si="90"/>
        <v>Reiskosten per dag</v>
      </c>
      <c r="N1443" t="str">
        <f>IFERROR(VLOOKUP(D1443,'Caoparameter historie'!A:E,5,0),"")</f>
        <v>0,11</v>
      </c>
      <c r="O1443" t="str">
        <f>IFERROR(IF(OR(D1443=5274,D1443=5472)=TRUE,VLOOKUP(B1443,'Medewerker afstand woon-werk'!A:F,6,0),""),"")</f>
        <v>0,00000</v>
      </c>
      <c r="P1443" s="5">
        <f t="shared" si="91"/>
        <v>0</v>
      </c>
    </row>
    <row r="1444" spans="1:16" x14ac:dyDescent="0.25">
      <c r="A1444" s="22" t="s">
        <v>187</v>
      </c>
      <c r="B1444" s="22" t="s">
        <v>3498</v>
      </c>
      <c r="C1444" s="22" t="s">
        <v>6426</v>
      </c>
      <c r="D1444" s="23">
        <v>5472</v>
      </c>
      <c r="E1444" s="22" t="s">
        <v>7309</v>
      </c>
      <c r="F1444" s="28">
        <v>547210</v>
      </c>
      <c r="G1444" s="22" t="s">
        <v>6622</v>
      </c>
      <c r="H1444" s="22" t="s">
        <v>6759</v>
      </c>
      <c r="I1444" s="24">
        <v>44348</v>
      </c>
      <c r="J1444" s="24"/>
      <c r="K1444" s="5" t="str">
        <f t="shared" si="88"/>
        <v>Nee</v>
      </c>
      <c r="L1444">
        <f t="shared" si="89"/>
        <v>9203722</v>
      </c>
      <c r="M1444" t="str">
        <f t="shared" si="90"/>
        <v>Reiskosten per dag</v>
      </c>
      <c r="N1444" t="str">
        <f>IFERROR(VLOOKUP(D1444,'Caoparameter historie'!A:E,5,0),"")</f>
        <v>0,11</v>
      </c>
      <c r="O1444" t="str">
        <f>IFERROR(IF(OR(D1444=5274,D1444=5472)=TRUE,VLOOKUP(B1444,'Medewerker afstand woon-werk'!A:F,6,0),""),"")</f>
        <v>0,00000</v>
      </c>
      <c r="P1444" s="5">
        <f t="shared" si="91"/>
        <v>0</v>
      </c>
    </row>
    <row r="1445" spans="1:16" x14ac:dyDescent="0.25">
      <c r="A1445" s="22" t="s">
        <v>187</v>
      </c>
      <c r="B1445" s="22" t="s">
        <v>3396</v>
      </c>
      <c r="C1445" s="22" t="s">
        <v>7196</v>
      </c>
      <c r="D1445" s="23">
        <v>5472</v>
      </c>
      <c r="E1445" s="22" t="s">
        <v>7309</v>
      </c>
      <c r="F1445" s="28">
        <v>547210</v>
      </c>
      <c r="G1445" s="22" t="s">
        <v>6622</v>
      </c>
      <c r="H1445" s="22" t="s">
        <v>6759</v>
      </c>
      <c r="I1445" s="24">
        <v>44348</v>
      </c>
      <c r="J1445" s="24"/>
      <c r="K1445" s="5" t="str">
        <f t="shared" si="88"/>
        <v>Nee</v>
      </c>
      <c r="L1445">
        <f t="shared" si="89"/>
        <v>9202546</v>
      </c>
      <c r="M1445" t="str">
        <f t="shared" si="90"/>
        <v>Reiskosten per dag</v>
      </c>
      <c r="N1445" t="str">
        <f>IFERROR(VLOOKUP(D1445,'Caoparameter historie'!A:E,5,0),"")</f>
        <v>0,11</v>
      </c>
      <c r="O1445" t="str">
        <f>IFERROR(IF(OR(D1445=5274,D1445=5472)=TRUE,VLOOKUP(B1445,'Medewerker afstand woon-werk'!A:F,6,0),""),"")</f>
        <v>0,00000</v>
      </c>
      <c r="P1445" s="5">
        <f t="shared" si="91"/>
        <v>0</v>
      </c>
    </row>
    <row r="1446" spans="1:16" x14ac:dyDescent="0.25">
      <c r="A1446" s="22" t="s">
        <v>187</v>
      </c>
      <c r="B1446" s="22" t="s">
        <v>1529</v>
      </c>
      <c r="C1446" s="22" t="s">
        <v>7197</v>
      </c>
      <c r="D1446" s="23">
        <v>5472</v>
      </c>
      <c r="E1446" s="22" t="s">
        <v>7309</v>
      </c>
      <c r="F1446" s="28">
        <v>547210</v>
      </c>
      <c r="G1446" s="22" t="s">
        <v>6622</v>
      </c>
      <c r="H1446" s="22" t="s">
        <v>6759</v>
      </c>
      <c r="I1446" s="24">
        <v>44348</v>
      </c>
      <c r="J1446" s="24"/>
      <c r="K1446" s="5" t="str">
        <f t="shared" si="88"/>
        <v>Nee</v>
      </c>
      <c r="L1446">
        <f t="shared" si="89"/>
        <v>9204333</v>
      </c>
      <c r="M1446" t="str">
        <f t="shared" si="90"/>
        <v>Reiskosten per dag</v>
      </c>
      <c r="N1446" t="str">
        <f>IFERROR(VLOOKUP(D1446,'Caoparameter historie'!A:E,5,0),"")</f>
        <v>0,11</v>
      </c>
      <c r="O1446" t="str">
        <f>IFERROR(IF(OR(D1446=5274,D1446=5472)=TRUE,VLOOKUP(B1446,'Medewerker afstand woon-werk'!A:F,6,0),""),"")</f>
        <v>0,00000</v>
      </c>
      <c r="P1446" s="5">
        <f t="shared" si="91"/>
        <v>0</v>
      </c>
    </row>
    <row r="1447" spans="1:16" x14ac:dyDescent="0.25">
      <c r="A1447" s="22" t="s">
        <v>187</v>
      </c>
      <c r="B1447" s="22" t="s">
        <v>3086</v>
      </c>
      <c r="C1447" s="22" t="s">
        <v>7198</v>
      </c>
      <c r="D1447" s="23">
        <v>5472</v>
      </c>
      <c r="E1447" s="22" t="s">
        <v>7309</v>
      </c>
      <c r="F1447" s="28">
        <v>547210</v>
      </c>
      <c r="G1447" s="22" t="s">
        <v>6622</v>
      </c>
      <c r="H1447" s="22" t="s">
        <v>6759</v>
      </c>
      <c r="I1447" s="24">
        <v>44348</v>
      </c>
      <c r="J1447" s="24"/>
      <c r="K1447" s="5" t="str">
        <f t="shared" si="88"/>
        <v>Nee</v>
      </c>
      <c r="L1447">
        <f t="shared" si="89"/>
        <v>9201217</v>
      </c>
      <c r="M1447" t="str">
        <f t="shared" si="90"/>
        <v>Reiskosten per dag</v>
      </c>
      <c r="N1447" t="str">
        <f>IFERROR(VLOOKUP(D1447,'Caoparameter historie'!A:E,5,0),"")</f>
        <v>0,11</v>
      </c>
      <c r="O1447" t="str">
        <f>IFERROR(IF(OR(D1447=5274,D1447=5472)=TRUE,VLOOKUP(B1447,'Medewerker afstand woon-werk'!A:F,6,0),""),"")</f>
        <v>0,00000</v>
      </c>
      <c r="P1447" s="5">
        <f t="shared" si="91"/>
        <v>0</v>
      </c>
    </row>
    <row r="1448" spans="1:16" x14ac:dyDescent="0.25">
      <c r="A1448" s="22" t="s">
        <v>158</v>
      </c>
      <c r="B1448" s="22" t="s">
        <v>2598</v>
      </c>
      <c r="C1448" s="22" t="s">
        <v>7199</v>
      </c>
      <c r="D1448" s="23">
        <v>5472</v>
      </c>
      <c r="E1448" s="22" t="s">
        <v>7309</v>
      </c>
      <c r="F1448" s="28">
        <v>547210</v>
      </c>
      <c r="G1448" s="22" t="s">
        <v>6622</v>
      </c>
      <c r="H1448" s="22" t="s">
        <v>6759</v>
      </c>
      <c r="I1448" s="24">
        <v>44340</v>
      </c>
      <c r="J1448" s="24"/>
      <c r="K1448" s="5" t="str">
        <f t="shared" si="88"/>
        <v>Nee</v>
      </c>
      <c r="L1448">
        <f t="shared" si="89"/>
        <v>8331</v>
      </c>
      <c r="M1448" t="str">
        <f t="shared" si="90"/>
        <v>Reiskosten per dag</v>
      </c>
      <c r="N1448" t="str">
        <f>IFERROR(VLOOKUP(D1448,'Caoparameter historie'!A:E,5,0),"")</f>
        <v>0,11</v>
      </c>
      <c r="O1448" t="str">
        <f>IFERROR(IF(OR(D1448=5274,D1448=5472)=TRUE,VLOOKUP(B1448,'Medewerker afstand woon-werk'!A:F,6,0),""),"")</f>
        <v>0,00000</v>
      </c>
      <c r="P1448" s="5">
        <f t="shared" si="91"/>
        <v>0</v>
      </c>
    </row>
    <row r="1449" spans="1:16" x14ac:dyDescent="0.25">
      <c r="A1449" s="22" t="s">
        <v>158</v>
      </c>
      <c r="B1449" s="22" t="s">
        <v>1127</v>
      </c>
      <c r="C1449" s="22" t="s">
        <v>7201</v>
      </c>
      <c r="D1449" s="23">
        <v>5472</v>
      </c>
      <c r="E1449" s="22" t="s">
        <v>7309</v>
      </c>
      <c r="F1449" s="28">
        <v>547210</v>
      </c>
      <c r="G1449" s="22" t="s">
        <v>6622</v>
      </c>
      <c r="H1449" s="22" t="s">
        <v>6759</v>
      </c>
      <c r="I1449" s="24">
        <v>44337</v>
      </c>
      <c r="J1449" s="24"/>
      <c r="K1449" s="5" t="str">
        <f t="shared" si="88"/>
        <v>Nee</v>
      </c>
      <c r="L1449">
        <f t="shared" si="89"/>
        <v>13142</v>
      </c>
      <c r="M1449" t="str">
        <f t="shared" si="90"/>
        <v>Reiskosten per dag</v>
      </c>
      <c r="N1449" t="str">
        <f>IFERROR(VLOOKUP(D1449,'Caoparameter historie'!A:E,5,0),"")</f>
        <v>0,11</v>
      </c>
      <c r="O1449" t="str">
        <f>IFERROR(IF(OR(D1449=5274,D1449=5472)=TRUE,VLOOKUP(B1449,'Medewerker afstand woon-werk'!A:F,6,0),""),"")</f>
        <v>0,00000</v>
      </c>
      <c r="P1449" s="5">
        <f t="shared" si="91"/>
        <v>0</v>
      </c>
    </row>
    <row r="1450" spans="1:16" x14ac:dyDescent="0.25">
      <c r="A1450" s="22" t="s">
        <v>158</v>
      </c>
      <c r="B1450" s="22" t="s">
        <v>3556</v>
      </c>
      <c r="C1450" s="22" t="s">
        <v>7202</v>
      </c>
      <c r="D1450" s="23">
        <v>5472</v>
      </c>
      <c r="E1450" s="22" t="s">
        <v>7309</v>
      </c>
      <c r="F1450" s="28">
        <v>547210</v>
      </c>
      <c r="G1450" s="22" t="s">
        <v>6622</v>
      </c>
      <c r="H1450" s="22" t="s">
        <v>6759</v>
      </c>
      <c r="I1450" s="24">
        <v>44340</v>
      </c>
      <c r="J1450" s="24"/>
      <c r="K1450" s="5" t="str">
        <f t="shared" si="88"/>
        <v>Nee</v>
      </c>
      <c r="L1450">
        <f t="shared" si="89"/>
        <v>209602</v>
      </c>
      <c r="M1450" t="str">
        <f t="shared" si="90"/>
        <v>Reiskosten per dag</v>
      </c>
      <c r="N1450" t="str">
        <f>IFERROR(VLOOKUP(D1450,'Caoparameter historie'!A:E,5,0),"")</f>
        <v>0,11</v>
      </c>
      <c r="O1450" t="str">
        <f>IFERROR(IF(OR(D1450=5274,D1450=5472)=TRUE,VLOOKUP(B1450,'Medewerker afstand woon-werk'!A:F,6,0),""),"")</f>
        <v>0,00000</v>
      </c>
      <c r="P1450" s="5">
        <f t="shared" si="91"/>
        <v>0</v>
      </c>
    </row>
    <row r="1451" spans="1:16" x14ac:dyDescent="0.25">
      <c r="A1451" s="22" t="s">
        <v>158</v>
      </c>
      <c r="B1451" s="22" t="s">
        <v>976</v>
      </c>
      <c r="C1451" s="22" t="s">
        <v>7203</v>
      </c>
      <c r="D1451" s="23">
        <v>5472</v>
      </c>
      <c r="E1451" s="22" t="s">
        <v>7309</v>
      </c>
      <c r="F1451" s="28">
        <v>547210</v>
      </c>
      <c r="G1451" s="22" t="s">
        <v>6622</v>
      </c>
      <c r="H1451" s="22" t="s">
        <v>6623</v>
      </c>
      <c r="I1451" s="24">
        <v>44348</v>
      </c>
      <c r="J1451" s="24"/>
      <c r="K1451" s="5" t="str">
        <f t="shared" si="88"/>
        <v>Ja</v>
      </c>
      <c r="L1451">
        <f t="shared" si="89"/>
        <v>12960</v>
      </c>
      <c r="M1451" t="str">
        <f t="shared" si="90"/>
        <v>Reiskosten per dag</v>
      </c>
      <c r="N1451" t="str">
        <f>IFERROR(VLOOKUP(D1451,'Caoparameter historie'!A:E,5,0),"")</f>
        <v>0,11</v>
      </c>
      <c r="O1451" t="str">
        <f>IFERROR(IF(OR(D1451=5274,D1451=5472)=TRUE,VLOOKUP(B1451,'Medewerker afstand woon-werk'!A:F,6,0),""),"")</f>
        <v>11,41000</v>
      </c>
      <c r="P1451" s="5">
        <f t="shared" si="91"/>
        <v>1.2551000000000001</v>
      </c>
    </row>
    <row r="1452" spans="1:16" x14ac:dyDescent="0.25">
      <c r="A1452" s="22" t="s">
        <v>158</v>
      </c>
      <c r="B1452" s="22" t="s">
        <v>492</v>
      </c>
      <c r="C1452" s="22" t="s">
        <v>7333</v>
      </c>
      <c r="D1452" s="23">
        <v>5472</v>
      </c>
      <c r="E1452" s="22" t="s">
        <v>7309</v>
      </c>
      <c r="F1452" s="28">
        <v>547210</v>
      </c>
      <c r="G1452" s="22" t="s">
        <v>6622</v>
      </c>
      <c r="H1452" s="22" t="s">
        <v>6623</v>
      </c>
      <c r="I1452" s="24">
        <v>44348</v>
      </c>
      <c r="J1452" s="24"/>
      <c r="K1452" s="5" t="str">
        <f t="shared" si="88"/>
        <v>Ja</v>
      </c>
      <c r="L1452">
        <f t="shared" si="89"/>
        <v>13230</v>
      </c>
      <c r="M1452" t="str">
        <f t="shared" si="90"/>
        <v>Reiskosten per dag</v>
      </c>
      <c r="N1452" t="str">
        <f>IFERROR(VLOOKUP(D1452,'Caoparameter historie'!A:E,5,0),"")</f>
        <v>0,11</v>
      </c>
      <c r="O1452" t="str">
        <f>IFERROR(IF(OR(D1452=5274,D1452=5472)=TRUE,VLOOKUP(B1452,'Medewerker afstand woon-werk'!A:F,6,0),""),"")</f>
        <v>12,10000</v>
      </c>
      <c r="P1452" s="5">
        <f t="shared" si="91"/>
        <v>1.331</v>
      </c>
    </row>
    <row r="1453" spans="1:16" x14ac:dyDescent="0.25">
      <c r="A1453" s="22" t="s">
        <v>158</v>
      </c>
      <c r="B1453" s="22" t="s">
        <v>3990</v>
      </c>
      <c r="C1453" s="22" t="s">
        <v>7204</v>
      </c>
      <c r="D1453" s="23">
        <v>5472</v>
      </c>
      <c r="E1453" s="22" t="s">
        <v>7309</v>
      </c>
      <c r="F1453" s="28">
        <v>547210</v>
      </c>
      <c r="G1453" s="22" t="s">
        <v>6622</v>
      </c>
      <c r="H1453" s="22" t="s">
        <v>6759</v>
      </c>
      <c r="I1453" s="24">
        <v>44348</v>
      </c>
      <c r="J1453" s="24"/>
      <c r="K1453" s="5" t="str">
        <f t="shared" si="88"/>
        <v>Nee</v>
      </c>
      <c r="L1453">
        <f t="shared" si="89"/>
        <v>3712</v>
      </c>
      <c r="M1453" t="str">
        <f t="shared" si="90"/>
        <v>Reiskosten per dag</v>
      </c>
      <c r="N1453" t="str">
        <f>IFERROR(VLOOKUP(D1453,'Caoparameter historie'!A:E,5,0),"")</f>
        <v>0,11</v>
      </c>
      <c r="O1453" t="str">
        <f>IFERROR(IF(OR(D1453=5274,D1453=5472)=TRUE,VLOOKUP(B1453,'Medewerker afstand woon-werk'!A:F,6,0),""),"")</f>
        <v>0,00000</v>
      </c>
      <c r="P1453" s="5">
        <f t="shared" si="91"/>
        <v>0</v>
      </c>
    </row>
    <row r="1454" spans="1:16" x14ac:dyDescent="0.25">
      <c r="A1454" s="22" t="s">
        <v>158</v>
      </c>
      <c r="B1454" s="22" t="s">
        <v>6089</v>
      </c>
      <c r="C1454" s="22" t="s">
        <v>7205</v>
      </c>
      <c r="D1454" s="23">
        <v>5472</v>
      </c>
      <c r="E1454" s="22" t="s">
        <v>7309</v>
      </c>
      <c r="F1454" s="28">
        <v>547210</v>
      </c>
      <c r="G1454" s="22" t="s">
        <v>6622</v>
      </c>
      <c r="H1454" s="22" t="s">
        <v>6759</v>
      </c>
      <c r="I1454" s="24">
        <v>44348</v>
      </c>
      <c r="J1454" s="24"/>
      <c r="K1454" s="5" t="str">
        <f t="shared" si="88"/>
        <v>Nee</v>
      </c>
      <c r="L1454">
        <f t="shared" si="89"/>
        <v>9026</v>
      </c>
      <c r="M1454" t="str">
        <f t="shared" si="90"/>
        <v>Reiskosten per dag</v>
      </c>
      <c r="N1454" t="str">
        <f>IFERROR(VLOOKUP(D1454,'Caoparameter historie'!A:E,5,0),"")</f>
        <v>0,11</v>
      </c>
      <c r="O1454" t="str">
        <f>IFERROR(IF(OR(D1454=5274,D1454=5472)=TRUE,VLOOKUP(B1454,'Medewerker afstand woon-werk'!A:F,6,0),""),"")</f>
        <v>0,00000</v>
      </c>
      <c r="P1454" s="5">
        <f t="shared" si="91"/>
        <v>0</v>
      </c>
    </row>
    <row r="1455" spans="1:16" x14ac:dyDescent="0.25">
      <c r="A1455" s="22" t="s">
        <v>158</v>
      </c>
      <c r="B1455" s="22" t="s">
        <v>6001</v>
      </c>
      <c r="C1455" s="22" t="s">
        <v>7206</v>
      </c>
      <c r="D1455" s="23">
        <v>5472</v>
      </c>
      <c r="E1455" s="22" t="s">
        <v>7309</v>
      </c>
      <c r="F1455" s="28">
        <v>547210</v>
      </c>
      <c r="G1455" s="22" t="s">
        <v>6622</v>
      </c>
      <c r="H1455" s="22" t="s">
        <v>6759</v>
      </c>
      <c r="I1455" s="24">
        <v>44348</v>
      </c>
      <c r="J1455" s="24"/>
      <c r="K1455" s="5" t="str">
        <f t="shared" si="88"/>
        <v>Nee</v>
      </c>
      <c r="L1455">
        <f t="shared" si="89"/>
        <v>11693</v>
      </c>
      <c r="M1455" t="str">
        <f t="shared" si="90"/>
        <v>Reiskosten per dag</v>
      </c>
      <c r="N1455" t="str">
        <f>IFERROR(VLOOKUP(D1455,'Caoparameter historie'!A:E,5,0),"")</f>
        <v>0,11</v>
      </c>
      <c r="O1455" t="str">
        <f>IFERROR(IF(OR(D1455=5274,D1455=5472)=TRUE,VLOOKUP(B1455,'Medewerker afstand woon-werk'!A:F,6,0),""),"")</f>
        <v>66,89300</v>
      </c>
      <c r="P1455" s="5">
        <f t="shared" si="91"/>
        <v>7.3582299999999998</v>
      </c>
    </row>
    <row r="1456" spans="1:16" x14ac:dyDescent="0.25">
      <c r="A1456" s="22" t="s">
        <v>187</v>
      </c>
      <c r="B1456" s="22" t="s">
        <v>5705</v>
      </c>
      <c r="C1456" s="22" t="s">
        <v>7207</v>
      </c>
      <c r="D1456" s="23">
        <v>5472</v>
      </c>
      <c r="E1456" s="22" t="s">
        <v>7309</v>
      </c>
      <c r="F1456" s="28">
        <v>547210</v>
      </c>
      <c r="G1456" s="22" t="s">
        <v>6622</v>
      </c>
      <c r="H1456" s="22" t="s">
        <v>6759</v>
      </c>
      <c r="I1456" s="24">
        <v>44378</v>
      </c>
      <c r="J1456" s="24"/>
      <c r="K1456" s="5" t="str">
        <f t="shared" si="88"/>
        <v>Nee</v>
      </c>
      <c r="L1456">
        <f t="shared" si="89"/>
        <v>9201386</v>
      </c>
      <c r="M1456" t="str">
        <f t="shared" si="90"/>
        <v>Reiskosten per dag</v>
      </c>
      <c r="N1456" t="str">
        <f>IFERROR(VLOOKUP(D1456,'Caoparameter historie'!A:E,5,0),"")</f>
        <v>0,11</v>
      </c>
      <c r="O1456" t="str">
        <f>IFERROR(IF(OR(D1456=5274,D1456=5472)=TRUE,VLOOKUP(B1456,'Medewerker afstand woon-werk'!A:F,6,0),""),"")</f>
        <v>0,00000</v>
      </c>
      <c r="P1456" s="5">
        <f t="shared" si="91"/>
        <v>0</v>
      </c>
    </row>
    <row r="1457" spans="1:16" x14ac:dyDescent="0.25">
      <c r="A1457" s="22" t="s">
        <v>6148</v>
      </c>
      <c r="B1457" s="22" t="s">
        <v>6213</v>
      </c>
      <c r="C1457" s="22" t="s">
        <v>7208</v>
      </c>
      <c r="D1457" s="23">
        <v>5472</v>
      </c>
      <c r="E1457" s="22" t="s">
        <v>7309</v>
      </c>
      <c r="F1457" s="28">
        <v>547210</v>
      </c>
      <c r="G1457" s="22" t="s">
        <v>6622</v>
      </c>
      <c r="H1457" s="22" t="s">
        <v>6759</v>
      </c>
      <c r="I1457" s="24">
        <v>44347</v>
      </c>
      <c r="J1457" s="24"/>
      <c r="K1457" s="5" t="str">
        <f t="shared" si="88"/>
        <v>Nee</v>
      </c>
      <c r="L1457">
        <f t="shared" si="89"/>
        <v>209695</v>
      </c>
      <c r="M1457" t="str">
        <f t="shared" si="90"/>
        <v>Reiskosten per dag</v>
      </c>
      <c r="N1457" t="str">
        <f>IFERROR(VLOOKUP(D1457,'Caoparameter historie'!A:E,5,0),"")</f>
        <v>0,11</v>
      </c>
      <c r="O1457" t="str">
        <f>IFERROR(IF(OR(D1457=5274,D1457=5472)=TRUE,VLOOKUP(B1457,'Medewerker afstand woon-werk'!A:F,6,0),""),"")</f>
        <v>0,00000</v>
      </c>
      <c r="P1457" s="5">
        <f t="shared" si="91"/>
        <v>0</v>
      </c>
    </row>
    <row r="1458" spans="1:16" x14ac:dyDescent="0.25">
      <c r="A1458" s="22" t="s">
        <v>6148</v>
      </c>
      <c r="B1458" s="22" t="s">
        <v>6222</v>
      </c>
      <c r="C1458" s="22" t="s">
        <v>7209</v>
      </c>
      <c r="D1458" s="23">
        <v>5472</v>
      </c>
      <c r="E1458" s="22" t="s">
        <v>7309</v>
      </c>
      <c r="F1458" s="28">
        <v>547210</v>
      </c>
      <c r="G1458" s="22" t="s">
        <v>6622</v>
      </c>
      <c r="H1458" s="22" t="s">
        <v>6759</v>
      </c>
      <c r="I1458" s="24">
        <v>44347</v>
      </c>
      <c r="J1458" s="24"/>
      <c r="K1458" s="5" t="str">
        <f t="shared" si="88"/>
        <v>Nee</v>
      </c>
      <c r="L1458">
        <f t="shared" si="89"/>
        <v>209692</v>
      </c>
      <c r="M1458" t="str">
        <f t="shared" si="90"/>
        <v>Reiskosten per dag</v>
      </c>
      <c r="N1458" t="str">
        <f>IFERROR(VLOOKUP(D1458,'Caoparameter historie'!A:E,5,0),"")</f>
        <v>0,11</v>
      </c>
      <c r="O1458" t="str">
        <f>IFERROR(IF(OR(D1458=5274,D1458=5472)=TRUE,VLOOKUP(B1458,'Medewerker afstand woon-werk'!A:F,6,0),""),"")</f>
        <v>0,00000</v>
      </c>
      <c r="P1458" s="5">
        <f t="shared" si="91"/>
        <v>0</v>
      </c>
    </row>
    <row r="1459" spans="1:16" x14ac:dyDescent="0.25">
      <c r="A1459" s="22" t="s">
        <v>6372</v>
      </c>
      <c r="B1459" s="22" t="s">
        <v>7210</v>
      </c>
      <c r="C1459" s="22" t="s">
        <v>7211</v>
      </c>
      <c r="D1459" s="23">
        <v>5472</v>
      </c>
      <c r="E1459" s="22" t="s">
        <v>7309</v>
      </c>
      <c r="F1459" s="28">
        <v>547210</v>
      </c>
      <c r="G1459" s="22" t="s">
        <v>6622</v>
      </c>
      <c r="H1459" s="22" t="s">
        <v>6759</v>
      </c>
      <c r="I1459" s="24">
        <v>44368</v>
      </c>
      <c r="J1459" s="24"/>
      <c r="K1459" s="5" t="str">
        <f t="shared" si="88"/>
        <v>Nee</v>
      </c>
      <c r="L1459">
        <f t="shared" si="89"/>
        <v>9116352</v>
      </c>
      <c r="M1459" t="str">
        <f t="shared" si="90"/>
        <v>Reiskosten per dag</v>
      </c>
      <c r="N1459" t="str">
        <f>IFERROR(VLOOKUP(D1459,'Caoparameter historie'!A:E,5,0),"")</f>
        <v>0,11</v>
      </c>
      <c r="O1459" t="str">
        <f>IFERROR(IF(OR(D1459=5274,D1459=5472)=TRUE,VLOOKUP(B1459,'Medewerker afstand woon-werk'!A:F,6,0),""),"")</f>
        <v>0,00000</v>
      </c>
      <c r="P1459" s="5">
        <f t="shared" si="91"/>
        <v>0</v>
      </c>
    </row>
    <row r="1460" spans="1:16" x14ac:dyDescent="0.25">
      <c r="A1460" s="22" t="s">
        <v>6148</v>
      </c>
      <c r="B1460" s="22" t="s">
        <v>6212</v>
      </c>
      <c r="C1460" s="22" t="s">
        <v>7214</v>
      </c>
      <c r="D1460" s="23">
        <v>5472</v>
      </c>
      <c r="E1460" s="22" t="s">
        <v>7309</v>
      </c>
      <c r="F1460" s="28">
        <v>547210</v>
      </c>
      <c r="G1460" s="22" t="s">
        <v>6622</v>
      </c>
      <c r="H1460" s="22" t="s">
        <v>6759</v>
      </c>
      <c r="I1460" s="24">
        <v>44347</v>
      </c>
      <c r="J1460" s="24"/>
      <c r="K1460" s="5" t="str">
        <f t="shared" si="88"/>
        <v>Nee</v>
      </c>
      <c r="L1460">
        <f t="shared" si="89"/>
        <v>209694</v>
      </c>
      <c r="M1460" t="str">
        <f t="shared" si="90"/>
        <v>Reiskosten per dag</v>
      </c>
      <c r="N1460" t="str">
        <f>IFERROR(VLOOKUP(D1460,'Caoparameter historie'!A:E,5,0),"")</f>
        <v>0,11</v>
      </c>
      <c r="O1460" t="str">
        <f>IFERROR(IF(OR(D1460=5274,D1460=5472)=TRUE,VLOOKUP(B1460,'Medewerker afstand woon-werk'!A:F,6,0),""),"")</f>
        <v>0,00000</v>
      </c>
      <c r="P1460" s="5">
        <f t="shared" si="91"/>
        <v>0</v>
      </c>
    </row>
    <row r="1461" spans="1:16" x14ac:dyDescent="0.25">
      <c r="A1461" s="22" t="s">
        <v>6148</v>
      </c>
      <c r="B1461" s="22" t="s">
        <v>6205</v>
      </c>
      <c r="C1461" s="22" t="s">
        <v>7215</v>
      </c>
      <c r="D1461" s="23">
        <v>5472</v>
      </c>
      <c r="E1461" s="22" t="s">
        <v>7309</v>
      </c>
      <c r="F1461" s="28">
        <v>547210</v>
      </c>
      <c r="G1461" s="22" t="s">
        <v>6622</v>
      </c>
      <c r="H1461" s="22" t="s">
        <v>6759</v>
      </c>
      <c r="I1461" s="24">
        <v>44347</v>
      </c>
      <c r="J1461" s="24"/>
      <c r="K1461" s="5" t="str">
        <f t="shared" si="88"/>
        <v>Nee</v>
      </c>
      <c r="L1461">
        <f t="shared" si="89"/>
        <v>209699</v>
      </c>
      <c r="M1461" t="str">
        <f t="shared" si="90"/>
        <v>Reiskosten per dag</v>
      </c>
      <c r="N1461" t="str">
        <f>IFERROR(VLOOKUP(D1461,'Caoparameter historie'!A:E,5,0),"")</f>
        <v>0,11</v>
      </c>
      <c r="O1461" t="str">
        <f>IFERROR(IF(OR(D1461=5274,D1461=5472)=TRUE,VLOOKUP(B1461,'Medewerker afstand woon-werk'!A:F,6,0),""),"")</f>
        <v>0,00000</v>
      </c>
      <c r="P1461" s="5">
        <f t="shared" si="91"/>
        <v>0</v>
      </c>
    </row>
    <row r="1462" spans="1:16" x14ac:dyDescent="0.25">
      <c r="A1462" s="22" t="s">
        <v>6372</v>
      </c>
      <c r="B1462" s="22" t="s">
        <v>7216</v>
      </c>
      <c r="C1462" s="22" t="s">
        <v>7217</v>
      </c>
      <c r="D1462" s="23">
        <v>5472</v>
      </c>
      <c r="E1462" s="22" t="s">
        <v>7309</v>
      </c>
      <c r="F1462" s="28">
        <v>547210</v>
      </c>
      <c r="G1462" s="22" t="s">
        <v>6622</v>
      </c>
      <c r="H1462" s="22" t="s">
        <v>6759</v>
      </c>
      <c r="I1462" s="24">
        <v>44347</v>
      </c>
      <c r="J1462" s="24"/>
      <c r="K1462" s="5" t="str">
        <f t="shared" si="88"/>
        <v>Nee</v>
      </c>
      <c r="L1462">
        <f t="shared" si="89"/>
        <v>9122026</v>
      </c>
      <c r="M1462" t="str">
        <f t="shared" si="90"/>
        <v>Reiskosten per dag</v>
      </c>
      <c r="N1462" t="str">
        <f>IFERROR(VLOOKUP(D1462,'Caoparameter historie'!A:E,5,0),"")</f>
        <v>0,11</v>
      </c>
      <c r="O1462" t="str">
        <f>IFERROR(IF(OR(D1462=5274,D1462=5472)=TRUE,VLOOKUP(B1462,'Medewerker afstand woon-werk'!A:F,6,0),""),"")</f>
        <v>0,00000</v>
      </c>
      <c r="P1462" s="5">
        <f t="shared" si="91"/>
        <v>0</v>
      </c>
    </row>
    <row r="1463" spans="1:16" x14ac:dyDescent="0.25">
      <c r="A1463" s="22" t="s">
        <v>158</v>
      </c>
      <c r="B1463" s="22" t="s">
        <v>5941</v>
      </c>
      <c r="C1463" s="22" t="s">
        <v>7334</v>
      </c>
      <c r="D1463" s="23">
        <v>5472</v>
      </c>
      <c r="E1463" s="22" t="s">
        <v>7309</v>
      </c>
      <c r="F1463" s="28">
        <v>547210</v>
      </c>
      <c r="G1463" s="22" t="s">
        <v>6622</v>
      </c>
      <c r="H1463" s="22" t="s">
        <v>6623</v>
      </c>
      <c r="I1463" s="24">
        <v>44349</v>
      </c>
      <c r="J1463" s="24"/>
      <c r="K1463" s="5" t="str">
        <f t="shared" si="88"/>
        <v>Ja</v>
      </c>
      <c r="L1463">
        <f t="shared" si="89"/>
        <v>209799</v>
      </c>
      <c r="M1463" t="str">
        <f t="shared" si="90"/>
        <v>Reiskosten per dag</v>
      </c>
      <c r="N1463" t="str">
        <f>IFERROR(VLOOKUP(D1463,'Caoparameter historie'!A:E,5,0),"")</f>
        <v>0,11</v>
      </c>
      <c r="O1463" t="str">
        <f>IFERROR(IF(OR(D1463=5274,D1463=5472)=TRUE,VLOOKUP(B1463,'Medewerker afstand woon-werk'!A:F,6,0),""),"")</f>
        <v>19,65200</v>
      </c>
      <c r="P1463" s="5">
        <f t="shared" si="91"/>
        <v>2.1617200000000003</v>
      </c>
    </row>
    <row r="1464" spans="1:16" x14ac:dyDescent="0.25">
      <c r="A1464" s="22" t="s">
        <v>158</v>
      </c>
      <c r="B1464" s="22" t="s">
        <v>3130</v>
      </c>
      <c r="C1464" s="22" t="s">
        <v>7218</v>
      </c>
      <c r="D1464" s="23">
        <v>5472</v>
      </c>
      <c r="E1464" s="22" t="s">
        <v>7309</v>
      </c>
      <c r="F1464" s="28">
        <v>547210</v>
      </c>
      <c r="G1464" s="22" t="s">
        <v>6622</v>
      </c>
      <c r="H1464" s="22" t="s">
        <v>6759</v>
      </c>
      <c r="I1464" s="24">
        <v>44348</v>
      </c>
      <c r="J1464" s="24"/>
      <c r="K1464" s="5" t="str">
        <f t="shared" si="88"/>
        <v>Nee</v>
      </c>
      <c r="L1464">
        <f t="shared" si="89"/>
        <v>6716</v>
      </c>
      <c r="M1464" t="str">
        <f t="shared" si="90"/>
        <v>Reiskosten per dag</v>
      </c>
      <c r="N1464" t="str">
        <f>IFERROR(VLOOKUP(D1464,'Caoparameter historie'!A:E,5,0),"")</f>
        <v>0,11</v>
      </c>
      <c r="O1464" t="str">
        <f>IFERROR(IF(OR(D1464=5274,D1464=5472)=TRUE,VLOOKUP(B1464,'Medewerker afstand woon-werk'!A:F,6,0),""),"")</f>
        <v>0,00000</v>
      </c>
      <c r="P1464" s="5">
        <f t="shared" si="91"/>
        <v>0</v>
      </c>
    </row>
    <row r="1465" spans="1:16" x14ac:dyDescent="0.25">
      <c r="A1465" s="22" t="s">
        <v>158</v>
      </c>
      <c r="B1465" s="22" t="s">
        <v>3276</v>
      </c>
      <c r="C1465" s="22" t="s">
        <v>7219</v>
      </c>
      <c r="D1465" s="23">
        <v>5472</v>
      </c>
      <c r="E1465" s="22" t="s">
        <v>7309</v>
      </c>
      <c r="F1465" s="28">
        <v>547210</v>
      </c>
      <c r="G1465" s="22" t="s">
        <v>6622</v>
      </c>
      <c r="H1465" s="22" t="s">
        <v>6759</v>
      </c>
      <c r="I1465" s="24">
        <v>44348</v>
      </c>
      <c r="J1465" s="24"/>
      <c r="K1465" s="5" t="str">
        <f t="shared" si="88"/>
        <v>Nee</v>
      </c>
      <c r="L1465">
        <f t="shared" si="89"/>
        <v>11592</v>
      </c>
      <c r="M1465" t="str">
        <f t="shared" si="90"/>
        <v>Reiskosten per dag</v>
      </c>
      <c r="N1465" t="str">
        <f>IFERROR(VLOOKUP(D1465,'Caoparameter historie'!A:E,5,0),"")</f>
        <v>0,11</v>
      </c>
      <c r="O1465" t="str">
        <f>IFERROR(IF(OR(D1465=5274,D1465=5472)=TRUE,VLOOKUP(B1465,'Medewerker afstand woon-werk'!A:F,6,0),""),"")</f>
        <v>0,00000</v>
      </c>
      <c r="P1465" s="5">
        <f t="shared" si="91"/>
        <v>0</v>
      </c>
    </row>
    <row r="1466" spans="1:16" x14ac:dyDescent="0.25">
      <c r="A1466" s="22" t="s">
        <v>158</v>
      </c>
      <c r="B1466" s="22" t="s">
        <v>5689</v>
      </c>
      <c r="C1466" s="22" t="s">
        <v>7154</v>
      </c>
      <c r="D1466" s="23">
        <v>5472</v>
      </c>
      <c r="E1466" s="22" t="s">
        <v>7309</v>
      </c>
      <c r="F1466" s="28">
        <v>547210</v>
      </c>
      <c r="G1466" s="22" t="s">
        <v>6622</v>
      </c>
      <c r="H1466" s="22" t="s">
        <v>6623</v>
      </c>
      <c r="I1466" s="24">
        <v>44348</v>
      </c>
      <c r="J1466" s="24"/>
      <c r="K1466" s="5" t="str">
        <f t="shared" si="88"/>
        <v>Ja</v>
      </c>
      <c r="L1466">
        <f t="shared" si="89"/>
        <v>6378</v>
      </c>
      <c r="M1466" t="str">
        <f t="shared" si="90"/>
        <v>Reiskosten per dag</v>
      </c>
      <c r="N1466" t="str">
        <f>IFERROR(VLOOKUP(D1466,'Caoparameter historie'!A:E,5,0),"")</f>
        <v>0,11</v>
      </c>
      <c r="O1466" t="str">
        <f>IFERROR(IF(OR(D1466=5274,D1466=5472)=TRUE,VLOOKUP(B1466,'Medewerker afstand woon-werk'!A:F,6,0),""),"")</f>
        <v>0,00000</v>
      </c>
      <c r="P1466" s="5">
        <f t="shared" si="91"/>
        <v>0</v>
      </c>
    </row>
    <row r="1467" spans="1:16" x14ac:dyDescent="0.25">
      <c r="A1467" s="22" t="s">
        <v>158</v>
      </c>
      <c r="B1467" s="22" t="s">
        <v>2342</v>
      </c>
      <c r="C1467" s="22" t="s">
        <v>7220</v>
      </c>
      <c r="D1467" s="23">
        <v>5472</v>
      </c>
      <c r="E1467" s="22" t="s">
        <v>7309</v>
      </c>
      <c r="F1467" s="28">
        <v>547210</v>
      </c>
      <c r="G1467" s="22" t="s">
        <v>6622</v>
      </c>
      <c r="H1467" s="22" t="s">
        <v>6623</v>
      </c>
      <c r="I1467" s="24">
        <v>44348</v>
      </c>
      <c r="J1467" s="24"/>
      <c r="K1467" s="5" t="str">
        <f t="shared" si="88"/>
        <v>Ja</v>
      </c>
      <c r="L1467">
        <f t="shared" si="89"/>
        <v>10180</v>
      </c>
      <c r="M1467" t="str">
        <f t="shared" si="90"/>
        <v>Reiskosten per dag</v>
      </c>
      <c r="N1467" t="str">
        <f>IFERROR(VLOOKUP(D1467,'Caoparameter historie'!A:E,5,0),"")</f>
        <v>0,11</v>
      </c>
      <c r="O1467" t="str">
        <f>IFERROR(IF(OR(D1467=5274,D1467=5472)=TRUE,VLOOKUP(B1467,'Medewerker afstand woon-werk'!A:F,6,0),""),"")</f>
        <v>38,70000</v>
      </c>
      <c r="P1467" s="5">
        <f t="shared" si="91"/>
        <v>4.2570000000000006</v>
      </c>
    </row>
    <row r="1468" spans="1:16" x14ac:dyDescent="0.25">
      <c r="A1468" s="22" t="s">
        <v>187</v>
      </c>
      <c r="B1468" s="22" t="s">
        <v>1789</v>
      </c>
      <c r="C1468" s="22" t="s">
        <v>7221</v>
      </c>
      <c r="D1468" s="23">
        <v>5472</v>
      </c>
      <c r="E1468" s="22" t="s">
        <v>7309</v>
      </c>
      <c r="F1468" s="28">
        <v>547210</v>
      </c>
      <c r="G1468" s="22" t="s">
        <v>6622</v>
      </c>
      <c r="H1468" s="22" t="s">
        <v>6759</v>
      </c>
      <c r="I1468" s="24">
        <v>44348</v>
      </c>
      <c r="J1468" s="24"/>
      <c r="K1468" s="5" t="str">
        <f t="shared" si="88"/>
        <v>Nee</v>
      </c>
      <c r="L1468">
        <f t="shared" si="89"/>
        <v>9204007</v>
      </c>
      <c r="M1468" t="str">
        <f t="shared" si="90"/>
        <v>Reiskosten per dag</v>
      </c>
      <c r="N1468" t="str">
        <f>IFERROR(VLOOKUP(D1468,'Caoparameter historie'!A:E,5,0),"")</f>
        <v>0,11</v>
      </c>
      <c r="O1468" t="str">
        <f>IFERROR(IF(OR(D1468=5274,D1468=5472)=TRUE,VLOOKUP(B1468,'Medewerker afstand woon-werk'!A:F,6,0),""),"")</f>
        <v>0,00000</v>
      </c>
      <c r="P1468" s="5">
        <f t="shared" si="91"/>
        <v>0</v>
      </c>
    </row>
    <row r="1469" spans="1:16" x14ac:dyDescent="0.25">
      <c r="A1469" s="22" t="s">
        <v>158</v>
      </c>
      <c r="B1469" s="22" t="s">
        <v>3386</v>
      </c>
      <c r="C1469" s="22" t="s">
        <v>6315</v>
      </c>
      <c r="D1469" s="23">
        <v>5472</v>
      </c>
      <c r="E1469" s="22" t="s">
        <v>7309</v>
      </c>
      <c r="F1469" s="28">
        <v>547210</v>
      </c>
      <c r="G1469" s="22" t="s">
        <v>6622</v>
      </c>
      <c r="H1469" s="22" t="s">
        <v>6759</v>
      </c>
      <c r="I1469" s="24">
        <v>44343</v>
      </c>
      <c r="J1469" s="24"/>
      <c r="K1469" s="5" t="str">
        <f t="shared" si="88"/>
        <v>Nee</v>
      </c>
      <c r="L1469">
        <f t="shared" si="89"/>
        <v>9898</v>
      </c>
      <c r="M1469" t="str">
        <f t="shared" si="90"/>
        <v>Reiskosten per dag</v>
      </c>
      <c r="N1469" t="str">
        <f>IFERROR(VLOOKUP(D1469,'Caoparameter historie'!A:E,5,0),"")</f>
        <v>0,11</v>
      </c>
      <c r="O1469" t="str">
        <f>IFERROR(IF(OR(D1469=5274,D1469=5472)=TRUE,VLOOKUP(B1469,'Medewerker afstand woon-werk'!A:F,6,0),""),"")</f>
        <v>0,00000</v>
      </c>
      <c r="P1469" s="5">
        <f t="shared" si="91"/>
        <v>0</v>
      </c>
    </row>
    <row r="1470" spans="1:16" x14ac:dyDescent="0.25">
      <c r="A1470" s="22" t="s">
        <v>158</v>
      </c>
      <c r="B1470" s="22" t="s">
        <v>578</v>
      </c>
      <c r="C1470" s="22" t="s">
        <v>7222</v>
      </c>
      <c r="D1470" s="23">
        <v>5472</v>
      </c>
      <c r="E1470" s="22" t="s">
        <v>7309</v>
      </c>
      <c r="F1470" s="28">
        <v>547210</v>
      </c>
      <c r="G1470" s="22" t="s">
        <v>6622</v>
      </c>
      <c r="H1470" s="22" t="s">
        <v>6759</v>
      </c>
      <c r="I1470" s="24">
        <v>44349</v>
      </c>
      <c r="J1470" s="24"/>
      <c r="K1470" s="5" t="str">
        <f t="shared" si="88"/>
        <v>Nee</v>
      </c>
      <c r="L1470">
        <f t="shared" si="89"/>
        <v>209582</v>
      </c>
      <c r="M1470" t="str">
        <f t="shared" si="90"/>
        <v>Reiskosten per dag</v>
      </c>
      <c r="N1470" t="str">
        <f>IFERROR(VLOOKUP(D1470,'Caoparameter historie'!A:E,5,0),"")</f>
        <v>0,11</v>
      </c>
      <c r="O1470" t="str">
        <f>IFERROR(IF(OR(D1470=5274,D1470=5472)=TRUE,VLOOKUP(B1470,'Medewerker afstand woon-werk'!A:F,6,0),""),"")</f>
        <v>0,00000</v>
      </c>
      <c r="P1470" s="5">
        <f t="shared" si="91"/>
        <v>0</v>
      </c>
    </row>
    <row r="1471" spans="1:16" x14ac:dyDescent="0.25">
      <c r="A1471" s="22" t="s">
        <v>158</v>
      </c>
      <c r="B1471" s="22" t="s">
        <v>3818</v>
      </c>
      <c r="C1471" s="22" t="s">
        <v>7224</v>
      </c>
      <c r="D1471" s="23">
        <v>5472</v>
      </c>
      <c r="E1471" s="22" t="s">
        <v>7309</v>
      </c>
      <c r="F1471" s="28">
        <v>547210</v>
      </c>
      <c r="G1471" s="22" t="s">
        <v>6622</v>
      </c>
      <c r="H1471" s="22" t="s">
        <v>6759</v>
      </c>
      <c r="I1471" s="24">
        <v>44350</v>
      </c>
      <c r="J1471" s="24"/>
      <c r="K1471" s="5" t="str">
        <f t="shared" si="88"/>
        <v>Nee</v>
      </c>
      <c r="L1471">
        <f t="shared" si="89"/>
        <v>209746</v>
      </c>
      <c r="M1471" t="str">
        <f t="shared" si="90"/>
        <v>Reiskosten per dag</v>
      </c>
      <c r="N1471" t="str">
        <f>IFERROR(VLOOKUP(D1471,'Caoparameter historie'!A:E,5,0),"")</f>
        <v>0,11</v>
      </c>
      <c r="O1471" t="str">
        <f>IFERROR(IF(OR(D1471=5274,D1471=5472)=TRUE,VLOOKUP(B1471,'Medewerker afstand woon-werk'!A:F,6,0),""),"")</f>
        <v>7,24300</v>
      </c>
      <c r="P1471" s="5">
        <f t="shared" si="91"/>
        <v>0.79673000000000005</v>
      </c>
    </row>
    <row r="1472" spans="1:16" x14ac:dyDescent="0.25">
      <c r="A1472" s="22" t="s">
        <v>158</v>
      </c>
      <c r="B1472" s="22" t="s">
        <v>5711</v>
      </c>
      <c r="C1472" s="22" t="s">
        <v>7226</v>
      </c>
      <c r="D1472" s="23">
        <v>5472</v>
      </c>
      <c r="E1472" s="22" t="s">
        <v>7309</v>
      </c>
      <c r="F1472" s="28">
        <v>547210</v>
      </c>
      <c r="G1472" s="22" t="s">
        <v>6622</v>
      </c>
      <c r="H1472" s="22" t="s">
        <v>6759</v>
      </c>
      <c r="I1472" s="24">
        <v>44350</v>
      </c>
      <c r="J1472" s="24"/>
      <c r="K1472" s="5" t="str">
        <f t="shared" si="88"/>
        <v>Nee</v>
      </c>
      <c r="L1472">
        <f t="shared" si="89"/>
        <v>9084</v>
      </c>
      <c r="M1472" t="str">
        <f t="shared" si="90"/>
        <v>Reiskosten per dag</v>
      </c>
      <c r="N1472" t="str">
        <f>IFERROR(VLOOKUP(D1472,'Caoparameter historie'!A:E,5,0),"")</f>
        <v>0,11</v>
      </c>
      <c r="O1472" t="str">
        <f>IFERROR(IF(OR(D1472=5274,D1472=5472)=TRUE,VLOOKUP(B1472,'Medewerker afstand woon-werk'!A:F,6,0),""),"")</f>
        <v>0,00000</v>
      </c>
      <c r="P1472" s="5">
        <f t="shared" si="91"/>
        <v>0</v>
      </c>
    </row>
    <row r="1473" spans="1:16" x14ac:dyDescent="0.25">
      <c r="A1473" s="22" t="s">
        <v>158</v>
      </c>
      <c r="B1473" s="22" t="s">
        <v>2346</v>
      </c>
      <c r="C1473" s="22" t="s">
        <v>7227</v>
      </c>
      <c r="D1473" s="23">
        <v>5472</v>
      </c>
      <c r="E1473" s="22" t="s">
        <v>7309</v>
      </c>
      <c r="F1473" s="28">
        <v>547210</v>
      </c>
      <c r="G1473" s="22" t="s">
        <v>6622</v>
      </c>
      <c r="H1473" s="22" t="s">
        <v>6759</v>
      </c>
      <c r="I1473" s="24">
        <v>44350</v>
      </c>
      <c r="J1473" s="24"/>
      <c r="K1473" s="5" t="str">
        <f t="shared" si="88"/>
        <v>Nee</v>
      </c>
      <c r="L1473">
        <f t="shared" si="89"/>
        <v>9079</v>
      </c>
      <c r="M1473" t="str">
        <f t="shared" si="90"/>
        <v>Reiskosten per dag</v>
      </c>
      <c r="N1473" t="str">
        <f>IFERROR(VLOOKUP(D1473,'Caoparameter historie'!A:E,5,0),"")</f>
        <v>0,11</v>
      </c>
      <c r="O1473" t="str">
        <f>IFERROR(IF(OR(D1473=5274,D1473=5472)=TRUE,VLOOKUP(B1473,'Medewerker afstand woon-werk'!A:F,6,0),""),"")</f>
        <v>0,00000</v>
      </c>
      <c r="P1473" s="5">
        <f t="shared" si="91"/>
        <v>0</v>
      </c>
    </row>
    <row r="1474" spans="1:16" x14ac:dyDescent="0.25">
      <c r="A1474" s="22" t="s">
        <v>158</v>
      </c>
      <c r="B1474" s="22" t="s">
        <v>1073</v>
      </c>
      <c r="C1474" s="22" t="s">
        <v>6949</v>
      </c>
      <c r="D1474" s="23">
        <v>5472</v>
      </c>
      <c r="E1474" s="22" t="s">
        <v>7309</v>
      </c>
      <c r="F1474" s="28">
        <v>547210</v>
      </c>
      <c r="G1474" s="22" t="s">
        <v>6622</v>
      </c>
      <c r="H1474" s="22" t="s">
        <v>6759</v>
      </c>
      <c r="I1474" s="24">
        <v>44354</v>
      </c>
      <c r="J1474" s="24"/>
      <c r="K1474" s="5" t="str">
        <f t="shared" si="88"/>
        <v>Nee</v>
      </c>
      <c r="L1474">
        <f t="shared" si="89"/>
        <v>10909</v>
      </c>
      <c r="M1474" t="str">
        <f t="shared" si="90"/>
        <v>Reiskosten per dag</v>
      </c>
      <c r="N1474" t="str">
        <f>IFERROR(VLOOKUP(D1474,'Caoparameter historie'!A:E,5,0),"")</f>
        <v>0,11</v>
      </c>
      <c r="O1474" t="str">
        <f>IFERROR(IF(OR(D1474=5274,D1474=5472)=TRUE,VLOOKUP(B1474,'Medewerker afstand woon-werk'!A:F,6,0),""),"")</f>
        <v>17,20000</v>
      </c>
      <c r="P1474" s="5">
        <f t="shared" si="91"/>
        <v>1.8919999999999999</v>
      </c>
    </row>
    <row r="1475" spans="1:16" x14ac:dyDescent="0.25">
      <c r="A1475" s="22" t="s">
        <v>158</v>
      </c>
      <c r="B1475" s="22" t="s">
        <v>1368</v>
      </c>
      <c r="C1475" s="22" t="s">
        <v>7234</v>
      </c>
      <c r="D1475" s="23">
        <v>5472</v>
      </c>
      <c r="E1475" s="22" t="s">
        <v>7309</v>
      </c>
      <c r="F1475" s="28">
        <v>547210</v>
      </c>
      <c r="G1475" s="22" t="s">
        <v>6622</v>
      </c>
      <c r="H1475" s="22" t="s">
        <v>6759</v>
      </c>
      <c r="I1475" s="24">
        <v>44348</v>
      </c>
      <c r="J1475" s="24"/>
      <c r="K1475" s="5" t="str">
        <f t="shared" si="88"/>
        <v>Nee</v>
      </c>
      <c r="L1475">
        <f t="shared" si="89"/>
        <v>12370</v>
      </c>
      <c r="M1475" t="str">
        <f t="shared" si="90"/>
        <v>Reiskosten per dag</v>
      </c>
      <c r="N1475" t="str">
        <f>IFERROR(VLOOKUP(D1475,'Caoparameter historie'!A:E,5,0),"")</f>
        <v>0,11</v>
      </c>
      <c r="O1475" t="str">
        <f>IFERROR(IF(OR(D1475=5274,D1475=5472)=TRUE,VLOOKUP(B1475,'Medewerker afstand woon-werk'!A:F,6,0),""),"")</f>
        <v>0,00000</v>
      </c>
      <c r="P1475" s="5">
        <f t="shared" si="91"/>
        <v>0</v>
      </c>
    </row>
    <row r="1476" spans="1:16" x14ac:dyDescent="0.25">
      <c r="A1476" s="22" t="s">
        <v>158</v>
      </c>
      <c r="B1476" s="22" t="s">
        <v>717</v>
      </c>
      <c r="C1476" s="22" t="s">
        <v>7165</v>
      </c>
      <c r="D1476" s="23">
        <v>5472</v>
      </c>
      <c r="E1476" s="22" t="s">
        <v>7309</v>
      </c>
      <c r="F1476" s="28">
        <v>547210</v>
      </c>
      <c r="G1476" s="22" t="s">
        <v>6622</v>
      </c>
      <c r="H1476" s="22" t="s">
        <v>6759</v>
      </c>
      <c r="I1476" s="24">
        <v>44354</v>
      </c>
      <c r="J1476" s="24"/>
      <c r="K1476" s="5" t="str">
        <f t="shared" si="88"/>
        <v>Nee</v>
      </c>
      <c r="L1476">
        <f t="shared" si="89"/>
        <v>4142</v>
      </c>
      <c r="M1476" t="str">
        <f t="shared" si="90"/>
        <v>Reiskosten per dag</v>
      </c>
      <c r="N1476" t="str">
        <f>IFERROR(VLOOKUP(D1476,'Caoparameter historie'!A:E,5,0),"")</f>
        <v>0,11</v>
      </c>
      <c r="O1476" t="str">
        <f>IFERROR(IF(OR(D1476=5274,D1476=5472)=TRUE,VLOOKUP(B1476,'Medewerker afstand woon-werk'!A:F,6,0),""),"")</f>
        <v>8,60000</v>
      </c>
      <c r="P1476" s="5">
        <f t="shared" si="91"/>
        <v>0.94599999999999995</v>
      </c>
    </row>
    <row r="1477" spans="1:16" x14ac:dyDescent="0.25">
      <c r="A1477" s="22" t="s">
        <v>158</v>
      </c>
      <c r="B1477" s="22" t="s">
        <v>6069</v>
      </c>
      <c r="C1477" s="22" t="s">
        <v>7228</v>
      </c>
      <c r="D1477" s="23">
        <v>5472</v>
      </c>
      <c r="E1477" s="22" t="s">
        <v>7309</v>
      </c>
      <c r="F1477" s="28">
        <v>547210</v>
      </c>
      <c r="G1477" s="22" t="s">
        <v>6622</v>
      </c>
      <c r="H1477" s="22" t="s">
        <v>6759</v>
      </c>
      <c r="I1477" s="24">
        <v>44354</v>
      </c>
      <c r="J1477" s="24"/>
      <c r="K1477" s="5" t="str">
        <f t="shared" si="88"/>
        <v>Nee</v>
      </c>
      <c r="L1477">
        <f t="shared" si="89"/>
        <v>13124</v>
      </c>
      <c r="M1477" t="str">
        <f t="shared" si="90"/>
        <v>Reiskosten per dag</v>
      </c>
      <c r="N1477" t="str">
        <f>IFERROR(VLOOKUP(D1477,'Caoparameter historie'!A:E,5,0),"")</f>
        <v>0,11</v>
      </c>
      <c r="O1477" t="str">
        <f>IFERROR(IF(OR(D1477=5274,D1477=5472)=TRUE,VLOOKUP(B1477,'Medewerker afstand woon-werk'!A:F,6,0),""),"")</f>
        <v>14,18000</v>
      </c>
      <c r="P1477" s="5">
        <f t="shared" si="91"/>
        <v>1.5598000000000001</v>
      </c>
    </row>
    <row r="1478" spans="1:16" x14ac:dyDescent="0.25">
      <c r="A1478" s="22" t="s">
        <v>158</v>
      </c>
      <c r="B1478" s="22" t="s">
        <v>5558</v>
      </c>
      <c r="C1478" s="22" t="s">
        <v>7229</v>
      </c>
      <c r="D1478" s="23">
        <v>5472</v>
      </c>
      <c r="E1478" s="22" t="s">
        <v>7309</v>
      </c>
      <c r="F1478" s="28">
        <v>547210</v>
      </c>
      <c r="G1478" s="22" t="s">
        <v>6622</v>
      </c>
      <c r="H1478" s="22" t="s">
        <v>6623</v>
      </c>
      <c r="I1478" s="24">
        <v>44354</v>
      </c>
      <c r="J1478" s="24"/>
      <c r="K1478" s="5" t="str">
        <f t="shared" ref="K1478:K1541" si="92">IFERROR(H1478*1,H1478)</f>
        <v>Ja</v>
      </c>
      <c r="L1478">
        <f t="shared" ref="L1478:L1541" si="93">IFERROR(B1478*1,B1478)</f>
        <v>9416</v>
      </c>
      <c r="M1478" t="str">
        <f t="shared" ref="M1478:M1541" si="94">IF(D1478=5251,"VET",IF(D1478=5249,"Persoonlijke toeslag",IF(D1478=5274,"Reiskosten per dag",IF(D1478=5250,"Overgangstoeslag",IF(D1478=5472,"Reiskosten per dag",IF(D1478=5255,"Reiskosten per dag",IF(D1478=5378,"BHV Vergoeding",IF(D1478=5493,"Wasgeld",""))))))))</f>
        <v>Reiskosten per dag</v>
      </c>
      <c r="N1478" t="str">
        <f>IFERROR(VLOOKUP(D1478,'Caoparameter historie'!A:E,5,0),"")</f>
        <v>0,11</v>
      </c>
      <c r="O1478" t="str">
        <f>IFERROR(IF(OR(D1478=5274,D1478=5472)=TRUE,VLOOKUP(B1478,'Medewerker afstand woon-werk'!A:F,6,0),""),"")</f>
        <v>24,70000</v>
      </c>
      <c r="P1478" s="5">
        <f t="shared" ref="P1478:P1541" si="95">IF(OR(D1478=5274,D1478=5472)=TRUE,N1478*O1478,IF(D1478=5255,K1478,IF(M1478="Persoonlijke toeslag",K1478,IF(M1478="VET",K1478,IF(M1478="Overgangstoeslag",K1478,IF(M1478="Wasgeld",K1478*N1478,IF(M1478="BHV vergoeding",N1478*1,"")))))))</f>
        <v>2.7170000000000001</v>
      </c>
    </row>
    <row r="1479" spans="1:16" x14ac:dyDescent="0.25">
      <c r="A1479" s="22" t="s">
        <v>158</v>
      </c>
      <c r="B1479" s="22" t="s">
        <v>1890</v>
      </c>
      <c r="C1479" s="22" t="s">
        <v>7231</v>
      </c>
      <c r="D1479" s="23">
        <v>5472</v>
      </c>
      <c r="E1479" s="22" t="s">
        <v>7309</v>
      </c>
      <c r="F1479" s="28">
        <v>547210</v>
      </c>
      <c r="G1479" s="22" t="s">
        <v>6622</v>
      </c>
      <c r="H1479" s="22" t="s">
        <v>6759</v>
      </c>
      <c r="I1479" s="24">
        <v>44356</v>
      </c>
      <c r="J1479" s="24"/>
      <c r="K1479" s="5" t="str">
        <f t="shared" si="92"/>
        <v>Nee</v>
      </c>
      <c r="L1479">
        <f t="shared" si="93"/>
        <v>209776</v>
      </c>
      <c r="M1479" t="str">
        <f t="shared" si="94"/>
        <v>Reiskosten per dag</v>
      </c>
      <c r="N1479" t="str">
        <f>IFERROR(VLOOKUP(D1479,'Caoparameter historie'!A:E,5,0),"")</f>
        <v>0,11</v>
      </c>
      <c r="O1479" t="str">
        <f>IFERROR(IF(OR(D1479=5274,D1479=5472)=TRUE,VLOOKUP(B1479,'Medewerker afstand woon-werk'!A:F,6,0),""),"")</f>
        <v>84,24600</v>
      </c>
      <c r="P1479" s="5">
        <f t="shared" si="95"/>
        <v>9.267059999999999</v>
      </c>
    </row>
    <row r="1480" spans="1:16" x14ac:dyDescent="0.25">
      <c r="A1480" s="22" t="s">
        <v>158</v>
      </c>
      <c r="B1480" s="22" t="s">
        <v>4835</v>
      </c>
      <c r="C1480" s="22" t="s">
        <v>6718</v>
      </c>
      <c r="D1480" s="23">
        <v>5472</v>
      </c>
      <c r="E1480" s="22" t="s">
        <v>7309</v>
      </c>
      <c r="F1480" s="28">
        <v>547210</v>
      </c>
      <c r="G1480" s="22" t="s">
        <v>6622</v>
      </c>
      <c r="H1480" s="22" t="s">
        <v>6759</v>
      </c>
      <c r="I1480" s="24">
        <v>44354</v>
      </c>
      <c r="J1480" s="24"/>
      <c r="K1480" s="5" t="str">
        <f t="shared" si="92"/>
        <v>Nee</v>
      </c>
      <c r="L1480">
        <f t="shared" si="93"/>
        <v>10132</v>
      </c>
      <c r="M1480" t="str">
        <f t="shared" si="94"/>
        <v>Reiskosten per dag</v>
      </c>
      <c r="N1480" t="str">
        <f>IFERROR(VLOOKUP(D1480,'Caoparameter historie'!A:E,5,0),"")</f>
        <v>0,11</v>
      </c>
      <c r="O1480" t="str">
        <f>IFERROR(IF(OR(D1480=5274,D1480=5472)=TRUE,VLOOKUP(B1480,'Medewerker afstand woon-werk'!A:F,6,0),""),"")</f>
        <v>8,71000</v>
      </c>
      <c r="P1480" s="5">
        <f t="shared" si="95"/>
        <v>0.95810000000000006</v>
      </c>
    </row>
    <row r="1481" spans="1:16" x14ac:dyDescent="0.25">
      <c r="A1481" s="22" t="s">
        <v>158</v>
      </c>
      <c r="B1481" s="22" t="s">
        <v>4409</v>
      </c>
      <c r="C1481" s="22" t="s">
        <v>7233</v>
      </c>
      <c r="D1481" s="23">
        <v>5472</v>
      </c>
      <c r="E1481" s="22" t="s">
        <v>7309</v>
      </c>
      <c r="F1481" s="28">
        <v>547210</v>
      </c>
      <c r="G1481" s="22" t="s">
        <v>6622</v>
      </c>
      <c r="H1481" s="22" t="s">
        <v>6759</v>
      </c>
      <c r="I1481" s="24">
        <v>44360</v>
      </c>
      <c r="J1481" s="24"/>
      <c r="K1481" s="5" t="str">
        <f t="shared" si="92"/>
        <v>Nee</v>
      </c>
      <c r="L1481">
        <f t="shared" si="93"/>
        <v>13498</v>
      </c>
      <c r="M1481" t="str">
        <f t="shared" si="94"/>
        <v>Reiskosten per dag</v>
      </c>
      <c r="N1481" t="str">
        <f>IFERROR(VLOOKUP(D1481,'Caoparameter historie'!A:E,5,0),"")</f>
        <v>0,11</v>
      </c>
      <c r="O1481" t="str">
        <f>IFERROR(IF(OR(D1481=5274,D1481=5472)=TRUE,VLOOKUP(B1481,'Medewerker afstand woon-werk'!A:F,6,0),""),"")</f>
        <v>83,19900</v>
      </c>
      <c r="P1481" s="5">
        <f t="shared" si="95"/>
        <v>9.1518899999999999</v>
      </c>
    </row>
    <row r="1482" spans="1:16" x14ac:dyDescent="0.25">
      <c r="A1482" s="22" t="s">
        <v>158</v>
      </c>
      <c r="B1482" s="22" t="s">
        <v>3246</v>
      </c>
      <c r="C1482" s="22" t="s">
        <v>6772</v>
      </c>
      <c r="D1482" s="23">
        <v>5472</v>
      </c>
      <c r="E1482" s="22" t="s">
        <v>7309</v>
      </c>
      <c r="F1482" s="28">
        <v>547210</v>
      </c>
      <c r="G1482" s="22" t="s">
        <v>6622</v>
      </c>
      <c r="H1482" s="22" t="s">
        <v>6759</v>
      </c>
      <c r="I1482" s="24">
        <v>44358</v>
      </c>
      <c r="J1482" s="24"/>
      <c r="K1482" s="5" t="str">
        <f t="shared" si="92"/>
        <v>Nee</v>
      </c>
      <c r="L1482">
        <f t="shared" si="93"/>
        <v>13433</v>
      </c>
      <c r="M1482" t="str">
        <f t="shared" si="94"/>
        <v>Reiskosten per dag</v>
      </c>
      <c r="N1482" t="str">
        <f>IFERROR(VLOOKUP(D1482,'Caoparameter historie'!A:E,5,0),"")</f>
        <v>0,11</v>
      </c>
      <c r="O1482" t="str">
        <f>IFERROR(IF(OR(D1482=5274,D1482=5472)=TRUE,VLOOKUP(B1482,'Medewerker afstand woon-werk'!A:F,6,0),""),"")</f>
        <v>6,90000</v>
      </c>
      <c r="P1482" s="5">
        <f t="shared" si="95"/>
        <v>0.75900000000000001</v>
      </c>
    </row>
    <row r="1483" spans="1:16" x14ac:dyDescent="0.25">
      <c r="A1483" s="22" t="s">
        <v>158</v>
      </c>
      <c r="B1483" s="22" t="s">
        <v>6101</v>
      </c>
      <c r="C1483" s="22" t="s">
        <v>7137</v>
      </c>
      <c r="D1483" s="23">
        <v>5472</v>
      </c>
      <c r="E1483" s="22" t="s">
        <v>7309</v>
      </c>
      <c r="F1483" s="28">
        <v>547210</v>
      </c>
      <c r="G1483" s="22" t="s">
        <v>6622</v>
      </c>
      <c r="H1483" s="22" t="s">
        <v>6759</v>
      </c>
      <c r="I1483" s="24">
        <v>44358</v>
      </c>
      <c r="J1483" s="24"/>
      <c r="K1483" s="5" t="str">
        <f t="shared" si="92"/>
        <v>Nee</v>
      </c>
      <c r="L1483">
        <f t="shared" si="93"/>
        <v>10629</v>
      </c>
      <c r="M1483" t="str">
        <f t="shared" si="94"/>
        <v>Reiskosten per dag</v>
      </c>
      <c r="N1483" t="str">
        <f>IFERROR(VLOOKUP(D1483,'Caoparameter historie'!A:E,5,0),"")</f>
        <v>0,11</v>
      </c>
      <c r="O1483" t="str">
        <f>IFERROR(IF(OR(D1483=5274,D1483=5472)=TRUE,VLOOKUP(B1483,'Medewerker afstand woon-werk'!A:F,6,0),""),"")</f>
        <v>14,70000</v>
      </c>
      <c r="P1483" s="5">
        <f t="shared" si="95"/>
        <v>1.617</v>
      </c>
    </row>
    <row r="1484" spans="1:16" x14ac:dyDescent="0.25">
      <c r="A1484" s="22" t="s">
        <v>158</v>
      </c>
      <c r="B1484" s="22" t="s">
        <v>5334</v>
      </c>
      <c r="C1484" s="22" t="s">
        <v>6729</v>
      </c>
      <c r="D1484" s="23">
        <v>5472</v>
      </c>
      <c r="E1484" s="22" t="s">
        <v>7309</v>
      </c>
      <c r="F1484" s="28">
        <v>547210</v>
      </c>
      <c r="G1484" s="22" t="s">
        <v>6622</v>
      </c>
      <c r="H1484" s="22" t="s">
        <v>6759</v>
      </c>
      <c r="I1484" s="24">
        <v>44358</v>
      </c>
      <c r="J1484" s="24"/>
      <c r="K1484" s="5" t="str">
        <f t="shared" si="92"/>
        <v>Nee</v>
      </c>
      <c r="L1484">
        <f t="shared" si="93"/>
        <v>11318</v>
      </c>
      <c r="M1484" t="str">
        <f t="shared" si="94"/>
        <v>Reiskosten per dag</v>
      </c>
      <c r="N1484" t="str">
        <f>IFERROR(VLOOKUP(D1484,'Caoparameter historie'!A:E,5,0),"")</f>
        <v>0,11</v>
      </c>
      <c r="O1484" t="str">
        <f>IFERROR(IF(OR(D1484=5274,D1484=5472)=TRUE,VLOOKUP(B1484,'Medewerker afstand woon-werk'!A:F,6,0),""),"")</f>
        <v>16,21000</v>
      </c>
      <c r="P1484" s="5">
        <f t="shared" si="95"/>
        <v>1.7831000000000001</v>
      </c>
    </row>
    <row r="1485" spans="1:16" x14ac:dyDescent="0.25">
      <c r="A1485" s="22" t="s">
        <v>158</v>
      </c>
      <c r="B1485" s="22" t="s">
        <v>4475</v>
      </c>
      <c r="C1485" s="22" t="s">
        <v>7235</v>
      </c>
      <c r="D1485" s="23">
        <v>5472</v>
      </c>
      <c r="E1485" s="22" t="s">
        <v>7309</v>
      </c>
      <c r="F1485" s="28">
        <v>547210</v>
      </c>
      <c r="G1485" s="22" t="s">
        <v>6622</v>
      </c>
      <c r="H1485" s="22" t="s">
        <v>6759</v>
      </c>
      <c r="I1485" s="24">
        <v>44361</v>
      </c>
      <c r="J1485" s="24"/>
      <c r="K1485" s="5" t="str">
        <f t="shared" si="92"/>
        <v>Nee</v>
      </c>
      <c r="L1485">
        <f t="shared" si="93"/>
        <v>11287</v>
      </c>
      <c r="M1485" t="str">
        <f t="shared" si="94"/>
        <v>Reiskosten per dag</v>
      </c>
      <c r="N1485" t="str">
        <f>IFERROR(VLOOKUP(D1485,'Caoparameter historie'!A:E,5,0),"")</f>
        <v>0,11</v>
      </c>
      <c r="O1485" t="str">
        <f>IFERROR(IF(OR(D1485=5274,D1485=5472)=TRUE,VLOOKUP(B1485,'Medewerker afstand woon-werk'!A:F,6,0),""),"")</f>
        <v>0,00000</v>
      </c>
      <c r="P1485" s="5">
        <f t="shared" si="95"/>
        <v>0</v>
      </c>
    </row>
    <row r="1486" spans="1:16" x14ac:dyDescent="0.25">
      <c r="A1486" s="22" t="s">
        <v>158</v>
      </c>
      <c r="B1486" s="22" t="s">
        <v>3703</v>
      </c>
      <c r="C1486" s="22" t="s">
        <v>7236</v>
      </c>
      <c r="D1486" s="23">
        <v>5472</v>
      </c>
      <c r="E1486" s="22" t="s">
        <v>7309</v>
      </c>
      <c r="F1486" s="28">
        <v>547210</v>
      </c>
      <c r="G1486" s="22" t="s">
        <v>6622</v>
      </c>
      <c r="H1486" s="22" t="s">
        <v>6759</v>
      </c>
      <c r="I1486" s="24">
        <v>44361</v>
      </c>
      <c r="J1486" s="24"/>
      <c r="K1486" s="5" t="str">
        <f t="shared" si="92"/>
        <v>Nee</v>
      </c>
      <c r="L1486">
        <f t="shared" si="93"/>
        <v>11211</v>
      </c>
      <c r="M1486" t="str">
        <f t="shared" si="94"/>
        <v>Reiskosten per dag</v>
      </c>
      <c r="N1486" t="str">
        <f>IFERROR(VLOOKUP(D1486,'Caoparameter historie'!A:E,5,0),"")</f>
        <v>0,11</v>
      </c>
      <c r="O1486" t="str">
        <f>IFERROR(IF(OR(D1486=5274,D1486=5472)=TRUE,VLOOKUP(B1486,'Medewerker afstand woon-werk'!A:F,6,0),""),"")</f>
        <v>0,00000</v>
      </c>
      <c r="P1486" s="5">
        <f t="shared" si="95"/>
        <v>0</v>
      </c>
    </row>
    <row r="1487" spans="1:16" x14ac:dyDescent="0.25">
      <c r="A1487" s="22" t="s">
        <v>158</v>
      </c>
      <c r="B1487" s="22" t="s">
        <v>2632</v>
      </c>
      <c r="C1487" s="22" t="s">
        <v>7237</v>
      </c>
      <c r="D1487" s="23">
        <v>5472</v>
      </c>
      <c r="E1487" s="22" t="s">
        <v>7309</v>
      </c>
      <c r="F1487" s="28">
        <v>547210</v>
      </c>
      <c r="G1487" s="22" t="s">
        <v>6622</v>
      </c>
      <c r="H1487" s="22" t="s">
        <v>6759</v>
      </c>
      <c r="I1487" s="24">
        <v>44361</v>
      </c>
      <c r="J1487" s="24"/>
      <c r="K1487" s="5" t="str">
        <f t="shared" si="92"/>
        <v>Nee</v>
      </c>
      <c r="L1487">
        <f t="shared" si="93"/>
        <v>9097</v>
      </c>
      <c r="M1487" t="str">
        <f t="shared" si="94"/>
        <v>Reiskosten per dag</v>
      </c>
      <c r="N1487" t="str">
        <f>IFERROR(VLOOKUP(D1487,'Caoparameter historie'!A:E,5,0),"")</f>
        <v>0,11</v>
      </c>
      <c r="O1487" t="str">
        <f>IFERROR(IF(OR(D1487=5274,D1487=5472)=TRUE,VLOOKUP(B1487,'Medewerker afstand woon-werk'!A:F,6,0),""),"")</f>
        <v>0,00000</v>
      </c>
      <c r="P1487" s="5">
        <f t="shared" si="95"/>
        <v>0</v>
      </c>
    </row>
    <row r="1488" spans="1:16" x14ac:dyDescent="0.25">
      <c r="A1488" s="22" t="s">
        <v>158</v>
      </c>
      <c r="B1488" s="22" t="s">
        <v>4200</v>
      </c>
      <c r="C1488" s="22" t="s">
        <v>7238</v>
      </c>
      <c r="D1488" s="23">
        <v>5472</v>
      </c>
      <c r="E1488" s="22" t="s">
        <v>7309</v>
      </c>
      <c r="F1488" s="28">
        <v>547210</v>
      </c>
      <c r="G1488" s="22" t="s">
        <v>6622</v>
      </c>
      <c r="H1488" s="22" t="s">
        <v>6759</v>
      </c>
      <c r="I1488" s="24">
        <v>44358</v>
      </c>
      <c r="J1488" s="24"/>
      <c r="K1488" s="5" t="str">
        <f t="shared" si="92"/>
        <v>Nee</v>
      </c>
      <c r="L1488">
        <f t="shared" si="93"/>
        <v>12802</v>
      </c>
      <c r="M1488" t="str">
        <f t="shared" si="94"/>
        <v>Reiskosten per dag</v>
      </c>
      <c r="N1488" t="str">
        <f>IFERROR(VLOOKUP(D1488,'Caoparameter historie'!A:E,5,0),"")</f>
        <v>0,11</v>
      </c>
      <c r="O1488" t="str">
        <f>IFERROR(IF(OR(D1488=5274,D1488=5472)=TRUE,VLOOKUP(B1488,'Medewerker afstand woon-werk'!A:F,6,0),""),"")</f>
        <v>0,00000</v>
      </c>
      <c r="P1488" s="5">
        <f t="shared" si="95"/>
        <v>0</v>
      </c>
    </row>
    <row r="1489" spans="1:16" x14ac:dyDescent="0.25">
      <c r="A1489" s="22" t="s">
        <v>158</v>
      </c>
      <c r="B1489" s="22" t="s">
        <v>5229</v>
      </c>
      <c r="C1489" s="22" t="s">
        <v>7239</v>
      </c>
      <c r="D1489" s="23">
        <v>5472</v>
      </c>
      <c r="E1489" s="22" t="s">
        <v>7309</v>
      </c>
      <c r="F1489" s="28">
        <v>547210</v>
      </c>
      <c r="G1489" s="22" t="s">
        <v>6622</v>
      </c>
      <c r="H1489" s="22" t="s">
        <v>6759</v>
      </c>
      <c r="I1489" s="24">
        <v>44361</v>
      </c>
      <c r="J1489" s="24"/>
      <c r="K1489" s="5" t="str">
        <f t="shared" si="92"/>
        <v>Nee</v>
      </c>
      <c r="L1489">
        <f t="shared" si="93"/>
        <v>209770</v>
      </c>
      <c r="M1489" t="str">
        <f t="shared" si="94"/>
        <v>Reiskosten per dag</v>
      </c>
      <c r="N1489" t="str">
        <f>IFERROR(VLOOKUP(D1489,'Caoparameter historie'!A:E,5,0),"")</f>
        <v>0,11</v>
      </c>
      <c r="O1489" t="str">
        <f>IFERROR(IF(OR(D1489=5274,D1489=5472)=TRUE,VLOOKUP(B1489,'Medewerker afstand woon-werk'!A:F,6,0),""),"")</f>
        <v>8,15600</v>
      </c>
      <c r="P1489" s="5">
        <f t="shared" si="95"/>
        <v>0.89716000000000007</v>
      </c>
    </row>
    <row r="1490" spans="1:16" x14ac:dyDescent="0.25">
      <c r="A1490" s="22" t="s">
        <v>158</v>
      </c>
      <c r="B1490" s="22" t="s">
        <v>4290</v>
      </c>
      <c r="C1490" s="22" t="s">
        <v>7240</v>
      </c>
      <c r="D1490" s="23">
        <v>5472</v>
      </c>
      <c r="E1490" s="22" t="s">
        <v>7309</v>
      </c>
      <c r="F1490" s="28">
        <v>547210</v>
      </c>
      <c r="G1490" s="22" t="s">
        <v>6622</v>
      </c>
      <c r="H1490" s="22" t="s">
        <v>6759</v>
      </c>
      <c r="I1490" s="24">
        <v>44378</v>
      </c>
      <c r="J1490" s="24"/>
      <c r="K1490" s="5" t="str">
        <f t="shared" si="92"/>
        <v>Nee</v>
      </c>
      <c r="L1490">
        <f t="shared" si="93"/>
        <v>7343</v>
      </c>
      <c r="M1490" t="str">
        <f t="shared" si="94"/>
        <v>Reiskosten per dag</v>
      </c>
      <c r="N1490" t="str">
        <f>IFERROR(VLOOKUP(D1490,'Caoparameter historie'!A:E,5,0),"")</f>
        <v>0,11</v>
      </c>
      <c r="O1490" t="str">
        <f>IFERROR(IF(OR(D1490=5274,D1490=5472)=TRUE,VLOOKUP(B1490,'Medewerker afstand woon-werk'!A:F,6,0),""),"")</f>
        <v>0,00000</v>
      </c>
      <c r="P1490" s="5">
        <f t="shared" si="95"/>
        <v>0</v>
      </c>
    </row>
    <row r="1491" spans="1:16" x14ac:dyDescent="0.25">
      <c r="A1491" s="22" t="s">
        <v>158</v>
      </c>
      <c r="B1491" s="22" t="s">
        <v>5502</v>
      </c>
      <c r="C1491" s="22" t="s">
        <v>7241</v>
      </c>
      <c r="D1491" s="23">
        <v>5472</v>
      </c>
      <c r="E1491" s="22" t="s">
        <v>7309</v>
      </c>
      <c r="F1491" s="28">
        <v>547210</v>
      </c>
      <c r="G1491" s="22" t="s">
        <v>6622</v>
      </c>
      <c r="H1491" s="22" t="s">
        <v>6759</v>
      </c>
      <c r="I1491" s="24">
        <v>44361</v>
      </c>
      <c r="J1491" s="24"/>
      <c r="K1491" s="5" t="str">
        <f t="shared" si="92"/>
        <v>Nee</v>
      </c>
      <c r="L1491">
        <f t="shared" si="93"/>
        <v>209720</v>
      </c>
      <c r="M1491" t="str">
        <f t="shared" si="94"/>
        <v>Reiskosten per dag</v>
      </c>
      <c r="N1491" t="str">
        <f>IFERROR(VLOOKUP(D1491,'Caoparameter historie'!A:E,5,0),"")</f>
        <v>0,11</v>
      </c>
      <c r="O1491" t="str">
        <f>IFERROR(IF(OR(D1491=5274,D1491=5472)=TRUE,VLOOKUP(B1491,'Medewerker afstand woon-werk'!A:F,6,0),""),"")</f>
        <v>5,27000</v>
      </c>
      <c r="P1491" s="5">
        <f t="shared" si="95"/>
        <v>0.57969999999999999</v>
      </c>
    </row>
    <row r="1492" spans="1:16" x14ac:dyDescent="0.25">
      <c r="A1492" s="22" t="s">
        <v>158</v>
      </c>
      <c r="B1492" s="22" t="s">
        <v>3882</v>
      </c>
      <c r="C1492" s="22" t="s">
        <v>6753</v>
      </c>
      <c r="D1492" s="23">
        <v>5472</v>
      </c>
      <c r="E1492" s="22" t="s">
        <v>7309</v>
      </c>
      <c r="F1492" s="28">
        <v>547210</v>
      </c>
      <c r="G1492" s="22" t="s">
        <v>6622</v>
      </c>
      <c r="H1492" s="22" t="s">
        <v>6759</v>
      </c>
      <c r="I1492" s="24">
        <v>44357</v>
      </c>
      <c r="J1492" s="24"/>
      <c r="K1492" s="5" t="str">
        <f t="shared" si="92"/>
        <v>Nee</v>
      </c>
      <c r="L1492">
        <f t="shared" si="93"/>
        <v>12875</v>
      </c>
      <c r="M1492" t="str">
        <f t="shared" si="94"/>
        <v>Reiskosten per dag</v>
      </c>
      <c r="N1492" t="str">
        <f>IFERROR(VLOOKUP(D1492,'Caoparameter historie'!A:E,5,0),"")</f>
        <v>0,11</v>
      </c>
      <c r="O1492" t="str">
        <f>IFERROR(IF(OR(D1492=5274,D1492=5472)=TRUE,VLOOKUP(B1492,'Medewerker afstand woon-werk'!A:F,6,0),""),"")</f>
        <v>10,53000</v>
      </c>
      <c r="P1492" s="5">
        <f t="shared" si="95"/>
        <v>1.1582999999999999</v>
      </c>
    </row>
    <row r="1493" spans="1:16" x14ac:dyDescent="0.25">
      <c r="A1493" s="22" t="s">
        <v>158</v>
      </c>
      <c r="B1493" s="22" t="s">
        <v>5352</v>
      </c>
      <c r="C1493" s="22" t="s">
        <v>6852</v>
      </c>
      <c r="D1493" s="23">
        <v>5472</v>
      </c>
      <c r="E1493" s="22" t="s">
        <v>7309</v>
      </c>
      <c r="F1493" s="28">
        <v>547210</v>
      </c>
      <c r="G1493" s="22" t="s">
        <v>6622</v>
      </c>
      <c r="H1493" s="22" t="s">
        <v>6759</v>
      </c>
      <c r="I1493" s="24">
        <v>44362</v>
      </c>
      <c r="J1493" s="24"/>
      <c r="K1493" s="5" t="str">
        <f t="shared" si="92"/>
        <v>Nee</v>
      </c>
      <c r="L1493">
        <f t="shared" si="93"/>
        <v>12949</v>
      </c>
      <c r="M1493" t="str">
        <f t="shared" si="94"/>
        <v>Reiskosten per dag</v>
      </c>
      <c r="N1493" t="str">
        <f>IFERROR(VLOOKUP(D1493,'Caoparameter historie'!A:E,5,0),"")</f>
        <v>0,11</v>
      </c>
      <c r="O1493" t="str">
        <f>IFERROR(IF(OR(D1493=5274,D1493=5472)=TRUE,VLOOKUP(B1493,'Medewerker afstand woon-werk'!A:F,6,0),""),"")</f>
        <v>0,00000</v>
      </c>
      <c r="P1493" s="5">
        <f t="shared" si="95"/>
        <v>0</v>
      </c>
    </row>
    <row r="1494" spans="1:16" x14ac:dyDescent="0.25">
      <c r="A1494" s="22" t="s">
        <v>158</v>
      </c>
      <c r="B1494" s="22" t="s">
        <v>5666</v>
      </c>
      <c r="C1494" s="22" t="s">
        <v>7242</v>
      </c>
      <c r="D1494" s="23">
        <v>5472</v>
      </c>
      <c r="E1494" s="22" t="s">
        <v>7309</v>
      </c>
      <c r="F1494" s="28">
        <v>547210</v>
      </c>
      <c r="G1494" s="22" t="s">
        <v>6622</v>
      </c>
      <c r="H1494" s="22" t="s">
        <v>6759</v>
      </c>
      <c r="I1494" s="24">
        <v>44361</v>
      </c>
      <c r="J1494" s="24"/>
      <c r="K1494" s="5" t="str">
        <f t="shared" si="92"/>
        <v>Nee</v>
      </c>
      <c r="L1494">
        <f t="shared" si="93"/>
        <v>4649</v>
      </c>
      <c r="M1494" t="str">
        <f t="shared" si="94"/>
        <v>Reiskosten per dag</v>
      </c>
      <c r="N1494" t="str">
        <f>IFERROR(VLOOKUP(D1494,'Caoparameter historie'!A:E,5,0),"")</f>
        <v>0,11</v>
      </c>
      <c r="O1494" t="str">
        <f>IFERROR(IF(OR(D1494=5274,D1494=5472)=TRUE,VLOOKUP(B1494,'Medewerker afstand woon-werk'!A:F,6,0),""),"")</f>
        <v>0,00000</v>
      </c>
      <c r="P1494" s="5">
        <f t="shared" si="95"/>
        <v>0</v>
      </c>
    </row>
    <row r="1495" spans="1:16" x14ac:dyDescent="0.25">
      <c r="A1495" s="22" t="s">
        <v>158</v>
      </c>
      <c r="B1495" s="22" t="s">
        <v>5764</v>
      </c>
      <c r="C1495" s="22" t="s">
        <v>6290</v>
      </c>
      <c r="D1495" s="23">
        <v>5472</v>
      </c>
      <c r="E1495" s="22" t="s">
        <v>7309</v>
      </c>
      <c r="F1495" s="28">
        <v>547210</v>
      </c>
      <c r="G1495" s="22" t="s">
        <v>6622</v>
      </c>
      <c r="H1495" s="22" t="s">
        <v>6623</v>
      </c>
      <c r="I1495" s="24">
        <v>44362</v>
      </c>
      <c r="J1495" s="24"/>
      <c r="K1495" s="5" t="str">
        <f t="shared" si="92"/>
        <v>Ja</v>
      </c>
      <c r="L1495">
        <f t="shared" si="93"/>
        <v>7661</v>
      </c>
      <c r="M1495" t="str">
        <f t="shared" si="94"/>
        <v>Reiskosten per dag</v>
      </c>
      <c r="N1495" t="str">
        <f>IFERROR(VLOOKUP(D1495,'Caoparameter historie'!A:E,5,0),"")</f>
        <v>0,11</v>
      </c>
      <c r="O1495" t="str">
        <f>IFERROR(IF(OR(D1495=5274,D1495=5472)=TRUE,VLOOKUP(B1495,'Medewerker afstand woon-werk'!A:F,6,0),""),"")</f>
        <v>12,63000</v>
      </c>
      <c r="P1495" s="5">
        <f t="shared" si="95"/>
        <v>1.3893000000000002</v>
      </c>
    </row>
    <row r="1496" spans="1:16" x14ac:dyDescent="0.25">
      <c r="A1496" s="22" t="s">
        <v>158</v>
      </c>
      <c r="B1496" s="22" t="s">
        <v>3444</v>
      </c>
      <c r="C1496" s="22" t="s">
        <v>7243</v>
      </c>
      <c r="D1496" s="23">
        <v>5472</v>
      </c>
      <c r="E1496" s="22" t="s">
        <v>7309</v>
      </c>
      <c r="F1496" s="28">
        <v>547210</v>
      </c>
      <c r="G1496" s="22" t="s">
        <v>6622</v>
      </c>
      <c r="H1496" s="22" t="s">
        <v>6623</v>
      </c>
      <c r="I1496" s="24">
        <v>44363</v>
      </c>
      <c r="J1496" s="24"/>
      <c r="K1496" s="5" t="str">
        <f t="shared" si="92"/>
        <v>Ja</v>
      </c>
      <c r="L1496">
        <f t="shared" si="93"/>
        <v>11279</v>
      </c>
      <c r="M1496" t="str">
        <f t="shared" si="94"/>
        <v>Reiskosten per dag</v>
      </c>
      <c r="N1496" t="str">
        <f>IFERROR(VLOOKUP(D1496,'Caoparameter historie'!A:E,5,0),"")</f>
        <v>0,11</v>
      </c>
      <c r="O1496" t="str">
        <f>IFERROR(IF(OR(D1496=5274,D1496=5472)=TRUE,VLOOKUP(B1496,'Medewerker afstand woon-werk'!A:F,6,0),""),"")</f>
        <v>59,80100</v>
      </c>
      <c r="P1496" s="5">
        <f t="shared" si="95"/>
        <v>6.5781100000000006</v>
      </c>
    </row>
    <row r="1497" spans="1:16" x14ac:dyDescent="0.25">
      <c r="A1497" s="22" t="s">
        <v>158</v>
      </c>
      <c r="B1497" s="22" t="s">
        <v>5494</v>
      </c>
      <c r="C1497" s="22" t="s">
        <v>7245</v>
      </c>
      <c r="D1497" s="23">
        <v>5472</v>
      </c>
      <c r="E1497" s="22" t="s">
        <v>7309</v>
      </c>
      <c r="F1497" s="28">
        <v>547210</v>
      </c>
      <c r="G1497" s="22" t="s">
        <v>6622</v>
      </c>
      <c r="H1497" s="22" t="s">
        <v>6759</v>
      </c>
      <c r="I1497" s="24">
        <v>44291</v>
      </c>
      <c r="J1497" s="24"/>
      <c r="K1497" s="5" t="str">
        <f t="shared" si="92"/>
        <v>Nee</v>
      </c>
      <c r="L1497">
        <f t="shared" si="93"/>
        <v>12071</v>
      </c>
      <c r="M1497" t="str">
        <f t="shared" si="94"/>
        <v>Reiskosten per dag</v>
      </c>
      <c r="N1497" t="str">
        <f>IFERROR(VLOOKUP(D1497,'Caoparameter historie'!A:E,5,0),"")</f>
        <v>0,11</v>
      </c>
      <c r="O1497" t="str">
        <f>IFERROR(IF(OR(D1497=5274,D1497=5472)=TRUE,VLOOKUP(B1497,'Medewerker afstand woon-werk'!A:F,6,0),""),"")</f>
        <v>20,40000</v>
      </c>
      <c r="P1497" s="5">
        <f t="shared" si="95"/>
        <v>2.2439999999999998</v>
      </c>
    </row>
    <row r="1498" spans="1:16" x14ac:dyDescent="0.25">
      <c r="A1498" s="22" t="s">
        <v>6372</v>
      </c>
      <c r="B1498" s="22" t="s">
        <v>6816</v>
      </c>
      <c r="C1498" s="22" t="s">
        <v>6817</v>
      </c>
      <c r="D1498" s="23">
        <v>5472</v>
      </c>
      <c r="E1498" s="22" t="s">
        <v>7309</v>
      </c>
      <c r="F1498" s="28">
        <v>547210</v>
      </c>
      <c r="G1498" s="22" t="s">
        <v>6622</v>
      </c>
      <c r="H1498" s="22" t="s">
        <v>6759</v>
      </c>
      <c r="I1498" s="24">
        <v>44340</v>
      </c>
      <c r="J1498" s="24"/>
      <c r="K1498" s="5" t="str">
        <f t="shared" si="92"/>
        <v>Nee</v>
      </c>
      <c r="L1498">
        <f t="shared" si="93"/>
        <v>9120942</v>
      </c>
      <c r="M1498" t="str">
        <f t="shared" si="94"/>
        <v>Reiskosten per dag</v>
      </c>
      <c r="N1498" t="str">
        <f>IFERROR(VLOOKUP(D1498,'Caoparameter historie'!A:E,5,0),"")</f>
        <v>0,11</v>
      </c>
      <c r="O1498" t="str">
        <f>IFERROR(IF(OR(D1498=5274,D1498=5472)=TRUE,VLOOKUP(B1498,'Medewerker afstand woon-werk'!A:F,6,0),""),"")</f>
        <v>13,16000</v>
      </c>
      <c r="P1498" s="5">
        <f t="shared" si="95"/>
        <v>1.4476</v>
      </c>
    </row>
    <row r="1499" spans="1:16" x14ac:dyDescent="0.25">
      <c r="A1499" s="22" t="s">
        <v>6372</v>
      </c>
      <c r="B1499" s="22" t="s">
        <v>7247</v>
      </c>
      <c r="C1499" s="22" t="s">
        <v>7248</v>
      </c>
      <c r="D1499" s="23">
        <v>5472</v>
      </c>
      <c r="E1499" s="22" t="s">
        <v>7309</v>
      </c>
      <c r="F1499" s="28">
        <v>547210</v>
      </c>
      <c r="G1499" s="22" t="s">
        <v>6622</v>
      </c>
      <c r="H1499" s="22" t="s">
        <v>6759</v>
      </c>
      <c r="I1499" s="24">
        <v>44363</v>
      </c>
      <c r="J1499" s="24"/>
      <c r="K1499" s="5" t="str">
        <f t="shared" si="92"/>
        <v>Nee</v>
      </c>
      <c r="L1499">
        <f t="shared" si="93"/>
        <v>9121659</v>
      </c>
      <c r="M1499" t="str">
        <f t="shared" si="94"/>
        <v>Reiskosten per dag</v>
      </c>
      <c r="N1499" t="str">
        <f>IFERROR(VLOOKUP(D1499,'Caoparameter historie'!A:E,5,0),"")</f>
        <v>0,11</v>
      </c>
      <c r="O1499" t="str">
        <f>IFERROR(IF(OR(D1499=5274,D1499=5472)=TRUE,VLOOKUP(B1499,'Medewerker afstand woon-werk'!A:F,6,0),""),"")</f>
        <v>0,00000</v>
      </c>
      <c r="P1499" s="5">
        <f t="shared" si="95"/>
        <v>0</v>
      </c>
    </row>
    <row r="1500" spans="1:16" x14ac:dyDescent="0.25">
      <c r="A1500" s="22" t="s">
        <v>158</v>
      </c>
      <c r="B1500" s="22" t="s">
        <v>2350</v>
      </c>
      <c r="C1500" s="22" t="s">
        <v>7250</v>
      </c>
      <c r="D1500" s="23">
        <v>5472</v>
      </c>
      <c r="E1500" s="22" t="s">
        <v>7309</v>
      </c>
      <c r="F1500" s="28">
        <v>547210</v>
      </c>
      <c r="G1500" s="22" t="s">
        <v>6622</v>
      </c>
      <c r="H1500" s="22" t="s">
        <v>6759</v>
      </c>
      <c r="I1500" s="24">
        <v>44364</v>
      </c>
      <c r="J1500" s="24"/>
      <c r="K1500" s="5" t="str">
        <f t="shared" si="92"/>
        <v>Nee</v>
      </c>
      <c r="L1500">
        <f t="shared" si="93"/>
        <v>11897</v>
      </c>
      <c r="M1500" t="str">
        <f t="shared" si="94"/>
        <v>Reiskosten per dag</v>
      </c>
      <c r="N1500" t="str">
        <f>IFERROR(VLOOKUP(D1500,'Caoparameter historie'!A:E,5,0),"")</f>
        <v>0,11</v>
      </c>
      <c r="O1500" t="str">
        <f>IFERROR(IF(OR(D1500=5274,D1500=5472)=TRUE,VLOOKUP(B1500,'Medewerker afstand woon-werk'!A:F,6,0),""),"")</f>
        <v>0,00000</v>
      </c>
      <c r="P1500" s="5">
        <f t="shared" si="95"/>
        <v>0</v>
      </c>
    </row>
    <row r="1501" spans="1:16" x14ac:dyDescent="0.25">
      <c r="A1501" s="22" t="s">
        <v>158</v>
      </c>
      <c r="B1501" s="22" t="s">
        <v>2191</v>
      </c>
      <c r="C1501" s="22" t="s">
        <v>6808</v>
      </c>
      <c r="D1501" s="23">
        <v>5472</v>
      </c>
      <c r="E1501" s="22" t="s">
        <v>7309</v>
      </c>
      <c r="F1501" s="28">
        <v>547210</v>
      </c>
      <c r="G1501" s="22" t="s">
        <v>6622</v>
      </c>
      <c r="H1501" s="22" t="s">
        <v>6623</v>
      </c>
      <c r="I1501" s="24">
        <v>44368</v>
      </c>
      <c r="J1501" s="24"/>
      <c r="K1501" s="5" t="str">
        <f t="shared" si="92"/>
        <v>Ja</v>
      </c>
      <c r="L1501">
        <f t="shared" si="93"/>
        <v>9611</v>
      </c>
      <c r="M1501" t="str">
        <f t="shared" si="94"/>
        <v>Reiskosten per dag</v>
      </c>
      <c r="N1501" t="str">
        <f>IFERROR(VLOOKUP(D1501,'Caoparameter historie'!A:E,5,0),"")</f>
        <v>0,11</v>
      </c>
      <c r="O1501" t="str">
        <f>IFERROR(IF(OR(D1501=5274,D1501=5472)=TRUE,VLOOKUP(B1501,'Medewerker afstand woon-werk'!A:F,6,0),""),"")</f>
        <v>26,50000</v>
      </c>
      <c r="P1501" s="5">
        <f t="shared" si="95"/>
        <v>2.915</v>
      </c>
    </row>
    <row r="1502" spans="1:16" x14ac:dyDescent="0.25">
      <c r="A1502" s="22" t="s">
        <v>158</v>
      </c>
      <c r="B1502" s="22" t="s">
        <v>544</v>
      </c>
      <c r="C1502" s="22" t="s">
        <v>7251</v>
      </c>
      <c r="D1502" s="23">
        <v>5472</v>
      </c>
      <c r="E1502" s="22" t="s">
        <v>7309</v>
      </c>
      <c r="F1502" s="28">
        <v>547210</v>
      </c>
      <c r="G1502" s="22" t="s">
        <v>6622</v>
      </c>
      <c r="H1502" s="22" t="s">
        <v>6759</v>
      </c>
      <c r="I1502" s="24">
        <v>44358</v>
      </c>
      <c r="J1502" s="24"/>
      <c r="K1502" s="5" t="str">
        <f t="shared" si="92"/>
        <v>Nee</v>
      </c>
      <c r="L1502">
        <f t="shared" si="93"/>
        <v>209258</v>
      </c>
      <c r="M1502" t="str">
        <f t="shared" si="94"/>
        <v>Reiskosten per dag</v>
      </c>
      <c r="N1502" t="str">
        <f>IFERROR(VLOOKUP(D1502,'Caoparameter historie'!A:E,5,0),"")</f>
        <v>0,11</v>
      </c>
      <c r="O1502" t="str">
        <f>IFERROR(IF(OR(D1502=5274,D1502=5472)=TRUE,VLOOKUP(B1502,'Medewerker afstand woon-werk'!A:F,6,0),""),"")</f>
        <v>29,66000</v>
      </c>
      <c r="P1502" s="5">
        <f t="shared" si="95"/>
        <v>3.2625999999999999</v>
      </c>
    </row>
    <row r="1503" spans="1:16" x14ac:dyDescent="0.25">
      <c r="A1503" s="22" t="s">
        <v>187</v>
      </c>
      <c r="B1503" s="22" t="s">
        <v>5780</v>
      </c>
      <c r="C1503" s="22" t="s">
        <v>6393</v>
      </c>
      <c r="D1503" s="23">
        <v>5472</v>
      </c>
      <c r="E1503" s="22" t="s">
        <v>7309</v>
      </c>
      <c r="F1503" s="28">
        <v>547210</v>
      </c>
      <c r="G1503" s="22" t="s">
        <v>6622</v>
      </c>
      <c r="H1503" s="22" t="s">
        <v>6759</v>
      </c>
      <c r="I1503" s="24">
        <v>44368</v>
      </c>
      <c r="J1503" s="24"/>
      <c r="K1503" s="5" t="str">
        <f t="shared" si="92"/>
        <v>Nee</v>
      </c>
      <c r="L1503">
        <f t="shared" si="93"/>
        <v>9202480</v>
      </c>
      <c r="M1503" t="str">
        <f t="shared" si="94"/>
        <v>Reiskosten per dag</v>
      </c>
      <c r="N1503" t="str">
        <f>IFERROR(VLOOKUP(D1503,'Caoparameter historie'!A:E,5,0),"")</f>
        <v>0,11</v>
      </c>
      <c r="O1503" t="str">
        <f>IFERROR(IF(OR(D1503=5274,D1503=5472)=TRUE,VLOOKUP(B1503,'Medewerker afstand woon-werk'!A:F,6,0),""),"")</f>
        <v>0,00000</v>
      </c>
      <c r="P1503" s="5">
        <f t="shared" si="95"/>
        <v>0</v>
      </c>
    </row>
    <row r="1504" spans="1:16" x14ac:dyDescent="0.25">
      <c r="A1504" s="22" t="s">
        <v>158</v>
      </c>
      <c r="B1504" s="22" t="s">
        <v>5995</v>
      </c>
      <c r="C1504" s="22" t="s">
        <v>7252</v>
      </c>
      <c r="D1504" s="23">
        <v>5472</v>
      </c>
      <c r="E1504" s="22" t="s">
        <v>7309</v>
      </c>
      <c r="F1504" s="28">
        <v>547210</v>
      </c>
      <c r="G1504" s="22" t="s">
        <v>6622</v>
      </c>
      <c r="H1504" s="22" t="s">
        <v>6759</v>
      </c>
      <c r="I1504" s="24">
        <v>44364</v>
      </c>
      <c r="J1504" s="24"/>
      <c r="K1504" s="5" t="str">
        <f t="shared" si="92"/>
        <v>Nee</v>
      </c>
      <c r="L1504">
        <f t="shared" si="93"/>
        <v>11428</v>
      </c>
      <c r="M1504" t="str">
        <f t="shared" si="94"/>
        <v>Reiskosten per dag</v>
      </c>
      <c r="N1504" t="str">
        <f>IFERROR(VLOOKUP(D1504,'Caoparameter historie'!A:E,5,0),"")</f>
        <v>0,11</v>
      </c>
      <c r="O1504" t="str">
        <f>IFERROR(IF(OR(D1504=5274,D1504=5472)=TRUE,VLOOKUP(B1504,'Medewerker afstand woon-werk'!A:F,6,0),""),"")</f>
        <v>0,00000</v>
      </c>
      <c r="P1504" s="5">
        <f t="shared" si="95"/>
        <v>0</v>
      </c>
    </row>
    <row r="1505" spans="1:16" x14ac:dyDescent="0.25">
      <c r="A1505" s="22" t="s">
        <v>158</v>
      </c>
      <c r="B1505" s="22" t="s">
        <v>1731</v>
      </c>
      <c r="C1505" s="22" t="s">
        <v>7253</v>
      </c>
      <c r="D1505" s="23">
        <v>5472</v>
      </c>
      <c r="E1505" s="22" t="s">
        <v>7309</v>
      </c>
      <c r="F1505" s="28">
        <v>547210</v>
      </c>
      <c r="G1505" s="22" t="s">
        <v>6622</v>
      </c>
      <c r="H1505" s="22" t="s">
        <v>6759</v>
      </c>
      <c r="I1505" s="24">
        <v>44368</v>
      </c>
      <c r="J1505" s="24"/>
      <c r="K1505" s="5" t="str">
        <f t="shared" si="92"/>
        <v>Nee</v>
      </c>
      <c r="L1505">
        <f t="shared" si="93"/>
        <v>209219</v>
      </c>
      <c r="M1505" t="str">
        <f t="shared" si="94"/>
        <v>Reiskosten per dag</v>
      </c>
      <c r="N1505" t="str">
        <f>IFERROR(VLOOKUP(D1505,'Caoparameter historie'!A:E,5,0),"")</f>
        <v>0,11</v>
      </c>
      <c r="O1505" t="str">
        <f>IFERROR(IF(OR(D1505=5274,D1505=5472)=TRUE,VLOOKUP(B1505,'Medewerker afstand woon-werk'!A:F,6,0),""),"")</f>
        <v>88,08100</v>
      </c>
      <c r="P1505" s="5">
        <f t="shared" si="95"/>
        <v>9.6889099999999999</v>
      </c>
    </row>
    <row r="1506" spans="1:16" x14ac:dyDescent="0.25">
      <c r="A1506" s="22" t="s">
        <v>6148</v>
      </c>
      <c r="B1506" s="22" t="s">
        <v>6181</v>
      </c>
      <c r="C1506" s="22" t="s">
        <v>7254</v>
      </c>
      <c r="D1506" s="23">
        <v>5472</v>
      </c>
      <c r="E1506" s="22" t="s">
        <v>7309</v>
      </c>
      <c r="F1506" s="28">
        <v>547210</v>
      </c>
      <c r="G1506" s="22" t="s">
        <v>6622</v>
      </c>
      <c r="H1506" s="22" t="s">
        <v>6759</v>
      </c>
      <c r="I1506" s="24">
        <v>44368</v>
      </c>
      <c r="J1506" s="24"/>
      <c r="K1506" s="5" t="str">
        <f t="shared" si="92"/>
        <v>Nee</v>
      </c>
      <c r="L1506">
        <f t="shared" si="93"/>
        <v>209971</v>
      </c>
      <c r="M1506" t="str">
        <f t="shared" si="94"/>
        <v>Reiskosten per dag</v>
      </c>
      <c r="N1506" t="str">
        <f>IFERROR(VLOOKUP(D1506,'Caoparameter historie'!A:E,5,0),"")</f>
        <v>0,11</v>
      </c>
      <c r="O1506" t="str">
        <f>IFERROR(IF(OR(D1506=5274,D1506=5472)=TRUE,VLOOKUP(B1506,'Medewerker afstand woon-werk'!A:F,6,0),""),"")</f>
        <v>0,00000</v>
      </c>
      <c r="P1506" s="5">
        <f t="shared" si="95"/>
        <v>0</v>
      </c>
    </row>
    <row r="1507" spans="1:16" x14ac:dyDescent="0.25">
      <c r="A1507" s="22" t="s">
        <v>6148</v>
      </c>
      <c r="B1507" s="22" t="s">
        <v>6228</v>
      </c>
      <c r="C1507" s="22" t="s">
        <v>7255</v>
      </c>
      <c r="D1507" s="23">
        <v>5472</v>
      </c>
      <c r="E1507" s="22" t="s">
        <v>7309</v>
      </c>
      <c r="F1507" s="28">
        <v>547210</v>
      </c>
      <c r="G1507" s="22" t="s">
        <v>6622</v>
      </c>
      <c r="H1507" s="22" t="s">
        <v>6759</v>
      </c>
      <c r="I1507" s="24">
        <v>44368</v>
      </c>
      <c r="J1507" s="24"/>
      <c r="K1507" s="5" t="str">
        <f t="shared" si="92"/>
        <v>Nee</v>
      </c>
      <c r="L1507">
        <f t="shared" si="93"/>
        <v>209649</v>
      </c>
      <c r="M1507" t="str">
        <f t="shared" si="94"/>
        <v>Reiskosten per dag</v>
      </c>
      <c r="N1507" t="str">
        <f>IFERROR(VLOOKUP(D1507,'Caoparameter historie'!A:E,5,0),"")</f>
        <v>0,11</v>
      </c>
      <c r="O1507" t="str">
        <f>IFERROR(IF(OR(D1507=5274,D1507=5472)=TRUE,VLOOKUP(B1507,'Medewerker afstand woon-werk'!A:F,6,0),""),"")</f>
        <v>0,00000</v>
      </c>
      <c r="P1507" s="5">
        <f t="shared" si="95"/>
        <v>0</v>
      </c>
    </row>
    <row r="1508" spans="1:16" x14ac:dyDescent="0.25">
      <c r="A1508" s="22" t="s">
        <v>6148</v>
      </c>
      <c r="B1508" s="22" t="s">
        <v>6182</v>
      </c>
      <c r="C1508" s="22" t="s">
        <v>7256</v>
      </c>
      <c r="D1508" s="23">
        <v>5472</v>
      </c>
      <c r="E1508" s="22" t="s">
        <v>7309</v>
      </c>
      <c r="F1508" s="28">
        <v>547210</v>
      </c>
      <c r="G1508" s="22" t="s">
        <v>6622</v>
      </c>
      <c r="H1508" s="22" t="s">
        <v>6759</v>
      </c>
      <c r="I1508" s="24">
        <v>44368</v>
      </c>
      <c r="J1508" s="24"/>
      <c r="K1508" s="5" t="str">
        <f t="shared" si="92"/>
        <v>Nee</v>
      </c>
      <c r="L1508">
        <f t="shared" si="93"/>
        <v>209972</v>
      </c>
      <c r="M1508" t="str">
        <f t="shared" si="94"/>
        <v>Reiskosten per dag</v>
      </c>
      <c r="N1508" t="str">
        <f>IFERROR(VLOOKUP(D1508,'Caoparameter historie'!A:E,5,0),"")</f>
        <v>0,11</v>
      </c>
      <c r="O1508" t="str">
        <f>IFERROR(IF(OR(D1508=5274,D1508=5472)=TRUE,VLOOKUP(B1508,'Medewerker afstand woon-werk'!A:F,6,0),""),"")</f>
        <v>0,00000</v>
      </c>
      <c r="P1508" s="5">
        <f t="shared" si="95"/>
        <v>0</v>
      </c>
    </row>
    <row r="1509" spans="1:16" x14ac:dyDescent="0.25">
      <c r="A1509" s="22" t="s">
        <v>6148</v>
      </c>
      <c r="B1509" s="22" t="s">
        <v>6217</v>
      </c>
      <c r="C1509" s="22" t="s">
        <v>7257</v>
      </c>
      <c r="D1509" s="23">
        <v>5472</v>
      </c>
      <c r="E1509" s="22" t="s">
        <v>7309</v>
      </c>
      <c r="F1509" s="28">
        <v>547210</v>
      </c>
      <c r="G1509" s="22" t="s">
        <v>6622</v>
      </c>
      <c r="H1509" s="22" t="s">
        <v>6759</v>
      </c>
      <c r="I1509" s="24">
        <v>44368</v>
      </c>
      <c r="J1509" s="24"/>
      <c r="K1509" s="5" t="str">
        <f t="shared" si="92"/>
        <v>Nee</v>
      </c>
      <c r="L1509">
        <f t="shared" si="93"/>
        <v>209650</v>
      </c>
      <c r="M1509" t="str">
        <f t="shared" si="94"/>
        <v>Reiskosten per dag</v>
      </c>
      <c r="N1509" t="str">
        <f>IFERROR(VLOOKUP(D1509,'Caoparameter historie'!A:E,5,0),"")</f>
        <v>0,11</v>
      </c>
      <c r="O1509" t="str">
        <f>IFERROR(IF(OR(D1509=5274,D1509=5472)=TRUE,VLOOKUP(B1509,'Medewerker afstand woon-werk'!A:F,6,0),""),"")</f>
        <v>0,00000</v>
      </c>
      <c r="P1509" s="5">
        <f t="shared" si="95"/>
        <v>0</v>
      </c>
    </row>
    <row r="1510" spans="1:16" x14ac:dyDescent="0.25">
      <c r="A1510" s="22" t="s">
        <v>6148</v>
      </c>
      <c r="B1510" s="22" t="s">
        <v>6177</v>
      </c>
      <c r="C1510" s="22" t="s">
        <v>7258</v>
      </c>
      <c r="D1510" s="23">
        <v>5472</v>
      </c>
      <c r="E1510" s="22" t="s">
        <v>7309</v>
      </c>
      <c r="F1510" s="28">
        <v>547210</v>
      </c>
      <c r="G1510" s="22" t="s">
        <v>6622</v>
      </c>
      <c r="H1510" s="22" t="s">
        <v>6759</v>
      </c>
      <c r="I1510" s="24">
        <v>44368</v>
      </c>
      <c r="J1510" s="24"/>
      <c r="K1510" s="5" t="str">
        <f t="shared" si="92"/>
        <v>Nee</v>
      </c>
      <c r="L1510">
        <f t="shared" si="93"/>
        <v>210013</v>
      </c>
      <c r="M1510" t="str">
        <f t="shared" si="94"/>
        <v>Reiskosten per dag</v>
      </c>
      <c r="N1510" t="str">
        <f>IFERROR(VLOOKUP(D1510,'Caoparameter historie'!A:E,5,0),"")</f>
        <v>0,11</v>
      </c>
      <c r="O1510" t="str">
        <f>IFERROR(IF(OR(D1510=5274,D1510=5472)=TRUE,VLOOKUP(B1510,'Medewerker afstand woon-werk'!A:F,6,0),""),"")</f>
        <v>0,00000</v>
      </c>
      <c r="P1510" s="5">
        <f t="shared" si="95"/>
        <v>0</v>
      </c>
    </row>
    <row r="1511" spans="1:16" x14ac:dyDescent="0.25">
      <c r="A1511" s="22" t="s">
        <v>158</v>
      </c>
      <c r="B1511" s="22" t="s">
        <v>4092</v>
      </c>
      <c r="C1511" s="22" t="s">
        <v>7259</v>
      </c>
      <c r="D1511" s="23">
        <v>5472</v>
      </c>
      <c r="E1511" s="22" t="s">
        <v>7309</v>
      </c>
      <c r="F1511" s="28">
        <v>547210</v>
      </c>
      <c r="G1511" s="22" t="s">
        <v>6622</v>
      </c>
      <c r="H1511" s="22" t="s">
        <v>6759</v>
      </c>
      <c r="I1511" s="24">
        <v>44369</v>
      </c>
      <c r="J1511" s="24"/>
      <c r="K1511" s="5" t="str">
        <f t="shared" si="92"/>
        <v>Nee</v>
      </c>
      <c r="L1511">
        <f t="shared" si="93"/>
        <v>209867</v>
      </c>
      <c r="M1511" t="str">
        <f t="shared" si="94"/>
        <v>Reiskosten per dag</v>
      </c>
      <c r="N1511" t="str">
        <f>IFERROR(VLOOKUP(D1511,'Caoparameter historie'!A:E,5,0),"")</f>
        <v>0,11</v>
      </c>
      <c r="O1511" t="str">
        <f>IFERROR(IF(OR(D1511=5274,D1511=5472)=TRUE,VLOOKUP(B1511,'Medewerker afstand woon-werk'!A:F,6,0),""),"")</f>
        <v>0,00000</v>
      </c>
      <c r="P1511" s="5">
        <f t="shared" si="95"/>
        <v>0</v>
      </c>
    </row>
    <row r="1512" spans="1:16" x14ac:dyDescent="0.25">
      <c r="A1512" s="22" t="s">
        <v>158</v>
      </c>
      <c r="B1512" s="22" t="s">
        <v>4827</v>
      </c>
      <c r="C1512" s="22" t="s">
        <v>7260</v>
      </c>
      <c r="D1512" s="23">
        <v>5472</v>
      </c>
      <c r="E1512" s="22" t="s">
        <v>7309</v>
      </c>
      <c r="F1512" s="28">
        <v>547210</v>
      </c>
      <c r="G1512" s="22" t="s">
        <v>6622</v>
      </c>
      <c r="H1512" s="22" t="s">
        <v>6759</v>
      </c>
      <c r="I1512" s="24">
        <v>44369</v>
      </c>
      <c r="J1512" s="24"/>
      <c r="K1512" s="5" t="str">
        <f t="shared" si="92"/>
        <v>Nee</v>
      </c>
      <c r="L1512">
        <f t="shared" si="93"/>
        <v>209970</v>
      </c>
      <c r="M1512" t="str">
        <f t="shared" si="94"/>
        <v>Reiskosten per dag</v>
      </c>
      <c r="N1512" t="str">
        <f>IFERROR(VLOOKUP(D1512,'Caoparameter historie'!A:E,5,0),"")</f>
        <v>0,11</v>
      </c>
      <c r="O1512" t="str">
        <f>IFERROR(IF(OR(D1512=5274,D1512=5472)=TRUE,VLOOKUP(B1512,'Medewerker afstand woon-werk'!A:F,6,0),""),"")</f>
        <v>0,00000</v>
      </c>
      <c r="P1512" s="5">
        <f t="shared" si="95"/>
        <v>0</v>
      </c>
    </row>
    <row r="1513" spans="1:16" x14ac:dyDescent="0.25">
      <c r="A1513" s="22" t="s">
        <v>158</v>
      </c>
      <c r="B1513" s="22" t="s">
        <v>5658</v>
      </c>
      <c r="C1513" s="22" t="s">
        <v>7261</v>
      </c>
      <c r="D1513" s="23">
        <v>5472</v>
      </c>
      <c r="E1513" s="22" t="s">
        <v>7309</v>
      </c>
      <c r="F1513" s="28">
        <v>547210</v>
      </c>
      <c r="G1513" s="22" t="s">
        <v>6622</v>
      </c>
      <c r="H1513" s="22" t="s">
        <v>6759</v>
      </c>
      <c r="I1513" s="24">
        <v>44368</v>
      </c>
      <c r="J1513" s="24"/>
      <c r="K1513" s="5" t="str">
        <f t="shared" si="92"/>
        <v>Nee</v>
      </c>
      <c r="L1513">
        <f t="shared" si="93"/>
        <v>209291</v>
      </c>
      <c r="M1513" t="str">
        <f t="shared" si="94"/>
        <v>Reiskosten per dag</v>
      </c>
      <c r="N1513" t="str">
        <f>IFERROR(VLOOKUP(D1513,'Caoparameter historie'!A:E,5,0),"")</f>
        <v>0,11</v>
      </c>
      <c r="O1513" t="str">
        <f>IFERROR(IF(OR(D1513=5274,D1513=5472)=TRUE,VLOOKUP(B1513,'Medewerker afstand woon-werk'!A:F,6,0),""),"")</f>
        <v>178,54700</v>
      </c>
      <c r="P1513" s="5">
        <f t="shared" si="95"/>
        <v>19.640170000000001</v>
      </c>
    </row>
    <row r="1514" spans="1:16" x14ac:dyDescent="0.25">
      <c r="A1514" s="22" t="s">
        <v>187</v>
      </c>
      <c r="B1514" s="22" t="s">
        <v>3770</v>
      </c>
      <c r="C1514" s="22" t="s">
        <v>7262</v>
      </c>
      <c r="D1514" s="23">
        <v>5472</v>
      </c>
      <c r="E1514" s="22" t="s">
        <v>7309</v>
      </c>
      <c r="F1514" s="28">
        <v>547210</v>
      </c>
      <c r="G1514" s="22" t="s">
        <v>6622</v>
      </c>
      <c r="H1514" s="22" t="s">
        <v>6759</v>
      </c>
      <c r="I1514" s="24">
        <v>44368</v>
      </c>
      <c r="J1514" s="24"/>
      <c r="K1514" s="5" t="str">
        <f t="shared" si="92"/>
        <v>Nee</v>
      </c>
      <c r="L1514">
        <f t="shared" si="93"/>
        <v>9205460</v>
      </c>
      <c r="M1514" t="str">
        <f t="shared" si="94"/>
        <v>Reiskosten per dag</v>
      </c>
      <c r="N1514" t="str">
        <f>IFERROR(VLOOKUP(D1514,'Caoparameter historie'!A:E,5,0),"")</f>
        <v>0,11</v>
      </c>
      <c r="O1514" t="str">
        <f>IFERROR(IF(OR(D1514=5274,D1514=5472)=TRUE,VLOOKUP(B1514,'Medewerker afstand woon-werk'!A:F,6,0),""),"")</f>
        <v>0,00000</v>
      </c>
      <c r="P1514" s="5">
        <f t="shared" si="95"/>
        <v>0</v>
      </c>
    </row>
    <row r="1515" spans="1:16" x14ac:dyDescent="0.25">
      <c r="A1515" s="22" t="s">
        <v>158</v>
      </c>
      <c r="B1515" s="22" t="s">
        <v>2326</v>
      </c>
      <c r="C1515" s="22" t="s">
        <v>7263</v>
      </c>
      <c r="D1515" s="23">
        <v>5472</v>
      </c>
      <c r="E1515" s="22" t="s">
        <v>7309</v>
      </c>
      <c r="F1515" s="28">
        <v>547210</v>
      </c>
      <c r="G1515" s="22" t="s">
        <v>6622</v>
      </c>
      <c r="H1515" s="22" t="s">
        <v>6759</v>
      </c>
      <c r="I1515" s="24">
        <v>44368</v>
      </c>
      <c r="J1515" s="24"/>
      <c r="K1515" s="5" t="str">
        <f t="shared" si="92"/>
        <v>Nee</v>
      </c>
      <c r="L1515">
        <f t="shared" si="93"/>
        <v>11871</v>
      </c>
      <c r="M1515" t="str">
        <f t="shared" si="94"/>
        <v>Reiskosten per dag</v>
      </c>
      <c r="N1515" t="str">
        <f>IFERROR(VLOOKUP(D1515,'Caoparameter historie'!A:E,5,0),"")</f>
        <v>0,11</v>
      </c>
      <c r="O1515" t="str">
        <f>IFERROR(IF(OR(D1515=5274,D1515=5472)=TRUE,VLOOKUP(B1515,'Medewerker afstand woon-werk'!A:F,6,0),""),"")</f>
        <v>0,00000</v>
      </c>
      <c r="P1515" s="5">
        <f t="shared" si="95"/>
        <v>0</v>
      </c>
    </row>
    <row r="1516" spans="1:16" x14ac:dyDescent="0.25">
      <c r="A1516" s="22" t="s">
        <v>158</v>
      </c>
      <c r="B1516" s="22" t="s">
        <v>279</v>
      </c>
      <c r="C1516" s="22" t="s">
        <v>6284</v>
      </c>
      <c r="D1516" s="23">
        <v>5472</v>
      </c>
      <c r="E1516" s="22" t="s">
        <v>7309</v>
      </c>
      <c r="F1516" s="28">
        <v>547210</v>
      </c>
      <c r="G1516" s="22" t="s">
        <v>6622</v>
      </c>
      <c r="H1516" s="22" t="s">
        <v>6759</v>
      </c>
      <c r="I1516" s="24">
        <v>44378</v>
      </c>
      <c r="J1516" s="24"/>
      <c r="K1516" s="5" t="str">
        <f t="shared" si="92"/>
        <v>Nee</v>
      </c>
      <c r="L1516">
        <f t="shared" si="93"/>
        <v>7644</v>
      </c>
      <c r="M1516" t="str">
        <f t="shared" si="94"/>
        <v>Reiskosten per dag</v>
      </c>
      <c r="N1516" t="str">
        <f>IFERROR(VLOOKUP(D1516,'Caoparameter historie'!A:E,5,0),"")</f>
        <v>0,11</v>
      </c>
      <c r="O1516" t="str">
        <f>IFERROR(IF(OR(D1516=5274,D1516=5472)=TRUE,VLOOKUP(B1516,'Medewerker afstand woon-werk'!A:F,6,0),""),"")</f>
        <v>25,90000</v>
      </c>
      <c r="P1516" s="5">
        <f t="shared" si="95"/>
        <v>2.8489999999999998</v>
      </c>
    </row>
    <row r="1517" spans="1:16" x14ac:dyDescent="0.25">
      <c r="A1517" s="22" t="s">
        <v>158</v>
      </c>
      <c r="B1517" s="22" t="s">
        <v>274</v>
      </c>
      <c r="C1517" s="22" t="s">
        <v>7264</v>
      </c>
      <c r="D1517" s="23">
        <v>5472</v>
      </c>
      <c r="E1517" s="22" t="s">
        <v>7309</v>
      </c>
      <c r="F1517" s="28">
        <v>547210</v>
      </c>
      <c r="G1517" s="22" t="s">
        <v>6622</v>
      </c>
      <c r="H1517" s="22" t="s">
        <v>6759</v>
      </c>
      <c r="I1517" s="24">
        <v>44369</v>
      </c>
      <c r="J1517" s="24"/>
      <c r="K1517" s="5" t="str">
        <f t="shared" si="92"/>
        <v>Nee</v>
      </c>
      <c r="L1517">
        <f t="shared" si="93"/>
        <v>7953</v>
      </c>
      <c r="M1517" t="str">
        <f t="shared" si="94"/>
        <v>Reiskosten per dag</v>
      </c>
      <c r="N1517" t="str">
        <f>IFERROR(VLOOKUP(D1517,'Caoparameter historie'!A:E,5,0),"")</f>
        <v>0,11</v>
      </c>
      <c r="O1517" t="str">
        <f>IFERROR(IF(OR(D1517=5274,D1517=5472)=TRUE,VLOOKUP(B1517,'Medewerker afstand woon-werk'!A:F,6,0),""),"")</f>
        <v>17,00000</v>
      </c>
      <c r="P1517" s="5">
        <f t="shared" si="95"/>
        <v>1.87</v>
      </c>
    </row>
    <row r="1518" spans="1:16" x14ac:dyDescent="0.25">
      <c r="A1518" s="22" t="s">
        <v>158</v>
      </c>
      <c r="B1518" s="22" t="s">
        <v>3814</v>
      </c>
      <c r="C1518" s="22" t="s">
        <v>7265</v>
      </c>
      <c r="D1518" s="23">
        <v>5472</v>
      </c>
      <c r="E1518" s="22" t="s">
        <v>7309</v>
      </c>
      <c r="F1518" s="28">
        <v>547210</v>
      </c>
      <c r="G1518" s="22" t="s">
        <v>6622</v>
      </c>
      <c r="H1518" s="22" t="s">
        <v>6623</v>
      </c>
      <c r="I1518" s="24">
        <v>44369</v>
      </c>
      <c r="J1518" s="24"/>
      <c r="K1518" s="5" t="str">
        <f t="shared" si="92"/>
        <v>Ja</v>
      </c>
      <c r="L1518">
        <f t="shared" si="93"/>
        <v>10530</v>
      </c>
      <c r="M1518" t="str">
        <f t="shared" si="94"/>
        <v>Reiskosten per dag</v>
      </c>
      <c r="N1518" t="str">
        <f>IFERROR(VLOOKUP(D1518,'Caoparameter historie'!A:E,5,0),"")</f>
        <v>0,11</v>
      </c>
      <c r="O1518" t="str">
        <f>IFERROR(IF(OR(D1518=5274,D1518=5472)=TRUE,VLOOKUP(B1518,'Medewerker afstand woon-werk'!A:F,6,0),""),"")</f>
        <v>0,00000</v>
      </c>
      <c r="P1518" s="5">
        <f t="shared" si="95"/>
        <v>0</v>
      </c>
    </row>
    <row r="1519" spans="1:16" x14ac:dyDescent="0.25">
      <c r="A1519" s="22" t="s">
        <v>158</v>
      </c>
      <c r="B1519" s="22" t="s">
        <v>4090</v>
      </c>
      <c r="C1519" s="22" t="s">
        <v>7266</v>
      </c>
      <c r="D1519" s="23">
        <v>5472</v>
      </c>
      <c r="E1519" s="22" t="s">
        <v>7309</v>
      </c>
      <c r="F1519" s="28">
        <v>547210</v>
      </c>
      <c r="G1519" s="22" t="s">
        <v>6622</v>
      </c>
      <c r="H1519" s="22" t="s">
        <v>6759</v>
      </c>
      <c r="I1519" s="24">
        <v>44370</v>
      </c>
      <c r="J1519" s="24"/>
      <c r="K1519" s="5" t="str">
        <f t="shared" si="92"/>
        <v>Nee</v>
      </c>
      <c r="L1519">
        <f t="shared" si="93"/>
        <v>209992</v>
      </c>
      <c r="M1519" t="str">
        <f t="shared" si="94"/>
        <v>Reiskosten per dag</v>
      </c>
      <c r="N1519" t="str">
        <f>IFERROR(VLOOKUP(D1519,'Caoparameter historie'!A:E,5,0),"")</f>
        <v>0,11</v>
      </c>
      <c r="O1519" t="str">
        <f>IFERROR(IF(OR(D1519=5274,D1519=5472)=TRUE,VLOOKUP(B1519,'Medewerker afstand woon-werk'!A:F,6,0),""),"")</f>
        <v>173,58800</v>
      </c>
      <c r="P1519" s="5">
        <f t="shared" si="95"/>
        <v>19.09468</v>
      </c>
    </row>
    <row r="1520" spans="1:16" x14ac:dyDescent="0.25">
      <c r="A1520" s="22" t="s">
        <v>158</v>
      </c>
      <c r="B1520" s="22" t="s">
        <v>584</v>
      </c>
      <c r="C1520" s="22" t="s">
        <v>7267</v>
      </c>
      <c r="D1520" s="23">
        <v>5472</v>
      </c>
      <c r="E1520" s="22" t="s">
        <v>7309</v>
      </c>
      <c r="F1520" s="28">
        <v>547210</v>
      </c>
      <c r="G1520" s="22" t="s">
        <v>6622</v>
      </c>
      <c r="H1520" s="22" t="s">
        <v>6759</v>
      </c>
      <c r="I1520" s="24">
        <v>44375</v>
      </c>
      <c r="J1520" s="24"/>
      <c r="K1520" s="5" t="str">
        <f t="shared" si="92"/>
        <v>Nee</v>
      </c>
      <c r="L1520">
        <f t="shared" si="93"/>
        <v>9207004</v>
      </c>
      <c r="M1520" t="str">
        <f t="shared" si="94"/>
        <v>Reiskosten per dag</v>
      </c>
      <c r="N1520" t="str">
        <f>IFERROR(VLOOKUP(D1520,'Caoparameter historie'!A:E,5,0),"")</f>
        <v>0,11</v>
      </c>
      <c r="O1520" t="str">
        <f>IFERROR(IF(OR(D1520=5274,D1520=5472)=TRUE,VLOOKUP(B1520,'Medewerker afstand woon-werk'!A:F,6,0),""),"")</f>
        <v>0,00000</v>
      </c>
      <c r="P1520" s="5">
        <f t="shared" si="95"/>
        <v>0</v>
      </c>
    </row>
    <row r="1521" spans="1:16" x14ac:dyDescent="0.25">
      <c r="A1521" s="22" t="s">
        <v>6372</v>
      </c>
      <c r="B1521" s="22" t="s">
        <v>7268</v>
      </c>
      <c r="C1521" s="22" t="s">
        <v>7269</v>
      </c>
      <c r="D1521" s="23">
        <v>5472</v>
      </c>
      <c r="E1521" s="22" t="s">
        <v>7309</v>
      </c>
      <c r="F1521" s="28">
        <v>547210</v>
      </c>
      <c r="G1521" s="22" t="s">
        <v>6622</v>
      </c>
      <c r="H1521" s="22" t="s">
        <v>6759</v>
      </c>
      <c r="I1521" s="24">
        <v>44370</v>
      </c>
      <c r="J1521" s="24"/>
      <c r="K1521" s="5" t="str">
        <f t="shared" si="92"/>
        <v>Nee</v>
      </c>
      <c r="L1521">
        <f t="shared" si="93"/>
        <v>9114874</v>
      </c>
      <c r="M1521" t="str">
        <f t="shared" si="94"/>
        <v>Reiskosten per dag</v>
      </c>
      <c r="N1521" t="str">
        <f>IFERROR(VLOOKUP(D1521,'Caoparameter historie'!A:E,5,0),"")</f>
        <v>0,11</v>
      </c>
      <c r="O1521" t="str">
        <f>IFERROR(IF(OR(D1521=5274,D1521=5472)=TRUE,VLOOKUP(B1521,'Medewerker afstand woon-werk'!A:F,6,0),""),"")</f>
        <v>0,00000</v>
      </c>
      <c r="P1521" s="5">
        <f t="shared" si="95"/>
        <v>0</v>
      </c>
    </row>
    <row r="1522" spans="1:16" x14ac:dyDescent="0.25">
      <c r="A1522" s="22" t="s">
        <v>158</v>
      </c>
      <c r="B1522" s="22" t="s">
        <v>4276</v>
      </c>
      <c r="C1522" s="22" t="s">
        <v>7270</v>
      </c>
      <c r="D1522" s="23">
        <v>5472</v>
      </c>
      <c r="E1522" s="22" t="s">
        <v>7309</v>
      </c>
      <c r="F1522" s="28">
        <v>547210</v>
      </c>
      <c r="G1522" s="22" t="s">
        <v>6622</v>
      </c>
      <c r="H1522" s="22" t="s">
        <v>6759</v>
      </c>
      <c r="I1522" s="24">
        <v>44378</v>
      </c>
      <c r="J1522" s="24"/>
      <c r="K1522" s="5" t="str">
        <f t="shared" si="92"/>
        <v>Nee</v>
      </c>
      <c r="L1522">
        <f t="shared" si="93"/>
        <v>11725</v>
      </c>
      <c r="M1522" t="str">
        <f t="shared" si="94"/>
        <v>Reiskosten per dag</v>
      </c>
      <c r="N1522" t="str">
        <f>IFERROR(VLOOKUP(D1522,'Caoparameter historie'!A:E,5,0),"")</f>
        <v>0,11</v>
      </c>
      <c r="O1522" t="str">
        <f>IFERROR(IF(OR(D1522=5274,D1522=5472)=TRUE,VLOOKUP(B1522,'Medewerker afstand woon-werk'!A:F,6,0),""),"")</f>
        <v>0,00000</v>
      </c>
      <c r="P1522" s="5">
        <f t="shared" si="95"/>
        <v>0</v>
      </c>
    </row>
    <row r="1523" spans="1:16" x14ac:dyDescent="0.25">
      <c r="A1523" s="22" t="s">
        <v>158</v>
      </c>
      <c r="B1523" s="22" t="s">
        <v>5628</v>
      </c>
      <c r="C1523" s="22" t="s">
        <v>7271</v>
      </c>
      <c r="D1523" s="23">
        <v>5472</v>
      </c>
      <c r="E1523" s="22" t="s">
        <v>7309</v>
      </c>
      <c r="F1523" s="28">
        <v>547210</v>
      </c>
      <c r="G1523" s="22" t="s">
        <v>6622</v>
      </c>
      <c r="H1523" s="22" t="s">
        <v>6759</v>
      </c>
      <c r="I1523" s="24">
        <v>44375</v>
      </c>
      <c r="J1523" s="24"/>
      <c r="K1523" s="5" t="str">
        <f t="shared" si="92"/>
        <v>Nee</v>
      </c>
      <c r="L1523">
        <f t="shared" si="93"/>
        <v>210030</v>
      </c>
      <c r="M1523" t="str">
        <f t="shared" si="94"/>
        <v>Reiskosten per dag</v>
      </c>
      <c r="N1523" t="str">
        <f>IFERROR(VLOOKUP(D1523,'Caoparameter historie'!A:E,5,0),"")</f>
        <v>0,11</v>
      </c>
      <c r="O1523" t="str">
        <f>IFERROR(IF(OR(D1523=5274,D1523=5472)=TRUE,VLOOKUP(B1523,'Medewerker afstand woon-werk'!A:F,6,0),""),"")</f>
        <v>3,44800</v>
      </c>
      <c r="P1523" s="5">
        <f t="shared" si="95"/>
        <v>0.37928000000000001</v>
      </c>
    </row>
    <row r="1524" spans="1:16" x14ac:dyDescent="0.25">
      <c r="A1524" s="22" t="s">
        <v>158</v>
      </c>
      <c r="B1524" s="22" t="s">
        <v>2892</v>
      </c>
      <c r="C1524" s="22" t="s">
        <v>6643</v>
      </c>
      <c r="D1524" s="23">
        <v>5472</v>
      </c>
      <c r="E1524" s="22" t="s">
        <v>7309</v>
      </c>
      <c r="F1524" s="28">
        <v>547210</v>
      </c>
      <c r="G1524" s="22" t="s">
        <v>6622</v>
      </c>
      <c r="H1524" s="22" t="s">
        <v>6759</v>
      </c>
      <c r="I1524" s="24">
        <v>44369</v>
      </c>
      <c r="J1524" s="24"/>
      <c r="K1524" s="5" t="str">
        <f t="shared" si="92"/>
        <v>Nee</v>
      </c>
      <c r="L1524">
        <f t="shared" si="93"/>
        <v>2535</v>
      </c>
      <c r="M1524" t="str">
        <f t="shared" si="94"/>
        <v>Reiskosten per dag</v>
      </c>
      <c r="N1524" t="str">
        <f>IFERROR(VLOOKUP(D1524,'Caoparameter historie'!A:E,5,0),"")</f>
        <v>0,11</v>
      </c>
      <c r="O1524" t="str">
        <f>IFERROR(IF(OR(D1524=5274,D1524=5472)=TRUE,VLOOKUP(B1524,'Medewerker afstand woon-werk'!A:F,6,0),""),"")</f>
        <v>11,89000</v>
      </c>
      <c r="P1524" s="5">
        <f t="shared" si="95"/>
        <v>1.3079000000000001</v>
      </c>
    </row>
    <row r="1525" spans="1:16" x14ac:dyDescent="0.25">
      <c r="A1525" s="22" t="s">
        <v>158</v>
      </c>
      <c r="B1525" s="22" t="s">
        <v>3994</v>
      </c>
      <c r="C1525" s="22" t="s">
        <v>7272</v>
      </c>
      <c r="D1525" s="23">
        <v>5472</v>
      </c>
      <c r="E1525" s="22" t="s">
        <v>7309</v>
      </c>
      <c r="F1525" s="28">
        <v>547210</v>
      </c>
      <c r="G1525" s="22" t="s">
        <v>6622</v>
      </c>
      <c r="H1525" s="22" t="s">
        <v>6759</v>
      </c>
      <c r="I1525" s="24">
        <v>44375</v>
      </c>
      <c r="J1525" s="24"/>
      <c r="K1525" s="5" t="str">
        <f t="shared" si="92"/>
        <v>Nee</v>
      </c>
      <c r="L1525">
        <f t="shared" si="93"/>
        <v>200200</v>
      </c>
      <c r="M1525" t="str">
        <f t="shared" si="94"/>
        <v>Reiskosten per dag</v>
      </c>
      <c r="N1525" t="str">
        <f>IFERROR(VLOOKUP(D1525,'Caoparameter historie'!A:E,5,0),"")</f>
        <v>0,11</v>
      </c>
      <c r="O1525" t="str">
        <f>IFERROR(IF(OR(D1525=5274,D1525=5472)=TRUE,VLOOKUP(B1525,'Medewerker afstand woon-werk'!A:F,6,0),""),"")</f>
        <v>0,00000</v>
      </c>
      <c r="P1525" s="5">
        <f t="shared" si="95"/>
        <v>0</v>
      </c>
    </row>
    <row r="1526" spans="1:16" x14ac:dyDescent="0.25">
      <c r="A1526" s="22" t="s">
        <v>158</v>
      </c>
      <c r="B1526" s="22" t="s">
        <v>4691</v>
      </c>
      <c r="C1526" s="22" t="s">
        <v>7273</v>
      </c>
      <c r="D1526" s="23">
        <v>5472</v>
      </c>
      <c r="E1526" s="22" t="s">
        <v>7309</v>
      </c>
      <c r="F1526" s="28">
        <v>547210</v>
      </c>
      <c r="G1526" s="22" t="s">
        <v>6622</v>
      </c>
      <c r="H1526" s="22" t="s">
        <v>6759</v>
      </c>
      <c r="I1526" s="24">
        <v>44378</v>
      </c>
      <c r="J1526" s="24"/>
      <c r="K1526" s="5" t="str">
        <f t="shared" si="92"/>
        <v>Nee</v>
      </c>
      <c r="L1526">
        <f t="shared" si="93"/>
        <v>10845</v>
      </c>
      <c r="M1526" t="str">
        <f t="shared" si="94"/>
        <v>Reiskosten per dag</v>
      </c>
      <c r="N1526" t="str">
        <f>IFERROR(VLOOKUP(D1526,'Caoparameter historie'!A:E,5,0),"")</f>
        <v>0,11</v>
      </c>
      <c r="O1526" t="str">
        <f>IFERROR(IF(OR(D1526=5274,D1526=5472)=TRUE,VLOOKUP(B1526,'Medewerker afstand woon-werk'!A:F,6,0),""),"")</f>
        <v>0,00000</v>
      </c>
      <c r="P1526" s="5">
        <f t="shared" si="95"/>
        <v>0</v>
      </c>
    </row>
    <row r="1527" spans="1:16" x14ac:dyDescent="0.25">
      <c r="A1527" s="22" t="s">
        <v>158</v>
      </c>
      <c r="B1527" s="22" t="s">
        <v>5366</v>
      </c>
      <c r="C1527" s="22" t="s">
        <v>7274</v>
      </c>
      <c r="D1527" s="23">
        <v>5472</v>
      </c>
      <c r="E1527" s="22" t="s">
        <v>7309</v>
      </c>
      <c r="F1527" s="28">
        <v>547210</v>
      </c>
      <c r="G1527" s="22" t="s">
        <v>6622</v>
      </c>
      <c r="H1527" s="22" t="s">
        <v>6759</v>
      </c>
      <c r="I1527" s="24">
        <v>44378</v>
      </c>
      <c r="J1527" s="24"/>
      <c r="K1527" s="5" t="str">
        <f t="shared" si="92"/>
        <v>Nee</v>
      </c>
      <c r="L1527">
        <f t="shared" si="93"/>
        <v>9786</v>
      </c>
      <c r="M1527" t="str">
        <f t="shared" si="94"/>
        <v>Reiskosten per dag</v>
      </c>
      <c r="N1527" t="str">
        <f>IFERROR(VLOOKUP(D1527,'Caoparameter historie'!A:E,5,0),"")</f>
        <v>0,11</v>
      </c>
      <c r="O1527" t="str">
        <f>IFERROR(IF(OR(D1527=5274,D1527=5472)=TRUE,VLOOKUP(B1527,'Medewerker afstand woon-werk'!A:F,6,0),""),"")</f>
        <v>0,00000</v>
      </c>
      <c r="P1527" s="5">
        <f t="shared" si="95"/>
        <v>0</v>
      </c>
    </row>
    <row r="1528" spans="1:16" x14ac:dyDescent="0.25">
      <c r="A1528" s="22" t="s">
        <v>158</v>
      </c>
      <c r="B1528" s="22" t="s">
        <v>5123</v>
      </c>
      <c r="C1528" s="22" t="s">
        <v>7275</v>
      </c>
      <c r="D1528" s="23">
        <v>5472</v>
      </c>
      <c r="E1528" s="22" t="s">
        <v>7309</v>
      </c>
      <c r="F1528" s="28">
        <v>547210</v>
      </c>
      <c r="G1528" s="22" t="s">
        <v>6622</v>
      </c>
      <c r="H1528" s="22" t="s">
        <v>6759</v>
      </c>
      <c r="I1528" s="24">
        <v>44378</v>
      </c>
      <c r="J1528" s="24"/>
      <c r="K1528" s="5" t="str">
        <f t="shared" si="92"/>
        <v>Nee</v>
      </c>
      <c r="L1528">
        <f t="shared" si="93"/>
        <v>9645</v>
      </c>
      <c r="M1528" t="str">
        <f t="shared" si="94"/>
        <v>Reiskosten per dag</v>
      </c>
      <c r="N1528" t="str">
        <f>IFERROR(VLOOKUP(D1528,'Caoparameter historie'!A:E,5,0),"")</f>
        <v>0,11</v>
      </c>
      <c r="O1528" t="str">
        <f>IFERROR(IF(OR(D1528=5274,D1528=5472)=TRUE,VLOOKUP(B1528,'Medewerker afstand woon-werk'!A:F,6,0),""),"")</f>
        <v>0,00000</v>
      </c>
      <c r="P1528" s="5">
        <f t="shared" si="95"/>
        <v>0</v>
      </c>
    </row>
    <row r="1529" spans="1:16" x14ac:dyDescent="0.25">
      <c r="A1529" s="22" t="s">
        <v>158</v>
      </c>
      <c r="B1529" s="22" t="s">
        <v>3598</v>
      </c>
      <c r="C1529" s="22" t="s">
        <v>7276</v>
      </c>
      <c r="D1529" s="23">
        <v>5472</v>
      </c>
      <c r="E1529" s="22" t="s">
        <v>7309</v>
      </c>
      <c r="F1529" s="28">
        <v>547210</v>
      </c>
      <c r="G1529" s="22" t="s">
        <v>6622</v>
      </c>
      <c r="H1529" s="22" t="s">
        <v>6759</v>
      </c>
      <c r="I1529" s="24">
        <v>44378</v>
      </c>
      <c r="J1529" s="24"/>
      <c r="K1529" s="5" t="str">
        <f t="shared" si="92"/>
        <v>Nee</v>
      </c>
      <c r="L1529">
        <f t="shared" si="93"/>
        <v>10241</v>
      </c>
      <c r="M1529" t="str">
        <f t="shared" si="94"/>
        <v>Reiskosten per dag</v>
      </c>
      <c r="N1529" t="str">
        <f>IFERROR(VLOOKUP(D1529,'Caoparameter historie'!A:E,5,0),"")</f>
        <v>0,11</v>
      </c>
      <c r="O1529" t="str">
        <f>IFERROR(IF(OR(D1529=5274,D1529=5472)=TRUE,VLOOKUP(B1529,'Medewerker afstand woon-werk'!A:F,6,0),""),"")</f>
        <v>0,00000</v>
      </c>
      <c r="P1529" s="5">
        <f t="shared" si="95"/>
        <v>0</v>
      </c>
    </row>
    <row r="1530" spans="1:16" x14ac:dyDescent="0.25">
      <c r="A1530" s="22" t="s">
        <v>6372</v>
      </c>
      <c r="B1530" s="22" t="s">
        <v>6610</v>
      </c>
      <c r="C1530" s="22" t="s">
        <v>6611</v>
      </c>
      <c r="D1530" s="23">
        <v>5472</v>
      </c>
      <c r="E1530" s="22" t="s">
        <v>7309</v>
      </c>
      <c r="F1530" s="28">
        <v>547210</v>
      </c>
      <c r="G1530" s="22" t="s">
        <v>6622</v>
      </c>
      <c r="H1530" s="22" t="s">
        <v>6759</v>
      </c>
      <c r="I1530" s="24">
        <v>44376</v>
      </c>
      <c r="J1530" s="24"/>
      <c r="K1530" s="5" t="str">
        <f t="shared" si="92"/>
        <v>Nee</v>
      </c>
      <c r="L1530">
        <f t="shared" si="93"/>
        <v>9114848</v>
      </c>
      <c r="M1530" t="str">
        <f t="shared" si="94"/>
        <v>Reiskosten per dag</v>
      </c>
      <c r="N1530" t="str">
        <f>IFERROR(VLOOKUP(D1530,'Caoparameter historie'!A:E,5,0),"")</f>
        <v>0,11</v>
      </c>
      <c r="O1530" t="str">
        <f>IFERROR(IF(OR(D1530=5274,D1530=5472)=TRUE,VLOOKUP(B1530,'Medewerker afstand woon-werk'!A:F,6,0),""),"")</f>
        <v>0,00000</v>
      </c>
      <c r="P1530" s="5">
        <f t="shared" si="95"/>
        <v>0</v>
      </c>
    </row>
    <row r="1531" spans="1:16" x14ac:dyDescent="0.25">
      <c r="A1531" s="22" t="s">
        <v>6372</v>
      </c>
      <c r="B1531" s="22" t="s">
        <v>7280</v>
      </c>
      <c r="C1531" s="22" t="s">
        <v>7281</v>
      </c>
      <c r="D1531" s="23">
        <v>5472</v>
      </c>
      <c r="E1531" s="22" t="s">
        <v>7309</v>
      </c>
      <c r="F1531" s="28">
        <v>547210</v>
      </c>
      <c r="G1531" s="22" t="s">
        <v>6622</v>
      </c>
      <c r="H1531" s="22" t="s">
        <v>6759</v>
      </c>
      <c r="I1531" s="24">
        <v>44376</v>
      </c>
      <c r="J1531" s="24"/>
      <c r="K1531" s="5" t="str">
        <f t="shared" si="92"/>
        <v>Nee</v>
      </c>
      <c r="L1531">
        <f t="shared" si="93"/>
        <v>9121958</v>
      </c>
      <c r="M1531" t="str">
        <f t="shared" si="94"/>
        <v>Reiskosten per dag</v>
      </c>
      <c r="N1531" t="str">
        <f>IFERROR(VLOOKUP(D1531,'Caoparameter historie'!A:E,5,0),"")</f>
        <v>0,11</v>
      </c>
      <c r="O1531" t="str">
        <f>IFERROR(IF(OR(D1531=5274,D1531=5472)=TRUE,VLOOKUP(B1531,'Medewerker afstand woon-werk'!A:F,6,0),""),"")</f>
        <v>0,00000</v>
      </c>
      <c r="P1531" s="5">
        <f t="shared" si="95"/>
        <v>0</v>
      </c>
    </row>
    <row r="1532" spans="1:16" x14ac:dyDescent="0.25">
      <c r="A1532" s="22" t="s">
        <v>158</v>
      </c>
      <c r="B1532" s="22" t="s">
        <v>2534</v>
      </c>
      <c r="C1532" s="22" t="s">
        <v>7282</v>
      </c>
      <c r="D1532" s="23">
        <v>5472</v>
      </c>
      <c r="E1532" s="22" t="s">
        <v>7309</v>
      </c>
      <c r="F1532" s="28">
        <v>547210</v>
      </c>
      <c r="G1532" s="22" t="s">
        <v>6622</v>
      </c>
      <c r="H1532" s="22" t="s">
        <v>6759</v>
      </c>
      <c r="I1532" s="24">
        <v>44377</v>
      </c>
      <c r="J1532" s="24"/>
      <c r="K1532" s="5" t="str">
        <f t="shared" si="92"/>
        <v>Nee</v>
      </c>
      <c r="L1532">
        <f t="shared" si="93"/>
        <v>11704</v>
      </c>
      <c r="M1532" t="str">
        <f t="shared" si="94"/>
        <v>Reiskosten per dag</v>
      </c>
      <c r="N1532" t="str">
        <f>IFERROR(VLOOKUP(D1532,'Caoparameter historie'!A:E,5,0),"")</f>
        <v>0,11</v>
      </c>
      <c r="O1532" t="str">
        <f>IFERROR(IF(OR(D1532=5274,D1532=5472)=TRUE,VLOOKUP(B1532,'Medewerker afstand woon-werk'!A:F,6,0),""),"")</f>
        <v>0,00000</v>
      </c>
      <c r="P1532" s="5">
        <f t="shared" si="95"/>
        <v>0</v>
      </c>
    </row>
    <row r="1533" spans="1:16" x14ac:dyDescent="0.25">
      <c r="A1533" s="22" t="s">
        <v>187</v>
      </c>
      <c r="B1533" s="22" t="s">
        <v>4152</v>
      </c>
      <c r="C1533" s="22" t="s">
        <v>7283</v>
      </c>
      <c r="D1533" s="23">
        <v>5472</v>
      </c>
      <c r="E1533" s="22" t="s">
        <v>7309</v>
      </c>
      <c r="F1533" s="28">
        <v>547210</v>
      </c>
      <c r="G1533" s="22" t="s">
        <v>6622</v>
      </c>
      <c r="H1533" s="22" t="s">
        <v>6759</v>
      </c>
      <c r="I1533" s="24">
        <v>44378</v>
      </c>
      <c r="J1533" s="24"/>
      <c r="K1533" s="5" t="str">
        <f t="shared" si="92"/>
        <v>Nee</v>
      </c>
      <c r="L1533">
        <f t="shared" si="93"/>
        <v>9205794</v>
      </c>
      <c r="M1533" t="str">
        <f t="shared" si="94"/>
        <v>Reiskosten per dag</v>
      </c>
      <c r="N1533" t="str">
        <f>IFERROR(VLOOKUP(D1533,'Caoparameter historie'!A:E,5,0),"")</f>
        <v>0,11</v>
      </c>
      <c r="O1533" t="str">
        <f>IFERROR(IF(OR(D1533=5274,D1533=5472)=TRUE,VLOOKUP(B1533,'Medewerker afstand woon-werk'!A:F,6,0),""),"")</f>
        <v>0,00000</v>
      </c>
      <c r="P1533" s="5">
        <f t="shared" si="95"/>
        <v>0</v>
      </c>
    </row>
    <row r="1534" spans="1:16" x14ac:dyDescent="0.25">
      <c r="A1534" s="22" t="s">
        <v>158</v>
      </c>
      <c r="B1534" s="22" t="s">
        <v>3078</v>
      </c>
      <c r="C1534" s="22" t="s">
        <v>6313</v>
      </c>
      <c r="D1534" s="23">
        <v>5472</v>
      </c>
      <c r="E1534" s="22" t="s">
        <v>7309</v>
      </c>
      <c r="F1534" s="28">
        <v>547210</v>
      </c>
      <c r="G1534" s="22" t="s">
        <v>6622</v>
      </c>
      <c r="H1534" s="22" t="s">
        <v>6759</v>
      </c>
      <c r="I1534" s="24">
        <v>44396</v>
      </c>
      <c r="J1534" s="24"/>
      <c r="K1534" s="5" t="str">
        <f t="shared" si="92"/>
        <v>Nee</v>
      </c>
      <c r="L1534">
        <f t="shared" si="93"/>
        <v>9888</v>
      </c>
      <c r="M1534" t="str">
        <f t="shared" si="94"/>
        <v>Reiskosten per dag</v>
      </c>
      <c r="N1534" t="str">
        <f>IFERROR(VLOOKUP(D1534,'Caoparameter historie'!A:E,5,0),"")</f>
        <v>0,11</v>
      </c>
      <c r="O1534" t="str">
        <f>IFERROR(IF(OR(D1534=5274,D1534=5472)=TRUE,VLOOKUP(B1534,'Medewerker afstand woon-werk'!A:F,6,0),""),"")</f>
        <v>0,00000</v>
      </c>
      <c r="P1534" s="5">
        <f t="shared" si="95"/>
        <v>0</v>
      </c>
    </row>
    <row r="1535" spans="1:16" x14ac:dyDescent="0.25">
      <c r="A1535" s="22" t="s">
        <v>158</v>
      </c>
      <c r="B1535" s="22" t="s">
        <v>2267</v>
      </c>
      <c r="C1535" s="22" t="s">
        <v>7126</v>
      </c>
      <c r="D1535" s="23">
        <v>5472</v>
      </c>
      <c r="E1535" s="22" t="s">
        <v>7309</v>
      </c>
      <c r="F1535" s="28">
        <v>547210</v>
      </c>
      <c r="G1535" s="22" t="s">
        <v>6622</v>
      </c>
      <c r="H1535" s="22" t="s">
        <v>6759</v>
      </c>
      <c r="I1535" s="24">
        <v>44379</v>
      </c>
      <c r="J1535" s="24"/>
      <c r="K1535" s="5" t="str">
        <f t="shared" si="92"/>
        <v>Nee</v>
      </c>
      <c r="L1535">
        <f t="shared" si="93"/>
        <v>4300</v>
      </c>
      <c r="M1535" t="str">
        <f t="shared" si="94"/>
        <v>Reiskosten per dag</v>
      </c>
      <c r="N1535" t="str">
        <f>IFERROR(VLOOKUP(D1535,'Caoparameter historie'!A:E,5,0),"")</f>
        <v>0,11</v>
      </c>
      <c r="O1535" t="str">
        <f>IFERROR(IF(OR(D1535=5274,D1535=5472)=TRUE,VLOOKUP(B1535,'Medewerker afstand woon-werk'!A:F,6,0),""),"")</f>
        <v>5,74000</v>
      </c>
      <c r="P1535" s="5">
        <f t="shared" si="95"/>
        <v>0.63140000000000007</v>
      </c>
    </row>
    <row r="1536" spans="1:16" x14ac:dyDescent="0.25">
      <c r="A1536" s="22" t="s">
        <v>158</v>
      </c>
      <c r="B1536" s="22" t="s">
        <v>2578</v>
      </c>
      <c r="C1536" s="22" t="s">
        <v>7285</v>
      </c>
      <c r="D1536" s="23">
        <v>5472</v>
      </c>
      <c r="E1536" s="22" t="s">
        <v>7309</v>
      </c>
      <c r="F1536" s="28">
        <v>547210</v>
      </c>
      <c r="G1536" s="22" t="s">
        <v>6622</v>
      </c>
      <c r="H1536" s="22" t="s">
        <v>6759</v>
      </c>
      <c r="I1536" s="24">
        <v>44379</v>
      </c>
      <c r="J1536" s="24"/>
      <c r="K1536" s="5" t="str">
        <f t="shared" si="92"/>
        <v>Nee</v>
      </c>
      <c r="L1536">
        <f t="shared" si="93"/>
        <v>9551</v>
      </c>
      <c r="M1536" t="str">
        <f t="shared" si="94"/>
        <v>Reiskosten per dag</v>
      </c>
      <c r="N1536" t="str">
        <f>IFERROR(VLOOKUP(D1536,'Caoparameter historie'!A:E,5,0),"")</f>
        <v>0,11</v>
      </c>
      <c r="O1536" t="str">
        <f>IFERROR(IF(OR(D1536=5274,D1536=5472)=TRUE,VLOOKUP(B1536,'Medewerker afstand woon-werk'!A:F,6,0),""),"")</f>
        <v>18,59000</v>
      </c>
      <c r="P1536" s="5">
        <f t="shared" si="95"/>
        <v>2.0449000000000002</v>
      </c>
    </row>
    <row r="1537" spans="1:16" x14ac:dyDescent="0.25">
      <c r="A1537" s="22" t="s">
        <v>158</v>
      </c>
      <c r="B1537" s="22" t="s">
        <v>3448</v>
      </c>
      <c r="C1537" s="22" t="s">
        <v>7287</v>
      </c>
      <c r="D1537" s="23">
        <v>5472</v>
      </c>
      <c r="E1537" s="22" t="s">
        <v>7309</v>
      </c>
      <c r="F1537" s="28">
        <v>547210</v>
      </c>
      <c r="G1537" s="22" t="s">
        <v>6622</v>
      </c>
      <c r="H1537" s="22" t="s">
        <v>6759</v>
      </c>
      <c r="I1537" s="24">
        <v>44382</v>
      </c>
      <c r="J1537" s="24"/>
      <c r="K1537" s="5" t="str">
        <f t="shared" si="92"/>
        <v>Nee</v>
      </c>
      <c r="L1537">
        <f t="shared" si="93"/>
        <v>7718</v>
      </c>
      <c r="M1537" t="str">
        <f t="shared" si="94"/>
        <v>Reiskosten per dag</v>
      </c>
      <c r="N1537" t="str">
        <f>IFERROR(VLOOKUP(D1537,'Caoparameter historie'!A:E,5,0),"")</f>
        <v>0,11</v>
      </c>
      <c r="O1537" t="str">
        <f>IFERROR(IF(OR(D1537=5274,D1537=5472)=TRUE,VLOOKUP(B1537,'Medewerker afstand woon-werk'!A:F,6,0),""),"")</f>
        <v>0,00000</v>
      </c>
      <c r="P1537" s="5">
        <f t="shared" si="95"/>
        <v>0</v>
      </c>
    </row>
    <row r="1538" spans="1:16" x14ac:dyDescent="0.25">
      <c r="A1538" s="22" t="s">
        <v>158</v>
      </c>
      <c r="B1538" s="22" t="s">
        <v>4128</v>
      </c>
      <c r="C1538" s="22" t="s">
        <v>7335</v>
      </c>
      <c r="D1538" s="23">
        <v>5472</v>
      </c>
      <c r="E1538" s="22" t="s">
        <v>7309</v>
      </c>
      <c r="F1538" s="28">
        <v>547210</v>
      </c>
      <c r="G1538" s="22" t="s">
        <v>6622</v>
      </c>
      <c r="H1538" s="22" t="s">
        <v>6623</v>
      </c>
      <c r="I1538" s="24">
        <v>44389</v>
      </c>
      <c r="J1538" s="24"/>
      <c r="K1538" s="5" t="str">
        <f t="shared" si="92"/>
        <v>Ja</v>
      </c>
      <c r="L1538">
        <f t="shared" si="93"/>
        <v>210216</v>
      </c>
      <c r="M1538" t="str">
        <f t="shared" si="94"/>
        <v>Reiskosten per dag</v>
      </c>
      <c r="N1538" t="str">
        <f>IFERROR(VLOOKUP(D1538,'Caoparameter historie'!A:E,5,0),"")</f>
        <v>0,11</v>
      </c>
      <c r="O1538" t="str">
        <f>IFERROR(IF(OR(D1538=5274,D1538=5472)=TRUE,VLOOKUP(B1538,'Medewerker afstand woon-werk'!A:F,6,0),""),"")</f>
        <v>24,09000</v>
      </c>
      <c r="P1538" s="5">
        <f t="shared" si="95"/>
        <v>2.6499000000000001</v>
      </c>
    </row>
    <row r="1539" spans="1:16" x14ac:dyDescent="0.25">
      <c r="A1539" s="22" t="s">
        <v>158</v>
      </c>
      <c r="B1539" s="22" t="s">
        <v>532</v>
      </c>
      <c r="C1539" s="22" t="s">
        <v>7288</v>
      </c>
      <c r="D1539" s="23">
        <v>5472</v>
      </c>
      <c r="E1539" s="22" t="s">
        <v>7309</v>
      </c>
      <c r="F1539" s="28">
        <v>547210</v>
      </c>
      <c r="G1539" s="22" t="s">
        <v>6622</v>
      </c>
      <c r="H1539" s="22" t="s">
        <v>6759</v>
      </c>
      <c r="I1539" s="24">
        <v>44382</v>
      </c>
      <c r="J1539" s="24"/>
      <c r="K1539" s="5" t="str">
        <f t="shared" si="92"/>
        <v>Nee</v>
      </c>
      <c r="L1539">
        <f t="shared" si="93"/>
        <v>12210</v>
      </c>
      <c r="M1539" t="str">
        <f t="shared" si="94"/>
        <v>Reiskosten per dag</v>
      </c>
      <c r="N1539" t="str">
        <f>IFERROR(VLOOKUP(D1539,'Caoparameter historie'!A:E,5,0),"")</f>
        <v>0,11</v>
      </c>
      <c r="O1539" t="str">
        <f>IFERROR(IF(OR(D1539=5274,D1539=5472)=TRUE,VLOOKUP(B1539,'Medewerker afstand woon-werk'!A:F,6,0),""),"")</f>
        <v>0,00000</v>
      </c>
      <c r="P1539" s="5">
        <f t="shared" si="95"/>
        <v>0</v>
      </c>
    </row>
    <row r="1540" spans="1:16" x14ac:dyDescent="0.25">
      <c r="A1540" s="22" t="s">
        <v>158</v>
      </c>
      <c r="B1540" s="22" t="s">
        <v>6087</v>
      </c>
      <c r="C1540" s="22" t="s">
        <v>7289</v>
      </c>
      <c r="D1540" s="23">
        <v>5472</v>
      </c>
      <c r="E1540" s="22" t="s">
        <v>7309</v>
      </c>
      <c r="F1540" s="28">
        <v>547210</v>
      </c>
      <c r="G1540" s="22" t="s">
        <v>6622</v>
      </c>
      <c r="H1540" s="22" t="s">
        <v>6759</v>
      </c>
      <c r="I1540" s="24">
        <v>44383</v>
      </c>
      <c r="J1540" s="24"/>
      <c r="K1540" s="5" t="str">
        <f t="shared" si="92"/>
        <v>Nee</v>
      </c>
      <c r="L1540">
        <f t="shared" si="93"/>
        <v>13486</v>
      </c>
      <c r="M1540" t="str">
        <f t="shared" si="94"/>
        <v>Reiskosten per dag</v>
      </c>
      <c r="N1540" t="str">
        <f>IFERROR(VLOOKUP(D1540,'Caoparameter historie'!A:E,5,0),"")</f>
        <v>0,11</v>
      </c>
      <c r="O1540" t="str">
        <f>IFERROR(IF(OR(D1540=5274,D1540=5472)=TRUE,VLOOKUP(B1540,'Medewerker afstand woon-werk'!A:F,6,0),""),"")</f>
        <v>0,00000</v>
      </c>
      <c r="P1540" s="5">
        <f t="shared" si="95"/>
        <v>0</v>
      </c>
    </row>
    <row r="1541" spans="1:16" x14ac:dyDescent="0.25">
      <c r="A1541" s="22" t="s">
        <v>158</v>
      </c>
      <c r="B1541" s="22" t="s">
        <v>5853</v>
      </c>
      <c r="C1541" s="22" t="s">
        <v>7290</v>
      </c>
      <c r="D1541" s="23">
        <v>5472</v>
      </c>
      <c r="E1541" s="22" t="s">
        <v>7309</v>
      </c>
      <c r="F1541" s="28">
        <v>547210</v>
      </c>
      <c r="G1541" s="22" t="s">
        <v>6622</v>
      </c>
      <c r="H1541" s="22" t="s">
        <v>6759</v>
      </c>
      <c r="I1541" s="24">
        <v>44383</v>
      </c>
      <c r="J1541" s="24"/>
      <c r="K1541" s="5" t="str">
        <f t="shared" si="92"/>
        <v>Nee</v>
      </c>
      <c r="L1541">
        <f t="shared" si="93"/>
        <v>7152</v>
      </c>
      <c r="M1541" t="str">
        <f t="shared" si="94"/>
        <v>Reiskosten per dag</v>
      </c>
      <c r="N1541" t="str">
        <f>IFERROR(VLOOKUP(D1541,'Caoparameter historie'!A:E,5,0),"")</f>
        <v>0,11</v>
      </c>
      <c r="O1541" t="str">
        <f>IFERROR(IF(OR(D1541=5274,D1541=5472)=TRUE,VLOOKUP(B1541,'Medewerker afstand woon-werk'!A:F,6,0),""),"")</f>
        <v>0,00000</v>
      </c>
      <c r="P1541" s="5">
        <f t="shared" si="95"/>
        <v>0</v>
      </c>
    </row>
    <row r="1542" spans="1:16" x14ac:dyDescent="0.25">
      <c r="A1542" s="22" t="s">
        <v>158</v>
      </c>
      <c r="B1542" s="22" t="s">
        <v>5973</v>
      </c>
      <c r="C1542" s="22" t="s">
        <v>7291</v>
      </c>
      <c r="D1542" s="23">
        <v>5472</v>
      </c>
      <c r="E1542" s="22" t="s">
        <v>7309</v>
      </c>
      <c r="F1542" s="28">
        <v>547210</v>
      </c>
      <c r="G1542" s="22" t="s">
        <v>6622</v>
      </c>
      <c r="H1542" s="22" t="s">
        <v>6759</v>
      </c>
      <c r="I1542" s="24">
        <v>44383</v>
      </c>
      <c r="J1542" s="24"/>
      <c r="K1542" s="5" t="str">
        <f t="shared" ref="K1542:K1554" si="96">IFERROR(H1542*1,H1542)</f>
        <v>Nee</v>
      </c>
      <c r="L1542">
        <f t="shared" ref="L1542:L1554" si="97">IFERROR(B1542*1,B1542)</f>
        <v>6186</v>
      </c>
      <c r="M1542" t="str">
        <f t="shared" ref="M1542:M1554" si="98">IF(D1542=5251,"VET",IF(D1542=5249,"Persoonlijke toeslag",IF(D1542=5274,"Reiskosten per dag",IF(D1542=5250,"Overgangstoeslag",IF(D1542=5472,"Reiskosten per dag",IF(D1542=5255,"Reiskosten per dag",IF(D1542=5378,"BHV Vergoeding",IF(D1542=5493,"Wasgeld",""))))))))</f>
        <v>Reiskosten per dag</v>
      </c>
      <c r="N1542" t="str">
        <f>IFERROR(VLOOKUP(D1542,'Caoparameter historie'!A:E,5,0),"")</f>
        <v>0,11</v>
      </c>
      <c r="O1542" t="str">
        <f>IFERROR(IF(OR(D1542=5274,D1542=5472)=TRUE,VLOOKUP(B1542,'Medewerker afstand woon-werk'!A:F,6,0),""),"")</f>
        <v>0,00000</v>
      </c>
      <c r="P1542" s="5">
        <f t="shared" ref="P1542:P1554" si="99">IF(OR(D1542=5274,D1542=5472)=TRUE,N1542*O1542,IF(D1542=5255,K1542,IF(M1542="Persoonlijke toeslag",K1542,IF(M1542="VET",K1542,IF(M1542="Overgangstoeslag",K1542,IF(M1542="Wasgeld",K1542*N1542,IF(M1542="BHV vergoeding",N1542*1,"")))))))</f>
        <v>0</v>
      </c>
    </row>
    <row r="1543" spans="1:16" x14ac:dyDescent="0.25">
      <c r="A1543" s="22" t="s">
        <v>158</v>
      </c>
      <c r="B1543" s="22" t="s">
        <v>1687</v>
      </c>
      <c r="C1543" s="22" t="s">
        <v>6355</v>
      </c>
      <c r="D1543" s="23">
        <v>5472</v>
      </c>
      <c r="E1543" s="22" t="s">
        <v>7309</v>
      </c>
      <c r="F1543" s="28">
        <v>547210</v>
      </c>
      <c r="G1543" s="22" t="s">
        <v>6622</v>
      </c>
      <c r="H1543" s="22" t="s">
        <v>6759</v>
      </c>
      <c r="I1543" s="24">
        <v>44396</v>
      </c>
      <c r="J1543" s="24"/>
      <c r="K1543" s="5" t="str">
        <f t="shared" si="96"/>
        <v>Nee</v>
      </c>
      <c r="L1543">
        <f t="shared" si="97"/>
        <v>12998</v>
      </c>
      <c r="M1543" t="str">
        <f t="shared" si="98"/>
        <v>Reiskosten per dag</v>
      </c>
      <c r="N1543" t="str">
        <f>IFERROR(VLOOKUP(D1543,'Caoparameter historie'!A:E,5,0),"")</f>
        <v>0,11</v>
      </c>
      <c r="O1543" t="str">
        <f>IFERROR(IF(OR(D1543=5274,D1543=5472)=TRUE,VLOOKUP(B1543,'Medewerker afstand woon-werk'!A:F,6,0),""),"")</f>
        <v>13,29000</v>
      </c>
      <c r="P1543" s="5">
        <f t="shared" si="99"/>
        <v>1.4619</v>
      </c>
    </row>
    <row r="1544" spans="1:16" x14ac:dyDescent="0.25">
      <c r="A1544" s="22" t="s">
        <v>158</v>
      </c>
      <c r="B1544" s="22" t="s">
        <v>1876</v>
      </c>
      <c r="C1544" s="22" t="s">
        <v>7292</v>
      </c>
      <c r="D1544" s="23">
        <v>5472</v>
      </c>
      <c r="E1544" s="22" t="s">
        <v>7309</v>
      </c>
      <c r="F1544" s="28">
        <v>547210</v>
      </c>
      <c r="G1544" s="22" t="s">
        <v>6622</v>
      </c>
      <c r="H1544" s="22" t="s">
        <v>6759</v>
      </c>
      <c r="I1544" s="24">
        <v>44389</v>
      </c>
      <c r="J1544" s="24"/>
      <c r="K1544" s="5" t="str">
        <f t="shared" si="96"/>
        <v>Nee</v>
      </c>
      <c r="L1544">
        <f t="shared" si="97"/>
        <v>13271</v>
      </c>
      <c r="M1544" t="str">
        <f t="shared" si="98"/>
        <v>Reiskosten per dag</v>
      </c>
      <c r="N1544" t="str">
        <f>IFERROR(VLOOKUP(D1544,'Caoparameter historie'!A:E,5,0),"")</f>
        <v>0,11</v>
      </c>
      <c r="O1544" t="str">
        <f>IFERROR(IF(OR(D1544=5274,D1544=5472)=TRUE,VLOOKUP(B1544,'Medewerker afstand woon-werk'!A:F,6,0),""),"")</f>
        <v>13,90000</v>
      </c>
      <c r="P1544" s="5">
        <f t="shared" si="99"/>
        <v>1.5290000000000001</v>
      </c>
    </row>
    <row r="1545" spans="1:16" x14ac:dyDescent="0.25">
      <c r="A1545" s="22" t="s">
        <v>158</v>
      </c>
      <c r="B1545" s="22" t="s">
        <v>3360</v>
      </c>
      <c r="C1545" s="22" t="s">
        <v>7293</v>
      </c>
      <c r="D1545" s="23">
        <v>5472</v>
      </c>
      <c r="E1545" s="22" t="s">
        <v>7309</v>
      </c>
      <c r="F1545" s="28">
        <v>547210</v>
      </c>
      <c r="G1545" s="22" t="s">
        <v>6622</v>
      </c>
      <c r="H1545" s="22" t="s">
        <v>6759</v>
      </c>
      <c r="I1545" s="24">
        <v>44389</v>
      </c>
      <c r="J1545" s="24"/>
      <c r="K1545" s="5" t="str">
        <f t="shared" si="96"/>
        <v>Nee</v>
      </c>
      <c r="L1545">
        <f t="shared" si="97"/>
        <v>209714</v>
      </c>
      <c r="M1545" t="str">
        <f t="shared" si="98"/>
        <v>Reiskosten per dag</v>
      </c>
      <c r="N1545" t="str">
        <f>IFERROR(VLOOKUP(D1545,'Caoparameter historie'!A:E,5,0),"")</f>
        <v>0,11</v>
      </c>
      <c r="O1545" t="str">
        <f>IFERROR(IF(OR(D1545=5274,D1545=5472)=TRUE,VLOOKUP(B1545,'Medewerker afstand woon-werk'!A:F,6,0),""),"")</f>
        <v>0,00000</v>
      </c>
      <c r="P1545" s="5">
        <f t="shared" si="99"/>
        <v>0</v>
      </c>
    </row>
    <row r="1546" spans="1:16" x14ac:dyDescent="0.25">
      <c r="A1546" s="22" t="s">
        <v>158</v>
      </c>
      <c r="B1546" s="22" t="s">
        <v>4777</v>
      </c>
      <c r="C1546" s="22" t="s">
        <v>6316</v>
      </c>
      <c r="D1546" s="23">
        <v>5472</v>
      </c>
      <c r="E1546" s="22" t="s">
        <v>7309</v>
      </c>
      <c r="F1546" s="28">
        <v>547210</v>
      </c>
      <c r="G1546" s="22" t="s">
        <v>6622</v>
      </c>
      <c r="H1546" s="22" t="s">
        <v>6759</v>
      </c>
      <c r="I1546" s="24">
        <v>44389</v>
      </c>
      <c r="J1546" s="24"/>
      <c r="K1546" s="5" t="str">
        <f t="shared" si="96"/>
        <v>Nee</v>
      </c>
      <c r="L1546">
        <f t="shared" si="97"/>
        <v>10005</v>
      </c>
      <c r="M1546" t="str">
        <f t="shared" si="98"/>
        <v>Reiskosten per dag</v>
      </c>
      <c r="N1546" t="str">
        <f>IFERROR(VLOOKUP(D1546,'Caoparameter historie'!A:E,5,0),"")</f>
        <v>0,11</v>
      </c>
      <c r="O1546" t="str">
        <f>IFERROR(IF(OR(D1546=5274,D1546=5472)=TRUE,VLOOKUP(B1546,'Medewerker afstand woon-werk'!A:F,6,0),""),"")</f>
        <v>43,61000</v>
      </c>
      <c r="P1546" s="5">
        <f t="shared" si="99"/>
        <v>4.7971000000000004</v>
      </c>
    </row>
    <row r="1547" spans="1:16" x14ac:dyDescent="0.25">
      <c r="A1547" s="22" t="s">
        <v>158</v>
      </c>
      <c r="B1547" s="22" t="s">
        <v>2410</v>
      </c>
      <c r="C1547" s="22" t="s">
        <v>6269</v>
      </c>
      <c r="D1547" s="23">
        <v>5472</v>
      </c>
      <c r="E1547" s="22" t="s">
        <v>7309</v>
      </c>
      <c r="F1547" s="28">
        <v>547210</v>
      </c>
      <c r="G1547" s="22" t="s">
        <v>6622</v>
      </c>
      <c r="H1547" s="22" t="s">
        <v>6759</v>
      </c>
      <c r="I1547" s="24">
        <v>44389</v>
      </c>
      <c r="J1547" s="24"/>
      <c r="K1547" s="5" t="str">
        <f t="shared" si="96"/>
        <v>Nee</v>
      </c>
      <c r="L1547">
        <f t="shared" si="97"/>
        <v>4605</v>
      </c>
      <c r="M1547" t="str">
        <f t="shared" si="98"/>
        <v>Reiskosten per dag</v>
      </c>
      <c r="N1547" t="str">
        <f>IFERROR(VLOOKUP(D1547,'Caoparameter historie'!A:E,5,0),"")</f>
        <v>0,11</v>
      </c>
      <c r="O1547" t="str">
        <f>IFERROR(IF(OR(D1547=5274,D1547=5472)=TRUE,VLOOKUP(B1547,'Medewerker afstand woon-werk'!A:F,6,0),""),"")</f>
        <v>9,25000</v>
      </c>
      <c r="P1547" s="5">
        <f t="shared" si="99"/>
        <v>1.0175000000000001</v>
      </c>
    </row>
    <row r="1548" spans="1:16" x14ac:dyDescent="0.25">
      <c r="A1548" s="22" t="s">
        <v>158</v>
      </c>
      <c r="B1548" s="22" t="s">
        <v>2488</v>
      </c>
      <c r="C1548" s="22" t="s">
        <v>6490</v>
      </c>
      <c r="D1548" s="23">
        <v>5472</v>
      </c>
      <c r="E1548" s="22" t="s">
        <v>7309</v>
      </c>
      <c r="F1548" s="28">
        <v>547210</v>
      </c>
      <c r="G1548" s="22" t="s">
        <v>6622</v>
      </c>
      <c r="H1548" s="22" t="s">
        <v>6759</v>
      </c>
      <c r="I1548" s="24">
        <v>44368</v>
      </c>
      <c r="J1548" s="24"/>
      <c r="K1548" s="5" t="str">
        <f t="shared" si="96"/>
        <v>Nee</v>
      </c>
      <c r="L1548">
        <f t="shared" si="97"/>
        <v>4869</v>
      </c>
      <c r="M1548" t="str">
        <f t="shared" si="98"/>
        <v>Reiskosten per dag</v>
      </c>
      <c r="N1548" t="str">
        <f>IFERROR(VLOOKUP(D1548,'Caoparameter historie'!A:E,5,0),"")</f>
        <v>0,11</v>
      </c>
      <c r="O1548" t="str">
        <f>IFERROR(IF(OR(D1548=5274,D1548=5472)=TRUE,VLOOKUP(B1548,'Medewerker afstand woon-werk'!A:F,6,0),""),"")</f>
        <v>0,00000</v>
      </c>
      <c r="P1548" s="5">
        <f t="shared" si="99"/>
        <v>0</v>
      </c>
    </row>
    <row r="1549" spans="1:16" x14ac:dyDescent="0.25">
      <c r="A1549" s="22" t="s">
        <v>158</v>
      </c>
      <c r="B1549" s="22" t="s">
        <v>3687</v>
      </c>
      <c r="C1549" s="22" t="s">
        <v>7295</v>
      </c>
      <c r="D1549" s="23">
        <v>5472</v>
      </c>
      <c r="E1549" s="22" t="s">
        <v>7309</v>
      </c>
      <c r="F1549" s="28">
        <v>547210</v>
      </c>
      <c r="G1549" s="22" t="s">
        <v>6622</v>
      </c>
      <c r="H1549" s="22" t="s">
        <v>6759</v>
      </c>
      <c r="I1549" s="24">
        <v>44396</v>
      </c>
      <c r="J1549" s="24"/>
      <c r="K1549" s="5" t="str">
        <f t="shared" si="96"/>
        <v>Nee</v>
      </c>
      <c r="L1549">
        <f t="shared" si="97"/>
        <v>9206898</v>
      </c>
      <c r="M1549" t="str">
        <f t="shared" si="98"/>
        <v>Reiskosten per dag</v>
      </c>
      <c r="N1549" t="str">
        <f>IFERROR(VLOOKUP(D1549,'Caoparameter historie'!A:E,5,0),"")</f>
        <v>0,11</v>
      </c>
      <c r="O1549" t="str">
        <f>IFERROR(IF(OR(D1549=5274,D1549=5472)=TRUE,VLOOKUP(B1549,'Medewerker afstand woon-werk'!A:F,6,0),""),"")</f>
        <v>0,00000</v>
      </c>
      <c r="P1549" s="5">
        <f t="shared" si="99"/>
        <v>0</v>
      </c>
    </row>
    <row r="1550" spans="1:16" x14ac:dyDescent="0.25">
      <c r="A1550" s="22" t="s">
        <v>158</v>
      </c>
      <c r="B1550" s="22" t="s">
        <v>6019</v>
      </c>
      <c r="C1550" s="22" t="s">
        <v>7296</v>
      </c>
      <c r="D1550" s="23">
        <v>5472</v>
      </c>
      <c r="E1550" s="22" t="s">
        <v>7309</v>
      </c>
      <c r="F1550" s="28">
        <v>547210</v>
      </c>
      <c r="G1550" s="22" t="s">
        <v>6622</v>
      </c>
      <c r="H1550" s="22" t="s">
        <v>6759</v>
      </c>
      <c r="I1550" s="24">
        <v>44396</v>
      </c>
      <c r="J1550" s="24"/>
      <c r="K1550" s="5" t="str">
        <f t="shared" si="96"/>
        <v>Nee</v>
      </c>
      <c r="L1550">
        <f t="shared" si="97"/>
        <v>209708</v>
      </c>
      <c r="M1550" t="str">
        <f t="shared" si="98"/>
        <v>Reiskosten per dag</v>
      </c>
      <c r="N1550" t="str">
        <f>IFERROR(VLOOKUP(D1550,'Caoparameter historie'!A:E,5,0),"")</f>
        <v>0,11</v>
      </c>
      <c r="O1550" t="str">
        <f>IFERROR(IF(OR(D1550=5274,D1550=5472)=TRUE,VLOOKUP(B1550,'Medewerker afstand woon-werk'!A:F,6,0),""),"")</f>
        <v>0,00000</v>
      </c>
      <c r="P1550" s="5">
        <f t="shared" si="99"/>
        <v>0</v>
      </c>
    </row>
    <row r="1551" spans="1:16" x14ac:dyDescent="0.25">
      <c r="A1551" s="22" t="s">
        <v>158</v>
      </c>
      <c r="B1551" s="22" t="s">
        <v>5733</v>
      </c>
      <c r="C1551" s="22" t="s">
        <v>7297</v>
      </c>
      <c r="D1551" s="23">
        <v>5472</v>
      </c>
      <c r="E1551" s="22" t="s">
        <v>7309</v>
      </c>
      <c r="F1551" s="28">
        <v>547210</v>
      </c>
      <c r="G1551" s="22" t="s">
        <v>6622</v>
      </c>
      <c r="H1551" s="22" t="s">
        <v>6759</v>
      </c>
      <c r="I1551" s="24">
        <v>44396</v>
      </c>
      <c r="J1551" s="24"/>
      <c r="K1551" s="5" t="str">
        <f t="shared" si="96"/>
        <v>Nee</v>
      </c>
      <c r="L1551">
        <f t="shared" si="97"/>
        <v>9879</v>
      </c>
      <c r="M1551" t="str">
        <f t="shared" si="98"/>
        <v>Reiskosten per dag</v>
      </c>
      <c r="N1551" t="str">
        <f>IFERROR(VLOOKUP(D1551,'Caoparameter historie'!A:E,5,0),"")</f>
        <v>0,11</v>
      </c>
      <c r="O1551" t="str">
        <f>IFERROR(IF(OR(D1551=5274,D1551=5472)=TRUE,VLOOKUP(B1551,'Medewerker afstand woon-werk'!A:F,6,0),""),"")</f>
        <v>1,47100</v>
      </c>
      <c r="P1551" s="5">
        <f t="shared" si="99"/>
        <v>0.16181000000000001</v>
      </c>
    </row>
    <row r="1552" spans="1:16" x14ac:dyDescent="0.25">
      <c r="A1552" s="22" t="s">
        <v>158</v>
      </c>
      <c r="B1552" s="22" t="s">
        <v>161</v>
      </c>
      <c r="C1552" s="22" t="s">
        <v>7300</v>
      </c>
      <c r="D1552" s="23">
        <v>5472</v>
      </c>
      <c r="E1552" s="22" t="s">
        <v>7309</v>
      </c>
      <c r="F1552" s="28">
        <v>547210</v>
      </c>
      <c r="G1552" s="22" t="s">
        <v>6622</v>
      </c>
      <c r="H1552" s="22" t="s">
        <v>6759</v>
      </c>
      <c r="I1552" s="24">
        <v>44391</v>
      </c>
      <c r="J1552" s="24"/>
      <c r="K1552" s="5" t="str">
        <f t="shared" si="96"/>
        <v>Nee</v>
      </c>
      <c r="L1552">
        <f t="shared" si="97"/>
        <v>210268</v>
      </c>
      <c r="M1552" t="str">
        <f t="shared" si="98"/>
        <v>Reiskosten per dag</v>
      </c>
      <c r="N1552" t="str">
        <f>IFERROR(VLOOKUP(D1552,'Caoparameter historie'!A:E,5,0),"")</f>
        <v>0,11</v>
      </c>
      <c r="O1552" t="str">
        <f>IFERROR(IF(OR(D1552=5274,D1552=5472)=TRUE,VLOOKUP(B1552,'Medewerker afstand woon-werk'!A:F,6,0),""),"")</f>
        <v>0,00000</v>
      </c>
      <c r="P1552" s="5">
        <f t="shared" si="99"/>
        <v>0</v>
      </c>
    </row>
    <row r="1553" spans="1:16" x14ac:dyDescent="0.25">
      <c r="A1553" s="22" t="s">
        <v>158</v>
      </c>
      <c r="B1553" s="22" t="s">
        <v>4054</v>
      </c>
      <c r="C1553" s="22" t="s">
        <v>7301</v>
      </c>
      <c r="D1553" s="23">
        <v>5472</v>
      </c>
      <c r="E1553" s="22" t="s">
        <v>7309</v>
      </c>
      <c r="F1553" s="28">
        <v>547210</v>
      </c>
      <c r="G1553" s="22" t="s">
        <v>6622</v>
      </c>
      <c r="H1553" s="22" t="s">
        <v>6759</v>
      </c>
      <c r="I1553" s="24">
        <v>44392</v>
      </c>
      <c r="J1553" s="24"/>
      <c r="K1553" s="5" t="str">
        <f t="shared" si="96"/>
        <v>Nee</v>
      </c>
      <c r="L1553">
        <f t="shared" si="97"/>
        <v>209679</v>
      </c>
      <c r="M1553" t="str">
        <f t="shared" si="98"/>
        <v>Reiskosten per dag</v>
      </c>
      <c r="N1553" t="str">
        <f>IFERROR(VLOOKUP(D1553,'Caoparameter historie'!A:E,5,0),"")</f>
        <v>0,11</v>
      </c>
      <c r="O1553" t="str">
        <f>IFERROR(IF(OR(D1553=5274,D1553=5472)=TRUE,VLOOKUP(B1553,'Medewerker afstand woon-werk'!A:F,6,0),""),"")</f>
        <v>0,00000</v>
      </c>
      <c r="P1553" s="5">
        <f t="shared" si="99"/>
        <v>0</v>
      </c>
    </row>
    <row r="1554" spans="1:16" x14ac:dyDescent="0.25">
      <c r="A1554" s="22" t="s">
        <v>158</v>
      </c>
      <c r="B1554" s="22" t="s">
        <v>6029</v>
      </c>
      <c r="C1554" s="22" t="s">
        <v>7336</v>
      </c>
      <c r="D1554" s="23">
        <v>5472</v>
      </c>
      <c r="E1554" s="22" t="s">
        <v>7309</v>
      </c>
      <c r="F1554" s="28">
        <v>547210</v>
      </c>
      <c r="G1554" s="22" t="s">
        <v>6622</v>
      </c>
      <c r="H1554" s="22" t="s">
        <v>6623</v>
      </c>
      <c r="I1554" s="24">
        <v>44400</v>
      </c>
      <c r="J1554" s="24"/>
      <c r="K1554" s="5" t="str">
        <f t="shared" si="96"/>
        <v>Ja</v>
      </c>
      <c r="L1554">
        <f t="shared" si="97"/>
        <v>210390</v>
      </c>
      <c r="M1554" t="str">
        <f t="shared" si="98"/>
        <v>Reiskosten per dag</v>
      </c>
      <c r="N1554" t="str">
        <f>IFERROR(VLOOKUP(D1554,'Caoparameter historie'!A:E,5,0),"")</f>
        <v>0,11</v>
      </c>
      <c r="O1554" t="str">
        <f>IFERROR(IF(OR(D1554=5274,D1554=5472)=TRUE,VLOOKUP(B1554,'Medewerker afstand woon-werk'!A:F,6,0),""),"")</f>
        <v>18,41200</v>
      </c>
      <c r="P1554" s="5">
        <f t="shared" si="99"/>
        <v>2.0253199999999998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J4213"/>
  <sheetViews>
    <sheetView workbookViewId="0">
      <selection activeCell="B5" sqref="B5"/>
    </sheetView>
  </sheetViews>
  <sheetFormatPr defaultRowHeight="15" x14ac:dyDescent="0.25"/>
  <cols>
    <col min="1" max="1" width="9.140625" customWidth="1"/>
    <col min="3" max="3" width="28.5703125" bestFit="1" customWidth="1"/>
    <col min="4" max="4" width="9.5703125" bestFit="1" customWidth="1"/>
    <col min="5" max="5" width="27.7109375" bestFit="1" customWidth="1"/>
    <col min="6" max="6" width="24.28515625" bestFit="1" customWidth="1"/>
    <col min="7" max="7" width="13.5703125" bestFit="1" customWidth="1"/>
    <col min="8" max="8" width="44.7109375" bestFit="1" customWidth="1"/>
    <col min="9" max="10" width="10.28515625" bestFit="1" customWidth="1"/>
  </cols>
  <sheetData>
    <row r="2" spans="1:10" ht="28.5" x14ac:dyDescent="0.45">
      <c r="A2" s="2" t="s">
        <v>104</v>
      </c>
    </row>
    <row r="4" spans="1:10" x14ac:dyDescent="0.25">
      <c r="A4" s="3" t="s">
        <v>13</v>
      </c>
      <c r="B4" s="3" t="s">
        <v>90</v>
      </c>
      <c r="C4" s="3" t="s">
        <v>105</v>
      </c>
      <c r="D4" s="3" t="s">
        <v>92</v>
      </c>
      <c r="E4" s="3" t="s">
        <v>20</v>
      </c>
      <c r="F4" s="3" t="s">
        <v>21</v>
      </c>
      <c r="G4" s="3" t="s">
        <v>94</v>
      </c>
      <c r="H4" s="3" t="s">
        <v>17</v>
      </c>
      <c r="I4" s="3" t="s">
        <v>22</v>
      </c>
      <c r="J4" s="3" t="s">
        <v>23</v>
      </c>
    </row>
    <row r="5" spans="1:10" x14ac:dyDescent="0.25">
      <c r="A5" s="22" t="s">
        <v>566</v>
      </c>
      <c r="B5" s="23">
        <v>900</v>
      </c>
      <c r="C5" s="22" t="s">
        <v>11494</v>
      </c>
      <c r="D5" s="28">
        <v>387904</v>
      </c>
      <c r="E5" s="22" t="s">
        <v>11495</v>
      </c>
      <c r="F5" s="22" t="s">
        <v>11496</v>
      </c>
      <c r="G5" s="22" t="s">
        <v>81</v>
      </c>
      <c r="H5" s="22" t="s">
        <v>7128</v>
      </c>
      <c r="I5" s="24">
        <v>44256</v>
      </c>
      <c r="J5" s="24"/>
    </row>
    <row r="6" spans="1:10" x14ac:dyDescent="0.25">
      <c r="A6" s="22" t="s">
        <v>4777</v>
      </c>
      <c r="B6" s="23">
        <v>900</v>
      </c>
      <c r="C6" s="22" t="s">
        <v>11494</v>
      </c>
      <c r="D6" s="28">
        <v>387904</v>
      </c>
      <c r="E6" s="22" t="s">
        <v>11495</v>
      </c>
      <c r="F6" s="22" t="s">
        <v>11497</v>
      </c>
      <c r="G6" s="22" t="s">
        <v>81</v>
      </c>
      <c r="H6" s="22" t="s">
        <v>6316</v>
      </c>
      <c r="I6" s="24">
        <v>42877</v>
      </c>
      <c r="J6" s="24">
        <v>44283</v>
      </c>
    </row>
    <row r="7" spans="1:10" x14ac:dyDescent="0.25">
      <c r="A7" s="22" t="s">
        <v>4777</v>
      </c>
      <c r="B7" s="23">
        <v>900</v>
      </c>
      <c r="C7" s="22" t="s">
        <v>11494</v>
      </c>
      <c r="D7" s="28">
        <v>387904</v>
      </c>
      <c r="E7" s="22" t="s">
        <v>11495</v>
      </c>
      <c r="F7" s="22" t="s">
        <v>11498</v>
      </c>
      <c r="G7" s="22" t="s">
        <v>81</v>
      </c>
      <c r="H7" s="22" t="s">
        <v>6316</v>
      </c>
      <c r="I7" s="24">
        <v>44284</v>
      </c>
      <c r="J7" s="24">
        <v>44388</v>
      </c>
    </row>
    <row r="8" spans="1:10" x14ac:dyDescent="0.25">
      <c r="A8" s="22" t="s">
        <v>4777</v>
      </c>
      <c r="B8" s="23">
        <v>900</v>
      </c>
      <c r="C8" s="22" t="s">
        <v>11494</v>
      </c>
      <c r="D8" s="28">
        <v>387904</v>
      </c>
      <c r="E8" s="22" t="s">
        <v>11495</v>
      </c>
      <c r="F8" s="22" t="s">
        <v>11499</v>
      </c>
      <c r="G8" s="22" t="s">
        <v>81</v>
      </c>
      <c r="H8" s="22" t="s">
        <v>6316</v>
      </c>
      <c r="I8" s="24">
        <v>44389</v>
      </c>
      <c r="J8" s="24"/>
    </row>
    <row r="9" spans="1:10" x14ac:dyDescent="0.25">
      <c r="A9" s="22" t="s">
        <v>11500</v>
      </c>
      <c r="B9" s="23">
        <v>900</v>
      </c>
      <c r="C9" s="22" t="s">
        <v>11494</v>
      </c>
      <c r="D9" s="28">
        <v>387904</v>
      </c>
      <c r="E9" s="22" t="s">
        <v>11495</v>
      </c>
      <c r="F9" s="22" t="s">
        <v>11501</v>
      </c>
      <c r="G9" s="22" t="s">
        <v>81</v>
      </c>
      <c r="H9" s="22" t="s">
        <v>11502</v>
      </c>
      <c r="I9" s="24">
        <v>43885</v>
      </c>
      <c r="J9" s="24">
        <v>43982</v>
      </c>
    </row>
    <row r="10" spans="1:10" x14ac:dyDescent="0.25">
      <c r="A10" s="22" t="s">
        <v>1183</v>
      </c>
      <c r="B10" s="23">
        <v>900</v>
      </c>
      <c r="C10" s="22" t="s">
        <v>11494</v>
      </c>
      <c r="D10" s="28">
        <v>387904</v>
      </c>
      <c r="E10" s="22" t="s">
        <v>11495</v>
      </c>
      <c r="F10" s="22" t="s">
        <v>11503</v>
      </c>
      <c r="G10" s="22" t="s">
        <v>81</v>
      </c>
      <c r="H10" s="22" t="s">
        <v>11084</v>
      </c>
      <c r="I10" s="24">
        <v>43831</v>
      </c>
      <c r="J10" s="24"/>
    </row>
    <row r="11" spans="1:10" x14ac:dyDescent="0.25">
      <c r="A11" s="22" t="s">
        <v>11504</v>
      </c>
      <c r="B11" s="23">
        <v>900</v>
      </c>
      <c r="C11" s="22" t="s">
        <v>11494</v>
      </c>
      <c r="D11" s="28">
        <v>387904</v>
      </c>
      <c r="E11" s="22" t="s">
        <v>11495</v>
      </c>
      <c r="F11" s="22" t="s">
        <v>11505</v>
      </c>
      <c r="G11" s="22" t="s">
        <v>81</v>
      </c>
      <c r="H11" s="22" t="s">
        <v>11506</v>
      </c>
      <c r="I11" s="24">
        <v>42936</v>
      </c>
      <c r="J11" s="24"/>
    </row>
    <row r="12" spans="1:10" x14ac:dyDescent="0.25">
      <c r="A12" s="22" t="s">
        <v>11507</v>
      </c>
      <c r="B12" s="23">
        <v>900</v>
      </c>
      <c r="C12" s="22" t="s">
        <v>11494</v>
      </c>
      <c r="D12" s="28">
        <v>387904</v>
      </c>
      <c r="E12" s="22" t="s">
        <v>11495</v>
      </c>
      <c r="F12" s="22" t="s">
        <v>11508</v>
      </c>
      <c r="G12" s="22" t="s">
        <v>81</v>
      </c>
      <c r="H12" s="22" t="s">
        <v>11509</v>
      </c>
      <c r="I12" s="24">
        <v>42569</v>
      </c>
      <c r="J12" s="24">
        <v>44243</v>
      </c>
    </row>
    <row r="13" spans="1:10" x14ac:dyDescent="0.25">
      <c r="A13" s="22" t="s">
        <v>2504</v>
      </c>
      <c r="B13" s="23">
        <v>900</v>
      </c>
      <c r="C13" s="22" t="s">
        <v>11494</v>
      </c>
      <c r="D13" s="28">
        <v>387904</v>
      </c>
      <c r="E13" s="22" t="s">
        <v>11495</v>
      </c>
      <c r="F13" s="22" t="s">
        <v>11510</v>
      </c>
      <c r="G13" s="22" t="s">
        <v>81</v>
      </c>
      <c r="H13" s="22" t="s">
        <v>6716</v>
      </c>
      <c r="I13" s="24">
        <v>43801</v>
      </c>
      <c r="J13" s="24"/>
    </row>
    <row r="14" spans="1:10" x14ac:dyDescent="0.25">
      <c r="A14" s="22" t="s">
        <v>3816</v>
      </c>
      <c r="B14" s="23">
        <v>900</v>
      </c>
      <c r="C14" s="22" t="s">
        <v>11494</v>
      </c>
      <c r="D14" s="28">
        <v>387904</v>
      </c>
      <c r="E14" s="22" t="s">
        <v>11495</v>
      </c>
      <c r="F14" s="22" t="s">
        <v>11511</v>
      </c>
      <c r="G14" s="22" t="s">
        <v>81</v>
      </c>
      <c r="H14" s="22" t="s">
        <v>6717</v>
      </c>
      <c r="I14" s="24">
        <v>42597</v>
      </c>
      <c r="J14" s="24">
        <v>44213</v>
      </c>
    </row>
    <row r="15" spans="1:10" x14ac:dyDescent="0.25">
      <c r="A15" s="22" t="s">
        <v>3816</v>
      </c>
      <c r="B15" s="23">
        <v>900</v>
      </c>
      <c r="C15" s="22" t="s">
        <v>11494</v>
      </c>
      <c r="D15" s="28">
        <v>387904</v>
      </c>
      <c r="E15" s="22" t="s">
        <v>11495</v>
      </c>
      <c r="F15" s="22" t="s">
        <v>11512</v>
      </c>
      <c r="G15" s="22" t="s">
        <v>81</v>
      </c>
      <c r="H15" s="22" t="s">
        <v>6717</v>
      </c>
      <c r="I15" s="24">
        <v>44214</v>
      </c>
      <c r="J15" s="24"/>
    </row>
    <row r="16" spans="1:10" x14ac:dyDescent="0.25">
      <c r="A16" s="22" t="s">
        <v>11513</v>
      </c>
      <c r="B16" s="23">
        <v>900</v>
      </c>
      <c r="C16" s="22" t="s">
        <v>11494</v>
      </c>
      <c r="D16" s="28">
        <v>387904</v>
      </c>
      <c r="E16" s="22" t="s">
        <v>11495</v>
      </c>
      <c r="F16" s="22" t="s">
        <v>11514</v>
      </c>
      <c r="G16" s="22" t="s">
        <v>81</v>
      </c>
      <c r="H16" s="22" t="s">
        <v>11515</v>
      </c>
      <c r="I16" s="24">
        <v>43831</v>
      </c>
      <c r="J16" s="24">
        <v>44101</v>
      </c>
    </row>
    <row r="17" spans="1:10" x14ac:dyDescent="0.25">
      <c r="A17" s="22" t="s">
        <v>11513</v>
      </c>
      <c r="B17" s="23">
        <v>900</v>
      </c>
      <c r="C17" s="22" t="s">
        <v>11494</v>
      </c>
      <c r="D17" s="28">
        <v>387904</v>
      </c>
      <c r="E17" s="22" t="s">
        <v>11495</v>
      </c>
      <c r="F17" s="22" t="s">
        <v>11516</v>
      </c>
      <c r="G17" s="22" t="s">
        <v>81</v>
      </c>
      <c r="H17" s="22" t="s">
        <v>11515</v>
      </c>
      <c r="I17" s="24">
        <v>44102</v>
      </c>
      <c r="J17" s="24">
        <v>44151</v>
      </c>
    </row>
    <row r="18" spans="1:10" x14ac:dyDescent="0.25">
      <c r="A18" s="22" t="s">
        <v>11513</v>
      </c>
      <c r="B18" s="23">
        <v>900</v>
      </c>
      <c r="C18" s="22" t="s">
        <v>11494</v>
      </c>
      <c r="D18" s="28">
        <v>387904</v>
      </c>
      <c r="E18" s="22" t="s">
        <v>11495</v>
      </c>
      <c r="F18" s="22" t="s">
        <v>11517</v>
      </c>
      <c r="G18" s="22" t="s">
        <v>81</v>
      </c>
      <c r="H18" s="22" t="s">
        <v>11515</v>
      </c>
      <c r="I18" s="24">
        <v>44152</v>
      </c>
      <c r="J18" s="24">
        <v>44256</v>
      </c>
    </row>
    <row r="19" spans="1:10" x14ac:dyDescent="0.25">
      <c r="A19" s="22" t="s">
        <v>11518</v>
      </c>
      <c r="B19" s="23">
        <v>900</v>
      </c>
      <c r="C19" s="22" t="s">
        <v>11494</v>
      </c>
      <c r="D19" s="28">
        <v>387904</v>
      </c>
      <c r="E19" s="22" t="s">
        <v>11495</v>
      </c>
      <c r="F19" s="22" t="s">
        <v>11519</v>
      </c>
      <c r="G19" s="22" t="s">
        <v>81</v>
      </c>
      <c r="H19" s="22" t="s">
        <v>11520</v>
      </c>
      <c r="I19" s="24">
        <v>44014</v>
      </c>
      <c r="J19" s="24">
        <v>44145</v>
      </c>
    </row>
    <row r="20" spans="1:10" x14ac:dyDescent="0.25">
      <c r="A20" s="22" t="s">
        <v>4515</v>
      </c>
      <c r="B20" s="23">
        <v>900</v>
      </c>
      <c r="C20" s="22" t="s">
        <v>11494</v>
      </c>
      <c r="D20" s="28">
        <v>387904</v>
      </c>
      <c r="E20" s="22" t="s">
        <v>11495</v>
      </c>
      <c r="F20" s="22" t="s">
        <v>11521</v>
      </c>
      <c r="G20" s="22" t="s">
        <v>81</v>
      </c>
      <c r="H20" s="22" t="s">
        <v>11309</v>
      </c>
      <c r="I20" s="24">
        <v>44356</v>
      </c>
      <c r="J20" s="24"/>
    </row>
    <row r="21" spans="1:10" x14ac:dyDescent="0.25">
      <c r="A21" s="22" t="s">
        <v>4835</v>
      </c>
      <c r="B21" s="23">
        <v>900</v>
      </c>
      <c r="C21" s="22" t="s">
        <v>11494</v>
      </c>
      <c r="D21" s="28">
        <v>387904</v>
      </c>
      <c r="E21" s="22" t="s">
        <v>11495</v>
      </c>
      <c r="F21" s="22" t="s">
        <v>11522</v>
      </c>
      <c r="G21" s="22" t="s">
        <v>81</v>
      </c>
      <c r="H21" s="22" t="s">
        <v>6718</v>
      </c>
      <c r="I21" s="24">
        <v>43717</v>
      </c>
      <c r="J21" s="24">
        <v>44353</v>
      </c>
    </row>
    <row r="22" spans="1:10" x14ac:dyDescent="0.25">
      <c r="A22" s="22" t="s">
        <v>4835</v>
      </c>
      <c r="B22" s="23">
        <v>900</v>
      </c>
      <c r="C22" s="22" t="s">
        <v>11494</v>
      </c>
      <c r="D22" s="28">
        <v>387904</v>
      </c>
      <c r="E22" s="22" t="s">
        <v>11495</v>
      </c>
      <c r="F22" s="22" t="s">
        <v>11523</v>
      </c>
      <c r="G22" s="22" t="s">
        <v>81</v>
      </c>
      <c r="H22" s="22" t="s">
        <v>6718</v>
      </c>
      <c r="I22" s="24">
        <v>44354</v>
      </c>
      <c r="J22" s="24"/>
    </row>
    <row r="23" spans="1:10" x14ac:dyDescent="0.25">
      <c r="A23" s="22" t="s">
        <v>181</v>
      </c>
      <c r="B23" s="23">
        <v>900</v>
      </c>
      <c r="C23" s="22" t="s">
        <v>11494</v>
      </c>
      <c r="D23" s="28">
        <v>387904</v>
      </c>
      <c r="E23" s="22" t="s">
        <v>11495</v>
      </c>
      <c r="F23" s="22" t="s">
        <v>11496</v>
      </c>
      <c r="G23" s="22" t="s">
        <v>81</v>
      </c>
      <c r="H23" s="22" t="s">
        <v>7048</v>
      </c>
      <c r="I23" s="24">
        <v>44162</v>
      </c>
      <c r="J23" s="24"/>
    </row>
    <row r="24" spans="1:10" x14ac:dyDescent="0.25">
      <c r="A24" s="22" t="s">
        <v>2594</v>
      </c>
      <c r="B24" s="23">
        <v>900</v>
      </c>
      <c r="C24" s="22" t="s">
        <v>11494</v>
      </c>
      <c r="D24" s="28">
        <v>387904</v>
      </c>
      <c r="E24" s="22" t="s">
        <v>11495</v>
      </c>
      <c r="F24" s="22" t="s">
        <v>11524</v>
      </c>
      <c r="G24" s="22" t="s">
        <v>81</v>
      </c>
      <c r="H24" s="22" t="s">
        <v>7315</v>
      </c>
      <c r="I24" s="24">
        <v>42989</v>
      </c>
      <c r="J24" s="24"/>
    </row>
    <row r="25" spans="1:10" x14ac:dyDescent="0.25">
      <c r="A25" s="22" t="s">
        <v>4899</v>
      </c>
      <c r="B25" s="23">
        <v>900</v>
      </c>
      <c r="C25" s="22" t="s">
        <v>11494</v>
      </c>
      <c r="D25" s="28">
        <v>387904</v>
      </c>
      <c r="E25" s="22" t="s">
        <v>11495</v>
      </c>
      <c r="F25" s="22" t="s">
        <v>11496</v>
      </c>
      <c r="G25" s="22" t="s">
        <v>81</v>
      </c>
      <c r="H25" s="22" t="s">
        <v>6935</v>
      </c>
      <c r="I25" s="24">
        <v>43997</v>
      </c>
      <c r="J25" s="24">
        <v>43999</v>
      </c>
    </row>
    <row r="26" spans="1:10" x14ac:dyDescent="0.25">
      <c r="A26" s="22" t="s">
        <v>4899</v>
      </c>
      <c r="B26" s="23">
        <v>900</v>
      </c>
      <c r="C26" s="22" t="s">
        <v>11494</v>
      </c>
      <c r="D26" s="28">
        <v>387904</v>
      </c>
      <c r="E26" s="22" t="s">
        <v>11495</v>
      </c>
      <c r="F26" s="22" t="s">
        <v>11525</v>
      </c>
      <c r="G26" s="22" t="s">
        <v>81</v>
      </c>
      <c r="H26" s="22" t="s">
        <v>6935</v>
      </c>
      <c r="I26" s="24">
        <v>44000</v>
      </c>
      <c r="J26" s="24">
        <v>44063</v>
      </c>
    </row>
    <row r="27" spans="1:10" x14ac:dyDescent="0.25">
      <c r="A27" s="22" t="s">
        <v>4899</v>
      </c>
      <c r="B27" s="23">
        <v>900</v>
      </c>
      <c r="C27" s="22" t="s">
        <v>11494</v>
      </c>
      <c r="D27" s="28">
        <v>387904</v>
      </c>
      <c r="E27" s="22" t="s">
        <v>11495</v>
      </c>
      <c r="F27" s="22" t="s">
        <v>11526</v>
      </c>
      <c r="G27" s="22" t="s">
        <v>81</v>
      </c>
      <c r="H27" s="22" t="s">
        <v>6935</v>
      </c>
      <c r="I27" s="24">
        <v>44064</v>
      </c>
      <c r="J27" s="24">
        <v>44122</v>
      </c>
    </row>
    <row r="28" spans="1:10" x14ac:dyDescent="0.25">
      <c r="A28" s="22" t="s">
        <v>4899</v>
      </c>
      <c r="B28" s="23">
        <v>900</v>
      </c>
      <c r="C28" s="22" t="s">
        <v>11494</v>
      </c>
      <c r="D28" s="28">
        <v>387904</v>
      </c>
      <c r="E28" s="22" t="s">
        <v>11495</v>
      </c>
      <c r="F28" s="22" t="s">
        <v>11527</v>
      </c>
      <c r="G28" s="22" t="s">
        <v>81</v>
      </c>
      <c r="H28" s="22" t="s">
        <v>6935</v>
      </c>
      <c r="I28" s="24">
        <v>44123</v>
      </c>
      <c r="J28" s="24">
        <v>44241</v>
      </c>
    </row>
    <row r="29" spans="1:10" x14ac:dyDescent="0.25">
      <c r="A29" s="22" t="s">
        <v>4899</v>
      </c>
      <c r="B29" s="23">
        <v>900</v>
      </c>
      <c r="C29" s="22" t="s">
        <v>11494</v>
      </c>
      <c r="D29" s="28">
        <v>387904</v>
      </c>
      <c r="E29" s="22" t="s">
        <v>11495</v>
      </c>
      <c r="F29" s="22" t="s">
        <v>11528</v>
      </c>
      <c r="G29" s="22" t="s">
        <v>81</v>
      </c>
      <c r="H29" s="22" t="s">
        <v>6935</v>
      </c>
      <c r="I29" s="24">
        <v>44242</v>
      </c>
      <c r="J29" s="24"/>
    </row>
    <row r="30" spans="1:10" x14ac:dyDescent="0.25">
      <c r="A30" s="22" t="s">
        <v>2949</v>
      </c>
      <c r="B30" s="23">
        <v>900</v>
      </c>
      <c r="C30" s="22" t="s">
        <v>11494</v>
      </c>
      <c r="D30" s="28">
        <v>387904</v>
      </c>
      <c r="E30" s="22" t="s">
        <v>11495</v>
      </c>
      <c r="F30" s="22" t="s">
        <v>11529</v>
      </c>
      <c r="G30" s="22" t="s">
        <v>81</v>
      </c>
      <c r="H30" s="22" t="s">
        <v>9476</v>
      </c>
      <c r="I30" s="24">
        <v>43851</v>
      </c>
      <c r="J30" s="24"/>
    </row>
    <row r="31" spans="1:10" x14ac:dyDescent="0.25">
      <c r="A31" s="22" t="s">
        <v>4947</v>
      </c>
      <c r="B31" s="23">
        <v>900</v>
      </c>
      <c r="C31" s="22" t="s">
        <v>11494</v>
      </c>
      <c r="D31" s="28">
        <v>387904</v>
      </c>
      <c r="E31" s="22" t="s">
        <v>11495</v>
      </c>
      <c r="F31" s="22" t="s">
        <v>11496</v>
      </c>
      <c r="G31" s="22" t="s">
        <v>81</v>
      </c>
      <c r="H31" s="22" t="s">
        <v>7187</v>
      </c>
      <c r="I31" s="24">
        <v>44181</v>
      </c>
      <c r="J31" s="24">
        <v>44321</v>
      </c>
    </row>
    <row r="32" spans="1:10" x14ac:dyDescent="0.25">
      <c r="A32" s="22" t="s">
        <v>4947</v>
      </c>
      <c r="B32" s="23">
        <v>900</v>
      </c>
      <c r="C32" s="22" t="s">
        <v>11494</v>
      </c>
      <c r="D32" s="28">
        <v>387904</v>
      </c>
      <c r="E32" s="22" t="s">
        <v>11495</v>
      </c>
      <c r="F32" s="22" t="s">
        <v>11530</v>
      </c>
      <c r="G32" s="22" t="s">
        <v>81</v>
      </c>
      <c r="H32" s="22" t="s">
        <v>7187</v>
      </c>
      <c r="I32" s="24">
        <v>44322</v>
      </c>
      <c r="J32" s="24"/>
    </row>
    <row r="33" spans="1:10" x14ac:dyDescent="0.25">
      <c r="A33" s="22" t="s">
        <v>2342</v>
      </c>
      <c r="B33" s="23">
        <v>900</v>
      </c>
      <c r="C33" s="22" t="s">
        <v>11494</v>
      </c>
      <c r="D33" s="28">
        <v>387904</v>
      </c>
      <c r="E33" s="22" t="s">
        <v>11495</v>
      </c>
      <c r="F33" s="22" t="s">
        <v>11531</v>
      </c>
      <c r="G33" s="22" t="s">
        <v>81</v>
      </c>
      <c r="H33" s="22" t="s">
        <v>7220</v>
      </c>
      <c r="I33" s="24">
        <v>44348</v>
      </c>
      <c r="J33" s="24"/>
    </row>
    <row r="34" spans="1:10" x14ac:dyDescent="0.25">
      <c r="A34" s="22" t="s">
        <v>5040</v>
      </c>
      <c r="B34" s="23">
        <v>900</v>
      </c>
      <c r="C34" s="22" t="s">
        <v>11494</v>
      </c>
      <c r="D34" s="28">
        <v>387904</v>
      </c>
      <c r="E34" s="22" t="s">
        <v>11495</v>
      </c>
      <c r="F34" s="22" t="s">
        <v>11532</v>
      </c>
      <c r="G34" s="22" t="s">
        <v>81</v>
      </c>
      <c r="H34" s="22" t="s">
        <v>10290</v>
      </c>
      <c r="I34" s="24">
        <v>44403</v>
      </c>
      <c r="J34" s="24"/>
    </row>
    <row r="35" spans="1:10" x14ac:dyDescent="0.25">
      <c r="A35" s="22" t="s">
        <v>3460</v>
      </c>
      <c r="B35" s="23">
        <v>900</v>
      </c>
      <c r="C35" s="22" t="s">
        <v>11494</v>
      </c>
      <c r="D35" s="28">
        <v>387904</v>
      </c>
      <c r="E35" s="22" t="s">
        <v>11495</v>
      </c>
      <c r="F35" s="22" t="s">
        <v>11533</v>
      </c>
      <c r="G35" s="22" t="s">
        <v>81</v>
      </c>
      <c r="H35" s="22" t="s">
        <v>11379</v>
      </c>
      <c r="I35" s="24">
        <v>44263</v>
      </c>
      <c r="J35" s="24">
        <v>44396</v>
      </c>
    </row>
    <row r="36" spans="1:10" x14ac:dyDescent="0.25">
      <c r="A36" s="22" t="s">
        <v>2261</v>
      </c>
      <c r="B36" s="23">
        <v>900</v>
      </c>
      <c r="C36" s="22" t="s">
        <v>11494</v>
      </c>
      <c r="D36" s="28">
        <v>387904</v>
      </c>
      <c r="E36" s="22" t="s">
        <v>11495</v>
      </c>
      <c r="F36" s="22" t="s">
        <v>11534</v>
      </c>
      <c r="G36" s="22" t="s">
        <v>81</v>
      </c>
      <c r="H36" s="22" t="s">
        <v>6317</v>
      </c>
      <c r="I36" s="24">
        <v>43465</v>
      </c>
      <c r="J36" s="24">
        <v>44408</v>
      </c>
    </row>
    <row r="37" spans="1:10" x14ac:dyDescent="0.25">
      <c r="A37" s="22" t="s">
        <v>1356</v>
      </c>
      <c r="B37" s="23">
        <v>900</v>
      </c>
      <c r="C37" s="22" t="s">
        <v>11494</v>
      </c>
      <c r="D37" s="28">
        <v>387904</v>
      </c>
      <c r="E37" s="22" t="s">
        <v>11495</v>
      </c>
      <c r="F37" s="22" t="s">
        <v>11535</v>
      </c>
      <c r="G37" s="22" t="s">
        <v>81</v>
      </c>
      <c r="H37" s="22" t="s">
        <v>9054</v>
      </c>
      <c r="I37" s="24">
        <v>44096</v>
      </c>
      <c r="J37" s="24"/>
    </row>
    <row r="38" spans="1:10" x14ac:dyDescent="0.25">
      <c r="A38" s="22" t="s">
        <v>6065</v>
      </c>
      <c r="B38" s="23">
        <v>900</v>
      </c>
      <c r="C38" s="22" t="s">
        <v>11494</v>
      </c>
      <c r="D38" s="28">
        <v>387904</v>
      </c>
      <c r="E38" s="22" t="s">
        <v>11495</v>
      </c>
      <c r="F38" s="22" t="s">
        <v>11496</v>
      </c>
      <c r="G38" s="22" t="s">
        <v>81</v>
      </c>
      <c r="H38" s="22" t="s">
        <v>6892</v>
      </c>
      <c r="I38" s="24">
        <v>44021</v>
      </c>
      <c r="J38" s="24"/>
    </row>
    <row r="39" spans="1:10" x14ac:dyDescent="0.25">
      <c r="A39" s="22" t="s">
        <v>2626</v>
      </c>
      <c r="B39" s="23">
        <v>900</v>
      </c>
      <c r="C39" s="22" t="s">
        <v>11494</v>
      </c>
      <c r="D39" s="28">
        <v>387904</v>
      </c>
      <c r="E39" s="22" t="s">
        <v>11495</v>
      </c>
      <c r="F39" s="22" t="s">
        <v>11536</v>
      </c>
      <c r="G39" s="22" t="s">
        <v>81</v>
      </c>
      <c r="H39" s="22" t="s">
        <v>10956</v>
      </c>
      <c r="I39" s="24">
        <v>43850</v>
      </c>
      <c r="J39" s="24"/>
    </row>
    <row r="40" spans="1:10" x14ac:dyDescent="0.25">
      <c r="A40" s="22" t="s">
        <v>3598</v>
      </c>
      <c r="B40" s="23">
        <v>900</v>
      </c>
      <c r="C40" s="22" t="s">
        <v>11494</v>
      </c>
      <c r="D40" s="28">
        <v>387904</v>
      </c>
      <c r="E40" s="22" t="s">
        <v>11495</v>
      </c>
      <c r="F40" s="22" t="s">
        <v>11496</v>
      </c>
      <c r="G40" s="22" t="s">
        <v>81</v>
      </c>
      <c r="H40" s="22" t="s">
        <v>7276</v>
      </c>
      <c r="I40" s="24">
        <v>44378</v>
      </c>
      <c r="J40" s="24"/>
    </row>
    <row r="41" spans="1:10" x14ac:dyDescent="0.25">
      <c r="A41" s="22" t="s">
        <v>3874</v>
      </c>
      <c r="B41" s="23">
        <v>900</v>
      </c>
      <c r="C41" s="22" t="s">
        <v>11494</v>
      </c>
      <c r="D41" s="28">
        <v>387904</v>
      </c>
      <c r="E41" s="22" t="s">
        <v>11495</v>
      </c>
      <c r="F41" s="22" t="s">
        <v>11537</v>
      </c>
      <c r="G41" s="22" t="s">
        <v>81</v>
      </c>
      <c r="H41" s="22" t="s">
        <v>7324</v>
      </c>
      <c r="I41" s="24">
        <v>43465</v>
      </c>
      <c r="J41" s="24"/>
    </row>
    <row r="42" spans="1:10" x14ac:dyDescent="0.25">
      <c r="A42" s="22" t="s">
        <v>4196</v>
      </c>
      <c r="B42" s="23">
        <v>900</v>
      </c>
      <c r="C42" s="22" t="s">
        <v>11494</v>
      </c>
      <c r="D42" s="28">
        <v>387904</v>
      </c>
      <c r="E42" s="22" t="s">
        <v>11495</v>
      </c>
      <c r="F42" s="22" t="s">
        <v>11538</v>
      </c>
      <c r="G42" s="22" t="s">
        <v>81</v>
      </c>
      <c r="H42" s="22" t="s">
        <v>6318</v>
      </c>
      <c r="I42" s="24">
        <v>43493</v>
      </c>
      <c r="J42" s="24">
        <v>44339</v>
      </c>
    </row>
    <row r="43" spans="1:10" x14ac:dyDescent="0.25">
      <c r="A43" s="22" t="s">
        <v>4196</v>
      </c>
      <c r="B43" s="23">
        <v>900</v>
      </c>
      <c r="C43" s="22" t="s">
        <v>11494</v>
      </c>
      <c r="D43" s="28">
        <v>387904</v>
      </c>
      <c r="E43" s="22" t="s">
        <v>11495</v>
      </c>
      <c r="F43" s="22" t="s">
        <v>11539</v>
      </c>
      <c r="G43" s="22" t="s">
        <v>81</v>
      </c>
      <c r="H43" s="22" t="s">
        <v>6318</v>
      </c>
      <c r="I43" s="24">
        <v>44340</v>
      </c>
      <c r="J43" s="24"/>
    </row>
    <row r="44" spans="1:10" x14ac:dyDescent="0.25">
      <c r="A44" s="22" t="s">
        <v>4341</v>
      </c>
      <c r="B44" s="23">
        <v>900</v>
      </c>
      <c r="C44" s="22" t="s">
        <v>11494</v>
      </c>
      <c r="D44" s="28">
        <v>387904</v>
      </c>
      <c r="E44" s="22" t="s">
        <v>11495</v>
      </c>
      <c r="F44" s="22" t="s">
        <v>11540</v>
      </c>
      <c r="G44" s="22" t="s">
        <v>81</v>
      </c>
      <c r="H44" s="22" t="s">
        <v>7316</v>
      </c>
      <c r="I44" s="24">
        <v>43185</v>
      </c>
      <c r="J44" s="24">
        <v>44275</v>
      </c>
    </row>
    <row r="45" spans="1:10" x14ac:dyDescent="0.25">
      <c r="A45" s="22" t="s">
        <v>4341</v>
      </c>
      <c r="B45" s="23">
        <v>900</v>
      </c>
      <c r="C45" s="22" t="s">
        <v>11494</v>
      </c>
      <c r="D45" s="28">
        <v>387904</v>
      </c>
      <c r="E45" s="22" t="s">
        <v>11495</v>
      </c>
      <c r="F45" s="22" t="s">
        <v>11541</v>
      </c>
      <c r="G45" s="22" t="s">
        <v>81</v>
      </c>
      <c r="H45" s="22" t="s">
        <v>7316</v>
      </c>
      <c r="I45" s="24">
        <v>44276</v>
      </c>
      <c r="J45" s="24"/>
    </row>
    <row r="46" spans="1:10" x14ac:dyDescent="0.25">
      <c r="A46" s="22" t="s">
        <v>729</v>
      </c>
      <c r="B46" s="23">
        <v>900</v>
      </c>
      <c r="C46" s="22" t="s">
        <v>11494</v>
      </c>
      <c r="D46" s="28">
        <v>387904</v>
      </c>
      <c r="E46" s="22" t="s">
        <v>11495</v>
      </c>
      <c r="F46" s="22" t="s">
        <v>11542</v>
      </c>
      <c r="G46" s="22" t="s">
        <v>81</v>
      </c>
      <c r="H46" s="22" t="s">
        <v>6719</v>
      </c>
      <c r="I46" s="24">
        <v>43493</v>
      </c>
      <c r="J46" s="24"/>
    </row>
    <row r="47" spans="1:10" x14ac:dyDescent="0.25">
      <c r="A47" s="22" t="s">
        <v>328</v>
      </c>
      <c r="B47" s="23">
        <v>900</v>
      </c>
      <c r="C47" s="22" t="s">
        <v>11494</v>
      </c>
      <c r="D47" s="28">
        <v>387904</v>
      </c>
      <c r="E47" s="22" t="s">
        <v>11495</v>
      </c>
      <c r="F47" s="22" t="s">
        <v>11543</v>
      </c>
      <c r="G47" s="22" t="s">
        <v>81</v>
      </c>
      <c r="H47" s="22" t="s">
        <v>6720</v>
      </c>
      <c r="I47" s="24">
        <v>43549</v>
      </c>
      <c r="J47" s="24">
        <v>44388</v>
      </c>
    </row>
    <row r="48" spans="1:10" x14ac:dyDescent="0.25">
      <c r="A48" s="22" t="s">
        <v>328</v>
      </c>
      <c r="B48" s="23">
        <v>900</v>
      </c>
      <c r="C48" s="22" t="s">
        <v>11494</v>
      </c>
      <c r="D48" s="28">
        <v>387904</v>
      </c>
      <c r="E48" s="22" t="s">
        <v>11495</v>
      </c>
      <c r="F48" s="22" t="s">
        <v>11544</v>
      </c>
      <c r="G48" s="22" t="s">
        <v>81</v>
      </c>
      <c r="H48" s="22" t="s">
        <v>6720</v>
      </c>
      <c r="I48" s="24">
        <v>44389</v>
      </c>
      <c r="J48" s="24"/>
    </row>
    <row r="49" spans="1:10" x14ac:dyDescent="0.25">
      <c r="A49" s="22" t="s">
        <v>2704</v>
      </c>
      <c r="B49" s="23">
        <v>900</v>
      </c>
      <c r="C49" s="22" t="s">
        <v>11494</v>
      </c>
      <c r="D49" s="28">
        <v>387904</v>
      </c>
      <c r="E49" s="22" t="s">
        <v>11495</v>
      </c>
      <c r="F49" s="22" t="s">
        <v>11545</v>
      </c>
      <c r="G49" s="22" t="s">
        <v>81</v>
      </c>
      <c r="H49" s="22" t="s">
        <v>6954</v>
      </c>
      <c r="I49" s="24">
        <v>44056</v>
      </c>
      <c r="J49" s="24">
        <v>44074</v>
      </c>
    </row>
    <row r="50" spans="1:10" x14ac:dyDescent="0.25">
      <c r="A50" s="22" t="s">
        <v>2704</v>
      </c>
      <c r="B50" s="23">
        <v>900</v>
      </c>
      <c r="C50" s="22" t="s">
        <v>11494</v>
      </c>
      <c r="D50" s="28">
        <v>387904</v>
      </c>
      <c r="E50" s="22" t="s">
        <v>11495</v>
      </c>
      <c r="F50" s="22" t="s">
        <v>11525</v>
      </c>
      <c r="G50" s="22" t="s">
        <v>81</v>
      </c>
      <c r="H50" s="22" t="s">
        <v>6954</v>
      </c>
      <c r="I50" s="24">
        <v>44075</v>
      </c>
      <c r="J50" s="24"/>
    </row>
    <row r="51" spans="1:10" x14ac:dyDescent="0.25">
      <c r="A51" s="22" t="s">
        <v>1618</v>
      </c>
      <c r="B51" s="23">
        <v>900</v>
      </c>
      <c r="C51" s="22" t="s">
        <v>11494</v>
      </c>
      <c r="D51" s="28">
        <v>387904</v>
      </c>
      <c r="E51" s="22" t="s">
        <v>11495</v>
      </c>
      <c r="F51" s="22" t="s">
        <v>11546</v>
      </c>
      <c r="G51" s="22" t="s">
        <v>81</v>
      </c>
      <c r="H51" s="22" t="s">
        <v>6865</v>
      </c>
      <c r="I51" s="24">
        <v>42877</v>
      </c>
      <c r="J51" s="24"/>
    </row>
    <row r="52" spans="1:10" x14ac:dyDescent="0.25">
      <c r="A52" s="22" t="s">
        <v>1695</v>
      </c>
      <c r="B52" s="23">
        <v>900</v>
      </c>
      <c r="C52" s="22" t="s">
        <v>11494</v>
      </c>
      <c r="D52" s="28">
        <v>387904</v>
      </c>
      <c r="E52" s="22" t="s">
        <v>11495</v>
      </c>
      <c r="F52" s="22" t="s">
        <v>11547</v>
      </c>
      <c r="G52" s="22" t="s">
        <v>81</v>
      </c>
      <c r="H52" s="22" t="s">
        <v>6946</v>
      </c>
      <c r="I52" s="24">
        <v>42653</v>
      </c>
      <c r="J52" s="24">
        <v>43865</v>
      </c>
    </row>
    <row r="53" spans="1:10" x14ac:dyDescent="0.25">
      <c r="A53" s="22" t="s">
        <v>1695</v>
      </c>
      <c r="B53" s="23">
        <v>900</v>
      </c>
      <c r="C53" s="22" t="s">
        <v>11494</v>
      </c>
      <c r="D53" s="28">
        <v>387904</v>
      </c>
      <c r="E53" s="22" t="s">
        <v>11495</v>
      </c>
      <c r="F53" s="22" t="s">
        <v>11547</v>
      </c>
      <c r="G53" s="22" t="s">
        <v>81</v>
      </c>
      <c r="H53" s="22" t="s">
        <v>6946</v>
      </c>
      <c r="I53" s="24">
        <v>43866</v>
      </c>
      <c r="J53" s="24">
        <v>44074</v>
      </c>
    </row>
    <row r="54" spans="1:10" x14ac:dyDescent="0.25">
      <c r="A54" s="22" t="s">
        <v>1695</v>
      </c>
      <c r="B54" s="23">
        <v>900</v>
      </c>
      <c r="C54" s="22" t="s">
        <v>11494</v>
      </c>
      <c r="D54" s="28">
        <v>387904</v>
      </c>
      <c r="E54" s="22" t="s">
        <v>11495</v>
      </c>
      <c r="F54" s="22" t="s">
        <v>11548</v>
      </c>
      <c r="G54" s="22" t="s">
        <v>81</v>
      </c>
      <c r="H54" s="22" t="s">
        <v>6946</v>
      </c>
      <c r="I54" s="24">
        <v>44075</v>
      </c>
      <c r="J54" s="24">
        <v>44339</v>
      </c>
    </row>
    <row r="55" spans="1:10" x14ac:dyDescent="0.25">
      <c r="A55" s="22" t="s">
        <v>1695</v>
      </c>
      <c r="B55" s="23">
        <v>900</v>
      </c>
      <c r="C55" s="22" t="s">
        <v>11494</v>
      </c>
      <c r="D55" s="28">
        <v>387904</v>
      </c>
      <c r="E55" s="22" t="s">
        <v>11495</v>
      </c>
      <c r="F55" s="22" t="s">
        <v>11549</v>
      </c>
      <c r="G55" s="22" t="s">
        <v>81</v>
      </c>
      <c r="H55" s="22" t="s">
        <v>6946</v>
      </c>
      <c r="I55" s="24">
        <v>44340</v>
      </c>
      <c r="J55" s="24">
        <v>44357</v>
      </c>
    </row>
    <row r="56" spans="1:10" x14ac:dyDescent="0.25">
      <c r="A56" s="22" t="s">
        <v>1695</v>
      </c>
      <c r="B56" s="23">
        <v>900</v>
      </c>
      <c r="C56" s="22" t="s">
        <v>11494</v>
      </c>
      <c r="D56" s="28">
        <v>387904</v>
      </c>
      <c r="E56" s="22" t="s">
        <v>11495</v>
      </c>
      <c r="F56" s="22" t="s">
        <v>11550</v>
      </c>
      <c r="G56" s="22" t="s">
        <v>81</v>
      </c>
      <c r="H56" s="22" t="s">
        <v>6946</v>
      </c>
      <c r="I56" s="24">
        <v>44358</v>
      </c>
      <c r="J56" s="24"/>
    </row>
    <row r="57" spans="1:10" x14ac:dyDescent="0.25">
      <c r="A57" s="22" t="s">
        <v>11551</v>
      </c>
      <c r="B57" s="23">
        <v>900</v>
      </c>
      <c r="C57" s="22" t="s">
        <v>11494</v>
      </c>
      <c r="D57" s="28">
        <v>387904</v>
      </c>
      <c r="E57" s="22" t="s">
        <v>11495</v>
      </c>
      <c r="F57" s="22" t="s">
        <v>11552</v>
      </c>
      <c r="G57" s="22" t="s">
        <v>81</v>
      </c>
      <c r="H57" s="22" t="s">
        <v>11553</v>
      </c>
      <c r="I57" s="24">
        <v>43773</v>
      </c>
      <c r="J57" s="24">
        <v>43800</v>
      </c>
    </row>
    <row r="58" spans="1:10" x14ac:dyDescent="0.25">
      <c r="A58" s="22" t="s">
        <v>11551</v>
      </c>
      <c r="B58" s="23">
        <v>900</v>
      </c>
      <c r="C58" s="22" t="s">
        <v>11494</v>
      </c>
      <c r="D58" s="28">
        <v>387904</v>
      </c>
      <c r="E58" s="22" t="s">
        <v>11495</v>
      </c>
      <c r="F58" s="22" t="s">
        <v>11554</v>
      </c>
      <c r="G58" s="22" t="s">
        <v>81</v>
      </c>
      <c r="H58" s="22" t="s">
        <v>11553</v>
      </c>
      <c r="I58" s="24">
        <v>43801</v>
      </c>
      <c r="J58" s="24">
        <v>44075</v>
      </c>
    </row>
    <row r="59" spans="1:10" x14ac:dyDescent="0.25">
      <c r="A59" s="22" t="s">
        <v>2222</v>
      </c>
      <c r="B59" s="23">
        <v>900</v>
      </c>
      <c r="C59" s="22" t="s">
        <v>11494</v>
      </c>
      <c r="D59" s="28">
        <v>387904</v>
      </c>
      <c r="E59" s="22" t="s">
        <v>11495</v>
      </c>
      <c r="F59" s="22" t="s">
        <v>11555</v>
      </c>
      <c r="G59" s="22" t="s">
        <v>81</v>
      </c>
      <c r="H59" s="22" t="s">
        <v>6721</v>
      </c>
      <c r="I59" s="24">
        <v>43605</v>
      </c>
      <c r="J59" s="24"/>
    </row>
    <row r="60" spans="1:10" x14ac:dyDescent="0.25">
      <c r="A60" s="22" t="s">
        <v>2328</v>
      </c>
      <c r="B60" s="23">
        <v>900</v>
      </c>
      <c r="C60" s="22" t="s">
        <v>11494</v>
      </c>
      <c r="D60" s="28">
        <v>387904</v>
      </c>
      <c r="E60" s="22" t="s">
        <v>11495</v>
      </c>
      <c r="F60" s="22" t="s">
        <v>11556</v>
      </c>
      <c r="G60" s="22" t="s">
        <v>81</v>
      </c>
      <c r="H60" s="22" t="s">
        <v>7146</v>
      </c>
      <c r="I60" s="24">
        <v>44011</v>
      </c>
      <c r="J60" s="24"/>
    </row>
    <row r="61" spans="1:10" x14ac:dyDescent="0.25">
      <c r="A61" s="22" t="s">
        <v>4148</v>
      </c>
      <c r="B61" s="23">
        <v>900</v>
      </c>
      <c r="C61" s="22" t="s">
        <v>11494</v>
      </c>
      <c r="D61" s="28">
        <v>387904</v>
      </c>
      <c r="E61" s="22" t="s">
        <v>11495</v>
      </c>
      <c r="F61" s="22" t="s">
        <v>11496</v>
      </c>
      <c r="G61" s="22" t="s">
        <v>81</v>
      </c>
      <c r="H61" s="22" t="s">
        <v>6798</v>
      </c>
      <c r="I61" s="24">
        <v>43883</v>
      </c>
      <c r="J61" s="24">
        <v>43997</v>
      </c>
    </row>
    <row r="62" spans="1:10" x14ac:dyDescent="0.25">
      <c r="A62" s="22" t="s">
        <v>4148</v>
      </c>
      <c r="B62" s="23">
        <v>900</v>
      </c>
      <c r="C62" s="22" t="s">
        <v>11494</v>
      </c>
      <c r="D62" s="28">
        <v>387904</v>
      </c>
      <c r="E62" s="22" t="s">
        <v>11495</v>
      </c>
      <c r="F62" s="22" t="s">
        <v>11557</v>
      </c>
      <c r="G62" s="22" t="s">
        <v>81</v>
      </c>
      <c r="H62" s="22" t="s">
        <v>6798</v>
      </c>
      <c r="I62" s="24">
        <v>43998</v>
      </c>
      <c r="J62" s="24">
        <v>44369</v>
      </c>
    </row>
    <row r="63" spans="1:10" x14ac:dyDescent="0.25">
      <c r="A63" s="22" t="s">
        <v>4148</v>
      </c>
      <c r="B63" s="23">
        <v>900</v>
      </c>
      <c r="C63" s="22" t="s">
        <v>11494</v>
      </c>
      <c r="D63" s="28">
        <v>387904</v>
      </c>
      <c r="E63" s="22" t="s">
        <v>11495</v>
      </c>
      <c r="F63" s="22" t="s">
        <v>11558</v>
      </c>
      <c r="G63" s="22" t="s">
        <v>81</v>
      </c>
      <c r="H63" s="22" t="s">
        <v>6798</v>
      </c>
      <c r="I63" s="24">
        <v>44370</v>
      </c>
      <c r="J63" s="24"/>
    </row>
    <row r="64" spans="1:10" x14ac:dyDescent="0.25">
      <c r="A64" s="22" t="s">
        <v>11559</v>
      </c>
      <c r="B64" s="23">
        <v>900</v>
      </c>
      <c r="C64" s="22" t="s">
        <v>11494</v>
      </c>
      <c r="D64" s="28">
        <v>387904</v>
      </c>
      <c r="E64" s="22" t="s">
        <v>11495</v>
      </c>
      <c r="F64" s="22" t="s">
        <v>11560</v>
      </c>
      <c r="G64" s="22" t="s">
        <v>81</v>
      </c>
      <c r="H64" s="22" t="s">
        <v>11561</v>
      </c>
      <c r="I64" s="24">
        <v>43831</v>
      </c>
      <c r="J64" s="24">
        <v>43861</v>
      </c>
    </row>
    <row r="65" spans="1:10" x14ac:dyDescent="0.25">
      <c r="A65" s="22" t="s">
        <v>5135</v>
      </c>
      <c r="B65" s="23">
        <v>900</v>
      </c>
      <c r="C65" s="22" t="s">
        <v>11494</v>
      </c>
      <c r="D65" s="28">
        <v>387904</v>
      </c>
      <c r="E65" s="22" t="s">
        <v>11495</v>
      </c>
      <c r="F65" s="22" t="s">
        <v>11562</v>
      </c>
      <c r="G65" s="22" t="s">
        <v>81</v>
      </c>
      <c r="H65" s="22" t="s">
        <v>10003</v>
      </c>
      <c r="I65" s="24">
        <v>42681</v>
      </c>
      <c r="J65" s="24">
        <v>44004</v>
      </c>
    </row>
    <row r="66" spans="1:10" x14ac:dyDescent="0.25">
      <c r="A66" s="22" t="s">
        <v>5135</v>
      </c>
      <c r="B66" s="23">
        <v>900</v>
      </c>
      <c r="C66" s="22" t="s">
        <v>11494</v>
      </c>
      <c r="D66" s="28">
        <v>387904</v>
      </c>
      <c r="E66" s="22" t="s">
        <v>11495</v>
      </c>
      <c r="F66" s="22" t="s">
        <v>11563</v>
      </c>
      <c r="G66" s="22" t="s">
        <v>81</v>
      </c>
      <c r="H66" s="22" t="s">
        <v>10003</v>
      </c>
      <c r="I66" s="24">
        <v>44005</v>
      </c>
      <c r="J66" s="24">
        <v>44080</v>
      </c>
    </row>
    <row r="67" spans="1:10" x14ac:dyDescent="0.25">
      <c r="A67" s="22" t="s">
        <v>11564</v>
      </c>
      <c r="B67" s="23">
        <v>900</v>
      </c>
      <c r="C67" s="22" t="s">
        <v>11494</v>
      </c>
      <c r="D67" s="28">
        <v>387904</v>
      </c>
      <c r="E67" s="22" t="s">
        <v>11495</v>
      </c>
      <c r="F67" s="22" t="s">
        <v>11565</v>
      </c>
      <c r="G67" s="22" t="s">
        <v>81</v>
      </c>
      <c r="H67" s="22" t="s">
        <v>11566</v>
      </c>
      <c r="I67" s="24">
        <v>43045</v>
      </c>
      <c r="J67" s="24">
        <v>44165</v>
      </c>
    </row>
    <row r="68" spans="1:10" x14ac:dyDescent="0.25">
      <c r="A68" s="22" t="s">
        <v>2195</v>
      </c>
      <c r="B68" s="23">
        <v>900</v>
      </c>
      <c r="C68" s="22" t="s">
        <v>11494</v>
      </c>
      <c r="D68" s="28">
        <v>387904</v>
      </c>
      <c r="E68" s="22" t="s">
        <v>11495</v>
      </c>
      <c r="F68" s="22" t="s">
        <v>11567</v>
      </c>
      <c r="G68" s="22" t="s">
        <v>81</v>
      </c>
      <c r="H68" s="22" t="s">
        <v>7317</v>
      </c>
      <c r="I68" s="24">
        <v>42681</v>
      </c>
      <c r="J68" s="24"/>
    </row>
    <row r="69" spans="1:10" x14ac:dyDescent="0.25">
      <c r="A69" s="22" t="s">
        <v>1349</v>
      </c>
      <c r="B69" s="23">
        <v>900</v>
      </c>
      <c r="C69" s="22" t="s">
        <v>11494</v>
      </c>
      <c r="D69" s="28">
        <v>387904</v>
      </c>
      <c r="E69" s="22" t="s">
        <v>11495</v>
      </c>
      <c r="F69" s="22" t="s">
        <v>11568</v>
      </c>
      <c r="G69" s="22" t="s">
        <v>81</v>
      </c>
      <c r="H69" s="22" t="s">
        <v>6942</v>
      </c>
      <c r="I69" s="24">
        <v>43213</v>
      </c>
      <c r="J69" s="24">
        <v>43830</v>
      </c>
    </row>
    <row r="70" spans="1:10" x14ac:dyDescent="0.25">
      <c r="A70" s="22" t="s">
        <v>1349</v>
      </c>
      <c r="B70" s="23">
        <v>900</v>
      </c>
      <c r="C70" s="22" t="s">
        <v>11494</v>
      </c>
      <c r="D70" s="28">
        <v>387904</v>
      </c>
      <c r="E70" s="22" t="s">
        <v>11495</v>
      </c>
      <c r="F70" s="22" t="s">
        <v>11569</v>
      </c>
      <c r="G70" s="22" t="s">
        <v>81</v>
      </c>
      <c r="H70" s="22" t="s">
        <v>6942</v>
      </c>
      <c r="I70" s="24">
        <v>43831</v>
      </c>
      <c r="J70" s="24"/>
    </row>
    <row r="71" spans="1:10" x14ac:dyDescent="0.25">
      <c r="A71" s="22" t="s">
        <v>11570</v>
      </c>
      <c r="B71" s="23">
        <v>900</v>
      </c>
      <c r="C71" s="22" t="s">
        <v>11494</v>
      </c>
      <c r="D71" s="28">
        <v>387904</v>
      </c>
      <c r="E71" s="22" t="s">
        <v>11495</v>
      </c>
      <c r="F71" s="22" t="s">
        <v>11571</v>
      </c>
      <c r="G71" s="22" t="s">
        <v>81</v>
      </c>
      <c r="H71" s="22" t="s">
        <v>11572</v>
      </c>
      <c r="I71" s="24">
        <v>43717</v>
      </c>
      <c r="J71" s="24">
        <v>44150</v>
      </c>
    </row>
    <row r="72" spans="1:10" x14ac:dyDescent="0.25">
      <c r="A72" s="22" t="s">
        <v>11570</v>
      </c>
      <c r="B72" s="23">
        <v>900</v>
      </c>
      <c r="C72" s="22" t="s">
        <v>11494</v>
      </c>
      <c r="D72" s="28">
        <v>387904</v>
      </c>
      <c r="E72" s="22" t="s">
        <v>11495</v>
      </c>
      <c r="F72" s="22" t="s">
        <v>11573</v>
      </c>
      <c r="G72" s="22" t="s">
        <v>81</v>
      </c>
      <c r="H72" s="22" t="s">
        <v>11572</v>
      </c>
      <c r="I72" s="24">
        <v>44151</v>
      </c>
      <c r="J72" s="24">
        <v>44166</v>
      </c>
    </row>
    <row r="73" spans="1:10" x14ac:dyDescent="0.25">
      <c r="A73" s="22" t="s">
        <v>11574</v>
      </c>
      <c r="B73" s="23">
        <v>900</v>
      </c>
      <c r="C73" s="22" t="s">
        <v>11494</v>
      </c>
      <c r="D73" s="28">
        <v>387904</v>
      </c>
      <c r="E73" s="22" t="s">
        <v>11495</v>
      </c>
      <c r="F73" s="22" t="s">
        <v>11496</v>
      </c>
      <c r="G73" s="22" t="s">
        <v>81</v>
      </c>
      <c r="H73" s="22" t="s">
        <v>11575</v>
      </c>
      <c r="I73" s="24">
        <v>44197</v>
      </c>
      <c r="J73" s="24">
        <v>44203</v>
      </c>
    </row>
    <row r="74" spans="1:10" x14ac:dyDescent="0.25">
      <c r="A74" s="22" t="s">
        <v>2068</v>
      </c>
      <c r="B74" s="23">
        <v>900</v>
      </c>
      <c r="C74" s="22" t="s">
        <v>11494</v>
      </c>
      <c r="D74" s="28">
        <v>387904</v>
      </c>
      <c r="E74" s="22" t="s">
        <v>11495</v>
      </c>
      <c r="F74" s="22" t="s">
        <v>11576</v>
      </c>
      <c r="G74" s="22" t="s">
        <v>81</v>
      </c>
      <c r="H74" s="22" t="s">
        <v>10247</v>
      </c>
      <c r="I74" s="24">
        <v>44375</v>
      </c>
      <c r="J74" s="24"/>
    </row>
    <row r="75" spans="1:10" x14ac:dyDescent="0.25">
      <c r="A75" s="22" t="s">
        <v>2492</v>
      </c>
      <c r="B75" s="23">
        <v>900</v>
      </c>
      <c r="C75" s="22" t="s">
        <v>11494</v>
      </c>
      <c r="D75" s="28">
        <v>387904</v>
      </c>
      <c r="E75" s="22" t="s">
        <v>11495</v>
      </c>
      <c r="F75" s="22" t="s">
        <v>11577</v>
      </c>
      <c r="G75" s="22" t="s">
        <v>81</v>
      </c>
      <c r="H75" s="22" t="s">
        <v>6722</v>
      </c>
      <c r="I75" s="24">
        <v>43213</v>
      </c>
      <c r="J75" s="24">
        <v>43914</v>
      </c>
    </row>
    <row r="76" spans="1:10" x14ac:dyDescent="0.25">
      <c r="A76" s="22" t="s">
        <v>2492</v>
      </c>
      <c r="B76" s="23">
        <v>900</v>
      </c>
      <c r="C76" s="22" t="s">
        <v>11494</v>
      </c>
      <c r="D76" s="28">
        <v>387904</v>
      </c>
      <c r="E76" s="22" t="s">
        <v>11495</v>
      </c>
      <c r="F76" s="22" t="s">
        <v>11578</v>
      </c>
      <c r="G76" s="22" t="s">
        <v>81</v>
      </c>
      <c r="H76" s="22" t="s">
        <v>6722</v>
      </c>
      <c r="I76" s="24">
        <v>43915</v>
      </c>
      <c r="J76" s="24">
        <v>44362</v>
      </c>
    </row>
    <row r="77" spans="1:10" x14ac:dyDescent="0.25">
      <c r="A77" s="22" t="s">
        <v>2492</v>
      </c>
      <c r="B77" s="23">
        <v>900</v>
      </c>
      <c r="C77" s="22" t="s">
        <v>11494</v>
      </c>
      <c r="D77" s="28">
        <v>387904</v>
      </c>
      <c r="E77" s="22" t="s">
        <v>11495</v>
      </c>
      <c r="F77" s="22" t="s">
        <v>11579</v>
      </c>
      <c r="G77" s="22" t="s">
        <v>81</v>
      </c>
      <c r="H77" s="22" t="s">
        <v>6722</v>
      </c>
      <c r="I77" s="24">
        <v>44363</v>
      </c>
      <c r="J77" s="24"/>
    </row>
    <row r="78" spans="1:10" x14ac:dyDescent="0.25">
      <c r="A78" s="22" t="s">
        <v>2834</v>
      </c>
      <c r="B78" s="23">
        <v>900</v>
      </c>
      <c r="C78" s="22" t="s">
        <v>11494</v>
      </c>
      <c r="D78" s="28">
        <v>387904</v>
      </c>
      <c r="E78" s="22" t="s">
        <v>11495</v>
      </c>
      <c r="F78" s="22" t="s">
        <v>11496</v>
      </c>
      <c r="G78" s="22" t="s">
        <v>81</v>
      </c>
      <c r="H78" s="22" t="s">
        <v>6809</v>
      </c>
      <c r="I78" s="24">
        <v>43928</v>
      </c>
      <c r="J78" s="24"/>
    </row>
    <row r="79" spans="1:10" x14ac:dyDescent="0.25">
      <c r="A79" s="22" t="s">
        <v>4381</v>
      </c>
      <c r="B79" s="23">
        <v>900</v>
      </c>
      <c r="C79" s="22" t="s">
        <v>11494</v>
      </c>
      <c r="D79" s="28">
        <v>387904</v>
      </c>
      <c r="E79" s="22" t="s">
        <v>11495</v>
      </c>
      <c r="F79" s="22" t="s">
        <v>11580</v>
      </c>
      <c r="G79" s="22" t="s">
        <v>81</v>
      </c>
      <c r="H79" s="22" t="s">
        <v>6777</v>
      </c>
      <c r="I79" s="24">
        <v>42681</v>
      </c>
      <c r="J79" s="24">
        <v>44075</v>
      </c>
    </row>
    <row r="80" spans="1:10" x14ac:dyDescent="0.25">
      <c r="A80" s="22" t="s">
        <v>4381</v>
      </c>
      <c r="B80" s="23">
        <v>900</v>
      </c>
      <c r="C80" s="22" t="s">
        <v>11494</v>
      </c>
      <c r="D80" s="28">
        <v>387904</v>
      </c>
      <c r="E80" s="22" t="s">
        <v>11495</v>
      </c>
      <c r="F80" s="22" t="s">
        <v>11581</v>
      </c>
      <c r="G80" s="22" t="s">
        <v>81</v>
      </c>
      <c r="H80" s="22" t="s">
        <v>6777</v>
      </c>
      <c r="I80" s="24">
        <v>44076</v>
      </c>
      <c r="J80" s="24">
        <v>44374</v>
      </c>
    </row>
    <row r="81" spans="1:10" x14ac:dyDescent="0.25">
      <c r="A81" s="22" t="s">
        <v>4381</v>
      </c>
      <c r="B81" s="23">
        <v>900</v>
      </c>
      <c r="C81" s="22" t="s">
        <v>11494</v>
      </c>
      <c r="D81" s="28">
        <v>387904</v>
      </c>
      <c r="E81" s="22" t="s">
        <v>11495</v>
      </c>
      <c r="F81" s="22" t="s">
        <v>11582</v>
      </c>
      <c r="G81" s="22" t="s">
        <v>81</v>
      </c>
      <c r="H81" s="22" t="s">
        <v>6777</v>
      </c>
      <c r="I81" s="24">
        <v>44375</v>
      </c>
      <c r="J81" s="24"/>
    </row>
    <row r="82" spans="1:10" x14ac:dyDescent="0.25">
      <c r="A82" s="22" t="s">
        <v>330</v>
      </c>
      <c r="B82" s="23">
        <v>900</v>
      </c>
      <c r="C82" s="22" t="s">
        <v>11494</v>
      </c>
      <c r="D82" s="28">
        <v>387904</v>
      </c>
      <c r="E82" s="22" t="s">
        <v>11495</v>
      </c>
      <c r="F82" s="22" t="s">
        <v>11583</v>
      </c>
      <c r="G82" s="22" t="s">
        <v>81</v>
      </c>
      <c r="H82" s="22" t="s">
        <v>6778</v>
      </c>
      <c r="I82" s="24">
        <v>43073</v>
      </c>
      <c r="J82" s="24">
        <v>44230</v>
      </c>
    </row>
    <row r="83" spans="1:10" x14ac:dyDescent="0.25">
      <c r="A83" s="22" t="s">
        <v>330</v>
      </c>
      <c r="B83" s="23">
        <v>900</v>
      </c>
      <c r="C83" s="22" t="s">
        <v>11494</v>
      </c>
      <c r="D83" s="28">
        <v>387904</v>
      </c>
      <c r="E83" s="22" t="s">
        <v>11495</v>
      </c>
      <c r="F83" s="22" t="s">
        <v>11584</v>
      </c>
      <c r="G83" s="22" t="s">
        <v>81</v>
      </c>
      <c r="H83" s="22" t="s">
        <v>6778</v>
      </c>
      <c r="I83" s="24">
        <v>44231</v>
      </c>
      <c r="J83" s="24"/>
    </row>
    <row r="84" spans="1:10" x14ac:dyDescent="0.25">
      <c r="A84" s="22" t="s">
        <v>3045</v>
      </c>
      <c r="B84" s="23">
        <v>900</v>
      </c>
      <c r="C84" s="22" t="s">
        <v>11494</v>
      </c>
      <c r="D84" s="28">
        <v>387904</v>
      </c>
      <c r="E84" s="22" t="s">
        <v>11495</v>
      </c>
      <c r="F84" s="22" t="s">
        <v>11585</v>
      </c>
      <c r="G84" s="22" t="s">
        <v>81</v>
      </c>
      <c r="H84" s="22" t="s">
        <v>6938</v>
      </c>
      <c r="I84" s="24">
        <v>42681</v>
      </c>
      <c r="J84" s="24">
        <v>44066</v>
      </c>
    </row>
    <row r="85" spans="1:10" x14ac:dyDescent="0.25">
      <c r="A85" s="22" t="s">
        <v>3045</v>
      </c>
      <c r="B85" s="23">
        <v>900</v>
      </c>
      <c r="C85" s="22" t="s">
        <v>11494</v>
      </c>
      <c r="D85" s="28">
        <v>387904</v>
      </c>
      <c r="E85" s="22" t="s">
        <v>11495</v>
      </c>
      <c r="F85" s="22" t="s">
        <v>11586</v>
      </c>
      <c r="G85" s="22" t="s">
        <v>81</v>
      </c>
      <c r="H85" s="22" t="s">
        <v>6938</v>
      </c>
      <c r="I85" s="24">
        <v>44067</v>
      </c>
      <c r="J85" s="24"/>
    </row>
    <row r="86" spans="1:10" x14ac:dyDescent="0.25">
      <c r="A86" s="22" t="s">
        <v>3486</v>
      </c>
      <c r="B86" s="23">
        <v>900</v>
      </c>
      <c r="C86" s="22" t="s">
        <v>11494</v>
      </c>
      <c r="D86" s="28">
        <v>387904</v>
      </c>
      <c r="E86" s="22" t="s">
        <v>11495</v>
      </c>
      <c r="F86" s="22" t="s">
        <v>11587</v>
      </c>
      <c r="G86" s="22" t="s">
        <v>81</v>
      </c>
      <c r="H86" s="22" t="s">
        <v>7093</v>
      </c>
      <c r="I86" s="24">
        <v>44197</v>
      </c>
      <c r="J86" s="24"/>
    </row>
    <row r="87" spans="1:10" x14ac:dyDescent="0.25">
      <c r="A87" s="22" t="s">
        <v>3814</v>
      </c>
      <c r="B87" s="23">
        <v>900</v>
      </c>
      <c r="C87" s="22" t="s">
        <v>11494</v>
      </c>
      <c r="D87" s="28">
        <v>387904</v>
      </c>
      <c r="E87" s="22" t="s">
        <v>11495</v>
      </c>
      <c r="F87" s="22" t="s">
        <v>11496</v>
      </c>
      <c r="G87" s="22" t="s">
        <v>81</v>
      </c>
      <c r="H87" s="22" t="s">
        <v>7265</v>
      </c>
      <c r="I87" s="24">
        <v>44369</v>
      </c>
      <c r="J87" s="24"/>
    </row>
    <row r="88" spans="1:10" x14ac:dyDescent="0.25">
      <c r="A88" s="22" t="s">
        <v>6116</v>
      </c>
      <c r="B88" s="23">
        <v>900</v>
      </c>
      <c r="C88" s="22" t="s">
        <v>11494</v>
      </c>
      <c r="D88" s="28">
        <v>387904</v>
      </c>
      <c r="E88" s="22" t="s">
        <v>11495</v>
      </c>
      <c r="F88" s="22" t="s">
        <v>11588</v>
      </c>
      <c r="G88" s="22" t="s">
        <v>81</v>
      </c>
      <c r="H88" s="22" t="s">
        <v>10184</v>
      </c>
      <c r="I88" s="24">
        <v>43936</v>
      </c>
      <c r="J88" s="24"/>
    </row>
    <row r="89" spans="1:10" x14ac:dyDescent="0.25">
      <c r="A89" s="22" t="s">
        <v>1970</v>
      </c>
      <c r="B89" s="23">
        <v>900</v>
      </c>
      <c r="C89" s="22" t="s">
        <v>11494</v>
      </c>
      <c r="D89" s="28">
        <v>387904</v>
      </c>
      <c r="E89" s="22" t="s">
        <v>11495</v>
      </c>
      <c r="F89" s="22" t="s">
        <v>11496</v>
      </c>
      <c r="G89" s="22" t="s">
        <v>81</v>
      </c>
      <c r="H89" s="22" t="s">
        <v>9916</v>
      </c>
      <c r="I89" s="24">
        <v>43896</v>
      </c>
      <c r="J89" s="24"/>
    </row>
    <row r="90" spans="1:10" x14ac:dyDescent="0.25">
      <c r="A90" s="22" t="s">
        <v>11589</v>
      </c>
      <c r="B90" s="23">
        <v>900</v>
      </c>
      <c r="C90" s="22" t="s">
        <v>11494</v>
      </c>
      <c r="D90" s="28">
        <v>387904</v>
      </c>
      <c r="E90" s="22" t="s">
        <v>11495</v>
      </c>
      <c r="F90" s="22" t="s">
        <v>11496</v>
      </c>
      <c r="G90" s="22" t="s">
        <v>81</v>
      </c>
      <c r="H90" s="22" t="s">
        <v>11590</v>
      </c>
      <c r="I90" s="24">
        <v>44075</v>
      </c>
      <c r="J90" s="24">
        <v>44184</v>
      </c>
    </row>
    <row r="91" spans="1:10" x14ac:dyDescent="0.25">
      <c r="A91" s="22" t="s">
        <v>689</v>
      </c>
      <c r="B91" s="23">
        <v>900</v>
      </c>
      <c r="C91" s="22" t="s">
        <v>11494</v>
      </c>
      <c r="D91" s="28">
        <v>387904</v>
      </c>
      <c r="E91" s="22" t="s">
        <v>11495</v>
      </c>
      <c r="F91" s="22" t="s">
        <v>11591</v>
      </c>
      <c r="G91" s="22" t="s">
        <v>81</v>
      </c>
      <c r="H91" s="22" t="s">
        <v>6723</v>
      </c>
      <c r="I91" s="24">
        <v>43661</v>
      </c>
      <c r="J91" s="24">
        <v>44080</v>
      </c>
    </row>
    <row r="92" spans="1:10" x14ac:dyDescent="0.25">
      <c r="A92" s="22" t="s">
        <v>689</v>
      </c>
      <c r="B92" s="23">
        <v>900</v>
      </c>
      <c r="C92" s="22" t="s">
        <v>11494</v>
      </c>
      <c r="D92" s="28">
        <v>387904</v>
      </c>
      <c r="E92" s="22" t="s">
        <v>11495</v>
      </c>
      <c r="F92" s="22" t="s">
        <v>11591</v>
      </c>
      <c r="G92" s="22" t="s">
        <v>81</v>
      </c>
      <c r="H92" s="22" t="s">
        <v>6723</v>
      </c>
      <c r="I92" s="24">
        <v>44081</v>
      </c>
      <c r="J92" s="24">
        <v>44283</v>
      </c>
    </row>
    <row r="93" spans="1:10" x14ac:dyDescent="0.25">
      <c r="A93" s="22" t="s">
        <v>689</v>
      </c>
      <c r="B93" s="23">
        <v>900</v>
      </c>
      <c r="C93" s="22" t="s">
        <v>11494</v>
      </c>
      <c r="D93" s="28">
        <v>387904</v>
      </c>
      <c r="E93" s="22" t="s">
        <v>11495</v>
      </c>
      <c r="F93" s="22" t="s">
        <v>11592</v>
      </c>
      <c r="G93" s="22" t="s">
        <v>81</v>
      </c>
      <c r="H93" s="22" t="s">
        <v>6723</v>
      </c>
      <c r="I93" s="24">
        <v>44284</v>
      </c>
      <c r="J93" s="24"/>
    </row>
    <row r="94" spans="1:10" x14ac:dyDescent="0.25">
      <c r="A94" s="22" t="s">
        <v>4280</v>
      </c>
      <c r="B94" s="23">
        <v>900</v>
      </c>
      <c r="C94" s="22" t="s">
        <v>11494</v>
      </c>
      <c r="D94" s="28">
        <v>387904</v>
      </c>
      <c r="E94" s="22" t="s">
        <v>11495</v>
      </c>
      <c r="F94" s="22" t="s">
        <v>11593</v>
      </c>
      <c r="G94" s="22" t="s">
        <v>81</v>
      </c>
      <c r="H94" s="22" t="s">
        <v>7327</v>
      </c>
      <c r="I94" s="24">
        <v>43745</v>
      </c>
      <c r="J94" s="24"/>
    </row>
    <row r="95" spans="1:10" x14ac:dyDescent="0.25">
      <c r="A95" s="22" t="s">
        <v>5879</v>
      </c>
      <c r="B95" s="23">
        <v>900</v>
      </c>
      <c r="C95" s="22" t="s">
        <v>11494</v>
      </c>
      <c r="D95" s="28">
        <v>387904</v>
      </c>
      <c r="E95" s="22" t="s">
        <v>11495</v>
      </c>
      <c r="F95" s="22" t="s">
        <v>11496</v>
      </c>
      <c r="G95" s="22" t="s">
        <v>81</v>
      </c>
      <c r="H95" s="22" t="s">
        <v>7213</v>
      </c>
      <c r="I95" s="24">
        <v>43857</v>
      </c>
      <c r="J95" s="24">
        <v>44017</v>
      </c>
    </row>
    <row r="96" spans="1:10" x14ac:dyDescent="0.25">
      <c r="A96" s="22" t="s">
        <v>5879</v>
      </c>
      <c r="B96" s="23">
        <v>900</v>
      </c>
      <c r="C96" s="22" t="s">
        <v>11494</v>
      </c>
      <c r="D96" s="28">
        <v>387904</v>
      </c>
      <c r="E96" s="22" t="s">
        <v>11495</v>
      </c>
      <c r="F96" s="22" t="s">
        <v>11594</v>
      </c>
      <c r="G96" s="22" t="s">
        <v>81</v>
      </c>
      <c r="H96" s="22" t="s">
        <v>7213</v>
      </c>
      <c r="I96" s="24">
        <v>44018</v>
      </c>
      <c r="J96" s="24">
        <v>44347</v>
      </c>
    </row>
    <row r="97" spans="1:10" x14ac:dyDescent="0.25">
      <c r="A97" s="22" t="s">
        <v>5879</v>
      </c>
      <c r="B97" s="23">
        <v>900</v>
      </c>
      <c r="C97" s="22" t="s">
        <v>11494</v>
      </c>
      <c r="D97" s="28">
        <v>387904</v>
      </c>
      <c r="E97" s="22" t="s">
        <v>11495</v>
      </c>
      <c r="F97" s="22" t="s">
        <v>11595</v>
      </c>
      <c r="G97" s="22" t="s">
        <v>81</v>
      </c>
      <c r="H97" s="22" t="s">
        <v>7213</v>
      </c>
      <c r="I97" s="24">
        <v>44348</v>
      </c>
      <c r="J97" s="24"/>
    </row>
    <row r="98" spans="1:10" x14ac:dyDescent="0.25">
      <c r="A98" s="22" t="s">
        <v>11596</v>
      </c>
      <c r="B98" s="23">
        <v>900</v>
      </c>
      <c r="C98" s="22" t="s">
        <v>11494</v>
      </c>
      <c r="D98" s="28">
        <v>387904</v>
      </c>
      <c r="E98" s="22" t="s">
        <v>11495</v>
      </c>
      <c r="F98" s="22" t="s">
        <v>11597</v>
      </c>
      <c r="G98" s="22" t="s">
        <v>81</v>
      </c>
      <c r="H98" s="22" t="s">
        <v>11598</v>
      </c>
      <c r="I98" s="24">
        <v>42709</v>
      </c>
      <c r="J98" s="24">
        <v>43831</v>
      </c>
    </row>
    <row r="99" spans="1:10" x14ac:dyDescent="0.25">
      <c r="A99" s="22" t="s">
        <v>2700</v>
      </c>
      <c r="B99" s="23">
        <v>900</v>
      </c>
      <c r="C99" s="22" t="s">
        <v>11494</v>
      </c>
      <c r="D99" s="28">
        <v>387904</v>
      </c>
      <c r="E99" s="22" t="s">
        <v>11495</v>
      </c>
      <c r="F99" s="22" t="s">
        <v>11599</v>
      </c>
      <c r="G99" s="22" t="s">
        <v>81</v>
      </c>
      <c r="H99" s="22" t="s">
        <v>6948</v>
      </c>
      <c r="I99" s="24">
        <v>44035</v>
      </c>
      <c r="J99" s="24">
        <v>44074</v>
      </c>
    </row>
    <row r="100" spans="1:10" x14ac:dyDescent="0.25">
      <c r="A100" s="22" t="s">
        <v>2700</v>
      </c>
      <c r="B100" s="23">
        <v>900</v>
      </c>
      <c r="C100" s="22" t="s">
        <v>11494</v>
      </c>
      <c r="D100" s="28">
        <v>387904</v>
      </c>
      <c r="E100" s="22" t="s">
        <v>11495</v>
      </c>
      <c r="F100" s="22" t="s">
        <v>11600</v>
      </c>
      <c r="G100" s="22" t="s">
        <v>81</v>
      </c>
      <c r="H100" s="22" t="s">
        <v>6948</v>
      </c>
      <c r="I100" s="24">
        <v>44075</v>
      </c>
      <c r="J100" s="24"/>
    </row>
    <row r="101" spans="1:10" x14ac:dyDescent="0.25">
      <c r="A101" s="22" t="s">
        <v>11601</v>
      </c>
      <c r="B101" s="23">
        <v>900</v>
      </c>
      <c r="C101" s="22" t="s">
        <v>11494</v>
      </c>
      <c r="D101" s="28">
        <v>387904</v>
      </c>
      <c r="E101" s="22" t="s">
        <v>11495</v>
      </c>
      <c r="F101" s="22" t="s">
        <v>11602</v>
      </c>
      <c r="G101" s="22" t="s">
        <v>81</v>
      </c>
      <c r="H101" s="22" t="s">
        <v>11603</v>
      </c>
      <c r="I101" s="24">
        <v>43914</v>
      </c>
      <c r="J101" s="24">
        <v>44122</v>
      </c>
    </row>
    <row r="102" spans="1:10" x14ac:dyDescent="0.25">
      <c r="A102" s="22" t="s">
        <v>6101</v>
      </c>
      <c r="B102" s="23">
        <v>900</v>
      </c>
      <c r="C102" s="22" t="s">
        <v>11494</v>
      </c>
      <c r="D102" s="28">
        <v>387904</v>
      </c>
      <c r="E102" s="22" t="s">
        <v>11495</v>
      </c>
      <c r="F102" s="22" t="s">
        <v>11604</v>
      </c>
      <c r="G102" s="22" t="s">
        <v>81</v>
      </c>
      <c r="H102" s="22" t="s">
        <v>7137</v>
      </c>
      <c r="I102" s="24">
        <v>44266</v>
      </c>
      <c r="J102" s="24">
        <v>44285</v>
      </c>
    </row>
    <row r="103" spans="1:10" x14ac:dyDescent="0.25">
      <c r="A103" s="22" t="s">
        <v>6101</v>
      </c>
      <c r="B103" s="23">
        <v>900</v>
      </c>
      <c r="C103" s="22" t="s">
        <v>11494</v>
      </c>
      <c r="D103" s="28">
        <v>387904</v>
      </c>
      <c r="E103" s="22" t="s">
        <v>11495</v>
      </c>
      <c r="F103" s="22" t="s">
        <v>11605</v>
      </c>
      <c r="G103" s="22" t="s">
        <v>81</v>
      </c>
      <c r="H103" s="22" t="s">
        <v>7137</v>
      </c>
      <c r="I103" s="24">
        <v>44286</v>
      </c>
      <c r="J103" s="24">
        <v>44357</v>
      </c>
    </row>
    <row r="104" spans="1:10" x14ac:dyDescent="0.25">
      <c r="A104" s="22" t="s">
        <v>6101</v>
      </c>
      <c r="B104" s="23">
        <v>900</v>
      </c>
      <c r="C104" s="22" t="s">
        <v>11494</v>
      </c>
      <c r="D104" s="28">
        <v>387904</v>
      </c>
      <c r="E104" s="22" t="s">
        <v>11495</v>
      </c>
      <c r="F104" s="22" t="s">
        <v>11496</v>
      </c>
      <c r="G104" s="22" t="s">
        <v>81</v>
      </c>
      <c r="H104" s="22" t="s">
        <v>7137</v>
      </c>
      <c r="I104" s="24">
        <v>44358</v>
      </c>
      <c r="J104" s="24"/>
    </row>
    <row r="105" spans="1:10" x14ac:dyDescent="0.25">
      <c r="A105" s="22" t="s">
        <v>3304</v>
      </c>
      <c r="B105" s="23">
        <v>900</v>
      </c>
      <c r="C105" s="22" t="s">
        <v>11494</v>
      </c>
      <c r="D105" s="28">
        <v>387904</v>
      </c>
      <c r="E105" s="22" t="s">
        <v>11495</v>
      </c>
      <c r="F105" s="22" t="s">
        <v>11606</v>
      </c>
      <c r="G105" s="22" t="s">
        <v>81</v>
      </c>
      <c r="H105" s="22" t="s">
        <v>9516</v>
      </c>
      <c r="I105" s="24">
        <v>44369</v>
      </c>
      <c r="J105" s="24"/>
    </row>
    <row r="106" spans="1:10" x14ac:dyDescent="0.25">
      <c r="A106" s="22" t="s">
        <v>3007</v>
      </c>
      <c r="B106" s="23">
        <v>900</v>
      </c>
      <c r="C106" s="22" t="s">
        <v>11494</v>
      </c>
      <c r="D106" s="28">
        <v>387904</v>
      </c>
      <c r="E106" s="22" t="s">
        <v>11495</v>
      </c>
      <c r="F106" s="22" t="s">
        <v>11578</v>
      </c>
      <c r="G106" s="22" t="s">
        <v>81</v>
      </c>
      <c r="H106" s="22" t="s">
        <v>7023</v>
      </c>
      <c r="I106" s="24">
        <v>44077</v>
      </c>
      <c r="J106" s="24">
        <v>44130</v>
      </c>
    </row>
    <row r="107" spans="1:10" x14ac:dyDescent="0.25">
      <c r="A107" s="22" t="s">
        <v>3007</v>
      </c>
      <c r="B107" s="23">
        <v>900</v>
      </c>
      <c r="C107" s="22" t="s">
        <v>11494</v>
      </c>
      <c r="D107" s="28">
        <v>387904</v>
      </c>
      <c r="E107" s="22" t="s">
        <v>11495</v>
      </c>
      <c r="F107" s="22" t="s">
        <v>11607</v>
      </c>
      <c r="G107" s="22" t="s">
        <v>81</v>
      </c>
      <c r="H107" s="22" t="s">
        <v>7023</v>
      </c>
      <c r="I107" s="24">
        <v>44131</v>
      </c>
      <c r="J107" s="24"/>
    </row>
    <row r="108" spans="1:10" x14ac:dyDescent="0.25">
      <c r="A108" s="22" t="s">
        <v>11608</v>
      </c>
      <c r="B108" s="23">
        <v>900</v>
      </c>
      <c r="C108" s="22" t="s">
        <v>11494</v>
      </c>
      <c r="D108" s="28">
        <v>387904</v>
      </c>
      <c r="E108" s="22" t="s">
        <v>11495</v>
      </c>
      <c r="F108" s="22" t="s">
        <v>11609</v>
      </c>
      <c r="G108" s="22" t="s">
        <v>81</v>
      </c>
      <c r="H108" s="22" t="s">
        <v>11610</v>
      </c>
      <c r="I108" s="24">
        <v>42752</v>
      </c>
      <c r="J108" s="24">
        <v>43922</v>
      </c>
    </row>
    <row r="109" spans="1:10" x14ac:dyDescent="0.25">
      <c r="A109" s="22" t="s">
        <v>11611</v>
      </c>
      <c r="B109" s="23">
        <v>900</v>
      </c>
      <c r="C109" s="22" t="s">
        <v>11494</v>
      </c>
      <c r="D109" s="28">
        <v>387904</v>
      </c>
      <c r="E109" s="22" t="s">
        <v>11495</v>
      </c>
      <c r="F109" s="22" t="s">
        <v>11496</v>
      </c>
      <c r="G109" s="22" t="s">
        <v>81</v>
      </c>
      <c r="H109" s="22" t="s">
        <v>11612</v>
      </c>
      <c r="I109" s="24">
        <v>44044</v>
      </c>
      <c r="J109" s="24">
        <v>44088</v>
      </c>
    </row>
    <row r="110" spans="1:10" x14ac:dyDescent="0.25">
      <c r="A110" s="22" t="s">
        <v>11613</v>
      </c>
      <c r="B110" s="23">
        <v>900</v>
      </c>
      <c r="C110" s="22" t="s">
        <v>11494</v>
      </c>
      <c r="D110" s="28">
        <v>387904</v>
      </c>
      <c r="E110" s="22" t="s">
        <v>11495</v>
      </c>
      <c r="F110" s="22" t="s">
        <v>11614</v>
      </c>
      <c r="G110" s="22" t="s">
        <v>81</v>
      </c>
      <c r="H110" s="22" t="s">
        <v>11615</v>
      </c>
      <c r="I110" s="24">
        <v>43759</v>
      </c>
      <c r="J110" s="24">
        <v>44278</v>
      </c>
    </row>
    <row r="111" spans="1:10" x14ac:dyDescent="0.25">
      <c r="A111" s="22" t="s">
        <v>715</v>
      </c>
      <c r="B111" s="23">
        <v>900</v>
      </c>
      <c r="C111" s="22" t="s">
        <v>11494</v>
      </c>
      <c r="D111" s="28">
        <v>387904</v>
      </c>
      <c r="E111" s="22" t="s">
        <v>11495</v>
      </c>
      <c r="F111" s="22" t="s">
        <v>11616</v>
      </c>
      <c r="G111" s="22" t="s">
        <v>81</v>
      </c>
      <c r="H111" s="22" t="s">
        <v>6724</v>
      </c>
      <c r="I111" s="24">
        <v>43381</v>
      </c>
      <c r="J111" s="24">
        <v>44196</v>
      </c>
    </row>
    <row r="112" spans="1:10" x14ac:dyDescent="0.25">
      <c r="A112" s="22" t="s">
        <v>715</v>
      </c>
      <c r="B112" s="23">
        <v>900</v>
      </c>
      <c r="C112" s="22" t="s">
        <v>11494</v>
      </c>
      <c r="D112" s="28">
        <v>387904</v>
      </c>
      <c r="E112" s="22" t="s">
        <v>11495</v>
      </c>
      <c r="F112" s="22" t="s">
        <v>11617</v>
      </c>
      <c r="G112" s="22" t="s">
        <v>81</v>
      </c>
      <c r="H112" s="22" t="s">
        <v>6724</v>
      </c>
      <c r="I112" s="24">
        <v>44197</v>
      </c>
      <c r="J112" s="24"/>
    </row>
    <row r="113" spans="1:10" x14ac:dyDescent="0.25">
      <c r="A113" s="22" t="s">
        <v>2418</v>
      </c>
      <c r="B113" s="23">
        <v>900</v>
      </c>
      <c r="C113" s="22" t="s">
        <v>11494</v>
      </c>
      <c r="D113" s="28">
        <v>387904</v>
      </c>
      <c r="E113" s="22" t="s">
        <v>11495</v>
      </c>
      <c r="F113" s="22" t="s">
        <v>11618</v>
      </c>
      <c r="G113" s="22" t="s">
        <v>81</v>
      </c>
      <c r="H113" s="22" t="s">
        <v>11318</v>
      </c>
      <c r="I113" s="24">
        <v>44196</v>
      </c>
      <c r="J113" s="24"/>
    </row>
    <row r="114" spans="1:10" x14ac:dyDescent="0.25">
      <c r="A114" s="22" t="s">
        <v>11619</v>
      </c>
      <c r="B114" s="23">
        <v>900</v>
      </c>
      <c r="C114" s="22" t="s">
        <v>11494</v>
      </c>
      <c r="D114" s="28">
        <v>387904</v>
      </c>
      <c r="E114" s="22" t="s">
        <v>11495</v>
      </c>
      <c r="F114" s="22" t="s">
        <v>11496</v>
      </c>
      <c r="G114" s="22" t="s">
        <v>81</v>
      </c>
      <c r="H114" s="22" t="s">
        <v>11620</v>
      </c>
      <c r="I114" s="24">
        <v>44197</v>
      </c>
      <c r="J114" s="24"/>
    </row>
    <row r="115" spans="1:10" x14ac:dyDescent="0.25">
      <c r="A115" s="22" t="s">
        <v>11621</v>
      </c>
      <c r="B115" s="23">
        <v>900</v>
      </c>
      <c r="C115" s="22" t="s">
        <v>11494</v>
      </c>
      <c r="D115" s="28">
        <v>387904</v>
      </c>
      <c r="E115" s="22" t="s">
        <v>11495</v>
      </c>
      <c r="F115" s="22" t="s">
        <v>11622</v>
      </c>
      <c r="G115" s="22" t="s">
        <v>81</v>
      </c>
      <c r="H115" s="22" t="s">
        <v>11623</v>
      </c>
      <c r="I115" s="24">
        <v>44139</v>
      </c>
      <c r="J115" s="24">
        <v>44196</v>
      </c>
    </row>
    <row r="116" spans="1:10" x14ac:dyDescent="0.25">
      <c r="A116" s="22" t="s">
        <v>5221</v>
      </c>
      <c r="B116" s="23">
        <v>900</v>
      </c>
      <c r="C116" s="22" t="s">
        <v>11494</v>
      </c>
      <c r="D116" s="28">
        <v>387904</v>
      </c>
      <c r="E116" s="22" t="s">
        <v>11495</v>
      </c>
      <c r="F116" s="22" t="s">
        <v>11624</v>
      </c>
      <c r="G116" s="22" t="s">
        <v>81</v>
      </c>
      <c r="H116" s="22" t="s">
        <v>7318</v>
      </c>
      <c r="I116" s="24">
        <v>42793</v>
      </c>
      <c r="J116" s="24">
        <v>44363</v>
      </c>
    </row>
    <row r="117" spans="1:10" x14ac:dyDescent="0.25">
      <c r="A117" s="22" t="s">
        <v>5221</v>
      </c>
      <c r="B117" s="23">
        <v>900</v>
      </c>
      <c r="C117" s="22" t="s">
        <v>11494</v>
      </c>
      <c r="D117" s="28">
        <v>387904</v>
      </c>
      <c r="E117" s="22" t="s">
        <v>11495</v>
      </c>
      <c r="F117" s="22" t="s">
        <v>11625</v>
      </c>
      <c r="G117" s="22" t="s">
        <v>81</v>
      </c>
      <c r="H117" s="22" t="s">
        <v>7318</v>
      </c>
      <c r="I117" s="24">
        <v>44364</v>
      </c>
      <c r="J117" s="24"/>
    </row>
    <row r="118" spans="1:10" x14ac:dyDescent="0.25">
      <c r="A118" s="22" t="s">
        <v>3420</v>
      </c>
      <c r="B118" s="23">
        <v>900</v>
      </c>
      <c r="C118" s="22" t="s">
        <v>11494</v>
      </c>
      <c r="D118" s="28">
        <v>387904</v>
      </c>
      <c r="E118" s="22" t="s">
        <v>11495</v>
      </c>
      <c r="F118" s="22" t="s">
        <v>11626</v>
      </c>
      <c r="G118" s="22" t="s">
        <v>81</v>
      </c>
      <c r="H118" s="22" t="s">
        <v>7319</v>
      </c>
      <c r="I118" s="24">
        <v>43493</v>
      </c>
      <c r="J118" s="24"/>
    </row>
    <row r="119" spans="1:10" x14ac:dyDescent="0.25">
      <c r="A119" s="22" t="s">
        <v>2340</v>
      </c>
      <c r="B119" s="23">
        <v>900</v>
      </c>
      <c r="C119" s="22" t="s">
        <v>11494</v>
      </c>
      <c r="D119" s="28">
        <v>387904</v>
      </c>
      <c r="E119" s="22" t="s">
        <v>11495</v>
      </c>
      <c r="F119" s="22" t="s">
        <v>11496</v>
      </c>
      <c r="G119" s="22" t="s">
        <v>81</v>
      </c>
      <c r="H119" s="22" t="s">
        <v>6869</v>
      </c>
      <c r="I119" s="24">
        <v>44005</v>
      </c>
      <c r="J119" s="24"/>
    </row>
    <row r="120" spans="1:10" x14ac:dyDescent="0.25">
      <c r="A120" s="22" t="s">
        <v>11627</v>
      </c>
      <c r="B120" s="23">
        <v>900</v>
      </c>
      <c r="C120" s="22" t="s">
        <v>11494</v>
      </c>
      <c r="D120" s="28">
        <v>387904</v>
      </c>
      <c r="E120" s="22" t="s">
        <v>11495</v>
      </c>
      <c r="F120" s="22" t="s">
        <v>11628</v>
      </c>
      <c r="G120" s="22" t="s">
        <v>81</v>
      </c>
      <c r="H120" s="22" t="s">
        <v>11629</v>
      </c>
      <c r="I120" s="24">
        <v>43353</v>
      </c>
      <c r="J120" s="24">
        <v>43885</v>
      </c>
    </row>
    <row r="121" spans="1:10" x14ac:dyDescent="0.25">
      <c r="A121" s="22" t="s">
        <v>4517</v>
      </c>
      <c r="B121" s="23">
        <v>900</v>
      </c>
      <c r="C121" s="22" t="s">
        <v>11494</v>
      </c>
      <c r="D121" s="28">
        <v>387904</v>
      </c>
      <c r="E121" s="22" t="s">
        <v>11495</v>
      </c>
      <c r="F121" s="22" t="s">
        <v>11630</v>
      </c>
      <c r="G121" s="22" t="s">
        <v>81</v>
      </c>
      <c r="H121" s="22" t="s">
        <v>6965</v>
      </c>
      <c r="I121" s="24">
        <v>43353</v>
      </c>
      <c r="J121" s="24">
        <v>44080</v>
      </c>
    </row>
    <row r="122" spans="1:10" x14ac:dyDescent="0.25">
      <c r="A122" s="22" t="s">
        <v>4517</v>
      </c>
      <c r="B122" s="23">
        <v>900</v>
      </c>
      <c r="C122" s="22" t="s">
        <v>11494</v>
      </c>
      <c r="D122" s="28">
        <v>387904</v>
      </c>
      <c r="E122" s="22" t="s">
        <v>11495</v>
      </c>
      <c r="F122" s="22" t="s">
        <v>11631</v>
      </c>
      <c r="G122" s="22" t="s">
        <v>81</v>
      </c>
      <c r="H122" s="22" t="s">
        <v>6965</v>
      </c>
      <c r="I122" s="24">
        <v>44081</v>
      </c>
      <c r="J122" s="24"/>
    </row>
    <row r="123" spans="1:10" x14ac:dyDescent="0.25">
      <c r="A123" s="22" t="s">
        <v>1577</v>
      </c>
      <c r="B123" s="23">
        <v>900</v>
      </c>
      <c r="C123" s="22" t="s">
        <v>11494</v>
      </c>
      <c r="D123" s="28">
        <v>387904</v>
      </c>
      <c r="E123" s="22" t="s">
        <v>11495</v>
      </c>
      <c r="F123" s="22" t="s">
        <v>11496</v>
      </c>
      <c r="G123" s="22" t="s">
        <v>81</v>
      </c>
      <c r="H123" s="22" t="s">
        <v>7091</v>
      </c>
      <c r="I123" s="24">
        <v>44197</v>
      </c>
      <c r="J123" s="24"/>
    </row>
    <row r="124" spans="1:10" x14ac:dyDescent="0.25">
      <c r="A124" s="22" t="s">
        <v>1398</v>
      </c>
      <c r="B124" s="23">
        <v>900</v>
      </c>
      <c r="C124" s="22" t="s">
        <v>11494</v>
      </c>
      <c r="D124" s="28">
        <v>387904</v>
      </c>
      <c r="E124" s="22" t="s">
        <v>11495</v>
      </c>
      <c r="F124" s="22" t="s">
        <v>11632</v>
      </c>
      <c r="G124" s="22" t="s">
        <v>81</v>
      </c>
      <c r="H124" s="22" t="s">
        <v>7064</v>
      </c>
      <c r="I124" s="24">
        <v>43045</v>
      </c>
      <c r="J124" s="24"/>
    </row>
    <row r="125" spans="1:10" x14ac:dyDescent="0.25">
      <c r="A125" s="22" t="s">
        <v>3574</v>
      </c>
      <c r="B125" s="23">
        <v>900</v>
      </c>
      <c r="C125" s="22" t="s">
        <v>11494</v>
      </c>
      <c r="D125" s="28">
        <v>387904</v>
      </c>
      <c r="E125" s="22" t="s">
        <v>11495</v>
      </c>
      <c r="F125" s="22" t="s">
        <v>11496</v>
      </c>
      <c r="G125" s="22" t="s">
        <v>81</v>
      </c>
      <c r="H125" s="22" t="s">
        <v>6768</v>
      </c>
      <c r="I125" s="24">
        <v>43857</v>
      </c>
      <c r="J125" s="24"/>
    </row>
    <row r="126" spans="1:10" x14ac:dyDescent="0.25">
      <c r="A126" s="22" t="s">
        <v>11633</v>
      </c>
      <c r="B126" s="23">
        <v>900</v>
      </c>
      <c r="C126" s="22" t="s">
        <v>11494</v>
      </c>
      <c r="D126" s="28">
        <v>387904</v>
      </c>
      <c r="E126" s="22" t="s">
        <v>11495</v>
      </c>
      <c r="F126" s="22" t="s">
        <v>11496</v>
      </c>
      <c r="G126" s="22" t="s">
        <v>81</v>
      </c>
      <c r="H126" s="22" t="s">
        <v>11634</v>
      </c>
      <c r="I126" s="24">
        <v>44073</v>
      </c>
      <c r="J126" s="24">
        <v>44275</v>
      </c>
    </row>
    <row r="127" spans="1:10" x14ac:dyDescent="0.25">
      <c r="A127" s="22" t="s">
        <v>1531</v>
      </c>
      <c r="B127" s="23">
        <v>900</v>
      </c>
      <c r="C127" s="22" t="s">
        <v>11494</v>
      </c>
      <c r="D127" s="28">
        <v>387904</v>
      </c>
      <c r="E127" s="22" t="s">
        <v>11495</v>
      </c>
      <c r="F127" s="22" t="s">
        <v>11635</v>
      </c>
      <c r="G127" s="22" t="s">
        <v>81</v>
      </c>
      <c r="H127" s="22" t="s">
        <v>6725</v>
      </c>
      <c r="I127" s="24">
        <v>42821</v>
      </c>
      <c r="J127" s="24">
        <v>44073</v>
      </c>
    </row>
    <row r="128" spans="1:10" x14ac:dyDescent="0.25">
      <c r="A128" s="22" t="s">
        <v>1531</v>
      </c>
      <c r="B128" s="23">
        <v>900</v>
      </c>
      <c r="C128" s="22" t="s">
        <v>11494</v>
      </c>
      <c r="D128" s="28">
        <v>387904</v>
      </c>
      <c r="E128" s="22" t="s">
        <v>11495</v>
      </c>
      <c r="F128" s="22" t="s">
        <v>11636</v>
      </c>
      <c r="G128" s="22" t="s">
        <v>81</v>
      </c>
      <c r="H128" s="22" t="s">
        <v>6725</v>
      </c>
      <c r="I128" s="24">
        <v>44074</v>
      </c>
      <c r="J128" s="24">
        <v>44227</v>
      </c>
    </row>
    <row r="129" spans="1:10" x14ac:dyDescent="0.25">
      <c r="A129" s="22" t="s">
        <v>1531</v>
      </c>
      <c r="B129" s="23">
        <v>900</v>
      </c>
      <c r="C129" s="22" t="s">
        <v>11494</v>
      </c>
      <c r="D129" s="28">
        <v>387904</v>
      </c>
      <c r="E129" s="22" t="s">
        <v>11495</v>
      </c>
      <c r="F129" s="22" t="s">
        <v>11637</v>
      </c>
      <c r="G129" s="22" t="s">
        <v>81</v>
      </c>
      <c r="H129" s="22" t="s">
        <v>6725</v>
      </c>
      <c r="I129" s="24">
        <v>44228</v>
      </c>
      <c r="J129" s="24"/>
    </row>
    <row r="130" spans="1:10" x14ac:dyDescent="0.25">
      <c r="A130" s="22" t="s">
        <v>11638</v>
      </c>
      <c r="B130" s="23">
        <v>900</v>
      </c>
      <c r="C130" s="22" t="s">
        <v>11494</v>
      </c>
      <c r="D130" s="28">
        <v>387904</v>
      </c>
      <c r="E130" s="22" t="s">
        <v>11495</v>
      </c>
      <c r="F130" s="22" t="s">
        <v>11496</v>
      </c>
      <c r="G130" s="22" t="s">
        <v>81</v>
      </c>
      <c r="H130" s="22" t="s">
        <v>11639</v>
      </c>
      <c r="I130" s="24">
        <v>44102</v>
      </c>
      <c r="J130" s="24">
        <v>44102</v>
      </c>
    </row>
    <row r="131" spans="1:10" x14ac:dyDescent="0.25">
      <c r="A131" s="22" t="s">
        <v>11638</v>
      </c>
      <c r="B131" s="23">
        <v>900</v>
      </c>
      <c r="C131" s="22" t="s">
        <v>11494</v>
      </c>
      <c r="D131" s="28">
        <v>387904</v>
      </c>
      <c r="E131" s="22" t="s">
        <v>11495</v>
      </c>
      <c r="F131" s="22" t="s">
        <v>11640</v>
      </c>
      <c r="G131" s="22" t="s">
        <v>81</v>
      </c>
      <c r="H131" s="22" t="s">
        <v>11639</v>
      </c>
      <c r="I131" s="24">
        <v>44103</v>
      </c>
      <c r="J131" s="24">
        <v>44237</v>
      </c>
    </row>
    <row r="132" spans="1:10" x14ac:dyDescent="0.25">
      <c r="A132" s="22" t="s">
        <v>11638</v>
      </c>
      <c r="B132" s="23">
        <v>900</v>
      </c>
      <c r="C132" s="22" t="s">
        <v>11494</v>
      </c>
      <c r="D132" s="28">
        <v>387904</v>
      </c>
      <c r="E132" s="22" t="s">
        <v>11495</v>
      </c>
      <c r="F132" s="22" t="s">
        <v>11641</v>
      </c>
      <c r="G132" s="22" t="s">
        <v>81</v>
      </c>
      <c r="H132" s="22" t="s">
        <v>11639</v>
      </c>
      <c r="I132" s="24">
        <v>44238</v>
      </c>
      <c r="J132" s="24">
        <v>44312</v>
      </c>
    </row>
    <row r="133" spans="1:10" x14ac:dyDescent="0.25">
      <c r="A133" s="22" t="s">
        <v>11642</v>
      </c>
      <c r="B133" s="23">
        <v>900</v>
      </c>
      <c r="C133" s="22" t="s">
        <v>11494</v>
      </c>
      <c r="D133" s="28">
        <v>387904</v>
      </c>
      <c r="E133" s="22" t="s">
        <v>11495</v>
      </c>
      <c r="F133" s="22" t="s">
        <v>11533</v>
      </c>
      <c r="G133" s="22" t="s">
        <v>81</v>
      </c>
      <c r="H133" s="22" t="s">
        <v>11643</v>
      </c>
      <c r="I133" s="24">
        <v>43381</v>
      </c>
      <c r="J133" s="24">
        <v>44080</v>
      </c>
    </row>
    <row r="134" spans="1:10" x14ac:dyDescent="0.25">
      <c r="A134" s="22" t="s">
        <v>11642</v>
      </c>
      <c r="B134" s="23">
        <v>900</v>
      </c>
      <c r="C134" s="22" t="s">
        <v>11494</v>
      </c>
      <c r="D134" s="28">
        <v>387904</v>
      </c>
      <c r="E134" s="22" t="s">
        <v>11495</v>
      </c>
      <c r="F134" s="22" t="s">
        <v>11628</v>
      </c>
      <c r="G134" s="22" t="s">
        <v>81</v>
      </c>
      <c r="H134" s="22" t="s">
        <v>11643</v>
      </c>
      <c r="I134" s="24">
        <v>44081</v>
      </c>
      <c r="J134" s="24">
        <v>44286</v>
      </c>
    </row>
    <row r="135" spans="1:10" x14ac:dyDescent="0.25">
      <c r="A135" s="22" t="s">
        <v>5034</v>
      </c>
      <c r="B135" s="23">
        <v>900</v>
      </c>
      <c r="C135" s="22" t="s">
        <v>11494</v>
      </c>
      <c r="D135" s="28">
        <v>387904</v>
      </c>
      <c r="E135" s="22" t="s">
        <v>11495</v>
      </c>
      <c r="F135" s="22" t="s">
        <v>11644</v>
      </c>
      <c r="G135" s="22" t="s">
        <v>81</v>
      </c>
      <c r="H135" s="22" t="s">
        <v>9785</v>
      </c>
      <c r="I135" s="24">
        <v>44053</v>
      </c>
      <c r="J135" s="24"/>
    </row>
    <row r="136" spans="1:10" x14ac:dyDescent="0.25">
      <c r="A136" s="22" t="s">
        <v>4691</v>
      </c>
      <c r="B136" s="23">
        <v>900</v>
      </c>
      <c r="C136" s="22" t="s">
        <v>11494</v>
      </c>
      <c r="D136" s="28">
        <v>387904</v>
      </c>
      <c r="E136" s="22" t="s">
        <v>11495</v>
      </c>
      <c r="F136" s="22" t="s">
        <v>11496</v>
      </c>
      <c r="G136" s="22" t="s">
        <v>81</v>
      </c>
      <c r="H136" s="22" t="s">
        <v>7273</v>
      </c>
      <c r="I136" s="24">
        <v>44378</v>
      </c>
      <c r="J136" s="24"/>
    </row>
    <row r="137" spans="1:10" x14ac:dyDescent="0.25">
      <c r="A137" s="22" t="s">
        <v>3238</v>
      </c>
      <c r="B137" s="23">
        <v>900</v>
      </c>
      <c r="C137" s="22" t="s">
        <v>11494</v>
      </c>
      <c r="D137" s="28">
        <v>387904</v>
      </c>
      <c r="E137" s="22" t="s">
        <v>11495</v>
      </c>
      <c r="F137" s="22" t="s">
        <v>11496</v>
      </c>
      <c r="G137" s="22" t="s">
        <v>81</v>
      </c>
      <c r="H137" s="22" t="s">
        <v>6890</v>
      </c>
      <c r="I137" s="24">
        <v>44011</v>
      </c>
      <c r="J137" s="24">
        <v>44171</v>
      </c>
    </row>
    <row r="138" spans="1:10" x14ac:dyDescent="0.25">
      <c r="A138" s="22" t="s">
        <v>3238</v>
      </c>
      <c r="B138" s="23">
        <v>900</v>
      </c>
      <c r="C138" s="22" t="s">
        <v>11494</v>
      </c>
      <c r="D138" s="28">
        <v>387904</v>
      </c>
      <c r="E138" s="22" t="s">
        <v>11495</v>
      </c>
      <c r="F138" s="22" t="s">
        <v>11645</v>
      </c>
      <c r="G138" s="22" t="s">
        <v>81</v>
      </c>
      <c r="H138" s="22" t="s">
        <v>6890</v>
      </c>
      <c r="I138" s="24">
        <v>44172</v>
      </c>
      <c r="J138" s="24">
        <v>44199</v>
      </c>
    </row>
    <row r="139" spans="1:10" x14ac:dyDescent="0.25">
      <c r="A139" s="22" t="s">
        <v>3238</v>
      </c>
      <c r="B139" s="23">
        <v>900</v>
      </c>
      <c r="C139" s="22" t="s">
        <v>11494</v>
      </c>
      <c r="D139" s="28">
        <v>387904</v>
      </c>
      <c r="E139" s="22" t="s">
        <v>11495</v>
      </c>
      <c r="F139" s="22" t="s">
        <v>11646</v>
      </c>
      <c r="G139" s="22" t="s">
        <v>81</v>
      </c>
      <c r="H139" s="22" t="s">
        <v>6890</v>
      </c>
      <c r="I139" s="24">
        <v>44200</v>
      </c>
      <c r="J139" s="24">
        <v>44402</v>
      </c>
    </row>
    <row r="140" spans="1:10" x14ac:dyDescent="0.25">
      <c r="A140" s="22" t="s">
        <v>5821</v>
      </c>
      <c r="B140" s="23">
        <v>900</v>
      </c>
      <c r="C140" s="22" t="s">
        <v>11494</v>
      </c>
      <c r="D140" s="28">
        <v>387904</v>
      </c>
      <c r="E140" s="22" t="s">
        <v>11495</v>
      </c>
      <c r="F140" s="22" t="s">
        <v>11647</v>
      </c>
      <c r="G140" s="22" t="s">
        <v>81</v>
      </c>
      <c r="H140" s="22" t="s">
        <v>10567</v>
      </c>
      <c r="I140" s="24">
        <v>44275</v>
      </c>
      <c r="J140" s="24"/>
    </row>
    <row r="141" spans="1:10" x14ac:dyDescent="0.25">
      <c r="A141" s="22" t="s">
        <v>1231</v>
      </c>
      <c r="B141" s="23">
        <v>900</v>
      </c>
      <c r="C141" s="22" t="s">
        <v>11494</v>
      </c>
      <c r="D141" s="28">
        <v>387904</v>
      </c>
      <c r="E141" s="22" t="s">
        <v>11495</v>
      </c>
      <c r="F141" s="22" t="s">
        <v>11496</v>
      </c>
      <c r="G141" s="22" t="s">
        <v>81</v>
      </c>
      <c r="H141" s="22" t="s">
        <v>6803</v>
      </c>
      <c r="I141" s="24">
        <v>43814</v>
      </c>
      <c r="J141" s="24"/>
    </row>
    <row r="142" spans="1:10" x14ac:dyDescent="0.25">
      <c r="A142" s="22" t="s">
        <v>4319</v>
      </c>
      <c r="B142" s="23">
        <v>900</v>
      </c>
      <c r="C142" s="22" t="s">
        <v>11494</v>
      </c>
      <c r="D142" s="28">
        <v>387904</v>
      </c>
      <c r="E142" s="22" t="s">
        <v>11495</v>
      </c>
      <c r="F142" s="22" t="s">
        <v>11648</v>
      </c>
      <c r="G142" s="22" t="s">
        <v>81</v>
      </c>
      <c r="H142" s="22" t="s">
        <v>9368</v>
      </c>
      <c r="I142" s="24">
        <v>44109</v>
      </c>
      <c r="J142" s="24">
        <v>44160</v>
      </c>
    </row>
    <row r="143" spans="1:10" x14ac:dyDescent="0.25">
      <c r="A143" s="22" t="s">
        <v>4319</v>
      </c>
      <c r="B143" s="23">
        <v>900</v>
      </c>
      <c r="C143" s="22" t="s">
        <v>11494</v>
      </c>
      <c r="D143" s="28">
        <v>387904</v>
      </c>
      <c r="E143" s="22" t="s">
        <v>11495</v>
      </c>
      <c r="F143" s="22" t="s">
        <v>11649</v>
      </c>
      <c r="G143" s="22" t="s">
        <v>81</v>
      </c>
      <c r="H143" s="22" t="s">
        <v>9368</v>
      </c>
      <c r="I143" s="24">
        <v>44161</v>
      </c>
      <c r="J143" s="24">
        <v>44322</v>
      </c>
    </row>
    <row r="144" spans="1:10" x14ac:dyDescent="0.25">
      <c r="A144" s="22" t="s">
        <v>4319</v>
      </c>
      <c r="B144" s="23">
        <v>900</v>
      </c>
      <c r="C144" s="22" t="s">
        <v>11494</v>
      </c>
      <c r="D144" s="28">
        <v>387904</v>
      </c>
      <c r="E144" s="22" t="s">
        <v>11495</v>
      </c>
      <c r="F144" s="22" t="s">
        <v>11650</v>
      </c>
      <c r="G144" s="22" t="s">
        <v>81</v>
      </c>
      <c r="H144" s="22" t="s">
        <v>9368</v>
      </c>
      <c r="I144" s="24">
        <v>44323</v>
      </c>
      <c r="J144" s="24">
        <v>44395</v>
      </c>
    </row>
    <row r="145" spans="1:10" x14ac:dyDescent="0.25">
      <c r="A145" s="22" t="s">
        <v>4413</v>
      </c>
      <c r="B145" s="23">
        <v>900</v>
      </c>
      <c r="C145" s="22" t="s">
        <v>11494</v>
      </c>
      <c r="D145" s="28">
        <v>387904</v>
      </c>
      <c r="E145" s="22" t="s">
        <v>11495</v>
      </c>
      <c r="F145" s="22" t="s">
        <v>11651</v>
      </c>
      <c r="G145" s="22" t="s">
        <v>81</v>
      </c>
      <c r="H145" s="22" t="s">
        <v>10451</v>
      </c>
      <c r="I145" s="24">
        <v>43606</v>
      </c>
      <c r="J145" s="24"/>
    </row>
    <row r="146" spans="1:10" x14ac:dyDescent="0.25">
      <c r="A146" s="22" t="s">
        <v>1073</v>
      </c>
      <c r="B146" s="23">
        <v>900</v>
      </c>
      <c r="C146" s="22" t="s">
        <v>11494</v>
      </c>
      <c r="D146" s="28">
        <v>387904</v>
      </c>
      <c r="E146" s="22" t="s">
        <v>11495</v>
      </c>
      <c r="F146" s="22" t="s">
        <v>11652</v>
      </c>
      <c r="G146" s="22" t="s">
        <v>81</v>
      </c>
      <c r="H146" s="22" t="s">
        <v>6949</v>
      </c>
      <c r="I146" s="24">
        <v>44075</v>
      </c>
      <c r="J146" s="24">
        <v>44353</v>
      </c>
    </row>
    <row r="147" spans="1:10" x14ac:dyDescent="0.25">
      <c r="A147" s="22" t="s">
        <v>1073</v>
      </c>
      <c r="B147" s="23">
        <v>900</v>
      </c>
      <c r="C147" s="22" t="s">
        <v>11494</v>
      </c>
      <c r="D147" s="28">
        <v>387904</v>
      </c>
      <c r="E147" s="22" t="s">
        <v>11495</v>
      </c>
      <c r="F147" s="22" t="s">
        <v>11496</v>
      </c>
      <c r="G147" s="22" t="s">
        <v>81</v>
      </c>
      <c r="H147" s="22" t="s">
        <v>6949</v>
      </c>
      <c r="I147" s="24">
        <v>44354</v>
      </c>
      <c r="J147" s="24"/>
    </row>
    <row r="148" spans="1:10" x14ac:dyDescent="0.25">
      <c r="A148" s="22" t="s">
        <v>2299</v>
      </c>
      <c r="B148" s="23">
        <v>900</v>
      </c>
      <c r="C148" s="22" t="s">
        <v>11494</v>
      </c>
      <c r="D148" s="28">
        <v>387904</v>
      </c>
      <c r="E148" s="22" t="s">
        <v>11495</v>
      </c>
      <c r="F148" s="22" t="s">
        <v>11496</v>
      </c>
      <c r="G148" s="22" t="s">
        <v>81</v>
      </c>
      <c r="H148" s="22" t="s">
        <v>7027</v>
      </c>
      <c r="I148" s="24">
        <v>44092</v>
      </c>
      <c r="J148" s="24">
        <v>44180</v>
      </c>
    </row>
    <row r="149" spans="1:10" x14ac:dyDescent="0.25">
      <c r="A149" s="22" t="s">
        <v>2299</v>
      </c>
      <c r="B149" s="23">
        <v>900</v>
      </c>
      <c r="C149" s="22" t="s">
        <v>11494</v>
      </c>
      <c r="D149" s="28">
        <v>387904</v>
      </c>
      <c r="E149" s="22" t="s">
        <v>11495</v>
      </c>
      <c r="F149" s="22" t="s">
        <v>11653</v>
      </c>
      <c r="G149" s="22" t="s">
        <v>81</v>
      </c>
      <c r="H149" s="22" t="s">
        <v>7027</v>
      </c>
      <c r="I149" s="24">
        <v>44181</v>
      </c>
      <c r="J149" s="24"/>
    </row>
    <row r="150" spans="1:10" x14ac:dyDescent="0.25">
      <c r="A150" s="22" t="s">
        <v>1741</v>
      </c>
      <c r="B150" s="23">
        <v>900</v>
      </c>
      <c r="C150" s="22" t="s">
        <v>11494</v>
      </c>
      <c r="D150" s="28">
        <v>387904</v>
      </c>
      <c r="E150" s="22" t="s">
        <v>11495</v>
      </c>
      <c r="F150" s="22" t="s">
        <v>11654</v>
      </c>
      <c r="G150" s="22" t="s">
        <v>81</v>
      </c>
      <c r="H150" s="22" t="s">
        <v>6726</v>
      </c>
      <c r="I150" s="24">
        <v>43129</v>
      </c>
      <c r="J150" s="24">
        <v>44169</v>
      </c>
    </row>
    <row r="151" spans="1:10" x14ac:dyDescent="0.25">
      <c r="A151" s="22" t="s">
        <v>1741</v>
      </c>
      <c r="B151" s="23">
        <v>900</v>
      </c>
      <c r="C151" s="22" t="s">
        <v>11494</v>
      </c>
      <c r="D151" s="28">
        <v>387904</v>
      </c>
      <c r="E151" s="22" t="s">
        <v>11495</v>
      </c>
      <c r="F151" s="22" t="s">
        <v>11655</v>
      </c>
      <c r="G151" s="22" t="s">
        <v>81</v>
      </c>
      <c r="H151" s="22" t="s">
        <v>6726</v>
      </c>
      <c r="I151" s="24">
        <v>44170</v>
      </c>
      <c r="J151" s="24"/>
    </row>
    <row r="152" spans="1:10" x14ac:dyDescent="0.25">
      <c r="A152" s="22" t="s">
        <v>2756</v>
      </c>
      <c r="B152" s="23">
        <v>900</v>
      </c>
      <c r="C152" s="22" t="s">
        <v>11494</v>
      </c>
      <c r="D152" s="28">
        <v>387904</v>
      </c>
      <c r="E152" s="22" t="s">
        <v>11495</v>
      </c>
      <c r="F152" s="22" t="s">
        <v>11496</v>
      </c>
      <c r="G152" s="22" t="s">
        <v>81</v>
      </c>
      <c r="H152" s="22" t="s">
        <v>6812</v>
      </c>
      <c r="I152" s="24">
        <v>43951</v>
      </c>
      <c r="J152" s="24"/>
    </row>
    <row r="153" spans="1:10" x14ac:dyDescent="0.25">
      <c r="A153" s="22" t="s">
        <v>11656</v>
      </c>
      <c r="B153" s="23">
        <v>900</v>
      </c>
      <c r="C153" s="22" t="s">
        <v>11494</v>
      </c>
      <c r="D153" s="28">
        <v>387904</v>
      </c>
      <c r="E153" s="22" t="s">
        <v>11495</v>
      </c>
      <c r="F153" s="22" t="s">
        <v>11496</v>
      </c>
      <c r="G153" s="22" t="s">
        <v>81</v>
      </c>
      <c r="H153" s="22" t="s">
        <v>11657</v>
      </c>
      <c r="I153" s="24">
        <v>43830</v>
      </c>
      <c r="J153" s="24">
        <v>44040</v>
      </c>
    </row>
    <row r="154" spans="1:10" x14ac:dyDescent="0.25">
      <c r="A154" s="22" t="s">
        <v>11656</v>
      </c>
      <c r="B154" s="23">
        <v>900</v>
      </c>
      <c r="C154" s="22" t="s">
        <v>11494</v>
      </c>
      <c r="D154" s="28">
        <v>387904</v>
      </c>
      <c r="E154" s="22" t="s">
        <v>11495</v>
      </c>
      <c r="F154" s="22" t="s">
        <v>11658</v>
      </c>
      <c r="G154" s="22" t="s">
        <v>81</v>
      </c>
      <c r="H154" s="22" t="s">
        <v>11657</v>
      </c>
      <c r="I154" s="24">
        <v>44041</v>
      </c>
      <c r="J154" s="24">
        <v>44115</v>
      </c>
    </row>
    <row r="155" spans="1:10" x14ac:dyDescent="0.25">
      <c r="A155" s="22" t="s">
        <v>11656</v>
      </c>
      <c r="B155" s="23">
        <v>900</v>
      </c>
      <c r="C155" s="22" t="s">
        <v>11494</v>
      </c>
      <c r="D155" s="28">
        <v>387904</v>
      </c>
      <c r="E155" s="22" t="s">
        <v>11495</v>
      </c>
      <c r="F155" s="22" t="s">
        <v>11659</v>
      </c>
      <c r="G155" s="22" t="s">
        <v>81</v>
      </c>
      <c r="H155" s="22" t="s">
        <v>11657</v>
      </c>
      <c r="I155" s="24">
        <v>44116</v>
      </c>
      <c r="J155" s="24">
        <v>44255</v>
      </c>
    </row>
    <row r="156" spans="1:10" x14ac:dyDescent="0.25">
      <c r="A156" s="22" t="s">
        <v>11660</v>
      </c>
      <c r="B156" s="23">
        <v>900</v>
      </c>
      <c r="C156" s="22" t="s">
        <v>11494</v>
      </c>
      <c r="D156" s="28">
        <v>387904</v>
      </c>
      <c r="E156" s="22" t="s">
        <v>11495</v>
      </c>
      <c r="F156" s="22" t="s">
        <v>11496</v>
      </c>
      <c r="G156" s="22" t="s">
        <v>81</v>
      </c>
      <c r="H156" s="22" t="s">
        <v>11661</v>
      </c>
      <c r="I156" s="24">
        <v>43862</v>
      </c>
      <c r="J156" s="24">
        <v>44348</v>
      </c>
    </row>
    <row r="157" spans="1:10" x14ac:dyDescent="0.25">
      <c r="A157" s="22" t="s">
        <v>11662</v>
      </c>
      <c r="B157" s="23">
        <v>900</v>
      </c>
      <c r="C157" s="22" t="s">
        <v>11494</v>
      </c>
      <c r="D157" s="28">
        <v>387904</v>
      </c>
      <c r="E157" s="22" t="s">
        <v>11495</v>
      </c>
      <c r="F157" s="22" t="s">
        <v>11496</v>
      </c>
      <c r="G157" s="22" t="s">
        <v>81</v>
      </c>
      <c r="H157" s="22" t="s">
        <v>11663</v>
      </c>
      <c r="I157" s="24">
        <v>43862</v>
      </c>
      <c r="J157" s="24">
        <v>44287</v>
      </c>
    </row>
    <row r="158" spans="1:10" x14ac:dyDescent="0.25">
      <c r="A158" s="22" t="s">
        <v>11664</v>
      </c>
      <c r="B158" s="23">
        <v>900</v>
      </c>
      <c r="C158" s="22" t="s">
        <v>11494</v>
      </c>
      <c r="D158" s="28">
        <v>387904</v>
      </c>
      <c r="E158" s="22" t="s">
        <v>11495</v>
      </c>
      <c r="F158" s="22" t="s">
        <v>11496</v>
      </c>
      <c r="G158" s="22" t="s">
        <v>81</v>
      </c>
      <c r="H158" s="22" t="s">
        <v>11665</v>
      </c>
      <c r="I158" s="24">
        <v>43862</v>
      </c>
      <c r="J158" s="24">
        <v>43862</v>
      </c>
    </row>
    <row r="159" spans="1:10" x14ac:dyDescent="0.25">
      <c r="A159" s="22" t="s">
        <v>5418</v>
      </c>
      <c r="B159" s="23">
        <v>900</v>
      </c>
      <c r="C159" s="22" t="s">
        <v>11494</v>
      </c>
      <c r="D159" s="28">
        <v>387904</v>
      </c>
      <c r="E159" s="22" t="s">
        <v>11495</v>
      </c>
      <c r="F159" s="22" t="s">
        <v>11496</v>
      </c>
      <c r="G159" s="22" t="s">
        <v>81</v>
      </c>
      <c r="H159" s="22" t="s">
        <v>6791</v>
      </c>
      <c r="I159" s="24">
        <v>43862</v>
      </c>
      <c r="J159" s="24"/>
    </row>
    <row r="160" spans="1:10" x14ac:dyDescent="0.25">
      <c r="A160" s="22" t="s">
        <v>11666</v>
      </c>
      <c r="B160" s="23">
        <v>900</v>
      </c>
      <c r="C160" s="22" t="s">
        <v>11494</v>
      </c>
      <c r="D160" s="28">
        <v>387904</v>
      </c>
      <c r="E160" s="22" t="s">
        <v>11495</v>
      </c>
      <c r="F160" s="22" t="s">
        <v>11667</v>
      </c>
      <c r="G160" s="22" t="s">
        <v>81</v>
      </c>
      <c r="H160" s="22" t="s">
        <v>11668</v>
      </c>
      <c r="I160" s="24">
        <v>43570</v>
      </c>
      <c r="J160" s="24">
        <v>43856</v>
      </c>
    </row>
    <row r="161" spans="1:10" x14ac:dyDescent="0.25">
      <c r="A161" s="22" t="s">
        <v>11666</v>
      </c>
      <c r="B161" s="23">
        <v>900</v>
      </c>
      <c r="C161" s="22" t="s">
        <v>11494</v>
      </c>
      <c r="D161" s="28">
        <v>387904</v>
      </c>
      <c r="E161" s="22" t="s">
        <v>11495</v>
      </c>
      <c r="F161" s="22" t="s">
        <v>11669</v>
      </c>
      <c r="G161" s="22" t="s">
        <v>81</v>
      </c>
      <c r="H161" s="22" t="s">
        <v>11668</v>
      </c>
      <c r="I161" s="24">
        <v>43857</v>
      </c>
      <c r="J161" s="24">
        <v>44235</v>
      </c>
    </row>
    <row r="162" spans="1:10" x14ac:dyDescent="0.25">
      <c r="A162" s="22" t="s">
        <v>11666</v>
      </c>
      <c r="B162" s="23">
        <v>900</v>
      </c>
      <c r="C162" s="22" t="s">
        <v>11494</v>
      </c>
      <c r="D162" s="28">
        <v>387904</v>
      </c>
      <c r="E162" s="22" t="s">
        <v>11495</v>
      </c>
      <c r="F162" s="22" t="s">
        <v>11670</v>
      </c>
      <c r="G162" s="22" t="s">
        <v>81</v>
      </c>
      <c r="H162" s="22" t="s">
        <v>11668</v>
      </c>
      <c r="I162" s="24">
        <v>44236</v>
      </c>
      <c r="J162" s="24">
        <v>44347</v>
      </c>
    </row>
    <row r="163" spans="1:10" x14ac:dyDescent="0.25">
      <c r="A163" s="22" t="s">
        <v>568</v>
      </c>
      <c r="B163" s="23">
        <v>900</v>
      </c>
      <c r="C163" s="22" t="s">
        <v>11494</v>
      </c>
      <c r="D163" s="28">
        <v>387904</v>
      </c>
      <c r="E163" s="22" t="s">
        <v>11495</v>
      </c>
      <c r="F163" s="22" t="s">
        <v>11671</v>
      </c>
      <c r="G163" s="22" t="s">
        <v>81</v>
      </c>
      <c r="H163" s="22" t="s">
        <v>6320</v>
      </c>
      <c r="I163" s="24">
        <v>43549</v>
      </c>
      <c r="J163" s="24"/>
    </row>
    <row r="164" spans="1:10" x14ac:dyDescent="0.25">
      <c r="A164" s="22" t="s">
        <v>1954</v>
      </c>
      <c r="B164" s="23">
        <v>900</v>
      </c>
      <c r="C164" s="22" t="s">
        <v>11494</v>
      </c>
      <c r="D164" s="28">
        <v>387904</v>
      </c>
      <c r="E164" s="22" t="s">
        <v>11495</v>
      </c>
      <c r="F164" s="22" t="s">
        <v>11672</v>
      </c>
      <c r="G164" s="22" t="s">
        <v>81</v>
      </c>
      <c r="H164" s="22" t="s">
        <v>6322</v>
      </c>
      <c r="I164" s="24">
        <v>44196</v>
      </c>
      <c r="J164" s="24">
        <v>44356</v>
      </c>
    </row>
    <row r="165" spans="1:10" x14ac:dyDescent="0.25">
      <c r="A165" s="22" t="s">
        <v>1954</v>
      </c>
      <c r="B165" s="23">
        <v>900</v>
      </c>
      <c r="C165" s="22" t="s">
        <v>11494</v>
      </c>
      <c r="D165" s="28">
        <v>387904</v>
      </c>
      <c r="E165" s="22" t="s">
        <v>11495</v>
      </c>
      <c r="F165" s="22" t="s">
        <v>11496</v>
      </c>
      <c r="G165" s="22" t="s">
        <v>81</v>
      </c>
      <c r="H165" s="22" t="s">
        <v>6322</v>
      </c>
      <c r="I165" s="24">
        <v>44357</v>
      </c>
      <c r="J165" s="24"/>
    </row>
    <row r="166" spans="1:10" x14ac:dyDescent="0.25">
      <c r="A166" s="22" t="s">
        <v>11673</v>
      </c>
      <c r="B166" s="23">
        <v>900</v>
      </c>
      <c r="C166" s="22" t="s">
        <v>11494</v>
      </c>
      <c r="D166" s="28">
        <v>387904</v>
      </c>
      <c r="E166" s="22" t="s">
        <v>11495</v>
      </c>
      <c r="F166" s="22" t="s">
        <v>11674</v>
      </c>
      <c r="G166" s="22" t="s">
        <v>81</v>
      </c>
      <c r="H166" s="22" t="s">
        <v>11675</v>
      </c>
      <c r="I166" s="24">
        <v>43831</v>
      </c>
      <c r="J166" s="24">
        <v>44075</v>
      </c>
    </row>
    <row r="167" spans="1:10" x14ac:dyDescent="0.25">
      <c r="A167" s="22" t="s">
        <v>2070</v>
      </c>
      <c r="B167" s="23">
        <v>900</v>
      </c>
      <c r="C167" s="22" t="s">
        <v>11494</v>
      </c>
      <c r="D167" s="28">
        <v>387904</v>
      </c>
      <c r="E167" s="22" t="s">
        <v>11495</v>
      </c>
      <c r="F167" s="22" t="s">
        <v>11676</v>
      </c>
      <c r="G167" s="22" t="s">
        <v>81</v>
      </c>
      <c r="H167" s="22" t="s">
        <v>6927</v>
      </c>
      <c r="I167" s="24">
        <v>43773</v>
      </c>
      <c r="J167" s="24">
        <v>43800</v>
      </c>
    </row>
    <row r="168" spans="1:10" x14ac:dyDescent="0.25">
      <c r="A168" s="22" t="s">
        <v>2070</v>
      </c>
      <c r="B168" s="23">
        <v>900</v>
      </c>
      <c r="C168" s="22" t="s">
        <v>11494</v>
      </c>
      <c r="D168" s="28">
        <v>387904</v>
      </c>
      <c r="E168" s="22" t="s">
        <v>11495</v>
      </c>
      <c r="F168" s="22" t="s">
        <v>11677</v>
      </c>
      <c r="G168" s="22" t="s">
        <v>81</v>
      </c>
      <c r="H168" s="22" t="s">
        <v>6927</v>
      </c>
      <c r="I168" s="24">
        <v>43801</v>
      </c>
      <c r="J168" s="24">
        <v>44200</v>
      </c>
    </row>
    <row r="169" spans="1:10" x14ac:dyDescent="0.25">
      <c r="A169" s="22" t="s">
        <v>2070</v>
      </c>
      <c r="B169" s="23">
        <v>900</v>
      </c>
      <c r="C169" s="22" t="s">
        <v>11494</v>
      </c>
      <c r="D169" s="28">
        <v>387904</v>
      </c>
      <c r="E169" s="22" t="s">
        <v>11495</v>
      </c>
      <c r="F169" s="22" t="s">
        <v>11678</v>
      </c>
      <c r="G169" s="22" t="s">
        <v>81</v>
      </c>
      <c r="H169" s="22" t="s">
        <v>6927</v>
      </c>
      <c r="I169" s="24">
        <v>44201</v>
      </c>
      <c r="J169" s="24">
        <v>44248</v>
      </c>
    </row>
    <row r="170" spans="1:10" x14ac:dyDescent="0.25">
      <c r="A170" s="22" t="s">
        <v>2070</v>
      </c>
      <c r="B170" s="23">
        <v>900</v>
      </c>
      <c r="C170" s="22" t="s">
        <v>11494</v>
      </c>
      <c r="D170" s="28">
        <v>387904</v>
      </c>
      <c r="E170" s="22" t="s">
        <v>11495</v>
      </c>
      <c r="F170" s="22" t="s">
        <v>11679</v>
      </c>
      <c r="G170" s="22" t="s">
        <v>81</v>
      </c>
      <c r="H170" s="22" t="s">
        <v>6927</v>
      </c>
      <c r="I170" s="24">
        <v>44249</v>
      </c>
      <c r="J170" s="24"/>
    </row>
    <row r="171" spans="1:10" x14ac:dyDescent="0.25">
      <c r="A171" s="22" t="s">
        <v>3554</v>
      </c>
      <c r="B171" s="23">
        <v>900</v>
      </c>
      <c r="C171" s="22" t="s">
        <v>11494</v>
      </c>
      <c r="D171" s="28">
        <v>387904</v>
      </c>
      <c r="E171" s="22" t="s">
        <v>11495</v>
      </c>
      <c r="F171" s="22" t="s">
        <v>11680</v>
      </c>
      <c r="G171" s="22" t="s">
        <v>81</v>
      </c>
      <c r="H171" s="22" t="s">
        <v>6462</v>
      </c>
      <c r="I171" s="24">
        <v>43325</v>
      </c>
      <c r="J171" s="24"/>
    </row>
    <row r="172" spans="1:10" x14ac:dyDescent="0.25">
      <c r="A172" s="22" t="s">
        <v>5719</v>
      </c>
      <c r="B172" s="23">
        <v>900</v>
      </c>
      <c r="C172" s="22" t="s">
        <v>11494</v>
      </c>
      <c r="D172" s="28">
        <v>387904</v>
      </c>
      <c r="E172" s="22" t="s">
        <v>11495</v>
      </c>
      <c r="F172" s="22" t="s">
        <v>11496</v>
      </c>
      <c r="G172" s="22" t="s">
        <v>81</v>
      </c>
      <c r="H172" s="22" t="s">
        <v>7159</v>
      </c>
      <c r="I172" s="24">
        <v>44293</v>
      </c>
      <c r="J172" s="24"/>
    </row>
    <row r="173" spans="1:10" x14ac:dyDescent="0.25">
      <c r="A173" s="22" t="s">
        <v>1874</v>
      </c>
      <c r="B173" s="23">
        <v>900</v>
      </c>
      <c r="C173" s="22" t="s">
        <v>11494</v>
      </c>
      <c r="D173" s="28">
        <v>387904</v>
      </c>
      <c r="E173" s="22" t="s">
        <v>11495</v>
      </c>
      <c r="F173" s="22" t="s">
        <v>11631</v>
      </c>
      <c r="G173" s="22" t="s">
        <v>81</v>
      </c>
      <c r="H173" s="22" t="s">
        <v>6979</v>
      </c>
      <c r="I173" s="24">
        <v>44099</v>
      </c>
      <c r="J173" s="24">
        <v>44203</v>
      </c>
    </row>
    <row r="174" spans="1:10" x14ac:dyDescent="0.25">
      <c r="A174" s="22" t="s">
        <v>1874</v>
      </c>
      <c r="B174" s="23">
        <v>900</v>
      </c>
      <c r="C174" s="22" t="s">
        <v>11494</v>
      </c>
      <c r="D174" s="28">
        <v>387904</v>
      </c>
      <c r="E174" s="22" t="s">
        <v>11495</v>
      </c>
      <c r="F174" s="22" t="s">
        <v>11681</v>
      </c>
      <c r="G174" s="22" t="s">
        <v>81</v>
      </c>
      <c r="H174" s="22" t="s">
        <v>6979</v>
      </c>
      <c r="I174" s="24">
        <v>44204</v>
      </c>
      <c r="J174" s="24"/>
    </row>
    <row r="175" spans="1:10" x14ac:dyDescent="0.25">
      <c r="A175" s="22" t="s">
        <v>745</v>
      </c>
      <c r="B175" s="23">
        <v>900</v>
      </c>
      <c r="C175" s="22" t="s">
        <v>11494</v>
      </c>
      <c r="D175" s="28">
        <v>387904</v>
      </c>
      <c r="E175" s="22" t="s">
        <v>11495</v>
      </c>
      <c r="F175" s="22" t="s">
        <v>11682</v>
      </c>
      <c r="G175" s="22" t="s">
        <v>81</v>
      </c>
      <c r="H175" s="22" t="s">
        <v>7225</v>
      </c>
      <c r="I175" s="24">
        <v>43409</v>
      </c>
      <c r="J175" s="24">
        <v>43871</v>
      </c>
    </row>
    <row r="176" spans="1:10" x14ac:dyDescent="0.25">
      <c r="A176" s="22" t="s">
        <v>745</v>
      </c>
      <c r="B176" s="23">
        <v>900</v>
      </c>
      <c r="C176" s="22" t="s">
        <v>11494</v>
      </c>
      <c r="D176" s="28">
        <v>387904</v>
      </c>
      <c r="E176" s="22" t="s">
        <v>11495</v>
      </c>
      <c r="F176" s="22" t="s">
        <v>11677</v>
      </c>
      <c r="G176" s="22" t="s">
        <v>81</v>
      </c>
      <c r="H176" s="22" t="s">
        <v>7225</v>
      </c>
      <c r="I176" s="24">
        <v>43906</v>
      </c>
      <c r="J176" s="24">
        <v>43913</v>
      </c>
    </row>
    <row r="177" spans="1:10" x14ac:dyDescent="0.25">
      <c r="A177" s="22" t="s">
        <v>745</v>
      </c>
      <c r="B177" s="23">
        <v>900</v>
      </c>
      <c r="C177" s="22" t="s">
        <v>11494</v>
      </c>
      <c r="D177" s="28">
        <v>387904</v>
      </c>
      <c r="E177" s="22" t="s">
        <v>11495</v>
      </c>
      <c r="F177" s="22" t="s">
        <v>11683</v>
      </c>
      <c r="G177" s="22" t="s">
        <v>81</v>
      </c>
      <c r="H177" s="22" t="s">
        <v>7225</v>
      </c>
      <c r="I177" s="24">
        <v>43914</v>
      </c>
      <c r="J177" s="24">
        <v>43979</v>
      </c>
    </row>
    <row r="178" spans="1:10" x14ac:dyDescent="0.25">
      <c r="A178" s="22" t="s">
        <v>745</v>
      </c>
      <c r="B178" s="23">
        <v>900</v>
      </c>
      <c r="C178" s="22" t="s">
        <v>11494</v>
      </c>
      <c r="D178" s="28">
        <v>387904</v>
      </c>
      <c r="E178" s="22" t="s">
        <v>11495</v>
      </c>
      <c r="F178" s="22" t="s">
        <v>11684</v>
      </c>
      <c r="G178" s="22" t="s">
        <v>81</v>
      </c>
      <c r="H178" s="22" t="s">
        <v>7225</v>
      </c>
      <c r="I178" s="24">
        <v>43980</v>
      </c>
      <c r="J178" s="24">
        <v>44349</v>
      </c>
    </row>
    <row r="179" spans="1:10" x14ac:dyDescent="0.25">
      <c r="A179" s="22" t="s">
        <v>745</v>
      </c>
      <c r="B179" s="23">
        <v>900</v>
      </c>
      <c r="C179" s="22" t="s">
        <v>11494</v>
      </c>
      <c r="D179" s="28">
        <v>387904</v>
      </c>
      <c r="E179" s="22" t="s">
        <v>11495</v>
      </c>
      <c r="F179" s="22" t="s">
        <v>11685</v>
      </c>
      <c r="G179" s="22" t="s">
        <v>81</v>
      </c>
      <c r="H179" s="22" t="s">
        <v>7225</v>
      </c>
      <c r="I179" s="24">
        <v>44350</v>
      </c>
      <c r="J179" s="24"/>
    </row>
    <row r="180" spans="1:10" x14ac:dyDescent="0.25">
      <c r="A180" s="22" t="s">
        <v>11686</v>
      </c>
      <c r="B180" s="23">
        <v>900</v>
      </c>
      <c r="C180" s="22" t="s">
        <v>11494</v>
      </c>
      <c r="D180" s="28">
        <v>387904</v>
      </c>
      <c r="E180" s="22" t="s">
        <v>11495</v>
      </c>
      <c r="F180" s="22" t="s">
        <v>11616</v>
      </c>
      <c r="G180" s="22" t="s">
        <v>81</v>
      </c>
      <c r="H180" s="22" t="s">
        <v>11687</v>
      </c>
      <c r="I180" s="24">
        <v>43269</v>
      </c>
      <c r="J180" s="24">
        <v>43891</v>
      </c>
    </row>
    <row r="181" spans="1:10" x14ac:dyDescent="0.25">
      <c r="A181" s="22" t="s">
        <v>11686</v>
      </c>
      <c r="B181" s="23">
        <v>900</v>
      </c>
      <c r="C181" s="22" t="s">
        <v>11494</v>
      </c>
      <c r="D181" s="28">
        <v>387904</v>
      </c>
      <c r="E181" s="22" t="s">
        <v>11495</v>
      </c>
      <c r="F181" s="22" t="s">
        <v>11688</v>
      </c>
      <c r="G181" s="22" t="s">
        <v>81</v>
      </c>
      <c r="H181" s="22" t="s">
        <v>11687</v>
      </c>
      <c r="I181" s="24">
        <v>43892</v>
      </c>
      <c r="J181" s="24">
        <v>43899</v>
      </c>
    </row>
    <row r="182" spans="1:10" x14ac:dyDescent="0.25">
      <c r="A182" s="22" t="s">
        <v>4323</v>
      </c>
      <c r="B182" s="23">
        <v>900</v>
      </c>
      <c r="C182" s="22" t="s">
        <v>11494</v>
      </c>
      <c r="D182" s="28">
        <v>387904</v>
      </c>
      <c r="E182" s="22" t="s">
        <v>11495</v>
      </c>
      <c r="F182" s="22" t="s">
        <v>11496</v>
      </c>
      <c r="G182" s="22" t="s">
        <v>81</v>
      </c>
      <c r="H182" s="22" t="s">
        <v>6785</v>
      </c>
      <c r="I182" s="24">
        <v>43857</v>
      </c>
      <c r="J182" s="24">
        <v>44049</v>
      </c>
    </row>
    <row r="183" spans="1:10" x14ac:dyDescent="0.25">
      <c r="A183" s="22" t="s">
        <v>3842</v>
      </c>
      <c r="B183" s="23">
        <v>900</v>
      </c>
      <c r="C183" s="22" t="s">
        <v>11494</v>
      </c>
      <c r="D183" s="28">
        <v>387904</v>
      </c>
      <c r="E183" s="22" t="s">
        <v>11495</v>
      </c>
      <c r="F183" s="22" t="s">
        <v>11496</v>
      </c>
      <c r="G183" s="22" t="s">
        <v>81</v>
      </c>
      <c r="H183" s="22" t="s">
        <v>6918</v>
      </c>
      <c r="I183" s="24">
        <v>43943</v>
      </c>
      <c r="J183" s="24">
        <v>44017</v>
      </c>
    </row>
    <row r="184" spans="1:10" x14ac:dyDescent="0.25">
      <c r="A184" s="22" t="s">
        <v>3842</v>
      </c>
      <c r="B184" s="23">
        <v>900</v>
      </c>
      <c r="C184" s="22" t="s">
        <v>11494</v>
      </c>
      <c r="D184" s="28">
        <v>387904</v>
      </c>
      <c r="E184" s="22" t="s">
        <v>11495</v>
      </c>
      <c r="F184" s="22" t="s">
        <v>11607</v>
      </c>
      <c r="G184" s="22" t="s">
        <v>81</v>
      </c>
      <c r="H184" s="22" t="s">
        <v>6918</v>
      </c>
      <c r="I184" s="24">
        <v>44018</v>
      </c>
      <c r="J184" s="24">
        <v>44031</v>
      </c>
    </row>
    <row r="185" spans="1:10" x14ac:dyDescent="0.25">
      <c r="A185" s="22" t="s">
        <v>3842</v>
      </c>
      <c r="B185" s="23">
        <v>900</v>
      </c>
      <c r="C185" s="22" t="s">
        <v>11494</v>
      </c>
      <c r="D185" s="28">
        <v>387904</v>
      </c>
      <c r="E185" s="22" t="s">
        <v>11495</v>
      </c>
      <c r="F185" s="22" t="s">
        <v>11689</v>
      </c>
      <c r="G185" s="22" t="s">
        <v>81</v>
      </c>
      <c r="H185" s="22" t="s">
        <v>6918</v>
      </c>
      <c r="I185" s="24">
        <v>44032</v>
      </c>
      <c r="J185" s="24">
        <v>44052</v>
      </c>
    </row>
    <row r="186" spans="1:10" x14ac:dyDescent="0.25">
      <c r="A186" s="22" t="s">
        <v>3842</v>
      </c>
      <c r="B186" s="23">
        <v>900</v>
      </c>
      <c r="C186" s="22" t="s">
        <v>11494</v>
      </c>
      <c r="D186" s="28">
        <v>387904</v>
      </c>
      <c r="E186" s="22" t="s">
        <v>11495</v>
      </c>
      <c r="F186" s="22" t="s">
        <v>11690</v>
      </c>
      <c r="G186" s="22" t="s">
        <v>81</v>
      </c>
      <c r="H186" s="22" t="s">
        <v>6918</v>
      </c>
      <c r="I186" s="24">
        <v>44053</v>
      </c>
      <c r="J186" s="24"/>
    </row>
    <row r="187" spans="1:10" x14ac:dyDescent="0.25">
      <c r="A187" s="22" t="s">
        <v>135</v>
      </c>
      <c r="B187" s="23">
        <v>900</v>
      </c>
      <c r="C187" s="22" t="s">
        <v>11494</v>
      </c>
      <c r="D187" s="28">
        <v>387904</v>
      </c>
      <c r="E187" s="22" t="s">
        <v>11495</v>
      </c>
      <c r="F187" s="22" t="s">
        <v>11691</v>
      </c>
      <c r="G187" s="22" t="s">
        <v>81</v>
      </c>
      <c r="H187" s="22" t="s">
        <v>10722</v>
      </c>
      <c r="I187" s="24">
        <v>43556</v>
      </c>
      <c r="J187" s="24"/>
    </row>
    <row r="188" spans="1:10" x14ac:dyDescent="0.25">
      <c r="A188" s="22" t="s">
        <v>1860</v>
      </c>
      <c r="B188" s="23">
        <v>900</v>
      </c>
      <c r="C188" s="22" t="s">
        <v>11494</v>
      </c>
      <c r="D188" s="28">
        <v>387904</v>
      </c>
      <c r="E188" s="22" t="s">
        <v>11495</v>
      </c>
      <c r="F188" s="22" t="s">
        <v>11496</v>
      </c>
      <c r="G188" s="22" t="s">
        <v>81</v>
      </c>
      <c r="H188" s="22" t="s">
        <v>6900</v>
      </c>
      <c r="I188" s="24">
        <v>44022</v>
      </c>
      <c r="J188" s="24">
        <v>44343</v>
      </c>
    </row>
    <row r="189" spans="1:10" x14ac:dyDescent="0.25">
      <c r="A189" s="22" t="s">
        <v>1860</v>
      </c>
      <c r="B189" s="23">
        <v>900</v>
      </c>
      <c r="C189" s="22" t="s">
        <v>11494</v>
      </c>
      <c r="D189" s="28">
        <v>387904</v>
      </c>
      <c r="E189" s="22" t="s">
        <v>11495</v>
      </c>
      <c r="F189" s="22" t="s">
        <v>11692</v>
      </c>
      <c r="G189" s="22" t="s">
        <v>81</v>
      </c>
      <c r="H189" s="22" t="s">
        <v>6900</v>
      </c>
      <c r="I189" s="24">
        <v>44344</v>
      </c>
      <c r="J189" s="24"/>
    </row>
    <row r="190" spans="1:10" x14ac:dyDescent="0.25">
      <c r="A190" s="22" t="s">
        <v>4437</v>
      </c>
      <c r="B190" s="23">
        <v>900</v>
      </c>
      <c r="C190" s="22" t="s">
        <v>11494</v>
      </c>
      <c r="D190" s="28">
        <v>387904</v>
      </c>
      <c r="E190" s="22" t="s">
        <v>11495</v>
      </c>
      <c r="F190" s="22" t="s">
        <v>11693</v>
      </c>
      <c r="G190" s="22" t="s">
        <v>81</v>
      </c>
      <c r="H190" s="22" t="s">
        <v>6727</v>
      </c>
      <c r="I190" s="24">
        <v>43297</v>
      </c>
      <c r="J190" s="24"/>
    </row>
    <row r="191" spans="1:10" x14ac:dyDescent="0.25">
      <c r="A191" s="22" t="s">
        <v>1037</v>
      </c>
      <c r="B191" s="23">
        <v>900</v>
      </c>
      <c r="C191" s="22" t="s">
        <v>11494</v>
      </c>
      <c r="D191" s="28">
        <v>387904</v>
      </c>
      <c r="E191" s="22" t="s">
        <v>11495</v>
      </c>
      <c r="F191" s="22" t="s">
        <v>11694</v>
      </c>
      <c r="G191" s="22" t="s">
        <v>81</v>
      </c>
      <c r="H191" s="22" t="s">
        <v>6894</v>
      </c>
      <c r="I191" s="24">
        <v>43850</v>
      </c>
      <c r="J191" s="24">
        <v>44180</v>
      </c>
    </row>
    <row r="192" spans="1:10" x14ac:dyDescent="0.25">
      <c r="A192" s="22" t="s">
        <v>1037</v>
      </c>
      <c r="B192" s="23">
        <v>900</v>
      </c>
      <c r="C192" s="22" t="s">
        <v>11494</v>
      </c>
      <c r="D192" s="28">
        <v>387904</v>
      </c>
      <c r="E192" s="22" t="s">
        <v>11495</v>
      </c>
      <c r="F192" s="22" t="s">
        <v>11695</v>
      </c>
      <c r="G192" s="22" t="s">
        <v>81</v>
      </c>
      <c r="H192" s="22" t="s">
        <v>6894</v>
      </c>
      <c r="I192" s="24">
        <v>44181</v>
      </c>
      <c r="J192" s="24">
        <v>44182</v>
      </c>
    </row>
    <row r="193" spans="1:10" x14ac:dyDescent="0.25">
      <c r="A193" s="22" t="s">
        <v>1037</v>
      </c>
      <c r="B193" s="23">
        <v>900</v>
      </c>
      <c r="C193" s="22" t="s">
        <v>11494</v>
      </c>
      <c r="D193" s="28">
        <v>387904</v>
      </c>
      <c r="E193" s="22" t="s">
        <v>11495</v>
      </c>
      <c r="F193" s="22" t="s">
        <v>11696</v>
      </c>
      <c r="G193" s="22" t="s">
        <v>81</v>
      </c>
      <c r="H193" s="22" t="s">
        <v>6894</v>
      </c>
      <c r="I193" s="24">
        <v>44183</v>
      </c>
      <c r="J193" s="24"/>
    </row>
    <row r="194" spans="1:10" x14ac:dyDescent="0.25">
      <c r="A194" s="22" t="s">
        <v>11697</v>
      </c>
      <c r="B194" s="23">
        <v>900</v>
      </c>
      <c r="C194" s="22" t="s">
        <v>11494</v>
      </c>
      <c r="D194" s="28">
        <v>387904</v>
      </c>
      <c r="E194" s="22" t="s">
        <v>11495</v>
      </c>
      <c r="F194" s="22" t="s">
        <v>11496</v>
      </c>
      <c r="G194" s="22" t="s">
        <v>81</v>
      </c>
      <c r="H194" s="22" t="s">
        <v>11698</v>
      </c>
      <c r="I194" s="24">
        <v>44069</v>
      </c>
      <c r="J194" s="24">
        <v>44070</v>
      </c>
    </row>
    <row r="195" spans="1:10" x14ac:dyDescent="0.25">
      <c r="A195" s="22" t="s">
        <v>11697</v>
      </c>
      <c r="B195" s="23">
        <v>900</v>
      </c>
      <c r="C195" s="22" t="s">
        <v>11494</v>
      </c>
      <c r="D195" s="28">
        <v>387904</v>
      </c>
      <c r="E195" s="22" t="s">
        <v>11495</v>
      </c>
      <c r="F195" s="22" t="s">
        <v>11581</v>
      </c>
      <c r="G195" s="22" t="s">
        <v>81</v>
      </c>
      <c r="H195" s="22" t="s">
        <v>11698</v>
      </c>
      <c r="I195" s="24">
        <v>44071</v>
      </c>
      <c r="J195" s="24">
        <v>44286</v>
      </c>
    </row>
    <row r="196" spans="1:10" x14ac:dyDescent="0.25">
      <c r="A196" s="22" t="s">
        <v>1729</v>
      </c>
      <c r="B196" s="23">
        <v>900</v>
      </c>
      <c r="C196" s="22" t="s">
        <v>11494</v>
      </c>
      <c r="D196" s="28">
        <v>387904</v>
      </c>
      <c r="E196" s="22" t="s">
        <v>11495</v>
      </c>
      <c r="F196" s="22" t="s">
        <v>11699</v>
      </c>
      <c r="G196" s="22" t="s">
        <v>81</v>
      </c>
      <c r="H196" s="22" t="s">
        <v>6728</v>
      </c>
      <c r="I196" s="24">
        <v>43689</v>
      </c>
      <c r="J196" s="24"/>
    </row>
    <row r="197" spans="1:10" x14ac:dyDescent="0.25">
      <c r="A197" s="22" t="s">
        <v>4525</v>
      </c>
      <c r="B197" s="23">
        <v>900</v>
      </c>
      <c r="C197" s="22" t="s">
        <v>11494</v>
      </c>
      <c r="D197" s="28">
        <v>387904</v>
      </c>
      <c r="E197" s="22" t="s">
        <v>11495</v>
      </c>
      <c r="F197" s="22" t="s">
        <v>11496</v>
      </c>
      <c r="G197" s="22" t="s">
        <v>81</v>
      </c>
      <c r="H197" s="22" t="s">
        <v>7089</v>
      </c>
      <c r="I197" s="24">
        <v>44197</v>
      </c>
      <c r="J197" s="24"/>
    </row>
    <row r="198" spans="1:10" x14ac:dyDescent="0.25">
      <c r="A198" s="22" t="s">
        <v>5683</v>
      </c>
      <c r="B198" s="23">
        <v>900</v>
      </c>
      <c r="C198" s="22" t="s">
        <v>11494</v>
      </c>
      <c r="D198" s="28">
        <v>387904</v>
      </c>
      <c r="E198" s="22" t="s">
        <v>11495</v>
      </c>
      <c r="F198" s="22" t="s">
        <v>11700</v>
      </c>
      <c r="G198" s="22" t="s">
        <v>81</v>
      </c>
      <c r="H198" s="22" t="s">
        <v>6871</v>
      </c>
      <c r="I198" s="24">
        <v>44006</v>
      </c>
      <c r="J198" s="24"/>
    </row>
    <row r="199" spans="1:10" x14ac:dyDescent="0.25">
      <c r="A199" s="22" t="s">
        <v>5636</v>
      </c>
      <c r="B199" s="23">
        <v>900</v>
      </c>
      <c r="C199" s="22" t="s">
        <v>11494</v>
      </c>
      <c r="D199" s="28">
        <v>387904</v>
      </c>
      <c r="E199" s="22" t="s">
        <v>11495</v>
      </c>
      <c r="F199" s="22" t="s">
        <v>11701</v>
      </c>
      <c r="G199" s="22" t="s">
        <v>81</v>
      </c>
      <c r="H199" s="22" t="s">
        <v>7031</v>
      </c>
      <c r="I199" s="24">
        <v>43902</v>
      </c>
      <c r="J199" s="24">
        <v>44012</v>
      </c>
    </row>
    <row r="200" spans="1:10" x14ac:dyDescent="0.25">
      <c r="A200" s="22" t="s">
        <v>5636</v>
      </c>
      <c r="B200" s="23">
        <v>900</v>
      </c>
      <c r="C200" s="22" t="s">
        <v>11494</v>
      </c>
      <c r="D200" s="28">
        <v>387904</v>
      </c>
      <c r="E200" s="22" t="s">
        <v>11495</v>
      </c>
      <c r="F200" s="22" t="s">
        <v>11607</v>
      </c>
      <c r="G200" s="22" t="s">
        <v>81</v>
      </c>
      <c r="H200" s="22" t="s">
        <v>7031</v>
      </c>
      <c r="I200" s="24">
        <v>44013</v>
      </c>
      <c r="J200" s="24">
        <v>44085</v>
      </c>
    </row>
    <row r="201" spans="1:10" x14ac:dyDescent="0.25">
      <c r="A201" s="22" t="s">
        <v>5636</v>
      </c>
      <c r="B201" s="23">
        <v>900</v>
      </c>
      <c r="C201" s="22" t="s">
        <v>11494</v>
      </c>
      <c r="D201" s="28">
        <v>387904</v>
      </c>
      <c r="E201" s="22" t="s">
        <v>11495</v>
      </c>
      <c r="F201" s="22" t="s">
        <v>11702</v>
      </c>
      <c r="G201" s="22" t="s">
        <v>81</v>
      </c>
      <c r="H201" s="22" t="s">
        <v>7031</v>
      </c>
      <c r="I201" s="24">
        <v>44086</v>
      </c>
      <c r="J201" s="24"/>
    </row>
    <row r="202" spans="1:10" x14ac:dyDescent="0.25">
      <c r="A202" s="22" t="s">
        <v>2600</v>
      </c>
      <c r="B202" s="23">
        <v>900</v>
      </c>
      <c r="C202" s="22" t="s">
        <v>11494</v>
      </c>
      <c r="D202" s="28">
        <v>387904</v>
      </c>
      <c r="E202" s="22" t="s">
        <v>11495</v>
      </c>
      <c r="F202" s="22" t="s">
        <v>11703</v>
      </c>
      <c r="G202" s="22" t="s">
        <v>81</v>
      </c>
      <c r="H202" s="22" t="s">
        <v>6872</v>
      </c>
      <c r="I202" s="24">
        <v>43833</v>
      </c>
      <c r="J202" s="24">
        <v>44005</v>
      </c>
    </row>
    <row r="203" spans="1:10" x14ac:dyDescent="0.25">
      <c r="A203" s="22" t="s">
        <v>2600</v>
      </c>
      <c r="B203" s="23">
        <v>900</v>
      </c>
      <c r="C203" s="22" t="s">
        <v>11494</v>
      </c>
      <c r="D203" s="28">
        <v>387904</v>
      </c>
      <c r="E203" s="22" t="s">
        <v>11495</v>
      </c>
      <c r="F203" s="22" t="s">
        <v>11557</v>
      </c>
      <c r="G203" s="22" t="s">
        <v>81</v>
      </c>
      <c r="H203" s="22" t="s">
        <v>6872</v>
      </c>
      <c r="I203" s="24">
        <v>44006</v>
      </c>
      <c r="J203" s="24"/>
    </row>
    <row r="204" spans="1:10" x14ac:dyDescent="0.25">
      <c r="A204" s="22" t="s">
        <v>11704</v>
      </c>
      <c r="B204" s="23">
        <v>900</v>
      </c>
      <c r="C204" s="22" t="s">
        <v>11494</v>
      </c>
      <c r="D204" s="28">
        <v>387904</v>
      </c>
      <c r="E204" s="22" t="s">
        <v>11495</v>
      </c>
      <c r="F204" s="22" t="s">
        <v>11496</v>
      </c>
      <c r="G204" s="22" t="s">
        <v>81</v>
      </c>
      <c r="H204" s="22" t="s">
        <v>11705</v>
      </c>
      <c r="I204" s="24">
        <v>43864</v>
      </c>
      <c r="J204" s="24">
        <v>44227</v>
      </c>
    </row>
    <row r="205" spans="1:10" x14ac:dyDescent="0.25">
      <c r="A205" s="22" t="s">
        <v>11704</v>
      </c>
      <c r="B205" s="23">
        <v>900</v>
      </c>
      <c r="C205" s="22" t="s">
        <v>11494</v>
      </c>
      <c r="D205" s="28">
        <v>387904</v>
      </c>
      <c r="E205" s="22" t="s">
        <v>11495</v>
      </c>
      <c r="F205" s="22" t="s">
        <v>11706</v>
      </c>
      <c r="G205" s="22" t="s">
        <v>81</v>
      </c>
      <c r="H205" s="22" t="s">
        <v>11705</v>
      </c>
      <c r="I205" s="24">
        <v>44228</v>
      </c>
      <c r="J205" s="24">
        <v>44255</v>
      </c>
    </row>
    <row r="206" spans="1:10" x14ac:dyDescent="0.25">
      <c r="A206" s="22" t="s">
        <v>11707</v>
      </c>
      <c r="B206" s="23">
        <v>900</v>
      </c>
      <c r="C206" s="22" t="s">
        <v>11494</v>
      </c>
      <c r="D206" s="28">
        <v>387904</v>
      </c>
      <c r="E206" s="22" t="s">
        <v>11495</v>
      </c>
      <c r="F206" s="22" t="s">
        <v>11708</v>
      </c>
      <c r="G206" s="22" t="s">
        <v>81</v>
      </c>
      <c r="H206" s="22" t="s">
        <v>11709</v>
      </c>
      <c r="I206" s="24">
        <v>43689</v>
      </c>
      <c r="J206" s="24">
        <v>44227</v>
      </c>
    </row>
    <row r="207" spans="1:10" x14ac:dyDescent="0.25">
      <c r="A207" s="22" t="s">
        <v>3894</v>
      </c>
      <c r="B207" s="23">
        <v>900</v>
      </c>
      <c r="C207" s="22" t="s">
        <v>11494</v>
      </c>
      <c r="D207" s="28">
        <v>387904</v>
      </c>
      <c r="E207" s="22" t="s">
        <v>11495</v>
      </c>
      <c r="F207" s="22" t="s">
        <v>11710</v>
      </c>
      <c r="G207" s="22" t="s">
        <v>81</v>
      </c>
      <c r="H207" s="22" t="s">
        <v>6861</v>
      </c>
      <c r="I207" s="24">
        <v>43986</v>
      </c>
      <c r="J207" s="24">
        <v>44112</v>
      </c>
    </row>
    <row r="208" spans="1:10" x14ac:dyDescent="0.25">
      <c r="A208" s="22" t="s">
        <v>3894</v>
      </c>
      <c r="B208" s="23">
        <v>900</v>
      </c>
      <c r="C208" s="22" t="s">
        <v>11494</v>
      </c>
      <c r="D208" s="28">
        <v>387904</v>
      </c>
      <c r="E208" s="22" t="s">
        <v>11495</v>
      </c>
      <c r="F208" s="22" t="s">
        <v>11711</v>
      </c>
      <c r="G208" s="22" t="s">
        <v>81</v>
      </c>
      <c r="H208" s="22" t="s">
        <v>6861</v>
      </c>
      <c r="I208" s="24">
        <v>44113</v>
      </c>
      <c r="J208" s="24"/>
    </row>
    <row r="209" spans="1:10" x14ac:dyDescent="0.25">
      <c r="A209" s="22" t="s">
        <v>150</v>
      </c>
      <c r="B209" s="23">
        <v>900</v>
      </c>
      <c r="C209" s="22" t="s">
        <v>11494</v>
      </c>
      <c r="D209" s="28">
        <v>387904</v>
      </c>
      <c r="E209" s="22" t="s">
        <v>11495</v>
      </c>
      <c r="F209" s="22" t="s">
        <v>11712</v>
      </c>
      <c r="G209" s="22" t="s">
        <v>81</v>
      </c>
      <c r="H209" s="22" t="s">
        <v>9243</v>
      </c>
      <c r="I209" s="24">
        <v>44064</v>
      </c>
      <c r="J209" s="24"/>
    </row>
    <row r="210" spans="1:10" x14ac:dyDescent="0.25">
      <c r="A210" s="22" t="s">
        <v>11713</v>
      </c>
      <c r="B210" s="23">
        <v>900</v>
      </c>
      <c r="C210" s="22" t="s">
        <v>11494</v>
      </c>
      <c r="D210" s="28">
        <v>387904</v>
      </c>
      <c r="E210" s="22" t="s">
        <v>11495</v>
      </c>
      <c r="F210" s="22" t="s">
        <v>11714</v>
      </c>
      <c r="G210" s="22" t="s">
        <v>81</v>
      </c>
      <c r="H210" s="22" t="s">
        <v>11715</v>
      </c>
      <c r="I210" s="24">
        <v>42989</v>
      </c>
      <c r="J210" s="24">
        <v>44255</v>
      </c>
    </row>
    <row r="211" spans="1:10" x14ac:dyDescent="0.25">
      <c r="A211" s="22" t="s">
        <v>3703</v>
      </c>
      <c r="B211" s="23">
        <v>900</v>
      </c>
      <c r="C211" s="22" t="s">
        <v>11494</v>
      </c>
      <c r="D211" s="28">
        <v>387904</v>
      </c>
      <c r="E211" s="22" t="s">
        <v>11495</v>
      </c>
      <c r="F211" s="22" t="s">
        <v>11496</v>
      </c>
      <c r="G211" s="22" t="s">
        <v>81</v>
      </c>
      <c r="H211" s="22" t="s">
        <v>7236</v>
      </c>
      <c r="I211" s="24">
        <v>44361</v>
      </c>
      <c r="J211" s="24"/>
    </row>
    <row r="212" spans="1:10" x14ac:dyDescent="0.25">
      <c r="A212" s="22" t="s">
        <v>11716</v>
      </c>
      <c r="B212" s="23">
        <v>900</v>
      </c>
      <c r="C212" s="22" t="s">
        <v>11494</v>
      </c>
      <c r="D212" s="28">
        <v>387904</v>
      </c>
      <c r="E212" s="22" t="s">
        <v>11495</v>
      </c>
      <c r="F212" s="22" t="s">
        <v>11496</v>
      </c>
      <c r="G212" s="22" t="s">
        <v>81</v>
      </c>
      <c r="H212" s="22" t="s">
        <v>11717</v>
      </c>
      <c r="I212" s="24">
        <v>43885</v>
      </c>
      <c r="J212" s="24"/>
    </row>
    <row r="213" spans="1:10" x14ac:dyDescent="0.25">
      <c r="A213" s="22" t="s">
        <v>1123</v>
      </c>
      <c r="B213" s="23">
        <v>900</v>
      </c>
      <c r="C213" s="22" t="s">
        <v>11494</v>
      </c>
      <c r="D213" s="28">
        <v>387904</v>
      </c>
      <c r="E213" s="22" t="s">
        <v>11495</v>
      </c>
      <c r="F213" s="22" t="s">
        <v>11496</v>
      </c>
      <c r="G213" s="22" t="s">
        <v>81</v>
      </c>
      <c r="H213" s="22" t="s">
        <v>6981</v>
      </c>
      <c r="I213" s="24">
        <v>44094</v>
      </c>
      <c r="J213" s="24"/>
    </row>
    <row r="214" spans="1:10" x14ac:dyDescent="0.25">
      <c r="A214" s="22" t="s">
        <v>3444</v>
      </c>
      <c r="B214" s="23">
        <v>900</v>
      </c>
      <c r="C214" s="22" t="s">
        <v>11494</v>
      </c>
      <c r="D214" s="28">
        <v>387904</v>
      </c>
      <c r="E214" s="22" t="s">
        <v>11495</v>
      </c>
      <c r="F214" s="22" t="s">
        <v>11718</v>
      </c>
      <c r="G214" s="22" t="s">
        <v>81</v>
      </c>
      <c r="H214" s="22" t="s">
        <v>7243</v>
      </c>
      <c r="I214" s="24">
        <v>44327</v>
      </c>
      <c r="J214" s="24">
        <v>44362</v>
      </c>
    </row>
    <row r="215" spans="1:10" x14ac:dyDescent="0.25">
      <c r="A215" s="22" t="s">
        <v>3444</v>
      </c>
      <c r="B215" s="23">
        <v>900</v>
      </c>
      <c r="C215" s="22" t="s">
        <v>11494</v>
      </c>
      <c r="D215" s="28">
        <v>387904</v>
      </c>
      <c r="E215" s="22" t="s">
        <v>11495</v>
      </c>
      <c r="F215" s="22" t="s">
        <v>11719</v>
      </c>
      <c r="G215" s="22" t="s">
        <v>81</v>
      </c>
      <c r="H215" s="22" t="s">
        <v>7243</v>
      </c>
      <c r="I215" s="24">
        <v>44363</v>
      </c>
      <c r="J215" s="24"/>
    </row>
    <row r="216" spans="1:10" x14ac:dyDescent="0.25">
      <c r="A216" s="22" t="s">
        <v>4138</v>
      </c>
      <c r="B216" s="23">
        <v>900</v>
      </c>
      <c r="C216" s="22" t="s">
        <v>11494</v>
      </c>
      <c r="D216" s="28">
        <v>387904</v>
      </c>
      <c r="E216" s="22" t="s">
        <v>11495</v>
      </c>
      <c r="F216" s="22" t="s">
        <v>11720</v>
      </c>
      <c r="G216" s="22" t="s">
        <v>81</v>
      </c>
      <c r="H216" s="22" t="s">
        <v>6443</v>
      </c>
      <c r="I216" s="24">
        <v>43017</v>
      </c>
      <c r="J216" s="24"/>
    </row>
    <row r="217" spans="1:10" x14ac:dyDescent="0.25">
      <c r="A217" s="22" t="s">
        <v>11721</v>
      </c>
      <c r="B217" s="23">
        <v>900</v>
      </c>
      <c r="C217" s="22" t="s">
        <v>11494</v>
      </c>
      <c r="D217" s="28">
        <v>387904</v>
      </c>
      <c r="E217" s="22" t="s">
        <v>11495</v>
      </c>
      <c r="F217" s="22" t="s">
        <v>11722</v>
      </c>
      <c r="G217" s="22" t="s">
        <v>81</v>
      </c>
      <c r="H217" s="22" t="s">
        <v>11723</v>
      </c>
      <c r="I217" s="24">
        <v>43636</v>
      </c>
      <c r="J217" s="24">
        <v>44070</v>
      </c>
    </row>
    <row r="218" spans="1:10" x14ac:dyDescent="0.25">
      <c r="A218" s="22" t="s">
        <v>11721</v>
      </c>
      <c r="B218" s="23">
        <v>900</v>
      </c>
      <c r="C218" s="22" t="s">
        <v>11494</v>
      </c>
      <c r="D218" s="28">
        <v>387904</v>
      </c>
      <c r="E218" s="22" t="s">
        <v>11495</v>
      </c>
      <c r="F218" s="22" t="s">
        <v>11724</v>
      </c>
      <c r="G218" s="22" t="s">
        <v>81</v>
      </c>
      <c r="H218" s="22" t="s">
        <v>11723</v>
      </c>
      <c r="I218" s="24">
        <v>44071</v>
      </c>
      <c r="J218" s="24">
        <v>44286</v>
      </c>
    </row>
    <row r="219" spans="1:10" x14ac:dyDescent="0.25">
      <c r="A219" s="22" t="s">
        <v>4475</v>
      </c>
      <c r="B219" s="23">
        <v>900</v>
      </c>
      <c r="C219" s="22" t="s">
        <v>11494</v>
      </c>
      <c r="D219" s="28">
        <v>387904</v>
      </c>
      <c r="E219" s="22" t="s">
        <v>11495</v>
      </c>
      <c r="F219" s="22" t="s">
        <v>11496</v>
      </c>
      <c r="G219" s="22" t="s">
        <v>81</v>
      </c>
      <c r="H219" s="22" t="s">
        <v>7235</v>
      </c>
      <c r="I219" s="24">
        <v>44361</v>
      </c>
      <c r="J219" s="24"/>
    </row>
    <row r="220" spans="1:10" x14ac:dyDescent="0.25">
      <c r="A220" s="22" t="s">
        <v>11725</v>
      </c>
      <c r="B220" s="23">
        <v>900</v>
      </c>
      <c r="C220" s="22" t="s">
        <v>11494</v>
      </c>
      <c r="D220" s="28">
        <v>387904</v>
      </c>
      <c r="E220" s="22" t="s">
        <v>11495</v>
      </c>
      <c r="F220" s="22" t="s">
        <v>11726</v>
      </c>
      <c r="G220" s="22" t="s">
        <v>81</v>
      </c>
      <c r="H220" s="22" t="s">
        <v>11727</v>
      </c>
      <c r="I220" s="24">
        <v>44201</v>
      </c>
      <c r="J220" s="24"/>
    </row>
    <row r="221" spans="1:10" x14ac:dyDescent="0.25">
      <c r="A221" s="22" t="s">
        <v>5334</v>
      </c>
      <c r="B221" s="23">
        <v>900</v>
      </c>
      <c r="C221" s="22" t="s">
        <v>11494</v>
      </c>
      <c r="D221" s="28">
        <v>387904</v>
      </c>
      <c r="E221" s="22" t="s">
        <v>11495</v>
      </c>
      <c r="F221" s="22" t="s">
        <v>11728</v>
      </c>
      <c r="G221" s="22" t="s">
        <v>81</v>
      </c>
      <c r="H221" s="22" t="s">
        <v>6729</v>
      </c>
      <c r="I221" s="24">
        <v>43185</v>
      </c>
      <c r="J221" s="24">
        <v>44357</v>
      </c>
    </row>
    <row r="222" spans="1:10" x14ac:dyDescent="0.25">
      <c r="A222" s="22" t="s">
        <v>5334</v>
      </c>
      <c r="B222" s="23">
        <v>900</v>
      </c>
      <c r="C222" s="22" t="s">
        <v>11494</v>
      </c>
      <c r="D222" s="28">
        <v>387904</v>
      </c>
      <c r="E222" s="22" t="s">
        <v>11495</v>
      </c>
      <c r="F222" s="22" t="s">
        <v>11681</v>
      </c>
      <c r="G222" s="22" t="s">
        <v>81</v>
      </c>
      <c r="H222" s="22" t="s">
        <v>6729</v>
      </c>
      <c r="I222" s="24">
        <v>44358</v>
      </c>
      <c r="J222" s="24"/>
    </row>
    <row r="223" spans="1:10" x14ac:dyDescent="0.25">
      <c r="A223" s="22" t="s">
        <v>11729</v>
      </c>
      <c r="B223" s="23">
        <v>900</v>
      </c>
      <c r="C223" s="22" t="s">
        <v>11494</v>
      </c>
      <c r="D223" s="28">
        <v>387904</v>
      </c>
      <c r="E223" s="22" t="s">
        <v>11495</v>
      </c>
      <c r="F223" s="22" t="s">
        <v>11496</v>
      </c>
      <c r="G223" s="22" t="s">
        <v>81</v>
      </c>
      <c r="H223" s="22" t="s">
        <v>11730</v>
      </c>
      <c r="I223" s="24">
        <v>44111</v>
      </c>
      <c r="J223" s="24"/>
    </row>
    <row r="224" spans="1:10" x14ac:dyDescent="0.25">
      <c r="A224" s="22" t="s">
        <v>11731</v>
      </c>
      <c r="B224" s="23">
        <v>900</v>
      </c>
      <c r="C224" s="22" t="s">
        <v>11494</v>
      </c>
      <c r="D224" s="28">
        <v>387904</v>
      </c>
      <c r="E224" s="22" t="s">
        <v>11495</v>
      </c>
      <c r="F224" s="22" t="s">
        <v>11496</v>
      </c>
      <c r="G224" s="22" t="s">
        <v>81</v>
      </c>
      <c r="H224" s="22" t="s">
        <v>11732</v>
      </c>
      <c r="I224" s="24">
        <v>43969</v>
      </c>
      <c r="J224" s="24">
        <v>44348</v>
      </c>
    </row>
    <row r="225" spans="1:10" x14ac:dyDescent="0.25">
      <c r="A225" s="22" t="s">
        <v>11733</v>
      </c>
      <c r="B225" s="23">
        <v>900</v>
      </c>
      <c r="C225" s="22" t="s">
        <v>11494</v>
      </c>
      <c r="D225" s="28">
        <v>387904</v>
      </c>
      <c r="E225" s="22" t="s">
        <v>11495</v>
      </c>
      <c r="F225" s="22" t="s">
        <v>11734</v>
      </c>
      <c r="G225" s="22" t="s">
        <v>81</v>
      </c>
      <c r="H225" s="22" t="s">
        <v>11735</v>
      </c>
      <c r="I225" s="24">
        <v>43040</v>
      </c>
      <c r="J225" s="24">
        <v>44109</v>
      </c>
    </row>
    <row r="226" spans="1:10" x14ac:dyDescent="0.25">
      <c r="A226" s="22" t="s">
        <v>4106</v>
      </c>
      <c r="B226" s="23">
        <v>900</v>
      </c>
      <c r="C226" s="22" t="s">
        <v>11494</v>
      </c>
      <c r="D226" s="28">
        <v>387904</v>
      </c>
      <c r="E226" s="22" t="s">
        <v>11495</v>
      </c>
      <c r="F226" s="22" t="s">
        <v>11552</v>
      </c>
      <c r="G226" s="22" t="s">
        <v>81</v>
      </c>
      <c r="H226" s="22" t="s">
        <v>6730</v>
      </c>
      <c r="I226" s="24">
        <v>43185</v>
      </c>
      <c r="J226" s="24"/>
    </row>
    <row r="227" spans="1:10" x14ac:dyDescent="0.25">
      <c r="A227" s="22" t="s">
        <v>982</v>
      </c>
      <c r="B227" s="23">
        <v>900</v>
      </c>
      <c r="C227" s="22" t="s">
        <v>11494</v>
      </c>
      <c r="D227" s="28">
        <v>387904</v>
      </c>
      <c r="E227" s="22" t="s">
        <v>11495</v>
      </c>
      <c r="F227" s="22" t="s">
        <v>11736</v>
      </c>
      <c r="G227" s="22" t="s">
        <v>81</v>
      </c>
      <c r="H227" s="22" t="s">
        <v>6810</v>
      </c>
      <c r="I227" s="24">
        <v>43930</v>
      </c>
      <c r="J227" s="24"/>
    </row>
    <row r="228" spans="1:10" x14ac:dyDescent="0.25">
      <c r="A228" s="22" t="s">
        <v>3808</v>
      </c>
      <c r="B228" s="23">
        <v>900</v>
      </c>
      <c r="C228" s="22" t="s">
        <v>11494</v>
      </c>
      <c r="D228" s="28">
        <v>387904</v>
      </c>
      <c r="E228" s="22" t="s">
        <v>11495</v>
      </c>
      <c r="F228" s="22" t="s">
        <v>11496</v>
      </c>
      <c r="G228" s="22" t="s">
        <v>81</v>
      </c>
      <c r="H228" s="22" t="s">
        <v>6324</v>
      </c>
      <c r="I228" s="24">
        <v>43857</v>
      </c>
      <c r="J228" s="24"/>
    </row>
    <row r="229" spans="1:10" x14ac:dyDescent="0.25">
      <c r="A229" s="22" t="s">
        <v>5014</v>
      </c>
      <c r="B229" s="23">
        <v>900</v>
      </c>
      <c r="C229" s="22" t="s">
        <v>11494</v>
      </c>
      <c r="D229" s="28">
        <v>387904</v>
      </c>
      <c r="E229" s="22" t="s">
        <v>11495</v>
      </c>
      <c r="F229" s="22" t="s">
        <v>11737</v>
      </c>
      <c r="G229" s="22" t="s">
        <v>81</v>
      </c>
      <c r="H229" s="22" t="s">
        <v>6947</v>
      </c>
      <c r="I229" s="24">
        <v>43073</v>
      </c>
      <c r="J229" s="24">
        <v>44073</v>
      </c>
    </row>
    <row r="230" spans="1:10" x14ac:dyDescent="0.25">
      <c r="A230" s="22" t="s">
        <v>5014</v>
      </c>
      <c r="B230" s="23">
        <v>900</v>
      </c>
      <c r="C230" s="22" t="s">
        <v>11494</v>
      </c>
      <c r="D230" s="28">
        <v>387904</v>
      </c>
      <c r="E230" s="22" t="s">
        <v>11495</v>
      </c>
      <c r="F230" s="22" t="s">
        <v>11557</v>
      </c>
      <c r="G230" s="22" t="s">
        <v>81</v>
      </c>
      <c r="H230" s="22" t="s">
        <v>6947</v>
      </c>
      <c r="I230" s="24">
        <v>44074</v>
      </c>
      <c r="J230" s="24"/>
    </row>
    <row r="231" spans="1:10" x14ac:dyDescent="0.25">
      <c r="A231" s="22" t="s">
        <v>2895</v>
      </c>
      <c r="B231" s="23">
        <v>900</v>
      </c>
      <c r="C231" s="22" t="s">
        <v>11494</v>
      </c>
      <c r="D231" s="28">
        <v>387904</v>
      </c>
      <c r="E231" s="22" t="s">
        <v>11495</v>
      </c>
      <c r="F231" s="22" t="s">
        <v>11738</v>
      </c>
      <c r="G231" s="22" t="s">
        <v>81</v>
      </c>
      <c r="H231" s="22" t="s">
        <v>10407</v>
      </c>
      <c r="I231" s="24">
        <v>43101</v>
      </c>
      <c r="J231" s="24">
        <v>43831</v>
      </c>
    </row>
    <row r="232" spans="1:10" x14ac:dyDescent="0.25">
      <c r="A232" s="22" t="s">
        <v>2895</v>
      </c>
      <c r="B232" s="23">
        <v>900</v>
      </c>
      <c r="C232" s="22" t="s">
        <v>11494</v>
      </c>
      <c r="D232" s="28">
        <v>387904</v>
      </c>
      <c r="E232" s="22" t="s">
        <v>11495</v>
      </c>
      <c r="F232" s="22" t="s">
        <v>11496</v>
      </c>
      <c r="G232" s="22" t="s">
        <v>81</v>
      </c>
      <c r="H232" s="22" t="s">
        <v>10407</v>
      </c>
      <c r="I232" s="24">
        <v>43886</v>
      </c>
      <c r="J232" s="24"/>
    </row>
    <row r="233" spans="1:10" x14ac:dyDescent="0.25">
      <c r="A233" s="22" t="s">
        <v>1283</v>
      </c>
      <c r="B233" s="23">
        <v>900</v>
      </c>
      <c r="C233" s="22" t="s">
        <v>11494</v>
      </c>
      <c r="D233" s="28">
        <v>387904</v>
      </c>
      <c r="E233" s="22" t="s">
        <v>11495</v>
      </c>
      <c r="F233" s="22" t="s">
        <v>11738</v>
      </c>
      <c r="G233" s="22" t="s">
        <v>81</v>
      </c>
      <c r="H233" s="22" t="s">
        <v>9290</v>
      </c>
      <c r="I233" s="24">
        <v>43101</v>
      </c>
      <c r="J233" s="24">
        <v>43831</v>
      </c>
    </row>
    <row r="234" spans="1:10" x14ac:dyDescent="0.25">
      <c r="A234" s="22" t="s">
        <v>1283</v>
      </c>
      <c r="B234" s="23">
        <v>900</v>
      </c>
      <c r="C234" s="22" t="s">
        <v>11494</v>
      </c>
      <c r="D234" s="28">
        <v>387904</v>
      </c>
      <c r="E234" s="22" t="s">
        <v>11495</v>
      </c>
      <c r="F234" s="22" t="s">
        <v>11496</v>
      </c>
      <c r="G234" s="22" t="s">
        <v>81</v>
      </c>
      <c r="H234" s="22" t="s">
        <v>9290</v>
      </c>
      <c r="I234" s="24">
        <v>43886</v>
      </c>
      <c r="J234" s="24"/>
    </row>
    <row r="235" spans="1:10" x14ac:dyDescent="0.25">
      <c r="A235" s="22" t="s">
        <v>1543</v>
      </c>
      <c r="B235" s="23">
        <v>900</v>
      </c>
      <c r="C235" s="22" t="s">
        <v>11494</v>
      </c>
      <c r="D235" s="28">
        <v>387904</v>
      </c>
      <c r="E235" s="22" t="s">
        <v>11495</v>
      </c>
      <c r="F235" s="22" t="s">
        <v>11739</v>
      </c>
      <c r="G235" s="22" t="s">
        <v>81</v>
      </c>
      <c r="H235" s="22" t="s">
        <v>7124</v>
      </c>
      <c r="I235" s="24">
        <v>44130</v>
      </c>
      <c r="J235" s="24">
        <v>44150</v>
      </c>
    </row>
    <row r="236" spans="1:10" x14ac:dyDescent="0.25">
      <c r="A236" s="22" t="s">
        <v>1543</v>
      </c>
      <c r="B236" s="23">
        <v>900</v>
      </c>
      <c r="C236" s="22" t="s">
        <v>11494</v>
      </c>
      <c r="D236" s="28">
        <v>387904</v>
      </c>
      <c r="E236" s="22" t="s">
        <v>11495</v>
      </c>
      <c r="F236" s="22" t="s">
        <v>11740</v>
      </c>
      <c r="G236" s="22" t="s">
        <v>81</v>
      </c>
      <c r="H236" s="22" t="s">
        <v>7124</v>
      </c>
      <c r="I236" s="24">
        <v>44151</v>
      </c>
      <c r="J236" s="24">
        <v>44232</v>
      </c>
    </row>
    <row r="237" spans="1:10" x14ac:dyDescent="0.25">
      <c r="A237" s="22" t="s">
        <v>1543</v>
      </c>
      <c r="B237" s="23">
        <v>900</v>
      </c>
      <c r="C237" s="22" t="s">
        <v>11494</v>
      </c>
      <c r="D237" s="28">
        <v>387904</v>
      </c>
      <c r="E237" s="22" t="s">
        <v>11495</v>
      </c>
      <c r="F237" s="22" t="s">
        <v>11741</v>
      </c>
      <c r="G237" s="22" t="s">
        <v>81</v>
      </c>
      <c r="H237" s="22" t="s">
        <v>7124</v>
      </c>
      <c r="I237" s="24">
        <v>44233</v>
      </c>
      <c r="J237" s="24">
        <v>44248</v>
      </c>
    </row>
    <row r="238" spans="1:10" x14ac:dyDescent="0.25">
      <c r="A238" s="22" t="s">
        <v>1543</v>
      </c>
      <c r="B238" s="23">
        <v>900</v>
      </c>
      <c r="C238" s="22" t="s">
        <v>11494</v>
      </c>
      <c r="D238" s="28">
        <v>387904</v>
      </c>
      <c r="E238" s="22" t="s">
        <v>11495</v>
      </c>
      <c r="F238" s="22" t="s">
        <v>11742</v>
      </c>
      <c r="G238" s="22" t="s">
        <v>81</v>
      </c>
      <c r="H238" s="22" t="s">
        <v>7124</v>
      </c>
      <c r="I238" s="24">
        <v>44249</v>
      </c>
      <c r="J238" s="24">
        <v>44249</v>
      </c>
    </row>
    <row r="239" spans="1:10" x14ac:dyDescent="0.25">
      <c r="A239" s="22" t="s">
        <v>1543</v>
      </c>
      <c r="B239" s="23">
        <v>900</v>
      </c>
      <c r="C239" s="22" t="s">
        <v>11494</v>
      </c>
      <c r="D239" s="28">
        <v>387904</v>
      </c>
      <c r="E239" s="22" t="s">
        <v>11495</v>
      </c>
      <c r="F239" s="22" t="s">
        <v>11743</v>
      </c>
      <c r="G239" s="22" t="s">
        <v>81</v>
      </c>
      <c r="H239" s="22" t="s">
        <v>7124</v>
      </c>
      <c r="I239" s="24">
        <v>44250</v>
      </c>
      <c r="J239" s="24"/>
    </row>
    <row r="240" spans="1:10" x14ac:dyDescent="0.25">
      <c r="A240" s="22" t="s">
        <v>11744</v>
      </c>
      <c r="B240" s="23">
        <v>900</v>
      </c>
      <c r="C240" s="22" t="s">
        <v>11494</v>
      </c>
      <c r="D240" s="28">
        <v>387904</v>
      </c>
      <c r="E240" s="22" t="s">
        <v>11495</v>
      </c>
      <c r="F240" s="22" t="s">
        <v>11496</v>
      </c>
      <c r="G240" s="22" t="s">
        <v>81</v>
      </c>
      <c r="H240" s="22" t="s">
        <v>11745</v>
      </c>
      <c r="I240" s="24">
        <v>44067</v>
      </c>
      <c r="J240" s="24">
        <v>44067</v>
      </c>
    </row>
    <row r="241" spans="1:10" x14ac:dyDescent="0.25">
      <c r="A241" s="22" t="s">
        <v>11744</v>
      </c>
      <c r="B241" s="23">
        <v>900</v>
      </c>
      <c r="C241" s="22" t="s">
        <v>11494</v>
      </c>
      <c r="D241" s="28">
        <v>387904</v>
      </c>
      <c r="E241" s="22" t="s">
        <v>11495</v>
      </c>
      <c r="F241" s="22" t="s">
        <v>11746</v>
      </c>
      <c r="G241" s="22" t="s">
        <v>81</v>
      </c>
      <c r="H241" s="22" t="s">
        <v>11745</v>
      </c>
      <c r="I241" s="24">
        <v>44068</v>
      </c>
      <c r="J241" s="24">
        <v>44262</v>
      </c>
    </row>
    <row r="242" spans="1:10" x14ac:dyDescent="0.25">
      <c r="A242" s="22" t="s">
        <v>3274</v>
      </c>
      <c r="B242" s="23">
        <v>900</v>
      </c>
      <c r="C242" s="22" t="s">
        <v>11494</v>
      </c>
      <c r="D242" s="28">
        <v>387904</v>
      </c>
      <c r="E242" s="22" t="s">
        <v>11495</v>
      </c>
      <c r="F242" s="22" t="s">
        <v>11747</v>
      </c>
      <c r="G242" s="22" t="s">
        <v>81</v>
      </c>
      <c r="H242" s="22" t="s">
        <v>6941</v>
      </c>
      <c r="I242" s="24">
        <v>44067</v>
      </c>
      <c r="J242" s="24">
        <v>44104</v>
      </c>
    </row>
    <row r="243" spans="1:10" x14ac:dyDescent="0.25">
      <c r="A243" s="22" t="s">
        <v>3274</v>
      </c>
      <c r="B243" s="23">
        <v>900</v>
      </c>
      <c r="C243" s="22" t="s">
        <v>11494</v>
      </c>
      <c r="D243" s="28">
        <v>387904</v>
      </c>
      <c r="E243" s="22" t="s">
        <v>11495</v>
      </c>
      <c r="F243" s="22" t="s">
        <v>11748</v>
      </c>
      <c r="G243" s="22" t="s">
        <v>81</v>
      </c>
      <c r="H243" s="22" t="s">
        <v>6941</v>
      </c>
      <c r="I243" s="24">
        <v>44105</v>
      </c>
      <c r="J243" s="24">
        <v>44355</v>
      </c>
    </row>
    <row r="244" spans="1:10" x14ac:dyDescent="0.25">
      <c r="A244" s="22" t="s">
        <v>3274</v>
      </c>
      <c r="B244" s="23">
        <v>900</v>
      </c>
      <c r="C244" s="22" t="s">
        <v>11494</v>
      </c>
      <c r="D244" s="28">
        <v>387904</v>
      </c>
      <c r="E244" s="22" t="s">
        <v>11495</v>
      </c>
      <c r="F244" s="22" t="s">
        <v>11749</v>
      </c>
      <c r="G244" s="22" t="s">
        <v>81</v>
      </c>
      <c r="H244" s="22" t="s">
        <v>6941</v>
      </c>
      <c r="I244" s="24">
        <v>44356</v>
      </c>
      <c r="J244" s="24"/>
    </row>
    <row r="245" spans="1:10" x14ac:dyDescent="0.25">
      <c r="A245" s="22" t="s">
        <v>5995</v>
      </c>
      <c r="B245" s="23">
        <v>900</v>
      </c>
      <c r="C245" s="22" t="s">
        <v>11494</v>
      </c>
      <c r="D245" s="28">
        <v>387904</v>
      </c>
      <c r="E245" s="22" t="s">
        <v>11495</v>
      </c>
      <c r="F245" s="22" t="s">
        <v>11496</v>
      </c>
      <c r="G245" s="22" t="s">
        <v>81</v>
      </c>
      <c r="H245" s="22" t="s">
        <v>7252</v>
      </c>
      <c r="I245" s="24">
        <v>44364</v>
      </c>
      <c r="J245" s="24"/>
    </row>
    <row r="246" spans="1:10" x14ac:dyDescent="0.25">
      <c r="A246" s="22" t="s">
        <v>964</v>
      </c>
      <c r="B246" s="23">
        <v>900</v>
      </c>
      <c r="C246" s="22" t="s">
        <v>11494</v>
      </c>
      <c r="D246" s="28">
        <v>387904</v>
      </c>
      <c r="E246" s="22" t="s">
        <v>11495</v>
      </c>
      <c r="F246" s="22" t="s">
        <v>11750</v>
      </c>
      <c r="G246" s="22" t="s">
        <v>81</v>
      </c>
      <c r="H246" s="22" t="s">
        <v>6326</v>
      </c>
      <c r="I246" s="24">
        <v>43689</v>
      </c>
      <c r="J246" s="24"/>
    </row>
    <row r="247" spans="1:10" x14ac:dyDescent="0.25">
      <c r="A247" s="22" t="s">
        <v>3582</v>
      </c>
      <c r="B247" s="23">
        <v>900</v>
      </c>
      <c r="C247" s="22" t="s">
        <v>11494</v>
      </c>
      <c r="D247" s="28">
        <v>387904</v>
      </c>
      <c r="E247" s="22" t="s">
        <v>11495</v>
      </c>
      <c r="F247" s="22" t="s">
        <v>11751</v>
      </c>
      <c r="G247" s="22" t="s">
        <v>81</v>
      </c>
      <c r="H247" s="22" t="s">
        <v>6627</v>
      </c>
      <c r="I247" s="24">
        <v>41610</v>
      </c>
      <c r="J247" s="24"/>
    </row>
    <row r="248" spans="1:10" x14ac:dyDescent="0.25">
      <c r="A248" s="22" t="s">
        <v>470</v>
      </c>
      <c r="B248" s="23">
        <v>900</v>
      </c>
      <c r="C248" s="22" t="s">
        <v>11494</v>
      </c>
      <c r="D248" s="28">
        <v>387904</v>
      </c>
      <c r="E248" s="22" t="s">
        <v>11495</v>
      </c>
      <c r="F248" s="22" t="s">
        <v>11496</v>
      </c>
      <c r="G248" s="22" t="s">
        <v>81</v>
      </c>
      <c r="H248" s="22" t="s">
        <v>6783</v>
      </c>
      <c r="I248" s="24">
        <v>43872</v>
      </c>
      <c r="J248" s="24">
        <v>43993</v>
      </c>
    </row>
    <row r="249" spans="1:10" x14ac:dyDescent="0.25">
      <c r="A249" s="22" t="s">
        <v>470</v>
      </c>
      <c r="B249" s="23">
        <v>900</v>
      </c>
      <c r="C249" s="22" t="s">
        <v>11494</v>
      </c>
      <c r="D249" s="28">
        <v>387904</v>
      </c>
      <c r="E249" s="22" t="s">
        <v>11495</v>
      </c>
      <c r="F249" s="22" t="s">
        <v>11624</v>
      </c>
      <c r="G249" s="22" t="s">
        <v>81</v>
      </c>
      <c r="H249" s="22" t="s">
        <v>6783</v>
      </c>
      <c r="I249" s="24">
        <v>43994</v>
      </c>
      <c r="J249" s="24"/>
    </row>
    <row r="250" spans="1:10" x14ac:dyDescent="0.25">
      <c r="A250" s="22" t="s">
        <v>737</v>
      </c>
      <c r="B250" s="23">
        <v>900</v>
      </c>
      <c r="C250" s="22" t="s">
        <v>11494</v>
      </c>
      <c r="D250" s="28">
        <v>387904</v>
      </c>
      <c r="E250" s="22" t="s">
        <v>11495</v>
      </c>
      <c r="F250" s="22" t="s">
        <v>11752</v>
      </c>
      <c r="G250" s="22" t="s">
        <v>81</v>
      </c>
      <c r="H250" s="22" t="s">
        <v>6731</v>
      </c>
      <c r="I250" s="24">
        <v>43549</v>
      </c>
      <c r="J250" s="24"/>
    </row>
    <row r="251" spans="1:10" x14ac:dyDescent="0.25">
      <c r="A251" s="22" t="s">
        <v>2552</v>
      </c>
      <c r="B251" s="23">
        <v>900</v>
      </c>
      <c r="C251" s="22" t="s">
        <v>11494</v>
      </c>
      <c r="D251" s="28">
        <v>387904</v>
      </c>
      <c r="E251" s="22" t="s">
        <v>11495</v>
      </c>
      <c r="F251" s="22" t="s">
        <v>11753</v>
      </c>
      <c r="G251" s="22" t="s">
        <v>81</v>
      </c>
      <c r="H251" s="22" t="s">
        <v>9216</v>
      </c>
      <c r="I251" s="24">
        <v>44062</v>
      </c>
      <c r="J251" s="24"/>
    </row>
    <row r="252" spans="1:10" x14ac:dyDescent="0.25">
      <c r="A252" s="22" t="s">
        <v>202</v>
      </c>
      <c r="B252" s="23">
        <v>900</v>
      </c>
      <c r="C252" s="22" t="s">
        <v>11494</v>
      </c>
      <c r="D252" s="28">
        <v>387904</v>
      </c>
      <c r="E252" s="22" t="s">
        <v>11495</v>
      </c>
      <c r="F252" s="22" t="s">
        <v>11496</v>
      </c>
      <c r="G252" s="22" t="s">
        <v>81</v>
      </c>
      <c r="H252" s="22" t="s">
        <v>7100</v>
      </c>
      <c r="I252" s="24">
        <v>44215</v>
      </c>
      <c r="J252" s="24"/>
    </row>
    <row r="253" spans="1:10" x14ac:dyDescent="0.25">
      <c r="A253" s="22" t="s">
        <v>2048</v>
      </c>
      <c r="B253" s="23">
        <v>900</v>
      </c>
      <c r="C253" s="22" t="s">
        <v>11494</v>
      </c>
      <c r="D253" s="28">
        <v>387904</v>
      </c>
      <c r="E253" s="22" t="s">
        <v>11495</v>
      </c>
      <c r="F253" s="22" t="s">
        <v>11693</v>
      </c>
      <c r="G253" s="22" t="s">
        <v>81</v>
      </c>
      <c r="H253" s="22" t="s">
        <v>10045</v>
      </c>
      <c r="I253" s="24">
        <v>43549</v>
      </c>
      <c r="J253" s="24">
        <v>44378</v>
      </c>
    </row>
    <row r="254" spans="1:10" x14ac:dyDescent="0.25">
      <c r="A254" s="22" t="s">
        <v>11754</v>
      </c>
      <c r="B254" s="23">
        <v>900</v>
      </c>
      <c r="C254" s="22" t="s">
        <v>11494</v>
      </c>
      <c r="D254" s="28">
        <v>387904</v>
      </c>
      <c r="E254" s="22" t="s">
        <v>11495</v>
      </c>
      <c r="F254" s="22" t="s">
        <v>11755</v>
      </c>
      <c r="G254" s="22" t="s">
        <v>81</v>
      </c>
      <c r="H254" s="22" t="s">
        <v>11756</v>
      </c>
      <c r="I254" s="24">
        <v>43084</v>
      </c>
      <c r="J254" s="24">
        <v>43913</v>
      </c>
    </row>
    <row r="255" spans="1:10" x14ac:dyDescent="0.25">
      <c r="A255" s="22" t="s">
        <v>2189</v>
      </c>
      <c r="B255" s="23">
        <v>900</v>
      </c>
      <c r="C255" s="22" t="s">
        <v>11494</v>
      </c>
      <c r="D255" s="28">
        <v>387904</v>
      </c>
      <c r="E255" s="22" t="s">
        <v>11495</v>
      </c>
      <c r="F255" s="22" t="s">
        <v>11757</v>
      </c>
      <c r="G255" s="22" t="s">
        <v>81</v>
      </c>
      <c r="H255" s="22" t="s">
        <v>6847</v>
      </c>
      <c r="I255" s="24">
        <v>43965</v>
      </c>
      <c r="J255" s="24"/>
    </row>
    <row r="256" spans="1:10" x14ac:dyDescent="0.25">
      <c r="A256" s="22" t="s">
        <v>2137</v>
      </c>
      <c r="B256" s="23">
        <v>900</v>
      </c>
      <c r="C256" s="22" t="s">
        <v>11494</v>
      </c>
      <c r="D256" s="28">
        <v>387904</v>
      </c>
      <c r="E256" s="22" t="s">
        <v>11495</v>
      </c>
      <c r="F256" s="22" t="s">
        <v>11758</v>
      </c>
      <c r="G256" s="22" t="s">
        <v>81</v>
      </c>
      <c r="H256" s="22" t="s">
        <v>6241</v>
      </c>
      <c r="I256" s="24">
        <v>43577</v>
      </c>
      <c r="J256" s="24"/>
    </row>
    <row r="257" spans="1:10" x14ac:dyDescent="0.25">
      <c r="A257" s="22" t="s">
        <v>2516</v>
      </c>
      <c r="B257" s="23">
        <v>900</v>
      </c>
      <c r="C257" s="22" t="s">
        <v>11494</v>
      </c>
      <c r="D257" s="28">
        <v>387904</v>
      </c>
      <c r="E257" s="22" t="s">
        <v>11495</v>
      </c>
      <c r="F257" s="22" t="s">
        <v>11759</v>
      </c>
      <c r="G257" s="22" t="s">
        <v>81</v>
      </c>
      <c r="H257" s="22" t="s">
        <v>6370</v>
      </c>
      <c r="I257" s="24">
        <v>43689</v>
      </c>
      <c r="J257" s="24">
        <v>44297</v>
      </c>
    </row>
    <row r="258" spans="1:10" x14ac:dyDescent="0.25">
      <c r="A258" s="22" t="s">
        <v>2516</v>
      </c>
      <c r="B258" s="23">
        <v>900</v>
      </c>
      <c r="C258" s="22" t="s">
        <v>11494</v>
      </c>
      <c r="D258" s="28">
        <v>387904</v>
      </c>
      <c r="E258" s="22" t="s">
        <v>11495</v>
      </c>
      <c r="F258" s="22" t="s">
        <v>11760</v>
      </c>
      <c r="G258" s="22" t="s">
        <v>81</v>
      </c>
      <c r="H258" s="22" t="s">
        <v>6370</v>
      </c>
      <c r="I258" s="24">
        <v>44298</v>
      </c>
      <c r="J258" s="24"/>
    </row>
    <row r="259" spans="1:10" x14ac:dyDescent="0.25">
      <c r="A259" s="22" t="s">
        <v>972</v>
      </c>
      <c r="B259" s="23">
        <v>900</v>
      </c>
      <c r="C259" s="22" t="s">
        <v>11494</v>
      </c>
      <c r="D259" s="28">
        <v>387904</v>
      </c>
      <c r="E259" s="22" t="s">
        <v>11495</v>
      </c>
      <c r="F259" s="22" t="s">
        <v>11496</v>
      </c>
      <c r="G259" s="22" t="s">
        <v>81</v>
      </c>
      <c r="H259" s="22" t="s">
        <v>6327</v>
      </c>
      <c r="I259" s="24">
        <v>43862</v>
      </c>
      <c r="J259" s="24"/>
    </row>
    <row r="260" spans="1:10" x14ac:dyDescent="0.25">
      <c r="A260" s="22" t="s">
        <v>3398</v>
      </c>
      <c r="B260" s="23">
        <v>900</v>
      </c>
      <c r="C260" s="22" t="s">
        <v>11494</v>
      </c>
      <c r="D260" s="28">
        <v>387904</v>
      </c>
      <c r="E260" s="22" t="s">
        <v>11495</v>
      </c>
      <c r="F260" s="22" t="s">
        <v>11761</v>
      </c>
      <c r="G260" s="22" t="s">
        <v>81</v>
      </c>
      <c r="H260" s="22" t="s">
        <v>6732</v>
      </c>
      <c r="I260" s="24">
        <v>43689</v>
      </c>
      <c r="J260" s="24"/>
    </row>
    <row r="261" spans="1:10" x14ac:dyDescent="0.25">
      <c r="A261" s="22" t="s">
        <v>11762</v>
      </c>
      <c r="B261" s="23">
        <v>900</v>
      </c>
      <c r="C261" s="22" t="s">
        <v>11494</v>
      </c>
      <c r="D261" s="28">
        <v>387904</v>
      </c>
      <c r="E261" s="22" t="s">
        <v>11495</v>
      </c>
      <c r="F261" s="22" t="s">
        <v>11496</v>
      </c>
      <c r="G261" s="22" t="s">
        <v>81</v>
      </c>
      <c r="H261" s="22" t="s">
        <v>11763</v>
      </c>
      <c r="I261" s="24">
        <v>43843</v>
      </c>
      <c r="J261" s="24">
        <v>43918</v>
      </c>
    </row>
    <row r="262" spans="1:10" x14ac:dyDescent="0.25">
      <c r="A262" s="22" t="s">
        <v>2456</v>
      </c>
      <c r="B262" s="23">
        <v>900</v>
      </c>
      <c r="C262" s="22" t="s">
        <v>11494</v>
      </c>
      <c r="D262" s="28">
        <v>387904</v>
      </c>
      <c r="E262" s="22" t="s">
        <v>11495</v>
      </c>
      <c r="F262" s="22" t="s">
        <v>11764</v>
      </c>
      <c r="G262" s="22" t="s">
        <v>81</v>
      </c>
      <c r="H262" s="22" t="s">
        <v>11469</v>
      </c>
      <c r="I262" s="24">
        <v>43866</v>
      </c>
      <c r="J262" s="24"/>
    </row>
    <row r="263" spans="1:10" x14ac:dyDescent="0.25">
      <c r="A263" s="22" t="s">
        <v>11765</v>
      </c>
      <c r="B263" s="23">
        <v>900</v>
      </c>
      <c r="C263" s="22" t="s">
        <v>11494</v>
      </c>
      <c r="D263" s="28">
        <v>387904</v>
      </c>
      <c r="E263" s="22" t="s">
        <v>11495</v>
      </c>
      <c r="F263" s="22" t="s">
        <v>11766</v>
      </c>
      <c r="G263" s="22" t="s">
        <v>81</v>
      </c>
      <c r="H263" s="22" t="s">
        <v>11767</v>
      </c>
      <c r="I263" s="24">
        <v>43185</v>
      </c>
      <c r="J263" s="24">
        <v>44258</v>
      </c>
    </row>
    <row r="264" spans="1:10" x14ac:dyDescent="0.25">
      <c r="A264" s="22" t="s">
        <v>3276</v>
      </c>
      <c r="B264" s="23">
        <v>900</v>
      </c>
      <c r="C264" s="22" t="s">
        <v>11494</v>
      </c>
      <c r="D264" s="28">
        <v>387904</v>
      </c>
      <c r="E264" s="22" t="s">
        <v>11495</v>
      </c>
      <c r="F264" s="22" t="s">
        <v>11496</v>
      </c>
      <c r="G264" s="22" t="s">
        <v>81</v>
      </c>
      <c r="H264" s="22" t="s">
        <v>7219</v>
      </c>
      <c r="I264" s="24">
        <v>44348</v>
      </c>
      <c r="J264" s="24"/>
    </row>
    <row r="265" spans="1:10" x14ac:dyDescent="0.25">
      <c r="A265" s="22" t="s">
        <v>3069</v>
      </c>
      <c r="B265" s="23">
        <v>900</v>
      </c>
      <c r="C265" s="22" t="s">
        <v>11494</v>
      </c>
      <c r="D265" s="28">
        <v>387904</v>
      </c>
      <c r="E265" s="22" t="s">
        <v>11495</v>
      </c>
      <c r="F265" s="22" t="s">
        <v>11768</v>
      </c>
      <c r="G265" s="22" t="s">
        <v>81</v>
      </c>
      <c r="H265" s="22" t="s">
        <v>6764</v>
      </c>
      <c r="I265" s="24">
        <v>43831</v>
      </c>
      <c r="J265" s="24"/>
    </row>
    <row r="266" spans="1:10" x14ac:dyDescent="0.25">
      <c r="A266" s="22" t="s">
        <v>4311</v>
      </c>
      <c r="B266" s="23">
        <v>900</v>
      </c>
      <c r="C266" s="22" t="s">
        <v>11494</v>
      </c>
      <c r="D266" s="28">
        <v>387904</v>
      </c>
      <c r="E266" s="22" t="s">
        <v>11495</v>
      </c>
      <c r="F266" s="22" t="s">
        <v>11769</v>
      </c>
      <c r="G266" s="22" t="s">
        <v>81</v>
      </c>
      <c r="H266" s="22" t="s">
        <v>6733</v>
      </c>
      <c r="I266" s="24">
        <v>43101</v>
      </c>
      <c r="J266" s="24"/>
    </row>
    <row r="267" spans="1:10" x14ac:dyDescent="0.25">
      <c r="A267" s="22" t="s">
        <v>5026</v>
      </c>
      <c r="B267" s="23">
        <v>900</v>
      </c>
      <c r="C267" s="22" t="s">
        <v>11494</v>
      </c>
      <c r="D267" s="28">
        <v>387904</v>
      </c>
      <c r="E267" s="22" t="s">
        <v>11495</v>
      </c>
      <c r="F267" s="22" t="s">
        <v>11770</v>
      </c>
      <c r="G267" s="22" t="s">
        <v>81</v>
      </c>
      <c r="H267" s="22" t="s">
        <v>6734</v>
      </c>
      <c r="I267" s="24">
        <v>43465</v>
      </c>
      <c r="J267" s="24"/>
    </row>
    <row r="268" spans="1:10" x14ac:dyDescent="0.25">
      <c r="A268" s="22" t="s">
        <v>11771</v>
      </c>
      <c r="B268" s="23">
        <v>900</v>
      </c>
      <c r="C268" s="22" t="s">
        <v>11494</v>
      </c>
      <c r="D268" s="28">
        <v>387904</v>
      </c>
      <c r="E268" s="22" t="s">
        <v>11495</v>
      </c>
      <c r="F268" s="22" t="s">
        <v>11772</v>
      </c>
      <c r="G268" s="22" t="s">
        <v>81</v>
      </c>
      <c r="H268" s="22" t="s">
        <v>11773</v>
      </c>
      <c r="I268" s="24">
        <v>44021</v>
      </c>
      <c r="J268" s="24">
        <v>44108</v>
      </c>
    </row>
    <row r="269" spans="1:10" x14ac:dyDescent="0.25">
      <c r="A269" s="22" t="s">
        <v>11771</v>
      </c>
      <c r="B269" s="23">
        <v>900</v>
      </c>
      <c r="C269" s="22" t="s">
        <v>11494</v>
      </c>
      <c r="D269" s="28">
        <v>387904</v>
      </c>
      <c r="E269" s="22" t="s">
        <v>11495</v>
      </c>
      <c r="F269" s="22" t="s">
        <v>11774</v>
      </c>
      <c r="G269" s="22" t="s">
        <v>81</v>
      </c>
      <c r="H269" s="22" t="s">
        <v>11773</v>
      </c>
      <c r="I269" s="24">
        <v>44109</v>
      </c>
      <c r="J269" s="24">
        <v>44255</v>
      </c>
    </row>
    <row r="270" spans="1:10" x14ac:dyDescent="0.25">
      <c r="A270" s="22" t="s">
        <v>4957</v>
      </c>
      <c r="B270" s="23">
        <v>900</v>
      </c>
      <c r="C270" s="22" t="s">
        <v>11494</v>
      </c>
      <c r="D270" s="28">
        <v>387904</v>
      </c>
      <c r="E270" s="22" t="s">
        <v>11495</v>
      </c>
      <c r="F270" s="22" t="s">
        <v>11775</v>
      </c>
      <c r="G270" s="22" t="s">
        <v>81</v>
      </c>
      <c r="H270" s="22" t="s">
        <v>6735</v>
      </c>
      <c r="I270" s="24">
        <v>43353</v>
      </c>
      <c r="J270" s="24">
        <v>44227</v>
      </c>
    </row>
    <row r="271" spans="1:10" x14ac:dyDescent="0.25">
      <c r="A271" s="22" t="s">
        <v>4957</v>
      </c>
      <c r="B271" s="23">
        <v>900</v>
      </c>
      <c r="C271" s="22" t="s">
        <v>11494</v>
      </c>
      <c r="D271" s="28">
        <v>387904</v>
      </c>
      <c r="E271" s="22" t="s">
        <v>11495</v>
      </c>
      <c r="F271" s="22" t="s">
        <v>11776</v>
      </c>
      <c r="G271" s="22" t="s">
        <v>81</v>
      </c>
      <c r="H271" s="22" t="s">
        <v>6735</v>
      </c>
      <c r="I271" s="24">
        <v>44228</v>
      </c>
      <c r="J271" s="24"/>
    </row>
    <row r="272" spans="1:10" x14ac:dyDescent="0.25">
      <c r="A272" s="22" t="s">
        <v>11777</v>
      </c>
      <c r="B272" s="23">
        <v>900</v>
      </c>
      <c r="C272" s="22" t="s">
        <v>11494</v>
      </c>
      <c r="D272" s="28">
        <v>387904</v>
      </c>
      <c r="E272" s="22" t="s">
        <v>11495</v>
      </c>
      <c r="F272" s="22" t="s">
        <v>11607</v>
      </c>
      <c r="G272" s="22" t="s">
        <v>81</v>
      </c>
      <c r="H272" s="22" t="s">
        <v>11778</v>
      </c>
      <c r="I272" s="24">
        <v>44069</v>
      </c>
      <c r="J272" s="24">
        <v>44127</v>
      </c>
    </row>
    <row r="273" spans="1:10" x14ac:dyDescent="0.25">
      <c r="A273" s="22" t="s">
        <v>11777</v>
      </c>
      <c r="B273" s="23">
        <v>900</v>
      </c>
      <c r="C273" s="22" t="s">
        <v>11494</v>
      </c>
      <c r="D273" s="28">
        <v>387904</v>
      </c>
      <c r="E273" s="22" t="s">
        <v>11495</v>
      </c>
      <c r="F273" s="22" t="s">
        <v>11496</v>
      </c>
      <c r="G273" s="22" t="s">
        <v>81</v>
      </c>
      <c r="H273" s="22" t="s">
        <v>11778</v>
      </c>
      <c r="I273" s="24">
        <v>44128</v>
      </c>
      <c r="J273" s="24">
        <v>44200</v>
      </c>
    </row>
    <row r="274" spans="1:10" x14ac:dyDescent="0.25">
      <c r="A274" s="22" t="s">
        <v>336</v>
      </c>
      <c r="B274" s="23">
        <v>900</v>
      </c>
      <c r="C274" s="22" t="s">
        <v>11494</v>
      </c>
      <c r="D274" s="28">
        <v>387904</v>
      </c>
      <c r="E274" s="22" t="s">
        <v>11495</v>
      </c>
      <c r="F274" s="22" t="s">
        <v>11779</v>
      </c>
      <c r="G274" s="22" t="s">
        <v>81</v>
      </c>
      <c r="H274" s="22" t="s">
        <v>6736</v>
      </c>
      <c r="I274" s="24">
        <v>43689</v>
      </c>
      <c r="J274" s="24"/>
    </row>
    <row r="275" spans="1:10" x14ac:dyDescent="0.25">
      <c r="A275" s="22" t="s">
        <v>3932</v>
      </c>
      <c r="B275" s="23">
        <v>900</v>
      </c>
      <c r="C275" s="22" t="s">
        <v>11494</v>
      </c>
      <c r="D275" s="28">
        <v>387904</v>
      </c>
      <c r="E275" s="22" t="s">
        <v>11495</v>
      </c>
      <c r="F275" s="22" t="s">
        <v>11780</v>
      </c>
      <c r="G275" s="22" t="s">
        <v>81</v>
      </c>
      <c r="H275" s="22" t="s">
        <v>7249</v>
      </c>
      <c r="I275" s="24">
        <v>43927</v>
      </c>
      <c r="J275" s="24">
        <v>43997</v>
      </c>
    </row>
    <row r="276" spans="1:10" x14ac:dyDescent="0.25">
      <c r="A276" s="22" t="s">
        <v>3932</v>
      </c>
      <c r="B276" s="23">
        <v>900</v>
      </c>
      <c r="C276" s="22" t="s">
        <v>11494</v>
      </c>
      <c r="D276" s="28">
        <v>387904</v>
      </c>
      <c r="E276" s="22" t="s">
        <v>11495</v>
      </c>
      <c r="F276" s="22" t="s">
        <v>11781</v>
      </c>
      <c r="G276" s="22" t="s">
        <v>81</v>
      </c>
      <c r="H276" s="22" t="s">
        <v>7249</v>
      </c>
      <c r="I276" s="24">
        <v>43998</v>
      </c>
      <c r="J276" s="24">
        <v>44006</v>
      </c>
    </row>
    <row r="277" spans="1:10" x14ac:dyDescent="0.25">
      <c r="A277" s="22" t="s">
        <v>3932</v>
      </c>
      <c r="B277" s="23">
        <v>900</v>
      </c>
      <c r="C277" s="22" t="s">
        <v>11494</v>
      </c>
      <c r="D277" s="28">
        <v>387904</v>
      </c>
      <c r="E277" s="22" t="s">
        <v>11495</v>
      </c>
      <c r="F277" s="22" t="s">
        <v>11782</v>
      </c>
      <c r="G277" s="22" t="s">
        <v>81</v>
      </c>
      <c r="H277" s="22" t="s">
        <v>7249</v>
      </c>
      <c r="I277" s="24">
        <v>44007</v>
      </c>
      <c r="J277" s="24">
        <v>44363</v>
      </c>
    </row>
    <row r="278" spans="1:10" x14ac:dyDescent="0.25">
      <c r="A278" s="22" t="s">
        <v>3932</v>
      </c>
      <c r="B278" s="23">
        <v>900</v>
      </c>
      <c r="C278" s="22" t="s">
        <v>11494</v>
      </c>
      <c r="D278" s="28">
        <v>387904</v>
      </c>
      <c r="E278" s="22" t="s">
        <v>11495</v>
      </c>
      <c r="F278" s="22" t="s">
        <v>11783</v>
      </c>
      <c r="G278" s="22" t="s">
        <v>81</v>
      </c>
      <c r="H278" s="22" t="s">
        <v>7249</v>
      </c>
      <c r="I278" s="24">
        <v>44364</v>
      </c>
      <c r="J278" s="24"/>
    </row>
    <row r="279" spans="1:10" x14ac:dyDescent="0.25">
      <c r="A279" s="22" t="s">
        <v>11784</v>
      </c>
      <c r="B279" s="23">
        <v>900</v>
      </c>
      <c r="C279" s="22" t="s">
        <v>11494</v>
      </c>
      <c r="D279" s="28">
        <v>387904</v>
      </c>
      <c r="E279" s="22" t="s">
        <v>11495</v>
      </c>
      <c r="F279" s="22" t="s">
        <v>11785</v>
      </c>
      <c r="G279" s="22" t="s">
        <v>81</v>
      </c>
      <c r="H279" s="22" t="s">
        <v>11786</v>
      </c>
      <c r="I279" s="24">
        <v>43922</v>
      </c>
      <c r="J279" s="24">
        <v>43926</v>
      </c>
    </row>
    <row r="280" spans="1:10" x14ac:dyDescent="0.25">
      <c r="A280" s="22" t="s">
        <v>11784</v>
      </c>
      <c r="B280" s="23">
        <v>900</v>
      </c>
      <c r="C280" s="22" t="s">
        <v>11494</v>
      </c>
      <c r="D280" s="28">
        <v>387904</v>
      </c>
      <c r="E280" s="22" t="s">
        <v>11495</v>
      </c>
      <c r="F280" s="22" t="s">
        <v>11496</v>
      </c>
      <c r="G280" s="22" t="s">
        <v>81</v>
      </c>
      <c r="H280" s="22" t="s">
        <v>11786</v>
      </c>
      <c r="I280" s="24">
        <v>43927</v>
      </c>
      <c r="J280" s="24">
        <v>43996</v>
      </c>
    </row>
    <row r="281" spans="1:10" x14ac:dyDescent="0.25">
      <c r="A281" s="22" t="s">
        <v>11784</v>
      </c>
      <c r="B281" s="23">
        <v>900</v>
      </c>
      <c r="C281" s="22" t="s">
        <v>11494</v>
      </c>
      <c r="D281" s="28">
        <v>387904</v>
      </c>
      <c r="E281" s="22" t="s">
        <v>11495</v>
      </c>
      <c r="F281" s="22" t="s">
        <v>11787</v>
      </c>
      <c r="G281" s="22" t="s">
        <v>81</v>
      </c>
      <c r="H281" s="22" t="s">
        <v>11786</v>
      </c>
      <c r="I281" s="24">
        <v>43997</v>
      </c>
      <c r="J281" s="24">
        <v>44008</v>
      </c>
    </row>
    <row r="282" spans="1:10" x14ac:dyDescent="0.25">
      <c r="A282" s="22" t="s">
        <v>950</v>
      </c>
      <c r="B282" s="23">
        <v>900</v>
      </c>
      <c r="C282" s="22" t="s">
        <v>11494</v>
      </c>
      <c r="D282" s="28">
        <v>387904</v>
      </c>
      <c r="E282" s="22" t="s">
        <v>11495</v>
      </c>
      <c r="F282" s="22" t="s">
        <v>11736</v>
      </c>
      <c r="G282" s="22" t="s">
        <v>81</v>
      </c>
      <c r="H282" s="22" t="s">
        <v>6737</v>
      </c>
      <c r="I282" s="24">
        <v>43110</v>
      </c>
      <c r="J282" s="24">
        <v>44134</v>
      </c>
    </row>
    <row r="283" spans="1:10" x14ac:dyDescent="0.25">
      <c r="A283" s="22" t="s">
        <v>950</v>
      </c>
      <c r="B283" s="23">
        <v>900</v>
      </c>
      <c r="C283" s="22" t="s">
        <v>11494</v>
      </c>
      <c r="D283" s="28">
        <v>387904</v>
      </c>
      <c r="E283" s="22" t="s">
        <v>11495</v>
      </c>
      <c r="F283" s="22" t="s">
        <v>11788</v>
      </c>
      <c r="G283" s="22" t="s">
        <v>81</v>
      </c>
      <c r="H283" s="22" t="s">
        <v>6737</v>
      </c>
      <c r="I283" s="24">
        <v>44135</v>
      </c>
      <c r="J283" s="24"/>
    </row>
    <row r="284" spans="1:10" x14ac:dyDescent="0.25">
      <c r="A284" s="22" t="s">
        <v>464</v>
      </c>
      <c r="B284" s="23">
        <v>900</v>
      </c>
      <c r="C284" s="22" t="s">
        <v>11494</v>
      </c>
      <c r="D284" s="28">
        <v>387904</v>
      </c>
      <c r="E284" s="22" t="s">
        <v>11495</v>
      </c>
      <c r="F284" s="22" t="s">
        <v>11789</v>
      </c>
      <c r="G284" s="22" t="s">
        <v>81</v>
      </c>
      <c r="H284" s="22" t="s">
        <v>6738</v>
      </c>
      <c r="I284" s="24">
        <v>43465</v>
      </c>
      <c r="J284" s="24"/>
    </row>
    <row r="285" spans="1:10" x14ac:dyDescent="0.25">
      <c r="A285" s="22" t="s">
        <v>11790</v>
      </c>
      <c r="B285" s="23">
        <v>900</v>
      </c>
      <c r="C285" s="22" t="s">
        <v>11494</v>
      </c>
      <c r="D285" s="28">
        <v>387904</v>
      </c>
      <c r="E285" s="22" t="s">
        <v>11495</v>
      </c>
      <c r="F285" s="22" t="s">
        <v>11791</v>
      </c>
      <c r="G285" s="22" t="s">
        <v>81</v>
      </c>
      <c r="H285" s="22" t="s">
        <v>11792</v>
      </c>
      <c r="I285" s="24">
        <v>43493</v>
      </c>
      <c r="J285" s="24">
        <v>44013</v>
      </c>
    </row>
    <row r="286" spans="1:10" x14ac:dyDescent="0.25">
      <c r="A286" s="22" t="s">
        <v>11793</v>
      </c>
      <c r="B286" s="23">
        <v>900</v>
      </c>
      <c r="C286" s="22" t="s">
        <v>11494</v>
      </c>
      <c r="D286" s="28">
        <v>387904</v>
      </c>
      <c r="E286" s="22" t="s">
        <v>11495</v>
      </c>
      <c r="F286" s="22" t="s">
        <v>11794</v>
      </c>
      <c r="G286" s="22" t="s">
        <v>81</v>
      </c>
      <c r="H286" s="22" t="s">
        <v>11795</v>
      </c>
      <c r="I286" s="24">
        <v>43867</v>
      </c>
      <c r="J286" s="24">
        <v>44094</v>
      </c>
    </row>
    <row r="287" spans="1:10" x14ac:dyDescent="0.25">
      <c r="A287" s="22" t="s">
        <v>11793</v>
      </c>
      <c r="B287" s="23">
        <v>900</v>
      </c>
      <c r="C287" s="22" t="s">
        <v>11494</v>
      </c>
      <c r="D287" s="28">
        <v>387904</v>
      </c>
      <c r="E287" s="22" t="s">
        <v>11495</v>
      </c>
      <c r="F287" s="22" t="s">
        <v>11796</v>
      </c>
      <c r="G287" s="22" t="s">
        <v>81</v>
      </c>
      <c r="H287" s="22" t="s">
        <v>11795</v>
      </c>
      <c r="I287" s="24">
        <v>44095</v>
      </c>
      <c r="J287" s="24">
        <v>44136</v>
      </c>
    </row>
    <row r="288" spans="1:10" x14ac:dyDescent="0.25">
      <c r="A288" s="22" t="s">
        <v>4445</v>
      </c>
      <c r="B288" s="23">
        <v>900</v>
      </c>
      <c r="C288" s="22" t="s">
        <v>11494</v>
      </c>
      <c r="D288" s="28">
        <v>387904</v>
      </c>
      <c r="E288" s="22" t="s">
        <v>11495</v>
      </c>
      <c r="F288" s="22" t="s">
        <v>11737</v>
      </c>
      <c r="G288" s="22" t="s">
        <v>81</v>
      </c>
      <c r="H288" s="22" t="s">
        <v>6867</v>
      </c>
      <c r="I288" s="24">
        <v>43930</v>
      </c>
      <c r="J288" s="24">
        <v>44000</v>
      </c>
    </row>
    <row r="289" spans="1:10" x14ac:dyDescent="0.25">
      <c r="A289" s="22" t="s">
        <v>4445</v>
      </c>
      <c r="B289" s="23">
        <v>900</v>
      </c>
      <c r="C289" s="22" t="s">
        <v>11494</v>
      </c>
      <c r="D289" s="28">
        <v>387904</v>
      </c>
      <c r="E289" s="22" t="s">
        <v>11495</v>
      </c>
      <c r="F289" s="22" t="s">
        <v>11797</v>
      </c>
      <c r="G289" s="22" t="s">
        <v>81</v>
      </c>
      <c r="H289" s="22" t="s">
        <v>6867</v>
      </c>
      <c r="I289" s="24">
        <v>44001</v>
      </c>
      <c r="J289" s="24">
        <v>44424</v>
      </c>
    </row>
    <row r="290" spans="1:10" x14ac:dyDescent="0.25">
      <c r="A290" s="22" t="s">
        <v>2295</v>
      </c>
      <c r="B290" s="23">
        <v>900</v>
      </c>
      <c r="C290" s="22" t="s">
        <v>11494</v>
      </c>
      <c r="D290" s="28">
        <v>387904</v>
      </c>
      <c r="E290" s="22" t="s">
        <v>11495</v>
      </c>
      <c r="F290" s="22" t="s">
        <v>11798</v>
      </c>
      <c r="G290" s="22" t="s">
        <v>81</v>
      </c>
      <c r="H290" s="22" t="s">
        <v>7000</v>
      </c>
      <c r="I290" s="24">
        <v>44097</v>
      </c>
      <c r="J290" s="24"/>
    </row>
    <row r="291" spans="1:10" x14ac:dyDescent="0.25">
      <c r="A291" s="22" t="s">
        <v>6001</v>
      </c>
      <c r="B291" s="23">
        <v>900</v>
      </c>
      <c r="C291" s="22" t="s">
        <v>11494</v>
      </c>
      <c r="D291" s="28">
        <v>387904</v>
      </c>
      <c r="E291" s="22" t="s">
        <v>11495</v>
      </c>
      <c r="F291" s="22" t="s">
        <v>11799</v>
      </c>
      <c r="G291" s="22" t="s">
        <v>81</v>
      </c>
      <c r="H291" s="22" t="s">
        <v>7206</v>
      </c>
      <c r="I291" s="24">
        <v>44246</v>
      </c>
      <c r="J291" s="24"/>
    </row>
    <row r="292" spans="1:10" x14ac:dyDescent="0.25">
      <c r="A292" s="22" t="s">
        <v>2534</v>
      </c>
      <c r="B292" s="23">
        <v>900</v>
      </c>
      <c r="C292" s="22" t="s">
        <v>11494</v>
      </c>
      <c r="D292" s="28">
        <v>387904</v>
      </c>
      <c r="E292" s="22" t="s">
        <v>11495</v>
      </c>
      <c r="F292" s="22" t="s">
        <v>11496</v>
      </c>
      <c r="G292" s="22" t="s">
        <v>81</v>
      </c>
      <c r="H292" s="22" t="s">
        <v>7282</v>
      </c>
      <c r="I292" s="24">
        <v>44377</v>
      </c>
      <c r="J292" s="24"/>
    </row>
    <row r="293" spans="1:10" x14ac:dyDescent="0.25">
      <c r="A293" s="22" t="s">
        <v>5382</v>
      </c>
      <c r="B293" s="23">
        <v>900</v>
      </c>
      <c r="C293" s="22" t="s">
        <v>11494</v>
      </c>
      <c r="D293" s="28">
        <v>387904</v>
      </c>
      <c r="E293" s="22" t="s">
        <v>11495</v>
      </c>
      <c r="F293" s="22" t="s">
        <v>11496</v>
      </c>
      <c r="G293" s="22" t="s">
        <v>81</v>
      </c>
      <c r="H293" s="22" t="s">
        <v>6758</v>
      </c>
      <c r="I293" s="24">
        <v>43836</v>
      </c>
      <c r="J293" s="24"/>
    </row>
    <row r="294" spans="1:10" x14ac:dyDescent="0.25">
      <c r="A294" s="22" t="s">
        <v>6027</v>
      </c>
      <c r="B294" s="23">
        <v>900</v>
      </c>
      <c r="C294" s="22" t="s">
        <v>11494</v>
      </c>
      <c r="D294" s="28">
        <v>387904</v>
      </c>
      <c r="E294" s="22" t="s">
        <v>11495</v>
      </c>
      <c r="F294" s="22" t="s">
        <v>11800</v>
      </c>
      <c r="G294" s="22" t="s">
        <v>81</v>
      </c>
      <c r="H294" s="22" t="s">
        <v>6739</v>
      </c>
      <c r="I294" s="24">
        <v>43521</v>
      </c>
      <c r="J294" s="24">
        <v>44018</v>
      </c>
    </row>
    <row r="295" spans="1:10" x14ac:dyDescent="0.25">
      <c r="A295" s="22" t="s">
        <v>6027</v>
      </c>
      <c r="B295" s="23">
        <v>900</v>
      </c>
      <c r="C295" s="22" t="s">
        <v>11494</v>
      </c>
      <c r="D295" s="28">
        <v>387904</v>
      </c>
      <c r="E295" s="22" t="s">
        <v>11495</v>
      </c>
      <c r="F295" s="22" t="s">
        <v>11801</v>
      </c>
      <c r="G295" s="22" t="s">
        <v>81</v>
      </c>
      <c r="H295" s="22" t="s">
        <v>6739</v>
      </c>
      <c r="I295" s="24">
        <v>44019</v>
      </c>
      <c r="J295" s="24"/>
    </row>
    <row r="296" spans="1:10" x14ac:dyDescent="0.25">
      <c r="A296" s="22" t="s">
        <v>11802</v>
      </c>
      <c r="B296" s="23">
        <v>900</v>
      </c>
      <c r="C296" s="22" t="s">
        <v>11494</v>
      </c>
      <c r="D296" s="28">
        <v>387904</v>
      </c>
      <c r="E296" s="22" t="s">
        <v>11495</v>
      </c>
      <c r="F296" s="22" t="s">
        <v>11803</v>
      </c>
      <c r="G296" s="22" t="s">
        <v>81</v>
      </c>
      <c r="H296" s="22" t="s">
        <v>11804</v>
      </c>
      <c r="I296" s="24">
        <v>43132</v>
      </c>
      <c r="J296" s="24">
        <v>43862</v>
      </c>
    </row>
    <row r="297" spans="1:10" x14ac:dyDescent="0.25">
      <c r="A297" s="22" t="s">
        <v>11805</v>
      </c>
      <c r="B297" s="23">
        <v>900</v>
      </c>
      <c r="C297" s="22" t="s">
        <v>11494</v>
      </c>
      <c r="D297" s="28">
        <v>387904</v>
      </c>
      <c r="E297" s="22" t="s">
        <v>11495</v>
      </c>
      <c r="F297" s="22" t="s">
        <v>11806</v>
      </c>
      <c r="G297" s="22" t="s">
        <v>81</v>
      </c>
      <c r="H297" s="22" t="s">
        <v>11807</v>
      </c>
      <c r="I297" s="24">
        <v>43213</v>
      </c>
      <c r="J297" s="24">
        <v>43983</v>
      </c>
    </row>
    <row r="298" spans="1:10" x14ac:dyDescent="0.25">
      <c r="A298" s="22" t="s">
        <v>4276</v>
      </c>
      <c r="B298" s="23">
        <v>900</v>
      </c>
      <c r="C298" s="22" t="s">
        <v>11494</v>
      </c>
      <c r="D298" s="28">
        <v>387904</v>
      </c>
      <c r="E298" s="22" t="s">
        <v>11495</v>
      </c>
      <c r="F298" s="22" t="s">
        <v>11496</v>
      </c>
      <c r="G298" s="22" t="s">
        <v>81</v>
      </c>
      <c r="H298" s="22" t="s">
        <v>7270</v>
      </c>
      <c r="I298" s="24">
        <v>44378</v>
      </c>
      <c r="J298" s="24"/>
    </row>
    <row r="299" spans="1:10" x14ac:dyDescent="0.25">
      <c r="A299" s="22" t="s">
        <v>666</v>
      </c>
      <c r="B299" s="23">
        <v>900</v>
      </c>
      <c r="C299" s="22" t="s">
        <v>11494</v>
      </c>
      <c r="D299" s="28">
        <v>387904</v>
      </c>
      <c r="E299" s="22" t="s">
        <v>11495</v>
      </c>
      <c r="F299" s="22" t="s">
        <v>11808</v>
      </c>
      <c r="G299" s="22" t="s">
        <v>81</v>
      </c>
      <c r="H299" s="22" t="s">
        <v>7155</v>
      </c>
      <c r="I299" s="24">
        <v>43157</v>
      </c>
      <c r="J299" s="24">
        <v>44284</v>
      </c>
    </row>
    <row r="300" spans="1:10" x14ac:dyDescent="0.25">
      <c r="A300" s="22" t="s">
        <v>666</v>
      </c>
      <c r="B300" s="23">
        <v>900</v>
      </c>
      <c r="C300" s="22" t="s">
        <v>11494</v>
      </c>
      <c r="D300" s="28">
        <v>387904</v>
      </c>
      <c r="E300" s="22" t="s">
        <v>11495</v>
      </c>
      <c r="F300" s="22" t="s">
        <v>11736</v>
      </c>
      <c r="G300" s="22" t="s">
        <v>81</v>
      </c>
      <c r="H300" s="22" t="s">
        <v>7155</v>
      </c>
      <c r="I300" s="24">
        <v>44285</v>
      </c>
      <c r="J300" s="24"/>
    </row>
    <row r="301" spans="1:10" x14ac:dyDescent="0.25">
      <c r="A301" s="22" t="s">
        <v>1444</v>
      </c>
      <c r="B301" s="23">
        <v>900</v>
      </c>
      <c r="C301" s="22" t="s">
        <v>11494</v>
      </c>
      <c r="D301" s="28">
        <v>387904</v>
      </c>
      <c r="E301" s="22" t="s">
        <v>11495</v>
      </c>
      <c r="F301" s="22" t="s">
        <v>11809</v>
      </c>
      <c r="G301" s="22" t="s">
        <v>81</v>
      </c>
      <c r="H301" s="22" t="s">
        <v>10026</v>
      </c>
      <c r="I301" s="24">
        <v>44157</v>
      </c>
      <c r="J301" s="24"/>
    </row>
    <row r="302" spans="1:10" x14ac:dyDescent="0.25">
      <c r="A302" s="22" t="s">
        <v>11810</v>
      </c>
      <c r="B302" s="23">
        <v>900</v>
      </c>
      <c r="C302" s="22" t="s">
        <v>11494</v>
      </c>
      <c r="D302" s="28">
        <v>387904</v>
      </c>
      <c r="E302" s="22" t="s">
        <v>11495</v>
      </c>
      <c r="F302" s="22" t="s">
        <v>11496</v>
      </c>
      <c r="G302" s="22" t="s">
        <v>81</v>
      </c>
      <c r="H302" s="22" t="s">
        <v>11811</v>
      </c>
      <c r="I302" s="24">
        <v>43862</v>
      </c>
      <c r="J302" s="24">
        <v>43922</v>
      </c>
    </row>
    <row r="303" spans="1:10" x14ac:dyDescent="0.25">
      <c r="A303" s="22" t="s">
        <v>11812</v>
      </c>
      <c r="B303" s="23">
        <v>900</v>
      </c>
      <c r="C303" s="22" t="s">
        <v>11494</v>
      </c>
      <c r="D303" s="28">
        <v>387904</v>
      </c>
      <c r="E303" s="22" t="s">
        <v>11495</v>
      </c>
      <c r="F303" s="22" t="s">
        <v>11496</v>
      </c>
      <c r="G303" s="22" t="s">
        <v>81</v>
      </c>
      <c r="H303" s="22" t="s">
        <v>11813</v>
      </c>
      <c r="I303" s="24">
        <v>44076</v>
      </c>
      <c r="J303" s="24">
        <v>44216</v>
      </c>
    </row>
    <row r="304" spans="1:10" x14ac:dyDescent="0.25">
      <c r="A304" s="22" t="s">
        <v>1545</v>
      </c>
      <c r="B304" s="23">
        <v>900</v>
      </c>
      <c r="C304" s="22" t="s">
        <v>11494</v>
      </c>
      <c r="D304" s="28">
        <v>387904</v>
      </c>
      <c r="E304" s="22" t="s">
        <v>11495</v>
      </c>
      <c r="F304" s="22" t="s">
        <v>11814</v>
      </c>
      <c r="G304" s="22" t="s">
        <v>81</v>
      </c>
      <c r="H304" s="22" t="s">
        <v>6740</v>
      </c>
      <c r="I304" s="24">
        <v>43745</v>
      </c>
      <c r="J304" s="24">
        <v>43895</v>
      </c>
    </row>
    <row r="305" spans="1:10" x14ac:dyDescent="0.25">
      <c r="A305" s="22" t="s">
        <v>1545</v>
      </c>
      <c r="B305" s="23">
        <v>900</v>
      </c>
      <c r="C305" s="22" t="s">
        <v>11494</v>
      </c>
      <c r="D305" s="28">
        <v>387904</v>
      </c>
      <c r="E305" s="22" t="s">
        <v>11495</v>
      </c>
      <c r="F305" s="22" t="s">
        <v>11815</v>
      </c>
      <c r="G305" s="22" t="s">
        <v>81</v>
      </c>
      <c r="H305" s="22" t="s">
        <v>6740</v>
      </c>
      <c r="I305" s="24">
        <v>43896</v>
      </c>
      <c r="J305" s="24"/>
    </row>
    <row r="306" spans="1:10" x14ac:dyDescent="0.25">
      <c r="A306" s="22" t="s">
        <v>4455</v>
      </c>
      <c r="B306" s="23">
        <v>900</v>
      </c>
      <c r="C306" s="22" t="s">
        <v>11494</v>
      </c>
      <c r="D306" s="28">
        <v>387904</v>
      </c>
      <c r="E306" s="22" t="s">
        <v>11495</v>
      </c>
      <c r="F306" s="22" t="s">
        <v>11816</v>
      </c>
      <c r="G306" s="22" t="s">
        <v>81</v>
      </c>
      <c r="H306" s="22" t="s">
        <v>10834</v>
      </c>
      <c r="I306" s="24">
        <v>43942</v>
      </c>
      <c r="J306" s="24"/>
    </row>
    <row r="307" spans="1:10" x14ac:dyDescent="0.25">
      <c r="A307" s="22" t="s">
        <v>4919</v>
      </c>
      <c r="B307" s="23">
        <v>900</v>
      </c>
      <c r="C307" s="22" t="s">
        <v>11494</v>
      </c>
      <c r="D307" s="28">
        <v>387904</v>
      </c>
      <c r="E307" s="22" t="s">
        <v>11495</v>
      </c>
      <c r="F307" s="22" t="s">
        <v>11817</v>
      </c>
      <c r="G307" s="22" t="s">
        <v>81</v>
      </c>
      <c r="H307" s="22" t="s">
        <v>10155</v>
      </c>
      <c r="I307" s="24">
        <v>43874</v>
      </c>
      <c r="J307" s="24"/>
    </row>
    <row r="308" spans="1:10" x14ac:dyDescent="0.25">
      <c r="A308" s="22" t="s">
        <v>11818</v>
      </c>
      <c r="B308" s="23">
        <v>900</v>
      </c>
      <c r="C308" s="22" t="s">
        <v>11494</v>
      </c>
      <c r="D308" s="28">
        <v>387904</v>
      </c>
      <c r="E308" s="22" t="s">
        <v>11495</v>
      </c>
      <c r="F308" s="22" t="s">
        <v>11819</v>
      </c>
      <c r="G308" s="22" t="s">
        <v>81</v>
      </c>
      <c r="H308" s="22" t="s">
        <v>11820</v>
      </c>
      <c r="I308" s="24">
        <v>43185</v>
      </c>
      <c r="J308" s="24">
        <v>43891</v>
      </c>
    </row>
    <row r="309" spans="1:10" x14ac:dyDescent="0.25">
      <c r="A309" s="22" t="s">
        <v>2983</v>
      </c>
      <c r="B309" s="23">
        <v>900</v>
      </c>
      <c r="C309" s="22" t="s">
        <v>11494</v>
      </c>
      <c r="D309" s="28">
        <v>387904</v>
      </c>
      <c r="E309" s="22" t="s">
        <v>11495</v>
      </c>
      <c r="F309" s="22" t="s">
        <v>11496</v>
      </c>
      <c r="G309" s="22" t="s">
        <v>81</v>
      </c>
      <c r="H309" s="22" t="s">
        <v>7175</v>
      </c>
      <c r="I309" s="24">
        <v>43968</v>
      </c>
      <c r="J309" s="24">
        <v>44318</v>
      </c>
    </row>
    <row r="310" spans="1:10" x14ac:dyDescent="0.25">
      <c r="A310" s="22" t="s">
        <v>2983</v>
      </c>
      <c r="B310" s="23">
        <v>900</v>
      </c>
      <c r="C310" s="22" t="s">
        <v>11494</v>
      </c>
      <c r="D310" s="28">
        <v>387904</v>
      </c>
      <c r="E310" s="22" t="s">
        <v>11495</v>
      </c>
      <c r="F310" s="22" t="s">
        <v>11821</v>
      </c>
      <c r="G310" s="22" t="s">
        <v>81</v>
      </c>
      <c r="H310" s="22" t="s">
        <v>7175</v>
      </c>
      <c r="I310" s="24">
        <v>44319</v>
      </c>
      <c r="J310" s="24"/>
    </row>
    <row r="311" spans="1:10" x14ac:dyDescent="0.25">
      <c r="A311" s="22" t="s">
        <v>11822</v>
      </c>
      <c r="B311" s="23">
        <v>900</v>
      </c>
      <c r="C311" s="22" t="s">
        <v>11494</v>
      </c>
      <c r="D311" s="28">
        <v>387904</v>
      </c>
      <c r="E311" s="22" t="s">
        <v>11495</v>
      </c>
      <c r="F311" s="22" t="s">
        <v>11823</v>
      </c>
      <c r="G311" s="22" t="s">
        <v>81</v>
      </c>
      <c r="H311" s="22" t="s">
        <v>11824</v>
      </c>
      <c r="I311" s="24">
        <v>43836</v>
      </c>
      <c r="J311" s="24">
        <v>43922</v>
      </c>
    </row>
    <row r="312" spans="1:10" x14ac:dyDescent="0.25">
      <c r="A312" s="22" t="s">
        <v>2121</v>
      </c>
      <c r="B312" s="23">
        <v>900</v>
      </c>
      <c r="C312" s="22" t="s">
        <v>11494</v>
      </c>
      <c r="D312" s="28">
        <v>387904</v>
      </c>
      <c r="E312" s="22" t="s">
        <v>11495</v>
      </c>
      <c r="F312" s="22" t="s">
        <v>11825</v>
      </c>
      <c r="G312" s="22" t="s">
        <v>81</v>
      </c>
      <c r="H312" s="22" t="s">
        <v>7157</v>
      </c>
      <c r="I312" s="24">
        <v>44292</v>
      </c>
      <c r="J312" s="24"/>
    </row>
    <row r="313" spans="1:10" x14ac:dyDescent="0.25">
      <c r="A313" s="22" t="s">
        <v>11826</v>
      </c>
      <c r="B313" s="23">
        <v>900</v>
      </c>
      <c r="C313" s="22" t="s">
        <v>11494</v>
      </c>
      <c r="D313" s="28">
        <v>387904</v>
      </c>
      <c r="E313" s="22" t="s">
        <v>11495</v>
      </c>
      <c r="F313" s="22" t="s">
        <v>11827</v>
      </c>
      <c r="G313" s="22" t="s">
        <v>81</v>
      </c>
      <c r="H313" s="22" t="s">
        <v>11828</v>
      </c>
      <c r="I313" s="24">
        <v>43269</v>
      </c>
      <c r="J313" s="24">
        <v>43860</v>
      </c>
    </row>
    <row r="314" spans="1:10" x14ac:dyDescent="0.25">
      <c r="A314" s="22" t="s">
        <v>916</v>
      </c>
      <c r="B314" s="23">
        <v>900</v>
      </c>
      <c r="C314" s="22" t="s">
        <v>11494</v>
      </c>
      <c r="D314" s="28">
        <v>387904</v>
      </c>
      <c r="E314" s="22" t="s">
        <v>11495</v>
      </c>
      <c r="F314" s="22" t="s">
        <v>11496</v>
      </c>
      <c r="G314" s="22" t="s">
        <v>81</v>
      </c>
      <c r="H314" s="22" t="s">
        <v>7171</v>
      </c>
      <c r="I314" s="24">
        <v>44305</v>
      </c>
      <c r="J314" s="24"/>
    </row>
    <row r="315" spans="1:10" x14ac:dyDescent="0.25">
      <c r="A315" s="22" t="s">
        <v>3526</v>
      </c>
      <c r="B315" s="23">
        <v>900</v>
      </c>
      <c r="C315" s="22" t="s">
        <v>11494</v>
      </c>
      <c r="D315" s="28">
        <v>387904</v>
      </c>
      <c r="E315" s="22" t="s">
        <v>11495</v>
      </c>
      <c r="F315" s="22" t="s">
        <v>11683</v>
      </c>
      <c r="G315" s="22" t="s">
        <v>81</v>
      </c>
      <c r="H315" s="22" t="s">
        <v>6795</v>
      </c>
      <c r="I315" s="24">
        <v>43878</v>
      </c>
      <c r="J315" s="24"/>
    </row>
    <row r="316" spans="1:10" x14ac:dyDescent="0.25">
      <c r="A316" s="22" t="s">
        <v>2326</v>
      </c>
      <c r="B316" s="23">
        <v>900</v>
      </c>
      <c r="C316" s="22" t="s">
        <v>11494</v>
      </c>
      <c r="D316" s="28">
        <v>387904</v>
      </c>
      <c r="E316" s="22" t="s">
        <v>11495</v>
      </c>
      <c r="F316" s="22" t="s">
        <v>11496</v>
      </c>
      <c r="G316" s="22" t="s">
        <v>81</v>
      </c>
      <c r="H316" s="22" t="s">
        <v>7263</v>
      </c>
      <c r="I316" s="24">
        <v>44368</v>
      </c>
      <c r="J316" s="24"/>
    </row>
    <row r="317" spans="1:10" x14ac:dyDescent="0.25">
      <c r="A317" s="22" t="s">
        <v>11829</v>
      </c>
      <c r="B317" s="23">
        <v>900</v>
      </c>
      <c r="C317" s="22" t="s">
        <v>11494</v>
      </c>
      <c r="D317" s="28">
        <v>387904</v>
      </c>
      <c r="E317" s="22" t="s">
        <v>11495</v>
      </c>
      <c r="F317" s="22" t="s">
        <v>11830</v>
      </c>
      <c r="G317" s="22" t="s">
        <v>81</v>
      </c>
      <c r="H317" s="22" t="s">
        <v>11831</v>
      </c>
      <c r="I317" s="24">
        <v>43879</v>
      </c>
      <c r="J317" s="24">
        <v>43941</v>
      </c>
    </row>
    <row r="318" spans="1:10" x14ac:dyDescent="0.25">
      <c r="A318" s="22" t="s">
        <v>757</v>
      </c>
      <c r="B318" s="23">
        <v>900</v>
      </c>
      <c r="C318" s="22" t="s">
        <v>11494</v>
      </c>
      <c r="D318" s="28">
        <v>387904</v>
      </c>
      <c r="E318" s="22" t="s">
        <v>11495</v>
      </c>
      <c r="F318" s="22" t="s">
        <v>11496</v>
      </c>
      <c r="G318" s="22" t="s">
        <v>81</v>
      </c>
      <c r="H318" s="22" t="s">
        <v>6851</v>
      </c>
      <c r="I318" s="24">
        <v>43968</v>
      </c>
      <c r="J318" s="24"/>
    </row>
    <row r="319" spans="1:10" x14ac:dyDescent="0.25">
      <c r="A319" s="22" t="s">
        <v>3358</v>
      </c>
      <c r="B319" s="23">
        <v>900</v>
      </c>
      <c r="C319" s="22" t="s">
        <v>11494</v>
      </c>
      <c r="D319" s="28">
        <v>387904</v>
      </c>
      <c r="E319" s="22" t="s">
        <v>11495</v>
      </c>
      <c r="F319" s="22" t="s">
        <v>11832</v>
      </c>
      <c r="G319" s="22" t="s">
        <v>81</v>
      </c>
      <c r="H319" s="22" t="s">
        <v>6330</v>
      </c>
      <c r="I319" s="24">
        <v>43206</v>
      </c>
      <c r="J319" s="24"/>
    </row>
    <row r="320" spans="1:10" x14ac:dyDescent="0.25">
      <c r="A320" s="22" t="s">
        <v>2350</v>
      </c>
      <c r="B320" s="23">
        <v>900</v>
      </c>
      <c r="C320" s="22" t="s">
        <v>11494</v>
      </c>
      <c r="D320" s="28">
        <v>387904</v>
      </c>
      <c r="E320" s="22" t="s">
        <v>11495</v>
      </c>
      <c r="F320" s="22" t="s">
        <v>11496</v>
      </c>
      <c r="G320" s="22" t="s">
        <v>81</v>
      </c>
      <c r="H320" s="22" t="s">
        <v>7250</v>
      </c>
      <c r="I320" s="24">
        <v>44364</v>
      </c>
      <c r="J320" s="24"/>
    </row>
    <row r="321" spans="1:10" x14ac:dyDescent="0.25">
      <c r="A321" s="22" t="s">
        <v>11833</v>
      </c>
      <c r="B321" s="23">
        <v>900</v>
      </c>
      <c r="C321" s="22" t="s">
        <v>11494</v>
      </c>
      <c r="D321" s="28">
        <v>387904</v>
      </c>
      <c r="E321" s="22" t="s">
        <v>11495</v>
      </c>
      <c r="F321" s="22" t="s">
        <v>11834</v>
      </c>
      <c r="G321" s="22" t="s">
        <v>81</v>
      </c>
      <c r="H321" s="22" t="s">
        <v>11835</v>
      </c>
      <c r="I321" s="24">
        <v>43549</v>
      </c>
      <c r="J321" s="24">
        <v>44311</v>
      </c>
    </row>
    <row r="322" spans="1:10" x14ac:dyDescent="0.25">
      <c r="A322" s="22" t="s">
        <v>11836</v>
      </c>
      <c r="B322" s="23">
        <v>900</v>
      </c>
      <c r="C322" s="22" t="s">
        <v>11494</v>
      </c>
      <c r="D322" s="28">
        <v>387904</v>
      </c>
      <c r="E322" s="22" t="s">
        <v>11495</v>
      </c>
      <c r="F322" s="22" t="s">
        <v>11837</v>
      </c>
      <c r="G322" s="22" t="s">
        <v>81</v>
      </c>
      <c r="H322" s="22" t="s">
        <v>11838</v>
      </c>
      <c r="I322" s="24">
        <v>43717</v>
      </c>
      <c r="J322" s="24">
        <v>44166</v>
      </c>
    </row>
    <row r="323" spans="1:10" x14ac:dyDescent="0.25">
      <c r="A323" s="22" t="s">
        <v>2925</v>
      </c>
      <c r="B323" s="23">
        <v>900</v>
      </c>
      <c r="C323" s="22" t="s">
        <v>11494</v>
      </c>
      <c r="D323" s="28">
        <v>387904</v>
      </c>
      <c r="E323" s="22" t="s">
        <v>11495</v>
      </c>
      <c r="F323" s="22" t="s">
        <v>11839</v>
      </c>
      <c r="G323" s="22" t="s">
        <v>81</v>
      </c>
      <c r="H323" s="22" t="s">
        <v>6741</v>
      </c>
      <c r="I323" s="24">
        <v>43801</v>
      </c>
      <c r="J323" s="24"/>
    </row>
    <row r="324" spans="1:10" x14ac:dyDescent="0.25">
      <c r="A324" s="22" t="s">
        <v>11840</v>
      </c>
      <c r="B324" s="23">
        <v>900</v>
      </c>
      <c r="C324" s="22" t="s">
        <v>11494</v>
      </c>
      <c r="D324" s="28">
        <v>387904</v>
      </c>
      <c r="E324" s="22" t="s">
        <v>11495</v>
      </c>
      <c r="F324" s="22" t="s">
        <v>11496</v>
      </c>
      <c r="G324" s="22" t="s">
        <v>81</v>
      </c>
      <c r="H324" s="22" t="s">
        <v>11841</v>
      </c>
      <c r="I324" s="24">
        <v>44166</v>
      </c>
      <c r="J324" s="24">
        <v>44171</v>
      </c>
    </row>
    <row r="325" spans="1:10" x14ac:dyDescent="0.25">
      <c r="A325" s="22" t="s">
        <v>11840</v>
      </c>
      <c r="B325" s="23">
        <v>900</v>
      </c>
      <c r="C325" s="22" t="s">
        <v>11494</v>
      </c>
      <c r="D325" s="28">
        <v>387904</v>
      </c>
      <c r="E325" s="22" t="s">
        <v>11495</v>
      </c>
      <c r="F325" s="22" t="s">
        <v>11842</v>
      </c>
      <c r="G325" s="22" t="s">
        <v>81</v>
      </c>
      <c r="H325" s="22" t="s">
        <v>11841</v>
      </c>
      <c r="I325" s="24">
        <v>44172</v>
      </c>
      <c r="J325" s="24">
        <v>44222</v>
      </c>
    </row>
    <row r="326" spans="1:10" x14ac:dyDescent="0.25">
      <c r="A326" s="22" t="s">
        <v>2860</v>
      </c>
      <c r="B326" s="23">
        <v>900</v>
      </c>
      <c r="C326" s="22" t="s">
        <v>11494</v>
      </c>
      <c r="D326" s="28">
        <v>387904</v>
      </c>
      <c r="E326" s="22" t="s">
        <v>11495</v>
      </c>
      <c r="F326" s="22" t="s">
        <v>11530</v>
      </c>
      <c r="G326" s="22" t="s">
        <v>81</v>
      </c>
      <c r="H326" s="22" t="s">
        <v>6901</v>
      </c>
      <c r="I326" s="24">
        <v>44025</v>
      </c>
      <c r="J326" s="24">
        <v>44165</v>
      </c>
    </row>
    <row r="327" spans="1:10" x14ac:dyDescent="0.25">
      <c r="A327" s="22" t="s">
        <v>2860</v>
      </c>
      <c r="B327" s="23">
        <v>900</v>
      </c>
      <c r="C327" s="22" t="s">
        <v>11494</v>
      </c>
      <c r="D327" s="28">
        <v>387904</v>
      </c>
      <c r="E327" s="22" t="s">
        <v>11495</v>
      </c>
      <c r="F327" s="22" t="s">
        <v>11496</v>
      </c>
      <c r="G327" s="22" t="s">
        <v>81</v>
      </c>
      <c r="H327" s="22" t="s">
        <v>6901</v>
      </c>
      <c r="I327" s="24">
        <v>44166</v>
      </c>
      <c r="J327" s="24">
        <v>44227</v>
      </c>
    </row>
    <row r="328" spans="1:10" x14ac:dyDescent="0.25">
      <c r="A328" s="22" t="s">
        <v>2860</v>
      </c>
      <c r="B328" s="23">
        <v>900</v>
      </c>
      <c r="C328" s="22" t="s">
        <v>11494</v>
      </c>
      <c r="D328" s="28">
        <v>387904</v>
      </c>
      <c r="E328" s="22" t="s">
        <v>11495</v>
      </c>
      <c r="F328" s="22" t="s">
        <v>11843</v>
      </c>
      <c r="G328" s="22" t="s">
        <v>81</v>
      </c>
      <c r="H328" s="22" t="s">
        <v>6901</v>
      </c>
      <c r="I328" s="24">
        <v>44228</v>
      </c>
      <c r="J328" s="24">
        <v>44377</v>
      </c>
    </row>
    <row r="329" spans="1:10" x14ac:dyDescent="0.25">
      <c r="A329" s="22" t="s">
        <v>2860</v>
      </c>
      <c r="B329" s="23">
        <v>900</v>
      </c>
      <c r="C329" s="22" t="s">
        <v>11494</v>
      </c>
      <c r="D329" s="28">
        <v>387904</v>
      </c>
      <c r="E329" s="22" t="s">
        <v>11495</v>
      </c>
      <c r="F329" s="22" t="s">
        <v>11844</v>
      </c>
      <c r="G329" s="22" t="s">
        <v>81</v>
      </c>
      <c r="H329" s="22" t="s">
        <v>6901</v>
      </c>
      <c r="I329" s="24">
        <v>44378</v>
      </c>
      <c r="J329" s="24"/>
    </row>
    <row r="330" spans="1:10" x14ac:dyDescent="0.25">
      <c r="A330" s="22" t="s">
        <v>314</v>
      </c>
      <c r="B330" s="23">
        <v>900</v>
      </c>
      <c r="C330" s="22" t="s">
        <v>11494</v>
      </c>
      <c r="D330" s="28">
        <v>387904</v>
      </c>
      <c r="E330" s="22" t="s">
        <v>11495</v>
      </c>
      <c r="F330" s="22" t="s">
        <v>11845</v>
      </c>
      <c r="G330" s="22" t="s">
        <v>81</v>
      </c>
      <c r="H330" s="22" t="s">
        <v>6332</v>
      </c>
      <c r="I330" s="24">
        <v>43717</v>
      </c>
      <c r="J330" s="24">
        <v>44087</v>
      </c>
    </row>
    <row r="331" spans="1:10" x14ac:dyDescent="0.25">
      <c r="A331" s="22" t="s">
        <v>314</v>
      </c>
      <c r="B331" s="23">
        <v>900</v>
      </c>
      <c r="C331" s="22" t="s">
        <v>11494</v>
      </c>
      <c r="D331" s="28">
        <v>387904</v>
      </c>
      <c r="E331" s="22" t="s">
        <v>11495</v>
      </c>
      <c r="F331" s="22" t="s">
        <v>11846</v>
      </c>
      <c r="G331" s="22" t="s">
        <v>81</v>
      </c>
      <c r="H331" s="22" t="s">
        <v>6332</v>
      </c>
      <c r="I331" s="24">
        <v>44088</v>
      </c>
      <c r="J331" s="24"/>
    </row>
    <row r="332" spans="1:10" x14ac:dyDescent="0.25">
      <c r="A332" s="22" t="s">
        <v>11847</v>
      </c>
      <c r="B332" s="23">
        <v>900</v>
      </c>
      <c r="C332" s="22" t="s">
        <v>11494</v>
      </c>
      <c r="D332" s="28">
        <v>387904</v>
      </c>
      <c r="E332" s="22" t="s">
        <v>11495</v>
      </c>
      <c r="F332" s="22" t="s">
        <v>11848</v>
      </c>
      <c r="G332" s="22" t="s">
        <v>81</v>
      </c>
      <c r="H332" s="22" t="s">
        <v>11849</v>
      </c>
      <c r="I332" s="24">
        <v>43353</v>
      </c>
      <c r="J332" s="24">
        <v>43930</v>
      </c>
    </row>
    <row r="333" spans="1:10" x14ac:dyDescent="0.25">
      <c r="A333" s="22" t="s">
        <v>3728</v>
      </c>
      <c r="B333" s="23">
        <v>900</v>
      </c>
      <c r="C333" s="22" t="s">
        <v>11494</v>
      </c>
      <c r="D333" s="28">
        <v>387904</v>
      </c>
      <c r="E333" s="22" t="s">
        <v>11495</v>
      </c>
      <c r="F333" s="22" t="s">
        <v>11850</v>
      </c>
      <c r="G333" s="22" t="s">
        <v>81</v>
      </c>
      <c r="H333" s="22" t="s">
        <v>7044</v>
      </c>
      <c r="I333" s="24">
        <v>44154</v>
      </c>
      <c r="J333" s="24"/>
    </row>
    <row r="334" spans="1:10" x14ac:dyDescent="0.25">
      <c r="A334" s="22" t="s">
        <v>4156</v>
      </c>
      <c r="B334" s="23">
        <v>900</v>
      </c>
      <c r="C334" s="22" t="s">
        <v>11494</v>
      </c>
      <c r="D334" s="28">
        <v>387904</v>
      </c>
      <c r="E334" s="22" t="s">
        <v>11495</v>
      </c>
      <c r="F334" s="22" t="s">
        <v>11496</v>
      </c>
      <c r="G334" s="22" t="s">
        <v>81</v>
      </c>
      <c r="H334" s="22" t="s">
        <v>6911</v>
      </c>
      <c r="I334" s="24">
        <v>44034</v>
      </c>
      <c r="J334" s="24"/>
    </row>
    <row r="335" spans="1:10" x14ac:dyDescent="0.25">
      <c r="A335" s="22" t="s">
        <v>4761</v>
      </c>
      <c r="B335" s="23">
        <v>900</v>
      </c>
      <c r="C335" s="22" t="s">
        <v>11494</v>
      </c>
      <c r="D335" s="28">
        <v>387904</v>
      </c>
      <c r="E335" s="22" t="s">
        <v>11495</v>
      </c>
      <c r="F335" s="22" t="s">
        <v>11496</v>
      </c>
      <c r="G335" s="22" t="s">
        <v>81</v>
      </c>
      <c r="H335" s="22" t="s">
        <v>7087</v>
      </c>
      <c r="I335" s="24">
        <v>44197</v>
      </c>
      <c r="J335" s="24"/>
    </row>
    <row r="336" spans="1:10" x14ac:dyDescent="0.25">
      <c r="A336" s="22" t="s">
        <v>3812</v>
      </c>
      <c r="B336" s="23">
        <v>900</v>
      </c>
      <c r="C336" s="22" t="s">
        <v>11494</v>
      </c>
      <c r="D336" s="28">
        <v>387904</v>
      </c>
      <c r="E336" s="22" t="s">
        <v>11495</v>
      </c>
      <c r="F336" s="22" t="s">
        <v>11496</v>
      </c>
      <c r="G336" s="22" t="s">
        <v>81</v>
      </c>
      <c r="H336" s="22" t="s">
        <v>6930</v>
      </c>
      <c r="I336" s="24">
        <v>44044</v>
      </c>
      <c r="J336" s="24"/>
    </row>
    <row r="337" spans="1:10" x14ac:dyDescent="0.25">
      <c r="A337" s="22" t="s">
        <v>11851</v>
      </c>
      <c r="B337" s="23">
        <v>900</v>
      </c>
      <c r="C337" s="22" t="s">
        <v>11494</v>
      </c>
      <c r="D337" s="28">
        <v>387904</v>
      </c>
      <c r="E337" s="22" t="s">
        <v>11495</v>
      </c>
      <c r="F337" s="22" t="s">
        <v>11496</v>
      </c>
      <c r="G337" s="22" t="s">
        <v>81</v>
      </c>
      <c r="H337" s="22" t="s">
        <v>11852</v>
      </c>
      <c r="I337" s="24">
        <v>44005</v>
      </c>
      <c r="J337" s="24">
        <v>44206</v>
      </c>
    </row>
    <row r="338" spans="1:10" x14ac:dyDescent="0.25">
      <c r="A338" s="22" t="s">
        <v>5735</v>
      </c>
      <c r="B338" s="23">
        <v>900</v>
      </c>
      <c r="C338" s="22" t="s">
        <v>11494</v>
      </c>
      <c r="D338" s="28">
        <v>387904</v>
      </c>
      <c r="E338" s="22" t="s">
        <v>11495</v>
      </c>
      <c r="F338" s="22" t="s">
        <v>11853</v>
      </c>
      <c r="G338" s="22" t="s">
        <v>81</v>
      </c>
      <c r="H338" s="22" t="s">
        <v>10572</v>
      </c>
      <c r="I338" s="24">
        <v>44299</v>
      </c>
      <c r="J338" s="24"/>
    </row>
    <row r="339" spans="1:10" x14ac:dyDescent="0.25">
      <c r="A339" s="22" t="s">
        <v>11854</v>
      </c>
      <c r="B339" s="23">
        <v>900</v>
      </c>
      <c r="C339" s="22" t="s">
        <v>11494</v>
      </c>
      <c r="D339" s="28">
        <v>387904</v>
      </c>
      <c r="E339" s="22" t="s">
        <v>11495</v>
      </c>
      <c r="F339" s="22" t="s">
        <v>11855</v>
      </c>
      <c r="G339" s="22" t="s">
        <v>81</v>
      </c>
      <c r="H339" s="22" t="s">
        <v>11856</v>
      </c>
      <c r="I339" s="24">
        <v>43437</v>
      </c>
      <c r="J339" s="24">
        <v>43879</v>
      </c>
    </row>
    <row r="340" spans="1:10" x14ac:dyDescent="0.25">
      <c r="A340" s="22" t="s">
        <v>11857</v>
      </c>
      <c r="B340" s="23">
        <v>900</v>
      </c>
      <c r="C340" s="22" t="s">
        <v>11494</v>
      </c>
      <c r="D340" s="28">
        <v>387904</v>
      </c>
      <c r="E340" s="22" t="s">
        <v>11495</v>
      </c>
      <c r="F340" s="22" t="s">
        <v>11496</v>
      </c>
      <c r="G340" s="22" t="s">
        <v>81</v>
      </c>
      <c r="H340" s="22" t="s">
        <v>11858</v>
      </c>
      <c r="I340" s="24">
        <v>44096</v>
      </c>
      <c r="J340" s="24">
        <v>44186</v>
      </c>
    </row>
    <row r="341" spans="1:10" x14ac:dyDescent="0.25">
      <c r="A341" s="22" t="s">
        <v>11857</v>
      </c>
      <c r="B341" s="23">
        <v>900</v>
      </c>
      <c r="C341" s="22" t="s">
        <v>11494</v>
      </c>
      <c r="D341" s="28">
        <v>387904</v>
      </c>
      <c r="E341" s="22" t="s">
        <v>11495</v>
      </c>
      <c r="F341" s="22" t="s">
        <v>11859</v>
      </c>
      <c r="G341" s="22" t="s">
        <v>81</v>
      </c>
      <c r="H341" s="22" t="s">
        <v>11858</v>
      </c>
      <c r="I341" s="24">
        <v>44187</v>
      </c>
      <c r="J341" s="24">
        <v>44282</v>
      </c>
    </row>
    <row r="342" spans="1:10" x14ac:dyDescent="0.25">
      <c r="A342" s="22" t="s">
        <v>4467</v>
      </c>
      <c r="B342" s="23">
        <v>900</v>
      </c>
      <c r="C342" s="22" t="s">
        <v>11494</v>
      </c>
      <c r="D342" s="28">
        <v>387904</v>
      </c>
      <c r="E342" s="22" t="s">
        <v>11495</v>
      </c>
      <c r="F342" s="22" t="s">
        <v>11860</v>
      </c>
      <c r="G342" s="22" t="s">
        <v>81</v>
      </c>
      <c r="H342" s="22" t="s">
        <v>6742</v>
      </c>
      <c r="I342" s="24">
        <v>43297</v>
      </c>
      <c r="J342" s="24">
        <v>43863</v>
      </c>
    </row>
    <row r="343" spans="1:10" x14ac:dyDescent="0.25">
      <c r="A343" s="22" t="s">
        <v>4467</v>
      </c>
      <c r="B343" s="23">
        <v>900</v>
      </c>
      <c r="C343" s="22" t="s">
        <v>11494</v>
      </c>
      <c r="D343" s="28">
        <v>387904</v>
      </c>
      <c r="E343" s="22" t="s">
        <v>11495</v>
      </c>
      <c r="F343" s="22" t="s">
        <v>11861</v>
      </c>
      <c r="G343" s="22" t="s">
        <v>81</v>
      </c>
      <c r="H343" s="22" t="s">
        <v>6742</v>
      </c>
      <c r="I343" s="24">
        <v>43864</v>
      </c>
      <c r="J343" s="24">
        <v>43864</v>
      </c>
    </row>
    <row r="344" spans="1:10" x14ac:dyDescent="0.25">
      <c r="A344" s="22" t="s">
        <v>4467</v>
      </c>
      <c r="B344" s="23">
        <v>900</v>
      </c>
      <c r="C344" s="22" t="s">
        <v>11494</v>
      </c>
      <c r="D344" s="28">
        <v>387904</v>
      </c>
      <c r="E344" s="22" t="s">
        <v>11495</v>
      </c>
      <c r="F344" s="22" t="s">
        <v>11862</v>
      </c>
      <c r="G344" s="22" t="s">
        <v>81</v>
      </c>
      <c r="H344" s="22" t="s">
        <v>6742</v>
      </c>
      <c r="I344" s="24">
        <v>43865</v>
      </c>
      <c r="J344" s="24">
        <v>44165</v>
      </c>
    </row>
    <row r="345" spans="1:10" x14ac:dyDescent="0.25">
      <c r="A345" s="22" t="s">
        <v>4467</v>
      </c>
      <c r="B345" s="23">
        <v>900</v>
      </c>
      <c r="C345" s="22" t="s">
        <v>11494</v>
      </c>
      <c r="D345" s="28">
        <v>387904</v>
      </c>
      <c r="E345" s="22" t="s">
        <v>11495</v>
      </c>
      <c r="F345" s="22" t="s">
        <v>11863</v>
      </c>
      <c r="G345" s="22" t="s">
        <v>81</v>
      </c>
      <c r="H345" s="22" t="s">
        <v>6742</v>
      </c>
      <c r="I345" s="24">
        <v>44166</v>
      </c>
      <c r="J345" s="24">
        <v>44239</v>
      </c>
    </row>
    <row r="346" spans="1:10" x14ac:dyDescent="0.25">
      <c r="A346" s="22" t="s">
        <v>4467</v>
      </c>
      <c r="B346" s="23">
        <v>900</v>
      </c>
      <c r="C346" s="22" t="s">
        <v>11494</v>
      </c>
      <c r="D346" s="28">
        <v>387904</v>
      </c>
      <c r="E346" s="22" t="s">
        <v>11495</v>
      </c>
      <c r="F346" s="22" t="s">
        <v>11864</v>
      </c>
      <c r="G346" s="22" t="s">
        <v>81</v>
      </c>
      <c r="H346" s="22" t="s">
        <v>6742</v>
      </c>
      <c r="I346" s="24">
        <v>44240</v>
      </c>
      <c r="J346" s="24"/>
    </row>
    <row r="347" spans="1:10" x14ac:dyDescent="0.25">
      <c r="A347" s="22" t="s">
        <v>1121</v>
      </c>
      <c r="B347" s="23">
        <v>900</v>
      </c>
      <c r="C347" s="22" t="s">
        <v>11494</v>
      </c>
      <c r="D347" s="28">
        <v>387904</v>
      </c>
      <c r="E347" s="22" t="s">
        <v>11495</v>
      </c>
      <c r="F347" s="22" t="s">
        <v>11496</v>
      </c>
      <c r="G347" s="22" t="s">
        <v>81</v>
      </c>
      <c r="H347" s="22" t="s">
        <v>7101</v>
      </c>
      <c r="I347" s="24">
        <v>44207</v>
      </c>
      <c r="J347" s="24"/>
    </row>
    <row r="348" spans="1:10" x14ac:dyDescent="0.25">
      <c r="A348" s="22" t="s">
        <v>11865</v>
      </c>
      <c r="B348" s="23">
        <v>900</v>
      </c>
      <c r="C348" s="22" t="s">
        <v>11494</v>
      </c>
      <c r="D348" s="28">
        <v>387904</v>
      </c>
      <c r="E348" s="22" t="s">
        <v>11495</v>
      </c>
      <c r="F348" s="22" t="s">
        <v>11866</v>
      </c>
      <c r="G348" s="22" t="s">
        <v>81</v>
      </c>
      <c r="H348" s="22" t="s">
        <v>11867</v>
      </c>
      <c r="I348" s="24">
        <v>43468</v>
      </c>
      <c r="J348" s="24">
        <v>44250</v>
      </c>
    </row>
    <row r="349" spans="1:10" x14ac:dyDescent="0.25">
      <c r="A349" s="22" t="s">
        <v>1505</v>
      </c>
      <c r="B349" s="23">
        <v>900</v>
      </c>
      <c r="C349" s="22" t="s">
        <v>11494</v>
      </c>
      <c r="D349" s="28">
        <v>387904</v>
      </c>
      <c r="E349" s="22" t="s">
        <v>11495</v>
      </c>
      <c r="F349" s="22" t="s">
        <v>11868</v>
      </c>
      <c r="G349" s="22" t="s">
        <v>81</v>
      </c>
      <c r="H349" s="22" t="s">
        <v>7119</v>
      </c>
      <c r="I349" s="24">
        <v>43493</v>
      </c>
      <c r="J349" s="24">
        <v>44044</v>
      </c>
    </row>
    <row r="350" spans="1:10" x14ac:dyDescent="0.25">
      <c r="A350" s="22" t="s">
        <v>1505</v>
      </c>
      <c r="B350" s="23">
        <v>900</v>
      </c>
      <c r="C350" s="22" t="s">
        <v>11494</v>
      </c>
      <c r="D350" s="28">
        <v>387904</v>
      </c>
      <c r="E350" s="22" t="s">
        <v>11495</v>
      </c>
      <c r="F350" s="22" t="s">
        <v>11869</v>
      </c>
      <c r="G350" s="22" t="s">
        <v>81</v>
      </c>
      <c r="H350" s="22" t="s">
        <v>7119</v>
      </c>
      <c r="I350" s="24">
        <v>44256</v>
      </c>
      <c r="J350" s="24"/>
    </row>
    <row r="351" spans="1:10" x14ac:dyDescent="0.25">
      <c r="A351" s="22" t="s">
        <v>412</v>
      </c>
      <c r="B351" s="23">
        <v>900</v>
      </c>
      <c r="C351" s="22" t="s">
        <v>11494</v>
      </c>
      <c r="D351" s="28">
        <v>387904</v>
      </c>
      <c r="E351" s="22" t="s">
        <v>11495</v>
      </c>
      <c r="F351" s="22" t="s">
        <v>11825</v>
      </c>
      <c r="G351" s="22" t="s">
        <v>81</v>
      </c>
      <c r="H351" s="22" t="s">
        <v>6477</v>
      </c>
      <c r="I351" s="24">
        <v>43717</v>
      </c>
      <c r="J351" s="24">
        <v>44046</v>
      </c>
    </row>
    <row r="352" spans="1:10" x14ac:dyDescent="0.25">
      <c r="A352" s="22" t="s">
        <v>412</v>
      </c>
      <c r="B352" s="23">
        <v>900</v>
      </c>
      <c r="C352" s="22" t="s">
        <v>11494</v>
      </c>
      <c r="D352" s="28">
        <v>387904</v>
      </c>
      <c r="E352" s="22" t="s">
        <v>11495</v>
      </c>
      <c r="F352" s="22" t="s">
        <v>11870</v>
      </c>
      <c r="G352" s="22" t="s">
        <v>81</v>
      </c>
      <c r="H352" s="22" t="s">
        <v>6477</v>
      </c>
      <c r="I352" s="24">
        <v>44047</v>
      </c>
      <c r="J352" s="24">
        <v>44199</v>
      </c>
    </row>
    <row r="353" spans="1:10" x14ac:dyDescent="0.25">
      <c r="A353" s="22" t="s">
        <v>412</v>
      </c>
      <c r="B353" s="23">
        <v>900</v>
      </c>
      <c r="C353" s="22" t="s">
        <v>11494</v>
      </c>
      <c r="D353" s="28">
        <v>387904</v>
      </c>
      <c r="E353" s="22" t="s">
        <v>11495</v>
      </c>
      <c r="F353" s="22" t="s">
        <v>11797</v>
      </c>
      <c r="G353" s="22" t="s">
        <v>81</v>
      </c>
      <c r="H353" s="22" t="s">
        <v>6477</v>
      </c>
      <c r="I353" s="24">
        <v>44200</v>
      </c>
      <c r="J353" s="24"/>
    </row>
    <row r="354" spans="1:10" x14ac:dyDescent="0.25">
      <c r="A354" s="22" t="s">
        <v>5494</v>
      </c>
      <c r="B354" s="23">
        <v>900</v>
      </c>
      <c r="C354" s="22" t="s">
        <v>11494</v>
      </c>
      <c r="D354" s="28">
        <v>387904</v>
      </c>
      <c r="E354" s="22" t="s">
        <v>11495</v>
      </c>
      <c r="F354" s="22" t="s">
        <v>11871</v>
      </c>
      <c r="G354" s="22" t="s">
        <v>81</v>
      </c>
      <c r="H354" s="22" t="s">
        <v>7245</v>
      </c>
      <c r="I354" s="24">
        <v>44291</v>
      </c>
      <c r="J354" s="24"/>
    </row>
    <row r="355" spans="1:10" x14ac:dyDescent="0.25">
      <c r="A355" s="22" t="s">
        <v>2522</v>
      </c>
      <c r="B355" s="23">
        <v>900</v>
      </c>
      <c r="C355" s="22" t="s">
        <v>11494</v>
      </c>
      <c r="D355" s="28">
        <v>387904</v>
      </c>
      <c r="E355" s="22" t="s">
        <v>11495</v>
      </c>
      <c r="F355" s="22" t="s">
        <v>11496</v>
      </c>
      <c r="G355" s="22" t="s">
        <v>81</v>
      </c>
      <c r="H355" s="22" t="s">
        <v>6792</v>
      </c>
      <c r="I355" s="24">
        <v>43857</v>
      </c>
      <c r="J355" s="24"/>
    </row>
    <row r="356" spans="1:10" x14ac:dyDescent="0.25">
      <c r="A356" s="22" t="s">
        <v>4184</v>
      </c>
      <c r="B356" s="23">
        <v>900</v>
      </c>
      <c r="C356" s="22" t="s">
        <v>11494</v>
      </c>
      <c r="D356" s="28">
        <v>387904</v>
      </c>
      <c r="E356" s="22" t="s">
        <v>11495</v>
      </c>
      <c r="F356" s="22" t="s">
        <v>11496</v>
      </c>
      <c r="G356" s="22" t="s">
        <v>81</v>
      </c>
      <c r="H356" s="22" t="s">
        <v>6897</v>
      </c>
      <c r="I356" s="24">
        <v>44014</v>
      </c>
      <c r="J356" s="24"/>
    </row>
    <row r="357" spans="1:10" x14ac:dyDescent="0.25">
      <c r="A357" s="22" t="s">
        <v>2289</v>
      </c>
      <c r="B357" s="23">
        <v>900</v>
      </c>
      <c r="C357" s="22" t="s">
        <v>11494</v>
      </c>
      <c r="D357" s="28">
        <v>387904</v>
      </c>
      <c r="E357" s="22" t="s">
        <v>11495</v>
      </c>
      <c r="F357" s="22" t="s">
        <v>11872</v>
      </c>
      <c r="G357" s="22" t="s">
        <v>81</v>
      </c>
      <c r="H357" s="22" t="s">
        <v>6815</v>
      </c>
      <c r="I357" s="24">
        <v>43922</v>
      </c>
      <c r="J357" s="24">
        <v>43942</v>
      </c>
    </row>
    <row r="358" spans="1:10" x14ac:dyDescent="0.25">
      <c r="A358" s="22" t="s">
        <v>2289</v>
      </c>
      <c r="B358" s="23">
        <v>900</v>
      </c>
      <c r="C358" s="22" t="s">
        <v>11494</v>
      </c>
      <c r="D358" s="28">
        <v>387904</v>
      </c>
      <c r="E358" s="22" t="s">
        <v>11495</v>
      </c>
      <c r="F358" s="22" t="s">
        <v>11873</v>
      </c>
      <c r="G358" s="22" t="s">
        <v>81</v>
      </c>
      <c r="H358" s="22" t="s">
        <v>6815</v>
      </c>
      <c r="I358" s="24">
        <v>43943</v>
      </c>
      <c r="J358" s="24">
        <v>44213</v>
      </c>
    </row>
    <row r="359" spans="1:10" x14ac:dyDescent="0.25">
      <c r="A359" s="22" t="s">
        <v>2289</v>
      </c>
      <c r="B359" s="23">
        <v>900</v>
      </c>
      <c r="C359" s="22" t="s">
        <v>11494</v>
      </c>
      <c r="D359" s="28">
        <v>387904</v>
      </c>
      <c r="E359" s="22" t="s">
        <v>11495</v>
      </c>
      <c r="F359" s="22" t="s">
        <v>11874</v>
      </c>
      <c r="G359" s="22" t="s">
        <v>81</v>
      </c>
      <c r="H359" s="22" t="s">
        <v>6815</v>
      </c>
      <c r="I359" s="24">
        <v>44214</v>
      </c>
      <c r="J359" s="24"/>
    </row>
    <row r="360" spans="1:10" x14ac:dyDescent="0.25">
      <c r="A360" s="22" t="s">
        <v>240</v>
      </c>
      <c r="B360" s="23">
        <v>900</v>
      </c>
      <c r="C360" s="22" t="s">
        <v>11494</v>
      </c>
      <c r="D360" s="28">
        <v>387904</v>
      </c>
      <c r="E360" s="22" t="s">
        <v>11495</v>
      </c>
      <c r="F360" s="22" t="s">
        <v>11875</v>
      </c>
      <c r="G360" s="22" t="s">
        <v>81</v>
      </c>
      <c r="H360" s="22" t="s">
        <v>7045</v>
      </c>
      <c r="I360" s="24">
        <v>44082</v>
      </c>
      <c r="J360" s="24">
        <v>44157</v>
      </c>
    </row>
    <row r="361" spans="1:10" x14ac:dyDescent="0.25">
      <c r="A361" s="22" t="s">
        <v>240</v>
      </c>
      <c r="B361" s="23">
        <v>900</v>
      </c>
      <c r="C361" s="22" t="s">
        <v>11494</v>
      </c>
      <c r="D361" s="28">
        <v>387904</v>
      </c>
      <c r="E361" s="22" t="s">
        <v>11495</v>
      </c>
      <c r="F361" s="22" t="s">
        <v>11496</v>
      </c>
      <c r="G361" s="22" t="s">
        <v>81</v>
      </c>
      <c r="H361" s="22" t="s">
        <v>7045</v>
      </c>
      <c r="I361" s="24">
        <v>44158</v>
      </c>
      <c r="J361" s="24"/>
    </row>
    <row r="362" spans="1:10" x14ac:dyDescent="0.25">
      <c r="A362" s="22" t="s">
        <v>11876</v>
      </c>
      <c r="B362" s="23">
        <v>900</v>
      </c>
      <c r="C362" s="22" t="s">
        <v>11494</v>
      </c>
      <c r="D362" s="28">
        <v>387904</v>
      </c>
      <c r="E362" s="22" t="s">
        <v>11495</v>
      </c>
      <c r="F362" s="22" t="s">
        <v>11877</v>
      </c>
      <c r="G362" s="22" t="s">
        <v>81</v>
      </c>
      <c r="H362" s="22" t="s">
        <v>11878</v>
      </c>
      <c r="I362" s="24">
        <v>43307</v>
      </c>
      <c r="J362" s="24">
        <v>43856</v>
      </c>
    </row>
    <row r="363" spans="1:10" x14ac:dyDescent="0.25">
      <c r="A363" s="22" t="s">
        <v>11876</v>
      </c>
      <c r="B363" s="23">
        <v>900</v>
      </c>
      <c r="C363" s="22" t="s">
        <v>11494</v>
      </c>
      <c r="D363" s="28">
        <v>387904</v>
      </c>
      <c r="E363" s="22" t="s">
        <v>11495</v>
      </c>
      <c r="F363" s="22" t="s">
        <v>11879</v>
      </c>
      <c r="G363" s="22" t="s">
        <v>81</v>
      </c>
      <c r="H363" s="22" t="s">
        <v>11878</v>
      </c>
      <c r="I363" s="24">
        <v>43857</v>
      </c>
      <c r="J363" s="24">
        <v>44075</v>
      </c>
    </row>
    <row r="364" spans="1:10" x14ac:dyDescent="0.25">
      <c r="A364" s="22" t="s">
        <v>5052</v>
      </c>
      <c r="B364" s="23">
        <v>900</v>
      </c>
      <c r="C364" s="22" t="s">
        <v>11494</v>
      </c>
      <c r="D364" s="28">
        <v>387904</v>
      </c>
      <c r="E364" s="22" t="s">
        <v>11495</v>
      </c>
      <c r="F364" s="22" t="s">
        <v>11880</v>
      </c>
      <c r="G364" s="22" t="s">
        <v>81</v>
      </c>
      <c r="H364" s="22" t="s">
        <v>6743</v>
      </c>
      <c r="I364" s="24">
        <v>43577</v>
      </c>
      <c r="J364" s="24"/>
    </row>
    <row r="365" spans="1:10" x14ac:dyDescent="0.25">
      <c r="A365" s="22" t="s">
        <v>11881</v>
      </c>
      <c r="B365" s="23">
        <v>900</v>
      </c>
      <c r="C365" s="22" t="s">
        <v>11494</v>
      </c>
      <c r="D365" s="28">
        <v>387904</v>
      </c>
      <c r="E365" s="22" t="s">
        <v>11495</v>
      </c>
      <c r="F365" s="22" t="s">
        <v>11882</v>
      </c>
      <c r="G365" s="22" t="s">
        <v>81</v>
      </c>
      <c r="H365" s="22" t="s">
        <v>11883</v>
      </c>
      <c r="I365" s="24">
        <v>43282</v>
      </c>
      <c r="J365" s="24">
        <v>44075</v>
      </c>
    </row>
    <row r="366" spans="1:10" x14ac:dyDescent="0.25">
      <c r="A366" s="22" t="s">
        <v>11884</v>
      </c>
      <c r="B366" s="23">
        <v>900</v>
      </c>
      <c r="C366" s="22" t="s">
        <v>11494</v>
      </c>
      <c r="D366" s="28">
        <v>387904</v>
      </c>
      <c r="E366" s="22" t="s">
        <v>11495</v>
      </c>
      <c r="F366" s="22" t="s">
        <v>11885</v>
      </c>
      <c r="G366" s="22" t="s">
        <v>81</v>
      </c>
      <c r="H366" s="22" t="s">
        <v>11886</v>
      </c>
      <c r="I366" s="24">
        <v>43773</v>
      </c>
      <c r="J366" s="24">
        <v>43873</v>
      </c>
    </row>
    <row r="367" spans="1:10" x14ac:dyDescent="0.25">
      <c r="A367" s="22" t="s">
        <v>11884</v>
      </c>
      <c r="B367" s="23">
        <v>900</v>
      </c>
      <c r="C367" s="22" t="s">
        <v>11494</v>
      </c>
      <c r="D367" s="28">
        <v>387904</v>
      </c>
      <c r="E367" s="22" t="s">
        <v>11495</v>
      </c>
      <c r="F367" s="22" t="s">
        <v>11885</v>
      </c>
      <c r="G367" s="22" t="s">
        <v>81</v>
      </c>
      <c r="H367" s="22" t="s">
        <v>11886</v>
      </c>
      <c r="I367" s="24">
        <v>43874</v>
      </c>
      <c r="J367" s="24">
        <v>44010</v>
      </c>
    </row>
    <row r="368" spans="1:10" x14ac:dyDescent="0.25">
      <c r="A368" s="22" t="s">
        <v>11884</v>
      </c>
      <c r="B368" s="23">
        <v>900</v>
      </c>
      <c r="C368" s="22" t="s">
        <v>11494</v>
      </c>
      <c r="D368" s="28">
        <v>387904</v>
      </c>
      <c r="E368" s="22" t="s">
        <v>11495</v>
      </c>
      <c r="F368" s="22" t="s">
        <v>11714</v>
      </c>
      <c r="G368" s="22" t="s">
        <v>81</v>
      </c>
      <c r="H368" s="22" t="s">
        <v>11886</v>
      </c>
      <c r="I368" s="24">
        <v>44011</v>
      </c>
      <c r="J368" s="24">
        <v>44347</v>
      </c>
    </row>
    <row r="369" spans="1:10" x14ac:dyDescent="0.25">
      <c r="A369" s="22" t="s">
        <v>6051</v>
      </c>
      <c r="B369" s="23">
        <v>900</v>
      </c>
      <c r="C369" s="22" t="s">
        <v>11494</v>
      </c>
      <c r="D369" s="28">
        <v>387904</v>
      </c>
      <c r="E369" s="22" t="s">
        <v>11495</v>
      </c>
      <c r="F369" s="22" t="s">
        <v>11496</v>
      </c>
      <c r="G369" s="22" t="s">
        <v>81</v>
      </c>
      <c r="H369" s="22" t="s">
        <v>6864</v>
      </c>
      <c r="I369" s="24">
        <v>43959</v>
      </c>
      <c r="J369" s="24">
        <v>43983</v>
      </c>
    </row>
    <row r="370" spans="1:10" x14ac:dyDescent="0.25">
      <c r="A370" s="22" t="s">
        <v>6051</v>
      </c>
      <c r="B370" s="23">
        <v>900</v>
      </c>
      <c r="C370" s="22" t="s">
        <v>11494</v>
      </c>
      <c r="D370" s="28">
        <v>387904</v>
      </c>
      <c r="E370" s="22" t="s">
        <v>11495</v>
      </c>
      <c r="F370" s="22" t="s">
        <v>11887</v>
      </c>
      <c r="G370" s="22" t="s">
        <v>81</v>
      </c>
      <c r="H370" s="22" t="s">
        <v>6864</v>
      </c>
      <c r="I370" s="24">
        <v>43984</v>
      </c>
      <c r="J370" s="24"/>
    </row>
    <row r="371" spans="1:10" x14ac:dyDescent="0.25">
      <c r="A371" s="22" t="s">
        <v>4347</v>
      </c>
      <c r="B371" s="23">
        <v>900</v>
      </c>
      <c r="C371" s="22" t="s">
        <v>11494</v>
      </c>
      <c r="D371" s="28">
        <v>387904</v>
      </c>
      <c r="E371" s="22" t="s">
        <v>11495</v>
      </c>
      <c r="F371" s="22" t="s">
        <v>11654</v>
      </c>
      <c r="G371" s="22" t="s">
        <v>81</v>
      </c>
      <c r="H371" s="22" t="s">
        <v>6744</v>
      </c>
      <c r="I371" s="24">
        <v>43549</v>
      </c>
      <c r="J371" s="24">
        <v>44227</v>
      </c>
    </row>
    <row r="372" spans="1:10" x14ac:dyDescent="0.25">
      <c r="A372" s="22" t="s">
        <v>4347</v>
      </c>
      <c r="B372" s="23">
        <v>900</v>
      </c>
      <c r="C372" s="22" t="s">
        <v>11494</v>
      </c>
      <c r="D372" s="28">
        <v>387904</v>
      </c>
      <c r="E372" s="22" t="s">
        <v>11495</v>
      </c>
      <c r="F372" s="22" t="s">
        <v>11888</v>
      </c>
      <c r="G372" s="22" t="s">
        <v>81</v>
      </c>
      <c r="H372" s="22" t="s">
        <v>6744</v>
      </c>
      <c r="I372" s="24">
        <v>44228</v>
      </c>
      <c r="J372" s="24"/>
    </row>
    <row r="373" spans="1:10" x14ac:dyDescent="0.25">
      <c r="A373" s="22" t="s">
        <v>1424</v>
      </c>
      <c r="B373" s="23">
        <v>900</v>
      </c>
      <c r="C373" s="22" t="s">
        <v>11494</v>
      </c>
      <c r="D373" s="28">
        <v>387904</v>
      </c>
      <c r="E373" s="22" t="s">
        <v>11495</v>
      </c>
      <c r="F373" s="22" t="s">
        <v>11496</v>
      </c>
      <c r="G373" s="22" t="s">
        <v>81</v>
      </c>
      <c r="H373" s="22" t="s">
        <v>7286</v>
      </c>
      <c r="I373" s="24">
        <v>44097</v>
      </c>
      <c r="J373" s="24">
        <v>44239</v>
      </c>
    </row>
    <row r="374" spans="1:10" x14ac:dyDescent="0.25">
      <c r="A374" s="22" t="s">
        <v>1424</v>
      </c>
      <c r="B374" s="23">
        <v>900</v>
      </c>
      <c r="C374" s="22" t="s">
        <v>11494</v>
      </c>
      <c r="D374" s="28">
        <v>387904</v>
      </c>
      <c r="E374" s="22" t="s">
        <v>11495</v>
      </c>
      <c r="F374" s="22" t="s">
        <v>11719</v>
      </c>
      <c r="G374" s="22" t="s">
        <v>81</v>
      </c>
      <c r="H374" s="22" t="s">
        <v>7286</v>
      </c>
      <c r="I374" s="24">
        <v>44240</v>
      </c>
      <c r="J374" s="24"/>
    </row>
    <row r="375" spans="1:10" x14ac:dyDescent="0.25">
      <c r="A375" s="22" t="s">
        <v>1583</v>
      </c>
      <c r="B375" s="23">
        <v>900</v>
      </c>
      <c r="C375" s="22" t="s">
        <v>11494</v>
      </c>
      <c r="D375" s="28">
        <v>387904</v>
      </c>
      <c r="E375" s="22" t="s">
        <v>11495</v>
      </c>
      <c r="F375" s="22" t="s">
        <v>11889</v>
      </c>
      <c r="G375" s="22" t="s">
        <v>81</v>
      </c>
      <c r="H375" s="22" t="s">
        <v>7320</v>
      </c>
      <c r="I375" s="24">
        <v>43325</v>
      </c>
      <c r="J375" s="24"/>
    </row>
    <row r="376" spans="1:10" x14ac:dyDescent="0.25">
      <c r="A376" s="22" t="s">
        <v>11890</v>
      </c>
      <c r="B376" s="23">
        <v>900</v>
      </c>
      <c r="C376" s="22" t="s">
        <v>11494</v>
      </c>
      <c r="D376" s="28">
        <v>387904</v>
      </c>
      <c r="E376" s="22" t="s">
        <v>11495</v>
      </c>
      <c r="F376" s="22" t="s">
        <v>11525</v>
      </c>
      <c r="G376" s="22" t="s">
        <v>81</v>
      </c>
      <c r="H376" s="22" t="s">
        <v>11891</v>
      </c>
      <c r="I376" s="24">
        <v>43857</v>
      </c>
      <c r="J376" s="24">
        <v>43967</v>
      </c>
    </row>
    <row r="377" spans="1:10" x14ac:dyDescent="0.25">
      <c r="A377" s="22" t="s">
        <v>3100</v>
      </c>
      <c r="B377" s="23">
        <v>900</v>
      </c>
      <c r="C377" s="22" t="s">
        <v>11494</v>
      </c>
      <c r="D377" s="28">
        <v>387904</v>
      </c>
      <c r="E377" s="22" t="s">
        <v>11495</v>
      </c>
      <c r="F377" s="22" t="s">
        <v>11892</v>
      </c>
      <c r="G377" s="22" t="s">
        <v>81</v>
      </c>
      <c r="H377" s="22" t="s">
        <v>9881</v>
      </c>
      <c r="I377" s="24">
        <v>44214</v>
      </c>
      <c r="J377" s="24"/>
    </row>
    <row r="378" spans="1:10" x14ac:dyDescent="0.25">
      <c r="A378" s="22" t="s">
        <v>1689</v>
      </c>
      <c r="B378" s="23">
        <v>900</v>
      </c>
      <c r="C378" s="22" t="s">
        <v>11494</v>
      </c>
      <c r="D378" s="28">
        <v>387904</v>
      </c>
      <c r="E378" s="22" t="s">
        <v>11495</v>
      </c>
      <c r="F378" s="22" t="s">
        <v>11628</v>
      </c>
      <c r="G378" s="22" t="s">
        <v>81</v>
      </c>
      <c r="H378" s="22" t="s">
        <v>7321</v>
      </c>
      <c r="I378" s="24">
        <v>43353</v>
      </c>
      <c r="J378" s="24"/>
    </row>
    <row r="379" spans="1:10" x14ac:dyDescent="0.25">
      <c r="A379" s="22" t="s">
        <v>2117</v>
      </c>
      <c r="B379" s="23">
        <v>900</v>
      </c>
      <c r="C379" s="22" t="s">
        <v>11494</v>
      </c>
      <c r="D379" s="28">
        <v>387904</v>
      </c>
      <c r="E379" s="22" t="s">
        <v>11495</v>
      </c>
      <c r="F379" s="22" t="s">
        <v>11893</v>
      </c>
      <c r="G379" s="22" t="s">
        <v>81</v>
      </c>
      <c r="H379" s="22" t="s">
        <v>6368</v>
      </c>
      <c r="I379" s="24">
        <v>43493</v>
      </c>
      <c r="J379" s="24"/>
    </row>
    <row r="380" spans="1:10" x14ac:dyDescent="0.25">
      <c r="A380" s="22" t="s">
        <v>4739</v>
      </c>
      <c r="B380" s="23">
        <v>900</v>
      </c>
      <c r="C380" s="22" t="s">
        <v>11494</v>
      </c>
      <c r="D380" s="28">
        <v>387904</v>
      </c>
      <c r="E380" s="22" t="s">
        <v>11495</v>
      </c>
      <c r="F380" s="22" t="s">
        <v>11894</v>
      </c>
      <c r="G380" s="22" t="s">
        <v>81</v>
      </c>
      <c r="H380" s="22" t="s">
        <v>6745</v>
      </c>
      <c r="I380" s="24">
        <v>43344</v>
      </c>
      <c r="J380" s="24"/>
    </row>
    <row r="381" spans="1:10" x14ac:dyDescent="0.25">
      <c r="A381" s="22" t="s">
        <v>1691</v>
      </c>
      <c r="B381" s="23">
        <v>900</v>
      </c>
      <c r="C381" s="22" t="s">
        <v>11494</v>
      </c>
      <c r="D381" s="28">
        <v>387904</v>
      </c>
      <c r="E381" s="22" t="s">
        <v>11495</v>
      </c>
      <c r="F381" s="22" t="s">
        <v>11895</v>
      </c>
      <c r="G381" s="22" t="s">
        <v>81</v>
      </c>
      <c r="H381" s="22" t="s">
        <v>9215</v>
      </c>
      <c r="I381" s="24">
        <v>43908</v>
      </c>
      <c r="J381" s="24">
        <v>43913</v>
      </c>
    </row>
    <row r="382" spans="1:10" x14ac:dyDescent="0.25">
      <c r="A382" s="22" t="s">
        <v>1691</v>
      </c>
      <c r="B382" s="23">
        <v>900</v>
      </c>
      <c r="C382" s="22" t="s">
        <v>11494</v>
      </c>
      <c r="D382" s="28">
        <v>387904</v>
      </c>
      <c r="E382" s="22" t="s">
        <v>11495</v>
      </c>
      <c r="F382" s="22" t="s">
        <v>11896</v>
      </c>
      <c r="G382" s="22" t="s">
        <v>81</v>
      </c>
      <c r="H382" s="22" t="s">
        <v>9215</v>
      </c>
      <c r="I382" s="24">
        <v>43914</v>
      </c>
      <c r="J382" s="24"/>
    </row>
    <row r="383" spans="1:10" x14ac:dyDescent="0.25">
      <c r="A383" s="22" t="s">
        <v>11897</v>
      </c>
      <c r="B383" s="23">
        <v>900</v>
      </c>
      <c r="C383" s="22" t="s">
        <v>11494</v>
      </c>
      <c r="D383" s="28">
        <v>387904</v>
      </c>
      <c r="E383" s="22" t="s">
        <v>11495</v>
      </c>
      <c r="F383" s="22" t="s">
        <v>11699</v>
      </c>
      <c r="G383" s="22" t="s">
        <v>81</v>
      </c>
      <c r="H383" s="22" t="s">
        <v>11898</v>
      </c>
      <c r="I383" s="24">
        <v>43549</v>
      </c>
      <c r="J383" s="24">
        <v>44080</v>
      </c>
    </row>
    <row r="384" spans="1:10" x14ac:dyDescent="0.25">
      <c r="A384" s="22" t="s">
        <v>5016</v>
      </c>
      <c r="B384" s="23">
        <v>900</v>
      </c>
      <c r="C384" s="22" t="s">
        <v>11494</v>
      </c>
      <c r="D384" s="28">
        <v>387904</v>
      </c>
      <c r="E384" s="22" t="s">
        <v>11495</v>
      </c>
      <c r="F384" s="22" t="s">
        <v>11496</v>
      </c>
      <c r="G384" s="22" t="s">
        <v>81</v>
      </c>
      <c r="H384" s="22" t="s">
        <v>7099</v>
      </c>
      <c r="I384" s="24">
        <v>44208</v>
      </c>
      <c r="J384" s="24"/>
    </row>
    <row r="385" spans="1:10" x14ac:dyDescent="0.25">
      <c r="A385" s="22" t="s">
        <v>532</v>
      </c>
      <c r="B385" s="23">
        <v>900</v>
      </c>
      <c r="C385" s="22" t="s">
        <v>11494</v>
      </c>
      <c r="D385" s="28">
        <v>387904</v>
      </c>
      <c r="E385" s="22" t="s">
        <v>11495</v>
      </c>
      <c r="F385" s="22" t="s">
        <v>11496</v>
      </c>
      <c r="G385" s="22" t="s">
        <v>81</v>
      </c>
      <c r="H385" s="22" t="s">
        <v>7288</v>
      </c>
      <c r="I385" s="24">
        <v>44382</v>
      </c>
      <c r="J385" s="24"/>
    </row>
    <row r="386" spans="1:10" x14ac:dyDescent="0.25">
      <c r="A386" s="22" t="s">
        <v>2482</v>
      </c>
      <c r="B386" s="23">
        <v>900</v>
      </c>
      <c r="C386" s="22" t="s">
        <v>11494</v>
      </c>
      <c r="D386" s="28">
        <v>387904</v>
      </c>
      <c r="E386" s="22" t="s">
        <v>11495</v>
      </c>
      <c r="F386" s="22" t="s">
        <v>11899</v>
      </c>
      <c r="G386" s="22" t="s">
        <v>81</v>
      </c>
      <c r="H386" s="22" t="s">
        <v>6776</v>
      </c>
      <c r="I386" s="24">
        <v>43374</v>
      </c>
      <c r="J386" s="24"/>
    </row>
    <row r="387" spans="1:10" x14ac:dyDescent="0.25">
      <c r="A387" s="22" t="s">
        <v>3454</v>
      </c>
      <c r="B387" s="23">
        <v>900</v>
      </c>
      <c r="C387" s="22" t="s">
        <v>11494</v>
      </c>
      <c r="D387" s="28">
        <v>387904</v>
      </c>
      <c r="E387" s="22" t="s">
        <v>11495</v>
      </c>
      <c r="F387" s="22" t="s">
        <v>11900</v>
      </c>
      <c r="G387" s="22" t="s">
        <v>81</v>
      </c>
      <c r="H387" s="22" t="s">
        <v>6882</v>
      </c>
      <c r="I387" s="24">
        <v>44008</v>
      </c>
      <c r="J387" s="24"/>
    </row>
    <row r="388" spans="1:10" x14ac:dyDescent="0.25">
      <c r="A388" s="22" t="s">
        <v>6134</v>
      </c>
      <c r="B388" s="23">
        <v>900</v>
      </c>
      <c r="C388" s="22" t="s">
        <v>11494</v>
      </c>
      <c r="D388" s="28">
        <v>387904</v>
      </c>
      <c r="E388" s="22" t="s">
        <v>11495</v>
      </c>
      <c r="F388" s="22" t="s">
        <v>11900</v>
      </c>
      <c r="G388" s="22" t="s">
        <v>81</v>
      </c>
      <c r="H388" s="22" t="s">
        <v>11415</v>
      </c>
      <c r="I388" s="24">
        <v>44008</v>
      </c>
      <c r="J388" s="24">
        <v>44160</v>
      </c>
    </row>
    <row r="389" spans="1:10" x14ac:dyDescent="0.25">
      <c r="A389" s="22" t="s">
        <v>6134</v>
      </c>
      <c r="B389" s="23">
        <v>900</v>
      </c>
      <c r="C389" s="22" t="s">
        <v>11494</v>
      </c>
      <c r="D389" s="28">
        <v>387904</v>
      </c>
      <c r="E389" s="22" t="s">
        <v>11495</v>
      </c>
      <c r="F389" s="22" t="s">
        <v>11901</v>
      </c>
      <c r="G389" s="22" t="s">
        <v>81</v>
      </c>
      <c r="H389" s="22" t="s">
        <v>11415</v>
      </c>
      <c r="I389" s="24">
        <v>44161</v>
      </c>
      <c r="J389" s="24">
        <v>44388</v>
      </c>
    </row>
    <row r="390" spans="1:10" x14ac:dyDescent="0.25">
      <c r="A390" s="22" t="s">
        <v>2040</v>
      </c>
      <c r="B390" s="23">
        <v>900</v>
      </c>
      <c r="C390" s="22" t="s">
        <v>11494</v>
      </c>
      <c r="D390" s="28">
        <v>387904</v>
      </c>
      <c r="E390" s="22" t="s">
        <v>11495</v>
      </c>
      <c r="F390" s="22" t="s">
        <v>11496</v>
      </c>
      <c r="G390" s="22" t="s">
        <v>81</v>
      </c>
      <c r="H390" s="22" t="s">
        <v>6879</v>
      </c>
      <c r="I390" s="24">
        <v>44011</v>
      </c>
      <c r="J390" s="24"/>
    </row>
    <row r="391" spans="1:10" x14ac:dyDescent="0.25">
      <c r="A391" s="22" t="s">
        <v>944</v>
      </c>
      <c r="B391" s="23">
        <v>900</v>
      </c>
      <c r="C391" s="22" t="s">
        <v>11494</v>
      </c>
      <c r="D391" s="28">
        <v>387904</v>
      </c>
      <c r="E391" s="22" t="s">
        <v>11495</v>
      </c>
      <c r="F391" s="22" t="s">
        <v>11902</v>
      </c>
      <c r="G391" s="22" t="s">
        <v>81</v>
      </c>
      <c r="H391" s="22" t="s">
        <v>6896</v>
      </c>
      <c r="I391" s="24">
        <v>44020</v>
      </c>
      <c r="J391" s="24"/>
    </row>
    <row r="392" spans="1:10" x14ac:dyDescent="0.25">
      <c r="A392" s="22" t="s">
        <v>1317</v>
      </c>
      <c r="B392" s="23">
        <v>900</v>
      </c>
      <c r="C392" s="22" t="s">
        <v>11494</v>
      </c>
      <c r="D392" s="28">
        <v>387904</v>
      </c>
      <c r="E392" s="22" t="s">
        <v>11495</v>
      </c>
      <c r="F392" s="22" t="s">
        <v>11903</v>
      </c>
      <c r="G392" s="22" t="s">
        <v>81</v>
      </c>
      <c r="H392" s="22" t="s">
        <v>6334</v>
      </c>
      <c r="I392" s="24">
        <v>43521</v>
      </c>
      <c r="J392" s="24">
        <v>44273</v>
      </c>
    </row>
    <row r="393" spans="1:10" x14ac:dyDescent="0.25">
      <c r="A393" s="22" t="s">
        <v>1317</v>
      </c>
      <c r="B393" s="23">
        <v>900</v>
      </c>
      <c r="C393" s="22" t="s">
        <v>11494</v>
      </c>
      <c r="D393" s="28">
        <v>387904</v>
      </c>
      <c r="E393" s="22" t="s">
        <v>11495</v>
      </c>
      <c r="F393" s="22" t="s">
        <v>11904</v>
      </c>
      <c r="G393" s="22" t="s">
        <v>81</v>
      </c>
      <c r="H393" s="22" t="s">
        <v>6334</v>
      </c>
      <c r="I393" s="24">
        <v>44274</v>
      </c>
      <c r="J393" s="24">
        <v>44358</v>
      </c>
    </row>
    <row r="394" spans="1:10" x14ac:dyDescent="0.25">
      <c r="A394" s="22" t="s">
        <v>1317</v>
      </c>
      <c r="B394" s="23">
        <v>900</v>
      </c>
      <c r="C394" s="22" t="s">
        <v>11494</v>
      </c>
      <c r="D394" s="28">
        <v>387904</v>
      </c>
      <c r="E394" s="22" t="s">
        <v>11495</v>
      </c>
      <c r="F394" s="22" t="s">
        <v>11905</v>
      </c>
      <c r="G394" s="22" t="s">
        <v>81</v>
      </c>
      <c r="H394" s="22" t="s">
        <v>6334</v>
      </c>
      <c r="I394" s="24">
        <v>44359</v>
      </c>
      <c r="J394" s="24"/>
    </row>
    <row r="395" spans="1:10" x14ac:dyDescent="0.25">
      <c r="A395" s="22" t="s">
        <v>5935</v>
      </c>
      <c r="B395" s="23">
        <v>900</v>
      </c>
      <c r="C395" s="22" t="s">
        <v>11494</v>
      </c>
      <c r="D395" s="28">
        <v>387904</v>
      </c>
      <c r="E395" s="22" t="s">
        <v>11495</v>
      </c>
      <c r="F395" s="22" t="s">
        <v>11496</v>
      </c>
      <c r="G395" s="22" t="s">
        <v>81</v>
      </c>
      <c r="H395" s="22" t="s">
        <v>6880</v>
      </c>
      <c r="I395" s="24">
        <v>44006</v>
      </c>
      <c r="J395" s="24"/>
    </row>
    <row r="396" spans="1:10" x14ac:dyDescent="0.25">
      <c r="A396" s="22" t="s">
        <v>156</v>
      </c>
      <c r="B396" s="23">
        <v>900</v>
      </c>
      <c r="C396" s="22" t="s">
        <v>11494</v>
      </c>
      <c r="D396" s="28">
        <v>387904</v>
      </c>
      <c r="E396" s="22" t="s">
        <v>11495</v>
      </c>
      <c r="F396" s="22" t="s">
        <v>11906</v>
      </c>
      <c r="G396" s="22" t="s">
        <v>81</v>
      </c>
      <c r="H396" s="22" t="s">
        <v>6746</v>
      </c>
      <c r="I396" s="24">
        <v>43577</v>
      </c>
      <c r="J396" s="24">
        <v>43828</v>
      </c>
    </row>
    <row r="397" spans="1:10" x14ac:dyDescent="0.25">
      <c r="A397" s="22" t="s">
        <v>156</v>
      </c>
      <c r="B397" s="23">
        <v>900</v>
      </c>
      <c r="C397" s="22" t="s">
        <v>11494</v>
      </c>
      <c r="D397" s="28">
        <v>387904</v>
      </c>
      <c r="E397" s="22" t="s">
        <v>11495</v>
      </c>
      <c r="F397" s="22" t="s">
        <v>11871</v>
      </c>
      <c r="G397" s="22" t="s">
        <v>81</v>
      </c>
      <c r="H397" s="22" t="s">
        <v>6746</v>
      </c>
      <c r="I397" s="24">
        <v>43829</v>
      </c>
      <c r="J397" s="24">
        <v>43873</v>
      </c>
    </row>
    <row r="398" spans="1:10" x14ac:dyDescent="0.25">
      <c r="A398" s="22" t="s">
        <v>156</v>
      </c>
      <c r="B398" s="23">
        <v>900</v>
      </c>
      <c r="C398" s="22" t="s">
        <v>11494</v>
      </c>
      <c r="D398" s="28">
        <v>387904</v>
      </c>
      <c r="E398" s="22" t="s">
        <v>11495</v>
      </c>
      <c r="F398" s="22" t="s">
        <v>11871</v>
      </c>
      <c r="G398" s="22" t="s">
        <v>81</v>
      </c>
      <c r="H398" s="22" t="s">
        <v>6746</v>
      </c>
      <c r="I398" s="24">
        <v>43874</v>
      </c>
      <c r="J398" s="24"/>
    </row>
    <row r="399" spans="1:10" x14ac:dyDescent="0.25">
      <c r="A399" s="22" t="s">
        <v>2574</v>
      </c>
      <c r="B399" s="23">
        <v>900</v>
      </c>
      <c r="C399" s="22" t="s">
        <v>11494</v>
      </c>
      <c r="D399" s="28">
        <v>387904</v>
      </c>
      <c r="E399" s="22" t="s">
        <v>11495</v>
      </c>
      <c r="F399" s="22" t="s">
        <v>11900</v>
      </c>
      <c r="G399" s="22" t="s">
        <v>81</v>
      </c>
      <c r="H399" s="22" t="s">
        <v>6884</v>
      </c>
      <c r="I399" s="24">
        <v>44008</v>
      </c>
      <c r="J399" s="24"/>
    </row>
    <row r="400" spans="1:10" x14ac:dyDescent="0.25">
      <c r="A400" s="22" t="s">
        <v>3370</v>
      </c>
      <c r="B400" s="23">
        <v>900</v>
      </c>
      <c r="C400" s="22" t="s">
        <v>11494</v>
      </c>
      <c r="D400" s="28">
        <v>387904</v>
      </c>
      <c r="E400" s="22" t="s">
        <v>11495</v>
      </c>
      <c r="F400" s="22" t="s">
        <v>11496</v>
      </c>
      <c r="G400" s="22" t="s">
        <v>81</v>
      </c>
      <c r="H400" s="22" t="s">
        <v>6888</v>
      </c>
      <c r="I400" s="24">
        <v>44013</v>
      </c>
      <c r="J400" s="24"/>
    </row>
    <row r="401" spans="1:10" x14ac:dyDescent="0.25">
      <c r="A401" s="22" t="s">
        <v>11907</v>
      </c>
      <c r="B401" s="23">
        <v>900</v>
      </c>
      <c r="C401" s="22" t="s">
        <v>11494</v>
      </c>
      <c r="D401" s="28">
        <v>387904</v>
      </c>
      <c r="E401" s="22" t="s">
        <v>11495</v>
      </c>
      <c r="F401" s="22" t="s">
        <v>11908</v>
      </c>
      <c r="G401" s="22" t="s">
        <v>81</v>
      </c>
      <c r="H401" s="22" t="s">
        <v>11909</v>
      </c>
      <c r="I401" s="24">
        <v>43381</v>
      </c>
      <c r="J401" s="24">
        <v>43869</v>
      </c>
    </row>
    <row r="402" spans="1:10" x14ac:dyDescent="0.25">
      <c r="A402" s="22" t="s">
        <v>1143</v>
      </c>
      <c r="B402" s="23">
        <v>900</v>
      </c>
      <c r="C402" s="22" t="s">
        <v>11494</v>
      </c>
      <c r="D402" s="28">
        <v>387904</v>
      </c>
      <c r="E402" s="22" t="s">
        <v>11495</v>
      </c>
      <c r="F402" s="22" t="s">
        <v>11900</v>
      </c>
      <c r="G402" s="22" t="s">
        <v>81</v>
      </c>
      <c r="H402" s="22" t="s">
        <v>6881</v>
      </c>
      <c r="I402" s="24">
        <v>44008</v>
      </c>
      <c r="J402" s="24"/>
    </row>
    <row r="403" spans="1:10" x14ac:dyDescent="0.25">
      <c r="A403" s="22" t="s">
        <v>920</v>
      </c>
      <c r="B403" s="23">
        <v>900</v>
      </c>
      <c r="C403" s="22" t="s">
        <v>11494</v>
      </c>
      <c r="D403" s="28">
        <v>387904</v>
      </c>
      <c r="E403" s="22" t="s">
        <v>11495</v>
      </c>
      <c r="F403" s="22" t="s">
        <v>11910</v>
      </c>
      <c r="G403" s="22" t="s">
        <v>81</v>
      </c>
      <c r="H403" s="22" t="s">
        <v>9249</v>
      </c>
      <c r="I403" s="24">
        <v>44289</v>
      </c>
      <c r="J403" s="24">
        <v>44301</v>
      </c>
    </row>
    <row r="404" spans="1:10" x14ac:dyDescent="0.25">
      <c r="A404" s="22" t="s">
        <v>920</v>
      </c>
      <c r="B404" s="23">
        <v>900</v>
      </c>
      <c r="C404" s="22" t="s">
        <v>11494</v>
      </c>
      <c r="D404" s="28">
        <v>387904</v>
      </c>
      <c r="E404" s="22" t="s">
        <v>11495</v>
      </c>
      <c r="F404" s="22" t="s">
        <v>11911</v>
      </c>
      <c r="G404" s="22" t="s">
        <v>81</v>
      </c>
      <c r="H404" s="22" t="s">
        <v>9249</v>
      </c>
      <c r="I404" s="24">
        <v>44302</v>
      </c>
      <c r="J404" s="24"/>
    </row>
    <row r="405" spans="1:10" x14ac:dyDescent="0.25">
      <c r="A405" s="22" t="s">
        <v>5209</v>
      </c>
      <c r="B405" s="23">
        <v>900</v>
      </c>
      <c r="C405" s="22" t="s">
        <v>11494</v>
      </c>
      <c r="D405" s="28">
        <v>387904</v>
      </c>
      <c r="E405" s="22" t="s">
        <v>11495</v>
      </c>
      <c r="F405" s="22" t="s">
        <v>11496</v>
      </c>
      <c r="G405" s="22" t="s">
        <v>81</v>
      </c>
      <c r="H405" s="22" t="s">
        <v>7055</v>
      </c>
      <c r="I405" s="24">
        <v>44165</v>
      </c>
      <c r="J405" s="24"/>
    </row>
    <row r="406" spans="1:10" x14ac:dyDescent="0.25">
      <c r="A406" s="22" t="s">
        <v>2608</v>
      </c>
      <c r="B406" s="23">
        <v>900</v>
      </c>
      <c r="C406" s="22" t="s">
        <v>11494</v>
      </c>
      <c r="D406" s="28">
        <v>387904</v>
      </c>
      <c r="E406" s="22" t="s">
        <v>11495</v>
      </c>
      <c r="F406" s="22" t="s">
        <v>11496</v>
      </c>
      <c r="G406" s="22" t="s">
        <v>81</v>
      </c>
      <c r="H406" s="22" t="s">
        <v>6862</v>
      </c>
      <c r="I406" s="24">
        <v>43990</v>
      </c>
      <c r="J406" s="24"/>
    </row>
    <row r="407" spans="1:10" x14ac:dyDescent="0.25">
      <c r="A407" s="22" t="s">
        <v>11912</v>
      </c>
      <c r="B407" s="23">
        <v>900</v>
      </c>
      <c r="C407" s="22" t="s">
        <v>11494</v>
      </c>
      <c r="D407" s="28">
        <v>387904</v>
      </c>
      <c r="E407" s="22" t="s">
        <v>11495</v>
      </c>
      <c r="F407" s="22" t="s">
        <v>11913</v>
      </c>
      <c r="G407" s="22" t="s">
        <v>81</v>
      </c>
      <c r="H407" s="22" t="s">
        <v>11914</v>
      </c>
      <c r="I407" s="24">
        <v>43409</v>
      </c>
      <c r="J407" s="24">
        <v>43914</v>
      </c>
    </row>
    <row r="408" spans="1:10" x14ac:dyDescent="0.25">
      <c r="A408" s="22" t="s">
        <v>11912</v>
      </c>
      <c r="B408" s="23">
        <v>900</v>
      </c>
      <c r="C408" s="22" t="s">
        <v>11494</v>
      </c>
      <c r="D408" s="28">
        <v>387904</v>
      </c>
      <c r="E408" s="22" t="s">
        <v>11495</v>
      </c>
      <c r="F408" s="22" t="s">
        <v>11915</v>
      </c>
      <c r="G408" s="22" t="s">
        <v>81</v>
      </c>
      <c r="H408" s="22" t="s">
        <v>11914</v>
      </c>
      <c r="I408" s="24">
        <v>43915</v>
      </c>
      <c r="J408" s="24">
        <v>44255</v>
      </c>
    </row>
    <row r="409" spans="1:10" x14ac:dyDescent="0.25">
      <c r="A409" s="22" t="s">
        <v>11916</v>
      </c>
      <c r="B409" s="23">
        <v>900</v>
      </c>
      <c r="C409" s="22" t="s">
        <v>11494</v>
      </c>
      <c r="D409" s="28">
        <v>387904</v>
      </c>
      <c r="E409" s="22" t="s">
        <v>11495</v>
      </c>
      <c r="F409" s="22" t="s">
        <v>11917</v>
      </c>
      <c r="G409" s="22" t="s">
        <v>81</v>
      </c>
      <c r="H409" s="22" t="s">
        <v>11918</v>
      </c>
      <c r="I409" s="24">
        <v>43605</v>
      </c>
      <c r="J409" s="24">
        <v>44044</v>
      </c>
    </row>
    <row r="410" spans="1:10" x14ac:dyDescent="0.25">
      <c r="A410" s="22" t="s">
        <v>3736</v>
      </c>
      <c r="B410" s="23">
        <v>900</v>
      </c>
      <c r="C410" s="22" t="s">
        <v>11494</v>
      </c>
      <c r="D410" s="28">
        <v>387904</v>
      </c>
      <c r="E410" s="22" t="s">
        <v>11495</v>
      </c>
      <c r="F410" s="22" t="s">
        <v>11919</v>
      </c>
      <c r="G410" s="22" t="s">
        <v>81</v>
      </c>
      <c r="H410" s="22" t="s">
        <v>6628</v>
      </c>
      <c r="I410" s="24">
        <v>38048</v>
      </c>
      <c r="J410" s="24"/>
    </row>
    <row r="411" spans="1:10" x14ac:dyDescent="0.25">
      <c r="A411" s="22" t="s">
        <v>6073</v>
      </c>
      <c r="B411" s="23">
        <v>900</v>
      </c>
      <c r="C411" s="22" t="s">
        <v>11494</v>
      </c>
      <c r="D411" s="28">
        <v>387904</v>
      </c>
      <c r="E411" s="22" t="s">
        <v>11495</v>
      </c>
      <c r="F411" s="22" t="s">
        <v>11920</v>
      </c>
      <c r="G411" s="22" t="s">
        <v>81</v>
      </c>
      <c r="H411" s="22" t="s">
        <v>6747</v>
      </c>
      <c r="I411" s="24">
        <v>43577</v>
      </c>
      <c r="J411" s="24"/>
    </row>
    <row r="412" spans="1:10" x14ac:dyDescent="0.25">
      <c r="A412" s="22" t="s">
        <v>11921</v>
      </c>
      <c r="B412" s="23">
        <v>900</v>
      </c>
      <c r="C412" s="22" t="s">
        <v>11494</v>
      </c>
      <c r="D412" s="28">
        <v>387904</v>
      </c>
      <c r="E412" s="22" t="s">
        <v>11495</v>
      </c>
      <c r="F412" s="22" t="s">
        <v>11496</v>
      </c>
      <c r="G412" s="22" t="s">
        <v>81</v>
      </c>
      <c r="H412" s="22" t="s">
        <v>11922</v>
      </c>
      <c r="I412" s="24">
        <v>43968</v>
      </c>
      <c r="J412" s="24">
        <v>44179</v>
      </c>
    </row>
    <row r="413" spans="1:10" x14ac:dyDescent="0.25">
      <c r="A413" s="22" t="s">
        <v>11923</v>
      </c>
      <c r="B413" s="23">
        <v>900</v>
      </c>
      <c r="C413" s="22" t="s">
        <v>11494</v>
      </c>
      <c r="D413" s="28">
        <v>387904</v>
      </c>
      <c r="E413" s="22" t="s">
        <v>11495</v>
      </c>
      <c r="F413" s="22" t="s">
        <v>11496</v>
      </c>
      <c r="G413" s="22" t="s">
        <v>81</v>
      </c>
      <c r="H413" s="22" t="s">
        <v>11924</v>
      </c>
      <c r="I413" s="24">
        <v>44111</v>
      </c>
      <c r="J413" s="24">
        <v>44255</v>
      </c>
    </row>
    <row r="414" spans="1:10" x14ac:dyDescent="0.25">
      <c r="A414" s="22" t="s">
        <v>1368</v>
      </c>
      <c r="B414" s="23">
        <v>900</v>
      </c>
      <c r="C414" s="22" t="s">
        <v>11494</v>
      </c>
      <c r="D414" s="28">
        <v>387904</v>
      </c>
      <c r="E414" s="22" t="s">
        <v>11495</v>
      </c>
      <c r="F414" s="22" t="s">
        <v>11496</v>
      </c>
      <c r="G414" s="22" t="s">
        <v>81</v>
      </c>
      <c r="H414" s="22" t="s">
        <v>7234</v>
      </c>
      <c r="I414" s="24">
        <v>44348</v>
      </c>
      <c r="J414" s="24">
        <v>44349</v>
      </c>
    </row>
    <row r="415" spans="1:10" x14ac:dyDescent="0.25">
      <c r="A415" s="22" t="s">
        <v>1368</v>
      </c>
      <c r="B415" s="23">
        <v>900</v>
      </c>
      <c r="C415" s="22" t="s">
        <v>11494</v>
      </c>
      <c r="D415" s="28">
        <v>387904</v>
      </c>
      <c r="E415" s="22" t="s">
        <v>11495</v>
      </c>
      <c r="F415" s="22" t="s">
        <v>11925</v>
      </c>
      <c r="G415" s="22" t="s">
        <v>81</v>
      </c>
      <c r="H415" s="22" t="s">
        <v>7234</v>
      </c>
      <c r="I415" s="24">
        <v>44350</v>
      </c>
      <c r="J415" s="24">
        <v>44362</v>
      </c>
    </row>
    <row r="416" spans="1:10" x14ac:dyDescent="0.25">
      <c r="A416" s="22" t="s">
        <v>1368</v>
      </c>
      <c r="B416" s="23">
        <v>900</v>
      </c>
      <c r="C416" s="22" t="s">
        <v>11494</v>
      </c>
      <c r="D416" s="28">
        <v>387904</v>
      </c>
      <c r="E416" s="22" t="s">
        <v>11495</v>
      </c>
      <c r="F416" s="22" t="s">
        <v>11616</v>
      </c>
      <c r="G416" s="22" t="s">
        <v>81</v>
      </c>
      <c r="H416" s="22" t="s">
        <v>7234</v>
      </c>
      <c r="I416" s="24">
        <v>44363</v>
      </c>
      <c r="J416" s="24"/>
    </row>
    <row r="417" spans="1:10" x14ac:dyDescent="0.25">
      <c r="A417" s="22" t="s">
        <v>5374</v>
      </c>
      <c r="B417" s="23">
        <v>900</v>
      </c>
      <c r="C417" s="22" t="s">
        <v>11494</v>
      </c>
      <c r="D417" s="28">
        <v>387904</v>
      </c>
      <c r="E417" s="22" t="s">
        <v>11495</v>
      </c>
      <c r="F417" s="22" t="s">
        <v>11926</v>
      </c>
      <c r="G417" s="22" t="s">
        <v>81</v>
      </c>
      <c r="H417" s="22" t="s">
        <v>6748</v>
      </c>
      <c r="I417" s="24">
        <v>43773</v>
      </c>
      <c r="J417" s="24"/>
    </row>
    <row r="418" spans="1:10" x14ac:dyDescent="0.25">
      <c r="A418" s="22" t="s">
        <v>5080</v>
      </c>
      <c r="B418" s="23">
        <v>900</v>
      </c>
      <c r="C418" s="22" t="s">
        <v>11494</v>
      </c>
      <c r="D418" s="28">
        <v>387904</v>
      </c>
      <c r="E418" s="22" t="s">
        <v>11495</v>
      </c>
      <c r="F418" s="22" t="s">
        <v>11927</v>
      </c>
      <c r="G418" s="22" t="s">
        <v>81</v>
      </c>
      <c r="H418" s="22" t="s">
        <v>6779</v>
      </c>
      <c r="I418" s="24">
        <v>43437</v>
      </c>
      <c r="J418" s="24">
        <v>44075</v>
      </c>
    </row>
    <row r="419" spans="1:10" x14ac:dyDescent="0.25">
      <c r="A419" s="22" t="s">
        <v>5080</v>
      </c>
      <c r="B419" s="23">
        <v>900</v>
      </c>
      <c r="C419" s="22" t="s">
        <v>11494</v>
      </c>
      <c r="D419" s="28">
        <v>387904</v>
      </c>
      <c r="E419" s="22" t="s">
        <v>11495</v>
      </c>
      <c r="F419" s="22" t="s">
        <v>11669</v>
      </c>
      <c r="G419" s="22" t="s">
        <v>81</v>
      </c>
      <c r="H419" s="22" t="s">
        <v>6779</v>
      </c>
      <c r="I419" s="24">
        <v>44076</v>
      </c>
      <c r="J419" s="24"/>
    </row>
    <row r="420" spans="1:10" x14ac:dyDescent="0.25">
      <c r="A420" s="22" t="s">
        <v>1179</v>
      </c>
      <c r="B420" s="23">
        <v>900</v>
      </c>
      <c r="C420" s="22" t="s">
        <v>11494</v>
      </c>
      <c r="D420" s="28">
        <v>387904</v>
      </c>
      <c r="E420" s="22" t="s">
        <v>11495</v>
      </c>
      <c r="F420" s="22" t="s">
        <v>11928</v>
      </c>
      <c r="G420" s="22" t="s">
        <v>81</v>
      </c>
      <c r="H420" s="22" t="s">
        <v>6960</v>
      </c>
      <c r="I420" s="24">
        <v>43437</v>
      </c>
      <c r="J420" s="24">
        <v>44076</v>
      </c>
    </row>
    <row r="421" spans="1:10" x14ac:dyDescent="0.25">
      <c r="A421" s="22" t="s">
        <v>1179</v>
      </c>
      <c r="B421" s="23">
        <v>900</v>
      </c>
      <c r="C421" s="22" t="s">
        <v>11494</v>
      </c>
      <c r="D421" s="28">
        <v>387904</v>
      </c>
      <c r="E421" s="22" t="s">
        <v>11495</v>
      </c>
      <c r="F421" s="22" t="s">
        <v>11929</v>
      </c>
      <c r="G421" s="22" t="s">
        <v>81</v>
      </c>
      <c r="H421" s="22" t="s">
        <v>6960</v>
      </c>
      <c r="I421" s="24">
        <v>44077</v>
      </c>
      <c r="J421" s="24"/>
    </row>
    <row r="422" spans="1:10" x14ac:dyDescent="0.25">
      <c r="A422" s="22" t="s">
        <v>4457</v>
      </c>
      <c r="B422" s="23">
        <v>900</v>
      </c>
      <c r="C422" s="22" t="s">
        <v>11494</v>
      </c>
      <c r="D422" s="28">
        <v>387904</v>
      </c>
      <c r="E422" s="22" t="s">
        <v>11495</v>
      </c>
      <c r="F422" s="22" t="s">
        <v>11930</v>
      </c>
      <c r="G422" s="22" t="s">
        <v>81</v>
      </c>
      <c r="H422" s="22" t="s">
        <v>6474</v>
      </c>
      <c r="I422" s="24">
        <v>44256</v>
      </c>
      <c r="J422" s="24"/>
    </row>
    <row r="423" spans="1:10" x14ac:dyDescent="0.25">
      <c r="A423" s="22" t="s">
        <v>3792</v>
      </c>
      <c r="B423" s="23">
        <v>900</v>
      </c>
      <c r="C423" s="22" t="s">
        <v>11494</v>
      </c>
      <c r="D423" s="28">
        <v>387904</v>
      </c>
      <c r="E423" s="22" t="s">
        <v>11495</v>
      </c>
      <c r="F423" s="22" t="s">
        <v>11825</v>
      </c>
      <c r="G423" s="22" t="s">
        <v>81</v>
      </c>
      <c r="H423" s="22" t="s">
        <v>6971</v>
      </c>
      <c r="I423" s="24">
        <v>44083</v>
      </c>
      <c r="J423" s="24">
        <v>44094</v>
      </c>
    </row>
    <row r="424" spans="1:10" x14ac:dyDescent="0.25">
      <c r="A424" s="22" t="s">
        <v>3792</v>
      </c>
      <c r="B424" s="23">
        <v>900</v>
      </c>
      <c r="C424" s="22" t="s">
        <v>11494</v>
      </c>
      <c r="D424" s="28">
        <v>387904</v>
      </c>
      <c r="E424" s="22" t="s">
        <v>11495</v>
      </c>
      <c r="F424" s="22" t="s">
        <v>11931</v>
      </c>
      <c r="G424" s="22" t="s">
        <v>81</v>
      </c>
      <c r="H424" s="22" t="s">
        <v>6971</v>
      </c>
      <c r="I424" s="24">
        <v>44095</v>
      </c>
      <c r="J424" s="24"/>
    </row>
    <row r="425" spans="1:10" x14ac:dyDescent="0.25">
      <c r="A425" s="22" t="s">
        <v>2556</v>
      </c>
      <c r="B425" s="23">
        <v>900</v>
      </c>
      <c r="C425" s="22" t="s">
        <v>11494</v>
      </c>
      <c r="D425" s="28">
        <v>387904</v>
      </c>
      <c r="E425" s="22" t="s">
        <v>11495</v>
      </c>
      <c r="F425" s="22" t="s">
        <v>11519</v>
      </c>
      <c r="G425" s="22" t="s">
        <v>81</v>
      </c>
      <c r="H425" s="22" t="s">
        <v>7025</v>
      </c>
      <c r="I425" s="24">
        <v>44006</v>
      </c>
      <c r="J425" s="24">
        <v>44085</v>
      </c>
    </row>
    <row r="426" spans="1:10" x14ac:dyDescent="0.25">
      <c r="A426" s="22" t="s">
        <v>2556</v>
      </c>
      <c r="B426" s="23">
        <v>900</v>
      </c>
      <c r="C426" s="22" t="s">
        <v>11494</v>
      </c>
      <c r="D426" s="28">
        <v>387904</v>
      </c>
      <c r="E426" s="22" t="s">
        <v>11495</v>
      </c>
      <c r="F426" s="22" t="s">
        <v>11913</v>
      </c>
      <c r="G426" s="22" t="s">
        <v>81</v>
      </c>
      <c r="H426" s="22" t="s">
        <v>7025</v>
      </c>
      <c r="I426" s="24">
        <v>44086</v>
      </c>
      <c r="J426" s="24"/>
    </row>
    <row r="427" spans="1:10" x14ac:dyDescent="0.25">
      <c r="A427" s="22" t="s">
        <v>5458</v>
      </c>
      <c r="B427" s="23">
        <v>900</v>
      </c>
      <c r="C427" s="22" t="s">
        <v>11494</v>
      </c>
      <c r="D427" s="28">
        <v>387904</v>
      </c>
      <c r="E427" s="22" t="s">
        <v>11495</v>
      </c>
      <c r="F427" s="22" t="s">
        <v>11932</v>
      </c>
      <c r="G427" s="22" t="s">
        <v>81</v>
      </c>
      <c r="H427" s="22" t="s">
        <v>6749</v>
      </c>
      <c r="I427" s="24">
        <v>43773</v>
      </c>
      <c r="J427" s="24">
        <v>43800</v>
      </c>
    </row>
    <row r="428" spans="1:10" x14ac:dyDescent="0.25">
      <c r="A428" s="22" t="s">
        <v>5458</v>
      </c>
      <c r="B428" s="23">
        <v>900</v>
      </c>
      <c r="C428" s="22" t="s">
        <v>11494</v>
      </c>
      <c r="D428" s="28">
        <v>387904</v>
      </c>
      <c r="E428" s="22" t="s">
        <v>11495</v>
      </c>
      <c r="F428" s="22" t="s">
        <v>11533</v>
      </c>
      <c r="G428" s="22" t="s">
        <v>81</v>
      </c>
      <c r="H428" s="22" t="s">
        <v>6749</v>
      </c>
      <c r="I428" s="24">
        <v>43801</v>
      </c>
      <c r="J428" s="24">
        <v>44074</v>
      </c>
    </row>
    <row r="429" spans="1:10" x14ac:dyDescent="0.25">
      <c r="A429" s="22" t="s">
        <v>5458</v>
      </c>
      <c r="B429" s="23">
        <v>900</v>
      </c>
      <c r="C429" s="22" t="s">
        <v>11494</v>
      </c>
      <c r="D429" s="28">
        <v>387904</v>
      </c>
      <c r="E429" s="22" t="s">
        <v>11495</v>
      </c>
      <c r="F429" s="22" t="s">
        <v>11933</v>
      </c>
      <c r="G429" s="22" t="s">
        <v>81</v>
      </c>
      <c r="H429" s="22" t="s">
        <v>6749</v>
      </c>
      <c r="I429" s="24">
        <v>44075</v>
      </c>
      <c r="J429" s="24"/>
    </row>
    <row r="430" spans="1:10" x14ac:dyDescent="0.25">
      <c r="A430" s="22" t="s">
        <v>4104</v>
      </c>
      <c r="B430" s="23">
        <v>900</v>
      </c>
      <c r="C430" s="22" t="s">
        <v>11494</v>
      </c>
      <c r="D430" s="28">
        <v>387904</v>
      </c>
      <c r="E430" s="22" t="s">
        <v>11495</v>
      </c>
      <c r="F430" s="22" t="s">
        <v>11934</v>
      </c>
      <c r="G430" s="22" t="s">
        <v>81</v>
      </c>
      <c r="H430" s="22" t="s">
        <v>7103</v>
      </c>
      <c r="I430" s="24">
        <v>44228</v>
      </c>
      <c r="J430" s="24"/>
    </row>
    <row r="431" spans="1:10" x14ac:dyDescent="0.25">
      <c r="A431" s="22" t="s">
        <v>4869</v>
      </c>
      <c r="B431" s="23">
        <v>900</v>
      </c>
      <c r="C431" s="22" t="s">
        <v>11494</v>
      </c>
      <c r="D431" s="28">
        <v>387904</v>
      </c>
      <c r="E431" s="22" t="s">
        <v>11495</v>
      </c>
      <c r="F431" s="22" t="s">
        <v>11496</v>
      </c>
      <c r="G431" s="22" t="s">
        <v>81</v>
      </c>
      <c r="H431" s="22" t="s">
        <v>6339</v>
      </c>
      <c r="I431" s="24">
        <v>44296</v>
      </c>
      <c r="J431" s="24"/>
    </row>
    <row r="432" spans="1:10" x14ac:dyDescent="0.25">
      <c r="A432" s="22" t="s">
        <v>5748</v>
      </c>
      <c r="B432" s="23">
        <v>900</v>
      </c>
      <c r="C432" s="22" t="s">
        <v>11494</v>
      </c>
      <c r="D432" s="28">
        <v>387904</v>
      </c>
      <c r="E432" s="22" t="s">
        <v>11495</v>
      </c>
      <c r="F432" s="22" t="s">
        <v>11935</v>
      </c>
      <c r="G432" s="22" t="s">
        <v>81</v>
      </c>
      <c r="H432" s="22" t="s">
        <v>6629</v>
      </c>
      <c r="I432" s="24">
        <v>38048</v>
      </c>
      <c r="J432" s="24"/>
    </row>
    <row r="433" spans="1:10" x14ac:dyDescent="0.25">
      <c r="A433" s="22" t="s">
        <v>3866</v>
      </c>
      <c r="B433" s="23">
        <v>900</v>
      </c>
      <c r="C433" s="22" t="s">
        <v>11494</v>
      </c>
      <c r="D433" s="28">
        <v>387904</v>
      </c>
      <c r="E433" s="22" t="s">
        <v>11495</v>
      </c>
      <c r="F433" s="22" t="s">
        <v>11936</v>
      </c>
      <c r="G433" s="22" t="s">
        <v>81</v>
      </c>
      <c r="H433" s="22" t="s">
        <v>7190</v>
      </c>
      <c r="I433" s="24">
        <v>44340</v>
      </c>
      <c r="J433" s="24"/>
    </row>
    <row r="434" spans="1:10" x14ac:dyDescent="0.25">
      <c r="A434" s="22" t="s">
        <v>3088</v>
      </c>
      <c r="B434" s="23">
        <v>900</v>
      </c>
      <c r="C434" s="22" t="s">
        <v>11494</v>
      </c>
      <c r="D434" s="28">
        <v>387904</v>
      </c>
      <c r="E434" s="22" t="s">
        <v>11495</v>
      </c>
      <c r="F434" s="22" t="s">
        <v>11937</v>
      </c>
      <c r="G434" s="22" t="s">
        <v>81</v>
      </c>
      <c r="H434" s="22" t="s">
        <v>6341</v>
      </c>
      <c r="I434" s="24">
        <v>43435</v>
      </c>
      <c r="J434" s="24"/>
    </row>
    <row r="435" spans="1:10" x14ac:dyDescent="0.25">
      <c r="A435" s="22" t="s">
        <v>5841</v>
      </c>
      <c r="B435" s="23">
        <v>900</v>
      </c>
      <c r="C435" s="22" t="s">
        <v>11494</v>
      </c>
      <c r="D435" s="28">
        <v>387904</v>
      </c>
      <c r="E435" s="22" t="s">
        <v>11495</v>
      </c>
      <c r="F435" s="22" t="s">
        <v>11938</v>
      </c>
      <c r="G435" s="22" t="s">
        <v>81</v>
      </c>
      <c r="H435" s="22" t="s">
        <v>6343</v>
      </c>
      <c r="I435" s="24">
        <v>43435</v>
      </c>
      <c r="J435" s="24"/>
    </row>
    <row r="436" spans="1:10" x14ac:dyDescent="0.25">
      <c r="A436" s="22" t="s">
        <v>4110</v>
      </c>
      <c r="B436" s="23">
        <v>900</v>
      </c>
      <c r="C436" s="22" t="s">
        <v>11494</v>
      </c>
      <c r="D436" s="28">
        <v>387904</v>
      </c>
      <c r="E436" s="22" t="s">
        <v>11495</v>
      </c>
      <c r="F436" s="22" t="s">
        <v>11496</v>
      </c>
      <c r="G436" s="22" t="s">
        <v>81</v>
      </c>
      <c r="H436" s="22" t="s">
        <v>6802</v>
      </c>
      <c r="I436" s="24">
        <v>43857</v>
      </c>
      <c r="J436" s="24">
        <v>43909</v>
      </c>
    </row>
    <row r="437" spans="1:10" x14ac:dyDescent="0.25">
      <c r="A437" s="22" t="s">
        <v>4110</v>
      </c>
      <c r="B437" s="23">
        <v>900</v>
      </c>
      <c r="C437" s="22" t="s">
        <v>11494</v>
      </c>
      <c r="D437" s="28">
        <v>387904</v>
      </c>
      <c r="E437" s="22" t="s">
        <v>11495</v>
      </c>
      <c r="F437" s="22" t="s">
        <v>11939</v>
      </c>
      <c r="G437" s="22" t="s">
        <v>81</v>
      </c>
      <c r="H437" s="22" t="s">
        <v>6802</v>
      </c>
      <c r="I437" s="24">
        <v>43910</v>
      </c>
      <c r="J437" s="24"/>
    </row>
    <row r="438" spans="1:10" x14ac:dyDescent="0.25">
      <c r="A438" s="22" t="s">
        <v>2502</v>
      </c>
      <c r="B438" s="23">
        <v>900</v>
      </c>
      <c r="C438" s="22" t="s">
        <v>11494</v>
      </c>
      <c r="D438" s="28">
        <v>387904</v>
      </c>
      <c r="E438" s="22" t="s">
        <v>11495</v>
      </c>
      <c r="F438" s="22" t="s">
        <v>11940</v>
      </c>
      <c r="G438" s="22" t="s">
        <v>81</v>
      </c>
      <c r="H438" s="22" t="s">
        <v>10844</v>
      </c>
      <c r="I438" s="24">
        <v>44244</v>
      </c>
      <c r="J438" s="24"/>
    </row>
    <row r="439" spans="1:10" x14ac:dyDescent="0.25">
      <c r="A439" s="22" t="s">
        <v>11941</v>
      </c>
      <c r="B439" s="23">
        <v>900</v>
      </c>
      <c r="C439" s="22" t="s">
        <v>11494</v>
      </c>
      <c r="D439" s="28">
        <v>387904</v>
      </c>
      <c r="E439" s="22" t="s">
        <v>11495</v>
      </c>
      <c r="F439" s="22" t="s">
        <v>11942</v>
      </c>
      <c r="G439" s="22" t="s">
        <v>81</v>
      </c>
      <c r="H439" s="22" t="s">
        <v>11943</v>
      </c>
      <c r="I439" s="24">
        <v>43435</v>
      </c>
      <c r="J439" s="24">
        <v>43970</v>
      </c>
    </row>
    <row r="440" spans="1:10" x14ac:dyDescent="0.25">
      <c r="A440" s="22" t="s">
        <v>11944</v>
      </c>
      <c r="B440" s="23">
        <v>900</v>
      </c>
      <c r="C440" s="22" t="s">
        <v>11494</v>
      </c>
      <c r="D440" s="28">
        <v>387904</v>
      </c>
      <c r="E440" s="22" t="s">
        <v>11495</v>
      </c>
      <c r="F440" s="22" t="s">
        <v>11538</v>
      </c>
      <c r="G440" s="22" t="s">
        <v>81</v>
      </c>
      <c r="H440" s="22" t="s">
        <v>11945</v>
      </c>
      <c r="I440" s="24">
        <v>43801</v>
      </c>
      <c r="J440" s="24">
        <v>44043</v>
      </c>
    </row>
    <row r="441" spans="1:10" x14ac:dyDescent="0.25">
      <c r="A441" s="22" t="s">
        <v>11944</v>
      </c>
      <c r="B441" s="23">
        <v>900</v>
      </c>
      <c r="C441" s="22" t="s">
        <v>11494</v>
      </c>
      <c r="D441" s="28">
        <v>387904</v>
      </c>
      <c r="E441" s="22" t="s">
        <v>11495</v>
      </c>
      <c r="F441" s="22" t="s">
        <v>11808</v>
      </c>
      <c r="G441" s="22" t="s">
        <v>81</v>
      </c>
      <c r="H441" s="22" t="s">
        <v>11945</v>
      </c>
      <c r="I441" s="24">
        <v>44044</v>
      </c>
      <c r="J441" s="24">
        <v>44075</v>
      </c>
    </row>
    <row r="442" spans="1:10" x14ac:dyDescent="0.25">
      <c r="A442" s="22" t="s">
        <v>11946</v>
      </c>
      <c r="B442" s="23">
        <v>900</v>
      </c>
      <c r="C442" s="22" t="s">
        <v>11494</v>
      </c>
      <c r="D442" s="28">
        <v>387904</v>
      </c>
      <c r="E442" s="22" t="s">
        <v>11495</v>
      </c>
      <c r="F442" s="22" t="s">
        <v>11496</v>
      </c>
      <c r="G442" s="22" t="s">
        <v>81</v>
      </c>
      <c r="H442" s="22" t="s">
        <v>11947</v>
      </c>
      <c r="I442" s="24">
        <v>43892</v>
      </c>
      <c r="J442" s="24">
        <v>44035</v>
      </c>
    </row>
    <row r="443" spans="1:10" x14ac:dyDescent="0.25">
      <c r="A443" s="22" t="s">
        <v>6107</v>
      </c>
      <c r="B443" s="23">
        <v>900</v>
      </c>
      <c r="C443" s="22" t="s">
        <v>11494</v>
      </c>
      <c r="D443" s="28">
        <v>387904</v>
      </c>
      <c r="E443" s="22" t="s">
        <v>11495</v>
      </c>
      <c r="F443" s="22" t="s">
        <v>11496</v>
      </c>
      <c r="G443" s="22" t="s">
        <v>81</v>
      </c>
      <c r="H443" s="22" t="s">
        <v>6498</v>
      </c>
      <c r="I443" s="24">
        <v>43997</v>
      </c>
      <c r="J443" s="24"/>
    </row>
    <row r="444" spans="1:10" x14ac:dyDescent="0.25">
      <c r="A444" s="22" t="s">
        <v>11948</v>
      </c>
      <c r="B444" s="23">
        <v>900</v>
      </c>
      <c r="C444" s="22" t="s">
        <v>11494</v>
      </c>
      <c r="D444" s="28">
        <v>387904</v>
      </c>
      <c r="E444" s="22" t="s">
        <v>11495</v>
      </c>
      <c r="F444" s="22" t="s">
        <v>11823</v>
      </c>
      <c r="G444" s="22" t="s">
        <v>81</v>
      </c>
      <c r="H444" s="22" t="s">
        <v>11949</v>
      </c>
      <c r="I444" s="24">
        <v>43577</v>
      </c>
      <c r="J444" s="24">
        <v>44167</v>
      </c>
    </row>
    <row r="445" spans="1:10" x14ac:dyDescent="0.25">
      <c r="A445" s="22" t="s">
        <v>11948</v>
      </c>
      <c r="B445" s="23">
        <v>900</v>
      </c>
      <c r="C445" s="22" t="s">
        <v>11494</v>
      </c>
      <c r="D445" s="28">
        <v>387904</v>
      </c>
      <c r="E445" s="22" t="s">
        <v>11495</v>
      </c>
      <c r="F445" s="22" t="s">
        <v>11950</v>
      </c>
      <c r="G445" s="22" t="s">
        <v>81</v>
      </c>
      <c r="H445" s="22" t="s">
        <v>11949</v>
      </c>
      <c r="I445" s="24">
        <v>44168</v>
      </c>
      <c r="J445" s="24">
        <v>44255</v>
      </c>
    </row>
    <row r="446" spans="1:10" x14ac:dyDescent="0.25">
      <c r="A446" s="22" t="s">
        <v>630</v>
      </c>
      <c r="B446" s="23">
        <v>900</v>
      </c>
      <c r="C446" s="22" t="s">
        <v>11494</v>
      </c>
      <c r="D446" s="28">
        <v>387904</v>
      </c>
      <c r="E446" s="22" t="s">
        <v>11495</v>
      </c>
      <c r="F446" s="22" t="s">
        <v>11951</v>
      </c>
      <c r="G446" s="22" t="s">
        <v>81</v>
      </c>
      <c r="H446" s="22" t="s">
        <v>6866</v>
      </c>
      <c r="I446" s="24">
        <v>43689</v>
      </c>
      <c r="J446" s="24">
        <v>43828</v>
      </c>
    </row>
    <row r="447" spans="1:10" x14ac:dyDescent="0.25">
      <c r="A447" s="22" t="s">
        <v>630</v>
      </c>
      <c r="B447" s="23">
        <v>900</v>
      </c>
      <c r="C447" s="22" t="s">
        <v>11494</v>
      </c>
      <c r="D447" s="28">
        <v>387904</v>
      </c>
      <c r="E447" s="22" t="s">
        <v>11495</v>
      </c>
      <c r="F447" s="22" t="s">
        <v>11952</v>
      </c>
      <c r="G447" s="22" t="s">
        <v>81</v>
      </c>
      <c r="H447" s="22" t="s">
        <v>6866</v>
      </c>
      <c r="I447" s="24">
        <v>43829</v>
      </c>
      <c r="J447" s="24">
        <v>43940</v>
      </c>
    </row>
    <row r="448" spans="1:10" x14ac:dyDescent="0.25">
      <c r="A448" s="22" t="s">
        <v>630</v>
      </c>
      <c r="B448" s="23">
        <v>900</v>
      </c>
      <c r="C448" s="22" t="s">
        <v>11494</v>
      </c>
      <c r="D448" s="28">
        <v>387904</v>
      </c>
      <c r="E448" s="22" t="s">
        <v>11495</v>
      </c>
      <c r="F448" s="22" t="s">
        <v>11953</v>
      </c>
      <c r="G448" s="22" t="s">
        <v>81</v>
      </c>
      <c r="H448" s="22" t="s">
        <v>6866</v>
      </c>
      <c r="I448" s="24">
        <v>43941</v>
      </c>
      <c r="J448" s="24">
        <v>43991</v>
      </c>
    </row>
    <row r="449" spans="1:10" x14ac:dyDescent="0.25">
      <c r="A449" s="22" t="s">
        <v>630</v>
      </c>
      <c r="B449" s="23">
        <v>900</v>
      </c>
      <c r="C449" s="22" t="s">
        <v>11494</v>
      </c>
      <c r="D449" s="28">
        <v>387904</v>
      </c>
      <c r="E449" s="22" t="s">
        <v>11495</v>
      </c>
      <c r="F449" s="22" t="s">
        <v>11954</v>
      </c>
      <c r="G449" s="22" t="s">
        <v>81</v>
      </c>
      <c r="H449" s="22" t="s">
        <v>6866</v>
      </c>
      <c r="I449" s="24">
        <v>43992</v>
      </c>
      <c r="J449" s="24">
        <v>44031</v>
      </c>
    </row>
    <row r="450" spans="1:10" x14ac:dyDescent="0.25">
      <c r="A450" s="22" t="s">
        <v>630</v>
      </c>
      <c r="B450" s="23">
        <v>900</v>
      </c>
      <c r="C450" s="22" t="s">
        <v>11494</v>
      </c>
      <c r="D450" s="28">
        <v>387904</v>
      </c>
      <c r="E450" s="22" t="s">
        <v>11495</v>
      </c>
      <c r="F450" s="22" t="s">
        <v>11955</v>
      </c>
      <c r="G450" s="22" t="s">
        <v>81</v>
      </c>
      <c r="H450" s="22" t="s">
        <v>6866</v>
      </c>
      <c r="I450" s="24">
        <v>44032</v>
      </c>
      <c r="J450" s="24">
        <v>44122</v>
      </c>
    </row>
    <row r="451" spans="1:10" x14ac:dyDescent="0.25">
      <c r="A451" s="22" t="s">
        <v>630</v>
      </c>
      <c r="B451" s="23">
        <v>900</v>
      </c>
      <c r="C451" s="22" t="s">
        <v>11494</v>
      </c>
      <c r="D451" s="28">
        <v>387904</v>
      </c>
      <c r="E451" s="22" t="s">
        <v>11495</v>
      </c>
      <c r="F451" s="22" t="s">
        <v>11954</v>
      </c>
      <c r="G451" s="22" t="s">
        <v>81</v>
      </c>
      <c r="H451" s="22" t="s">
        <v>6866</v>
      </c>
      <c r="I451" s="24">
        <v>44123</v>
      </c>
      <c r="J451" s="24"/>
    </row>
    <row r="452" spans="1:10" x14ac:dyDescent="0.25">
      <c r="A452" s="22" t="s">
        <v>3850</v>
      </c>
      <c r="B452" s="23">
        <v>900</v>
      </c>
      <c r="C452" s="22" t="s">
        <v>11494</v>
      </c>
      <c r="D452" s="28">
        <v>387904</v>
      </c>
      <c r="E452" s="22" t="s">
        <v>11495</v>
      </c>
      <c r="F452" s="22" t="s">
        <v>11956</v>
      </c>
      <c r="G452" s="22" t="s">
        <v>81</v>
      </c>
      <c r="H452" s="22" t="s">
        <v>6347</v>
      </c>
      <c r="I452" s="24">
        <v>44037</v>
      </c>
      <c r="J452" s="24"/>
    </row>
    <row r="453" spans="1:10" x14ac:dyDescent="0.25">
      <c r="A453" s="22" t="s">
        <v>11957</v>
      </c>
      <c r="B453" s="23">
        <v>900</v>
      </c>
      <c r="C453" s="22" t="s">
        <v>11494</v>
      </c>
      <c r="D453" s="28">
        <v>387904</v>
      </c>
      <c r="E453" s="22" t="s">
        <v>11495</v>
      </c>
      <c r="F453" s="22" t="s">
        <v>11958</v>
      </c>
      <c r="G453" s="22" t="s">
        <v>81</v>
      </c>
      <c r="H453" s="22" t="s">
        <v>11959</v>
      </c>
      <c r="I453" s="24">
        <v>43661</v>
      </c>
      <c r="J453" s="24">
        <v>43843</v>
      </c>
    </row>
    <row r="454" spans="1:10" x14ac:dyDescent="0.25">
      <c r="A454" s="22" t="s">
        <v>906</v>
      </c>
      <c r="B454" s="23">
        <v>900</v>
      </c>
      <c r="C454" s="22" t="s">
        <v>11494</v>
      </c>
      <c r="D454" s="28">
        <v>387904</v>
      </c>
      <c r="E454" s="22" t="s">
        <v>11495</v>
      </c>
      <c r="F454" s="22" t="s">
        <v>11699</v>
      </c>
      <c r="G454" s="22" t="s">
        <v>81</v>
      </c>
      <c r="H454" s="22" t="s">
        <v>6630</v>
      </c>
      <c r="I454" s="24">
        <v>38663</v>
      </c>
      <c r="J454" s="24"/>
    </row>
    <row r="455" spans="1:10" x14ac:dyDescent="0.25">
      <c r="A455" s="22" t="s">
        <v>1063</v>
      </c>
      <c r="B455" s="23">
        <v>900</v>
      </c>
      <c r="C455" s="22" t="s">
        <v>11494</v>
      </c>
      <c r="D455" s="28">
        <v>387904</v>
      </c>
      <c r="E455" s="22" t="s">
        <v>11495</v>
      </c>
      <c r="F455" s="22" t="s">
        <v>11496</v>
      </c>
      <c r="G455" s="22" t="s">
        <v>81</v>
      </c>
      <c r="H455" s="22" t="s">
        <v>7010</v>
      </c>
      <c r="I455" s="24">
        <v>44123</v>
      </c>
      <c r="J455" s="24"/>
    </row>
    <row r="456" spans="1:10" x14ac:dyDescent="0.25">
      <c r="A456" s="22" t="s">
        <v>4489</v>
      </c>
      <c r="B456" s="23">
        <v>900</v>
      </c>
      <c r="C456" s="22" t="s">
        <v>11494</v>
      </c>
      <c r="D456" s="28">
        <v>387904</v>
      </c>
      <c r="E456" s="22" t="s">
        <v>11495</v>
      </c>
      <c r="F456" s="22" t="s">
        <v>11960</v>
      </c>
      <c r="G456" s="22" t="s">
        <v>81</v>
      </c>
      <c r="H456" s="22" t="s">
        <v>6363</v>
      </c>
      <c r="I456" s="24">
        <v>44109</v>
      </c>
      <c r="J456" s="24"/>
    </row>
    <row r="457" spans="1:10" x14ac:dyDescent="0.25">
      <c r="A457" s="22" t="s">
        <v>1814</v>
      </c>
      <c r="B457" s="23">
        <v>900</v>
      </c>
      <c r="C457" s="22" t="s">
        <v>11494</v>
      </c>
      <c r="D457" s="28">
        <v>387904</v>
      </c>
      <c r="E457" s="22" t="s">
        <v>11495</v>
      </c>
      <c r="F457" s="22" t="s">
        <v>11961</v>
      </c>
      <c r="G457" s="22" t="s">
        <v>81</v>
      </c>
      <c r="H457" s="22" t="s">
        <v>6788</v>
      </c>
      <c r="I457" s="24">
        <v>43857</v>
      </c>
      <c r="J457" s="24"/>
    </row>
    <row r="458" spans="1:10" x14ac:dyDescent="0.25">
      <c r="A458" s="22" t="s">
        <v>397</v>
      </c>
      <c r="B458" s="23">
        <v>900</v>
      </c>
      <c r="C458" s="22" t="s">
        <v>11494</v>
      </c>
      <c r="D458" s="28">
        <v>387904</v>
      </c>
      <c r="E458" s="22" t="s">
        <v>11495</v>
      </c>
      <c r="F458" s="22" t="s">
        <v>11496</v>
      </c>
      <c r="G458" s="22" t="s">
        <v>81</v>
      </c>
      <c r="H458" s="22" t="s">
        <v>10585</v>
      </c>
      <c r="I458" s="24">
        <v>44180</v>
      </c>
      <c r="J458" s="24"/>
    </row>
    <row r="459" spans="1:10" x14ac:dyDescent="0.25">
      <c r="A459" s="22" t="s">
        <v>2066</v>
      </c>
      <c r="B459" s="23">
        <v>900</v>
      </c>
      <c r="C459" s="22" t="s">
        <v>11494</v>
      </c>
      <c r="D459" s="28">
        <v>387904</v>
      </c>
      <c r="E459" s="22" t="s">
        <v>11495</v>
      </c>
      <c r="F459" s="22" t="s">
        <v>11962</v>
      </c>
      <c r="G459" s="22" t="s">
        <v>81</v>
      </c>
      <c r="H459" s="22" t="s">
        <v>7073</v>
      </c>
      <c r="I459" s="24">
        <v>44197</v>
      </c>
      <c r="J459" s="24"/>
    </row>
    <row r="460" spans="1:10" x14ac:dyDescent="0.25">
      <c r="A460" s="22" t="s">
        <v>4945</v>
      </c>
      <c r="B460" s="23">
        <v>900</v>
      </c>
      <c r="C460" s="22" t="s">
        <v>11494</v>
      </c>
      <c r="D460" s="28">
        <v>387904</v>
      </c>
      <c r="E460" s="22" t="s">
        <v>11495</v>
      </c>
      <c r="F460" s="22" t="s">
        <v>11963</v>
      </c>
      <c r="G460" s="22" t="s">
        <v>81</v>
      </c>
      <c r="H460" s="22" t="s">
        <v>6243</v>
      </c>
      <c r="I460" s="24">
        <v>42961</v>
      </c>
      <c r="J460" s="24"/>
    </row>
    <row r="461" spans="1:10" x14ac:dyDescent="0.25">
      <c r="A461" s="22" t="s">
        <v>11964</v>
      </c>
      <c r="B461" s="23">
        <v>900</v>
      </c>
      <c r="C461" s="22" t="s">
        <v>11494</v>
      </c>
      <c r="D461" s="28">
        <v>387904</v>
      </c>
      <c r="E461" s="22" t="s">
        <v>11495</v>
      </c>
      <c r="F461" s="22" t="s">
        <v>11965</v>
      </c>
      <c r="G461" s="22" t="s">
        <v>81</v>
      </c>
      <c r="H461" s="22" t="s">
        <v>11966</v>
      </c>
      <c r="I461" s="24">
        <v>43852</v>
      </c>
      <c r="J461" s="24">
        <v>44075</v>
      </c>
    </row>
    <row r="462" spans="1:10" x14ac:dyDescent="0.25">
      <c r="A462" s="22" t="s">
        <v>11967</v>
      </c>
      <c r="B462" s="23">
        <v>900</v>
      </c>
      <c r="C462" s="22" t="s">
        <v>11494</v>
      </c>
      <c r="D462" s="28">
        <v>387904</v>
      </c>
      <c r="E462" s="22" t="s">
        <v>11495</v>
      </c>
      <c r="F462" s="22" t="s">
        <v>11968</v>
      </c>
      <c r="G462" s="22" t="s">
        <v>81</v>
      </c>
      <c r="H462" s="22" t="s">
        <v>11969</v>
      </c>
      <c r="I462" s="24">
        <v>43829</v>
      </c>
      <c r="J462" s="24">
        <v>44021</v>
      </c>
    </row>
    <row r="463" spans="1:10" x14ac:dyDescent="0.25">
      <c r="A463" s="22" t="s">
        <v>11970</v>
      </c>
      <c r="B463" s="23">
        <v>900</v>
      </c>
      <c r="C463" s="22" t="s">
        <v>11494</v>
      </c>
      <c r="D463" s="28">
        <v>387904</v>
      </c>
      <c r="E463" s="22" t="s">
        <v>11495</v>
      </c>
      <c r="F463" s="22" t="s">
        <v>11496</v>
      </c>
      <c r="G463" s="22" t="s">
        <v>81</v>
      </c>
      <c r="H463" s="22" t="s">
        <v>11971</v>
      </c>
      <c r="I463" s="24">
        <v>44046</v>
      </c>
      <c r="J463" s="24">
        <v>44135</v>
      </c>
    </row>
    <row r="464" spans="1:10" x14ac:dyDescent="0.25">
      <c r="A464" s="22" t="s">
        <v>11972</v>
      </c>
      <c r="B464" s="23">
        <v>900</v>
      </c>
      <c r="C464" s="22" t="s">
        <v>11494</v>
      </c>
      <c r="D464" s="28">
        <v>387904</v>
      </c>
      <c r="E464" s="22" t="s">
        <v>11495</v>
      </c>
      <c r="F464" s="22" t="s">
        <v>11973</v>
      </c>
      <c r="G464" s="22" t="s">
        <v>81</v>
      </c>
      <c r="H464" s="22" t="s">
        <v>11974</v>
      </c>
      <c r="I464" s="24">
        <v>43493</v>
      </c>
      <c r="J464" s="24">
        <v>43800</v>
      </c>
    </row>
    <row r="465" spans="1:10" x14ac:dyDescent="0.25">
      <c r="A465" s="22" t="s">
        <v>11972</v>
      </c>
      <c r="B465" s="23">
        <v>900</v>
      </c>
      <c r="C465" s="22" t="s">
        <v>11494</v>
      </c>
      <c r="D465" s="28">
        <v>387904</v>
      </c>
      <c r="E465" s="22" t="s">
        <v>11495</v>
      </c>
      <c r="F465" s="22" t="s">
        <v>11975</v>
      </c>
      <c r="G465" s="22" t="s">
        <v>81</v>
      </c>
      <c r="H465" s="22" t="s">
        <v>11974</v>
      </c>
      <c r="I465" s="24">
        <v>43801</v>
      </c>
      <c r="J465" s="24">
        <v>43979</v>
      </c>
    </row>
    <row r="466" spans="1:10" x14ac:dyDescent="0.25">
      <c r="A466" s="22" t="s">
        <v>11976</v>
      </c>
      <c r="B466" s="23">
        <v>900</v>
      </c>
      <c r="C466" s="22" t="s">
        <v>11494</v>
      </c>
      <c r="D466" s="28">
        <v>387904</v>
      </c>
      <c r="E466" s="22" t="s">
        <v>11495</v>
      </c>
      <c r="F466" s="22" t="s">
        <v>11977</v>
      </c>
      <c r="G466" s="22" t="s">
        <v>81</v>
      </c>
      <c r="H466" s="22" t="s">
        <v>11978</v>
      </c>
      <c r="I466" s="24">
        <v>43493</v>
      </c>
      <c r="J466" s="24">
        <v>44075</v>
      </c>
    </row>
    <row r="467" spans="1:10" x14ac:dyDescent="0.25">
      <c r="A467" s="22" t="s">
        <v>11979</v>
      </c>
      <c r="B467" s="23">
        <v>900</v>
      </c>
      <c r="C467" s="22" t="s">
        <v>11494</v>
      </c>
      <c r="D467" s="28">
        <v>387904</v>
      </c>
      <c r="E467" s="22" t="s">
        <v>11495</v>
      </c>
      <c r="F467" s="22" t="s">
        <v>11980</v>
      </c>
      <c r="G467" s="22" t="s">
        <v>81</v>
      </c>
      <c r="H467" s="22" t="s">
        <v>11981</v>
      </c>
      <c r="I467" s="24">
        <v>44011</v>
      </c>
      <c r="J467" s="24">
        <v>44075</v>
      </c>
    </row>
    <row r="468" spans="1:10" x14ac:dyDescent="0.25">
      <c r="A468" s="22" t="s">
        <v>3294</v>
      </c>
      <c r="B468" s="23">
        <v>900</v>
      </c>
      <c r="C468" s="22" t="s">
        <v>11494</v>
      </c>
      <c r="D468" s="28">
        <v>387904</v>
      </c>
      <c r="E468" s="22" t="s">
        <v>11495</v>
      </c>
      <c r="F468" s="22" t="s">
        <v>11982</v>
      </c>
      <c r="G468" s="22" t="s">
        <v>81</v>
      </c>
      <c r="H468" s="22" t="s">
        <v>6976</v>
      </c>
      <c r="I468" s="24">
        <v>44085</v>
      </c>
      <c r="J468" s="24"/>
    </row>
    <row r="469" spans="1:10" x14ac:dyDescent="0.25">
      <c r="A469" s="22" t="s">
        <v>11983</v>
      </c>
      <c r="B469" s="23">
        <v>900</v>
      </c>
      <c r="C469" s="22" t="s">
        <v>11494</v>
      </c>
      <c r="D469" s="28">
        <v>387904</v>
      </c>
      <c r="E469" s="22" t="s">
        <v>11495</v>
      </c>
      <c r="F469" s="22" t="s">
        <v>11984</v>
      </c>
      <c r="G469" s="22" t="s">
        <v>81</v>
      </c>
      <c r="H469" s="22" t="s">
        <v>11985</v>
      </c>
      <c r="I469" s="24">
        <v>43493</v>
      </c>
      <c r="J469" s="24">
        <v>43949</v>
      </c>
    </row>
    <row r="470" spans="1:10" x14ac:dyDescent="0.25">
      <c r="A470" s="22" t="s">
        <v>11986</v>
      </c>
      <c r="B470" s="23">
        <v>900</v>
      </c>
      <c r="C470" s="22" t="s">
        <v>11494</v>
      </c>
      <c r="D470" s="28">
        <v>387904</v>
      </c>
      <c r="E470" s="22" t="s">
        <v>11495</v>
      </c>
      <c r="F470" s="22" t="s">
        <v>11987</v>
      </c>
      <c r="G470" s="22" t="s">
        <v>81</v>
      </c>
      <c r="H470" s="22" t="s">
        <v>11988</v>
      </c>
      <c r="I470" s="24">
        <v>43493</v>
      </c>
      <c r="J470" s="24">
        <v>43949</v>
      </c>
    </row>
    <row r="471" spans="1:10" x14ac:dyDescent="0.25">
      <c r="A471" s="22" t="s">
        <v>687</v>
      </c>
      <c r="B471" s="23">
        <v>900</v>
      </c>
      <c r="C471" s="22" t="s">
        <v>11494</v>
      </c>
      <c r="D471" s="28">
        <v>387904</v>
      </c>
      <c r="E471" s="22" t="s">
        <v>11495</v>
      </c>
      <c r="F471" s="22" t="s">
        <v>11989</v>
      </c>
      <c r="G471" s="22" t="s">
        <v>81</v>
      </c>
      <c r="H471" s="22" t="s">
        <v>10647</v>
      </c>
      <c r="I471" s="24">
        <v>43860</v>
      </c>
      <c r="J471" s="24"/>
    </row>
    <row r="472" spans="1:10" x14ac:dyDescent="0.25">
      <c r="A472" s="22" t="s">
        <v>3110</v>
      </c>
      <c r="B472" s="23">
        <v>900</v>
      </c>
      <c r="C472" s="22" t="s">
        <v>11494</v>
      </c>
      <c r="D472" s="28">
        <v>387904</v>
      </c>
      <c r="E472" s="22" t="s">
        <v>11495</v>
      </c>
      <c r="F472" s="22" t="s">
        <v>11990</v>
      </c>
      <c r="G472" s="22" t="s">
        <v>81</v>
      </c>
      <c r="H472" s="22" t="s">
        <v>6750</v>
      </c>
      <c r="I472" s="24">
        <v>43493</v>
      </c>
      <c r="J472" s="24"/>
    </row>
    <row r="473" spans="1:10" x14ac:dyDescent="0.25">
      <c r="A473" s="22" t="s">
        <v>11991</v>
      </c>
      <c r="B473" s="23">
        <v>900</v>
      </c>
      <c r="C473" s="22" t="s">
        <v>11494</v>
      </c>
      <c r="D473" s="28">
        <v>387904</v>
      </c>
      <c r="E473" s="22" t="s">
        <v>11495</v>
      </c>
      <c r="F473" s="22" t="s">
        <v>11992</v>
      </c>
      <c r="G473" s="22" t="s">
        <v>81</v>
      </c>
      <c r="H473" s="22" t="s">
        <v>11993</v>
      </c>
      <c r="I473" s="24">
        <v>43869</v>
      </c>
      <c r="J473" s="24">
        <v>44109</v>
      </c>
    </row>
    <row r="474" spans="1:10" x14ac:dyDescent="0.25">
      <c r="A474" s="22" t="s">
        <v>11994</v>
      </c>
      <c r="B474" s="23">
        <v>900</v>
      </c>
      <c r="C474" s="22" t="s">
        <v>11494</v>
      </c>
      <c r="D474" s="28">
        <v>387904</v>
      </c>
      <c r="E474" s="22" t="s">
        <v>11495</v>
      </c>
      <c r="F474" s="22" t="s">
        <v>11995</v>
      </c>
      <c r="G474" s="22" t="s">
        <v>81</v>
      </c>
      <c r="H474" s="22" t="s">
        <v>11996</v>
      </c>
      <c r="I474" s="24">
        <v>43514</v>
      </c>
      <c r="J474" s="24">
        <v>43969</v>
      </c>
    </row>
    <row r="475" spans="1:10" x14ac:dyDescent="0.25">
      <c r="A475" s="22" t="s">
        <v>2802</v>
      </c>
      <c r="B475" s="23">
        <v>900</v>
      </c>
      <c r="C475" s="22" t="s">
        <v>11494</v>
      </c>
      <c r="D475" s="28">
        <v>387904</v>
      </c>
      <c r="E475" s="22" t="s">
        <v>11495</v>
      </c>
      <c r="F475" s="22" t="s">
        <v>11997</v>
      </c>
      <c r="G475" s="22" t="s">
        <v>81</v>
      </c>
      <c r="H475" s="22" t="s">
        <v>6349</v>
      </c>
      <c r="I475" s="24">
        <v>43525</v>
      </c>
      <c r="J475" s="24"/>
    </row>
    <row r="476" spans="1:10" x14ac:dyDescent="0.25">
      <c r="A476" s="22" t="s">
        <v>4240</v>
      </c>
      <c r="B476" s="23">
        <v>900</v>
      </c>
      <c r="C476" s="22" t="s">
        <v>11494</v>
      </c>
      <c r="D476" s="28">
        <v>387904</v>
      </c>
      <c r="E476" s="22" t="s">
        <v>11495</v>
      </c>
      <c r="F476" s="22" t="s">
        <v>11496</v>
      </c>
      <c r="G476" s="22" t="s">
        <v>81</v>
      </c>
      <c r="H476" s="22" t="s">
        <v>7076</v>
      </c>
      <c r="I476" s="24">
        <v>44197</v>
      </c>
      <c r="J476" s="24"/>
    </row>
    <row r="477" spans="1:10" x14ac:dyDescent="0.25">
      <c r="A477" s="22" t="s">
        <v>11998</v>
      </c>
      <c r="B477" s="23">
        <v>900</v>
      </c>
      <c r="C477" s="22" t="s">
        <v>11494</v>
      </c>
      <c r="D477" s="28">
        <v>387904</v>
      </c>
      <c r="E477" s="22" t="s">
        <v>11495</v>
      </c>
      <c r="F477" s="22" t="s">
        <v>11496</v>
      </c>
      <c r="G477" s="22" t="s">
        <v>81</v>
      </c>
      <c r="H477" s="22" t="s">
        <v>11999</v>
      </c>
      <c r="I477" s="24">
        <v>43843</v>
      </c>
      <c r="J477" s="24">
        <v>43864</v>
      </c>
    </row>
    <row r="478" spans="1:10" x14ac:dyDescent="0.25">
      <c r="A478" s="22" t="s">
        <v>4094</v>
      </c>
      <c r="B478" s="23">
        <v>900</v>
      </c>
      <c r="C478" s="22" t="s">
        <v>11494</v>
      </c>
      <c r="D478" s="28">
        <v>387904</v>
      </c>
      <c r="E478" s="22" t="s">
        <v>11495</v>
      </c>
      <c r="F478" s="22" t="s">
        <v>12000</v>
      </c>
      <c r="G478" s="22" t="s">
        <v>81</v>
      </c>
      <c r="H478" s="22" t="s">
        <v>9397</v>
      </c>
      <c r="I478" s="24">
        <v>44006</v>
      </c>
      <c r="J478" s="24"/>
    </row>
    <row r="479" spans="1:10" x14ac:dyDescent="0.25">
      <c r="A479" s="22" t="s">
        <v>5672</v>
      </c>
      <c r="B479" s="23">
        <v>900</v>
      </c>
      <c r="C479" s="22" t="s">
        <v>11494</v>
      </c>
      <c r="D479" s="28">
        <v>387904</v>
      </c>
      <c r="E479" s="22" t="s">
        <v>11495</v>
      </c>
      <c r="F479" s="22" t="s">
        <v>11496</v>
      </c>
      <c r="G479" s="22" t="s">
        <v>81</v>
      </c>
      <c r="H479" s="22" t="s">
        <v>6974</v>
      </c>
      <c r="I479" s="24">
        <v>44102</v>
      </c>
      <c r="J479" s="24"/>
    </row>
    <row r="480" spans="1:10" x14ac:dyDescent="0.25">
      <c r="A480" s="22" t="s">
        <v>12001</v>
      </c>
      <c r="B480" s="23">
        <v>900</v>
      </c>
      <c r="C480" s="22" t="s">
        <v>11494</v>
      </c>
      <c r="D480" s="28">
        <v>387904</v>
      </c>
      <c r="E480" s="22" t="s">
        <v>11495</v>
      </c>
      <c r="F480" s="22" t="s">
        <v>11533</v>
      </c>
      <c r="G480" s="22" t="s">
        <v>81</v>
      </c>
      <c r="H480" s="22" t="s">
        <v>12002</v>
      </c>
      <c r="I480" s="24">
        <v>44044</v>
      </c>
      <c r="J480" s="24">
        <v>44075</v>
      </c>
    </row>
    <row r="481" spans="1:10" x14ac:dyDescent="0.25">
      <c r="A481" s="22" t="s">
        <v>5056</v>
      </c>
      <c r="B481" s="23">
        <v>900</v>
      </c>
      <c r="C481" s="22" t="s">
        <v>11494</v>
      </c>
      <c r="D481" s="28">
        <v>387904</v>
      </c>
      <c r="E481" s="22" t="s">
        <v>11495</v>
      </c>
      <c r="F481" s="22" t="s">
        <v>12003</v>
      </c>
      <c r="G481" s="22" t="s">
        <v>81</v>
      </c>
      <c r="H481" s="22" t="s">
        <v>6751</v>
      </c>
      <c r="I481" s="24">
        <v>43521</v>
      </c>
      <c r="J481" s="24"/>
    </row>
    <row r="482" spans="1:10" x14ac:dyDescent="0.25">
      <c r="A482" s="22" t="s">
        <v>4753</v>
      </c>
      <c r="B482" s="23">
        <v>900</v>
      </c>
      <c r="C482" s="22" t="s">
        <v>11494</v>
      </c>
      <c r="D482" s="28">
        <v>387904</v>
      </c>
      <c r="E482" s="22" t="s">
        <v>11495</v>
      </c>
      <c r="F482" s="22" t="s">
        <v>12004</v>
      </c>
      <c r="G482" s="22" t="s">
        <v>81</v>
      </c>
      <c r="H482" s="22" t="s">
        <v>6752</v>
      </c>
      <c r="I482" s="24">
        <v>43577</v>
      </c>
      <c r="J482" s="24"/>
    </row>
    <row r="483" spans="1:10" x14ac:dyDescent="0.25">
      <c r="A483" s="22" t="s">
        <v>12005</v>
      </c>
      <c r="B483" s="23">
        <v>900</v>
      </c>
      <c r="C483" s="22" t="s">
        <v>11494</v>
      </c>
      <c r="D483" s="28">
        <v>387904</v>
      </c>
      <c r="E483" s="22" t="s">
        <v>11495</v>
      </c>
      <c r="F483" s="22" t="s">
        <v>11496</v>
      </c>
      <c r="G483" s="22" t="s">
        <v>81</v>
      </c>
      <c r="H483" s="22" t="s">
        <v>12006</v>
      </c>
      <c r="I483" s="24">
        <v>43833</v>
      </c>
      <c r="J483" s="24">
        <v>44075</v>
      </c>
    </row>
    <row r="484" spans="1:10" x14ac:dyDescent="0.25">
      <c r="A484" s="22" t="s">
        <v>12007</v>
      </c>
      <c r="B484" s="23">
        <v>900</v>
      </c>
      <c r="C484" s="22" t="s">
        <v>11494</v>
      </c>
      <c r="D484" s="28">
        <v>387904</v>
      </c>
      <c r="E484" s="22" t="s">
        <v>11495</v>
      </c>
      <c r="F484" s="22" t="s">
        <v>12008</v>
      </c>
      <c r="G484" s="22" t="s">
        <v>81</v>
      </c>
      <c r="H484" s="22" t="s">
        <v>12009</v>
      </c>
      <c r="I484" s="24">
        <v>43827</v>
      </c>
      <c r="J484" s="24">
        <v>44043</v>
      </c>
    </row>
    <row r="485" spans="1:10" x14ac:dyDescent="0.25">
      <c r="A485" s="22" t="s">
        <v>12010</v>
      </c>
      <c r="B485" s="23">
        <v>900</v>
      </c>
      <c r="C485" s="22" t="s">
        <v>11494</v>
      </c>
      <c r="D485" s="28">
        <v>387904</v>
      </c>
      <c r="E485" s="22" t="s">
        <v>11495</v>
      </c>
      <c r="F485" s="22" t="s">
        <v>11496</v>
      </c>
      <c r="G485" s="22" t="s">
        <v>81</v>
      </c>
      <c r="H485" s="22" t="s">
        <v>12011</v>
      </c>
      <c r="I485" s="24">
        <v>43862</v>
      </c>
      <c r="J485" s="24">
        <v>44075</v>
      </c>
    </row>
    <row r="486" spans="1:10" x14ac:dyDescent="0.25">
      <c r="A486" s="22" t="s">
        <v>4182</v>
      </c>
      <c r="B486" s="23">
        <v>900</v>
      </c>
      <c r="C486" s="22" t="s">
        <v>11494</v>
      </c>
      <c r="D486" s="28">
        <v>387904</v>
      </c>
      <c r="E486" s="22" t="s">
        <v>11495</v>
      </c>
      <c r="F486" s="22" t="s">
        <v>11496</v>
      </c>
      <c r="G486" s="22" t="s">
        <v>81</v>
      </c>
      <c r="H486" s="22" t="s">
        <v>6904</v>
      </c>
      <c r="I486" s="24">
        <v>44043</v>
      </c>
      <c r="J486" s="24"/>
    </row>
    <row r="487" spans="1:10" x14ac:dyDescent="0.25">
      <c r="A487" s="22" t="s">
        <v>12012</v>
      </c>
      <c r="B487" s="23">
        <v>900</v>
      </c>
      <c r="C487" s="22" t="s">
        <v>11494</v>
      </c>
      <c r="D487" s="28">
        <v>387904</v>
      </c>
      <c r="E487" s="22" t="s">
        <v>11495</v>
      </c>
      <c r="F487" s="22" t="s">
        <v>12013</v>
      </c>
      <c r="G487" s="22" t="s">
        <v>81</v>
      </c>
      <c r="H487" s="22" t="s">
        <v>12014</v>
      </c>
      <c r="I487" s="24">
        <v>43862</v>
      </c>
      <c r="J487" s="24">
        <v>44037</v>
      </c>
    </row>
    <row r="488" spans="1:10" x14ac:dyDescent="0.25">
      <c r="A488" s="22" t="s">
        <v>12015</v>
      </c>
      <c r="B488" s="23">
        <v>900</v>
      </c>
      <c r="C488" s="22" t="s">
        <v>11494</v>
      </c>
      <c r="D488" s="28">
        <v>387904</v>
      </c>
      <c r="E488" s="22" t="s">
        <v>11495</v>
      </c>
      <c r="F488" s="22" t="s">
        <v>12016</v>
      </c>
      <c r="G488" s="22" t="s">
        <v>81</v>
      </c>
      <c r="H488" s="22" t="s">
        <v>12017</v>
      </c>
      <c r="I488" s="24">
        <v>43773</v>
      </c>
      <c r="J488" s="24">
        <v>43901</v>
      </c>
    </row>
    <row r="489" spans="1:10" x14ac:dyDescent="0.25">
      <c r="A489" s="22" t="s">
        <v>12015</v>
      </c>
      <c r="B489" s="23">
        <v>900</v>
      </c>
      <c r="C489" s="22" t="s">
        <v>11494</v>
      </c>
      <c r="D489" s="28">
        <v>387904</v>
      </c>
      <c r="E489" s="22" t="s">
        <v>11495</v>
      </c>
      <c r="F489" s="22" t="s">
        <v>11586</v>
      </c>
      <c r="G489" s="22" t="s">
        <v>81</v>
      </c>
      <c r="H489" s="22" t="s">
        <v>12017</v>
      </c>
      <c r="I489" s="24">
        <v>43902</v>
      </c>
      <c r="J489" s="24">
        <v>44075</v>
      </c>
    </row>
    <row r="490" spans="1:10" x14ac:dyDescent="0.25">
      <c r="A490" s="22" t="s">
        <v>12018</v>
      </c>
      <c r="B490" s="23">
        <v>900</v>
      </c>
      <c r="C490" s="22" t="s">
        <v>11494</v>
      </c>
      <c r="D490" s="28">
        <v>387904</v>
      </c>
      <c r="E490" s="22" t="s">
        <v>11495</v>
      </c>
      <c r="F490" s="22" t="s">
        <v>11719</v>
      </c>
      <c r="G490" s="22" t="s">
        <v>81</v>
      </c>
      <c r="H490" s="22" t="s">
        <v>12019</v>
      </c>
      <c r="I490" s="24">
        <v>43892</v>
      </c>
      <c r="J490" s="24">
        <v>44075</v>
      </c>
    </row>
    <row r="491" spans="1:10" x14ac:dyDescent="0.25">
      <c r="A491" s="22" t="s">
        <v>12020</v>
      </c>
      <c r="B491" s="23">
        <v>900</v>
      </c>
      <c r="C491" s="22" t="s">
        <v>11494</v>
      </c>
      <c r="D491" s="28">
        <v>387904</v>
      </c>
      <c r="E491" s="22" t="s">
        <v>11495</v>
      </c>
      <c r="F491" s="22" t="s">
        <v>12021</v>
      </c>
      <c r="G491" s="22" t="s">
        <v>81</v>
      </c>
      <c r="H491" s="22" t="s">
        <v>12022</v>
      </c>
      <c r="I491" s="24">
        <v>43689</v>
      </c>
      <c r="J491" s="24">
        <v>44075</v>
      </c>
    </row>
    <row r="492" spans="1:10" x14ac:dyDescent="0.25">
      <c r="A492" s="22" t="s">
        <v>4527</v>
      </c>
      <c r="B492" s="23">
        <v>900</v>
      </c>
      <c r="C492" s="22" t="s">
        <v>11494</v>
      </c>
      <c r="D492" s="28">
        <v>387904</v>
      </c>
      <c r="E492" s="22" t="s">
        <v>11495</v>
      </c>
      <c r="F492" s="22" t="s">
        <v>11496</v>
      </c>
      <c r="G492" s="22" t="s">
        <v>81</v>
      </c>
      <c r="H492" s="22" t="s">
        <v>7170</v>
      </c>
      <c r="I492" s="24">
        <v>44305</v>
      </c>
      <c r="J492" s="24"/>
    </row>
    <row r="493" spans="1:10" x14ac:dyDescent="0.25">
      <c r="A493" s="22" t="s">
        <v>12023</v>
      </c>
      <c r="B493" s="23">
        <v>900</v>
      </c>
      <c r="C493" s="22" t="s">
        <v>11494</v>
      </c>
      <c r="D493" s="28">
        <v>387904</v>
      </c>
      <c r="E493" s="22" t="s">
        <v>11495</v>
      </c>
      <c r="F493" s="22" t="s">
        <v>11496</v>
      </c>
      <c r="G493" s="22" t="s">
        <v>81</v>
      </c>
      <c r="H493" s="22" t="s">
        <v>12024</v>
      </c>
      <c r="I493" s="24">
        <v>43984</v>
      </c>
      <c r="J493" s="24">
        <v>44065</v>
      </c>
    </row>
    <row r="494" spans="1:10" x14ac:dyDescent="0.25">
      <c r="A494" s="22" t="s">
        <v>4375</v>
      </c>
      <c r="B494" s="23">
        <v>900</v>
      </c>
      <c r="C494" s="22" t="s">
        <v>11494</v>
      </c>
      <c r="D494" s="28">
        <v>387904</v>
      </c>
      <c r="E494" s="22" t="s">
        <v>11495</v>
      </c>
      <c r="F494" s="22" t="s">
        <v>12025</v>
      </c>
      <c r="G494" s="22" t="s">
        <v>81</v>
      </c>
      <c r="H494" s="22" t="s">
        <v>6968</v>
      </c>
      <c r="I494" s="24">
        <v>44053</v>
      </c>
      <c r="J494" s="24">
        <v>44080</v>
      </c>
    </row>
    <row r="495" spans="1:10" x14ac:dyDescent="0.25">
      <c r="A495" s="22" t="s">
        <v>4375</v>
      </c>
      <c r="B495" s="23">
        <v>900</v>
      </c>
      <c r="C495" s="22" t="s">
        <v>11494</v>
      </c>
      <c r="D495" s="28">
        <v>387904</v>
      </c>
      <c r="E495" s="22" t="s">
        <v>11495</v>
      </c>
      <c r="F495" s="22" t="s">
        <v>12025</v>
      </c>
      <c r="G495" s="22" t="s">
        <v>81</v>
      </c>
      <c r="H495" s="22" t="s">
        <v>6968</v>
      </c>
      <c r="I495" s="24">
        <v>44081</v>
      </c>
      <c r="J495" s="24">
        <v>44083</v>
      </c>
    </row>
    <row r="496" spans="1:10" x14ac:dyDescent="0.25">
      <c r="A496" s="22" t="s">
        <v>4375</v>
      </c>
      <c r="B496" s="23">
        <v>900</v>
      </c>
      <c r="C496" s="22" t="s">
        <v>11494</v>
      </c>
      <c r="D496" s="28">
        <v>387904</v>
      </c>
      <c r="E496" s="22" t="s">
        <v>11495</v>
      </c>
      <c r="F496" s="22" t="s">
        <v>12025</v>
      </c>
      <c r="G496" s="22" t="s">
        <v>81</v>
      </c>
      <c r="H496" s="22" t="s">
        <v>6968</v>
      </c>
      <c r="I496" s="24">
        <v>44084</v>
      </c>
      <c r="J496" s="24"/>
    </row>
    <row r="497" spans="1:10" x14ac:dyDescent="0.25">
      <c r="A497" s="22" t="s">
        <v>5566</v>
      </c>
      <c r="B497" s="23">
        <v>900</v>
      </c>
      <c r="C497" s="22" t="s">
        <v>11494</v>
      </c>
      <c r="D497" s="28">
        <v>387904</v>
      </c>
      <c r="E497" s="22" t="s">
        <v>11495</v>
      </c>
      <c r="F497" s="22" t="s">
        <v>12026</v>
      </c>
      <c r="G497" s="22" t="s">
        <v>81</v>
      </c>
      <c r="H497" s="22" t="s">
        <v>10149</v>
      </c>
      <c r="I497" s="24">
        <v>44181</v>
      </c>
      <c r="J497" s="24"/>
    </row>
    <row r="498" spans="1:10" x14ac:dyDescent="0.25">
      <c r="A498" s="22" t="s">
        <v>4200</v>
      </c>
      <c r="B498" s="23">
        <v>900</v>
      </c>
      <c r="C498" s="22" t="s">
        <v>11494</v>
      </c>
      <c r="D498" s="28">
        <v>387904</v>
      </c>
      <c r="E498" s="22" t="s">
        <v>11495</v>
      </c>
      <c r="F498" s="22" t="s">
        <v>11496</v>
      </c>
      <c r="G498" s="22" t="s">
        <v>81</v>
      </c>
      <c r="H498" s="22" t="s">
        <v>7238</v>
      </c>
      <c r="I498" s="24">
        <v>44358</v>
      </c>
      <c r="J498" s="24"/>
    </row>
    <row r="499" spans="1:10" x14ac:dyDescent="0.25">
      <c r="A499" s="22" t="s">
        <v>12027</v>
      </c>
      <c r="B499" s="23">
        <v>900</v>
      </c>
      <c r="C499" s="22" t="s">
        <v>11494</v>
      </c>
      <c r="D499" s="28">
        <v>387904</v>
      </c>
      <c r="E499" s="22" t="s">
        <v>11495</v>
      </c>
      <c r="F499" s="22" t="s">
        <v>12028</v>
      </c>
      <c r="G499" s="22" t="s">
        <v>81</v>
      </c>
      <c r="H499" s="22" t="s">
        <v>12029</v>
      </c>
      <c r="I499" s="24">
        <v>43770</v>
      </c>
      <c r="J499" s="24">
        <v>44075</v>
      </c>
    </row>
    <row r="500" spans="1:10" x14ac:dyDescent="0.25">
      <c r="A500" s="22" t="s">
        <v>5827</v>
      </c>
      <c r="B500" s="23">
        <v>900</v>
      </c>
      <c r="C500" s="22" t="s">
        <v>11494</v>
      </c>
      <c r="D500" s="28">
        <v>387904</v>
      </c>
      <c r="E500" s="22" t="s">
        <v>11495</v>
      </c>
      <c r="F500" s="22" t="s">
        <v>11628</v>
      </c>
      <c r="G500" s="22" t="s">
        <v>81</v>
      </c>
      <c r="H500" s="22" t="s">
        <v>6770</v>
      </c>
      <c r="I500" s="24">
        <v>43829</v>
      </c>
      <c r="J500" s="24"/>
    </row>
    <row r="501" spans="1:10" x14ac:dyDescent="0.25">
      <c r="A501" s="22" t="s">
        <v>12030</v>
      </c>
      <c r="B501" s="23">
        <v>900</v>
      </c>
      <c r="C501" s="22" t="s">
        <v>11494</v>
      </c>
      <c r="D501" s="28">
        <v>387904</v>
      </c>
      <c r="E501" s="22" t="s">
        <v>11495</v>
      </c>
      <c r="F501" s="22" t="s">
        <v>12031</v>
      </c>
      <c r="G501" s="22" t="s">
        <v>81</v>
      </c>
      <c r="H501" s="22" t="s">
        <v>12032</v>
      </c>
      <c r="I501" s="24">
        <v>43577</v>
      </c>
      <c r="J501" s="24">
        <v>44034</v>
      </c>
    </row>
    <row r="502" spans="1:10" x14ac:dyDescent="0.25">
      <c r="A502" s="22" t="s">
        <v>3194</v>
      </c>
      <c r="B502" s="23">
        <v>900</v>
      </c>
      <c r="C502" s="22" t="s">
        <v>11494</v>
      </c>
      <c r="D502" s="28">
        <v>387904</v>
      </c>
      <c r="E502" s="22" t="s">
        <v>11495</v>
      </c>
      <c r="F502" s="22" t="s">
        <v>11496</v>
      </c>
      <c r="G502" s="22" t="s">
        <v>81</v>
      </c>
      <c r="H502" s="22" t="s">
        <v>7135</v>
      </c>
      <c r="I502" s="24">
        <v>43739</v>
      </c>
      <c r="J502" s="24">
        <v>44044</v>
      </c>
    </row>
    <row r="503" spans="1:10" x14ac:dyDescent="0.25">
      <c r="A503" s="22" t="s">
        <v>3194</v>
      </c>
      <c r="B503" s="23">
        <v>900</v>
      </c>
      <c r="C503" s="22" t="s">
        <v>11494</v>
      </c>
      <c r="D503" s="28">
        <v>387904</v>
      </c>
      <c r="E503" s="22" t="s">
        <v>11495</v>
      </c>
      <c r="F503" s="22" t="s">
        <v>12033</v>
      </c>
      <c r="G503" s="22" t="s">
        <v>81</v>
      </c>
      <c r="H503" s="22" t="s">
        <v>7135</v>
      </c>
      <c r="I503" s="24">
        <v>44299</v>
      </c>
      <c r="J503" s="24"/>
    </row>
    <row r="504" spans="1:10" x14ac:dyDescent="0.25">
      <c r="A504" s="22" t="s">
        <v>12034</v>
      </c>
      <c r="B504" s="23">
        <v>900</v>
      </c>
      <c r="C504" s="22" t="s">
        <v>11494</v>
      </c>
      <c r="D504" s="28">
        <v>387904</v>
      </c>
      <c r="E504" s="22" t="s">
        <v>11495</v>
      </c>
      <c r="F504" s="22" t="s">
        <v>12035</v>
      </c>
      <c r="G504" s="22" t="s">
        <v>81</v>
      </c>
      <c r="H504" s="22" t="s">
        <v>12036</v>
      </c>
      <c r="I504" s="24">
        <v>44105</v>
      </c>
      <c r="J504" s="24">
        <v>44196</v>
      </c>
    </row>
    <row r="505" spans="1:10" x14ac:dyDescent="0.25">
      <c r="A505" s="22" t="s">
        <v>12037</v>
      </c>
      <c r="B505" s="23">
        <v>900</v>
      </c>
      <c r="C505" s="22" t="s">
        <v>11494</v>
      </c>
      <c r="D505" s="28">
        <v>387904</v>
      </c>
      <c r="E505" s="22" t="s">
        <v>11495</v>
      </c>
      <c r="F505" s="22" t="s">
        <v>11496</v>
      </c>
      <c r="G505" s="22" t="s">
        <v>81</v>
      </c>
      <c r="H505" s="22" t="s">
        <v>12038</v>
      </c>
      <c r="I505" s="24">
        <v>44197</v>
      </c>
      <c r="J505" s="24">
        <v>44256</v>
      </c>
    </row>
    <row r="506" spans="1:10" x14ac:dyDescent="0.25">
      <c r="A506" s="22" t="s">
        <v>12039</v>
      </c>
      <c r="B506" s="23">
        <v>900</v>
      </c>
      <c r="C506" s="22" t="s">
        <v>11494</v>
      </c>
      <c r="D506" s="28">
        <v>387904</v>
      </c>
      <c r="E506" s="22" t="s">
        <v>11495</v>
      </c>
      <c r="F506" s="22" t="s">
        <v>12040</v>
      </c>
      <c r="G506" s="22" t="s">
        <v>81</v>
      </c>
      <c r="H506" s="22" t="s">
        <v>12041</v>
      </c>
      <c r="I506" s="24">
        <v>43861</v>
      </c>
      <c r="J506" s="24">
        <v>44196</v>
      </c>
    </row>
    <row r="507" spans="1:10" x14ac:dyDescent="0.25">
      <c r="A507" s="22" t="s">
        <v>5350</v>
      </c>
      <c r="B507" s="23">
        <v>900</v>
      </c>
      <c r="C507" s="22" t="s">
        <v>11494</v>
      </c>
      <c r="D507" s="28">
        <v>387904</v>
      </c>
      <c r="E507" s="22" t="s">
        <v>11495</v>
      </c>
      <c r="F507" s="22" t="s">
        <v>12042</v>
      </c>
      <c r="G507" s="22" t="s">
        <v>81</v>
      </c>
      <c r="H507" s="22" t="s">
        <v>11196</v>
      </c>
      <c r="I507" s="24">
        <v>44113</v>
      </c>
      <c r="J507" s="24"/>
    </row>
    <row r="508" spans="1:10" x14ac:dyDescent="0.25">
      <c r="A508" s="22" t="s">
        <v>5546</v>
      </c>
      <c r="B508" s="23">
        <v>900</v>
      </c>
      <c r="C508" s="22" t="s">
        <v>11494</v>
      </c>
      <c r="D508" s="28">
        <v>387904</v>
      </c>
      <c r="E508" s="22" t="s">
        <v>11495</v>
      </c>
      <c r="F508" s="22" t="s">
        <v>11496</v>
      </c>
      <c r="G508" s="22" t="s">
        <v>81</v>
      </c>
      <c r="H508" s="22" t="s">
        <v>6766</v>
      </c>
      <c r="I508" s="24">
        <v>43831</v>
      </c>
      <c r="J508" s="24">
        <v>44148</v>
      </c>
    </row>
    <row r="509" spans="1:10" x14ac:dyDescent="0.25">
      <c r="A509" s="22" t="s">
        <v>5546</v>
      </c>
      <c r="B509" s="23">
        <v>900</v>
      </c>
      <c r="C509" s="22" t="s">
        <v>11494</v>
      </c>
      <c r="D509" s="28">
        <v>387904</v>
      </c>
      <c r="E509" s="22" t="s">
        <v>11495</v>
      </c>
      <c r="F509" s="22" t="s">
        <v>12043</v>
      </c>
      <c r="G509" s="22" t="s">
        <v>81</v>
      </c>
      <c r="H509" s="22" t="s">
        <v>6766</v>
      </c>
      <c r="I509" s="24">
        <v>44149</v>
      </c>
      <c r="J509" s="24"/>
    </row>
    <row r="510" spans="1:10" x14ac:dyDescent="0.25">
      <c r="A510" s="22" t="s">
        <v>3035</v>
      </c>
      <c r="B510" s="23">
        <v>900</v>
      </c>
      <c r="C510" s="22" t="s">
        <v>11494</v>
      </c>
      <c r="D510" s="28">
        <v>387904</v>
      </c>
      <c r="E510" s="22" t="s">
        <v>11495</v>
      </c>
      <c r="F510" s="22" t="s">
        <v>11496</v>
      </c>
      <c r="G510" s="22" t="s">
        <v>81</v>
      </c>
      <c r="H510" s="22" t="s">
        <v>6891</v>
      </c>
      <c r="I510" s="24">
        <v>44019</v>
      </c>
      <c r="J510" s="24">
        <v>44280</v>
      </c>
    </row>
    <row r="511" spans="1:10" x14ac:dyDescent="0.25">
      <c r="A511" s="22" t="s">
        <v>3035</v>
      </c>
      <c r="B511" s="23">
        <v>900</v>
      </c>
      <c r="C511" s="22" t="s">
        <v>11494</v>
      </c>
      <c r="D511" s="28">
        <v>387904</v>
      </c>
      <c r="E511" s="22" t="s">
        <v>11495</v>
      </c>
      <c r="F511" s="22" t="s">
        <v>12044</v>
      </c>
      <c r="G511" s="22" t="s">
        <v>81</v>
      </c>
      <c r="H511" s="22" t="s">
        <v>6891</v>
      </c>
      <c r="I511" s="24">
        <v>44281</v>
      </c>
      <c r="J511" s="24">
        <v>44360</v>
      </c>
    </row>
    <row r="512" spans="1:10" x14ac:dyDescent="0.25">
      <c r="A512" s="22" t="s">
        <v>3035</v>
      </c>
      <c r="B512" s="23">
        <v>900</v>
      </c>
      <c r="C512" s="22" t="s">
        <v>11494</v>
      </c>
      <c r="D512" s="28">
        <v>387904</v>
      </c>
      <c r="E512" s="22" t="s">
        <v>11495</v>
      </c>
      <c r="F512" s="22" t="s">
        <v>11496</v>
      </c>
      <c r="G512" s="22" t="s">
        <v>81</v>
      </c>
      <c r="H512" s="22" t="s">
        <v>6891</v>
      </c>
      <c r="I512" s="24">
        <v>44361</v>
      </c>
      <c r="J512" s="24"/>
    </row>
    <row r="513" spans="1:10" x14ac:dyDescent="0.25">
      <c r="A513" s="22" t="s">
        <v>626</v>
      </c>
      <c r="B513" s="23">
        <v>900</v>
      </c>
      <c r="C513" s="22" t="s">
        <v>11494</v>
      </c>
      <c r="D513" s="28">
        <v>387904</v>
      </c>
      <c r="E513" s="22" t="s">
        <v>11495</v>
      </c>
      <c r="F513" s="22" t="s">
        <v>11496</v>
      </c>
      <c r="G513" s="22" t="s">
        <v>81</v>
      </c>
      <c r="H513" s="22" t="s">
        <v>6870</v>
      </c>
      <c r="I513" s="24">
        <v>43968</v>
      </c>
      <c r="J513" s="24">
        <v>44005</v>
      </c>
    </row>
    <row r="514" spans="1:10" x14ac:dyDescent="0.25">
      <c r="A514" s="22" t="s">
        <v>626</v>
      </c>
      <c r="B514" s="23">
        <v>900</v>
      </c>
      <c r="C514" s="22" t="s">
        <v>11494</v>
      </c>
      <c r="D514" s="28">
        <v>387904</v>
      </c>
      <c r="E514" s="22" t="s">
        <v>11495</v>
      </c>
      <c r="F514" s="22" t="s">
        <v>12045</v>
      </c>
      <c r="G514" s="22" t="s">
        <v>81</v>
      </c>
      <c r="H514" s="22" t="s">
        <v>6870</v>
      </c>
      <c r="I514" s="24">
        <v>44006</v>
      </c>
      <c r="J514" s="24"/>
    </row>
    <row r="515" spans="1:10" x14ac:dyDescent="0.25">
      <c r="A515" s="22" t="s">
        <v>3496</v>
      </c>
      <c r="B515" s="23">
        <v>900</v>
      </c>
      <c r="C515" s="22" t="s">
        <v>11494</v>
      </c>
      <c r="D515" s="28">
        <v>387904</v>
      </c>
      <c r="E515" s="22" t="s">
        <v>11495</v>
      </c>
      <c r="F515" s="22" t="s">
        <v>12046</v>
      </c>
      <c r="G515" s="22" t="s">
        <v>81</v>
      </c>
      <c r="H515" s="22" t="s">
        <v>9663</v>
      </c>
      <c r="I515" s="24">
        <v>43836</v>
      </c>
      <c r="J515" s="24"/>
    </row>
    <row r="516" spans="1:10" x14ac:dyDescent="0.25">
      <c r="A516" s="22" t="s">
        <v>12047</v>
      </c>
      <c r="B516" s="23">
        <v>900</v>
      </c>
      <c r="C516" s="22" t="s">
        <v>11494</v>
      </c>
      <c r="D516" s="28">
        <v>387904</v>
      </c>
      <c r="E516" s="22" t="s">
        <v>11495</v>
      </c>
      <c r="F516" s="22" t="s">
        <v>11739</v>
      </c>
      <c r="G516" s="22" t="s">
        <v>81</v>
      </c>
      <c r="H516" s="22" t="s">
        <v>10913</v>
      </c>
      <c r="I516" s="24">
        <v>44321</v>
      </c>
      <c r="J516" s="24">
        <v>44347</v>
      </c>
    </row>
    <row r="517" spans="1:10" x14ac:dyDescent="0.25">
      <c r="A517" s="22" t="s">
        <v>1930</v>
      </c>
      <c r="B517" s="23">
        <v>900</v>
      </c>
      <c r="C517" s="22" t="s">
        <v>11494</v>
      </c>
      <c r="D517" s="28">
        <v>387904</v>
      </c>
      <c r="E517" s="22" t="s">
        <v>11495</v>
      </c>
      <c r="F517" s="22" t="s">
        <v>12048</v>
      </c>
      <c r="G517" s="22" t="s">
        <v>81</v>
      </c>
      <c r="H517" s="22" t="s">
        <v>6428</v>
      </c>
      <c r="I517" s="24">
        <v>43617</v>
      </c>
      <c r="J517" s="24"/>
    </row>
    <row r="518" spans="1:10" x14ac:dyDescent="0.25">
      <c r="A518" s="22" t="s">
        <v>3882</v>
      </c>
      <c r="B518" s="23">
        <v>900</v>
      </c>
      <c r="C518" s="22" t="s">
        <v>11494</v>
      </c>
      <c r="D518" s="28">
        <v>387904</v>
      </c>
      <c r="E518" s="22" t="s">
        <v>11495</v>
      </c>
      <c r="F518" s="22" t="s">
        <v>12049</v>
      </c>
      <c r="G518" s="22" t="s">
        <v>81</v>
      </c>
      <c r="H518" s="22" t="s">
        <v>6753</v>
      </c>
      <c r="I518" s="24">
        <v>43617</v>
      </c>
      <c r="J518" s="24"/>
    </row>
    <row r="519" spans="1:10" x14ac:dyDescent="0.25">
      <c r="A519" s="22" t="s">
        <v>5887</v>
      </c>
      <c r="B519" s="23">
        <v>900</v>
      </c>
      <c r="C519" s="22" t="s">
        <v>11494</v>
      </c>
      <c r="D519" s="28">
        <v>387904</v>
      </c>
      <c r="E519" s="22" t="s">
        <v>11495</v>
      </c>
      <c r="F519" s="22" t="s">
        <v>12050</v>
      </c>
      <c r="G519" s="22" t="s">
        <v>81</v>
      </c>
      <c r="H519" s="22" t="s">
        <v>6351</v>
      </c>
      <c r="I519" s="24">
        <v>43627</v>
      </c>
      <c r="J519" s="24">
        <v>44063</v>
      </c>
    </row>
    <row r="520" spans="1:10" x14ac:dyDescent="0.25">
      <c r="A520" s="22" t="s">
        <v>5887</v>
      </c>
      <c r="B520" s="23">
        <v>900</v>
      </c>
      <c r="C520" s="22" t="s">
        <v>11494</v>
      </c>
      <c r="D520" s="28">
        <v>387904</v>
      </c>
      <c r="E520" s="22" t="s">
        <v>11495</v>
      </c>
      <c r="F520" s="22" t="s">
        <v>11710</v>
      </c>
      <c r="G520" s="22" t="s">
        <v>81</v>
      </c>
      <c r="H520" s="22" t="s">
        <v>6351</v>
      </c>
      <c r="I520" s="24">
        <v>44064</v>
      </c>
      <c r="J520" s="24">
        <v>44098</v>
      </c>
    </row>
    <row r="521" spans="1:10" x14ac:dyDescent="0.25">
      <c r="A521" s="22" t="s">
        <v>5887</v>
      </c>
      <c r="B521" s="23">
        <v>900</v>
      </c>
      <c r="C521" s="22" t="s">
        <v>11494</v>
      </c>
      <c r="D521" s="28">
        <v>387904</v>
      </c>
      <c r="E521" s="22" t="s">
        <v>11495</v>
      </c>
      <c r="F521" s="22" t="s">
        <v>12051</v>
      </c>
      <c r="G521" s="22" t="s">
        <v>81</v>
      </c>
      <c r="H521" s="22" t="s">
        <v>6351</v>
      </c>
      <c r="I521" s="24">
        <v>44099</v>
      </c>
      <c r="J521" s="24">
        <v>44120</v>
      </c>
    </row>
    <row r="522" spans="1:10" x14ac:dyDescent="0.25">
      <c r="A522" s="22" t="s">
        <v>5887</v>
      </c>
      <c r="B522" s="23">
        <v>900</v>
      </c>
      <c r="C522" s="22" t="s">
        <v>11494</v>
      </c>
      <c r="D522" s="28">
        <v>387904</v>
      </c>
      <c r="E522" s="22" t="s">
        <v>11495</v>
      </c>
      <c r="F522" s="22" t="s">
        <v>12052</v>
      </c>
      <c r="G522" s="22" t="s">
        <v>81</v>
      </c>
      <c r="H522" s="22" t="s">
        <v>6351</v>
      </c>
      <c r="I522" s="24">
        <v>44121</v>
      </c>
      <c r="J522" s="24">
        <v>44248</v>
      </c>
    </row>
    <row r="523" spans="1:10" x14ac:dyDescent="0.25">
      <c r="A523" s="22" t="s">
        <v>5887</v>
      </c>
      <c r="B523" s="23">
        <v>900</v>
      </c>
      <c r="C523" s="22" t="s">
        <v>11494</v>
      </c>
      <c r="D523" s="28">
        <v>387904</v>
      </c>
      <c r="E523" s="22" t="s">
        <v>11495</v>
      </c>
      <c r="F523" s="22" t="s">
        <v>12053</v>
      </c>
      <c r="G523" s="22" t="s">
        <v>81</v>
      </c>
      <c r="H523" s="22" t="s">
        <v>6351</v>
      </c>
      <c r="I523" s="24">
        <v>44249</v>
      </c>
      <c r="J523" s="24"/>
    </row>
    <row r="524" spans="1:10" x14ac:dyDescent="0.25">
      <c r="A524" s="22" t="s">
        <v>12054</v>
      </c>
      <c r="B524" s="23">
        <v>900</v>
      </c>
      <c r="C524" s="22" t="s">
        <v>11494</v>
      </c>
      <c r="D524" s="28">
        <v>387904</v>
      </c>
      <c r="E524" s="22" t="s">
        <v>11495</v>
      </c>
      <c r="F524" s="22" t="s">
        <v>12055</v>
      </c>
      <c r="G524" s="22" t="s">
        <v>81</v>
      </c>
      <c r="H524" s="22" t="s">
        <v>12056</v>
      </c>
      <c r="I524" s="24">
        <v>43633</v>
      </c>
      <c r="J524" s="24">
        <v>43831</v>
      </c>
    </row>
    <row r="525" spans="1:10" x14ac:dyDescent="0.25">
      <c r="A525" s="22" t="s">
        <v>3884</v>
      </c>
      <c r="B525" s="23">
        <v>900</v>
      </c>
      <c r="C525" s="22" t="s">
        <v>11494</v>
      </c>
      <c r="D525" s="28">
        <v>387904</v>
      </c>
      <c r="E525" s="22" t="s">
        <v>11495</v>
      </c>
      <c r="F525" s="22" t="s">
        <v>11496</v>
      </c>
      <c r="G525" s="22" t="s">
        <v>81</v>
      </c>
      <c r="H525" s="22" t="s">
        <v>6878</v>
      </c>
      <c r="I525" s="24">
        <v>44008</v>
      </c>
      <c r="J525" s="24"/>
    </row>
    <row r="526" spans="1:10" x14ac:dyDescent="0.25">
      <c r="A526" s="22" t="s">
        <v>1634</v>
      </c>
      <c r="B526" s="23">
        <v>900</v>
      </c>
      <c r="C526" s="22" t="s">
        <v>11494</v>
      </c>
      <c r="D526" s="28">
        <v>387904</v>
      </c>
      <c r="E526" s="22" t="s">
        <v>11495</v>
      </c>
      <c r="F526" s="22" t="s">
        <v>11789</v>
      </c>
      <c r="G526" s="22" t="s">
        <v>81</v>
      </c>
      <c r="H526" s="22" t="s">
        <v>6804</v>
      </c>
      <c r="I526" s="24">
        <v>43689</v>
      </c>
      <c r="J526" s="24">
        <v>43891</v>
      </c>
    </row>
    <row r="527" spans="1:10" x14ac:dyDescent="0.25">
      <c r="A527" s="22" t="s">
        <v>1634</v>
      </c>
      <c r="B527" s="23">
        <v>900</v>
      </c>
      <c r="C527" s="22" t="s">
        <v>11494</v>
      </c>
      <c r="D527" s="28">
        <v>387904</v>
      </c>
      <c r="E527" s="22" t="s">
        <v>11495</v>
      </c>
      <c r="F527" s="22" t="s">
        <v>11496</v>
      </c>
      <c r="G527" s="22" t="s">
        <v>81</v>
      </c>
      <c r="H527" s="22" t="s">
        <v>6804</v>
      </c>
      <c r="I527" s="24">
        <v>43892</v>
      </c>
      <c r="J527" s="24"/>
    </row>
    <row r="528" spans="1:10" x14ac:dyDescent="0.25">
      <c r="A528" s="22" t="s">
        <v>928</v>
      </c>
      <c r="B528" s="23">
        <v>900</v>
      </c>
      <c r="C528" s="22" t="s">
        <v>11494</v>
      </c>
      <c r="D528" s="28">
        <v>387904</v>
      </c>
      <c r="E528" s="22" t="s">
        <v>11495</v>
      </c>
      <c r="F528" s="22" t="s">
        <v>11496</v>
      </c>
      <c r="G528" s="22" t="s">
        <v>81</v>
      </c>
      <c r="H528" s="22" t="s">
        <v>9080</v>
      </c>
      <c r="I528" s="24">
        <v>43984</v>
      </c>
      <c r="J528" s="24">
        <v>44013</v>
      </c>
    </row>
    <row r="529" spans="1:10" x14ac:dyDescent="0.25">
      <c r="A529" s="22" t="s">
        <v>928</v>
      </c>
      <c r="B529" s="23">
        <v>900</v>
      </c>
      <c r="C529" s="22" t="s">
        <v>11494</v>
      </c>
      <c r="D529" s="28">
        <v>387904</v>
      </c>
      <c r="E529" s="22" t="s">
        <v>11495</v>
      </c>
      <c r="F529" s="22" t="s">
        <v>11496</v>
      </c>
      <c r="G529" s="22" t="s">
        <v>81</v>
      </c>
      <c r="H529" s="22" t="s">
        <v>9080</v>
      </c>
      <c r="I529" s="24">
        <v>44106</v>
      </c>
      <c r="J529" s="24">
        <v>44110</v>
      </c>
    </row>
    <row r="530" spans="1:10" x14ac:dyDescent="0.25">
      <c r="A530" s="22" t="s">
        <v>930</v>
      </c>
      <c r="B530" s="23">
        <v>900</v>
      </c>
      <c r="C530" s="22" t="s">
        <v>11494</v>
      </c>
      <c r="D530" s="28">
        <v>387904</v>
      </c>
      <c r="E530" s="22" t="s">
        <v>11495</v>
      </c>
      <c r="F530" s="22" t="s">
        <v>11496</v>
      </c>
      <c r="G530" s="22" t="s">
        <v>81</v>
      </c>
      <c r="H530" s="22" t="s">
        <v>6863</v>
      </c>
      <c r="I530" s="24">
        <v>43984</v>
      </c>
      <c r="J530" s="24"/>
    </row>
    <row r="531" spans="1:10" x14ac:dyDescent="0.25">
      <c r="A531" s="22" t="s">
        <v>5352</v>
      </c>
      <c r="B531" s="23">
        <v>900</v>
      </c>
      <c r="C531" s="22" t="s">
        <v>11494</v>
      </c>
      <c r="D531" s="28">
        <v>387904</v>
      </c>
      <c r="E531" s="22" t="s">
        <v>11495</v>
      </c>
      <c r="F531" s="22" t="s">
        <v>11496</v>
      </c>
      <c r="G531" s="22" t="s">
        <v>81</v>
      </c>
      <c r="H531" s="22" t="s">
        <v>6852</v>
      </c>
      <c r="I531" s="24">
        <v>43968</v>
      </c>
      <c r="J531" s="24">
        <v>43996</v>
      </c>
    </row>
    <row r="532" spans="1:10" x14ac:dyDescent="0.25">
      <c r="A532" s="22" t="s">
        <v>5352</v>
      </c>
      <c r="B532" s="23">
        <v>900</v>
      </c>
      <c r="C532" s="22" t="s">
        <v>11494</v>
      </c>
      <c r="D532" s="28">
        <v>387904</v>
      </c>
      <c r="E532" s="22" t="s">
        <v>11495</v>
      </c>
      <c r="F532" s="22" t="s">
        <v>12057</v>
      </c>
      <c r="G532" s="22" t="s">
        <v>81</v>
      </c>
      <c r="H532" s="22" t="s">
        <v>6852</v>
      </c>
      <c r="I532" s="24">
        <v>43997</v>
      </c>
      <c r="J532" s="24"/>
    </row>
    <row r="533" spans="1:10" x14ac:dyDescent="0.25">
      <c r="A533" s="22" t="s">
        <v>1565</v>
      </c>
      <c r="B533" s="23">
        <v>900</v>
      </c>
      <c r="C533" s="22" t="s">
        <v>11494</v>
      </c>
      <c r="D533" s="28">
        <v>387904</v>
      </c>
      <c r="E533" s="22" t="s">
        <v>11495</v>
      </c>
      <c r="F533" s="22" t="s">
        <v>12058</v>
      </c>
      <c r="G533" s="22" t="s">
        <v>81</v>
      </c>
      <c r="H533" s="22" t="s">
        <v>6929</v>
      </c>
      <c r="I533" s="24">
        <v>44046</v>
      </c>
      <c r="J533" s="24"/>
    </row>
    <row r="534" spans="1:10" x14ac:dyDescent="0.25">
      <c r="A534" s="22" t="s">
        <v>12059</v>
      </c>
      <c r="B534" s="23">
        <v>900</v>
      </c>
      <c r="C534" s="22" t="s">
        <v>11494</v>
      </c>
      <c r="D534" s="28">
        <v>387904</v>
      </c>
      <c r="E534" s="22" t="s">
        <v>11495</v>
      </c>
      <c r="F534" s="22" t="s">
        <v>11714</v>
      </c>
      <c r="G534" s="22" t="s">
        <v>81</v>
      </c>
      <c r="H534" s="22" t="s">
        <v>12060</v>
      </c>
      <c r="I534" s="24">
        <v>43689</v>
      </c>
      <c r="J534" s="24">
        <v>44196</v>
      </c>
    </row>
    <row r="535" spans="1:10" x14ac:dyDescent="0.25">
      <c r="A535" s="22" t="s">
        <v>12061</v>
      </c>
      <c r="B535" s="23">
        <v>900</v>
      </c>
      <c r="C535" s="22" t="s">
        <v>11494</v>
      </c>
      <c r="D535" s="28">
        <v>387904</v>
      </c>
      <c r="E535" s="22" t="s">
        <v>11495</v>
      </c>
      <c r="F535" s="22" t="s">
        <v>12062</v>
      </c>
      <c r="G535" s="22" t="s">
        <v>81</v>
      </c>
      <c r="H535" s="22" t="s">
        <v>12063</v>
      </c>
      <c r="I535" s="24">
        <v>43936</v>
      </c>
      <c r="J535" s="24">
        <v>44197</v>
      </c>
    </row>
    <row r="536" spans="1:10" x14ac:dyDescent="0.25">
      <c r="A536" s="22" t="s">
        <v>976</v>
      </c>
      <c r="B536" s="23">
        <v>900</v>
      </c>
      <c r="C536" s="22" t="s">
        <v>11494</v>
      </c>
      <c r="D536" s="28">
        <v>387904</v>
      </c>
      <c r="E536" s="22" t="s">
        <v>11495</v>
      </c>
      <c r="F536" s="22" t="s">
        <v>12064</v>
      </c>
      <c r="G536" s="22" t="s">
        <v>81</v>
      </c>
      <c r="H536" s="22" t="s">
        <v>7203</v>
      </c>
      <c r="I536" s="24">
        <v>43689</v>
      </c>
      <c r="J536" s="24">
        <v>44073</v>
      </c>
    </row>
    <row r="537" spans="1:10" x14ac:dyDescent="0.25">
      <c r="A537" s="22" t="s">
        <v>976</v>
      </c>
      <c r="B537" s="23">
        <v>900</v>
      </c>
      <c r="C537" s="22" t="s">
        <v>11494</v>
      </c>
      <c r="D537" s="28">
        <v>387904</v>
      </c>
      <c r="E537" s="22" t="s">
        <v>11495</v>
      </c>
      <c r="F537" s="22" t="s">
        <v>12065</v>
      </c>
      <c r="G537" s="22" t="s">
        <v>81</v>
      </c>
      <c r="H537" s="22" t="s">
        <v>7203</v>
      </c>
      <c r="I537" s="24">
        <v>44074</v>
      </c>
      <c r="J537" s="24">
        <v>44347</v>
      </c>
    </row>
    <row r="538" spans="1:10" x14ac:dyDescent="0.25">
      <c r="A538" s="22" t="s">
        <v>976</v>
      </c>
      <c r="B538" s="23">
        <v>900</v>
      </c>
      <c r="C538" s="22" t="s">
        <v>11494</v>
      </c>
      <c r="D538" s="28">
        <v>387904</v>
      </c>
      <c r="E538" s="22" t="s">
        <v>11495</v>
      </c>
      <c r="F538" s="22" t="s">
        <v>11823</v>
      </c>
      <c r="G538" s="22" t="s">
        <v>81</v>
      </c>
      <c r="H538" s="22" t="s">
        <v>7203</v>
      </c>
      <c r="I538" s="24">
        <v>44348</v>
      </c>
      <c r="J538" s="24"/>
    </row>
    <row r="539" spans="1:10" x14ac:dyDescent="0.25">
      <c r="A539" s="22" t="s">
        <v>12066</v>
      </c>
      <c r="B539" s="23">
        <v>900</v>
      </c>
      <c r="C539" s="22" t="s">
        <v>11494</v>
      </c>
      <c r="D539" s="28">
        <v>387904</v>
      </c>
      <c r="E539" s="22" t="s">
        <v>11495</v>
      </c>
      <c r="F539" s="22" t="s">
        <v>12067</v>
      </c>
      <c r="G539" s="22" t="s">
        <v>81</v>
      </c>
      <c r="H539" s="22" t="s">
        <v>12068</v>
      </c>
      <c r="I539" s="24">
        <v>43773</v>
      </c>
      <c r="J539" s="24">
        <v>43819</v>
      </c>
    </row>
    <row r="540" spans="1:10" x14ac:dyDescent="0.25">
      <c r="A540" s="22" t="s">
        <v>5656</v>
      </c>
      <c r="B540" s="23">
        <v>900</v>
      </c>
      <c r="C540" s="22" t="s">
        <v>11494</v>
      </c>
      <c r="D540" s="28">
        <v>387904</v>
      </c>
      <c r="E540" s="22" t="s">
        <v>11495</v>
      </c>
      <c r="F540" s="22" t="s">
        <v>11955</v>
      </c>
      <c r="G540" s="22" t="s">
        <v>81</v>
      </c>
      <c r="H540" s="22" t="s">
        <v>6922</v>
      </c>
      <c r="I540" s="24">
        <v>43880</v>
      </c>
      <c r="J540" s="24">
        <v>44021</v>
      </c>
    </row>
    <row r="541" spans="1:10" x14ac:dyDescent="0.25">
      <c r="A541" s="22" t="s">
        <v>12069</v>
      </c>
      <c r="B541" s="23">
        <v>900</v>
      </c>
      <c r="C541" s="22" t="s">
        <v>11494</v>
      </c>
      <c r="D541" s="28">
        <v>387904</v>
      </c>
      <c r="E541" s="22" t="s">
        <v>11495</v>
      </c>
      <c r="F541" s="22" t="s">
        <v>11496</v>
      </c>
      <c r="G541" s="22" t="s">
        <v>81</v>
      </c>
      <c r="H541" s="22" t="s">
        <v>12070</v>
      </c>
      <c r="I541" s="24">
        <v>44047</v>
      </c>
      <c r="J541" s="24">
        <v>44139</v>
      </c>
    </row>
    <row r="542" spans="1:10" x14ac:dyDescent="0.25">
      <c r="A542" s="22" t="s">
        <v>1687</v>
      </c>
      <c r="B542" s="23">
        <v>900</v>
      </c>
      <c r="C542" s="22" t="s">
        <v>11494</v>
      </c>
      <c r="D542" s="28">
        <v>387904</v>
      </c>
      <c r="E542" s="22" t="s">
        <v>11495</v>
      </c>
      <c r="F542" s="22" t="s">
        <v>12071</v>
      </c>
      <c r="G542" s="22" t="s">
        <v>81</v>
      </c>
      <c r="H542" s="22" t="s">
        <v>6355</v>
      </c>
      <c r="I542" s="24">
        <v>43717</v>
      </c>
      <c r="J542" s="24">
        <v>44395</v>
      </c>
    </row>
    <row r="543" spans="1:10" x14ac:dyDescent="0.25">
      <c r="A543" s="22" t="s">
        <v>1687</v>
      </c>
      <c r="B543" s="23">
        <v>900</v>
      </c>
      <c r="C543" s="22" t="s">
        <v>11494</v>
      </c>
      <c r="D543" s="28">
        <v>387904</v>
      </c>
      <c r="E543" s="22" t="s">
        <v>11495</v>
      </c>
      <c r="F543" s="22" t="s">
        <v>12072</v>
      </c>
      <c r="G543" s="22" t="s">
        <v>81</v>
      </c>
      <c r="H543" s="22" t="s">
        <v>6355</v>
      </c>
      <c r="I543" s="24">
        <v>44396</v>
      </c>
      <c r="J543" s="24"/>
    </row>
    <row r="544" spans="1:10" x14ac:dyDescent="0.25">
      <c r="A544" s="22" t="s">
        <v>12073</v>
      </c>
      <c r="B544" s="23">
        <v>900</v>
      </c>
      <c r="C544" s="22" t="s">
        <v>11494</v>
      </c>
      <c r="D544" s="28">
        <v>387904</v>
      </c>
      <c r="E544" s="22" t="s">
        <v>11495</v>
      </c>
      <c r="F544" s="22" t="s">
        <v>12074</v>
      </c>
      <c r="G544" s="22" t="s">
        <v>81</v>
      </c>
      <c r="H544" s="22" t="s">
        <v>12075</v>
      </c>
      <c r="I544" s="24">
        <v>43995</v>
      </c>
      <c r="J544" s="24">
        <v>43996</v>
      </c>
    </row>
    <row r="545" spans="1:10" x14ac:dyDescent="0.25">
      <c r="A545" s="22" t="s">
        <v>270</v>
      </c>
      <c r="B545" s="23">
        <v>900</v>
      </c>
      <c r="C545" s="22" t="s">
        <v>11494</v>
      </c>
      <c r="D545" s="28">
        <v>387904</v>
      </c>
      <c r="E545" s="22" t="s">
        <v>11495</v>
      </c>
      <c r="F545" s="22" t="s">
        <v>11496</v>
      </c>
      <c r="G545" s="22" t="s">
        <v>81</v>
      </c>
      <c r="H545" s="22" t="s">
        <v>10539</v>
      </c>
      <c r="I545" s="24">
        <v>43968</v>
      </c>
      <c r="J545" s="24">
        <v>44378</v>
      </c>
    </row>
    <row r="546" spans="1:10" x14ac:dyDescent="0.25">
      <c r="A546" s="22" t="s">
        <v>7759</v>
      </c>
      <c r="B546" s="23">
        <v>900</v>
      </c>
      <c r="C546" s="22" t="s">
        <v>11494</v>
      </c>
      <c r="D546" s="28">
        <v>387904</v>
      </c>
      <c r="E546" s="22" t="s">
        <v>11495</v>
      </c>
      <c r="F546" s="22" t="s">
        <v>12076</v>
      </c>
      <c r="G546" s="22" t="s">
        <v>81</v>
      </c>
      <c r="H546" s="22" t="s">
        <v>12077</v>
      </c>
      <c r="I546" s="24">
        <v>43773</v>
      </c>
      <c r="J546" s="24">
        <v>43800</v>
      </c>
    </row>
    <row r="547" spans="1:10" x14ac:dyDescent="0.25">
      <c r="A547" s="22" t="s">
        <v>7759</v>
      </c>
      <c r="B547" s="23">
        <v>900</v>
      </c>
      <c r="C547" s="22" t="s">
        <v>11494</v>
      </c>
      <c r="D547" s="28">
        <v>387904</v>
      </c>
      <c r="E547" s="22" t="s">
        <v>11495</v>
      </c>
      <c r="F547" s="22" t="s">
        <v>12078</v>
      </c>
      <c r="G547" s="22" t="s">
        <v>81</v>
      </c>
      <c r="H547" s="22" t="s">
        <v>12077</v>
      </c>
      <c r="I547" s="24">
        <v>43801</v>
      </c>
      <c r="J547" s="24">
        <v>44044</v>
      </c>
    </row>
    <row r="548" spans="1:10" x14ac:dyDescent="0.25">
      <c r="A548" s="22" t="s">
        <v>12079</v>
      </c>
      <c r="B548" s="23">
        <v>900</v>
      </c>
      <c r="C548" s="22" t="s">
        <v>11494</v>
      </c>
      <c r="D548" s="28">
        <v>387904</v>
      </c>
      <c r="E548" s="22" t="s">
        <v>11495</v>
      </c>
      <c r="F548" s="22" t="s">
        <v>12004</v>
      </c>
      <c r="G548" s="22" t="s">
        <v>81</v>
      </c>
      <c r="H548" s="22" t="s">
        <v>12080</v>
      </c>
      <c r="I548" s="24">
        <v>43689</v>
      </c>
      <c r="J548" s="24">
        <v>44255</v>
      </c>
    </row>
    <row r="549" spans="1:10" x14ac:dyDescent="0.25">
      <c r="A549" s="22" t="s">
        <v>218</v>
      </c>
      <c r="B549" s="23">
        <v>900</v>
      </c>
      <c r="C549" s="22" t="s">
        <v>11494</v>
      </c>
      <c r="D549" s="28">
        <v>387904</v>
      </c>
      <c r="E549" s="22" t="s">
        <v>11495</v>
      </c>
      <c r="F549" s="22" t="s">
        <v>12081</v>
      </c>
      <c r="G549" s="22" t="s">
        <v>81</v>
      </c>
      <c r="H549" s="22" t="s">
        <v>11274</v>
      </c>
      <c r="I549" s="24">
        <v>44046</v>
      </c>
      <c r="J549" s="24">
        <v>44255</v>
      </c>
    </row>
    <row r="550" spans="1:10" x14ac:dyDescent="0.25">
      <c r="A550" s="22" t="s">
        <v>4278</v>
      </c>
      <c r="B550" s="23">
        <v>900</v>
      </c>
      <c r="C550" s="22" t="s">
        <v>11494</v>
      </c>
      <c r="D550" s="28">
        <v>387904</v>
      </c>
      <c r="E550" s="22" t="s">
        <v>11495</v>
      </c>
      <c r="F550" s="22" t="s">
        <v>12082</v>
      </c>
      <c r="G550" s="22" t="s">
        <v>81</v>
      </c>
      <c r="H550" s="22" t="s">
        <v>10398</v>
      </c>
      <c r="I550" s="24">
        <v>43829</v>
      </c>
      <c r="J550" s="24"/>
    </row>
    <row r="551" spans="1:10" x14ac:dyDescent="0.25">
      <c r="A551" s="22" t="s">
        <v>5273</v>
      </c>
      <c r="B551" s="23">
        <v>900</v>
      </c>
      <c r="C551" s="22" t="s">
        <v>11494</v>
      </c>
      <c r="D551" s="28">
        <v>387904</v>
      </c>
      <c r="E551" s="22" t="s">
        <v>11495</v>
      </c>
      <c r="F551" s="22" t="s">
        <v>12083</v>
      </c>
      <c r="G551" s="22" t="s">
        <v>81</v>
      </c>
      <c r="H551" s="22" t="s">
        <v>7191</v>
      </c>
      <c r="I551" s="24">
        <v>43710</v>
      </c>
      <c r="J551" s="24">
        <v>43877</v>
      </c>
    </row>
    <row r="552" spans="1:10" x14ac:dyDescent="0.25">
      <c r="A552" s="22" t="s">
        <v>5273</v>
      </c>
      <c r="B552" s="23">
        <v>900</v>
      </c>
      <c r="C552" s="22" t="s">
        <v>11494</v>
      </c>
      <c r="D552" s="28">
        <v>387904</v>
      </c>
      <c r="E552" s="22" t="s">
        <v>11495</v>
      </c>
      <c r="F552" s="22" t="s">
        <v>11533</v>
      </c>
      <c r="G552" s="22" t="s">
        <v>81</v>
      </c>
      <c r="H552" s="22" t="s">
        <v>7191</v>
      </c>
      <c r="I552" s="24">
        <v>43878</v>
      </c>
      <c r="J552" s="24">
        <v>44021</v>
      </c>
    </row>
    <row r="553" spans="1:10" x14ac:dyDescent="0.25">
      <c r="A553" s="22" t="s">
        <v>5273</v>
      </c>
      <c r="B553" s="23">
        <v>900</v>
      </c>
      <c r="C553" s="22" t="s">
        <v>11494</v>
      </c>
      <c r="D553" s="28">
        <v>387904</v>
      </c>
      <c r="E553" s="22" t="s">
        <v>11495</v>
      </c>
      <c r="F553" s="22" t="s">
        <v>11607</v>
      </c>
      <c r="G553" s="22" t="s">
        <v>81</v>
      </c>
      <c r="H553" s="22" t="s">
        <v>7191</v>
      </c>
      <c r="I553" s="24">
        <v>44022</v>
      </c>
      <c r="J553" s="24">
        <v>44339</v>
      </c>
    </row>
    <row r="554" spans="1:10" x14ac:dyDescent="0.25">
      <c r="A554" s="22" t="s">
        <v>5273</v>
      </c>
      <c r="B554" s="23">
        <v>900</v>
      </c>
      <c r="C554" s="22" t="s">
        <v>11494</v>
      </c>
      <c r="D554" s="28">
        <v>387904</v>
      </c>
      <c r="E554" s="22" t="s">
        <v>11495</v>
      </c>
      <c r="F554" s="22" t="s">
        <v>12084</v>
      </c>
      <c r="G554" s="22" t="s">
        <v>81</v>
      </c>
      <c r="H554" s="22" t="s">
        <v>7191</v>
      </c>
      <c r="I554" s="24">
        <v>44340</v>
      </c>
      <c r="J554" s="24"/>
    </row>
    <row r="555" spans="1:10" x14ac:dyDescent="0.25">
      <c r="A555" s="22" t="s">
        <v>12085</v>
      </c>
      <c r="B555" s="23">
        <v>900</v>
      </c>
      <c r="C555" s="22" t="s">
        <v>11494</v>
      </c>
      <c r="D555" s="28">
        <v>387904</v>
      </c>
      <c r="E555" s="22" t="s">
        <v>11495</v>
      </c>
      <c r="F555" s="22" t="s">
        <v>12086</v>
      </c>
      <c r="G555" s="22" t="s">
        <v>81</v>
      </c>
      <c r="H555" s="22" t="s">
        <v>12087</v>
      </c>
      <c r="I555" s="24">
        <v>43773</v>
      </c>
      <c r="J555" s="24">
        <v>44088</v>
      </c>
    </row>
    <row r="556" spans="1:10" x14ac:dyDescent="0.25">
      <c r="A556" s="22" t="s">
        <v>3608</v>
      </c>
      <c r="B556" s="23">
        <v>900</v>
      </c>
      <c r="C556" s="22" t="s">
        <v>11494</v>
      </c>
      <c r="D556" s="28">
        <v>387904</v>
      </c>
      <c r="E556" s="22" t="s">
        <v>11495</v>
      </c>
      <c r="F556" s="22" t="s">
        <v>12088</v>
      </c>
      <c r="G556" s="22" t="s">
        <v>81</v>
      </c>
      <c r="H556" s="22" t="s">
        <v>9769</v>
      </c>
      <c r="I556" s="24">
        <v>44233</v>
      </c>
      <c r="J556" s="24"/>
    </row>
    <row r="557" spans="1:10" x14ac:dyDescent="0.25">
      <c r="A557" s="22" t="s">
        <v>12089</v>
      </c>
      <c r="B557" s="23">
        <v>900</v>
      </c>
      <c r="C557" s="22" t="s">
        <v>11494</v>
      </c>
      <c r="D557" s="28">
        <v>387904</v>
      </c>
      <c r="E557" s="22" t="s">
        <v>11495</v>
      </c>
      <c r="F557" s="22" t="s">
        <v>12090</v>
      </c>
      <c r="G557" s="22" t="s">
        <v>81</v>
      </c>
      <c r="H557" s="22" t="s">
        <v>12091</v>
      </c>
      <c r="I557" s="24">
        <v>43707</v>
      </c>
      <c r="J557" s="24">
        <v>43922</v>
      </c>
    </row>
    <row r="558" spans="1:10" x14ac:dyDescent="0.25">
      <c r="A558" s="22" t="s">
        <v>12092</v>
      </c>
      <c r="B558" s="23">
        <v>900</v>
      </c>
      <c r="C558" s="22" t="s">
        <v>11494</v>
      </c>
      <c r="D558" s="28">
        <v>387904</v>
      </c>
      <c r="E558" s="22" t="s">
        <v>11495</v>
      </c>
      <c r="F558" s="22" t="s">
        <v>12093</v>
      </c>
      <c r="G558" s="22" t="s">
        <v>81</v>
      </c>
      <c r="H558" s="22" t="s">
        <v>12094</v>
      </c>
      <c r="I558" s="24">
        <v>43710</v>
      </c>
      <c r="J558" s="24">
        <v>43877</v>
      </c>
    </row>
    <row r="559" spans="1:10" x14ac:dyDescent="0.25">
      <c r="A559" s="22" t="s">
        <v>12092</v>
      </c>
      <c r="B559" s="23">
        <v>900</v>
      </c>
      <c r="C559" s="22" t="s">
        <v>11494</v>
      </c>
      <c r="D559" s="28">
        <v>387904</v>
      </c>
      <c r="E559" s="22" t="s">
        <v>11495</v>
      </c>
      <c r="F559" s="22" t="s">
        <v>12095</v>
      </c>
      <c r="G559" s="22" t="s">
        <v>81</v>
      </c>
      <c r="H559" s="22" t="s">
        <v>12094</v>
      </c>
      <c r="I559" s="24">
        <v>43878</v>
      </c>
      <c r="J559" s="24">
        <v>44074</v>
      </c>
    </row>
    <row r="560" spans="1:10" x14ac:dyDescent="0.25">
      <c r="A560" s="22" t="s">
        <v>5346</v>
      </c>
      <c r="B560" s="23">
        <v>900</v>
      </c>
      <c r="C560" s="22" t="s">
        <v>11494</v>
      </c>
      <c r="D560" s="28">
        <v>387904</v>
      </c>
      <c r="E560" s="22" t="s">
        <v>11495</v>
      </c>
      <c r="F560" s="22" t="s">
        <v>11616</v>
      </c>
      <c r="G560" s="22" t="s">
        <v>81</v>
      </c>
      <c r="H560" s="22" t="s">
        <v>6754</v>
      </c>
      <c r="I560" s="24">
        <v>43717</v>
      </c>
      <c r="J560" s="24"/>
    </row>
    <row r="561" spans="1:10" x14ac:dyDescent="0.25">
      <c r="A561" s="22" t="s">
        <v>12096</v>
      </c>
      <c r="B561" s="23">
        <v>900</v>
      </c>
      <c r="C561" s="22" t="s">
        <v>11494</v>
      </c>
      <c r="D561" s="28">
        <v>387904</v>
      </c>
      <c r="E561" s="22" t="s">
        <v>11495</v>
      </c>
      <c r="F561" s="22" t="s">
        <v>12097</v>
      </c>
      <c r="G561" s="22" t="s">
        <v>81</v>
      </c>
      <c r="H561" s="22" t="s">
        <v>12098</v>
      </c>
      <c r="I561" s="24">
        <v>43717</v>
      </c>
      <c r="J561" s="24">
        <v>43866</v>
      </c>
    </row>
    <row r="562" spans="1:10" x14ac:dyDescent="0.25">
      <c r="A562" s="22" t="s">
        <v>1047</v>
      </c>
      <c r="B562" s="23">
        <v>900</v>
      </c>
      <c r="C562" s="22" t="s">
        <v>11494</v>
      </c>
      <c r="D562" s="28">
        <v>387904</v>
      </c>
      <c r="E562" s="22" t="s">
        <v>11495</v>
      </c>
      <c r="F562" s="22" t="s">
        <v>11496</v>
      </c>
      <c r="G562" s="22" t="s">
        <v>81</v>
      </c>
      <c r="H562" s="22" t="s">
        <v>7299</v>
      </c>
      <c r="I562" s="24">
        <v>44055</v>
      </c>
      <c r="J562" s="24">
        <v>44390</v>
      </c>
    </row>
    <row r="563" spans="1:10" x14ac:dyDescent="0.25">
      <c r="A563" s="22" t="s">
        <v>1047</v>
      </c>
      <c r="B563" s="23">
        <v>900</v>
      </c>
      <c r="C563" s="22" t="s">
        <v>11494</v>
      </c>
      <c r="D563" s="28">
        <v>387904</v>
      </c>
      <c r="E563" s="22" t="s">
        <v>11495</v>
      </c>
      <c r="F563" s="22" t="s">
        <v>12099</v>
      </c>
      <c r="G563" s="22" t="s">
        <v>81</v>
      </c>
      <c r="H563" s="22" t="s">
        <v>7299</v>
      </c>
      <c r="I563" s="24">
        <v>44391</v>
      </c>
      <c r="J563" s="24"/>
    </row>
    <row r="564" spans="1:10" x14ac:dyDescent="0.25">
      <c r="A564" s="22" t="s">
        <v>5442</v>
      </c>
      <c r="B564" s="23">
        <v>900</v>
      </c>
      <c r="C564" s="22" t="s">
        <v>11494</v>
      </c>
      <c r="D564" s="28">
        <v>387904</v>
      </c>
      <c r="E564" s="22" t="s">
        <v>11495</v>
      </c>
      <c r="F564" s="22" t="s">
        <v>11496</v>
      </c>
      <c r="G564" s="22" t="s">
        <v>81</v>
      </c>
      <c r="H564" s="22" t="s">
        <v>6794</v>
      </c>
      <c r="I564" s="24">
        <v>43892</v>
      </c>
      <c r="J564" s="24"/>
    </row>
    <row r="565" spans="1:10" x14ac:dyDescent="0.25">
      <c r="A565" s="22" t="s">
        <v>12100</v>
      </c>
      <c r="B565" s="23">
        <v>900</v>
      </c>
      <c r="C565" s="22" t="s">
        <v>11494</v>
      </c>
      <c r="D565" s="28">
        <v>387904</v>
      </c>
      <c r="E565" s="22" t="s">
        <v>11495</v>
      </c>
      <c r="F565" s="22" t="s">
        <v>12101</v>
      </c>
      <c r="G565" s="22" t="s">
        <v>81</v>
      </c>
      <c r="H565" s="22" t="s">
        <v>12102</v>
      </c>
      <c r="I565" s="24">
        <v>43745</v>
      </c>
      <c r="J565" s="24">
        <v>44074</v>
      </c>
    </row>
    <row r="566" spans="1:10" x14ac:dyDescent="0.25">
      <c r="A566" s="22" t="s">
        <v>1792</v>
      </c>
      <c r="B566" s="23">
        <v>900</v>
      </c>
      <c r="C566" s="22" t="s">
        <v>11494</v>
      </c>
      <c r="D566" s="28">
        <v>387904</v>
      </c>
      <c r="E566" s="22" t="s">
        <v>11495</v>
      </c>
      <c r="F566" s="22" t="s">
        <v>12103</v>
      </c>
      <c r="G566" s="22" t="s">
        <v>81</v>
      </c>
      <c r="H566" s="22" t="s">
        <v>7032</v>
      </c>
      <c r="I566" s="24">
        <v>43801</v>
      </c>
      <c r="J566" s="24">
        <v>43884</v>
      </c>
    </row>
    <row r="567" spans="1:10" x14ac:dyDescent="0.25">
      <c r="A567" s="22" t="s">
        <v>1792</v>
      </c>
      <c r="B567" s="23">
        <v>900</v>
      </c>
      <c r="C567" s="22" t="s">
        <v>11494</v>
      </c>
      <c r="D567" s="28">
        <v>387904</v>
      </c>
      <c r="E567" s="22" t="s">
        <v>11495</v>
      </c>
      <c r="F567" s="22" t="s">
        <v>11496</v>
      </c>
      <c r="G567" s="22" t="s">
        <v>81</v>
      </c>
      <c r="H567" s="22" t="s">
        <v>7032</v>
      </c>
      <c r="I567" s="24">
        <v>43885</v>
      </c>
      <c r="J567" s="24">
        <v>44038</v>
      </c>
    </row>
    <row r="568" spans="1:10" x14ac:dyDescent="0.25">
      <c r="A568" s="22" t="s">
        <v>1792</v>
      </c>
      <c r="B568" s="23">
        <v>900</v>
      </c>
      <c r="C568" s="22" t="s">
        <v>11494</v>
      </c>
      <c r="D568" s="28">
        <v>387904</v>
      </c>
      <c r="E568" s="22" t="s">
        <v>11495</v>
      </c>
      <c r="F568" s="22" t="s">
        <v>11560</v>
      </c>
      <c r="G568" s="22" t="s">
        <v>81</v>
      </c>
      <c r="H568" s="22" t="s">
        <v>7032</v>
      </c>
      <c r="I568" s="24">
        <v>44039</v>
      </c>
      <c r="J568" s="24"/>
    </row>
    <row r="569" spans="1:10" x14ac:dyDescent="0.25">
      <c r="A569" s="22" t="s">
        <v>5863</v>
      </c>
      <c r="B569" s="23">
        <v>900</v>
      </c>
      <c r="C569" s="22" t="s">
        <v>11494</v>
      </c>
      <c r="D569" s="28">
        <v>387904</v>
      </c>
      <c r="E569" s="22" t="s">
        <v>11495</v>
      </c>
      <c r="F569" s="22" t="s">
        <v>11863</v>
      </c>
      <c r="G569" s="22" t="s">
        <v>81</v>
      </c>
      <c r="H569" s="22" t="s">
        <v>7028</v>
      </c>
      <c r="I569" s="24">
        <v>43720</v>
      </c>
      <c r="J569" s="24">
        <v>44000</v>
      </c>
    </row>
    <row r="570" spans="1:10" x14ac:dyDescent="0.25">
      <c r="A570" s="22" t="s">
        <v>5863</v>
      </c>
      <c r="B570" s="23">
        <v>900</v>
      </c>
      <c r="C570" s="22" t="s">
        <v>11494</v>
      </c>
      <c r="D570" s="28">
        <v>387904</v>
      </c>
      <c r="E570" s="22" t="s">
        <v>11495</v>
      </c>
      <c r="F570" s="22" t="s">
        <v>12104</v>
      </c>
      <c r="G570" s="22" t="s">
        <v>81</v>
      </c>
      <c r="H570" s="22" t="s">
        <v>7028</v>
      </c>
      <c r="I570" s="24">
        <v>44001</v>
      </c>
      <c r="J570" s="24">
        <v>44074</v>
      </c>
    </row>
    <row r="571" spans="1:10" x14ac:dyDescent="0.25">
      <c r="A571" s="22" t="s">
        <v>5863</v>
      </c>
      <c r="B571" s="23">
        <v>900</v>
      </c>
      <c r="C571" s="22" t="s">
        <v>11494</v>
      </c>
      <c r="D571" s="28">
        <v>387904</v>
      </c>
      <c r="E571" s="22" t="s">
        <v>11495</v>
      </c>
      <c r="F571" s="22" t="s">
        <v>12105</v>
      </c>
      <c r="G571" s="22" t="s">
        <v>81</v>
      </c>
      <c r="H571" s="22" t="s">
        <v>7028</v>
      </c>
      <c r="I571" s="24">
        <v>44075</v>
      </c>
      <c r="J571" s="24">
        <v>44160</v>
      </c>
    </row>
    <row r="572" spans="1:10" x14ac:dyDescent="0.25">
      <c r="A572" s="22" t="s">
        <v>5863</v>
      </c>
      <c r="B572" s="23">
        <v>900</v>
      </c>
      <c r="C572" s="22" t="s">
        <v>11494</v>
      </c>
      <c r="D572" s="28">
        <v>387904</v>
      </c>
      <c r="E572" s="22" t="s">
        <v>11495</v>
      </c>
      <c r="F572" s="22" t="s">
        <v>11526</v>
      </c>
      <c r="G572" s="22" t="s">
        <v>81</v>
      </c>
      <c r="H572" s="22" t="s">
        <v>7028</v>
      </c>
      <c r="I572" s="24">
        <v>44161</v>
      </c>
      <c r="J572" s="24"/>
    </row>
    <row r="573" spans="1:10" x14ac:dyDescent="0.25">
      <c r="A573" s="22" t="s">
        <v>3132</v>
      </c>
      <c r="B573" s="23">
        <v>900</v>
      </c>
      <c r="C573" s="22" t="s">
        <v>11494</v>
      </c>
      <c r="D573" s="28">
        <v>387904</v>
      </c>
      <c r="E573" s="22" t="s">
        <v>11495</v>
      </c>
      <c r="F573" s="22" t="s">
        <v>11997</v>
      </c>
      <c r="G573" s="22" t="s">
        <v>81</v>
      </c>
      <c r="H573" s="22" t="s">
        <v>6356</v>
      </c>
      <c r="I573" s="24">
        <v>43724</v>
      </c>
      <c r="J573" s="24"/>
    </row>
    <row r="574" spans="1:10" x14ac:dyDescent="0.25">
      <c r="A574" s="22" t="s">
        <v>12106</v>
      </c>
      <c r="B574" s="23">
        <v>900</v>
      </c>
      <c r="C574" s="22" t="s">
        <v>11494</v>
      </c>
      <c r="D574" s="28">
        <v>387904</v>
      </c>
      <c r="E574" s="22" t="s">
        <v>11495</v>
      </c>
      <c r="F574" s="22" t="s">
        <v>11496</v>
      </c>
      <c r="G574" s="22" t="s">
        <v>81</v>
      </c>
      <c r="H574" s="22" t="s">
        <v>12107</v>
      </c>
      <c r="I574" s="24">
        <v>43892</v>
      </c>
      <c r="J574" s="24">
        <v>43989</v>
      </c>
    </row>
    <row r="575" spans="1:10" x14ac:dyDescent="0.25">
      <c r="A575" s="22" t="s">
        <v>12108</v>
      </c>
      <c r="B575" s="23">
        <v>900</v>
      </c>
      <c r="C575" s="22" t="s">
        <v>11494</v>
      </c>
      <c r="D575" s="28">
        <v>387904</v>
      </c>
      <c r="E575" s="22" t="s">
        <v>11495</v>
      </c>
      <c r="F575" s="22" t="s">
        <v>11885</v>
      </c>
      <c r="G575" s="22" t="s">
        <v>81</v>
      </c>
      <c r="H575" s="22" t="s">
        <v>12109</v>
      </c>
      <c r="I575" s="24">
        <v>43745</v>
      </c>
      <c r="J575" s="24">
        <v>43997</v>
      </c>
    </row>
    <row r="576" spans="1:10" x14ac:dyDescent="0.25">
      <c r="A576" s="22" t="s">
        <v>12108</v>
      </c>
      <c r="B576" s="23">
        <v>900</v>
      </c>
      <c r="C576" s="22" t="s">
        <v>11494</v>
      </c>
      <c r="D576" s="28">
        <v>387904</v>
      </c>
      <c r="E576" s="22" t="s">
        <v>11495</v>
      </c>
      <c r="F576" s="22" t="s">
        <v>12110</v>
      </c>
      <c r="G576" s="22" t="s">
        <v>81</v>
      </c>
      <c r="H576" s="22" t="s">
        <v>12109</v>
      </c>
      <c r="I576" s="24">
        <v>43998</v>
      </c>
      <c r="J576" s="24">
        <v>44347</v>
      </c>
    </row>
    <row r="577" spans="1:10" x14ac:dyDescent="0.25">
      <c r="A577" s="22" t="s">
        <v>12111</v>
      </c>
      <c r="B577" s="23">
        <v>900</v>
      </c>
      <c r="C577" s="22" t="s">
        <v>11494</v>
      </c>
      <c r="D577" s="28">
        <v>387904</v>
      </c>
      <c r="E577" s="22" t="s">
        <v>11495</v>
      </c>
      <c r="F577" s="22" t="s">
        <v>12112</v>
      </c>
      <c r="G577" s="22" t="s">
        <v>81</v>
      </c>
      <c r="H577" s="22" t="s">
        <v>12113</v>
      </c>
      <c r="I577" s="24">
        <v>43745</v>
      </c>
      <c r="J577" s="24">
        <v>43952</v>
      </c>
    </row>
    <row r="578" spans="1:10" x14ac:dyDescent="0.25">
      <c r="A578" s="22" t="s">
        <v>12114</v>
      </c>
      <c r="B578" s="23">
        <v>900</v>
      </c>
      <c r="C578" s="22" t="s">
        <v>11494</v>
      </c>
      <c r="D578" s="28">
        <v>387904</v>
      </c>
      <c r="E578" s="22" t="s">
        <v>11495</v>
      </c>
      <c r="F578" s="22" t="s">
        <v>11523</v>
      </c>
      <c r="G578" s="22" t="s">
        <v>81</v>
      </c>
      <c r="H578" s="22" t="s">
        <v>12115</v>
      </c>
      <c r="I578" s="24">
        <v>43729</v>
      </c>
      <c r="J578" s="24">
        <v>43892</v>
      </c>
    </row>
    <row r="579" spans="1:10" x14ac:dyDescent="0.25">
      <c r="A579" s="22" t="s">
        <v>12114</v>
      </c>
      <c r="B579" s="23">
        <v>900</v>
      </c>
      <c r="C579" s="22" t="s">
        <v>11494</v>
      </c>
      <c r="D579" s="28">
        <v>387904</v>
      </c>
      <c r="E579" s="22" t="s">
        <v>11495</v>
      </c>
      <c r="F579" s="22" t="s">
        <v>12116</v>
      </c>
      <c r="G579" s="22" t="s">
        <v>81</v>
      </c>
      <c r="H579" s="22" t="s">
        <v>12115</v>
      </c>
      <c r="I579" s="24">
        <v>44333</v>
      </c>
      <c r="J579" s="24">
        <v>44349</v>
      </c>
    </row>
    <row r="580" spans="1:10" x14ac:dyDescent="0.25">
      <c r="A580" s="22" t="s">
        <v>12117</v>
      </c>
      <c r="B580" s="23">
        <v>900</v>
      </c>
      <c r="C580" s="22" t="s">
        <v>11494</v>
      </c>
      <c r="D580" s="28">
        <v>387904</v>
      </c>
      <c r="E580" s="22" t="s">
        <v>11495</v>
      </c>
      <c r="F580" s="22" t="s">
        <v>12118</v>
      </c>
      <c r="G580" s="22" t="s">
        <v>81</v>
      </c>
      <c r="H580" s="22" t="s">
        <v>12119</v>
      </c>
      <c r="I580" s="24">
        <v>43745</v>
      </c>
      <c r="J580" s="24">
        <v>43828</v>
      </c>
    </row>
    <row r="581" spans="1:10" x14ac:dyDescent="0.25">
      <c r="A581" s="22" t="s">
        <v>12117</v>
      </c>
      <c r="B581" s="23">
        <v>900</v>
      </c>
      <c r="C581" s="22" t="s">
        <v>11494</v>
      </c>
      <c r="D581" s="28">
        <v>387904</v>
      </c>
      <c r="E581" s="22" t="s">
        <v>11495</v>
      </c>
      <c r="F581" s="22" t="s">
        <v>12120</v>
      </c>
      <c r="G581" s="22" t="s">
        <v>81</v>
      </c>
      <c r="H581" s="22" t="s">
        <v>12119</v>
      </c>
      <c r="I581" s="24">
        <v>43829</v>
      </c>
      <c r="J581" s="24">
        <v>44075</v>
      </c>
    </row>
    <row r="582" spans="1:10" x14ac:dyDescent="0.25">
      <c r="A582" s="22" t="s">
        <v>6069</v>
      </c>
      <c r="B582" s="23">
        <v>900</v>
      </c>
      <c r="C582" s="22" t="s">
        <v>11494</v>
      </c>
      <c r="D582" s="28">
        <v>387904</v>
      </c>
      <c r="E582" s="22" t="s">
        <v>11495</v>
      </c>
      <c r="F582" s="22" t="s">
        <v>12121</v>
      </c>
      <c r="G582" s="22" t="s">
        <v>81</v>
      </c>
      <c r="H582" s="22" t="s">
        <v>7228</v>
      </c>
      <c r="I582" s="24">
        <v>43745</v>
      </c>
      <c r="J582" s="24"/>
    </row>
    <row r="583" spans="1:10" x14ac:dyDescent="0.25">
      <c r="A583" s="22" t="s">
        <v>12122</v>
      </c>
      <c r="B583" s="23">
        <v>900</v>
      </c>
      <c r="C583" s="22" t="s">
        <v>11494</v>
      </c>
      <c r="D583" s="28">
        <v>387904</v>
      </c>
      <c r="E583" s="22" t="s">
        <v>11495</v>
      </c>
      <c r="F583" s="22" t="s">
        <v>12123</v>
      </c>
      <c r="G583" s="22" t="s">
        <v>81</v>
      </c>
      <c r="H583" s="22" t="s">
        <v>12124</v>
      </c>
      <c r="I583" s="24">
        <v>44062</v>
      </c>
      <c r="J583" s="24">
        <v>44255</v>
      </c>
    </row>
    <row r="584" spans="1:10" x14ac:dyDescent="0.25">
      <c r="A584" s="22" t="s">
        <v>12125</v>
      </c>
      <c r="B584" s="23">
        <v>900</v>
      </c>
      <c r="C584" s="22" t="s">
        <v>11494</v>
      </c>
      <c r="D584" s="28">
        <v>387904</v>
      </c>
      <c r="E584" s="22" t="s">
        <v>11495</v>
      </c>
      <c r="F584" s="22" t="s">
        <v>12126</v>
      </c>
      <c r="G584" s="22" t="s">
        <v>81</v>
      </c>
      <c r="H584" s="22" t="s">
        <v>12127</v>
      </c>
      <c r="I584" s="24">
        <v>43745</v>
      </c>
      <c r="J584" s="24">
        <v>44037</v>
      </c>
    </row>
    <row r="585" spans="1:10" x14ac:dyDescent="0.25">
      <c r="A585" s="22" t="s">
        <v>12128</v>
      </c>
      <c r="B585" s="23">
        <v>900</v>
      </c>
      <c r="C585" s="22" t="s">
        <v>11494</v>
      </c>
      <c r="D585" s="28">
        <v>387904</v>
      </c>
      <c r="E585" s="22" t="s">
        <v>11495</v>
      </c>
      <c r="F585" s="22" t="s">
        <v>12129</v>
      </c>
      <c r="G585" s="22" t="s">
        <v>81</v>
      </c>
      <c r="H585" s="22" t="s">
        <v>12130</v>
      </c>
      <c r="I585" s="24">
        <v>43747</v>
      </c>
      <c r="J585" s="24">
        <v>44075</v>
      </c>
    </row>
    <row r="586" spans="1:10" x14ac:dyDescent="0.25">
      <c r="A586" s="22" t="s">
        <v>2558</v>
      </c>
      <c r="B586" s="23">
        <v>900</v>
      </c>
      <c r="C586" s="22" t="s">
        <v>11494</v>
      </c>
      <c r="D586" s="28">
        <v>387904</v>
      </c>
      <c r="E586" s="22" t="s">
        <v>11495</v>
      </c>
      <c r="F586" s="22" t="s">
        <v>11496</v>
      </c>
      <c r="G586" s="22" t="s">
        <v>81</v>
      </c>
      <c r="H586" s="22" t="s">
        <v>7001</v>
      </c>
      <c r="I586" s="24">
        <v>44104</v>
      </c>
      <c r="J586" s="24"/>
    </row>
    <row r="587" spans="1:10" x14ac:dyDescent="0.25">
      <c r="A587" s="22" t="s">
        <v>12131</v>
      </c>
      <c r="B587" s="23">
        <v>900</v>
      </c>
      <c r="C587" s="22" t="s">
        <v>11494</v>
      </c>
      <c r="D587" s="28">
        <v>387904</v>
      </c>
      <c r="E587" s="22" t="s">
        <v>11495</v>
      </c>
      <c r="F587" s="22" t="s">
        <v>11496</v>
      </c>
      <c r="G587" s="22" t="s">
        <v>81</v>
      </c>
      <c r="H587" s="22" t="s">
        <v>12132</v>
      </c>
      <c r="I587" s="24">
        <v>43968</v>
      </c>
      <c r="J587" s="24">
        <v>43996</v>
      </c>
    </row>
    <row r="588" spans="1:10" x14ac:dyDescent="0.25">
      <c r="A588" s="22" t="s">
        <v>12131</v>
      </c>
      <c r="B588" s="23">
        <v>900</v>
      </c>
      <c r="C588" s="22" t="s">
        <v>11494</v>
      </c>
      <c r="D588" s="28">
        <v>387904</v>
      </c>
      <c r="E588" s="22" t="s">
        <v>11495</v>
      </c>
      <c r="F588" s="22" t="s">
        <v>12133</v>
      </c>
      <c r="G588" s="22" t="s">
        <v>81</v>
      </c>
      <c r="H588" s="22" t="s">
        <v>12132</v>
      </c>
      <c r="I588" s="24">
        <v>43997</v>
      </c>
      <c r="J588" s="24">
        <v>44257</v>
      </c>
    </row>
    <row r="589" spans="1:10" x14ac:dyDescent="0.25">
      <c r="A589" s="22" t="s">
        <v>12134</v>
      </c>
      <c r="B589" s="23">
        <v>900</v>
      </c>
      <c r="C589" s="22" t="s">
        <v>11494</v>
      </c>
      <c r="D589" s="28">
        <v>387904</v>
      </c>
      <c r="E589" s="22" t="s">
        <v>11495</v>
      </c>
      <c r="F589" s="22" t="s">
        <v>11616</v>
      </c>
      <c r="G589" s="22" t="s">
        <v>81</v>
      </c>
      <c r="H589" s="22" t="s">
        <v>12135</v>
      </c>
      <c r="I589" s="24">
        <v>43745</v>
      </c>
      <c r="J589" s="24">
        <v>43982</v>
      </c>
    </row>
    <row r="590" spans="1:10" x14ac:dyDescent="0.25">
      <c r="A590" s="22" t="s">
        <v>12134</v>
      </c>
      <c r="B590" s="23">
        <v>900</v>
      </c>
      <c r="C590" s="22" t="s">
        <v>11494</v>
      </c>
      <c r="D590" s="28">
        <v>387904</v>
      </c>
      <c r="E590" s="22" t="s">
        <v>11495</v>
      </c>
      <c r="F590" s="22" t="s">
        <v>12136</v>
      </c>
      <c r="G590" s="22" t="s">
        <v>81</v>
      </c>
      <c r="H590" s="22" t="s">
        <v>12135</v>
      </c>
      <c r="I590" s="24">
        <v>43983</v>
      </c>
      <c r="J590" s="24">
        <v>44017</v>
      </c>
    </row>
    <row r="591" spans="1:10" x14ac:dyDescent="0.25">
      <c r="A591" s="22" t="s">
        <v>12134</v>
      </c>
      <c r="B591" s="23">
        <v>900</v>
      </c>
      <c r="C591" s="22" t="s">
        <v>11494</v>
      </c>
      <c r="D591" s="28">
        <v>387904</v>
      </c>
      <c r="E591" s="22" t="s">
        <v>11495</v>
      </c>
      <c r="F591" s="22" t="s">
        <v>12137</v>
      </c>
      <c r="G591" s="22" t="s">
        <v>81</v>
      </c>
      <c r="H591" s="22" t="s">
        <v>12135</v>
      </c>
      <c r="I591" s="24">
        <v>44018</v>
      </c>
      <c r="J591" s="24">
        <v>44075</v>
      </c>
    </row>
    <row r="592" spans="1:10" x14ac:dyDescent="0.25">
      <c r="A592" s="22" t="s">
        <v>2656</v>
      </c>
      <c r="B592" s="23">
        <v>900</v>
      </c>
      <c r="C592" s="22" t="s">
        <v>11494</v>
      </c>
      <c r="D592" s="28">
        <v>387904</v>
      </c>
      <c r="E592" s="22" t="s">
        <v>11495</v>
      </c>
      <c r="F592" s="22" t="s">
        <v>12138</v>
      </c>
      <c r="G592" s="22" t="s">
        <v>81</v>
      </c>
      <c r="H592" s="22" t="s">
        <v>6488</v>
      </c>
      <c r="I592" s="24">
        <v>43770</v>
      </c>
      <c r="J592" s="24">
        <v>44377</v>
      </c>
    </row>
    <row r="593" spans="1:10" x14ac:dyDescent="0.25">
      <c r="A593" s="22" t="s">
        <v>2656</v>
      </c>
      <c r="B593" s="23">
        <v>900</v>
      </c>
      <c r="C593" s="22" t="s">
        <v>11494</v>
      </c>
      <c r="D593" s="28">
        <v>387904</v>
      </c>
      <c r="E593" s="22" t="s">
        <v>11495</v>
      </c>
      <c r="F593" s="22" t="s">
        <v>12139</v>
      </c>
      <c r="G593" s="22" t="s">
        <v>81</v>
      </c>
      <c r="H593" s="22" t="s">
        <v>6488</v>
      </c>
      <c r="I593" s="24">
        <v>44396</v>
      </c>
      <c r="J593" s="24"/>
    </row>
    <row r="594" spans="1:10" x14ac:dyDescent="0.25">
      <c r="A594" s="22" t="s">
        <v>1127</v>
      </c>
      <c r="B594" s="23">
        <v>900</v>
      </c>
      <c r="C594" s="22" t="s">
        <v>11494</v>
      </c>
      <c r="D594" s="28">
        <v>387904</v>
      </c>
      <c r="E594" s="22" t="s">
        <v>11495</v>
      </c>
      <c r="F594" s="22" t="s">
        <v>11496</v>
      </c>
      <c r="G594" s="22" t="s">
        <v>81</v>
      </c>
      <c r="H594" s="22" t="s">
        <v>7201</v>
      </c>
      <c r="I594" s="24">
        <v>44337</v>
      </c>
      <c r="J594" s="24"/>
    </row>
    <row r="595" spans="1:10" x14ac:dyDescent="0.25">
      <c r="A595" s="22" t="s">
        <v>678</v>
      </c>
      <c r="B595" s="23">
        <v>900</v>
      </c>
      <c r="C595" s="22" t="s">
        <v>11494</v>
      </c>
      <c r="D595" s="28">
        <v>387904</v>
      </c>
      <c r="E595" s="22" t="s">
        <v>11495</v>
      </c>
      <c r="F595" s="22" t="s">
        <v>12140</v>
      </c>
      <c r="G595" s="22" t="s">
        <v>81</v>
      </c>
      <c r="H595" s="22" t="s">
        <v>9224</v>
      </c>
      <c r="I595" s="24">
        <v>43773</v>
      </c>
      <c r="J595" s="24">
        <v>44047</v>
      </c>
    </row>
    <row r="596" spans="1:10" x14ac:dyDescent="0.25">
      <c r="A596" s="22" t="s">
        <v>12141</v>
      </c>
      <c r="B596" s="23">
        <v>900</v>
      </c>
      <c r="C596" s="22" t="s">
        <v>11494</v>
      </c>
      <c r="D596" s="28">
        <v>387904</v>
      </c>
      <c r="E596" s="22" t="s">
        <v>11495</v>
      </c>
      <c r="F596" s="22" t="s">
        <v>12142</v>
      </c>
      <c r="G596" s="22" t="s">
        <v>81</v>
      </c>
      <c r="H596" s="22" t="s">
        <v>12143</v>
      </c>
      <c r="I596" s="24">
        <v>43773</v>
      </c>
      <c r="J596" s="24">
        <v>43889</v>
      </c>
    </row>
    <row r="597" spans="1:10" x14ac:dyDescent="0.25">
      <c r="A597" s="22" t="s">
        <v>12144</v>
      </c>
      <c r="B597" s="23">
        <v>900</v>
      </c>
      <c r="C597" s="22" t="s">
        <v>11494</v>
      </c>
      <c r="D597" s="28">
        <v>387904</v>
      </c>
      <c r="E597" s="22" t="s">
        <v>11495</v>
      </c>
      <c r="F597" s="22" t="s">
        <v>12145</v>
      </c>
      <c r="G597" s="22" t="s">
        <v>81</v>
      </c>
      <c r="H597" s="22" t="s">
        <v>12146</v>
      </c>
      <c r="I597" s="24">
        <v>43857</v>
      </c>
      <c r="J597" s="24">
        <v>43890</v>
      </c>
    </row>
    <row r="598" spans="1:10" x14ac:dyDescent="0.25">
      <c r="A598" s="22" t="s">
        <v>12144</v>
      </c>
      <c r="B598" s="23">
        <v>900</v>
      </c>
      <c r="C598" s="22" t="s">
        <v>11494</v>
      </c>
      <c r="D598" s="28">
        <v>387904</v>
      </c>
      <c r="E598" s="22" t="s">
        <v>11495</v>
      </c>
      <c r="F598" s="22" t="s">
        <v>12147</v>
      </c>
      <c r="G598" s="22" t="s">
        <v>81</v>
      </c>
      <c r="H598" s="22" t="s">
        <v>12146</v>
      </c>
      <c r="I598" s="24">
        <v>43891</v>
      </c>
      <c r="J598" s="24">
        <v>43926</v>
      </c>
    </row>
    <row r="599" spans="1:10" x14ac:dyDescent="0.25">
      <c r="A599" s="22" t="s">
        <v>12144</v>
      </c>
      <c r="B599" s="23">
        <v>900</v>
      </c>
      <c r="C599" s="22" t="s">
        <v>11494</v>
      </c>
      <c r="D599" s="28">
        <v>387904</v>
      </c>
      <c r="E599" s="22" t="s">
        <v>11495</v>
      </c>
      <c r="F599" s="22" t="s">
        <v>12148</v>
      </c>
      <c r="G599" s="22" t="s">
        <v>81</v>
      </c>
      <c r="H599" s="22" t="s">
        <v>12146</v>
      </c>
      <c r="I599" s="24">
        <v>43927</v>
      </c>
      <c r="J599" s="24">
        <v>44003</v>
      </c>
    </row>
    <row r="600" spans="1:10" x14ac:dyDescent="0.25">
      <c r="A600" s="22" t="s">
        <v>12144</v>
      </c>
      <c r="B600" s="23">
        <v>900</v>
      </c>
      <c r="C600" s="22" t="s">
        <v>11494</v>
      </c>
      <c r="D600" s="28">
        <v>387904</v>
      </c>
      <c r="E600" s="22" t="s">
        <v>11495</v>
      </c>
      <c r="F600" s="22" t="s">
        <v>12149</v>
      </c>
      <c r="G600" s="22" t="s">
        <v>81</v>
      </c>
      <c r="H600" s="22" t="s">
        <v>12146</v>
      </c>
      <c r="I600" s="24">
        <v>44004</v>
      </c>
      <c r="J600" s="24">
        <v>44055</v>
      </c>
    </row>
    <row r="601" spans="1:10" x14ac:dyDescent="0.25">
      <c r="A601" s="22" t="s">
        <v>12150</v>
      </c>
      <c r="B601" s="23">
        <v>900</v>
      </c>
      <c r="C601" s="22" t="s">
        <v>11494</v>
      </c>
      <c r="D601" s="28">
        <v>387904</v>
      </c>
      <c r="E601" s="22" t="s">
        <v>11495</v>
      </c>
      <c r="F601" s="22" t="s">
        <v>12151</v>
      </c>
      <c r="G601" s="22" t="s">
        <v>81</v>
      </c>
      <c r="H601" s="22" t="s">
        <v>12152</v>
      </c>
      <c r="I601" s="24">
        <v>43871</v>
      </c>
      <c r="J601" s="24">
        <v>44017</v>
      </c>
    </row>
    <row r="602" spans="1:10" x14ac:dyDescent="0.25">
      <c r="A602" s="22" t="s">
        <v>4713</v>
      </c>
      <c r="B602" s="23">
        <v>900</v>
      </c>
      <c r="C602" s="22" t="s">
        <v>11494</v>
      </c>
      <c r="D602" s="28">
        <v>387904</v>
      </c>
      <c r="E602" s="22" t="s">
        <v>11495</v>
      </c>
      <c r="F602" s="22" t="s">
        <v>12153</v>
      </c>
      <c r="G602" s="22" t="s">
        <v>81</v>
      </c>
      <c r="H602" s="22" t="s">
        <v>10710</v>
      </c>
      <c r="I602" s="24">
        <v>44109</v>
      </c>
      <c r="J602" s="24">
        <v>44367</v>
      </c>
    </row>
    <row r="603" spans="1:10" x14ac:dyDescent="0.25">
      <c r="A603" s="22" t="s">
        <v>4713</v>
      </c>
      <c r="B603" s="23">
        <v>900</v>
      </c>
      <c r="C603" s="22" t="s">
        <v>11494</v>
      </c>
      <c r="D603" s="28">
        <v>387904</v>
      </c>
      <c r="E603" s="22" t="s">
        <v>11495</v>
      </c>
      <c r="F603" s="22" t="s">
        <v>12154</v>
      </c>
      <c r="G603" s="22" t="s">
        <v>81</v>
      </c>
      <c r="H603" s="22" t="s">
        <v>10710</v>
      </c>
      <c r="I603" s="24">
        <v>44368</v>
      </c>
      <c r="J603" s="24"/>
    </row>
    <row r="604" spans="1:10" x14ac:dyDescent="0.25">
      <c r="A604" s="22" t="s">
        <v>268</v>
      </c>
      <c r="B604" s="23">
        <v>900</v>
      </c>
      <c r="C604" s="22" t="s">
        <v>11494</v>
      </c>
      <c r="D604" s="28">
        <v>387904</v>
      </c>
      <c r="E604" s="22" t="s">
        <v>11495</v>
      </c>
      <c r="F604" s="22" t="s">
        <v>12155</v>
      </c>
      <c r="G604" s="22" t="s">
        <v>81</v>
      </c>
      <c r="H604" s="22" t="s">
        <v>10374</v>
      </c>
      <c r="I604" s="24">
        <v>43821</v>
      </c>
      <c r="J604" s="24">
        <v>44016</v>
      </c>
    </row>
    <row r="605" spans="1:10" x14ac:dyDescent="0.25">
      <c r="A605" s="22" t="s">
        <v>12156</v>
      </c>
      <c r="B605" s="23">
        <v>900</v>
      </c>
      <c r="C605" s="22" t="s">
        <v>11494</v>
      </c>
      <c r="D605" s="28">
        <v>387904</v>
      </c>
      <c r="E605" s="22" t="s">
        <v>11495</v>
      </c>
      <c r="F605" s="22" t="s">
        <v>11496</v>
      </c>
      <c r="G605" s="22" t="s">
        <v>81</v>
      </c>
      <c r="H605" s="22" t="s">
        <v>12157</v>
      </c>
      <c r="I605" s="24">
        <v>44006</v>
      </c>
      <c r="J605" s="24">
        <v>44075</v>
      </c>
    </row>
    <row r="606" spans="1:10" x14ac:dyDescent="0.25">
      <c r="A606" s="22" t="s">
        <v>12158</v>
      </c>
      <c r="B606" s="23">
        <v>900</v>
      </c>
      <c r="C606" s="22" t="s">
        <v>11494</v>
      </c>
      <c r="D606" s="28">
        <v>387904</v>
      </c>
      <c r="E606" s="22" t="s">
        <v>11495</v>
      </c>
      <c r="F606" s="22" t="s">
        <v>12159</v>
      </c>
      <c r="G606" s="22" t="s">
        <v>81</v>
      </c>
      <c r="H606" s="22" t="s">
        <v>12160</v>
      </c>
      <c r="I606" s="24">
        <v>43892</v>
      </c>
      <c r="J606" s="24">
        <v>44006</v>
      </c>
    </row>
    <row r="607" spans="1:10" x14ac:dyDescent="0.25">
      <c r="A607" s="22" t="s">
        <v>12158</v>
      </c>
      <c r="B607" s="23">
        <v>900</v>
      </c>
      <c r="C607" s="22" t="s">
        <v>11494</v>
      </c>
      <c r="D607" s="28">
        <v>387904</v>
      </c>
      <c r="E607" s="22" t="s">
        <v>11495</v>
      </c>
      <c r="F607" s="22" t="s">
        <v>11517</v>
      </c>
      <c r="G607" s="22" t="s">
        <v>81</v>
      </c>
      <c r="H607" s="22" t="s">
        <v>12160</v>
      </c>
      <c r="I607" s="24">
        <v>44007</v>
      </c>
      <c r="J607" s="24">
        <v>44075</v>
      </c>
    </row>
    <row r="608" spans="1:10" x14ac:dyDescent="0.25">
      <c r="A608" s="22" t="s">
        <v>12161</v>
      </c>
      <c r="B608" s="23">
        <v>900</v>
      </c>
      <c r="C608" s="22" t="s">
        <v>11494</v>
      </c>
      <c r="D608" s="28">
        <v>387904</v>
      </c>
      <c r="E608" s="22" t="s">
        <v>11495</v>
      </c>
      <c r="F608" s="22" t="s">
        <v>11531</v>
      </c>
      <c r="G608" s="22" t="s">
        <v>81</v>
      </c>
      <c r="H608" s="22" t="s">
        <v>12162</v>
      </c>
      <c r="I608" s="24">
        <v>43995</v>
      </c>
      <c r="J608" s="24">
        <v>44075</v>
      </c>
    </row>
    <row r="609" spans="1:10" x14ac:dyDescent="0.25">
      <c r="A609" s="22" t="s">
        <v>12163</v>
      </c>
      <c r="B609" s="23">
        <v>900</v>
      </c>
      <c r="C609" s="22" t="s">
        <v>11494</v>
      </c>
      <c r="D609" s="28">
        <v>387904</v>
      </c>
      <c r="E609" s="22" t="s">
        <v>11495</v>
      </c>
      <c r="F609" s="22" t="s">
        <v>12049</v>
      </c>
      <c r="G609" s="22" t="s">
        <v>81</v>
      </c>
      <c r="H609" s="22" t="s">
        <v>12164</v>
      </c>
      <c r="I609" s="24">
        <v>43801</v>
      </c>
      <c r="J609" s="24">
        <v>44230</v>
      </c>
    </row>
    <row r="610" spans="1:10" x14ac:dyDescent="0.25">
      <c r="A610" s="22" t="s">
        <v>12165</v>
      </c>
      <c r="B610" s="23">
        <v>900</v>
      </c>
      <c r="C610" s="22" t="s">
        <v>11494</v>
      </c>
      <c r="D610" s="28">
        <v>387904</v>
      </c>
      <c r="E610" s="22" t="s">
        <v>11495</v>
      </c>
      <c r="F610" s="22" t="s">
        <v>11496</v>
      </c>
      <c r="G610" s="22" t="s">
        <v>81</v>
      </c>
      <c r="H610" s="22" t="s">
        <v>12166</v>
      </c>
      <c r="I610" s="24">
        <v>43984</v>
      </c>
      <c r="J610" s="24">
        <v>44045</v>
      </c>
    </row>
    <row r="611" spans="1:10" x14ac:dyDescent="0.25">
      <c r="A611" s="22" t="s">
        <v>1137</v>
      </c>
      <c r="B611" s="23">
        <v>900</v>
      </c>
      <c r="C611" s="22" t="s">
        <v>11494</v>
      </c>
      <c r="D611" s="28">
        <v>387904</v>
      </c>
      <c r="E611" s="22" t="s">
        <v>11495</v>
      </c>
      <c r="F611" s="22" t="s">
        <v>12167</v>
      </c>
      <c r="G611" s="22" t="s">
        <v>81</v>
      </c>
      <c r="H611" s="22" t="s">
        <v>10904</v>
      </c>
      <c r="I611" s="24">
        <v>43885</v>
      </c>
      <c r="J611" s="24">
        <v>44365</v>
      </c>
    </row>
    <row r="612" spans="1:10" x14ac:dyDescent="0.25">
      <c r="A612" s="22" t="s">
        <v>12168</v>
      </c>
      <c r="B612" s="23">
        <v>900</v>
      </c>
      <c r="C612" s="22" t="s">
        <v>11494</v>
      </c>
      <c r="D612" s="28">
        <v>387904</v>
      </c>
      <c r="E612" s="22" t="s">
        <v>11495</v>
      </c>
      <c r="F612" s="22" t="s">
        <v>12169</v>
      </c>
      <c r="G612" s="22" t="s">
        <v>81</v>
      </c>
      <c r="H612" s="22" t="s">
        <v>12170</v>
      </c>
      <c r="I612" s="24">
        <v>43928</v>
      </c>
      <c r="J612" s="24">
        <v>43976</v>
      </c>
    </row>
    <row r="613" spans="1:10" x14ac:dyDescent="0.25">
      <c r="A613" s="22" t="s">
        <v>12171</v>
      </c>
      <c r="B613" s="23">
        <v>900</v>
      </c>
      <c r="C613" s="22" t="s">
        <v>11494</v>
      </c>
      <c r="D613" s="28">
        <v>387904</v>
      </c>
      <c r="E613" s="22" t="s">
        <v>11495</v>
      </c>
      <c r="F613" s="22" t="s">
        <v>11827</v>
      </c>
      <c r="G613" s="22" t="s">
        <v>81</v>
      </c>
      <c r="H613" s="22" t="s">
        <v>12172</v>
      </c>
      <c r="I613" s="24">
        <v>43801</v>
      </c>
      <c r="J613" s="24">
        <v>44045</v>
      </c>
    </row>
    <row r="614" spans="1:10" x14ac:dyDescent="0.25">
      <c r="A614" s="22" t="s">
        <v>12173</v>
      </c>
      <c r="B614" s="23">
        <v>900</v>
      </c>
      <c r="C614" s="22" t="s">
        <v>11494</v>
      </c>
      <c r="D614" s="28">
        <v>387904</v>
      </c>
      <c r="E614" s="22" t="s">
        <v>11495</v>
      </c>
      <c r="F614" s="22" t="s">
        <v>11496</v>
      </c>
      <c r="G614" s="22" t="s">
        <v>81</v>
      </c>
      <c r="H614" s="22" t="s">
        <v>12174</v>
      </c>
      <c r="I614" s="24">
        <v>43979</v>
      </c>
      <c r="J614" s="24">
        <v>43988</v>
      </c>
    </row>
    <row r="615" spans="1:10" x14ac:dyDescent="0.25">
      <c r="A615" s="22" t="s">
        <v>12175</v>
      </c>
      <c r="B615" s="23">
        <v>900</v>
      </c>
      <c r="C615" s="22" t="s">
        <v>11494</v>
      </c>
      <c r="D615" s="28">
        <v>387904</v>
      </c>
      <c r="E615" s="22" t="s">
        <v>11495</v>
      </c>
      <c r="F615" s="22" t="s">
        <v>12176</v>
      </c>
      <c r="G615" s="22" t="s">
        <v>81</v>
      </c>
      <c r="H615" s="22" t="s">
        <v>12177</v>
      </c>
      <c r="I615" s="24">
        <v>44011</v>
      </c>
      <c r="J615" s="24">
        <v>44230</v>
      </c>
    </row>
    <row r="616" spans="1:10" x14ac:dyDescent="0.25">
      <c r="A616" s="22" t="s">
        <v>492</v>
      </c>
      <c r="B616" s="23">
        <v>900</v>
      </c>
      <c r="C616" s="22" t="s">
        <v>11494</v>
      </c>
      <c r="D616" s="28">
        <v>387904</v>
      </c>
      <c r="E616" s="22" t="s">
        <v>11495</v>
      </c>
      <c r="F616" s="22" t="s">
        <v>12178</v>
      </c>
      <c r="G616" s="22" t="s">
        <v>81</v>
      </c>
      <c r="H616" s="22" t="s">
        <v>7333</v>
      </c>
      <c r="I616" s="24">
        <v>43801</v>
      </c>
      <c r="J616" s="24">
        <v>44230</v>
      </c>
    </row>
    <row r="617" spans="1:10" x14ac:dyDescent="0.25">
      <c r="A617" s="22" t="s">
        <v>492</v>
      </c>
      <c r="B617" s="23">
        <v>900</v>
      </c>
      <c r="C617" s="22" t="s">
        <v>11494</v>
      </c>
      <c r="D617" s="28">
        <v>387904</v>
      </c>
      <c r="E617" s="22" t="s">
        <v>11495</v>
      </c>
      <c r="F617" s="22" t="s">
        <v>12179</v>
      </c>
      <c r="G617" s="22" t="s">
        <v>81</v>
      </c>
      <c r="H617" s="22" t="s">
        <v>7333</v>
      </c>
      <c r="I617" s="24">
        <v>44348</v>
      </c>
      <c r="J617" s="24"/>
    </row>
    <row r="618" spans="1:10" x14ac:dyDescent="0.25">
      <c r="A618" s="22" t="s">
        <v>12180</v>
      </c>
      <c r="B618" s="23">
        <v>900</v>
      </c>
      <c r="C618" s="22" t="s">
        <v>11494</v>
      </c>
      <c r="D618" s="28">
        <v>387904</v>
      </c>
      <c r="E618" s="22" t="s">
        <v>11495</v>
      </c>
      <c r="F618" s="22" t="s">
        <v>11496</v>
      </c>
      <c r="G618" s="22" t="s">
        <v>81</v>
      </c>
      <c r="H618" s="22" t="s">
        <v>12181</v>
      </c>
      <c r="I618" s="24">
        <v>44013</v>
      </c>
      <c r="J618" s="24">
        <v>44045</v>
      </c>
    </row>
    <row r="619" spans="1:10" x14ac:dyDescent="0.25">
      <c r="A619" s="22" t="s">
        <v>12182</v>
      </c>
      <c r="B619" s="23">
        <v>900</v>
      </c>
      <c r="C619" s="22" t="s">
        <v>11494</v>
      </c>
      <c r="D619" s="28">
        <v>387904</v>
      </c>
      <c r="E619" s="22" t="s">
        <v>11495</v>
      </c>
      <c r="F619" s="22" t="s">
        <v>11496</v>
      </c>
      <c r="G619" s="22" t="s">
        <v>81</v>
      </c>
      <c r="H619" s="22" t="s">
        <v>12183</v>
      </c>
      <c r="I619" s="24">
        <v>43843</v>
      </c>
      <c r="J619" s="24">
        <v>43845</v>
      </c>
    </row>
    <row r="620" spans="1:10" x14ac:dyDescent="0.25">
      <c r="A620" s="22" t="s">
        <v>12184</v>
      </c>
      <c r="B620" s="23">
        <v>900</v>
      </c>
      <c r="C620" s="22" t="s">
        <v>11494</v>
      </c>
      <c r="D620" s="28">
        <v>387904</v>
      </c>
      <c r="E620" s="22" t="s">
        <v>11495</v>
      </c>
      <c r="F620" s="22" t="s">
        <v>12185</v>
      </c>
      <c r="G620" s="22" t="s">
        <v>81</v>
      </c>
      <c r="H620" s="22" t="s">
        <v>12186</v>
      </c>
      <c r="I620" s="24">
        <v>43832</v>
      </c>
      <c r="J620" s="24">
        <v>44197</v>
      </c>
    </row>
    <row r="621" spans="1:10" x14ac:dyDescent="0.25">
      <c r="A621" s="22" t="s">
        <v>1711</v>
      </c>
      <c r="B621" s="23">
        <v>900</v>
      </c>
      <c r="C621" s="22" t="s">
        <v>11494</v>
      </c>
      <c r="D621" s="28">
        <v>387904</v>
      </c>
      <c r="E621" s="22" t="s">
        <v>11495</v>
      </c>
      <c r="F621" s="22" t="s">
        <v>11496</v>
      </c>
      <c r="G621" s="22" t="s">
        <v>81</v>
      </c>
      <c r="H621" s="22" t="s">
        <v>6908</v>
      </c>
      <c r="I621" s="24">
        <v>44033</v>
      </c>
      <c r="J621" s="24"/>
    </row>
    <row r="622" spans="1:10" x14ac:dyDescent="0.25">
      <c r="A622" s="22" t="s">
        <v>12187</v>
      </c>
      <c r="B622" s="23">
        <v>900</v>
      </c>
      <c r="C622" s="22" t="s">
        <v>11494</v>
      </c>
      <c r="D622" s="28">
        <v>387904</v>
      </c>
      <c r="E622" s="22" t="s">
        <v>11495</v>
      </c>
      <c r="F622" s="22" t="s">
        <v>11755</v>
      </c>
      <c r="G622" s="22" t="s">
        <v>81</v>
      </c>
      <c r="H622" s="22" t="s">
        <v>12188</v>
      </c>
      <c r="I622" s="24">
        <v>43801</v>
      </c>
      <c r="J622" s="24">
        <v>44045</v>
      </c>
    </row>
    <row r="623" spans="1:10" x14ac:dyDescent="0.25">
      <c r="A623" s="22" t="s">
        <v>12189</v>
      </c>
      <c r="B623" s="23">
        <v>900</v>
      </c>
      <c r="C623" s="22" t="s">
        <v>11494</v>
      </c>
      <c r="D623" s="28">
        <v>387904</v>
      </c>
      <c r="E623" s="22" t="s">
        <v>11495</v>
      </c>
      <c r="F623" s="22" t="s">
        <v>12190</v>
      </c>
      <c r="G623" s="22" t="s">
        <v>81</v>
      </c>
      <c r="H623" s="22" t="s">
        <v>12191</v>
      </c>
      <c r="I623" s="24">
        <v>44013</v>
      </c>
      <c r="J623" s="24">
        <v>44105</v>
      </c>
    </row>
    <row r="624" spans="1:10" x14ac:dyDescent="0.25">
      <c r="A624" s="22" t="s">
        <v>12192</v>
      </c>
      <c r="B624" s="23">
        <v>900</v>
      </c>
      <c r="C624" s="22" t="s">
        <v>11494</v>
      </c>
      <c r="D624" s="28">
        <v>387904</v>
      </c>
      <c r="E624" s="22" t="s">
        <v>11495</v>
      </c>
      <c r="F624" s="22" t="s">
        <v>11760</v>
      </c>
      <c r="G624" s="22" t="s">
        <v>81</v>
      </c>
      <c r="H624" s="22" t="s">
        <v>12193</v>
      </c>
      <c r="I624" s="24">
        <v>43831</v>
      </c>
      <c r="J624" s="24">
        <v>44287</v>
      </c>
    </row>
    <row r="625" spans="1:10" x14ac:dyDescent="0.25">
      <c r="A625" s="22" t="s">
        <v>1884</v>
      </c>
      <c r="B625" s="23">
        <v>900</v>
      </c>
      <c r="C625" s="22" t="s">
        <v>11494</v>
      </c>
      <c r="D625" s="28">
        <v>387904</v>
      </c>
      <c r="E625" s="22" t="s">
        <v>11495</v>
      </c>
      <c r="F625" s="22" t="s">
        <v>12194</v>
      </c>
      <c r="G625" s="22" t="s">
        <v>81</v>
      </c>
      <c r="H625" s="22" t="s">
        <v>6762</v>
      </c>
      <c r="I625" s="24">
        <v>43803</v>
      </c>
      <c r="J625" s="24"/>
    </row>
    <row r="626" spans="1:10" x14ac:dyDescent="0.25">
      <c r="A626" s="22" t="s">
        <v>12195</v>
      </c>
      <c r="B626" s="23">
        <v>900</v>
      </c>
      <c r="C626" s="22" t="s">
        <v>11494</v>
      </c>
      <c r="D626" s="28">
        <v>387904</v>
      </c>
      <c r="E626" s="22" t="s">
        <v>11495</v>
      </c>
      <c r="F626" s="22" t="s">
        <v>11900</v>
      </c>
      <c r="G626" s="22" t="s">
        <v>81</v>
      </c>
      <c r="H626" s="22" t="s">
        <v>12196</v>
      </c>
      <c r="I626" s="24">
        <v>43803</v>
      </c>
      <c r="J626" s="24">
        <v>44050</v>
      </c>
    </row>
    <row r="627" spans="1:10" x14ac:dyDescent="0.25">
      <c r="A627" s="22" t="s">
        <v>12197</v>
      </c>
      <c r="B627" s="23">
        <v>900</v>
      </c>
      <c r="C627" s="22" t="s">
        <v>11494</v>
      </c>
      <c r="D627" s="28">
        <v>387904</v>
      </c>
      <c r="E627" s="22" t="s">
        <v>11495</v>
      </c>
      <c r="F627" s="22" t="s">
        <v>12198</v>
      </c>
      <c r="G627" s="22" t="s">
        <v>81</v>
      </c>
      <c r="H627" s="22" t="s">
        <v>12199</v>
      </c>
      <c r="I627" s="24">
        <v>43836</v>
      </c>
      <c r="J627" s="24">
        <v>44096</v>
      </c>
    </row>
    <row r="628" spans="1:10" x14ac:dyDescent="0.25">
      <c r="A628" s="22" t="s">
        <v>12197</v>
      </c>
      <c r="B628" s="23">
        <v>900</v>
      </c>
      <c r="C628" s="22" t="s">
        <v>11494</v>
      </c>
      <c r="D628" s="28">
        <v>387904</v>
      </c>
      <c r="E628" s="22" t="s">
        <v>11495</v>
      </c>
      <c r="F628" s="22" t="s">
        <v>12200</v>
      </c>
      <c r="G628" s="22" t="s">
        <v>81</v>
      </c>
      <c r="H628" s="22" t="s">
        <v>12199</v>
      </c>
      <c r="I628" s="24">
        <v>44097</v>
      </c>
      <c r="J628" s="24">
        <v>44131</v>
      </c>
    </row>
    <row r="629" spans="1:10" x14ac:dyDescent="0.25">
      <c r="A629" s="22" t="s">
        <v>12197</v>
      </c>
      <c r="B629" s="23">
        <v>900</v>
      </c>
      <c r="C629" s="22" t="s">
        <v>11494</v>
      </c>
      <c r="D629" s="28">
        <v>387904</v>
      </c>
      <c r="E629" s="22" t="s">
        <v>11495</v>
      </c>
      <c r="F629" s="22" t="s">
        <v>12201</v>
      </c>
      <c r="G629" s="22" t="s">
        <v>81</v>
      </c>
      <c r="H629" s="22" t="s">
        <v>12199</v>
      </c>
      <c r="I629" s="24">
        <v>44132</v>
      </c>
      <c r="J629" s="24">
        <v>44202</v>
      </c>
    </row>
    <row r="630" spans="1:10" x14ac:dyDescent="0.25">
      <c r="A630" s="22" t="s">
        <v>5859</v>
      </c>
      <c r="B630" s="23">
        <v>900</v>
      </c>
      <c r="C630" s="22" t="s">
        <v>11494</v>
      </c>
      <c r="D630" s="28">
        <v>387904</v>
      </c>
      <c r="E630" s="22" t="s">
        <v>11495</v>
      </c>
      <c r="F630" s="22" t="s">
        <v>11842</v>
      </c>
      <c r="G630" s="22" t="s">
        <v>81</v>
      </c>
      <c r="H630" s="22" t="s">
        <v>6761</v>
      </c>
      <c r="I630" s="24">
        <v>43803</v>
      </c>
      <c r="J630" s="24">
        <v>44145</v>
      </c>
    </row>
    <row r="631" spans="1:10" x14ac:dyDescent="0.25">
      <c r="A631" s="22" t="s">
        <v>5859</v>
      </c>
      <c r="B631" s="23">
        <v>900</v>
      </c>
      <c r="C631" s="22" t="s">
        <v>11494</v>
      </c>
      <c r="D631" s="28">
        <v>387904</v>
      </c>
      <c r="E631" s="22" t="s">
        <v>11495</v>
      </c>
      <c r="F631" s="22" t="s">
        <v>11539</v>
      </c>
      <c r="G631" s="22" t="s">
        <v>81</v>
      </c>
      <c r="H631" s="22" t="s">
        <v>6761</v>
      </c>
      <c r="I631" s="24">
        <v>44146</v>
      </c>
      <c r="J631" s="24"/>
    </row>
    <row r="632" spans="1:10" x14ac:dyDescent="0.25">
      <c r="A632" s="22" t="s">
        <v>12202</v>
      </c>
      <c r="B632" s="23">
        <v>900</v>
      </c>
      <c r="C632" s="22" t="s">
        <v>11494</v>
      </c>
      <c r="D632" s="28">
        <v>387904</v>
      </c>
      <c r="E632" s="22" t="s">
        <v>11495</v>
      </c>
      <c r="F632" s="22" t="s">
        <v>11528</v>
      </c>
      <c r="G632" s="22" t="s">
        <v>81</v>
      </c>
      <c r="H632" s="22" t="s">
        <v>12203</v>
      </c>
      <c r="I632" s="24">
        <v>43892</v>
      </c>
      <c r="J632" s="24">
        <v>44075</v>
      </c>
    </row>
    <row r="633" spans="1:10" x14ac:dyDescent="0.25">
      <c r="A633" s="22" t="s">
        <v>4636</v>
      </c>
      <c r="B633" s="23">
        <v>900</v>
      </c>
      <c r="C633" s="22" t="s">
        <v>11494</v>
      </c>
      <c r="D633" s="28">
        <v>387904</v>
      </c>
      <c r="E633" s="22" t="s">
        <v>11495</v>
      </c>
      <c r="F633" s="22" t="s">
        <v>12204</v>
      </c>
      <c r="G633" s="22" t="s">
        <v>81</v>
      </c>
      <c r="H633" s="22" t="s">
        <v>6760</v>
      </c>
      <c r="I633" s="24">
        <v>43803</v>
      </c>
      <c r="J633" s="24"/>
    </row>
    <row r="634" spans="1:10" x14ac:dyDescent="0.25">
      <c r="A634" s="22" t="s">
        <v>12205</v>
      </c>
      <c r="B634" s="23">
        <v>900</v>
      </c>
      <c r="C634" s="22" t="s">
        <v>11494</v>
      </c>
      <c r="D634" s="28">
        <v>387904</v>
      </c>
      <c r="E634" s="22" t="s">
        <v>11495</v>
      </c>
      <c r="F634" s="22" t="s">
        <v>12149</v>
      </c>
      <c r="G634" s="22" t="s">
        <v>81</v>
      </c>
      <c r="H634" s="22" t="s">
        <v>12206</v>
      </c>
      <c r="I634" s="24">
        <v>43805</v>
      </c>
      <c r="J634" s="24">
        <v>43863</v>
      </c>
    </row>
    <row r="635" spans="1:10" x14ac:dyDescent="0.25">
      <c r="A635" s="22" t="s">
        <v>1876</v>
      </c>
      <c r="B635" s="23">
        <v>900</v>
      </c>
      <c r="C635" s="22" t="s">
        <v>11494</v>
      </c>
      <c r="D635" s="28">
        <v>387904</v>
      </c>
      <c r="E635" s="22" t="s">
        <v>11495</v>
      </c>
      <c r="F635" s="22" t="s">
        <v>12149</v>
      </c>
      <c r="G635" s="22" t="s">
        <v>81</v>
      </c>
      <c r="H635" s="22" t="s">
        <v>7292</v>
      </c>
      <c r="I635" s="24">
        <v>43805</v>
      </c>
      <c r="J635" s="24">
        <v>44075</v>
      </c>
    </row>
    <row r="636" spans="1:10" x14ac:dyDescent="0.25">
      <c r="A636" s="22" t="s">
        <v>1876</v>
      </c>
      <c r="B636" s="23">
        <v>900</v>
      </c>
      <c r="C636" s="22" t="s">
        <v>11494</v>
      </c>
      <c r="D636" s="28">
        <v>387904</v>
      </c>
      <c r="E636" s="22" t="s">
        <v>11495</v>
      </c>
      <c r="F636" s="22" t="s">
        <v>12207</v>
      </c>
      <c r="G636" s="22" t="s">
        <v>81</v>
      </c>
      <c r="H636" s="22" t="s">
        <v>7292</v>
      </c>
      <c r="I636" s="24">
        <v>44348</v>
      </c>
      <c r="J636" s="24"/>
    </row>
    <row r="637" spans="1:10" x14ac:dyDescent="0.25">
      <c r="A637" s="22" t="s">
        <v>4765</v>
      </c>
      <c r="B637" s="23">
        <v>900</v>
      </c>
      <c r="C637" s="22" t="s">
        <v>11494</v>
      </c>
      <c r="D637" s="28">
        <v>387904</v>
      </c>
      <c r="E637" s="22" t="s">
        <v>11495</v>
      </c>
      <c r="F637" s="22" t="s">
        <v>12208</v>
      </c>
      <c r="G637" s="22" t="s">
        <v>81</v>
      </c>
      <c r="H637" s="22" t="s">
        <v>9185</v>
      </c>
      <c r="I637" s="24">
        <v>43892</v>
      </c>
      <c r="J637" s="24"/>
    </row>
    <row r="638" spans="1:10" x14ac:dyDescent="0.25">
      <c r="A638" s="22" t="s">
        <v>12209</v>
      </c>
      <c r="B638" s="23">
        <v>900</v>
      </c>
      <c r="C638" s="22" t="s">
        <v>11494</v>
      </c>
      <c r="D638" s="28">
        <v>387904</v>
      </c>
      <c r="E638" s="22" t="s">
        <v>11495</v>
      </c>
      <c r="F638" s="22" t="s">
        <v>12210</v>
      </c>
      <c r="G638" s="22" t="s">
        <v>81</v>
      </c>
      <c r="H638" s="22" t="s">
        <v>12211</v>
      </c>
      <c r="I638" s="24">
        <v>44055</v>
      </c>
      <c r="J638" s="24"/>
    </row>
    <row r="639" spans="1:10" x14ac:dyDescent="0.25">
      <c r="A639" s="22" t="s">
        <v>12212</v>
      </c>
      <c r="B639" s="23">
        <v>900</v>
      </c>
      <c r="C639" s="22" t="s">
        <v>11494</v>
      </c>
      <c r="D639" s="28">
        <v>387904</v>
      </c>
      <c r="E639" s="22" t="s">
        <v>11495</v>
      </c>
      <c r="F639" s="22" t="s">
        <v>11496</v>
      </c>
      <c r="G639" s="22" t="s">
        <v>81</v>
      </c>
      <c r="H639" s="22" t="s">
        <v>12213</v>
      </c>
      <c r="I639" s="24">
        <v>43990</v>
      </c>
      <c r="J639" s="24">
        <v>44044</v>
      </c>
    </row>
    <row r="640" spans="1:10" x14ac:dyDescent="0.25">
      <c r="A640" s="22" t="s">
        <v>12214</v>
      </c>
      <c r="B640" s="23">
        <v>900</v>
      </c>
      <c r="C640" s="22" t="s">
        <v>11494</v>
      </c>
      <c r="D640" s="28">
        <v>387904</v>
      </c>
      <c r="E640" s="22" t="s">
        <v>11495</v>
      </c>
      <c r="F640" s="22" t="s">
        <v>11496</v>
      </c>
      <c r="G640" s="22" t="s">
        <v>81</v>
      </c>
      <c r="H640" s="22" t="s">
        <v>12215</v>
      </c>
      <c r="I640" s="24">
        <v>43968</v>
      </c>
      <c r="J640" s="24">
        <v>44198</v>
      </c>
    </row>
    <row r="641" spans="1:10" x14ac:dyDescent="0.25">
      <c r="A641" s="22" t="s">
        <v>472</v>
      </c>
      <c r="B641" s="23">
        <v>900</v>
      </c>
      <c r="C641" s="22" t="s">
        <v>11494</v>
      </c>
      <c r="D641" s="28">
        <v>387904</v>
      </c>
      <c r="E641" s="22" t="s">
        <v>11495</v>
      </c>
      <c r="F641" s="22" t="s">
        <v>11757</v>
      </c>
      <c r="G641" s="22" t="s">
        <v>81</v>
      </c>
      <c r="H641" s="22" t="s">
        <v>6757</v>
      </c>
      <c r="I641" s="24">
        <v>43832</v>
      </c>
      <c r="J641" s="24">
        <v>43835</v>
      </c>
    </row>
    <row r="642" spans="1:10" x14ac:dyDescent="0.25">
      <c r="A642" s="22" t="s">
        <v>472</v>
      </c>
      <c r="B642" s="23">
        <v>900</v>
      </c>
      <c r="C642" s="22" t="s">
        <v>11494</v>
      </c>
      <c r="D642" s="28">
        <v>387904</v>
      </c>
      <c r="E642" s="22" t="s">
        <v>11495</v>
      </c>
      <c r="F642" s="22" t="s">
        <v>12216</v>
      </c>
      <c r="G642" s="22" t="s">
        <v>81</v>
      </c>
      <c r="H642" s="22" t="s">
        <v>6757</v>
      </c>
      <c r="I642" s="24">
        <v>43836</v>
      </c>
      <c r="J642" s="24"/>
    </row>
    <row r="643" spans="1:10" x14ac:dyDescent="0.25">
      <c r="A643" s="22" t="s">
        <v>2836</v>
      </c>
      <c r="B643" s="23">
        <v>900</v>
      </c>
      <c r="C643" s="22" t="s">
        <v>11494</v>
      </c>
      <c r="D643" s="28">
        <v>387904</v>
      </c>
      <c r="E643" s="22" t="s">
        <v>11495</v>
      </c>
      <c r="F643" s="22" t="s">
        <v>11496</v>
      </c>
      <c r="G643" s="22" t="s">
        <v>81</v>
      </c>
      <c r="H643" s="22" t="s">
        <v>6357</v>
      </c>
      <c r="I643" s="24">
        <v>44041</v>
      </c>
      <c r="J643" s="24">
        <v>44369</v>
      </c>
    </row>
    <row r="644" spans="1:10" x14ac:dyDescent="0.25">
      <c r="A644" s="22" t="s">
        <v>2836</v>
      </c>
      <c r="B644" s="23">
        <v>900</v>
      </c>
      <c r="C644" s="22" t="s">
        <v>11494</v>
      </c>
      <c r="D644" s="28">
        <v>387904</v>
      </c>
      <c r="E644" s="22" t="s">
        <v>11495</v>
      </c>
      <c r="F644" s="22" t="s">
        <v>12217</v>
      </c>
      <c r="G644" s="22" t="s">
        <v>81</v>
      </c>
      <c r="H644" s="22" t="s">
        <v>6357</v>
      </c>
      <c r="I644" s="24">
        <v>44370</v>
      </c>
      <c r="J644" s="24"/>
    </row>
    <row r="645" spans="1:10" x14ac:dyDescent="0.25">
      <c r="A645" s="22" t="s">
        <v>12218</v>
      </c>
      <c r="B645" s="23">
        <v>900</v>
      </c>
      <c r="C645" s="22" t="s">
        <v>11494</v>
      </c>
      <c r="D645" s="28">
        <v>387904</v>
      </c>
      <c r="E645" s="22" t="s">
        <v>11495</v>
      </c>
      <c r="F645" s="22" t="s">
        <v>11699</v>
      </c>
      <c r="G645" s="22" t="s">
        <v>81</v>
      </c>
      <c r="H645" s="22" t="s">
        <v>12219</v>
      </c>
      <c r="I645" s="24">
        <v>43816</v>
      </c>
      <c r="J645" s="24">
        <v>44029</v>
      </c>
    </row>
    <row r="646" spans="1:10" x14ac:dyDescent="0.25">
      <c r="A646" s="22" t="s">
        <v>3071</v>
      </c>
      <c r="B646" s="23">
        <v>900</v>
      </c>
      <c r="C646" s="22" t="s">
        <v>11494</v>
      </c>
      <c r="D646" s="28">
        <v>387904</v>
      </c>
      <c r="E646" s="22" t="s">
        <v>11495</v>
      </c>
      <c r="F646" s="22" t="s">
        <v>12220</v>
      </c>
      <c r="G646" s="22" t="s">
        <v>81</v>
      </c>
      <c r="H646" s="22" t="s">
        <v>10692</v>
      </c>
      <c r="I646" s="24">
        <v>44359</v>
      </c>
      <c r="J646" s="24"/>
    </row>
    <row r="647" spans="1:10" x14ac:dyDescent="0.25">
      <c r="A647" s="22" t="s">
        <v>12221</v>
      </c>
      <c r="B647" s="23">
        <v>900</v>
      </c>
      <c r="C647" s="22" t="s">
        <v>11494</v>
      </c>
      <c r="D647" s="28">
        <v>387904</v>
      </c>
      <c r="E647" s="22" t="s">
        <v>11495</v>
      </c>
      <c r="F647" s="22" t="s">
        <v>12222</v>
      </c>
      <c r="G647" s="22" t="s">
        <v>81</v>
      </c>
      <c r="H647" s="22" t="s">
        <v>12223</v>
      </c>
      <c r="I647" s="24">
        <v>43922</v>
      </c>
      <c r="J647" s="24">
        <v>43922</v>
      </c>
    </row>
    <row r="648" spans="1:10" x14ac:dyDescent="0.25">
      <c r="A648" s="22" t="s">
        <v>12221</v>
      </c>
      <c r="B648" s="23">
        <v>900</v>
      </c>
      <c r="C648" s="22" t="s">
        <v>11494</v>
      </c>
      <c r="D648" s="28">
        <v>387904</v>
      </c>
      <c r="E648" s="22" t="s">
        <v>11495</v>
      </c>
      <c r="F648" s="22" t="s">
        <v>12224</v>
      </c>
      <c r="G648" s="22" t="s">
        <v>81</v>
      </c>
      <c r="H648" s="22" t="s">
        <v>12223</v>
      </c>
      <c r="I648" s="24">
        <v>43923</v>
      </c>
      <c r="J648" s="24">
        <v>44045</v>
      </c>
    </row>
    <row r="649" spans="1:10" x14ac:dyDescent="0.25">
      <c r="A649" s="22" t="s">
        <v>12225</v>
      </c>
      <c r="B649" s="23">
        <v>900</v>
      </c>
      <c r="C649" s="22" t="s">
        <v>11494</v>
      </c>
      <c r="D649" s="28">
        <v>387904</v>
      </c>
      <c r="E649" s="22" t="s">
        <v>11495</v>
      </c>
      <c r="F649" s="22" t="s">
        <v>12226</v>
      </c>
      <c r="G649" s="22" t="s">
        <v>81</v>
      </c>
      <c r="H649" s="22" t="s">
        <v>12227</v>
      </c>
      <c r="I649" s="24">
        <v>43836</v>
      </c>
      <c r="J649" s="24">
        <v>43902</v>
      </c>
    </row>
    <row r="650" spans="1:10" x14ac:dyDescent="0.25">
      <c r="A650" s="22" t="s">
        <v>12228</v>
      </c>
      <c r="B650" s="23">
        <v>900</v>
      </c>
      <c r="C650" s="22" t="s">
        <v>11494</v>
      </c>
      <c r="D650" s="28">
        <v>387904</v>
      </c>
      <c r="E650" s="22" t="s">
        <v>11495</v>
      </c>
      <c r="F650" s="22" t="s">
        <v>11496</v>
      </c>
      <c r="G650" s="22" t="s">
        <v>81</v>
      </c>
      <c r="H650" s="22" t="s">
        <v>12229</v>
      </c>
      <c r="I650" s="24">
        <v>43862</v>
      </c>
      <c r="J650" s="24">
        <v>43885</v>
      </c>
    </row>
    <row r="651" spans="1:10" x14ac:dyDescent="0.25">
      <c r="A651" s="22" t="s">
        <v>988</v>
      </c>
      <c r="B651" s="23">
        <v>900</v>
      </c>
      <c r="C651" s="22" t="s">
        <v>11494</v>
      </c>
      <c r="D651" s="28">
        <v>387904</v>
      </c>
      <c r="E651" s="22" t="s">
        <v>11495</v>
      </c>
      <c r="F651" s="22" t="s">
        <v>12230</v>
      </c>
      <c r="G651" s="22" t="s">
        <v>81</v>
      </c>
      <c r="H651" s="22" t="s">
        <v>7230</v>
      </c>
      <c r="I651" s="24">
        <v>43832</v>
      </c>
      <c r="J651" s="24">
        <v>43938</v>
      </c>
    </row>
    <row r="652" spans="1:10" x14ac:dyDescent="0.25">
      <c r="A652" s="22" t="s">
        <v>988</v>
      </c>
      <c r="B652" s="23">
        <v>900</v>
      </c>
      <c r="C652" s="22" t="s">
        <v>11494</v>
      </c>
      <c r="D652" s="28">
        <v>387904</v>
      </c>
      <c r="E652" s="22" t="s">
        <v>11495</v>
      </c>
      <c r="F652" s="22" t="s">
        <v>12231</v>
      </c>
      <c r="G652" s="22" t="s">
        <v>81</v>
      </c>
      <c r="H652" s="22" t="s">
        <v>7230</v>
      </c>
      <c r="I652" s="24">
        <v>43939</v>
      </c>
      <c r="J652" s="24">
        <v>43951</v>
      </c>
    </row>
    <row r="653" spans="1:10" x14ac:dyDescent="0.25">
      <c r="A653" s="22" t="s">
        <v>988</v>
      </c>
      <c r="B653" s="23">
        <v>900</v>
      </c>
      <c r="C653" s="22" t="s">
        <v>11494</v>
      </c>
      <c r="D653" s="28">
        <v>387904</v>
      </c>
      <c r="E653" s="22" t="s">
        <v>11495</v>
      </c>
      <c r="F653" s="22" t="s">
        <v>12232</v>
      </c>
      <c r="G653" s="22" t="s">
        <v>81</v>
      </c>
      <c r="H653" s="22" t="s">
        <v>7230</v>
      </c>
      <c r="I653" s="24">
        <v>43952</v>
      </c>
      <c r="J653" s="24">
        <v>44287</v>
      </c>
    </row>
    <row r="654" spans="1:10" x14ac:dyDescent="0.25">
      <c r="A654" s="22" t="s">
        <v>988</v>
      </c>
      <c r="B654" s="23">
        <v>900</v>
      </c>
      <c r="C654" s="22" t="s">
        <v>11494</v>
      </c>
      <c r="D654" s="28">
        <v>387904</v>
      </c>
      <c r="E654" s="22" t="s">
        <v>11495</v>
      </c>
      <c r="F654" s="22" t="s">
        <v>12233</v>
      </c>
      <c r="G654" s="22" t="s">
        <v>81</v>
      </c>
      <c r="H654" s="22" t="s">
        <v>7230</v>
      </c>
      <c r="I654" s="24">
        <v>44361</v>
      </c>
      <c r="J654" s="24"/>
    </row>
    <row r="655" spans="1:10" x14ac:dyDescent="0.25">
      <c r="A655" s="22" t="s">
        <v>12234</v>
      </c>
      <c r="B655" s="23">
        <v>900</v>
      </c>
      <c r="C655" s="22" t="s">
        <v>11494</v>
      </c>
      <c r="D655" s="28">
        <v>387904</v>
      </c>
      <c r="E655" s="22" t="s">
        <v>11495</v>
      </c>
      <c r="F655" s="22" t="s">
        <v>11496</v>
      </c>
      <c r="G655" s="22" t="s">
        <v>81</v>
      </c>
      <c r="H655" s="22" t="s">
        <v>12235</v>
      </c>
      <c r="I655" s="24">
        <v>43872</v>
      </c>
      <c r="J655" s="24">
        <v>43951</v>
      </c>
    </row>
    <row r="656" spans="1:10" x14ac:dyDescent="0.25">
      <c r="A656" s="22" t="s">
        <v>12234</v>
      </c>
      <c r="B656" s="23">
        <v>900</v>
      </c>
      <c r="C656" s="22" t="s">
        <v>11494</v>
      </c>
      <c r="D656" s="28">
        <v>387904</v>
      </c>
      <c r="E656" s="22" t="s">
        <v>11495</v>
      </c>
      <c r="F656" s="22" t="s">
        <v>12236</v>
      </c>
      <c r="G656" s="22" t="s">
        <v>81</v>
      </c>
      <c r="H656" s="22" t="s">
        <v>12235</v>
      </c>
      <c r="I656" s="24">
        <v>43952</v>
      </c>
      <c r="J656" s="24">
        <v>43989</v>
      </c>
    </row>
    <row r="657" spans="1:10" x14ac:dyDescent="0.25">
      <c r="A657" s="22" t="s">
        <v>12234</v>
      </c>
      <c r="B657" s="23">
        <v>900</v>
      </c>
      <c r="C657" s="22" t="s">
        <v>11494</v>
      </c>
      <c r="D657" s="28">
        <v>387904</v>
      </c>
      <c r="E657" s="22" t="s">
        <v>11495</v>
      </c>
      <c r="F657" s="22" t="s">
        <v>12237</v>
      </c>
      <c r="G657" s="22" t="s">
        <v>81</v>
      </c>
      <c r="H657" s="22" t="s">
        <v>12235</v>
      </c>
      <c r="I657" s="24">
        <v>43990</v>
      </c>
      <c r="J657" s="24">
        <v>44033</v>
      </c>
    </row>
    <row r="658" spans="1:10" x14ac:dyDescent="0.25">
      <c r="A658" s="22" t="s">
        <v>12234</v>
      </c>
      <c r="B658" s="23">
        <v>900</v>
      </c>
      <c r="C658" s="22" t="s">
        <v>11494</v>
      </c>
      <c r="D658" s="28">
        <v>387904</v>
      </c>
      <c r="E658" s="22" t="s">
        <v>11495</v>
      </c>
      <c r="F658" s="22" t="s">
        <v>11600</v>
      </c>
      <c r="G658" s="22" t="s">
        <v>81</v>
      </c>
      <c r="H658" s="22" t="s">
        <v>12235</v>
      </c>
      <c r="I658" s="24">
        <v>44034</v>
      </c>
      <c r="J658" s="24">
        <v>44043</v>
      </c>
    </row>
    <row r="659" spans="1:10" x14ac:dyDescent="0.25">
      <c r="A659" s="22" t="s">
        <v>12234</v>
      </c>
      <c r="B659" s="23">
        <v>900</v>
      </c>
      <c r="C659" s="22" t="s">
        <v>11494</v>
      </c>
      <c r="D659" s="28">
        <v>387904</v>
      </c>
      <c r="E659" s="22" t="s">
        <v>11495</v>
      </c>
      <c r="F659" s="22" t="s">
        <v>12238</v>
      </c>
      <c r="G659" s="22" t="s">
        <v>81</v>
      </c>
      <c r="H659" s="22" t="s">
        <v>12235</v>
      </c>
      <c r="I659" s="24">
        <v>44044</v>
      </c>
      <c r="J659" s="24">
        <v>44256</v>
      </c>
    </row>
    <row r="660" spans="1:10" x14ac:dyDescent="0.25">
      <c r="A660" s="22" t="s">
        <v>12239</v>
      </c>
      <c r="B660" s="23">
        <v>900</v>
      </c>
      <c r="C660" s="22" t="s">
        <v>11494</v>
      </c>
      <c r="D660" s="28">
        <v>387904</v>
      </c>
      <c r="E660" s="22" t="s">
        <v>11495</v>
      </c>
      <c r="F660" s="22" t="s">
        <v>12240</v>
      </c>
      <c r="G660" s="22" t="s">
        <v>81</v>
      </c>
      <c r="H660" s="22" t="s">
        <v>12241</v>
      </c>
      <c r="I660" s="24">
        <v>44022</v>
      </c>
      <c r="J660" s="24">
        <v>44040</v>
      </c>
    </row>
    <row r="661" spans="1:10" x14ac:dyDescent="0.25">
      <c r="A661" s="22" t="s">
        <v>12242</v>
      </c>
      <c r="B661" s="23">
        <v>900</v>
      </c>
      <c r="C661" s="22" t="s">
        <v>11494</v>
      </c>
      <c r="D661" s="28">
        <v>387904</v>
      </c>
      <c r="E661" s="22" t="s">
        <v>11495</v>
      </c>
      <c r="F661" s="22" t="s">
        <v>11496</v>
      </c>
      <c r="G661" s="22" t="s">
        <v>81</v>
      </c>
      <c r="H661" s="22" t="s">
        <v>12243</v>
      </c>
      <c r="I661" s="24">
        <v>43852</v>
      </c>
      <c r="J661" s="24"/>
    </row>
    <row r="662" spans="1:10" x14ac:dyDescent="0.25">
      <c r="A662" s="22" t="s">
        <v>12244</v>
      </c>
      <c r="B662" s="23">
        <v>900</v>
      </c>
      <c r="C662" s="22" t="s">
        <v>11494</v>
      </c>
      <c r="D662" s="28">
        <v>387904</v>
      </c>
      <c r="E662" s="22" t="s">
        <v>11495</v>
      </c>
      <c r="F662" s="22" t="s">
        <v>11496</v>
      </c>
      <c r="G662" s="22" t="s">
        <v>81</v>
      </c>
      <c r="H662" s="22" t="s">
        <v>12245</v>
      </c>
      <c r="I662" s="24">
        <v>43862</v>
      </c>
      <c r="J662" s="24">
        <v>43885</v>
      </c>
    </row>
    <row r="663" spans="1:10" x14ac:dyDescent="0.25">
      <c r="A663" s="22" t="s">
        <v>12246</v>
      </c>
      <c r="B663" s="23">
        <v>900</v>
      </c>
      <c r="C663" s="22" t="s">
        <v>11494</v>
      </c>
      <c r="D663" s="28">
        <v>387904</v>
      </c>
      <c r="E663" s="22" t="s">
        <v>11495</v>
      </c>
      <c r="F663" s="22" t="s">
        <v>11530</v>
      </c>
      <c r="G663" s="22" t="s">
        <v>81</v>
      </c>
      <c r="H663" s="22" t="s">
        <v>12247</v>
      </c>
      <c r="I663" s="24">
        <v>43816</v>
      </c>
      <c r="J663" s="24">
        <v>43836</v>
      </c>
    </row>
    <row r="664" spans="1:10" x14ac:dyDescent="0.25">
      <c r="A664" s="22" t="s">
        <v>12248</v>
      </c>
      <c r="B664" s="23">
        <v>900</v>
      </c>
      <c r="C664" s="22" t="s">
        <v>11494</v>
      </c>
      <c r="D664" s="28">
        <v>387904</v>
      </c>
      <c r="E664" s="22" t="s">
        <v>11495</v>
      </c>
      <c r="F664" s="22" t="s">
        <v>12237</v>
      </c>
      <c r="G664" s="22" t="s">
        <v>81</v>
      </c>
      <c r="H664" s="22" t="s">
        <v>12249</v>
      </c>
      <c r="I664" s="24">
        <v>43881</v>
      </c>
      <c r="J664" s="24">
        <v>44025</v>
      </c>
    </row>
    <row r="665" spans="1:10" x14ac:dyDescent="0.25">
      <c r="A665" s="22" t="s">
        <v>12250</v>
      </c>
      <c r="B665" s="23">
        <v>900</v>
      </c>
      <c r="C665" s="22" t="s">
        <v>11494</v>
      </c>
      <c r="D665" s="28">
        <v>387904</v>
      </c>
      <c r="E665" s="22" t="s">
        <v>11495</v>
      </c>
      <c r="F665" s="22" t="s">
        <v>11496</v>
      </c>
      <c r="G665" s="22" t="s">
        <v>81</v>
      </c>
      <c r="H665" s="22" t="s">
        <v>12251</v>
      </c>
      <c r="I665" s="24">
        <v>43994</v>
      </c>
      <c r="J665" s="24">
        <v>44226</v>
      </c>
    </row>
    <row r="666" spans="1:10" x14ac:dyDescent="0.25">
      <c r="A666" s="22" t="s">
        <v>1049</v>
      </c>
      <c r="B666" s="23">
        <v>900</v>
      </c>
      <c r="C666" s="22" t="s">
        <v>11494</v>
      </c>
      <c r="D666" s="28">
        <v>387904</v>
      </c>
      <c r="E666" s="22" t="s">
        <v>11495</v>
      </c>
      <c r="F666" s="22" t="s">
        <v>12252</v>
      </c>
      <c r="G666" s="22" t="s">
        <v>81</v>
      </c>
      <c r="H666" s="22" t="s">
        <v>6885</v>
      </c>
      <c r="I666" s="24">
        <v>44013</v>
      </c>
      <c r="J666" s="24"/>
    </row>
    <row r="667" spans="1:10" x14ac:dyDescent="0.25">
      <c r="A667" s="22" t="s">
        <v>12253</v>
      </c>
      <c r="B667" s="23">
        <v>900</v>
      </c>
      <c r="C667" s="22" t="s">
        <v>11494</v>
      </c>
      <c r="D667" s="28">
        <v>387904</v>
      </c>
      <c r="E667" s="22" t="s">
        <v>11495</v>
      </c>
      <c r="F667" s="22" t="s">
        <v>11819</v>
      </c>
      <c r="G667" s="22" t="s">
        <v>81</v>
      </c>
      <c r="H667" s="22" t="s">
        <v>12254</v>
      </c>
      <c r="I667" s="24">
        <v>43850</v>
      </c>
      <c r="J667" s="24">
        <v>43901</v>
      </c>
    </row>
    <row r="668" spans="1:10" x14ac:dyDescent="0.25">
      <c r="A668" s="22" t="s">
        <v>5809</v>
      </c>
      <c r="B668" s="23">
        <v>900</v>
      </c>
      <c r="C668" s="22" t="s">
        <v>11494</v>
      </c>
      <c r="D668" s="28">
        <v>387904</v>
      </c>
      <c r="E668" s="22" t="s">
        <v>11495</v>
      </c>
      <c r="F668" s="22" t="s">
        <v>11496</v>
      </c>
      <c r="G668" s="22" t="s">
        <v>81</v>
      </c>
      <c r="H668" s="22" t="s">
        <v>6873</v>
      </c>
      <c r="I668" s="24">
        <v>44013</v>
      </c>
      <c r="J668" s="24"/>
    </row>
    <row r="669" spans="1:10" x14ac:dyDescent="0.25">
      <c r="A669" s="22" t="s">
        <v>4667</v>
      </c>
      <c r="B669" s="23">
        <v>900</v>
      </c>
      <c r="C669" s="22" t="s">
        <v>11494</v>
      </c>
      <c r="D669" s="28">
        <v>387904</v>
      </c>
      <c r="E669" s="22" t="s">
        <v>11495</v>
      </c>
      <c r="F669" s="22" t="s">
        <v>12255</v>
      </c>
      <c r="G669" s="22" t="s">
        <v>81</v>
      </c>
      <c r="H669" s="22" t="s">
        <v>6786</v>
      </c>
      <c r="I669" s="24">
        <v>43829</v>
      </c>
      <c r="J669" s="24"/>
    </row>
    <row r="670" spans="1:10" x14ac:dyDescent="0.25">
      <c r="A670" s="22" t="s">
        <v>12256</v>
      </c>
      <c r="B670" s="23">
        <v>900</v>
      </c>
      <c r="C670" s="22" t="s">
        <v>11494</v>
      </c>
      <c r="D670" s="28">
        <v>387904</v>
      </c>
      <c r="E670" s="22" t="s">
        <v>11495</v>
      </c>
      <c r="F670" s="22" t="s">
        <v>11496</v>
      </c>
      <c r="G670" s="22" t="s">
        <v>81</v>
      </c>
      <c r="H670" s="22" t="s">
        <v>12257</v>
      </c>
      <c r="I670" s="24">
        <v>43969</v>
      </c>
      <c r="J670" s="24">
        <v>44033</v>
      </c>
    </row>
    <row r="671" spans="1:10" x14ac:dyDescent="0.25">
      <c r="A671" s="22" t="s">
        <v>12258</v>
      </c>
      <c r="B671" s="23">
        <v>900</v>
      </c>
      <c r="C671" s="22" t="s">
        <v>11494</v>
      </c>
      <c r="D671" s="28">
        <v>387904</v>
      </c>
      <c r="E671" s="22" t="s">
        <v>11495</v>
      </c>
      <c r="F671" s="22" t="s">
        <v>12078</v>
      </c>
      <c r="G671" s="22" t="s">
        <v>81</v>
      </c>
      <c r="H671" s="22" t="s">
        <v>12259</v>
      </c>
      <c r="I671" s="24">
        <v>44006</v>
      </c>
      <c r="J671" s="24"/>
    </row>
    <row r="672" spans="1:10" x14ac:dyDescent="0.25">
      <c r="A672" s="22" t="s">
        <v>12260</v>
      </c>
      <c r="B672" s="23">
        <v>900</v>
      </c>
      <c r="C672" s="22" t="s">
        <v>11494</v>
      </c>
      <c r="D672" s="28">
        <v>387904</v>
      </c>
      <c r="E672" s="22" t="s">
        <v>11495</v>
      </c>
      <c r="F672" s="22" t="s">
        <v>11496</v>
      </c>
      <c r="G672" s="22" t="s">
        <v>81</v>
      </c>
      <c r="H672" s="22" t="s">
        <v>12261</v>
      </c>
      <c r="I672" s="24">
        <v>44075</v>
      </c>
      <c r="J672" s="24">
        <v>44131</v>
      </c>
    </row>
    <row r="673" spans="1:10" x14ac:dyDescent="0.25">
      <c r="A673" s="22" t="s">
        <v>4209</v>
      </c>
      <c r="B673" s="23">
        <v>900</v>
      </c>
      <c r="C673" s="22" t="s">
        <v>11494</v>
      </c>
      <c r="D673" s="28">
        <v>387904</v>
      </c>
      <c r="E673" s="22" t="s">
        <v>11495</v>
      </c>
      <c r="F673" s="22" t="s">
        <v>12262</v>
      </c>
      <c r="G673" s="22" t="s">
        <v>81</v>
      </c>
      <c r="H673" s="22" t="s">
        <v>9433</v>
      </c>
      <c r="I673" s="24">
        <v>44132</v>
      </c>
      <c r="J673" s="24">
        <v>44132</v>
      </c>
    </row>
    <row r="674" spans="1:10" x14ac:dyDescent="0.25">
      <c r="A674" s="22" t="s">
        <v>4209</v>
      </c>
      <c r="B674" s="23">
        <v>900</v>
      </c>
      <c r="C674" s="22" t="s">
        <v>11494</v>
      </c>
      <c r="D674" s="28">
        <v>387904</v>
      </c>
      <c r="E674" s="22" t="s">
        <v>11495</v>
      </c>
      <c r="F674" s="22" t="s">
        <v>12263</v>
      </c>
      <c r="G674" s="22" t="s">
        <v>81</v>
      </c>
      <c r="H674" s="22" t="s">
        <v>9433</v>
      </c>
      <c r="I674" s="24">
        <v>44133</v>
      </c>
      <c r="J674" s="24"/>
    </row>
    <row r="675" spans="1:10" x14ac:dyDescent="0.25">
      <c r="A675" s="22" t="s">
        <v>2911</v>
      </c>
      <c r="B675" s="23">
        <v>900</v>
      </c>
      <c r="C675" s="22" t="s">
        <v>11494</v>
      </c>
      <c r="D675" s="28">
        <v>387904</v>
      </c>
      <c r="E675" s="22" t="s">
        <v>11495</v>
      </c>
      <c r="F675" s="22" t="s">
        <v>12264</v>
      </c>
      <c r="G675" s="22" t="s">
        <v>81</v>
      </c>
      <c r="H675" s="22" t="s">
        <v>6928</v>
      </c>
      <c r="I675" s="24">
        <v>44046</v>
      </c>
      <c r="J675" s="24"/>
    </row>
    <row r="676" spans="1:10" x14ac:dyDescent="0.25">
      <c r="A676" s="22" t="s">
        <v>3826</v>
      </c>
      <c r="B676" s="23">
        <v>900</v>
      </c>
      <c r="C676" s="22" t="s">
        <v>11494</v>
      </c>
      <c r="D676" s="28">
        <v>387904</v>
      </c>
      <c r="E676" s="22" t="s">
        <v>11495</v>
      </c>
      <c r="F676" s="22" t="s">
        <v>12265</v>
      </c>
      <c r="G676" s="22" t="s">
        <v>81</v>
      </c>
      <c r="H676" s="22" t="s">
        <v>9474</v>
      </c>
      <c r="I676" s="24">
        <v>44012</v>
      </c>
      <c r="J676" s="24">
        <v>44226</v>
      </c>
    </row>
    <row r="677" spans="1:10" x14ac:dyDescent="0.25">
      <c r="A677" s="22" t="s">
        <v>828</v>
      </c>
      <c r="B677" s="23">
        <v>900</v>
      </c>
      <c r="C677" s="22" t="s">
        <v>11494</v>
      </c>
      <c r="D677" s="28">
        <v>387904</v>
      </c>
      <c r="E677" s="22" t="s">
        <v>11495</v>
      </c>
      <c r="F677" s="22" t="s">
        <v>12266</v>
      </c>
      <c r="G677" s="22" t="s">
        <v>81</v>
      </c>
      <c r="H677" s="22" t="s">
        <v>6931</v>
      </c>
      <c r="I677" s="24">
        <v>44029</v>
      </c>
      <c r="J677" s="24">
        <v>44052</v>
      </c>
    </row>
    <row r="678" spans="1:10" x14ac:dyDescent="0.25">
      <c r="A678" s="22" t="s">
        <v>828</v>
      </c>
      <c r="B678" s="23">
        <v>900</v>
      </c>
      <c r="C678" s="22" t="s">
        <v>11494</v>
      </c>
      <c r="D678" s="28">
        <v>387904</v>
      </c>
      <c r="E678" s="22" t="s">
        <v>11495</v>
      </c>
      <c r="F678" s="22" t="s">
        <v>12267</v>
      </c>
      <c r="G678" s="22" t="s">
        <v>81</v>
      </c>
      <c r="H678" s="22" t="s">
        <v>6931</v>
      </c>
      <c r="I678" s="24">
        <v>44053</v>
      </c>
      <c r="J678" s="24"/>
    </row>
    <row r="679" spans="1:10" x14ac:dyDescent="0.25">
      <c r="A679" s="22" t="s">
        <v>12268</v>
      </c>
      <c r="B679" s="23">
        <v>900</v>
      </c>
      <c r="C679" s="22" t="s">
        <v>11494</v>
      </c>
      <c r="D679" s="28">
        <v>387904</v>
      </c>
      <c r="E679" s="22" t="s">
        <v>11495</v>
      </c>
      <c r="F679" s="22" t="s">
        <v>11496</v>
      </c>
      <c r="G679" s="22" t="s">
        <v>81</v>
      </c>
      <c r="H679" s="22" t="s">
        <v>12269</v>
      </c>
      <c r="I679" s="24">
        <v>43892</v>
      </c>
      <c r="J679" s="24">
        <v>43915</v>
      </c>
    </row>
    <row r="680" spans="1:10" x14ac:dyDescent="0.25">
      <c r="A680" s="22" t="s">
        <v>1426</v>
      </c>
      <c r="B680" s="23">
        <v>900</v>
      </c>
      <c r="C680" s="22" t="s">
        <v>11494</v>
      </c>
      <c r="D680" s="28">
        <v>387904</v>
      </c>
      <c r="E680" s="22" t="s">
        <v>11495</v>
      </c>
      <c r="F680" s="22" t="s">
        <v>11496</v>
      </c>
      <c r="G680" s="22" t="s">
        <v>81</v>
      </c>
      <c r="H680" s="22" t="s">
        <v>6936</v>
      </c>
      <c r="I680" s="24">
        <v>44061</v>
      </c>
      <c r="J680" s="24"/>
    </row>
    <row r="681" spans="1:10" x14ac:dyDescent="0.25">
      <c r="A681" s="22" t="s">
        <v>12270</v>
      </c>
      <c r="B681" s="23">
        <v>900</v>
      </c>
      <c r="C681" s="22" t="s">
        <v>11494</v>
      </c>
      <c r="D681" s="28">
        <v>387904</v>
      </c>
      <c r="E681" s="22" t="s">
        <v>11495</v>
      </c>
      <c r="F681" s="22" t="s">
        <v>11499</v>
      </c>
      <c r="G681" s="22" t="s">
        <v>81</v>
      </c>
      <c r="H681" s="22" t="s">
        <v>12271</v>
      </c>
      <c r="I681" s="24">
        <v>44046</v>
      </c>
      <c r="J681" s="24">
        <v>44255</v>
      </c>
    </row>
    <row r="682" spans="1:10" x14ac:dyDescent="0.25">
      <c r="A682" s="22" t="s">
        <v>12272</v>
      </c>
      <c r="B682" s="23">
        <v>900</v>
      </c>
      <c r="C682" s="22" t="s">
        <v>11494</v>
      </c>
      <c r="D682" s="28">
        <v>387904</v>
      </c>
      <c r="E682" s="22" t="s">
        <v>11495</v>
      </c>
      <c r="F682" s="22" t="s">
        <v>11496</v>
      </c>
      <c r="G682" s="22" t="s">
        <v>81</v>
      </c>
      <c r="H682" s="22" t="s">
        <v>12273</v>
      </c>
      <c r="I682" s="24">
        <v>43831</v>
      </c>
      <c r="J682" s="24">
        <v>44042</v>
      </c>
    </row>
    <row r="683" spans="1:10" x14ac:dyDescent="0.25">
      <c r="A683" s="22" t="s">
        <v>12274</v>
      </c>
      <c r="B683" s="23">
        <v>900</v>
      </c>
      <c r="C683" s="22" t="s">
        <v>11494</v>
      </c>
      <c r="D683" s="28">
        <v>387904</v>
      </c>
      <c r="E683" s="22" t="s">
        <v>11495</v>
      </c>
      <c r="F683" s="22" t="s">
        <v>12275</v>
      </c>
      <c r="G683" s="22" t="s">
        <v>81</v>
      </c>
      <c r="H683" s="22" t="s">
        <v>12276</v>
      </c>
      <c r="I683" s="24">
        <v>43910</v>
      </c>
      <c r="J683" s="24">
        <v>43915</v>
      </c>
    </row>
    <row r="684" spans="1:10" x14ac:dyDescent="0.25">
      <c r="A684" s="22" t="s">
        <v>12274</v>
      </c>
      <c r="B684" s="23">
        <v>900</v>
      </c>
      <c r="C684" s="22" t="s">
        <v>11494</v>
      </c>
      <c r="D684" s="28">
        <v>387904</v>
      </c>
      <c r="E684" s="22" t="s">
        <v>11495</v>
      </c>
      <c r="F684" s="22" t="s">
        <v>12277</v>
      </c>
      <c r="G684" s="22" t="s">
        <v>81</v>
      </c>
      <c r="H684" s="22" t="s">
        <v>12276</v>
      </c>
      <c r="I684" s="24">
        <v>43916</v>
      </c>
      <c r="J684" s="24">
        <v>44067</v>
      </c>
    </row>
    <row r="685" spans="1:10" x14ac:dyDescent="0.25">
      <c r="A685" s="22" t="s">
        <v>12278</v>
      </c>
      <c r="B685" s="23">
        <v>900</v>
      </c>
      <c r="C685" s="22" t="s">
        <v>11494</v>
      </c>
      <c r="D685" s="28">
        <v>387904</v>
      </c>
      <c r="E685" s="22" t="s">
        <v>11495</v>
      </c>
      <c r="F685" s="22" t="s">
        <v>12279</v>
      </c>
      <c r="G685" s="22" t="s">
        <v>81</v>
      </c>
      <c r="H685" s="22" t="s">
        <v>12280</v>
      </c>
      <c r="I685" s="24">
        <v>43829</v>
      </c>
      <c r="J685" s="24">
        <v>44043</v>
      </c>
    </row>
    <row r="686" spans="1:10" x14ac:dyDescent="0.25">
      <c r="A686" s="22" t="s">
        <v>12278</v>
      </c>
      <c r="B686" s="23">
        <v>900</v>
      </c>
      <c r="C686" s="22" t="s">
        <v>11494</v>
      </c>
      <c r="D686" s="28">
        <v>387904</v>
      </c>
      <c r="E686" s="22" t="s">
        <v>11495</v>
      </c>
      <c r="F686" s="22" t="s">
        <v>12281</v>
      </c>
      <c r="G686" s="22" t="s">
        <v>81</v>
      </c>
      <c r="H686" s="22" t="s">
        <v>12280</v>
      </c>
      <c r="I686" s="24">
        <v>44044</v>
      </c>
      <c r="J686" s="24">
        <v>44099</v>
      </c>
    </row>
    <row r="687" spans="1:10" x14ac:dyDescent="0.25">
      <c r="A687" s="22" t="s">
        <v>1517</v>
      </c>
      <c r="B687" s="23">
        <v>900</v>
      </c>
      <c r="C687" s="22" t="s">
        <v>11494</v>
      </c>
      <c r="D687" s="28">
        <v>387904</v>
      </c>
      <c r="E687" s="22" t="s">
        <v>11495</v>
      </c>
      <c r="F687" s="22" t="s">
        <v>12025</v>
      </c>
      <c r="G687" s="22" t="s">
        <v>81</v>
      </c>
      <c r="H687" s="22" t="s">
        <v>6771</v>
      </c>
      <c r="I687" s="24">
        <v>43831</v>
      </c>
      <c r="J687" s="24"/>
    </row>
    <row r="688" spans="1:10" x14ac:dyDescent="0.25">
      <c r="A688" s="22" t="s">
        <v>713</v>
      </c>
      <c r="B688" s="23">
        <v>900</v>
      </c>
      <c r="C688" s="22" t="s">
        <v>11494</v>
      </c>
      <c r="D688" s="28">
        <v>387904</v>
      </c>
      <c r="E688" s="22" t="s">
        <v>11495</v>
      </c>
      <c r="F688" s="22" t="s">
        <v>11496</v>
      </c>
      <c r="G688" s="22" t="s">
        <v>81</v>
      </c>
      <c r="H688" s="22" t="s">
        <v>7004</v>
      </c>
      <c r="I688" s="24">
        <v>44111</v>
      </c>
      <c r="J688" s="24"/>
    </row>
    <row r="689" spans="1:10" x14ac:dyDescent="0.25">
      <c r="A689" s="22" t="s">
        <v>12282</v>
      </c>
      <c r="B689" s="23">
        <v>900</v>
      </c>
      <c r="C689" s="22" t="s">
        <v>11494</v>
      </c>
      <c r="D689" s="28">
        <v>387904</v>
      </c>
      <c r="E689" s="22" t="s">
        <v>11495</v>
      </c>
      <c r="F689" s="22" t="s">
        <v>12283</v>
      </c>
      <c r="G689" s="22" t="s">
        <v>81</v>
      </c>
      <c r="H689" s="22" t="s">
        <v>12284</v>
      </c>
      <c r="I689" s="24">
        <v>43864</v>
      </c>
      <c r="J689" s="24">
        <v>44104</v>
      </c>
    </row>
    <row r="690" spans="1:10" x14ac:dyDescent="0.25">
      <c r="A690" s="22" t="s">
        <v>12285</v>
      </c>
      <c r="B690" s="23">
        <v>900</v>
      </c>
      <c r="C690" s="22" t="s">
        <v>11494</v>
      </c>
      <c r="D690" s="28">
        <v>387904</v>
      </c>
      <c r="E690" s="22" t="s">
        <v>11495</v>
      </c>
      <c r="F690" s="22" t="s">
        <v>11496</v>
      </c>
      <c r="G690" s="22" t="s">
        <v>81</v>
      </c>
      <c r="H690" s="22" t="s">
        <v>12286</v>
      </c>
      <c r="I690" s="24">
        <v>44011</v>
      </c>
      <c r="J690" s="24">
        <v>44042</v>
      </c>
    </row>
    <row r="691" spans="1:10" x14ac:dyDescent="0.25">
      <c r="A691" s="22" t="s">
        <v>12287</v>
      </c>
      <c r="B691" s="23">
        <v>900</v>
      </c>
      <c r="C691" s="22" t="s">
        <v>11494</v>
      </c>
      <c r="D691" s="28">
        <v>387904</v>
      </c>
      <c r="E691" s="22" t="s">
        <v>11495</v>
      </c>
      <c r="F691" s="22" t="s">
        <v>11557</v>
      </c>
      <c r="G691" s="22" t="s">
        <v>81</v>
      </c>
      <c r="H691" s="22" t="s">
        <v>12288</v>
      </c>
      <c r="I691" s="24">
        <v>43829</v>
      </c>
      <c r="J691" s="24">
        <v>44019</v>
      </c>
    </row>
    <row r="692" spans="1:10" x14ac:dyDescent="0.25">
      <c r="A692" s="22" t="s">
        <v>12289</v>
      </c>
      <c r="B692" s="23">
        <v>900</v>
      </c>
      <c r="C692" s="22" t="s">
        <v>11494</v>
      </c>
      <c r="D692" s="28">
        <v>387904</v>
      </c>
      <c r="E692" s="22" t="s">
        <v>11495</v>
      </c>
      <c r="F692" s="22" t="s">
        <v>11496</v>
      </c>
      <c r="G692" s="22" t="s">
        <v>81</v>
      </c>
      <c r="H692" s="22" t="s">
        <v>12290</v>
      </c>
      <c r="I692" s="24">
        <v>43959</v>
      </c>
      <c r="J692" s="24">
        <v>43982</v>
      </c>
    </row>
    <row r="693" spans="1:10" x14ac:dyDescent="0.25">
      <c r="A693" s="22" t="s">
        <v>12289</v>
      </c>
      <c r="B693" s="23">
        <v>900</v>
      </c>
      <c r="C693" s="22" t="s">
        <v>11494</v>
      </c>
      <c r="D693" s="28">
        <v>387904</v>
      </c>
      <c r="E693" s="22" t="s">
        <v>11495</v>
      </c>
      <c r="F693" s="22" t="s">
        <v>12291</v>
      </c>
      <c r="G693" s="22" t="s">
        <v>81</v>
      </c>
      <c r="H693" s="22" t="s">
        <v>12290</v>
      </c>
      <c r="I693" s="24">
        <v>43983</v>
      </c>
      <c r="J693" s="24">
        <v>44085</v>
      </c>
    </row>
    <row r="694" spans="1:10" x14ac:dyDescent="0.25">
      <c r="A694" s="22" t="s">
        <v>12289</v>
      </c>
      <c r="B694" s="23">
        <v>900</v>
      </c>
      <c r="C694" s="22" t="s">
        <v>11494</v>
      </c>
      <c r="D694" s="28">
        <v>387904</v>
      </c>
      <c r="E694" s="22" t="s">
        <v>11495</v>
      </c>
      <c r="F694" s="22" t="s">
        <v>12292</v>
      </c>
      <c r="G694" s="22" t="s">
        <v>81</v>
      </c>
      <c r="H694" s="22" t="s">
        <v>12290</v>
      </c>
      <c r="I694" s="24">
        <v>44086</v>
      </c>
      <c r="J694" s="24">
        <v>44151</v>
      </c>
    </row>
    <row r="695" spans="1:10" x14ac:dyDescent="0.25">
      <c r="A695" s="22" t="s">
        <v>12289</v>
      </c>
      <c r="B695" s="23">
        <v>900</v>
      </c>
      <c r="C695" s="22" t="s">
        <v>11494</v>
      </c>
      <c r="D695" s="28">
        <v>387904</v>
      </c>
      <c r="E695" s="22" t="s">
        <v>11495</v>
      </c>
      <c r="F695" s="22" t="s">
        <v>12293</v>
      </c>
      <c r="G695" s="22" t="s">
        <v>81</v>
      </c>
      <c r="H695" s="22" t="s">
        <v>12290</v>
      </c>
      <c r="I695" s="24">
        <v>44152</v>
      </c>
      <c r="J695" s="24">
        <v>44171</v>
      </c>
    </row>
    <row r="696" spans="1:10" x14ac:dyDescent="0.25">
      <c r="A696" s="22" t="s">
        <v>12289</v>
      </c>
      <c r="B696" s="23">
        <v>900</v>
      </c>
      <c r="C696" s="22" t="s">
        <v>11494</v>
      </c>
      <c r="D696" s="28">
        <v>387904</v>
      </c>
      <c r="E696" s="22" t="s">
        <v>11495</v>
      </c>
      <c r="F696" s="22" t="s">
        <v>11557</v>
      </c>
      <c r="G696" s="22" t="s">
        <v>81</v>
      </c>
      <c r="H696" s="22" t="s">
        <v>12290</v>
      </c>
      <c r="I696" s="24">
        <v>44172</v>
      </c>
      <c r="J696" s="24">
        <v>44202</v>
      </c>
    </row>
    <row r="697" spans="1:10" x14ac:dyDescent="0.25">
      <c r="A697" s="22" t="s">
        <v>12289</v>
      </c>
      <c r="B697" s="23">
        <v>900</v>
      </c>
      <c r="C697" s="22" t="s">
        <v>11494</v>
      </c>
      <c r="D697" s="28">
        <v>387904</v>
      </c>
      <c r="E697" s="22" t="s">
        <v>11495</v>
      </c>
      <c r="F697" s="22" t="s">
        <v>12294</v>
      </c>
      <c r="G697" s="22" t="s">
        <v>81</v>
      </c>
      <c r="H697" s="22" t="s">
        <v>12290</v>
      </c>
      <c r="I697" s="24">
        <v>44203</v>
      </c>
      <c r="J697" s="24">
        <v>44255</v>
      </c>
    </row>
    <row r="698" spans="1:10" x14ac:dyDescent="0.25">
      <c r="A698" s="22" t="s">
        <v>12295</v>
      </c>
      <c r="B698" s="23">
        <v>900</v>
      </c>
      <c r="C698" s="22" t="s">
        <v>11494</v>
      </c>
      <c r="D698" s="28">
        <v>387904</v>
      </c>
      <c r="E698" s="22" t="s">
        <v>11495</v>
      </c>
      <c r="F698" s="22" t="s">
        <v>11496</v>
      </c>
      <c r="G698" s="22" t="s">
        <v>81</v>
      </c>
      <c r="H698" s="22" t="s">
        <v>12296</v>
      </c>
      <c r="I698" s="24">
        <v>44044</v>
      </c>
      <c r="J698" s="24">
        <v>44080</v>
      </c>
    </row>
    <row r="699" spans="1:10" x14ac:dyDescent="0.25">
      <c r="A699" s="22" t="s">
        <v>12297</v>
      </c>
      <c r="B699" s="23">
        <v>900</v>
      </c>
      <c r="C699" s="22" t="s">
        <v>11494</v>
      </c>
      <c r="D699" s="28">
        <v>387904</v>
      </c>
      <c r="E699" s="22" t="s">
        <v>11495</v>
      </c>
      <c r="F699" s="22" t="s">
        <v>11496</v>
      </c>
      <c r="G699" s="22" t="s">
        <v>81</v>
      </c>
      <c r="H699" s="22" t="s">
        <v>12298</v>
      </c>
      <c r="I699" s="24">
        <v>43979</v>
      </c>
      <c r="J699" s="24">
        <v>43988</v>
      </c>
    </row>
    <row r="700" spans="1:10" x14ac:dyDescent="0.25">
      <c r="A700" s="22" t="s">
        <v>12299</v>
      </c>
      <c r="B700" s="23">
        <v>900</v>
      </c>
      <c r="C700" s="22" t="s">
        <v>11494</v>
      </c>
      <c r="D700" s="28">
        <v>387904</v>
      </c>
      <c r="E700" s="22" t="s">
        <v>11495</v>
      </c>
      <c r="F700" s="22" t="s">
        <v>11496</v>
      </c>
      <c r="G700" s="22" t="s">
        <v>81</v>
      </c>
      <c r="H700" s="22" t="s">
        <v>12300</v>
      </c>
      <c r="I700" s="24">
        <v>43968</v>
      </c>
      <c r="J700" s="24">
        <v>44068</v>
      </c>
    </row>
    <row r="701" spans="1:10" x14ac:dyDescent="0.25">
      <c r="A701" s="22" t="s">
        <v>2680</v>
      </c>
      <c r="B701" s="23">
        <v>900</v>
      </c>
      <c r="C701" s="22" t="s">
        <v>11494</v>
      </c>
      <c r="D701" s="28">
        <v>387904</v>
      </c>
      <c r="E701" s="22" t="s">
        <v>11495</v>
      </c>
      <c r="F701" s="22" t="s">
        <v>12301</v>
      </c>
      <c r="G701" s="22" t="s">
        <v>81</v>
      </c>
      <c r="H701" s="22" t="s">
        <v>10360</v>
      </c>
      <c r="I701" s="24">
        <v>43990</v>
      </c>
      <c r="J701" s="24">
        <v>44360</v>
      </c>
    </row>
    <row r="702" spans="1:10" x14ac:dyDescent="0.25">
      <c r="A702" s="22" t="s">
        <v>3716</v>
      </c>
      <c r="B702" s="23">
        <v>900</v>
      </c>
      <c r="C702" s="22" t="s">
        <v>11494</v>
      </c>
      <c r="D702" s="28">
        <v>387904</v>
      </c>
      <c r="E702" s="22" t="s">
        <v>11495</v>
      </c>
      <c r="F702" s="22" t="s">
        <v>12302</v>
      </c>
      <c r="G702" s="22" t="s">
        <v>81</v>
      </c>
      <c r="H702" s="22" t="s">
        <v>10408</v>
      </c>
      <c r="I702" s="24">
        <v>44091</v>
      </c>
      <c r="J702" s="24">
        <v>44217</v>
      </c>
    </row>
    <row r="703" spans="1:10" x14ac:dyDescent="0.25">
      <c r="A703" s="22" t="s">
        <v>3716</v>
      </c>
      <c r="B703" s="23">
        <v>900</v>
      </c>
      <c r="C703" s="22" t="s">
        <v>11494</v>
      </c>
      <c r="D703" s="28">
        <v>387904</v>
      </c>
      <c r="E703" s="22" t="s">
        <v>11495</v>
      </c>
      <c r="F703" s="22" t="s">
        <v>11776</v>
      </c>
      <c r="G703" s="22" t="s">
        <v>81</v>
      </c>
      <c r="H703" s="22" t="s">
        <v>10408</v>
      </c>
      <c r="I703" s="24">
        <v>44218</v>
      </c>
      <c r="J703" s="24"/>
    </row>
    <row r="704" spans="1:10" x14ac:dyDescent="0.25">
      <c r="A704" s="22" t="s">
        <v>3246</v>
      </c>
      <c r="B704" s="23">
        <v>900</v>
      </c>
      <c r="C704" s="22" t="s">
        <v>11494</v>
      </c>
      <c r="D704" s="28">
        <v>387904</v>
      </c>
      <c r="E704" s="22" t="s">
        <v>11495</v>
      </c>
      <c r="F704" s="22" t="s">
        <v>12279</v>
      </c>
      <c r="G704" s="22" t="s">
        <v>81</v>
      </c>
      <c r="H704" s="22" t="s">
        <v>6772</v>
      </c>
      <c r="I704" s="24">
        <v>43829</v>
      </c>
      <c r="J704" s="24">
        <v>44035</v>
      </c>
    </row>
    <row r="705" spans="1:10" x14ac:dyDescent="0.25">
      <c r="A705" s="22" t="s">
        <v>3246</v>
      </c>
      <c r="B705" s="23">
        <v>900</v>
      </c>
      <c r="C705" s="22" t="s">
        <v>11494</v>
      </c>
      <c r="D705" s="28">
        <v>387904</v>
      </c>
      <c r="E705" s="22" t="s">
        <v>11495</v>
      </c>
      <c r="F705" s="22" t="s">
        <v>12303</v>
      </c>
      <c r="G705" s="22" t="s">
        <v>81</v>
      </c>
      <c r="H705" s="22" t="s">
        <v>6772</v>
      </c>
      <c r="I705" s="24">
        <v>44036</v>
      </c>
      <c r="J705" s="24">
        <v>44080</v>
      </c>
    </row>
    <row r="706" spans="1:10" x14ac:dyDescent="0.25">
      <c r="A706" s="22" t="s">
        <v>3246</v>
      </c>
      <c r="B706" s="23">
        <v>900</v>
      </c>
      <c r="C706" s="22" t="s">
        <v>11494</v>
      </c>
      <c r="D706" s="28">
        <v>387904</v>
      </c>
      <c r="E706" s="22" t="s">
        <v>11495</v>
      </c>
      <c r="F706" s="22" t="s">
        <v>12304</v>
      </c>
      <c r="G706" s="22" t="s">
        <v>81</v>
      </c>
      <c r="H706" s="22" t="s">
        <v>6772</v>
      </c>
      <c r="I706" s="24">
        <v>44081</v>
      </c>
      <c r="J706" s="24">
        <v>44241</v>
      </c>
    </row>
    <row r="707" spans="1:10" x14ac:dyDescent="0.25">
      <c r="A707" s="22" t="s">
        <v>3246</v>
      </c>
      <c r="B707" s="23">
        <v>900</v>
      </c>
      <c r="C707" s="22" t="s">
        <v>11494</v>
      </c>
      <c r="D707" s="28">
        <v>387904</v>
      </c>
      <c r="E707" s="22" t="s">
        <v>11495</v>
      </c>
      <c r="F707" s="22" t="s">
        <v>12305</v>
      </c>
      <c r="G707" s="22" t="s">
        <v>81</v>
      </c>
      <c r="H707" s="22" t="s">
        <v>6772</v>
      </c>
      <c r="I707" s="24">
        <v>44242</v>
      </c>
      <c r="J707" s="24">
        <v>44357</v>
      </c>
    </row>
    <row r="708" spans="1:10" x14ac:dyDescent="0.25">
      <c r="A708" s="22" t="s">
        <v>3246</v>
      </c>
      <c r="B708" s="23">
        <v>900</v>
      </c>
      <c r="C708" s="22" t="s">
        <v>11494</v>
      </c>
      <c r="D708" s="28">
        <v>387904</v>
      </c>
      <c r="E708" s="22" t="s">
        <v>11495</v>
      </c>
      <c r="F708" s="22" t="s">
        <v>11496</v>
      </c>
      <c r="G708" s="22" t="s">
        <v>81</v>
      </c>
      <c r="H708" s="22" t="s">
        <v>6772</v>
      </c>
      <c r="I708" s="24">
        <v>44358</v>
      </c>
      <c r="J708" s="24"/>
    </row>
    <row r="709" spans="1:10" x14ac:dyDescent="0.25">
      <c r="A709" s="22" t="s">
        <v>3854</v>
      </c>
      <c r="B709" s="23">
        <v>900</v>
      </c>
      <c r="C709" s="22" t="s">
        <v>11494</v>
      </c>
      <c r="D709" s="28">
        <v>387904</v>
      </c>
      <c r="E709" s="22" t="s">
        <v>11495</v>
      </c>
      <c r="F709" s="22" t="s">
        <v>12306</v>
      </c>
      <c r="G709" s="22" t="s">
        <v>81</v>
      </c>
      <c r="H709" s="22" t="s">
        <v>7223</v>
      </c>
      <c r="I709" s="24">
        <v>43967</v>
      </c>
      <c r="J709" s="24">
        <v>44017</v>
      </c>
    </row>
    <row r="710" spans="1:10" x14ac:dyDescent="0.25">
      <c r="A710" s="22" t="s">
        <v>3854</v>
      </c>
      <c r="B710" s="23">
        <v>900</v>
      </c>
      <c r="C710" s="22" t="s">
        <v>11494</v>
      </c>
      <c r="D710" s="28">
        <v>387904</v>
      </c>
      <c r="E710" s="22" t="s">
        <v>11495</v>
      </c>
      <c r="F710" s="22" t="s">
        <v>12307</v>
      </c>
      <c r="G710" s="22" t="s">
        <v>81</v>
      </c>
      <c r="H710" s="22" t="s">
        <v>7223</v>
      </c>
      <c r="I710" s="24">
        <v>44018</v>
      </c>
      <c r="J710" s="24">
        <v>44353</v>
      </c>
    </row>
    <row r="711" spans="1:10" x14ac:dyDescent="0.25">
      <c r="A711" s="22" t="s">
        <v>3854</v>
      </c>
      <c r="B711" s="23">
        <v>900</v>
      </c>
      <c r="C711" s="22" t="s">
        <v>11494</v>
      </c>
      <c r="D711" s="28">
        <v>387904</v>
      </c>
      <c r="E711" s="22" t="s">
        <v>11495</v>
      </c>
      <c r="F711" s="22" t="s">
        <v>11496</v>
      </c>
      <c r="G711" s="22" t="s">
        <v>81</v>
      </c>
      <c r="H711" s="22" t="s">
        <v>7223</v>
      </c>
      <c r="I711" s="24">
        <v>44354</v>
      </c>
      <c r="J711" s="24"/>
    </row>
    <row r="712" spans="1:10" x14ac:dyDescent="0.25">
      <c r="A712" s="22" t="s">
        <v>4355</v>
      </c>
      <c r="B712" s="23">
        <v>900</v>
      </c>
      <c r="C712" s="22" t="s">
        <v>11494</v>
      </c>
      <c r="D712" s="28">
        <v>387904</v>
      </c>
      <c r="E712" s="22" t="s">
        <v>11495</v>
      </c>
      <c r="F712" s="22" t="s">
        <v>11496</v>
      </c>
      <c r="G712" s="22" t="s">
        <v>81</v>
      </c>
      <c r="H712" s="22" t="s">
        <v>6889</v>
      </c>
      <c r="I712" s="24">
        <v>44013</v>
      </c>
      <c r="J712" s="24"/>
    </row>
    <row r="713" spans="1:10" x14ac:dyDescent="0.25">
      <c r="A713" s="22" t="s">
        <v>12308</v>
      </c>
      <c r="B713" s="23">
        <v>900</v>
      </c>
      <c r="C713" s="22" t="s">
        <v>11494</v>
      </c>
      <c r="D713" s="28">
        <v>387904</v>
      </c>
      <c r="E713" s="22" t="s">
        <v>11495</v>
      </c>
      <c r="F713" s="22" t="s">
        <v>12309</v>
      </c>
      <c r="G713" s="22" t="s">
        <v>81</v>
      </c>
      <c r="H713" s="22" t="s">
        <v>12310</v>
      </c>
      <c r="I713" s="24">
        <v>43831</v>
      </c>
      <c r="J713" s="24">
        <v>44255</v>
      </c>
    </row>
    <row r="714" spans="1:10" x14ac:dyDescent="0.25">
      <c r="A714" s="22" t="s">
        <v>12311</v>
      </c>
      <c r="B714" s="23">
        <v>900</v>
      </c>
      <c r="C714" s="22" t="s">
        <v>11494</v>
      </c>
      <c r="D714" s="28">
        <v>387904</v>
      </c>
      <c r="E714" s="22" t="s">
        <v>11495</v>
      </c>
      <c r="F714" s="22" t="s">
        <v>12279</v>
      </c>
      <c r="G714" s="22" t="s">
        <v>81</v>
      </c>
      <c r="H714" s="22" t="s">
        <v>12312</v>
      </c>
      <c r="I714" s="24">
        <v>43829</v>
      </c>
      <c r="J714" s="24">
        <v>44053</v>
      </c>
    </row>
    <row r="715" spans="1:10" x14ac:dyDescent="0.25">
      <c r="A715" s="22" t="s">
        <v>1593</v>
      </c>
      <c r="B715" s="23">
        <v>900</v>
      </c>
      <c r="C715" s="22" t="s">
        <v>11494</v>
      </c>
      <c r="D715" s="28">
        <v>387904</v>
      </c>
      <c r="E715" s="22" t="s">
        <v>11495</v>
      </c>
      <c r="F715" s="22" t="s">
        <v>11496</v>
      </c>
      <c r="G715" s="22" t="s">
        <v>81</v>
      </c>
      <c r="H715" s="22" t="s">
        <v>7062</v>
      </c>
      <c r="I715" s="24">
        <v>44173</v>
      </c>
      <c r="J715" s="24"/>
    </row>
    <row r="716" spans="1:10" x14ac:dyDescent="0.25">
      <c r="A716" s="22" t="s">
        <v>12313</v>
      </c>
      <c r="B716" s="23">
        <v>900</v>
      </c>
      <c r="C716" s="22" t="s">
        <v>11494</v>
      </c>
      <c r="D716" s="28">
        <v>387904</v>
      </c>
      <c r="E716" s="22" t="s">
        <v>11495</v>
      </c>
      <c r="F716" s="22" t="s">
        <v>11496</v>
      </c>
      <c r="G716" s="22" t="s">
        <v>81</v>
      </c>
      <c r="H716" s="22" t="s">
        <v>12314</v>
      </c>
      <c r="I716" s="24">
        <v>44158</v>
      </c>
      <c r="J716" s="24">
        <v>44286</v>
      </c>
    </row>
    <row r="717" spans="1:10" x14ac:dyDescent="0.25">
      <c r="A717" s="22" t="s">
        <v>3114</v>
      </c>
      <c r="B717" s="23">
        <v>900</v>
      </c>
      <c r="C717" s="22" t="s">
        <v>11494</v>
      </c>
      <c r="D717" s="28">
        <v>387904</v>
      </c>
      <c r="E717" s="22" t="s">
        <v>11495</v>
      </c>
      <c r="F717" s="22" t="s">
        <v>12315</v>
      </c>
      <c r="G717" s="22" t="s">
        <v>81</v>
      </c>
      <c r="H717" s="22" t="s">
        <v>11339</v>
      </c>
      <c r="I717" s="24">
        <v>43829</v>
      </c>
      <c r="J717" s="24">
        <v>44011</v>
      </c>
    </row>
    <row r="718" spans="1:10" x14ac:dyDescent="0.25">
      <c r="A718" s="22" t="s">
        <v>3114</v>
      </c>
      <c r="B718" s="23">
        <v>900</v>
      </c>
      <c r="C718" s="22" t="s">
        <v>11494</v>
      </c>
      <c r="D718" s="28">
        <v>387904</v>
      </c>
      <c r="E718" s="22" t="s">
        <v>11495</v>
      </c>
      <c r="F718" s="22" t="s">
        <v>12265</v>
      </c>
      <c r="G718" s="22" t="s">
        <v>81</v>
      </c>
      <c r="H718" s="22" t="s">
        <v>11339</v>
      </c>
      <c r="I718" s="24">
        <v>44012</v>
      </c>
      <c r="J718" s="24">
        <v>44226</v>
      </c>
    </row>
    <row r="719" spans="1:10" x14ac:dyDescent="0.25">
      <c r="A719" s="22" t="s">
        <v>12316</v>
      </c>
      <c r="B719" s="23">
        <v>900</v>
      </c>
      <c r="C719" s="22" t="s">
        <v>11494</v>
      </c>
      <c r="D719" s="28">
        <v>387904</v>
      </c>
      <c r="E719" s="22" t="s">
        <v>11495</v>
      </c>
      <c r="F719" s="22" t="s">
        <v>12317</v>
      </c>
      <c r="G719" s="22" t="s">
        <v>81</v>
      </c>
      <c r="H719" s="22" t="s">
        <v>12318</v>
      </c>
      <c r="I719" s="24">
        <v>44046</v>
      </c>
      <c r="J719" s="24">
        <v>44320</v>
      </c>
    </row>
    <row r="720" spans="1:10" x14ac:dyDescent="0.25">
      <c r="A720" s="22" t="s">
        <v>887</v>
      </c>
      <c r="B720" s="23">
        <v>900</v>
      </c>
      <c r="C720" s="22" t="s">
        <v>11494</v>
      </c>
      <c r="D720" s="28">
        <v>387904</v>
      </c>
      <c r="E720" s="22" t="s">
        <v>11495</v>
      </c>
      <c r="F720" s="22" t="s">
        <v>11711</v>
      </c>
      <c r="G720" s="22" t="s">
        <v>81</v>
      </c>
      <c r="H720" s="22" t="s">
        <v>7332</v>
      </c>
      <c r="I720" s="24">
        <v>44111</v>
      </c>
      <c r="J720" s="24">
        <v>44255</v>
      </c>
    </row>
    <row r="721" spans="1:10" x14ac:dyDescent="0.25">
      <c r="A721" s="22" t="s">
        <v>887</v>
      </c>
      <c r="B721" s="23">
        <v>900</v>
      </c>
      <c r="C721" s="22" t="s">
        <v>11494</v>
      </c>
      <c r="D721" s="28">
        <v>387904</v>
      </c>
      <c r="E721" s="22" t="s">
        <v>11495</v>
      </c>
      <c r="F721" s="22" t="s">
        <v>12319</v>
      </c>
      <c r="G721" s="22" t="s">
        <v>81</v>
      </c>
      <c r="H721" s="22" t="s">
        <v>7332</v>
      </c>
      <c r="I721" s="24">
        <v>44335</v>
      </c>
      <c r="J721" s="24"/>
    </row>
    <row r="722" spans="1:10" x14ac:dyDescent="0.25">
      <c r="A722" s="22" t="s">
        <v>2798</v>
      </c>
      <c r="B722" s="23">
        <v>900</v>
      </c>
      <c r="C722" s="22" t="s">
        <v>11494</v>
      </c>
      <c r="D722" s="28">
        <v>387904</v>
      </c>
      <c r="E722" s="22" t="s">
        <v>11495</v>
      </c>
      <c r="F722" s="22" t="s">
        <v>11496</v>
      </c>
      <c r="G722" s="22" t="s">
        <v>81</v>
      </c>
      <c r="H722" s="22" t="s">
        <v>6806</v>
      </c>
      <c r="I722" s="24">
        <v>43927</v>
      </c>
      <c r="J722" s="24"/>
    </row>
    <row r="723" spans="1:10" x14ac:dyDescent="0.25">
      <c r="A723" s="22" t="s">
        <v>12320</v>
      </c>
      <c r="B723" s="23">
        <v>900</v>
      </c>
      <c r="C723" s="22" t="s">
        <v>11494</v>
      </c>
      <c r="D723" s="28">
        <v>387904</v>
      </c>
      <c r="E723" s="22" t="s">
        <v>11495</v>
      </c>
      <c r="F723" s="22" t="s">
        <v>12321</v>
      </c>
      <c r="G723" s="22" t="s">
        <v>81</v>
      </c>
      <c r="H723" s="22" t="s">
        <v>12322</v>
      </c>
      <c r="I723" s="24">
        <v>44211</v>
      </c>
      <c r="J723" s="24"/>
    </row>
    <row r="724" spans="1:10" x14ac:dyDescent="0.25">
      <c r="A724" s="22" t="s">
        <v>6087</v>
      </c>
      <c r="B724" s="23">
        <v>900</v>
      </c>
      <c r="C724" s="22" t="s">
        <v>11494</v>
      </c>
      <c r="D724" s="28">
        <v>387904</v>
      </c>
      <c r="E724" s="22" t="s">
        <v>11495</v>
      </c>
      <c r="F724" s="22" t="s">
        <v>11496</v>
      </c>
      <c r="G724" s="22" t="s">
        <v>81</v>
      </c>
      <c r="H724" s="22" t="s">
        <v>7289</v>
      </c>
      <c r="I724" s="24">
        <v>44383</v>
      </c>
      <c r="J724" s="24">
        <v>44383</v>
      </c>
    </row>
    <row r="725" spans="1:10" x14ac:dyDescent="0.25">
      <c r="A725" s="22" t="s">
        <v>6087</v>
      </c>
      <c r="B725" s="23">
        <v>900</v>
      </c>
      <c r="C725" s="22" t="s">
        <v>11494</v>
      </c>
      <c r="D725" s="28">
        <v>387904</v>
      </c>
      <c r="E725" s="22" t="s">
        <v>11495</v>
      </c>
      <c r="F725" s="22" t="s">
        <v>12323</v>
      </c>
      <c r="G725" s="22" t="s">
        <v>81</v>
      </c>
      <c r="H725" s="22" t="s">
        <v>7289</v>
      </c>
      <c r="I725" s="24">
        <v>44384</v>
      </c>
      <c r="J725" s="24"/>
    </row>
    <row r="726" spans="1:10" x14ac:dyDescent="0.25">
      <c r="A726" s="22" t="s">
        <v>1247</v>
      </c>
      <c r="B726" s="23">
        <v>900</v>
      </c>
      <c r="C726" s="22" t="s">
        <v>11494</v>
      </c>
      <c r="D726" s="28">
        <v>387904</v>
      </c>
      <c r="E726" s="22" t="s">
        <v>11495</v>
      </c>
      <c r="F726" s="22" t="s">
        <v>12324</v>
      </c>
      <c r="G726" s="22" t="s">
        <v>81</v>
      </c>
      <c r="H726" s="22" t="s">
        <v>10840</v>
      </c>
      <c r="I726" s="24">
        <v>44302</v>
      </c>
      <c r="J726" s="24"/>
    </row>
    <row r="727" spans="1:10" x14ac:dyDescent="0.25">
      <c r="A727" s="22" t="s">
        <v>4409</v>
      </c>
      <c r="B727" s="23">
        <v>900</v>
      </c>
      <c r="C727" s="22" t="s">
        <v>11494</v>
      </c>
      <c r="D727" s="28">
        <v>387904</v>
      </c>
      <c r="E727" s="22" t="s">
        <v>11495</v>
      </c>
      <c r="F727" s="22" t="s">
        <v>12325</v>
      </c>
      <c r="G727" s="22" t="s">
        <v>81</v>
      </c>
      <c r="H727" s="22" t="s">
        <v>7233</v>
      </c>
      <c r="I727" s="24">
        <v>44166</v>
      </c>
      <c r="J727" s="24"/>
    </row>
    <row r="728" spans="1:10" x14ac:dyDescent="0.25">
      <c r="A728" s="22" t="s">
        <v>430</v>
      </c>
      <c r="B728" s="23">
        <v>900</v>
      </c>
      <c r="C728" s="22" t="s">
        <v>11494</v>
      </c>
      <c r="D728" s="28">
        <v>387904</v>
      </c>
      <c r="E728" s="22" t="s">
        <v>11495</v>
      </c>
      <c r="F728" s="22" t="s">
        <v>12326</v>
      </c>
      <c r="G728" s="22" t="s">
        <v>81</v>
      </c>
      <c r="H728" s="22" t="s">
        <v>9743</v>
      </c>
      <c r="I728" s="24">
        <v>43831</v>
      </c>
      <c r="J728" s="24"/>
    </row>
    <row r="729" spans="1:10" x14ac:dyDescent="0.25">
      <c r="A729" s="22" t="s">
        <v>12327</v>
      </c>
      <c r="B729" s="23">
        <v>900</v>
      </c>
      <c r="C729" s="22" t="s">
        <v>11494</v>
      </c>
      <c r="D729" s="28">
        <v>387904</v>
      </c>
      <c r="E729" s="22" t="s">
        <v>11495</v>
      </c>
      <c r="F729" s="22" t="s">
        <v>12328</v>
      </c>
      <c r="G729" s="22" t="s">
        <v>81</v>
      </c>
      <c r="H729" s="22" t="s">
        <v>12329</v>
      </c>
      <c r="I729" s="24">
        <v>44133</v>
      </c>
      <c r="J729" s="24">
        <v>44211</v>
      </c>
    </row>
    <row r="730" spans="1:10" x14ac:dyDescent="0.25">
      <c r="A730" s="22" t="s">
        <v>2785</v>
      </c>
      <c r="B730" s="23">
        <v>900</v>
      </c>
      <c r="C730" s="22" t="s">
        <v>11494</v>
      </c>
      <c r="D730" s="28">
        <v>387904</v>
      </c>
      <c r="E730" s="22" t="s">
        <v>11495</v>
      </c>
      <c r="F730" s="22" t="s">
        <v>11496</v>
      </c>
      <c r="G730" s="22" t="s">
        <v>81</v>
      </c>
      <c r="H730" s="22" t="s">
        <v>7009</v>
      </c>
      <c r="I730" s="24">
        <v>44125</v>
      </c>
      <c r="J730" s="24"/>
    </row>
    <row r="731" spans="1:10" x14ac:dyDescent="0.25">
      <c r="A731" s="22" t="s">
        <v>4407</v>
      </c>
      <c r="B731" s="23">
        <v>900</v>
      </c>
      <c r="C731" s="22" t="s">
        <v>11494</v>
      </c>
      <c r="D731" s="28">
        <v>387904</v>
      </c>
      <c r="E731" s="22" t="s">
        <v>11495</v>
      </c>
      <c r="F731" s="22" t="s">
        <v>12330</v>
      </c>
      <c r="G731" s="22" t="s">
        <v>81</v>
      </c>
      <c r="H731" s="22" t="s">
        <v>7212</v>
      </c>
      <c r="I731" s="24">
        <v>43846</v>
      </c>
      <c r="J731" s="24">
        <v>44231</v>
      </c>
    </row>
    <row r="732" spans="1:10" x14ac:dyDescent="0.25">
      <c r="A732" s="22" t="s">
        <v>4407</v>
      </c>
      <c r="B732" s="23">
        <v>900</v>
      </c>
      <c r="C732" s="22" t="s">
        <v>11494</v>
      </c>
      <c r="D732" s="28">
        <v>387904</v>
      </c>
      <c r="E732" s="22" t="s">
        <v>11495</v>
      </c>
      <c r="F732" s="22" t="s">
        <v>11842</v>
      </c>
      <c r="G732" s="22" t="s">
        <v>81</v>
      </c>
      <c r="H732" s="22" t="s">
        <v>7212</v>
      </c>
      <c r="I732" s="24">
        <v>44232</v>
      </c>
      <c r="J732" s="24">
        <v>44339</v>
      </c>
    </row>
    <row r="733" spans="1:10" x14ac:dyDescent="0.25">
      <c r="A733" s="22" t="s">
        <v>4407</v>
      </c>
      <c r="B733" s="23">
        <v>900</v>
      </c>
      <c r="C733" s="22" t="s">
        <v>11494</v>
      </c>
      <c r="D733" s="28">
        <v>387904</v>
      </c>
      <c r="E733" s="22" t="s">
        <v>11495</v>
      </c>
      <c r="F733" s="22" t="s">
        <v>12331</v>
      </c>
      <c r="G733" s="22" t="s">
        <v>81</v>
      </c>
      <c r="H733" s="22" t="s">
        <v>7212</v>
      </c>
      <c r="I733" s="24">
        <v>44340</v>
      </c>
      <c r="J733" s="24"/>
    </row>
    <row r="734" spans="1:10" x14ac:dyDescent="0.25">
      <c r="A734" s="22" t="s">
        <v>548</v>
      </c>
      <c r="B734" s="23">
        <v>900</v>
      </c>
      <c r="C734" s="22" t="s">
        <v>11494</v>
      </c>
      <c r="D734" s="28">
        <v>387904</v>
      </c>
      <c r="E734" s="22" t="s">
        <v>11495</v>
      </c>
      <c r="F734" s="22" t="s">
        <v>12332</v>
      </c>
      <c r="G734" s="22" t="s">
        <v>81</v>
      </c>
      <c r="H734" s="22" t="s">
        <v>11434</v>
      </c>
      <c r="I734" s="24">
        <v>44166</v>
      </c>
      <c r="J734" s="24"/>
    </row>
    <row r="735" spans="1:10" x14ac:dyDescent="0.25">
      <c r="A735" s="22" t="s">
        <v>12333</v>
      </c>
      <c r="B735" s="23">
        <v>900</v>
      </c>
      <c r="C735" s="22" t="s">
        <v>11494</v>
      </c>
      <c r="D735" s="28">
        <v>387904</v>
      </c>
      <c r="E735" s="22" t="s">
        <v>11495</v>
      </c>
      <c r="F735" s="22" t="s">
        <v>11496</v>
      </c>
      <c r="G735" s="22" t="s">
        <v>81</v>
      </c>
      <c r="H735" s="22" t="s">
        <v>12334</v>
      </c>
      <c r="I735" s="24">
        <v>44029</v>
      </c>
      <c r="J735" s="24">
        <v>44255</v>
      </c>
    </row>
    <row r="736" spans="1:10" x14ac:dyDescent="0.25">
      <c r="A736" s="22" t="s">
        <v>1362</v>
      </c>
      <c r="B736" s="23">
        <v>900</v>
      </c>
      <c r="C736" s="22" t="s">
        <v>11494</v>
      </c>
      <c r="D736" s="28">
        <v>387904</v>
      </c>
      <c r="E736" s="22" t="s">
        <v>11495</v>
      </c>
      <c r="F736" s="22" t="s">
        <v>12335</v>
      </c>
      <c r="G736" s="22" t="s">
        <v>81</v>
      </c>
      <c r="H736" s="22" t="s">
        <v>9188</v>
      </c>
      <c r="I736" s="24">
        <v>43864</v>
      </c>
      <c r="J736" s="24"/>
    </row>
    <row r="737" spans="1:10" x14ac:dyDescent="0.25">
      <c r="A737" s="22" t="s">
        <v>3910</v>
      </c>
      <c r="B737" s="23">
        <v>900</v>
      </c>
      <c r="C737" s="22" t="s">
        <v>11494</v>
      </c>
      <c r="D737" s="28">
        <v>387904</v>
      </c>
      <c r="E737" s="22" t="s">
        <v>11495</v>
      </c>
      <c r="F737" s="22" t="s">
        <v>11496</v>
      </c>
      <c r="G737" s="22" t="s">
        <v>81</v>
      </c>
      <c r="H737" s="22" t="s">
        <v>6875</v>
      </c>
      <c r="I737" s="24">
        <v>44013</v>
      </c>
      <c r="J737" s="24"/>
    </row>
    <row r="738" spans="1:10" x14ac:dyDescent="0.25">
      <c r="A738" s="22" t="s">
        <v>12336</v>
      </c>
      <c r="B738" s="23">
        <v>900</v>
      </c>
      <c r="C738" s="22" t="s">
        <v>11494</v>
      </c>
      <c r="D738" s="28">
        <v>387904</v>
      </c>
      <c r="E738" s="22" t="s">
        <v>11495</v>
      </c>
      <c r="F738" s="22" t="s">
        <v>12337</v>
      </c>
      <c r="G738" s="22" t="s">
        <v>81</v>
      </c>
      <c r="H738" s="22" t="s">
        <v>12338</v>
      </c>
      <c r="I738" s="24">
        <v>44005</v>
      </c>
      <c r="J738" s="24">
        <v>44042</v>
      </c>
    </row>
    <row r="739" spans="1:10" x14ac:dyDescent="0.25">
      <c r="A739" s="22" t="s">
        <v>12339</v>
      </c>
      <c r="B739" s="23">
        <v>900</v>
      </c>
      <c r="C739" s="22" t="s">
        <v>11494</v>
      </c>
      <c r="D739" s="28">
        <v>387904</v>
      </c>
      <c r="E739" s="22" t="s">
        <v>11495</v>
      </c>
      <c r="F739" s="22" t="s">
        <v>11496</v>
      </c>
      <c r="G739" s="22" t="s">
        <v>81</v>
      </c>
      <c r="H739" s="22" t="s">
        <v>12340</v>
      </c>
      <c r="I739" s="24">
        <v>44013</v>
      </c>
      <c r="J739" s="24">
        <v>44046</v>
      </c>
    </row>
    <row r="740" spans="1:10" x14ac:dyDescent="0.25">
      <c r="A740" s="22" t="s">
        <v>1372</v>
      </c>
      <c r="B740" s="23">
        <v>900</v>
      </c>
      <c r="C740" s="22" t="s">
        <v>11494</v>
      </c>
      <c r="D740" s="28">
        <v>387904</v>
      </c>
      <c r="E740" s="22" t="s">
        <v>11495</v>
      </c>
      <c r="F740" s="22" t="s">
        <v>11496</v>
      </c>
      <c r="G740" s="22" t="s">
        <v>81</v>
      </c>
      <c r="H740" s="22" t="s">
        <v>6854</v>
      </c>
      <c r="I740" s="24">
        <v>43971</v>
      </c>
      <c r="J740" s="24"/>
    </row>
    <row r="741" spans="1:10" x14ac:dyDescent="0.25">
      <c r="A741" s="22" t="s">
        <v>448</v>
      </c>
      <c r="B741" s="23">
        <v>900</v>
      </c>
      <c r="C741" s="22" t="s">
        <v>11494</v>
      </c>
      <c r="D741" s="28">
        <v>387904</v>
      </c>
      <c r="E741" s="22" t="s">
        <v>11495</v>
      </c>
      <c r="F741" s="22" t="s">
        <v>11496</v>
      </c>
      <c r="G741" s="22" t="s">
        <v>81</v>
      </c>
      <c r="H741" s="22" t="s">
        <v>10198</v>
      </c>
      <c r="I741" s="24">
        <v>44013</v>
      </c>
      <c r="J741" s="24">
        <v>44203</v>
      </c>
    </row>
    <row r="742" spans="1:10" x14ac:dyDescent="0.25">
      <c r="A742" s="22" t="s">
        <v>448</v>
      </c>
      <c r="B742" s="23">
        <v>900</v>
      </c>
      <c r="C742" s="22" t="s">
        <v>11494</v>
      </c>
      <c r="D742" s="28">
        <v>387904</v>
      </c>
      <c r="E742" s="22" t="s">
        <v>11495</v>
      </c>
      <c r="F742" s="22" t="s">
        <v>12341</v>
      </c>
      <c r="G742" s="22" t="s">
        <v>81</v>
      </c>
      <c r="H742" s="22" t="s">
        <v>10198</v>
      </c>
      <c r="I742" s="24">
        <v>44204</v>
      </c>
      <c r="J742" s="24">
        <v>44360</v>
      </c>
    </row>
    <row r="743" spans="1:10" x14ac:dyDescent="0.25">
      <c r="A743" s="22" t="s">
        <v>2852</v>
      </c>
      <c r="B743" s="23">
        <v>900</v>
      </c>
      <c r="C743" s="22" t="s">
        <v>11494</v>
      </c>
      <c r="D743" s="28">
        <v>387904</v>
      </c>
      <c r="E743" s="22" t="s">
        <v>11495</v>
      </c>
      <c r="F743" s="22" t="s">
        <v>12342</v>
      </c>
      <c r="G743" s="22" t="s">
        <v>81</v>
      </c>
      <c r="H743" s="22" t="s">
        <v>9717</v>
      </c>
      <c r="I743" s="24">
        <v>43967</v>
      </c>
      <c r="J743" s="24"/>
    </row>
    <row r="744" spans="1:10" x14ac:dyDescent="0.25">
      <c r="A744" s="22" t="s">
        <v>12343</v>
      </c>
      <c r="B744" s="23">
        <v>900</v>
      </c>
      <c r="C744" s="22" t="s">
        <v>11494</v>
      </c>
      <c r="D744" s="28">
        <v>387904</v>
      </c>
      <c r="E744" s="22" t="s">
        <v>11495</v>
      </c>
      <c r="F744" s="22" t="s">
        <v>12344</v>
      </c>
      <c r="G744" s="22" t="s">
        <v>81</v>
      </c>
      <c r="H744" s="22" t="s">
        <v>12345</v>
      </c>
      <c r="I744" s="24">
        <v>43836</v>
      </c>
      <c r="J744" s="24">
        <v>44067</v>
      </c>
    </row>
    <row r="745" spans="1:10" x14ac:dyDescent="0.25">
      <c r="A745" s="22" t="s">
        <v>1370</v>
      </c>
      <c r="B745" s="23">
        <v>900</v>
      </c>
      <c r="C745" s="22" t="s">
        <v>11494</v>
      </c>
      <c r="D745" s="28">
        <v>387904</v>
      </c>
      <c r="E745" s="22" t="s">
        <v>11495</v>
      </c>
      <c r="F745" s="22" t="s">
        <v>11496</v>
      </c>
      <c r="G745" s="22" t="s">
        <v>81</v>
      </c>
      <c r="H745" s="22" t="s">
        <v>7188</v>
      </c>
      <c r="I745" s="24">
        <v>44322</v>
      </c>
      <c r="J745" s="24"/>
    </row>
    <row r="746" spans="1:10" x14ac:dyDescent="0.25">
      <c r="A746" s="22" t="s">
        <v>5102</v>
      </c>
      <c r="B746" s="23">
        <v>900</v>
      </c>
      <c r="C746" s="22" t="s">
        <v>11494</v>
      </c>
      <c r="D746" s="28">
        <v>387904</v>
      </c>
      <c r="E746" s="22" t="s">
        <v>11495</v>
      </c>
      <c r="F746" s="22" t="s">
        <v>12346</v>
      </c>
      <c r="G746" s="22" t="s">
        <v>81</v>
      </c>
      <c r="H746" s="22" t="s">
        <v>6787</v>
      </c>
      <c r="I746" s="24">
        <v>43857</v>
      </c>
      <c r="J746" s="24">
        <v>44144</v>
      </c>
    </row>
    <row r="747" spans="1:10" x14ac:dyDescent="0.25">
      <c r="A747" s="22" t="s">
        <v>5102</v>
      </c>
      <c r="B747" s="23">
        <v>900</v>
      </c>
      <c r="C747" s="22" t="s">
        <v>11494</v>
      </c>
      <c r="D747" s="28">
        <v>387904</v>
      </c>
      <c r="E747" s="22" t="s">
        <v>11495</v>
      </c>
      <c r="F747" s="22" t="s">
        <v>12347</v>
      </c>
      <c r="G747" s="22" t="s">
        <v>81</v>
      </c>
      <c r="H747" s="22" t="s">
        <v>6787</v>
      </c>
      <c r="I747" s="24">
        <v>44145</v>
      </c>
      <c r="J747" s="24">
        <v>44227</v>
      </c>
    </row>
    <row r="748" spans="1:10" x14ac:dyDescent="0.25">
      <c r="A748" s="22" t="s">
        <v>5102</v>
      </c>
      <c r="B748" s="23">
        <v>900</v>
      </c>
      <c r="C748" s="22" t="s">
        <v>11494</v>
      </c>
      <c r="D748" s="28">
        <v>387904</v>
      </c>
      <c r="E748" s="22" t="s">
        <v>11495</v>
      </c>
      <c r="F748" s="22" t="s">
        <v>11714</v>
      </c>
      <c r="G748" s="22" t="s">
        <v>81</v>
      </c>
      <c r="H748" s="22" t="s">
        <v>6787</v>
      </c>
      <c r="I748" s="24">
        <v>44228</v>
      </c>
      <c r="J748" s="24">
        <v>44313</v>
      </c>
    </row>
    <row r="749" spans="1:10" x14ac:dyDescent="0.25">
      <c r="A749" s="22" t="s">
        <v>5102</v>
      </c>
      <c r="B749" s="23">
        <v>900</v>
      </c>
      <c r="C749" s="22" t="s">
        <v>11494</v>
      </c>
      <c r="D749" s="28">
        <v>387904</v>
      </c>
      <c r="E749" s="22" t="s">
        <v>11495</v>
      </c>
      <c r="F749" s="22" t="s">
        <v>11954</v>
      </c>
      <c r="G749" s="22" t="s">
        <v>81</v>
      </c>
      <c r="H749" s="22" t="s">
        <v>6787</v>
      </c>
      <c r="I749" s="24">
        <v>44314</v>
      </c>
      <c r="J749" s="24"/>
    </row>
    <row r="750" spans="1:10" x14ac:dyDescent="0.25">
      <c r="A750" s="22" t="s">
        <v>2064</v>
      </c>
      <c r="B750" s="23">
        <v>900</v>
      </c>
      <c r="C750" s="22" t="s">
        <v>11494</v>
      </c>
      <c r="D750" s="28">
        <v>387904</v>
      </c>
      <c r="E750" s="22" t="s">
        <v>11495</v>
      </c>
      <c r="F750" s="22" t="s">
        <v>11496</v>
      </c>
      <c r="G750" s="22" t="s">
        <v>81</v>
      </c>
      <c r="H750" s="22" t="s">
        <v>6855</v>
      </c>
      <c r="I750" s="24">
        <v>43971</v>
      </c>
      <c r="J750" s="24"/>
    </row>
    <row r="751" spans="1:10" x14ac:dyDescent="0.25">
      <c r="A751" s="22" t="s">
        <v>12348</v>
      </c>
      <c r="B751" s="23">
        <v>900</v>
      </c>
      <c r="C751" s="22" t="s">
        <v>11494</v>
      </c>
      <c r="D751" s="28">
        <v>387904</v>
      </c>
      <c r="E751" s="22" t="s">
        <v>11495</v>
      </c>
      <c r="F751" s="22" t="s">
        <v>11496</v>
      </c>
      <c r="G751" s="22" t="s">
        <v>81</v>
      </c>
      <c r="H751" s="22" t="s">
        <v>12349</v>
      </c>
      <c r="I751" s="24">
        <v>44035</v>
      </c>
      <c r="J751" s="24">
        <v>44166</v>
      </c>
    </row>
    <row r="752" spans="1:10" x14ac:dyDescent="0.25">
      <c r="A752" s="22" t="s">
        <v>12350</v>
      </c>
      <c r="B752" s="23">
        <v>900</v>
      </c>
      <c r="C752" s="22" t="s">
        <v>11494</v>
      </c>
      <c r="D752" s="28">
        <v>387904</v>
      </c>
      <c r="E752" s="22" t="s">
        <v>11495</v>
      </c>
      <c r="F752" s="22" t="s">
        <v>11496</v>
      </c>
      <c r="G752" s="22" t="s">
        <v>81</v>
      </c>
      <c r="H752" s="22" t="s">
        <v>12351</v>
      </c>
      <c r="I752" s="24">
        <v>44075</v>
      </c>
      <c r="J752" s="24">
        <v>44075</v>
      </c>
    </row>
    <row r="753" spans="1:10" x14ac:dyDescent="0.25">
      <c r="A753" s="22" t="s">
        <v>2076</v>
      </c>
      <c r="B753" s="23">
        <v>900</v>
      </c>
      <c r="C753" s="22" t="s">
        <v>11494</v>
      </c>
      <c r="D753" s="28">
        <v>387904</v>
      </c>
      <c r="E753" s="22" t="s">
        <v>11495</v>
      </c>
      <c r="F753" s="22" t="s">
        <v>11496</v>
      </c>
      <c r="G753" s="22" t="s">
        <v>81</v>
      </c>
      <c r="H753" s="22" t="s">
        <v>6886</v>
      </c>
      <c r="I753" s="24">
        <v>44013</v>
      </c>
      <c r="J753" s="24"/>
    </row>
    <row r="754" spans="1:10" x14ac:dyDescent="0.25">
      <c r="A754" s="22" t="s">
        <v>12352</v>
      </c>
      <c r="B754" s="23">
        <v>900</v>
      </c>
      <c r="C754" s="22" t="s">
        <v>11494</v>
      </c>
      <c r="D754" s="28">
        <v>387904</v>
      </c>
      <c r="E754" s="22" t="s">
        <v>11495</v>
      </c>
      <c r="F754" s="22" t="s">
        <v>11496</v>
      </c>
      <c r="G754" s="22" t="s">
        <v>81</v>
      </c>
      <c r="H754" s="22" t="s">
        <v>12353</v>
      </c>
      <c r="I754" s="24">
        <v>44094</v>
      </c>
      <c r="J754" s="24">
        <v>44200</v>
      </c>
    </row>
    <row r="755" spans="1:10" x14ac:dyDescent="0.25">
      <c r="A755" s="22" t="s">
        <v>12354</v>
      </c>
      <c r="B755" s="23">
        <v>900</v>
      </c>
      <c r="C755" s="22" t="s">
        <v>11494</v>
      </c>
      <c r="D755" s="28">
        <v>387904</v>
      </c>
      <c r="E755" s="22" t="s">
        <v>11495</v>
      </c>
      <c r="F755" s="22" t="s">
        <v>11496</v>
      </c>
      <c r="G755" s="22" t="s">
        <v>81</v>
      </c>
      <c r="H755" s="22" t="s">
        <v>12355</v>
      </c>
      <c r="I755" s="24">
        <v>43984</v>
      </c>
      <c r="J755" s="24">
        <v>44013</v>
      </c>
    </row>
    <row r="756" spans="1:10" x14ac:dyDescent="0.25">
      <c r="A756" s="22" t="s">
        <v>6146</v>
      </c>
      <c r="B756" s="23">
        <v>900</v>
      </c>
      <c r="C756" s="22" t="s">
        <v>11494</v>
      </c>
      <c r="D756" s="28">
        <v>387904</v>
      </c>
      <c r="E756" s="22" t="s">
        <v>11495</v>
      </c>
      <c r="F756" s="22" t="s">
        <v>11496</v>
      </c>
      <c r="G756" s="22" t="s">
        <v>81</v>
      </c>
      <c r="H756" s="22" t="s">
        <v>7176</v>
      </c>
      <c r="I756" s="24">
        <v>44319</v>
      </c>
      <c r="J756" s="24"/>
    </row>
    <row r="757" spans="1:10" x14ac:dyDescent="0.25">
      <c r="A757" s="22" t="s">
        <v>12356</v>
      </c>
      <c r="B757" s="23">
        <v>900</v>
      </c>
      <c r="C757" s="22" t="s">
        <v>11494</v>
      </c>
      <c r="D757" s="28">
        <v>387904</v>
      </c>
      <c r="E757" s="22" t="s">
        <v>11495</v>
      </c>
      <c r="F757" s="22" t="s">
        <v>11496</v>
      </c>
      <c r="G757" s="22" t="s">
        <v>81</v>
      </c>
      <c r="H757" s="22" t="s">
        <v>12357</v>
      </c>
      <c r="I757" s="24">
        <v>43899</v>
      </c>
      <c r="J757" s="24">
        <v>44025</v>
      </c>
    </row>
    <row r="758" spans="1:10" x14ac:dyDescent="0.25">
      <c r="A758" s="22" t="s">
        <v>12358</v>
      </c>
      <c r="B758" s="23">
        <v>900</v>
      </c>
      <c r="C758" s="22" t="s">
        <v>11494</v>
      </c>
      <c r="D758" s="28">
        <v>387904</v>
      </c>
      <c r="E758" s="22" t="s">
        <v>11495</v>
      </c>
      <c r="F758" s="22" t="s">
        <v>11496</v>
      </c>
      <c r="G758" s="22" t="s">
        <v>81</v>
      </c>
      <c r="H758" s="22" t="s">
        <v>12359</v>
      </c>
      <c r="I758" s="24">
        <v>43864</v>
      </c>
      <c r="J758" s="24">
        <v>44131</v>
      </c>
    </row>
    <row r="759" spans="1:10" x14ac:dyDescent="0.25">
      <c r="A759" s="22" t="s">
        <v>12360</v>
      </c>
      <c r="B759" s="23">
        <v>900</v>
      </c>
      <c r="C759" s="22" t="s">
        <v>11494</v>
      </c>
      <c r="D759" s="28">
        <v>387904</v>
      </c>
      <c r="E759" s="22" t="s">
        <v>11495</v>
      </c>
      <c r="F759" s="22" t="s">
        <v>11496</v>
      </c>
      <c r="G759" s="22" t="s">
        <v>81</v>
      </c>
      <c r="H759" s="22" t="s">
        <v>12361</v>
      </c>
      <c r="I759" s="24">
        <v>44006</v>
      </c>
      <c r="J759" s="24">
        <v>44299</v>
      </c>
    </row>
    <row r="760" spans="1:10" x14ac:dyDescent="0.25">
      <c r="A760" s="22" t="s">
        <v>12362</v>
      </c>
      <c r="B760" s="23">
        <v>900</v>
      </c>
      <c r="C760" s="22" t="s">
        <v>11494</v>
      </c>
      <c r="D760" s="28">
        <v>387904</v>
      </c>
      <c r="E760" s="22" t="s">
        <v>11495</v>
      </c>
      <c r="F760" s="22" t="s">
        <v>12363</v>
      </c>
      <c r="G760" s="22" t="s">
        <v>81</v>
      </c>
      <c r="H760" s="22" t="s">
        <v>12364</v>
      </c>
      <c r="I760" s="24">
        <v>44060</v>
      </c>
      <c r="J760" s="24">
        <v>44286</v>
      </c>
    </row>
    <row r="761" spans="1:10" x14ac:dyDescent="0.25">
      <c r="A761" s="22" t="s">
        <v>1796</v>
      </c>
      <c r="B761" s="23">
        <v>900</v>
      </c>
      <c r="C761" s="22" t="s">
        <v>11494</v>
      </c>
      <c r="D761" s="28">
        <v>387904</v>
      </c>
      <c r="E761" s="22" t="s">
        <v>11495</v>
      </c>
      <c r="F761" s="22" t="s">
        <v>11496</v>
      </c>
      <c r="G761" s="22" t="s">
        <v>81</v>
      </c>
      <c r="H761" s="22" t="s">
        <v>7088</v>
      </c>
      <c r="I761" s="24">
        <v>44197</v>
      </c>
      <c r="J761" s="24">
        <v>44409</v>
      </c>
    </row>
    <row r="762" spans="1:10" x14ac:dyDescent="0.25">
      <c r="A762" s="22" t="s">
        <v>12365</v>
      </c>
      <c r="B762" s="23">
        <v>900</v>
      </c>
      <c r="C762" s="22" t="s">
        <v>11494</v>
      </c>
      <c r="D762" s="28">
        <v>387904</v>
      </c>
      <c r="E762" s="22" t="s">
        <v>11495</v>
      </c>
      <c r="F762" s="22" t="s">
        <v>12366</v>
      </c>
      <c r="G762" s="22" t="s">
        <v>81</v>
      </c>
      <c r="H762" s="22" t="s">
        <v>12367</v>
      </c>
      <c r="I762" s="24">
        <v>43948</v>
      </c>
      <c r="J762" s="24">
        <v>44105</v>
      </c>
    </row>
    <row r="763" spans="1:10" x14ac:dyDescent="0.25">
      <c r="A763" s="22" t="s">
        <v>2961</v>
      </c>
      <c r="B763" s="23">
        <v>900</v>
      </c>
      <c r="C763" s="22" t="s">
        <v>11494</v>
      </c>
      <c r="D763" s="28">
        <v>387904</v>
      </c>
      <c r="E763" s="22" t="s">
        <v>11495</v>
      </c>
      <c r="F763" s="22" t="s">
        <v>11496</v>
      </c>
      <c r="G763" s="22" t="s">
        <v>81</v>
      </c>
      <c r="H763" s="22" t="s">
        <v>6877</v>
      </c>
      <c r="I763" s="24">
        <v>44013</v>
      </c>
      <c r="J763" s="24">
        <v>44089</v>
      </c>
    </row>
    <row r="764" spans="1:10" x14ac:dyDescent="0.25">
      <c r="A764" s="22" t="s">
        <v>2961</v>
      </c>
      <c r="B764" s="23">
        <v>900</v>
      </c>
      <c r="C764" s="22" t="s">
        <v>11494</v>
      </c>
      <c r="D764" s="28">
        <v>387904</v>
      </c>
      <c r="E764" s="22" t="s">
        <v>11495</v>
      </c>
      <c r="F764" s="22" t="s">
        <v>12368</v>
      </c>
      <c r="G764" s="22" t="s">
        <v>81</v>
      </c>
      <c r="H764" s="22" t="s">
        <v>6877</v>
      </c>
      <c r="I764" s="24">
        <v>44090</v>
      </c>
      <c r="J764" s="24">
        <v>44410</v>
      </c>
    </row>
    <row r="765" spans="1:10" x14ac:dyDescent="0.25">
      <c r="A765" s="22" t="s">
        <v>12369</v>
      </c>
      <c r="B765" s="23">
        <v>900</v>
      </c>
      <c r="C765" s="22" t="s">
        <v>11494</v>
      </c>
      <c r="D765" s="28">
        <v>387904</v>
      </c>
      <c r="E765" s="22" t="s">
        <v>11495</v>
      </c>
      <c r="F765" s="22" t="s">
        <v>11496</v>
      </c>
      <c r="G765" s="22" t="s">
        <v>81</v>
      </c>
      <c r="H765" s="22" t="s">
        <v>12370</v>
      </c>
      <c r="I765" s="24">
        <v>43971</v>
      </c>
      <c r="J765" s="24">
        <v>44347</v>
      </c>
    </row>
    <row r="766" spans="1:10" x14ac:dyDescent="0.25">
      <c r="A766" s="22" t="s">
        <v>5991</v>
      </c>
      <c r="B766" s="23">
        <v>900</v>
      </c>
      <c r="C766" s="22" t="s">
        <v>11494</v>
      </c>
      <c r="D766" s="28">
        <v>387904</v>
      </c>
      <c r="E766" s="22" t="s">
        <v>11495</v>
      </c>
      <c r="F766" s="22" t="s">
        <v>12371</v>
      </c>
      <c r="G766" s="22" t="s">
        <v>81</v>
      </c>
      <c r="H766" s="22" t="s">
        <v>6631</v>
      </c>
      <c r="I766" s="24">
        <v>43213</v>
      </c>
      <c r="J766" s="24"/>
    </row>
    <row r="767" spans="1:10" x14ac:dyDescent="0.25">
      <c r="A767" s="22" t="s">
        <v>12372</v>
      </c>
      <c r="B767" s="23">
        <v>900</v>
      </c>
      <c r="C767" s="22" t="s">
        <v>11494</v>
      </c>
      <c r="D767" s="28">
        <v>387904</v>
      </c>
      <c r="E767" s="22" t="s">
        <v>11495</v>
      </c>
      <c r="F767" s="22" t="s">
        <v>11990</v>
      </c>
      <c r="G767" s="22" t="s">
        <v>81</v>
      </c>
      <c r="H767" s="22" t="s">
        <v>12373</v>
      </c>
      <c r="I767" s="24">
        <v>43101</v>
      </c>
      <c r="J767" s="24">
        <v>43831</v>
      </c>
    </row>
    <row r="768" spans="1:10" x14ac:dyDescent="0.25">
      <c r="A768" s="22" t="s">
        <v>660</v>
      </c>
      <c r="B768" s="23">
        <v>900</v>
      </c>
      <c r="C768" s="22" t="s">
        <v>11494</v>
      </c>
      <c r="D768" s="28">
        <v>387904</v>
      </c>
      <c r="E768" s="22" t="s">
        <v>11495</v>
      </c>
      <c r="F768" s="22" t="s">
        <v>12374</v>
      </c>
      <c r="G768" s="22" t="s">
        <v>81</v>
      </c>
      <c r="H768" s="22" t="s">
        <v>6632</v>
      </c>
      <c r="I768" s="24">
        <v>43297</v>
      </c>
      <c r="J768" s="24"/>
    </row>
    <row r="769" spans="1:10" x14ac:dyDescent="0.25">
      <c r="A769" s="22" t="s">
        <v>1775</v>
      </c>
      <c r="B769" s="23">
        <v>900</v>
      </c>
      <c r="C769" s="22" t="s">
        <v>11494</v>
      </c>
      <c r="D769" s="28">
        <v>387904</v>
      </c>
      <c r="E769" s="22" t="s">
        <v>11495</v>
      </c>
      <c r="F769" s="22" t="s">
        <v>12375</v>
      </c>
      <c r="G769" s="22" t="s">
        <v>81</v>
      </c>
      <c r="H769" s="22" t="s">
        <v>6633</v>
      </c>
      <c r="I769" s="24">
        <v>43717</v>
      </c>
      <c r="J769" s="24"/>
    </row>
    <row r="770" spans="1:10" x14ac:dyDescent="0.25">
      <c r="A770" s="22" t="s">
        <v>2894</v>
      </c>
      <c r="B770" s="23">
        <v>900</v>
      </c>
      <c r="C770" s="22" t="s">
        <v>11494</v>
      </c>
      <c r="D770" s="28">
        <v>387904</v>
      </c>
      <c r="E770" s="22" t="s">
        <v>11495</v>
      </c>
      <c r="F770" s="22" t="s">
        <v>11670</v>
      </c>
      <c r="G770" s="22" t="s">
        <v>81</v>
      </c>
      <c r="H770" s="22" t="s">
        <v>6634</v>
      </c>
      <c r="I770" s="24">
        <v>43185</v>
      </c>
      <c r="J770" s="24"/>
    </row>
    <row r="771" spans="1:10" x14ac:dyDescent="0.25">
      <c r="A771" s="22" t="s">
        <v>1671</v>
      </c>
      <c r="B771" s="23">
        <v>900</v>
      </c>
      <c r="C771" s="22" t="s">
        <v>11494</v>
      </c>
      <c r="D771" s="28">
        <v>387904</v>
      </c>
      <c r="E771" s="22" t="s">
        <v>11495</v>
      </c>
      <c r="F771" s="22" t="s">
        <v>12376</v>
      </c>
      <c r="G771" s="22" t="s">
        <v>81</v>
      </c>
      <c r="H771" s="22" t="s">
        <v>6515</v>
      </c>
      <c r="I771" s="24">
        <v>42821</v>
      </c>
      <c r="J771" s="24">
        <v>44089</v>
      </c>
    </row>
    <row r="772" spans="1:10" x14ac:dyDescent="0.25">
      <c r="A772" s="22" t="s">
        <v>1671</v>
      </c>
      <c r="B772" s="23">
        <v>900</v>
      </c>
      <c r="C772" s="22" t="s">
        <v>11494</v>
      </c>
      <c r="D772" s="28">
        <v>387904</v>
      </c>
      <c r="E772" s="22" t="s">
        <v>11495</v>
      </c>
      <c r="F772" s="22" t="s">
        <v>12377</v>
      </c>
      <c r="G772" s="22" t="s">
        <v>81</v>
      </c>
      <c r="H772" s="22" t="s">
        <v>6515</v>
      </c>
      <c r="I772" s="24">
        <v>44090</v>
      </c>
      <c r="J772" s="24">
        <v>44130</v>
      </c>
    </row>
    <row r="773" spans="1:10" x14ac:dyDescent="0.25">
      <c r="A773" s="22" t="s">
        <v>1671</v>
      </c>
      <c r="B773" s="23">
        <v>900</v>
      </c>
      <c r="C773" s="22" t="s">
        <v>11494</v>
      </c>
      <c r="D773" s="28">
        <v>387904</v>
      </c>
      <c r="E773" s="22" t="s">
        <v>11495</v>
      </c>
      <c r="F773" s="22" t="s">
        <v>12378</v>
      </c>
      <c r="G773" s="22" t="s">
        <v>81</v>
      </c>
      <c r="H773" s="22" t="s">
        <v>6515</v>
      </c>
      <c r="I773" s="24">
        <v>44131</v>
      </c>
      <c r="J773" s="24"/>
    </row>
    <row r="774" spans="1:10" x14ac:dyDescent="0.25">
      <c r="A774" s="22" t="s">
        <v>2728</v>
      </c>
      <c r="B774" s="23">
        <v>900</v>
      </c>
      <c r="C774" s="22" t="s">
        <v>11494</v>
      </c>
      <c r="D774" s="28">
        <v>387904</v>
      </c>
      <c r="E774" s="22" t="s">
        <v>11495</v>
      </c>
      <c r="F774" s="22" t="s">
        <v>12379</v>
      </c>
      <c r="G774" s="22" t="s">
        <v>81</v>
      </c>
      <c r="H774" s="22" t="s">
        <v>7090</v>
      </c>
      <c r="I774" s="24">
        <v>44200</v>
      </c>
      <c r="J774" s="24"/>
    </row>
    <row r="775" spans="1:10" x14ac:dyDescent="0.25">
      <c r="A775" s="22" t="s">
        <v>8301</v>
      </c>
      <c r="B775" s="23">
        <v>900</v>
      </c>
      <c r="C775" s="22" t="s">
        <v>11494</v>
      </c>
      <c r="D775" s="28">
        <v>387904</v>
      </c>
      <c r="E775" s="22" t="s">
        <v>11495</v>
      </c>
      <c r="F775" s="22" t="s">
        <v>12380</v>
      </c>
      <c r="G775" s="22" t="s">
        <v>81</v>
      </c>
      <c r="H775" s="22" t="s">
        <v>12381</v>
      </c>
      <c r="I775" s="24">
        <v>42373</v>
      </c>
      <c r="J775" s="24">
        <v>44317</v>
      </c>
    </row>
    <row r="776" spans="1:10" x14ac:dyDescent="0.25">
      <c r="A776" s="22" t="s">
        <v>8376</v>
      </c>
      <c r="B776" s="23">
        <v>900</v>
      </c>
      <c r="C776" s="22" t="s">
        <v>11494</v>
      </c>
      <c r="D776" s="28">
        <v>387904</v>
      </c>
      <c r="E776" s="22" t="s">
        <v>11495</v>
      </c>
      <c r="F776" s="22" t="s">
        <v>12382</v>
      </c>
      <c r="G776" s="22" t="s">
        <v>81</v>
      </c>
      <c r="H776" s="22" t="s">
        <v>12383</v>
      </c>
      <c r="I776" s="24">
        <v>41666</v>
      </c>
      <c r="J776" s="24">
        <v>43890</v>
      </c>
    </row>
    <row r="777" spans="1:10" x14ac:dyDescent="0.25">
      <c r="A777" s="22" t="s">
        <v>5789</v>
      </c>
      <c r="B777" s="23">
        <v>900</v>
      </c>
      <c r="C777" s="22" t="s">
        <v>11494</v>
      </c>
      <c r="D777" s="28">
        <v>387904</v>
      </c>
      <c r="E777" s="22" t="s">
        <v>11495</v>
      </c>
      <c r="F777" s="22" t="s">
        <v>12049</v>
      </c>
      <c r="G777" s="22" t="s">
        <v>81</v>
      </c>
      <c r="H777" s="22" t="s">
        <v>6780</v>
      </c>
      <c r="I777" s="24">
        <v>40462</v>
      </c>
      <c r="J777" s="24">
        <v>43835</v>
      </c>
    </row>
    <row r="778" spans="1:10" x14ac:dyDescent="0.25">
      <c r="A778" s="22" t="s">
        <v>5789</v>
      </c>
      <c r="B778" s="23">
        <v>900</v>
      </c>
      <c r="C778" s="22" t="s">
        <v>11494</v>
      </c>
      <c r="D778" s="28">
        <v>387904</v>
      </c>
      <c r="E778" s="22" t="s">
        <v>11495</v>
      </c>
      <c r="F778" s="22" t="s">
        <v>11819</v>
      </c>
      <c r="G778" s="22" t="s">
        <v>81</v>
      </c>
      <c r="H778" s="22" t="s">
        <v>6780</v>
      </c>
      <c r="I778" s="24">
        <v>43836</v>
      </c>
      <c r="J778" s="24"/>
    </row>
    <row r="779" spans="1:10" x14ac:dyDescent="0.25">
      <c r="A779" s="22" t="s">
        <v>5054</v>
      </c>
      <c r="B779" s="23">
        <v>900</v>
      </c>
      <c r="C779" s="22" t="s">
        <v>11494</v>
      </c>
      <c r="D779" s="28">
        <v>387904</v>
      </c>
      <c r="E779" s="22" t="s">
        <v>11495</v>
      </c>
      <c r="F779" s="22" t="s">
        <v>11699</v>
      </c>
      <c r="G779" s="22" t="s">
        <v>81</v>
      </c>
      <c r="H779" s="22" t="s">
        <v>6635</v>
      </c>
      <c r="I779" s="24">
        <v>39643</v>
      </c>
      <c r="J779" s="24"/>
    </row>
    <row r="780" spans="1:10" x14ac:dyDescent="0.25">
      <c r="A780" s="22" t="s">
        <v>3530</v>
      </c>
      <c r="B780" s="23">
        <v>900</v>
      </c>
      <c r="C780" s="22" t="s">
        <v>11494</v>
      </c>
      <c r="D780" s="28">
        <v>387904</v>
      </c>
      <c r="E780" s="22" t="s">
        <v>11495</v>
      </c>
      <c r="F780" s="22" t="s">
        <v>12384</v>
      </c>
      <c r="G780" s="22" t="s">
        <v>81</v>
      </c>
      <c r="H780" s="22" t="s">
        <v>6521</v>
      </c>
      <c r="I780" s="24">
        <v>40434</v>
      </c>
      <c r="J780" s="24"/>
    </row>
    <row r="781" spans="1:10" x14ac:dyDescent="0.25">
      <c r="A781" s="22" t="s">
        <v>2544</v>
      </c>
      <c r="B781" s="23">
        <v>900</v>
      </c>
      <c r="C781" s="22" t="s">
        <v>11494</v>
      </c>
      <c r="D781" s="28">
        <v>387904</v>
      </c>
      <c r="E781" s="22" t="s">
        <v>11495</v>
      </c>
      <c r="F781" s="22" t="s">
        <v>12385</v>
      </c>
      <c r="G781" s="22" t="s">
        <v>81</v>
      </c>
      <c r="H781" s="22" t="s">
        <v>6249</v>
      </c>
      <c r="I781" s="24">
        <v>38663</v>
      </c>
      <c r="J781" s="24">
        <v>40573</v>
      </c>
    </row>
    <row r="782" spans="1:10" x14ac:dyDescent="0.25">
      <c r="A782" s="22" t="s">
        <v>2544</v>
      </c>
      <c r="B782" s="23">
        <v>900</v>
      </c>
      <c r="C782" s="22" t="s">
        <v>11494</v>
      </c>
      <c r="D782" s="28">
        <v>387904</v>
      </c>
      <c r="E782" s="22" t="s">
        <v>11495</v>
      </c>
      <c r="F782" s="22" t="s">
        <v>12386</v>
      </c>
      <c r="G782" s="22" t="s">
        <v>81</v>
      </c>
      <c r="H782" s="22" t="s">
        <v>6249</v>
      </c>
      <c r="I782" s="24">
        <v>40574</v>
      </c>
      <c r="J782" s="24"/>
    </row>
    <row r="783" spans="1:10" x14ac:dyDescent="0.25">
      <c r="A783" s="22" t="s">
        <v>12387</v>
      </c>
      <c r="B783" s="23">
        <v>900</v>
      </c>
      <c r="C783" s="22" t="s">
        <v>11494</v>
      </c>
      <c r="D783" s="28">
        <v>387904</v>
      </c>
      <c r="E783" s="22" t="s">
        <v>11495</v>
      </c>
      <c r="F783" s="22" t="s">
        <v>11496</v>
      </c>
      <c r="G783" s="22" t="s">
        <v>81</v>
      </c>
      <c r="H783" s="22" t="s">
        <v>12388</v>
      </c>
      <c r="I783" s="24">
        <v>44049</v>
      </c>
      <c r="J783" s="24">
        <v>44080</v>
      </c>
    </row>
    <row r="784" spans="1:10" x14ac:dyDescent="0.25">
      <c r="A784" s="22" t="s">
        <v>12389</v>
      </c>
      <c r="B784" s="23">
        <v>900</v>
      </c>
      <c r="C784" s="22" t="s">
        <v>11494</v>
      </c>
      <c r="D784" s="28">
        <v>387904</v>
      </c>
      <c r="E784" s="22" t="s">
        <v>11495</v>
      </c>
      <c r="F784" s="22" t="s">
        <v>12390</v>
      </c>
      <c r="G784" s="22" t="s">
        <v>81</v>
      </c>
      <c r="H784" s="22" t="s">
        <v>12391</v>
      </c>
      <c r="I784" s="24">
        <v>43822</v>
      </c>
      <c r="J784" s="24">
        <v>43836</v>
      </c>
    </row>
    <row r="785" spans="1:10" x14ac:dyDescent="0.25">
      <c r="A785" s="22" t="s">
        <v>12392</v>
      </c>
      <c r="B785" s="23">
        <v>900</v>
      </c>
      <c r="C785" s="22" t="s">
        <v>11494</v>
      </c>
      <c r="D785" s="28">
        <v>387904</v>
      </c>
      <c r="E785" s="22" t="s">
        <v>11495</v>
      </c>
      <c r="F785" s="22" t="s">
        <v>12393</v>
      </c>
      <c r="G785" s="22" t="s">
        <v>81</v>
      </c>
      <c r="H785" s="22" t="s">
        <v>12394</v>
      </c>
      <c r="I785" s="24">
        <v>44220</v>
      </c>
      <c r="J785" s="24"/>
    </row>
    <row r="786" spans="1:10" x14ac:dyDescent="0.25">
      <c r="A786" s="22" t="s">
        <v>12395</v>
      </c>
      <c r="B786" s="23">
        <v>900</v>
      </c>
      <c r="C786" s="22" t="s">
        <v>11494</v>
      </c>
      <c r="D786" s="28">
        <v>387904</v>
      </c>
      <c r="E786" s="22" t="s">
        <v>11495</v>
      </c>
      <c r="F786" s="22" t="s">
        <v>11496</v>
      </c>
      <c r="G786" s="22" t="s">
        <v>81</v>
      </c>
      <c r="H786" s="22" t="s">
        <v>12396</v>
      </c>
      <c r="I786" s="24">
        <v>44075</v>
      </c>
      <c r="J786" s="24">
        <v>44075</v>
      </c>
    </row>
    <row r="787" spans="1:10" x14ac:dyDescent="0.25">
      <c r="A787" s="22" t="s">
        <v>5233</v>
      </c>
      <c r="B787" s="23">
        <v>900</v>
      </c>
      <c r="C787" s="22" t="s">
        <v>11494</v>
      </c>
      <c r="D787" s="28">
        <v>387904</v>
      </c>
      <c r="E787" s="22" t="s">
        <v>11495</v>
      </c>
      <c r="F787" s="22" t="s">
        <v>11496</v>
      </c>
      <c r="G787" s="22" t="s">
        <v>81</v>
      </c>
      <c r="H787" s="22" t="s">
        <v>6868</v>
      </c>
      <c r="I787" s="24">
        <v>44004</v>
      </c>
      <c r="J787" s="24"/>
    </row>
    <row r="788" spans="1:10" x14ac:dyDescent="0.25">
      <c r="A788" s="22" t="s">
        <v>12397</v>
      </c>
      <c r="B788" s="23">
        <v>900</v>
      </c>
      <c r="C788" s="22" t="s">
        <v>11494</v>
      </c>
      <c r="D788" s="28">
        <v>387904</v>
      </c>
      <c r="E788" s="22" t="s">
        <v>11495</v>
      </c>
      <c r="F788" s="22" t="s">
        <v>11496</v>
      </c>
      <c r="G788" s="22" t="s">
        <v>81</v>
      </c>
      <c r="H788" s="22" t="s">
        <v>12398</v>
      </c>
      <c r="I788" s="24">
        <v>43950</v>
      </c>
      <c r="J788" s="24">
        <v>44027</v>
      </c>
    </row>
    <row r="789" spans="1:10" x14ac:dyDescent="0.25">
      <c r="A789" s="22" t="s">
        <v>12397</v>
      </c>
      <c r="B789" s="23">
        <v>900</v>
      </c>
      <c r="C789" s="22" t="s">
        <v>11494</v>
      </c>
      <c r="D789" s="28">
        <v>387904</v>
      </c>
      <c r="E789" s="22" t="s">
        <v>11495</v>
      </c>
      <c r="F789" s="22" t="s">
        <v>12399</v>
      </c>
      <c r="G789" s="22" t="s">
        <v>81</v>
      </c>
      <c r="H789" s="22" t="s">
        <v>12398</v>
      </c>
      <c r="I789" s="24">
        <v>44028</v>
      </c>
      <c r="J789" s="24">
        <v>44186</v>
      </c>
    </row>
    <row r="790" spans="1:10" x14ac:dyDescent="0.25">
      <c r="A790" s="22" t="s">
        <v>12400</v>
      </c>
      <c r="B790" s="23">
        <v>900</v>
      </c>
      <c r="C790" s="22" t="s">
        <v>11494</v>
      </c>
      <c r="D790" s="28">
        <v>387904</v>
      </c>
      <c r="E790" s="22" t="s">
        <v>11495</v>
      </c>
      <c r="F790" s="22" t="s">
        <v>11496</v>
      </c>
      <c r="G790" s="22" t="s">
        <v>81</v>
      </c>
      <c r="H790" s="22" t="s">
        <v>12401</v>
      </c>
      <c r="I790" s="24">
        <v>43839</v>
      </c>
      <c r="J790" s="24">
        <v>43893</v>
      </c>
    </row>
    <row r="791" spans="1:10" x14ac:dyDescent="0.25">
      <c r="A791" s="22" t="s">
        <v>12402</v>
      </c>
      <c r="B791" s="23">
        <v>900</v>
      </c>
      <c r="C791" s="22" t="s">
        <v>11494</v>
      </c>
      <c r="D791" s="28">
        <v>387904</v>
      </c>
      <c r="E791" s="22" t="s">
        <v>11495</v>
      </c>
      <c r="F791" s="22" t="s">
        <v>12403</v>
      </c>
      <c r="G791" s="22" t="s">
        <v>81</v>
      </c>
      <c r="H791" s="22" t="s">
        <v>12404</v>
      </c>
      <c r="I791" s="24">
        <v>43833</v>
      </c>
      <c r="J791" s="24">
        <v>44025</v>
      </c>
    </row>
    <row r="792" spans="1:10" x14ac:dyDescent="0.25">
      <c r="A792" s="22" t="s">
        <v>12405</v>
      </c>
      <c r="B792" s="23">
        <v>900</v>
      </c>
      <c r="C792" s="22" t="s">
        <v>11494</v>
      </c>
      <c r="D792" s="28">
        <v>387904</v>
      </c>
      <c r="E792" s="22" t="s">
        <v>11495</v>
      </c>
      <c r="F792" s="22" t="s">
        <v>12406</v>
      </c>
      <c r="G792" s="22" t="s">
        <v>81</v>
      </c>
      <c r="H792" s="22" t="s">
        <v>12407</v>
      </c>
      <c r="I792" s="24">
        <v>43836</v>
      </c>
      <c r="J792" s="24">
        <v>43916</v>
      </c>
    </row>
    <row r="793" spans="1:10" x14ac:dyDescent="0.25">
      <c r="A793" s="22" t="s">
        <v>12408</v>
      </c>
      <c r="B793" s="23">
        <v>900</v>
      </c>
      <c r="C793" s="22" t="s">
        <v>11494</v>
      </c>
      <c r="D793" s="28">
        <v>387904</v>
      </c>
      <c r="E793" s="22" t="s">
        <v>11495</v>
      </c>
      <c r="F793" s="22" t="s">
        <v>12409</v>
      </c>
      <c r="G793" s="22" t="s">
        <v>81</v>
      </c>
      <c r="H793" s="22" t="s">
        <v>12410</v>
      </c>
      <c r="I793" s="24">
        <v>43836</v>
      </c>
      <c r="J793" s="24">
        <v>43836</v>
      </c>
    </row>
    <row r="794" spans="1:10" x14ac:dyDescent="0.25">
      <c r="A794" s="22" t="s">
        <v>3948</v>
      </c>
      <c r="B794" s="23">
        <v>900</v>
      </c>
      <c r="C794" s="22" t="s">
        <v>11494</v>
      </c>
      <c r="D794" s="28">
        <v>387904</v>
      </c>
      <c r="E794" s="22" t="s">
        <v>11495</v>
      </c>
      <c r="F794" s="22" t="s">
        <v>12411</v>
      </c>
      <c r="G794" s="22" t="s">
        <v>81</v>
      </c>
      <c r="H794" s="22" t="s">
        <v>7308</v>
      </c>
      <c r="I794" s="24">
        <v>43831</v>
      </c>
      <c r="J794" s="24"/>
    </row>
    <row r="795" spans="1:10" x14ac:dyDescent="0.25">
      <c r="A795" s="22" t="s">
        <v>3992</v>
      </c>
      <c r="B795" s="23">
        <v>900</v>
      </c>
      <c r="C795" s="22" t="s">
        <v>11494</v>
      </c>
      <c r="D795" s="28">
        <v>387904</v>
      </c>
      <c r="E795" s="22" t="s">
        <v>11495</v>
      </c>
      <c r="F795" s="22" t="s">
        <v>12412</v>
      </c>
      <c r="G795" s="22" t="s">
        <v>81</v>
      </c>
      <c r="H795" s="22" t="s">
        <v>9705</v>
      </c>
      <c r="I795" s="24">
        <v>43832</v>
      </c>
      <c r="J795" s="24">
        <v>44044</v>
      </c>
    </row>
    <row r="796" spans="1:10" x14ac:dyDescent="0.25">
      <c r="A796" s="22" t="s">
        <v>12413</v>
      </c>
      <c r="B796" s="23">
        <v>900</v>
      </c>
      <c r="C796" s="22" t="s">
        <v>11494</v>
      </c>
      <c r="D796" s="28">
        <v>387904</v>
      </c>
      <c r="E796" s="22" t="s">
        <v>11495</v>
      </c>
      <c r="F796" s="22" t="s">
        <v>12414</v>
      </c>
      <c r="G796" s="22" t="s">
        <v>81</v>
      </c>
      <c r="H796" s="22" t="s">
        <v>12415</v>
      </c>
      <c r="I796" s="24">
        <v>43862</v>
      </c>
      <c r="J796" s="24">
        <v>44255</v>
      </c>
    </row>
    <row r="797" spans="1:10" x14ac:dyDescent="0.25">
      <c r="A797" s="22" t="s">
        <v>12416</v>
      </c>
      <c r="B797" s="23">
        <v>900</v>
      </c>
      <c r="C797" s="22" t="s">
        <v>11494</v>
      </c>
      <c r="D797" s="28">
        <v>387904</v>
      </c>
      <c r="E797" s="22" t="s">
        <v>11495</v>
      </c>
      <c r="F797" s="22" t="s">
        <v>11496</v>
      </c>
      <c r="G797" s="22" t="s">
        <v>81</v>
      </c>
      <c r="H797" s="22" t="s">
        <v>12417</v>
      </c>
      <c r="I797" s="24">
        <v>44081</v>
      </c>
      <c r="J797" s="24">
        <v>44164</v>
      </c>
    </row>
    <row r="798" spans="1:10" x14ac:dyDescent="0.25">
      <c r="A798" s="22" t="s">
        <v>826</v>
      </c>
      <c r="B798" s="23">
        <v>900</v>
      </c>
      <c r="C798" s="22" t="s">
        <v>11494</v>
      </c>
      <c r="D798" s="28">
        <v>387904</v>
      </c>
      <c r="E798" s="22" t="s">
        <v>11495</v>
      </c>
      <c r="F798" s="22" t="s">
        <v>12418</v>
      </c>
      <c r="G798" s="22" t="s">
        <v>81</v>
      </c>
      <c r="H798" s="22" t="s">
        <v>11365</v>
      </c>
      <c r="I798" s="24">
        <v>44293</v>
      </c>
      <c r="J798" s="24">
        <v>44361</v>
      </c>
    </row>
    <row r="799" spans="1:10" x14ac:dyDescent="0.25">
      <c r="A799" s="22" t="s">
        <v>12419</v>
      </c>
      <c r="B799" s="23">
        <v>900</v>
      </c>
      <c r="C799" s="22" t="s">
        <v>11494</v>
      </c>
      <c r="D799" s="28">
        <v>387904</v>
      </c>
      <c r="E799" s="22" t="s">
        <v>11495</v>
      </c>
      <c r="F799" s="22" t="s">
        <v>12420</v>
      </c>
      <c r="G799" s="22" t="s">
        <v>81</v>
      </c>
      <c r="H799" s="22" t="s">
        <v>12421</v>
      </c>
      <c r="I799" s="24">
        <v>43844</v>
      </c>
      <c r="J799" s="24">
        <v>43844</v>
      </c>
    </row>
    <row r="800" spans="1:10" x14ac:dyDescent="0.25">
      <c r="A800" s="22" t="s">
        <v>334</v>
      </c>
      <c r="B800" s="23">
        <v>900</v>
      </c>
      <c r="C800" s="22" t="s">
        <v>11494</v>
      </c>
      <c r="D800" s="28">
        <v>387904</v>
      </c>
      <c r="E800" s="22" t="s">
        <v>11495</v>
      </c>
      <c r="F800" s="22" t="s">
        <v>11496</v>
      </c>
      <c r="G800" s="22" t="s">
        <v>81</v>
      </c>
      <c r="H800" s="22" t="s">
        <v>6876</v>
      </c>
      <c r="I800" s="24">
        <v>44006</v>
      </c>
      <c r="J800" s="24"/>
    </row>
    <row r="801" spans="1:10" x14ac:dyDescent="0.25">
      <c r="A801" s="22" t="s">
        <v>1141</v>
      </c>
      <c r="B801" s="23">
        <v>900</v>
      </c>
      <c r="C801" s="22" t="s">
        <v>11494</v>
      </c>
      <c r="D801" s="28">
        <v>387904</v>
      </c>
      <c r="E801" s="22" t="s">
        <v>11495</v>
      </c>
      <c r="F801" s="22" t="s">
        <v>11496</v>
      </c>
      <c r="G801" s="22" t="s">
        <v>81</v>
      </c>
      <c r="H801" s="22" t="s">
        <v>6775</v>
      </c>
      <c r="I801" s="24">
        <v>43850</v>
      </c>
      <c r="J801" s="24"/>
    </row>
    <row r="802" spans="1:10" x14ac:dyDescent="0.25">
      <c r="A802" s="22" t="s">
        <v>3200</v>
      </c>
      <c r="B802" s="23">
        <v>900</v>
      </c>
      <c r="C802" s="22" t="s">
        <v>11494</v>
      </c>
      <c r="D802" s="28">
        <v>387904</v>
      </c>
      <c r="E802" s="22" t="s">
        <v>11495</v>
      </c>
      <c r="F802" s="22" t="s">
        <v>11496</v>
      </c>
      <c r="G802" s="22" t="s">
        <v>81</v>
      </c>
      <c r="H802" s="22" t="s">
        <v>6773</v>
      </c>
      <c r="I802" s="24">
        <v>43846</v>
      </c>
      <c r="J802" s="24">
        <v>43977</v>
      </c>
    </row>
    <row r="803" spans="1:10" x14ac:dyDescent="0.25">
      <c r="A803" s="22" t="s">
        <v>3200</v>
      </c>
      <c r="B803" s="23">
        <v>900</v>
      </c>
      <c r="C803" s="22" t="s">
        <v>11494</v>
      </c>
      <c r="D803" s="28">
        <v>387904</v>
      </c>
      <c r="E803" s="22" t="s">
        <v>11495</v>
      </c>
      <c r="F803" s="22" t="s">
        <v>12422</v>
      </c>
      <c r="G803" s="22" t="s">
        <v>81</v>
      </c>
      <c r="H803" s="22" t="s">
        <v>6773</v>
      </c>
      <c r="I803" s="24">
        <v>43978</v>
      </c>
      <c r="J803" s="24">
        <v>44291</v>
      </c>
    </row>
    <row r="804" spans="1:10" x14ac:dyDescent="0.25">
      <c r="A804" s="22" t="s">
        <v>3200</v>
      </c>
      <c r="B804" s="23">
        <v>900</v>
      </c>
      <c r="C804" s="22" t="s">
        <v>11494</v>
      </c>
      <c r="D804" s="28">
        <v>387904</v>
      </c>
      <c r="E804" s="22" t="s">
        <v>11495</v>
      </c>
      <c r="F804" s="22" t="s">
        <v>12423</v>
      </c>
      <c r="G804" s="22" t="s">
        <v>81</v>
      </c>
      <c r="H804" s="22" t="s">
        <v>6773</v>
      </c>
      <c r="I804" s="24">
        <v>44292</v>
      </c>
      <c r="J804" s="24"/>
    </row>
    <row r="805" spans="1:10" x14ac:dyDescent="0.25">
      <c r="A805" s="22" t="s">
        <v>12424</v>
      </c>
      <c r="B805" s="23">
        <v>900</v>
      </c>
      <c r="C805" s="22" t="s">
        <v>11494</v>
      </c>
      <c r="D805" s="28">
        <v>387904</v>
      </c>
      <c r="E805" s="22" t="s">
        <v>11495</v>
      </c>
      <c r="F805" s="22" t="s">
        <v>12425</v>
      </c>
      <c r="G805" s="22" t="s">
        <v>81</v>
      </c>
      <c r="H805" s="22" t="s">
        <v>12426</v>
      </c>
      <c r="I805" s="24">
        <v>43858</v>
      </c>
      <c r="J805" s="24">
        <v>44041</v>
      </c>
    </row>
    <row r="806" spans="1:10" x14ac:dyDescent="0.25">
      <c r="A806" s="22" t="s">
        <v>1293</v>
      </c>
      <c r="B806" s="23">
        <v>900</v>
      </c>
      <c r="C806" s="22" t="s">
        <v>11494</v>
      </c>
      <c r="D806" s="28">
        <v>387904</v>
      </c>
      <c r="E806" s="22" t="s">
        <v>11495</v>
      </c>
      <c r="F806" s="22" t="s">
        <v>12427</v>
      </c>
      <c r="G806" s="22" t="s">
        <v>81</v>
      </c>
      <c r="H806" s="22" t="s">
        <v>11455</v>
      </c>
      <c r="I806" s="24">
        <v>43836</v>
      </c>
      <c r="J806" s="24">
        <v>44048</v>
      </c>
    </row>
    <row r="807" spans="1:10" x14ac:dyDescent="0.25">
      <c r="A807" s="22" t="s">
        <v>12428</v>
      </c>
      <c r="B807" s="23">
        <v>900</v>
      </c>
      <c r="C807" s="22" t="s">
        <v>11494</v>
      </c>
      <c r="D807" s="28">
        <v>387904</v>
      </c>
      <c r="E807" s="22" t="s">
        <v>11495</v>
      </c>
      <c r="F807" s="22" t="s">
        <v>12429</v>
      </c>
      <c r="G807" s="22" t="s">
        <v>81</v>
      </c>
      <c r="H807" s="22" t="s">
        <v>12430</v>
      </c>
      <c r="I807" s="24">
        <v>43866</v>
      </c>
      <c r="J807" s="24">
        <v>44029</v>
      </c>
    </row>
    <row r="808" spans="1:10" x14ac:dyDescent="0.25">
      <c r="A808" s="22" t="s">
        <v>594</v>
      </c>
      <c r="B808" s="23">
        <v>900</v>
      </c>
      <c r="C808" s="22" t="s">
        <v>11494</v>
      </c>
      <c r="D808" s="28">
        <v>387904</v>
      </c>
      <c r="E808" s="22" t="s">
        <v>11495</v>
      </c>
      <c r="F808" s="22" t="s">
        <v>11496</v>
      </c>
      <c r="G808" s="22" t="s">
        <v>81</v>
      </c>
      <c r="H808" s="22" t="s">
        <v>10416</v>
      </c>
      <c r="I808" s="24">
        <v>44035</v>
      </c>
      <c r="J808" s="24">
        <v>44171</v>
      </c>
    </row>
    <row r="809" spans="1:10" x14ac:dyDescent="0.25">
      <c r="A809" s="22" t="s">
        <v>12431</v>
      </c>
      <c r="B809" s="23">
        <v>900</v>
      </c>
      <c r="C809" s="22" t="s">
        <v>11494</v>
      </c>
      <c r="D809" s="28">
        <v>387904</v>
      </c>
      <c r="E809" s="22" t="s">
        <v>11495</v>
      </c>
      <c r="F809" s="22" t="s">
        <v>12432</v>
      </c>
      <c r="G809" s="22" t="s">
        <v>81</v>
      </c>
      <c r="H809" s="22" t="s">
        <v>12433</v>
      </c>
      <c r="I809" s="24">
        <v>43843</v>
      </c>
      <c r="J809" s="24">
        <v>44067</v>
      </c>
    </row>
    <row r="810" spans="1:10" x14ac:dyDescent="0.25">
      <c r="A810" s="22" t="s">
        <v>12434</v>
      </c>
      <c r="B810" s="23">
        <v>900</v>
      </c>
      <c r="C810" s="22" t="s">
        <v>11494</v>
      </c>
      <c r="D810" s="28">
        <v>387904</v>
      </c>
      <c r="E810" s="22" t="s">
        <v>11495</v>
      </c>
      <c r="F810" s="22" t="s">
        <v>12435</v>
      </c>
      <c r="G810" s="22" t="s">
        <v>81</v>
      </c>
      <c r="H810" s="22" t="s">
        <v>12436</v>
      </c>
      <c r="I810" s="24">
        <v>43836</v>
      </c>
      <c r="J810" s="24">
        <v>44170</v>
      </c>
    </row>
    <row r="811" spans="1:10" x14ac:dyDescent="0.25">
      <c r="A811" s="22" t="s">
        <v>3994</v>
      </c>
      <c r="B811" s="23">
        <v>900</v>
      </c>
      <c r="C811" s="22" t="s">
        <v>11494</v>
      </c>
      <c r="D811" s="28">
        <v>387904</v>
      </c>
      <c r="E811" s="22" t="s">
        <v>11495</v>
      </c>
      <c r="F811" s="22" t="s">
        <v>11496</v>
      </c>
      <c r="G811" s="22" t="s">
        <v>81</v>
      </c>
      <c r="H811" s="22" t="s">
        <v>7272</v>
      </c>
      <c r="I811" s="24">
        <v>44375</v>
      </c>
      <c r="J811" s="24"/>
    </row>
    <row r="812" spans="1:10" x14ac:dyDescent="0.25">
      <c r="A812" s="22" t="s">
        <v>12437</v>
      </c>
      <c r="B812" s="23">
        <v>900</v>
      </c>
      <c r="C812" s="22" t="s">
        <v>11494</v>
      </c>
      <c r="D812" s="28">
        <v>387904</v>
      </c>
      <c r="E812" s="22" t="s">
        <v>11495</v>
      </c>
      <c r="F812" s="22" t="s">
        <v>12438</v>
      </c>
      <c r="G812" s="22" t="s">
        <v>81</v>
      </c>
      <c r="H812" s="22" t="s">
        <v>12439</v>
      </c>
      <c r="I812" s="24">
        <v>43837</v>
      </c>
      <c r="J812" s="24">
        <v>43845</v>
      </c>
    </row>
    <row r="813" spans="1:10" x14ac:dyDescent="0.25">
      <c r="A813" s="22" t="s">
        <v>3168</v>
      </c>
      <c r="B813" s="23">
        <v>900</v>
      </c>
      <c r="C813" s="22" t="s">
        <v>11494</v>
      </c>
      <c r="D813" s="28">
        <v>387904</v>
      </c>
      <c r="E813" s="22" t="s">
        <v>11495</v>
      </c>
      <c r="F813" s="22" t="s">
        <v>12440</v>
      </c>
      <c r="G813" s="22" t="s">
        <v>81</v>
      </c>
      <c r="H813" s="22" t="s">
        <v>7310</v>
      </c>
      <c r="I813" s="24">
        <v>43831</v>
      </c>
      <c r="J813" s="24"/>
    </row>
    <row r="814" spans="1:10" x14ac:dyDescent="0.25">
      <c r="A814" s="22" t="s">
        <v>3286</v>
      </c>
      <c r="B814" s="23">
        <v>900</v>
      </c>
      <c r="C814" s="22" t="s">
        <v>11494</v>
      </c>
      <c r="D814" s="28">
        <v>387904</v>
      </c>
      <c r="E814" s="22" t="s">
        <v>11495</v>
      </c>
      <c r="F814" s="22" t="s">
        <v>11496</v>
      </c>
      <c r="G814" s="22" t="s">
        <v>81</v>
      </c>
      <c r="H814" s="22" t="s">
        <v>10422</v>
      </c>
      <c r="I814" s="24">
        <v>43836</v>
      </c>
      <c r="J814" s="24">
        <v>44260</v>
      </c>
    </row>
    <row r="815" spans="1:10" x14ac:dyDescent="0.25">
      <c r="A815" s="22" t="s">
        <v>12441</v>
      </c>
      <c r="B815" s="23">
        <v>900</v>
      </c>
      <c r="C815" s="22" t="s">
        <v>11494</v>
      </c>
      <c r="D815" s="28">
        <v>387904</v>
      </c>
      <c r="E815" s="22" t="s">
        <v>11495</v>
      </c>
      <c r="F815" s="22" t="s">
        <v>12442</v>
      </c>
      <c r="G815" s="22" t="s">
        <v>81</v>
      </c>
      <c r="H815" s="22" t="s">
        <v>12443</v>
      </c>
      <c r="I815" s="24">
        <v>43838</v>
      </c>
      <c r="J815" s="24">
        <v>44050</v>
      </c>
    </row>
    <row r="816" spans="1:10" x14ac:dyDescent="0.25">
      <c r="A816" s="22" t="s">
        <v>12444</v>
      </c>
      <c r="B816" s="23">
        <v>900</v>
      </c>
      <c r="C816" s="22" t="s">
        <v>11494</v>
      </c>
      <c r="D816" s="28">
        <v>387904</v>
      </c>
      <c r="E816" s="22" t="s">
        <v>11495</v>
      </c>
      <c r="F816" s="22" t="s">
        <v>11496</v>
      </c>
      <c r="G816" s="22" t="s">
        <v>81</v>
      </c>
      <c r="H816" s="22" t="s">
        <v>12445</v>
      </c>
      <c r="I816" s="24">
        <v>43836</v>
      </c>
      <c r="J816" s="24">
        <v>44048</v>
      </c>
    </row>
    <row r="817" spans="1:10" x14ac:dyDescent="0.25">
      <c r="A817" s="22" t="s">
        <v>12446</v>
      </c>
      <c r="B817" s="23">
        <v>900</v>
      </c>
      <c r="C817" s="22" t="s">
        <v>11494</v>
      </c>
      <c r="D817" s="28">
        <v>387904</v>
      </c>
      <c r="E817" s="22" t="s">
        <v>11495</v>
      </c>
      <c r="F817" s="22" t="s">
        <v>11496</v>
      </c>
      <c r="G817" s="22" t="s">
        <v>81</v>
      </c>
      <c r="H817" s="22" t="s">
        <v>12447</v>
      </c>
      <c r="I817" s="24">
        <v>43836</v>
      </c>
      <c r="J817" s="24">
        <v>44048</v>
      </c>
    </row>
    <row r="818" spans="1:10" x14ac:dyDescent="0.25">
      <c r="A818" s="22" t="s">
        <v>1804</v>
      </c>
      <c r="B818" s="23">
        <v>900</v>
      </c>
      <c r="C818" s="22" t="s">
        <v>11494</v>
      </c>
      <c r="D818" s="28">
        <v>387904</v>
      </c>
      <c r="E818" s="22" t="s">
        <v>11495</v>
      </c>
      <c r="F818" s="22" t="s">
        <v>11496</v>
      </c>
      <c r="G818" s="22" t="s">
        <v>81</v>
      </c>
      <c r="H818" s="22" t="s">
        <v>9585</v>
      </c>
      <c r="I818" s="24">
        <v>43836</v>
      </c>
      <c r="J818" s="24">
        <v>44201</v>
      </c>
    </row>
    <row r="819" spans="1:10" x14ac:dyDescent="0.25">
      <c r="A819" s="22" t="s">
        <v>12448</v>
      </c>
      <c r="B819" s="23">
        <v>900</v>
      </c>
      <c r="C819" s="22" t="s">
        <v>11494</v>
      </c>
      <c r="D819" s="28">
        <v>387904</v>
      </c>
      <c r="E819" s="22" t="s">
        <v>11495</v>
      </c>
      <c r="F819" s="22" t="s">
        <v>11496</v>
      </c>
      <c r="G819" s="22" t="s">
        <v>81</v>
      </c>
      <c r="H819" s="22" t="s">
        <v>12449</v>
      </c>
      <c r="I819" s="24">
        <v>43843</v>
      </c>
      <c r="J819" s="24">
        <v>43843</v>
      </c>
    </row>
    <row r="820" spans="1:10" x14ac:dyDescent="0.25">
      <c r="A820" s="22" t="s">
        <v>5552</v>
      </c>
      <c r="B820" s="23">
        <v>900</v>
      </c>
      <c r="C820" s="22" t="s">
        <v>11494</v>
      </c>
      <c r="D820" s="28">
        <v>387904</v>
      </c>
      <c r="E820" s="22" t="s">
        <v>11495</v>
      </c>
      <c r="F820" s="22" t="s">
        <v>11496</v>
      </c>
      <c r="G820" s="22" t="s">
        <v>81</v>
      </c>
      <c r="H820" s="22" t="s">
        <v>9799</v>
      </c>
      <c r="I820" s="24">
        <v>43843</v>
      </c>
      <c r="J820" s="24">
        <v>44202</v>
      </c>
    </row>
    <row r="821" spans="1:10" x14ac:dyDescent="0.25">
      <c r="A821" s="22" t="s">
        <v>12450</v>
      </c>
      <c r="B821" s="23">
        <v>900</v>
      </c>
      <c r="C821" s="22" t="s">
        <v>11494</v>
      </c>
      <c r="D821" s="28">
        <v>387904</v>
      </c>
      <c r="E821" s="22" t="s">
        <v>11495</v>
      </c>
      <c r="F821" s="22" t="s">
        <v>12451</v>
      </c>
      <c r="G821" s="22" t="s">
        <v>81</v>
      </c>
      <c r="H821" s="22" t="s">
        <v>12452</v>
      </c>
      <c r="I821" s="24">
        <v>43836</v>
      </c>
      <c r="J821" s="24">
        <v>43853</v>
      </c>
    </row>
    <row r="822" spans="1:10" x14ac:dyDescent="0.25">
      <c r="A822" s="22" t="s">
        <v>12453</v>
      </c>
      <c r="B822" s="23">
        <v>900</v>
      </c>
      <c r="C822" s="22" t="s">
        <v>11494</v>
      </c>
      <c r="D822" s="28">
        <v>387904</v>
      </c>
      <c r="E822" s="22" t="s">
        <v>11495</v>
      </c>
      <c r="F822" s="22" t="s">
        <v>11496</v>
      </c>
      <c r="G822" s="22" t="s">
        <v>81</v>
      </c>
      <c r="H822" s="22" t="s">
        <v>12454</v>
      </c>
      <c r="I822" s="24">
        <v>43838</v>
      </c>
      <c r="J822" s="24">
        <v>43843</v>
      </c>
    </row>
    <row r="823" spans="1:10" x14ac:dyDescent="0.25">
      <c r="A823" s="22" t="s">
        <v>12455</v>
      </c>
      <c r="B823" s="23">
        <v>900</v>
      </c>
      <c r="C823" s="22" t="s">
        <v>11494</v>
      </c>
      <c r="D823" s="28">
        <v>387904</v>
      </c>
      <c r="E823" s="22" t="s">
        <v>11495</v>
      </c>
      <c r="F823" s="22" t="s">
        <v>12456</v>
      </c>
      <c r="G823" s="22" t="s">
        <v>81</v>
      </c>
      <c r="H823" s="22" t="s">
        <v>12457</v>
      </c>
      <c r="I823" s="24">
        <v>43837</v>
      </c>
      <c r="J823" s="24">
        <v>43837</v>
      </c>
    </row>
    <row r="824" spans="1:10" x14ac:dyDescent="0.25">
      <c r="A824" s="22" t="s">
        <v>12458</v>
      </c>
      <c r="B824" s="23">
        <v>900</v>
      </c>
      <c r="C824" s="22" t="s">
        <v>11494</v>
      </c>
      <c r="D824" s="28">
        <v>387904</v>
      </c>
      <c r="E824" s="22" t="s">
        <v>11495</v>
      </c>
      <c r="F824" s="22" t="s">
        <v>12459</v>
      </c>
      <c r="G824" s="22" t="s">
        <v>81</v>
      </c>
      <c r="H824" s="22" t="s">
        <v>12460</v>
      </c>
      <c r="I824" s="24">
        <v>43838</v>
      </c>
      <c r="J824" s="24">
        <v>43878</v>
      </c>
    </row>
    <row r="825" spans="1:10" x14ac:dyDescent="0.25">
      <c r="A825" s="22" t="s">
        <v>12461</v>
      </c>
      <c r="B825" s="23">
        <v>900</v>
      </c>
      <c r="C825" s="22" t="s">
        <v>11494</v>
      </c>
      <c r="D825" s="28">
        <v>387904</v>
      </c>
      <c r="E825" s="22" t="s">
        <v>11495</v>
      </c>
      <c r="F825" s="22" t="s">
        <v>12462</v>
      </c>
      <c r="G825" s="22" t="s">
        <v>81</v>
      </c>
      <c r="H825" s="22" t="s">
        <v>12463</v>
      </c>
      <c r="I825" s="24">
        <v>43834</v>
      </c>
      <c r="J825" s="24">
        <v>43874</v>
      </c>
    </row>
    <row r="826" spans="1:10" x14ac:dyDescent="0.25">
      <c r="A826" s="22" t="s">
        <v>12464</v>
      </c>
      <c r="B826" s="23">
        <v>900</v>
      </c>
      <c r="C826" s="22" t="s">
        <v>11494</v>
      </c>
      <c r="D826" s="28">
        <v>387904</v>
      </c>
      <c r="E826" s="22" t="s">
        <v>11495</v>
      </c>
      <c r="F826" s="22" t="s">
        <v>12465</v>
      </c>
      <c r="G826" s="22" t="s">
        <v>81</v>
      </c>
      <c r="H826" s="22" t="s">
        <v>12466</v>
      </c>
      <c r="I826" s="24">
        <v>43836</v>
      </c>
      <c r="J826" s="24">
        <v>43836</v>
      </c>
    </row>
    <row r="827" spans="1:10" x14ac:dyDescent="0.25">
      <c r="A827" s="22" t="s">
        <v>12467</v>
      </c>
      <c r="B827" s="23">
        <v>900</v>
      </c>
      <c r="C827" s="22" t="s">
        <v>11494</v>
      </c>
      <c r="D827" s="28">
        <v>387904</v>
      </c>
      <c r="E827" s="22" t="s">
        <v>11495</v>
      </c>
      <c r="F827" s="22" t="s">
        <v>12468</v>
      </c>
      <c r="G827" s="22" t="s">
        <v>81</v>
      </c>
      <c r="H827" s="22" t="s">
        <v>12469</v>
      </c>
      <c r="I827" s="24">
        <v>43838</v>
      </c>
      <c r="J827" s="24">
        <v>43861</v>
      </c>
    </row>
    <row r="828" spans="1:10" x14ac:dyDescent="0.25">
      <c r="A828" s="22" t="s">
        <v>12470</v>
      </c>
      <c r="B828" s="23">
        <v>900</v>
      </c>
      <c r="C828" s="22" t="s">
        <v>11494</v>
      </c>
      <c r="D828" s="28">
        <v>387904</v>
      </c>
      <c r="E828" s="22" t="s">
        <v>11495</v>
      </c>
      <c r="F828" s="22" t="s">
        <v>12471</v>
      </c>
      <c r="G828" s="22" t="s">
        <v>81</v>
      </c>
      <c r="H828" s="22" t="s">
        <v>12472</v>
      </c>
      <c r="I828" s="24">
        <v>43836</v>
      </c>
      <c r="J828" s="24">
        <v>43864</v>
      </c>
    </row>
    <row r="829" spans="1:10" x14ac:dyDescent="0.25">
      <c r="A829" s="22" t="s">
        <v>12473</v>
      </c>
      <c r="B829" s="23">
        <v>900</v>
      </c>
      <c r="C829" s="22" t="s">
        <v>11494</v>
      </c>
      <c r="D829" s="28">
        <v>387904</v>
      </c>
      <c r="E829" s="22" t="s">
        <v>11495</v>
      </c>
      <c r="F829" s="22" t="s">
        <v>12474</v>
      </c>
      <c r="G829" s="22" t="s">
        <v>81</v>
      </c>
      <c r="H829" s="22" t="s">
        <v>12475</v>
      </c>
      <c r="I829" s="24">
        <v>43836</v>
      </c>
      <c r="J829" s="24">
        <v>44048</v>
      </c>
    </row>
    <row r="830" spans="1:10" x14ac:dyDescent="0.25">
      <c r="A830" s="22" t="s">
        <v>4130</v>
      </c>
      <c r="B830" s="23">
        <v>900</v>
      </c>
      <c r="C830" s="22" t="s">
        <v>11494</v>
      </c>
      <c r="D830" s="28">
        <v>387904</v>
      </c>
      <c r="E830" s="22" t="s">
        <v>11495</v>
      </c>
      <c r="F830" s="22" t="s">
        <v>12476</v>
      </c>
      <c r="G830" s="22" t="s">
        <v>81</v>
      </c>
      <c r="H830" s="22" t="s">
        <v>6801</v>
      </c>
      <c r="I830" s="24">
        <v>43838</v>
      </c>
      <c r="J830" s="24">
        <v>43889</v>
      </c>
    </row>
    <row r="831" spans="1:10" x14ac:dyDescent="0.25">
      <c r="A831" s="22" t="s">
        <v>4130</v>
      </c>
      <c r="B831" s="23">
        <v>900</v>
      </c>
      <c r="C831" s="22" t="s">
        <v>11494</v>
      </c>
      <c r="D831" s="28">
        <v>387904</v>
      </c>
      <c r="E831" s="22" t="s">
        <v>11495</v>
      </c>
      <c r="F831" s="22" t="s">
        <v>11496</v>
      </c>
      <c r="G831" s="22" t="s">
        <v>81</v>
      </c>
      <c r="H831" s="22" t="s">
        <v>6801</v>
      </c>
      <c r="I831" s="24">
        <v>43890</v>
      </c>
      <c r="J831" s="24"/>
    </row>
    <row r="832" spans="1:10" x14ac:dyDescent="0.25">
      <c r="A832" s="22" t="s">
        <v>12477</v>
      </c>
      <c r="B832" s="23">
        <v>900</v>
      </c>
      <c r="C832" s="22" t="s">
        <v>11494</v>
      </c>
      <c r="D832" s="28">
        <v>387904</v>
      </c>
      <c r="E832" s="22" t="s">
        <v>11495</v>
      </c>
      <c r="F832" s="22" t="s">
        <v>12478</v>
      </c>
      <c r="G832" s="22" t="s">
        <v>81</v>
      </c>
      <c r="H832" s="22" t="s">
        <v>12479</v>
      </c>
      <c r="I832" s="24">
        <v>43837</v>
      </c>
      <c r="J832" s="24">
        <v>44170</v>
      </c>
    </row>
    <row r="833" spans="1:10" x14ac:dyDescent="0.25">
      <c r="A833" s="22" t="s">
        <v>12480</v>
      </c>
      <c r="B833" s="23">
        <v>900</v>
      </c>
      <c r="C833" s="22" t="s">
        <v>11494</v>
      </c>
      <c r="D833" s="28">
        <v>387904</v>
      </c>
      <c r="E833" s="22" t="s">
        <v>11495</v>
      </c>
      <c r="F833" s="22" t="s">
        <v>12481</v>
      </c>
      <c r="G833" s="22" t="s">
        <v>81</v>
      </c>
      <c r="H833" s="22" t="s">
        <v>12482</v>
      </c>
      <c r="I833" s="24">
        <v>43837</v>
      </c>
      <c r="J833" s="24">
        <v>43887</v>
      </c>
    </row>
    <row r="834" spans="1:10" x14ac:dyDescent="0.25">
      <c r="A834" s="22" t="s">
        <v>12483</v>
      </c>
      <c r="B834" s="23">
        <v>900</v>
      </c>
      <c r="C834" s="22" t="s">
        <v>11494</v>
      </c>
      <c r="D834" s="28">
        <v>387904</v>
      </c>
      <c r="E834" s="22" t="s">
        <v>11495</v>
      </c>
      <c r="F834" s="22" t="s">
        <v>12474</v>
      </c>
      <c r="G834" s="22" t="s">
        <v>81</v>
      </c>
      <c r="H834" s="22" t="s">
        <v>12484</v>
      </c>
      <c r="I834" s="24">
        <v>43836</v>
      </c>
      <c r="J834" s="24">
        <v>44048</v>
      </c>
    </row>
    <row r="835" spans="1:10" x14ac:dyDescent="0.25">
      <c r="A835" s="22" t="s">
        <v>12485</v>
      </c>
      <c r="B835" s="23">
        <v>900</v>
      </c>
      <c r="C835" s="22" t="s">
        <v>11494</v>
      </c>
      <c r="D835" s="28">
        <v>387904</v>
      </c>
      <c r="E835" s="22" t="s">
        <v>11495</v>
      </c>
      <c r="F835" s="22" t="s">
        <v>12486</v>
      </c>
      <c r="G835" s="22" t="s">
        <v>81</v>
      </c>
      <c r="H835" s="22" t="s">
        <v>12487</v>
      </c>
      <c r="I835" s="24">
        <v>43845</v>
      </c>
      <c r="J835" s="24">
        <v>44057</v>
      </c>
    </row>
    <row r="836" spans="1:10" x14ac:dyDescent="0.25">
      <c r="A836" s="22" t="s">
        <v>12488</v>
      </c>
      <c r="B836" s="23">
        <v>900</v>
      </c>
      <c r="C836" s="22" t="s">
        <v>11494</v>
      </c>
      <c r="D836" s="28">
        <v>387904</v>
      </c>
      <c r="E836" s="22" t="s">
        <v>11495</v>
      </c>
      <c r="F836" s="22" t="s">
        <v>12489</v>
      </c>
      <c r="G836" s="22" t="s">
        <v>81</v>
      </c>
      <c r="H836" s="22" t="s">
        <v>12490</v>
      </c>
      <c r="I836" s="24">
        <v>43839</v>
      </c>
      <c r="J836" s="24">
        <v>44052</v>
      </c>
    </row>
    <row r="837" spans="1:10" x14ac:dyDescent="0.25">
      <c r="A837" s="22" t="s">
        <v>12491</v>
      </c>
      <c r="B837" s="23">
        <v>900</v>
      </c>
      <c r="C837" s="22" t="s">
        <v>11494</v>
      </c>
      <c r="D837" s="28">
        <v>387904</v>
      </c>
      <c r="E837" s="22" t="s">
        <v>11495</v>
      </c>
      <c r="F837" s="22" t="s">
        <v>12492</v>
      </c>
      <c r="G837" s="22" t="s">
        <v>81</v>
      </c>
      <c r="H837" s="22" t="s">
        <v>12493</v>
      </c>
      <c r="I837" s="24">
        <v>43840</v>
      </c>
      <c r="J837" s="24">
        <v>43841</v>
      </c>
    </row>
    <row r="838" spans="1:10" x14ac:dyDescent="0.25">
      <c r="A838" s="22" t="s">
        <v>12491</v>
      </c>
      <c r="B838" s="23">
        <v>900</v>
      </c>
      <c r="C838" s="22" t="s">
        <v>11494</v>
      </c>
      <c r="D838" s="28">
        <v>387904</v>
      </c>
      <c r="E838" s="22" t="s">
        <v>11495</v>
      </c>
      <c r="F838" s="22" t="s">
        <v>12494</v>
      </c>
      <c r="G838" s="22" t="s">
        <v>81</v>
      </c>
      <c r="H838" s="22" t="s">
        <v>12493</v>
      </c>
      <c r="I838" s="24">
        <v>43842</v>
      </c>
      <c r="J838" s="24">
        <v>44052</v>
      </c>
    </row>
    <row r="839" spans="1:10" x14ac:dyDescent="0.25">
      <c r="A839" s="22" t="s">
        <v>12495</v>
      </c>
      <c r="B839" s="23">
        <v>900</v>
      </c>
      <c r="C839" s="22" t="s">
        <v>11494</v>
      </c>
      <c r="D839" s="28">
        <v>387904</v>
      </c>
      <c r="E839" s="22" t="s">
        <v>11495</v>
      </c>
      <c r="F839" s="22" t="s">
        <v>11496</v>
      </c>
      <c r="G839" s="22" t="s">
        <v>81</v>
      </c>
      <c r="H839" s="22" t="s">
        <v>12496</v>
      </c>
      <c r="I839" s="24">
        <v>43838</v>
      </c>
      <c r="J839" s="24">
        <v>44050</v>
      </c>
    </row>
    <row r="840" spans="1:10" x14ac:dyDescent="0.25">
      <c r="A840" s="22" t="s">
        <v>12497</v>
      </c>
      <c r="B840" s="23">
        <v>900</v>
      </c>
      <c r="C840" s="22" t="s">
        <v>11494</v>
      </c>
      <c r="D840" s="28">
        <v>387904</v>
      </c>
      <c r="E840" s="22" t="s">
        <v>11495</v>
      </c>
      <c r="F840" s="22" t="s">
        <v>11496</v>
      </c>
      <c r="G840" s="22" t="s">
        <v>81</v>
      </c>
      <c r="H840" s="22" t="s">
        <v>12498</v>
      </c>
      <c r="I840" s="24">
        <v>43880</v>
      </c>
      <c r="J840" s="24">
        <v>43896</v>
      </c>
    </row>
    <row r="841" spans="1:10" x14ac:dyDescent="0.25">
      <c r="A841" s="22" t="s">
        <v>12499</v>
      </c>
      <c r="B841" s="23">
        <v>900</v>
      </c>
      <c r="C841" s="22" t="s">
        <v>11494</v>
      </c>
      <c r="D841" s="28">
        <v>387904</v>
      </c>
      <c r="E841" s="22" t="s">
        <v>11495</v>
      </c>
      <c r="F841" s="22" t="s">
        <v>11496</v>
      </c>
      <c r="G841" s="22" t="s">
        <v>81</v>
      </c>
      <c r="H841" s="22" t="s">
        <v>12500</v>
      </c>
      <c r="I841" s="24">
        <v>43837</v>
      </c>
      <c r="J841" s="24">
        <v>44049</v>
      </c>
    </row>
    <row r="842" spans="1:10" x14ac:dyDescent="0.25">
      <c r="A842" s="22" t="s">
        <v>12501</v>
      </c>
      <c r="B842" s="23">
        <v>900</v>
      </c>
      <c r="C842" s="22" t="s">
        <v>11494</v>
      </c>
      <c r="D842" s="28">
        <v>387904</v>
      </c>
      <c r="E842" s="22" t="s">
        <v>11495</v>
      </c>
      <c r="F842" s="22" t="s">
        <v>11496</v>
      </c>
      <c r="G842" s="22" t="s">
        <v>81</v>
      </c>
      <c r="H842" s="22" t="s">
        <v>12502</v>
      </c>
      <c r="I842" s="24">
        <v>43837</v>
      </c>
      <c r="J842" s="24">
        <v>43857</v>
      </c>
    </row>
    <row r="843" spans="1:10" x14ac:dyDescent="0.25">
      <c r="A843" s="22" t="s">
        <v>12503</v>
      </c>
      <c r="B843" s="23">
        <v>900</v>
      </c>
      <c r="C843" s="22" t="s">
        <v>11494</v>
      </c>
      <c r="D843" s="28">
        <v>387904</v>
      </c>
      <c r="E843" s="22" t="s">
        <v>11495</v>
      </c>
      <c r="F843" s="22" t="s">
        <v>12504</v>
      </c>
      <c r="G843" s="22" t="s">
        <v>81</v>
      </c>
      <c r="H843" s="22" t="s">
        <v>12505</v>
      </c>
      <c r="I843" s="24">
        <v>43840</v>
      </c>
      <c r="J843" s="24">
        <v>44052</v>
      </c>
    </row>
    <row r="844" spans="1:10" x14ac:dyDescent="0.25">
      <c r="A844" s="22" t="s">
        <v>3685</v>
      </c>
      <c r="B844" s="23">
        <v>900</v>
      </c>
      <c r="C844" s="22" t="s">
        <v>11494</v>
      </c>
      <c r="D844" s="28">
        <v>387904</v>
      </c>
      <c r="E844" s="22" t="s">
        <v>11495</v>
      </c>
      <c r="F844" s="22" t="s">
        <v>12506</v>
      </c>
      <c r="G844" s="22" t="s">
        <v>81</v>
      </c>
      <c r="H844" s="22" t="s">
        <v>10163</v>
      </c>
      <c r="I844" s="24">
        <v>43843</v>
      </c>
      <c r="J844" s="24">
        <v>44147</v>
      </c>
    </row>
    <row r="845" spans="1:10" x14ac:dyDescent="0.25">
      <c r="A845" s="22" t="s">
        <v>12507</v>
      </c>
      <c r="B845" s="23">
        <v>900</v>
      </c>
      <c r="C845" s="22" t="s">
        <v>11494</v>
      </c>
      <c r="D845" s="28">
        <v>387904</v>
      </c>
      <c r="E845" s="22" t="s">
        <v>11495</v>
      </c>
      <c r="F845" s="22" t="s">
        <v>12508</v>
      </c>
      <c r="G845" s="22" t="s">
        <v>81</v>
      </c>
      <c r="H845" s="22" t="s">
        <v>12509</v>
      </c>
      <c r="I845" s="24">
        <v>43831</v>
      </c>
      <c r="J845" s="24">
        <v>44018</v>
      </c>
    </row>
    <row r="846" spans="1:10" x14ac:dyDescent="0.25">
      <c r="A846" s="22" t="s">
        <v>12510</v>
      </c>
      <c r="B846" s="23">
        <v>900</v>
      </c>
      <c r="C846" s="22" t="s">
        <v>11494</v>
      </c>
      <c r="D846" s="28">
        <v>387904</v>
      </c>
      <c r="E846" s="22" t="s">
        <v>11495</v>
      </c>
      <c r="F846" s="22" t="s">
        <v>12511</v>
      </c>
      <c r="G846" s="22" t="s">
        <v>81</v>
      </c>
      <c r="H846" s="22" t="s">
        <v>12512</v>
      </c>
      <c r="I846" s="24">
        <v>43843</v>
      </c>
      <c r="J846" s="24">
        <v>43892</v>
      </c>
    </row>
    <row r="847" spans="1:10" x14ac:dyDescent="0.25">
      <c r="A847" s="22" t="s">
        <v>4180</v>
      </c>
      <c r="B847" s="23">
        <v>900</v>
      </c>
      <c r="C847" s="22" t="s">
        <v>11494</v>
      </c>
      <c r="D847" s="28">
        <v>387904</v>
      </c>
      <c r="E847" s="22" t="s">
        <v>11495</v>
      </c>
      <c r="F847" s="22" t="s">
        <v>12513</v>
      </c>
      <c r="G847" s="22" t="s">
        <v>81</v>
      </c>
      <c r="H847" s="22" t="s">
        <v>7307</v>
      </c>
      <c r="I847" s="24">
        <v>43831</v>
      </c>
      <c r="J847" s="24"/>
    </row>
    <row r="848" spans="1:10" x14ac:dyDescent="0.25">
      <c r="A848" s="22" t="s">
        <v>12514</v>
      </c>
      <c r="B848" s="23">
        <v>900</v>
      </c>
      <c r="C848" s="22" t="s">
        <v>11494</v>
      </c>
      <c r="D848" s="28">
        <v>387904</v>
      </c>
      <c r="E848" s="22" t="s">
        <v>11495</v>
      </c>
      <c r="F848" s="22" t="s">
        <v>12515</v>
      </c>
      <c r="G848" s="22" t="s">
        <v>81</v>
      </c>
      <c r="H848" s="22" t="s">
        <v>12516</v>
      </c>
      <c r="I848" s="24">
        <v>43843</v>
      </c>
      <c r="J848" s="24">
        <v>44055</v>
      </c>
    </row>
    <row r="849" spans="1:10" x14ac:dyDescent="0.25">
      <c r="A849" s="22" t="s">
        <v>12517</v>
      </c>
      <c r="B849" s="23">
        <v>900</v>
      </c>
      <c r="C849" s="22" t="s">
        <v>11494</v>
      </c>
      <c r="D849" s="28">
        <v>387904</v>
      </c>
      <c r="E849" s="22" t="s">
        <v>11495</v>
      </c>
      <c r="F849" s="22" t="s">
        <v>12518</v>
      </c>
      <c r="G849" s="22" t="s">
        <v>81</v>
      </c>
      <c r="H849" s="22" t="s">
        <v>12519</v>
      </c>
      <c r="I849" s="24">
        <v>43837</v>
      </c>
      <c r="J849" s="24">
        <v>43856</v>
      </c>
    </row>
    <row r="850" spans="1:10" x14ac:dyDescent="0.25">
      <c r="A850" s="22" t="s">
        <v>12517</v>
      </c>
      <c r="B850" s="23">
        <v>900</v>
      </c>
      <c r="C850" s="22" t="s">
        <v>11494</v>
      </c>
      <c r="D850" s="28">
        <v>387904</v>
      </c>
      <c r="E850" s="22" t="s">
        <v>11495</v>
      </c>
      <c r="F850" s="22" t="s">
        <v>12520</v>
      </c>
      <c r="G850" s="22" t="s">
        <v>81</v>
      </c>
      <c r="H850" s="22" t="s">
        <v>12519</v>
      </c>
      <c r="I850" s="24">
        <v>43857</v>
      </c>
      <c r="J850" s="24">
        <v>43898</v>
      </c>
    </row>
    <row r="851" spans="1:10" x14ac:dyDescent="0.25">
      <c r="A851" s="22" t="s">
        <v>12517</v>
      </c>
      <c r="B851" s="23">
        <v>900</v>
      </c>
      <c r="C851" s="22" t="s">
        <v>11494</v>
      </c>
      <c r="D851" s="28">
        <v>387904</v>
      </c>
      <c r="E851" s="22" t="s">
        <v>11495</v>
      </c>
      <c r="F851" s="22" t="s">
        <v>12521</v>
      </c>
      <c r="G851" s="22" t="s">
        <v>81</v>
      </c>
      <c r="H851" s="22" t="s">
        <v>12519</v>
      </c>
      <c r="I851" s="24">
        <v>43899</v>
      </c>
      <c r="J851" s="24">
        <v>44049</v>
      </c>
    </row>
    <row r="852" spans="1:10" x14ac:dyDescent="0.25">
      <c r="A852" s="22" t="s">
        <v>12522</v>
      </c>
      <c r="B852" s="23">
        <v>900</v>
      </c>
      <c r="C852" s="22" t="s">
        <v>11494</v>
      </c>
      <c r="D852" s="28">
        <v>387904</v>
      </c>
      <c r="E852" s="22" t="s">
        <v>11495</v>
      </c>
      <c r="F852" s="22" t="s">
        <v>12523</v>
      </c>
      <c r="G852" s="22" t="s">
        <v>81</v>
      </c>
      <c r="H852" s="22" t="s">
        <v>12524</v>
      </c>
      <c r="I852" s="24">
        <v>43843</v>
      </c>
      <c r="J852" s="24">
        <v>44298</v>
      </c>
    </row>
    <row r="853" spans="1:10" x14ac:dyDescent="0.25">
      <c r="A853" s="22" t="s">
        <v>12525</v>
      </c>
      <c r="B853" s="23">
        <v>900</v>
      </c>
      <c r="C853" s="22" t="s">
        <v>11494</v>
      </c>
      <c r="D853" s="28">
        <v>387904</v>
      </c>
      <c r="E853" s="22" t="s">
        <v>11495</v>
      </c>
      <c r="F853" s="22" t="s">
        <v>11496</v>
      </c>
      <c r="G853" s="22" t="s">
        <v>81</v>
      </c>
      <c r="H853" s="22" t="s">
        <v>12526</v>
      </c>
      <c r="I853" s="24">
        <v>43885</v>
      </c>
      <c r="J853" s="24"/>
    </row>
    <row r="854" spans="1:10" x14ac:dyDescent="0.25">
      <c r="A854" s="22" t="s">
        <v>12527</v>
      </c>
      <c r="B854" s="23">
        <v>900</v>
      </c>
      <c r="C854" s="22" t="s">
        <v>11494</v>
      </c>
      <c r="D854" s="28">
        <v>387904</v>
      </c>
      <c r="E854" s="22" t="s">
        <v>11495</v>
      </c>
      <c r="F854" s="22" t="s">
        <v>12528</v>
      </c>
      <c r="G854" s="22" t="s">
        <v>81</v>
      </c>
      <c r="H854" s="22" t="s">
        <v>12529</v>
      </c>
      <c r="I854" s="24">
        <v>43818</v>
      </c>
      <c r="J854" s="24">
        <v>43885</v>
      </c>
    </row>
    <row r="855" spans="1:10" x14ac:dyDescent="0.25">
      <c r="A855" s="22" t="s">
        <v>12530</v>
      </c>
      <c r="B855" s="23">
        <v>900</v>
      </c>
      <c r="C855" s="22" t="s">
        <v>11494</v>
      </c>
      <c r="D855" s="28">
        <v>387904</v>
      </c>
      <c r="E855" s="22" t="s">
        <v>11495</v>
      </c>
      <c r="F855" s="22" t="s">
        <v>12531</v>
      </c>
      <c r="G855" s="22" t="s">
        <v>81</v>
      </c>
      <c r="H855" s="22" t="s">
        <v>12532</v>
      </c>
      <c r="I855" s="24">
        <v>43929</v>
      </c>
      <c r="J855" s="24">
        <v>44140</v>
      </c>
    </row>
    <row r="856" spans="1:10" x14ac:dyDescent="0.25">
      <c r="A856" s="22" t="s">
        <v>12533</v>
      </c>
      <c r="B856" s="23">
        <v>900</v>
      </c>
      <c r="C856" s="22" t="s">
        <v>11494</v>
      </c>
      <c r="D856" s="28">
        <v>387904</v>
      </c>
      <c r="E856" s="22" t="s">
        <v>11495</v>
      </c>
      <c r="F856" s="22" t="s">
        <v>12534</v>
      </c>
      <c r="G856" s="22" t="s">
        <v>81</v>
      </c>
      <c r="H856" s="22" t="s">
        <v>12535</v>
      </c>
      <c r="I856" s="24">
        <v>43840</v>
      </c>
      <c r="J856" s="24">
        <v>43841</v>
      </c>
    </row>
    <row r="857" spans="1:10" x14ac:dyDescent="0.25">
      <c r="A857" s="22" t="s">
        <v>1942</v>
      </c>
      <c r="B857" s="23">
        <v>900</v>
      </c>
      <c r="C857" s="22" t="s">
        <v>11494</v>
      </c>
      <c r="D857" s="28">
        <v>387904</v>
      </c>
      <c r="E857" s="22" t="s">
        <v>11495</v>
      </c>
      <c r="F857" s="22" t="s">
        <v>12536</v>
      </c>
      <c r="G857" s="22" t="s">
        <v>81</v>
      </c>
      <c r="H857" s="22" t="s">
        <v>7244</v>
      </c>
      <c r="I857" s="24">
        <v>43843</v>
      </c>
      <c r="J857" s="24">
        <v>44298</v>
      </c>
    </row>
    <row r="858" spans="1:10" x14ac:dyDescent="0.25">
      <c r="A858" s="22" t="s">
        <v>1942</v>
      </c>
      <c r="B858" s="23">
        <v>900</v>
      </c>
      <c r="C858" s="22" t="s">
        <v>11494</v>
      </c>
      <c r="D858" s="28">
        <v>387904</v>
      </c>
      <c r="E858" s="22" t="s">
        <v>11495</v>
      </c>
      <c r="F858" s="22" t="s">
        <v>11760</v>
      </c>
      <c r="G858" s="22" t="s">
        <v>81</v>
      </c>
      <c r="H858" s="22" t="s">
        <v>7244</v>
      </c>
      <c r="I858" s="24">
        <v>44361</v>
      </c>
      <c r="J858" s="24"/>
    </row>
    <row r="859" spans="1:10" x14ac:dyDescent="0.25">
      <c r="A859" s="22" t="s">
        <v>12537</v>
      </c>
      <c r="B859" s="23">
        <v>900</v>
      </c>
      <c r="C859" s="22" t="s">
        <v>11494</v>
      </c>
      <c r="D859" s="28">
        <v>387904</v>
      </c>
      <c r="E859" s="22" t="s">
        <v>11495</v>
      </c>
      <c r="F859" s="22" t="s">
        <v>12538</v>
      </c>
      <c r="G859" s="22" t="s">
        <v>81</v>
      </c>
      <c r="H859" s="22" t="s">
        <v>12539</v>
      </c>
      <c r="I859" s="24">
        <v>43841</v>
      </c>
      <c r="J859" s="24">
        <v>44053</v>
      </c>
    </row>
    <row r="860" spans="1:10" x14ac:dyDescent="0.25">
      <c r="A860" s="22" t="s">
        <v>12540</v>
      </c>
      <c r="B860" s="23">
        <v>900</v>
      </c>
      <c r="C860" s="22" t="s">
        <v>11494</v>
      </c>
      <c r="D860" s="28">
        <v>387904</v>
      </c>
      <c r="E860" s="22" t="s">
        <v>11495</v>
      </c>
      <c r="F860" s="22" t="s">
        <v>12541</v>
      </c>
      <c r="G860" s="22" t="s">
        <v>81</v>
      </c>
      <c r="H860" s="22" t="s">
        <v>12542</v>
      </c>
      <c r="I860" s="24">
        <v>43843</v>
      </c>
      <c r="J860" s="24">
        <v>44196</v>
      </c>
    </row>
    <row r="861" spans="1:10" x14ac:dyDescent="0.25">
      <c r="A861" s="22" t="s">
        <v>12543</v>
      </c>
      <c r="B861" s="23">
        <v>900</v>
      </c>
      <c r="C861" s="22" t="s">
        <v>11494</v>
      </c>
      <c r="D861" s="28">
        <v>387904</v>
      </c>
      <c r="E861" s="22" t="s">
        <v>11495</v>
      </c>
      <c r="F861" s="22" t="s">
        <v>11496</v>
      </c>
      <c r="G861" s="22" t="s">
        <v>81</v>
      </c>
      <c r="H861" s="22" t="s">
        <v>12544</v>
      </c>
      <c r="I861" s="24">
        <v>43840</v>
      </c>
      <c r="J861" s="24">
        <v>43846</v>
      </c>
    </row>
    <row r="862" spans="1:10" x14ac:dyDescent="0.25">
      <c r="A862" s="22" t="s">
        <v>12545</v>
      </c>
      <c r="B862" s="23">
        <v>900</v>
      </c>
      <c r="C862" s="22" t="s">
        <v>11494</v>
      </c>
      <c r="D862" s="28">
        <v>387904</v>
      </c>
      <c r="E862" s="22" t="s">
        <v>11495</v>
      </c>
      <c r="F862" s="22" t="s">
        <v>12546</v>
      </c>
      <c r="G862" s="22" t="s">
        <v>81</v>
      </c>
      <c r="H862" s="22" t="s">
        <v>12547</v>
      </c>
      <c r="I862" s="24">
        <v>43857</v>
      </c>
      <c r="J862" s="24">
        <v>44018</v>
      </c>
    </row>
    <row r="863" spans="1:10" x14ac:dyDescent="0.25">
      <c r="A863" s="22" t="s">
        <v>12548</v>
      </c>
      <c r="B863" s="23">
        <v>900</v>
      </c>
      <c r="C863" s="22" t="s">
        <v>11494</v>
      </c>
      <c r="D863" s="28">
        <v>387904</v>
      </c>
      <c r="E863" s="22" t="s">
        <v>11495</v>
      </c>
      <c r="F863" s="22" t="s">
        <v>12549</v>
      </c>
      <c r="G863" s="22" t="s">
        <v>81</v>
      </c>
      <c r="H863" s="22" t="s">
        <v>12550</v>
      </c>
      <c r="I863" s="24">
        <v>43840</v>
      </c>
      <c r="J863" s="24">
        <v>43843</v>
      </c>
    </row>
    <row r="864" spans="1:10" x14ac:dyDescent="0.25">
      <c r="A864" s="22" t="s">
        <v>12551</v>
      </c>
      <c r="B864" s="23">
        <v>900</v>
      </c>
      <c r="C864" s="22" t="s">
        <v>11494</v>
      </c>
      <c r="D864" s="28">
        <v>387904</v>
      </c>
      <c r="E864" s="22" t="s">
        <v>11495</v>
      </c>
      <c r="F864" s="22" t="s">
        <v>12552</v>
      </c>
      <c r="G864" s="22" t="s">
        <v>81</v>
      </c>
      <c r="H864" s="22" t="s">
        <v>12553</v>
      </c>
      <c r="I864" s="24">
        <v>43844</v>
      </c>
      <c r="J864" s="24">
        <v>43845</v>
      </c>
    </row>
    <row r="865" spans="1:10" x14ac:dyDescent="0.25">
      <c r="A865" s="22" t="s">
        <v>12554</v>
      </c>
      <c r="B865" s="23">
        <v>900</v>
      </c>
      <c r="C865" s="22" t="s">
        <v>11494</v>
      </c>
      <c r="D865" s="28">
        <v>387904</v>
      </c>
      <c r="E865" s="22" t="s">
        <v>11495</v>
      </c>
      <c r="F865" s="22" t="s">
        <v>12555</v>
      </c>
      <c r="G865" s="22" t="s">
        <v>81</v>
      </c>
      <c r="H865" s="22" t="s">
        <v>12556</v>
      </c>
      <c r="I865" s="24">
        <v>43822</v>
      </c>
      <c r="J865" s="24">
        <v>44245</v>
      </c>
    </row>
    <row r="866" spans="1:10" x14ac:dyDescent="0.25">
      <c r="A866" s="22" t="s">
        <v>12557</v>
      </c>
      <c r="B866" s="23">
        <v>900</v>
      </c>
      <c r="C866" s="22" t="s">
        <v>11494</v>
      </c>
      <c r="D866" s="28">
        <v>387904</v>
      </c>
      <c r="E866" s="22" t="s">
        <v>11495</v>
      </c>
      <c r="F866" s="22" t="s">
        <v>12558</v>
      </c>
      <c r="G866" s="22" t="s">
        <v>81</v>
      </c>
      <c r="H866" s="22" t="s">
        <v>12559</v>
      </c>
      <c r="I866" s="24">
        <v>43841</v>
      </c>
      <c r="J866" s="24">
        <v>43882</v>
      </c>
    </row>
    <row r="867" spans="1:10" x14ac:dyDescent="0.25">
      <c r="A867" s="22" t="s">
        <v>12560</v>
      </c>
      <c r="B867" s="23">
        <v>900</v>
      </c>
      <c r="C867" s="22" t="s">
        <v>11494</v>
      </c>
      <c r="D867" s="28">
        <v>387904</v>
      </c>
      <c r="E867" s="22" t="s">
        <v>11495</v>
      </c>
      <c r="F867" s="22" t="s">
        <v>12561</v>
      </c>
      <c r="G867" s="22" t="s">
        <v>81</v>
      </c>
      <c r="H867" s="22" t="s">
        <v>12562</v>
      </c>
      <c r="I867" s="24">
        <v>43846</v>
      </c>
      <c r="J867" s="24">
        <v>43846</v>
      </c>
    </row>
    <row r="868" spans="1:10" x14ac:dyDescent="0.25">
      <c r="A868" s="22" t="s">
        <v>12563</v>
      </c>
      <c r="B868" s="23">
        <v>900</v>
      </c>
      <c r="C868" s="22" t="s">
        <v>11494</v>
      </c>
      <c r="D868" s="28">
        <v>387904</v>
      </c>
      <c r="E868" s="22" t="s">
        <v>11495</v>
      </c>
      <c r="F868" s="22" t="s">
        <v>12564</v>
      </c>
      <c r="G868" s="22" t="s">
        <v>81</v>
      </c>
      <c r="H868" s="22" t="s">
        <v>12565</v>
      </c>
      <c r="I868" s="24">
        <v>43843</v>
      </c>
      <c r="J868" s="24">
        <v>43843</v>
      </c>
    </row>
    <row r="869" spans="1:10" x14ac:dyDescent="0.25">
      <c r="A869" s="22" t="s">
        <v>12566</v>
      </c>
      <c r="B869" s="23">
        <v>900</v>
      </c>
      <c r="C869" s="22" t="s">
        <v>11494</v>
      </c>
      <c r="D869" s="28">
        <v>387904</v>
      </c>
      <c r="E869" s="22" t="s">
        <v>11495</v>
      </c>
      <c r="F869" s="22" t="s">
        <v>12567</v>
      </c>
      <c r="G869" s="22" t="s">
        <v>81</v>
      </c>
      <c r="H869" s="22" t="s">
        <v>12568</v>
      </c>
      <c r="I869" s="24">
        <v>43843</v>
      </c>
      <c r="J869" s="24">
        <v>44055</v>
      </c>
    </row>
    <row r="870" spans="1:10" x14ac:dyDescent="0.25">
      <c r="A870" s="22" t="s">
        <v>12569</v>
      </c>
      <c r="B870" s="23">
        <v>900</v>
      </c>
      <c r="C870" s="22" t="s">
        <v>11494</v>
      </c>
      <c r="D870" s="28">
        <v>387904</v>
      </c>
      <c r="E870" s="22" t="s">
        <v>11495</v>
      </c>
      <c r="F870" s="22" t="s">
        <v>12570</v>
      </c>
      <c r="G870" s="22" t="s">
        <v>81</v>
      </c>
      <c r="H870" s="22" t="s">
        <v>12571</v>
      </c>
      <c r="I870" s="24">
        <v>43845</v>
      </c>
      <c r="J870" s="24">
        <v>43927</v>
      </c>
    </row>
    <row r="871" spans="1:10" x14ac:dyDescent="0.25">
      <c r="A871" s="22" t="s">
        <v>2528</v>
      </c>
      <c r="B871" s="23">
        <v>900</v>
      </c>
      <c r="C871" s="22" t="s">
        <v>11494</v>
      </c>
      <c r="D871" s="28">
        <v>387904</v>
      </c>
      <c r="E871" s="22" t="s">
        <v>11495</v>
      </c>
      <c r="F871" s="22" t="s">
        <v>12572</v>
      </c>
      <c r="G871" s="22" t="s">
        <v>81</v>
      </c>
      <c r="H871" s="22" t="s">
        <v>6796</v>
      </c>
      <c r="I871" s="24">
        <v>43829</v>
      </c>
      <c r="J871" s="24"/>
    </row>
    <row r="872" spans="1:10" x14ac:dyDescent="0.25">
      <c r="A872" s="22" t="s">
        <v>12573</v>
      </c>
      <c r="B872" s="23">
        <v>900</v>
      </c>
      <c r="C872" s="22" t="s">
        <v>11494</v>
      </c>
      <c r="D872" s="28">
        <v>387904</v>
      </c>
      <c r="E872" s="22" t="s">
        <v>11495</v>
      </c>
      <c r="F872" s="22" t="s">
        <v>12574</v>
      </c>
      <c r="G872" s="22" t="s">
        <v>81</v>
      </c>
      <c r="H872" s="22" t="s">
        <v>12575</v>
      </c>
      <c r="I872" s="24">
        <v>43843</v>
      </c>
      <c r="J872" s="24">
        <v>44177</v>
      </c>
    </row>
    <row r="873" spans="1:10" x14ac:dyDescent="0.25">
      <c r="A873" s="22" t="s">
        <v>12576</v>
      </c>
      <c r="B873" s="23">
        <v>900</v>
      </c>
      <c r="C873" s="22" t="s">
        <v>11494</v>
      </c>
      <c r="D873" s="28">
        <v>387904</v>
      </c>
      <c r="E873" s="22" t="s">
        <v>11495</v>
      </c>
      <c r="F873" s="22" t="s">
        <v>11496</v>
      </c>
      <c r="G873" s="22" t="s">
        <v>81</v>
      </c>
      <c r="H873" s="22" t="s">
        <v>12577</v>
      </c>
      <c r="I873" s="24">
        <v>43844</v>
      </c>
      <c r="J873" s="24">
        <v>43844</v>
      </c>
    </row>
    <row r="874" spans="1:10" x14ac:dyDescent="0.25">
      <c r="A874" s="22" t="s">
        <v>12578</v>
      </c>
      <c r="B874" s="23">
        <v>900</v>
      </c>
      <c r="C874" s="22" t="s">
        <v>11494</v>
      </c>
      <c r="D874" s="28">
        <v>387904</v>
      </c>
      <c r="E874" s="22" t="s">
        <v>11495</v>
      </c>
      <c r="F874" s="22" t="s">
        <v>12579</v>
      </c>
      <c r="G874" s="22" t="s">
        <v>81</v>
      </c>
      <c r="H874" s="22" t="s">
        <v>12580</v>
      </c>
      <c r="I874" s="24">
        <v>43831</v>
      </c>
      <c r="J874" s="24">
        <v>43860</v>
      </c>
    </row>
    <row r="875" spans="1:10" x14ac:dyDescent="0.25">
      <c r="A875" s="22" t="s">
        <v>12578</v>
      </c>
      <c r="B875" s="23">
        <v>900</v>
      </c>
      <c r="C875" s="22" t="s">
        <v>11494</v>
      </c>
      <c r="D875" s="28">
        <v>387904</v>
      </c>
      <c r="E875" s="22" t="s">
        <v>11495</v>
      </c>
      <c r="F875" s="22" t="s">
        <v>12581</v>
      </c>
      <c r="G875" s="22" t="s">
        <v>81</v>
      </c>
      <c r="H875" s="22" t="s">
        <v>12580</v>
      </c>
      <c r="I875" s="24">
        <v>43861</v>
      </c>
      <c r="J875" s="24">
        <v>44172</v>
      </c>
    </row>
    <row r="876" spans="1:10" x14ac:dyDescent="0.25">
      <c r="A876" s="22" t="s">
        <v>12582</v>
      </c>
      <c r="B876" s="23">
        <v>900</v>
      </c>
      <c r="C876" s="22" t="s">
        <v>11494</v>
      </c>
      <c r="D876" s="28">
        <v>387904</v>
      </c>
      <c r="E876" s="22" t="s">
        <v>11495</v>
      </c>
      <c r="F876" s="22" t="s">
        <v>11496</v>
      </c>
      <c r="G876" s="22" t="s">
        <v>81</v>
      </c>
      <c r="H876" s="22" t="s">
        <v>12583</v>
      </c>
      <c r="I876" s="24">
        <v>43875</v>
      </c>
      <c r="J876" s="24">
        <v>43922</v>
      </c>
    </row>
    <row r="877" spans="1:10" x14ac:dyDescent="0.25">
      <c r="A877" s="22" t="s">
        <v>12584</v>
      </c>
      <c r="B877" s="23">
        <v>900</v>
      </c>
      <c r="C877" s="22" t="s">
        <v>11494</v>
      </c>
      <c r="D877" s="28">
        <v>387904</v>
      </c>
      <c r="E877" s="22" t="s">
        <v>11495</v>
      </c>
      <c r="F877" s="22" t="s">
        <v>12585</v>
      </c>
      <c r="G877" s="22" t="s">
        <v>81</v>
      </c>
      <c r="H877" s="22" t="s">
        <v>12586</v>
      </c>
      <c r="I877" s="24">
        <v>43836</v>
      </c>
      <c r="J877" s="24">
        <v>43866</v>
      </c>
    </row>
    <row r="878" spans="1:10" x14ac:dyDescent="0.25">
      <c r="A878" s="22" t="s">
        <v>12587</v>
      </c>
      <c r="B878" s="23">
        <v>900</v>
      </c>
      <c r="C878" s="22" t="s">
        <v>11494</v>
      </c>
      <c r="D878" s="28">
        <v>387904</v>
      </c>
      <c r="E878" s="22" t="s">
        <v>11495</v>
      </c>
      <c r="F878" s="22" t="s">
        <v>12309</v>
      </c>
      <c r="G878" s="22" t="s">
        <v>81</v>
      </c>
      <c r="H878" s="22" t="s">
        <v>12588</v>
      </c>
      <c r="I878" s="24">
        <v>43831</v>
      </c>
      <c r="J878" s="24">
        <v>44140</v>
      </c>
    </row>
    <row r="879" spans="1:10" x14ac:dyDescent="0.25">
      <c r="A879" s="22" t="s">
        <v>12589</v>
      </c>
      <c r="B879" s="23">
        <v>900</v>
      </c>
      <c r="C879" s="22" t="s">
        <v>11494</v>
      </c>
      <c r="D879" s="28">
        <v>387904</v>
      </c>
      <c r="E879" s="22" t="s">
        <v>11495</v>
      </c>
      <c r="F879" s="22" t="s">
        <v>12081</v>
      </c>
      <c r="G879" s="22" t="s">
        <v>81</v>
      </c>
      <c r="H879" s="22" t="s">
        <v>12590</v>
      </c>
      <c r="I879" s="24">
        <v>44200</v>
      </c>
      <c r="J879" s="24">
        <v>44255</v>
      </c>
    </row>
    <row r="880" spans="1:10" x14ac:dyDescent="0.25">
      <c r="A880" s="22" t="s">
        <v>12591</v>
      </c>
      <c r="B880" s="23">
        <v>900</v>
      </c>
      <c r="C880" s="22" t="s">
        <v>11494</v>
      </c>
      <c r="D880" s="28">
        <v>387904</v>
      </c>
      <c r="E880" s="22" t="s">
        <v>11495</v>
      </c>
      <c r="F880" s="22" t="s">
        <v>12592</v>
      </c>
      <c r="G880" s="22" t="s">
        <v>81</v>
      </c>
      <c r="H880" s="22" t="s">
        <v>7214</v>
      </c>
      <c r="I880" s="24">
        <v>43848</v>
      </c>
      <c r="J880" s="24">
        <v>43890</v>
      </c>
    </row>
    <row r="881" spans="1:10" x14ac:dyDescent="0.25">
      <c r="A881" s="22" t="s">
        <v>12593</v>
      </c>
      <c r="B881" s="23">
        <v>900</v>
      </c>
      <c r="C881" s="22" t="s">
        <v>11494</v>
      </c>
      <c r="D881" s="28">
        <v>387904</v>
      </c>
      <c r="E881" s="22" t="s">
        <v>11495</v>
      </c>
      <c r="F881" s="22" t="s">
        <v>12592</v>
      </c>
      <c r="G881" s="22" t="s">
        <v>81</v>
      </c>
      <c r="H881" s="22" t="s">
        <v>12594</v>
      </c>
      <c r="I881" s="24">
        <v>43848</v>
      </c>
      <c r="J881" s="24">
        <v>43890</v>
      </c>
    </row>
    <row r="882" spans="1:10" x14ac:dyDescent="0.25">
      <c r="A882" s="22" t="s">
        <v>12595</v>
      </c>
      <c r="B882" s="23">
        <v>900</v>
      </c>
      <c r="C882" s="22" t="s">
        <v>11494</v>
      </c>
      <c r="D882" s="28">
        <v>387904</v>
      </c>
      <c r="E882" s="22" t="s">
        <v>11495</v>
      </c>
      <c r="F882" s="22" t="s">
        <v>12596</v>
      </c>
      <c r="G882" s="22" t="s">
        <v>81</v>
      </c>
      <c r="H882" s="22" t="s">
        <v>12597</v>
      </c>
      <c r="I882" s="24">
        <v>43864</v>
      </c>
      <c r="J882" s="24">
        <v>43889</v>
      </c>
    </row>
    <row r="883" spans="1:10" x14ac:dyDescent="0.25">
      <c r="A883" s="22" t="s">
        <v>12598</v>
      </c>
      <c r="B883" s="23">
        <v>900</v>
      </c>
      <c r="C883" s="22" t="s">
        <v>11494</v>
      </c>
      <c r="D883" s="28">
        <v>387904</v>
      </c>
      <c r="E883" s="22" t="s">
        <v>11495</v>
      </c>
      <c r="F883" s="22" t="s">
        <v>12599</v>
      </c>
      <c r="G883" s="22" t="s">
        <v>81</v>
      </c>
      <c r="H883" s="22" t="s">
        <v>12600</v>
      </c>
      <c r="I883" s="24">
        <v>43848</v>
      </c>
      <c r="J883" s="24">
        <v>43971</v>
      </c>
    </row>
    <row r="884" spans="1:10" x14ac:dyDescent="0.25">
      <c r="A884" s="22" t="s">
        <v>12601</v>
      </c>
      <c r="B884" s="23">
        <v>900</v>
      </c>
      <c r="C884" s="22" t="s">
        <v>11494</v>
      </c>
      <c r="D884" s="28">
        <v>387904</v>
      </c>
      <c r="E884" s="22" t="s">
        <v>11495</v>
      </c>
      <c r="F884" s="22" t="s">
        <v>12602</v>
      </c>
      <c r="G884" s="22" t="s">
        <v>81</v>
      </c>
      <c r="H884" s="22" t="s">
        <v>12603</v>
      </c>
      <c r="I884" s="24">
        <v>43846</v>
      </c>
      <c r="J884" s="24">
        <v>43854</v>
      </c>
    </row>
    <row r="885" spans="1:10" x14ac:dyDescent="0.25">
      <c r="A885" s="22" t="s">
        <v>12604</v>
      </c>
      <c r="B885" s="23">
        <v>900</v>
      </c>
      <c r="C885" s="22" t="s">
        <v>11494</v>
      </c>
      <c r="D885" s="28">
        <v>387904</v>
      </c>
      <c r="E885" s="22" t="s">
        <v>11495</v>
      </c>
      <c r="F885" s="22" t="s">
        <v>12605</v>
      </c>
      <c r="G885" s="22" t="s">
        <v>81</v>
      </c>
      <c r="H885" s="22" t="s">
        <v>12606</v>
      </c>
      <c r="I885" s="24">
        <v>43843</v>
      </c>
      <c r="J885" s="24">
        <v>44147</v>
      </c>
    </row>
    <row r="886" spans="1:10" x14ac:dyDescent="0.25">
      <c r="A886" s="22" t="s">
        <v>12607</v>
      </c>
      <c r="B886" s="23">
        <v>900</v>
      </c>
      <c r="C886" s="22" t="s">
        <v>11494</v>
      </c>
      <c r="D886" s="28">
        <v>387904</v>
      </c>
      <c r="E886" s="22" t="s">
        <v>11495</v>
      </c>
      <c r="F886" s="22" t="s">
        <v>12608</v>
      </c>
      <c r="G886" s="22" t="s">
        <v>81</v>
      </c>
      <c r="H886" s="22" t="s">
        <v>12609</v>
      </c>
      <c r="I886" s="24">
        <v>43850</v>
      </c>
      <c r="J886" s="24">
        <v>44246</v>
      </c>
    </row>
    <row r="887" spans="1:10" x14ac:dyDescent="0.25">
      <c r="A887" s="22" t="s">
        <v>12610</v>
      </c>
      <c r="B887" s="23">
        <v>900</v>
      </c>
      <c r="C887" s="22" t="s">
        <v>11494</v>
      </c>
      <c r="D887" s="28">
        <v>387904</v>
      </c>
      <c r="E887" s="22" t="s">
        <v>11495</v>
      </c>
      <c r="F887" s="22" t="s">
        <v>12611</v>
      </c>
      <c r="G887" s="22" t="s">
        <v>81</v>
      </c>
      <c r="H887" s="22" t="s">
        <v>12612</v>
      </c>
      <c r="I887" s="24">
        <v>43831</v>
      </c>
      <c r="J887" s="24">
        <v>43862</v>
      </c>
    </row>
    <row r="888" spans="1:10" x14ac:dyDescent="0.25">
      <c r="A888" s="22" t="s">
        <v>12613</v>
      </c>
      <c r="B888" s="23">
        <v>900</v>
      </c>
      <c r="C888" s="22" t="s">
        <v>11494</v>
      </c>
      <c r="D888" s="28">
        <v>387904</v>
      </c>
      <c r="E888" s="22" t="s">
        <v>11495</v>
      </c>
      <c r="F888" s="22" t="s">
        <v>12614</v>
      </c>
      <c r="G888" s="22" t="s">
        <v>81</v>
      </c>
      <c r="H888" s="22" t="s">
        <v>12615</v>
      </c>
      <c r="I888" s="24">
        <v>43871</v>
      </c>
      <c r="J888" s="24">
        <v>43982</v>
      </c>
    </row>
    <row r="889" spans="1:10" x14ac:dyDescent="0.25">
      <c r="A889" s="22" t="s">
        <v>12613</v>
      </c>
      <c r="B889" s="23">
        <v>900</v>
      </c>
      <c r="C889" s="22" t="s">
        <v>11494</v>
      </c>
      <c r="D889" s="28">
        <v>387904</v>
      </c>
      <c r="E889" s="22" t="s">
        <v>11495</v>
      </c>
      <c r="F889" s="22" t="s">
        <v>12377</v>
      </c>
      <c r="G889" s="22" t="s">
        <v>81</v>
      </c>
      <c r="H889" s="22" t="s">
        <v>12615</v>
      </c>
      <c r="I889" s="24">
        <v>43997</v>
      </c>
      <c r="J889" s="24">
        <v>44168</v>
      </c>
    </row>
    <row r="890" spans="1:10" x14ac:dyDescent="0.25">
      <c r="A890" s="22" t="s">
        <v>12616</v>
      </c>
      <c r="B890" s="23">
        <v>900</v>
      </c>
      <c r="C890" s="22" t="s">
        <v>11494</v>
      </c>
      <c r="D890" s="28">
        <v>387904</v>
      </c>
      <c r="E890" s="22" t="s">
        <v>11495</v>
      </c>
      <c r="F890" s="22" t="s">
        <v>12617</v>
      </c>
      <c r="G890" s="22" t="s">
        <v>81</v>
      </c>
      <c r="H890" s="22" t="s">
        <v>12618</v>
      </c>
      <c r="I890" s="24">
        <v>44197</v>
      </c>
      <c r="J890" s="24">
        <v>44222</v>
      </c>
    </row>
    <row r="891" spans="1:10" x14ac:dyDescent="0.25">
      <c r="A891" s="22" t="s">
        <v>12616</v>
      </c>
      <c r="B891" s="23">
        <v>900</v>
      </c>
      <c r="C891" s="22" t="s">
        <v>11494</v>
      </c>
      <c r="D891" s="28">
        <v>387904</v>
      </c>
      <c r="E891" s="22" t="s">
        <v>11495</v>
      </c>
      <c r="F891" s="22" t="s">
        <v>12619</v>
      </c>
      <c r="G891" s="22" t="s">
        <v>81</v>
      </c>
      <c r="H891" s="22" t="s">
        <v>12618</v>
      </c>
      <c r="I891" s="24">
        <v>44223</v>
      </c>
      <c r="J891" s="24">
        <v>44231</v>
      </c>
    </row>
    <row r="892" spans="1:10" x14ac:dyDescent="0.25">
      <c r="A892" s="22" t="s">
        <v>12620</v>
      </c>
      <c r="B892" s="23">
        <v>900</v>
      </c>
      <c r="C892" s="22" t="s">
        <v>11494</v>
      </c>
      <c r="D892" s="28">
        <v>387904</v>
      </c>
      <c r="E892" s="22" t="s">
        <v>11495</v>
      </c>
      <c r="F892" s="22" t="s">
        <v>12621</v>
      </c>
      <c r="G892" s="22" t="s">
        <v>81</v>
      </c>
      <c r="H892" s="22" t="s">
        <v>12622</v>
      </c>
      <c r="I892" s="24">
        <v>43850</v>
      </c>
      <c r="J892" s="24">
        <v>44062</v>
      </c>
    </row>
    <row r="893" spans="1:10" x14ac:dyDescent="0.25">
      <c r="A893" s="22" t="s">
        <v>12623</v>
      </c>
      <c r="B893" s="23">
        <v>900</v>
      </c>
      <c r="C893" s="22" t="s">
        <v>11494</v>
      </c>
      <c r="D893" s="28">
        <v>387904</v>
      </c>
      <c r="E893" s="22" t="s">
        <v>11495</v>
      </c>
      <c r="F893" s="22" t="s">
        <v>12624</v>
      </c>
      <c r="G893" s="22" t="s">
        <v>81</v>
      </c>
      <c r="H893" s="22" t="s">
        <v>12625</v>
      </c>
      <c r="I893" s="24">
        <v>43849</v>
      </c>
      <c r="J893" s="24">
        <v>43864</v>
      </c>
    </row>
    <row r="894" spans="1:10" x14ac:dyDescent="0.25">
      <c r="A894" s="22" t="s">
        <v>12626</v>
      </c>
      <c r="B894" s="23">
        <v>900</v>
      </c>
      <c r="C894" s="22" t="s">
        <v>11494</v>
      </c>
      <c r="D894" s="28">
        <v>387904</v>
      </c>
      <c r="E894" s="22" t="s">
        <v>11495</v>
      </c>
      <c r="F894" s="22" t="s">
        <v>12627</v>
      </c>
      <c r="G894" s="22" t="s">
        <v>81</v>
      </c>
      <c r="H894" s="22" t="s">
        <v>12628</v>
      </c>
      <c r="I894" s="24">
        <v>43847</v>
      </c>
      <c r="J894" s="24">
        <v>44271</v>
      </c>
    </row>
    <row r="895" spans="1:10" x14ac:dyDescent="0.25">
      <c r="A895" s="22" t="s">
        <v>12629</v>
      </c>
      <c r="B895" s="23">
        <v>900</v>
      </c>
      <c r="C895" s="22" t="s">
        <v>11494</v>
      </c>
      <c r="D895" s="28">
        <v>387904</v>
      </c>
      <c r="E895" s="22" t="s">
        <v>11495</v>
      </c>
      <c r="F895" s="22" t="s">
        <v>11496</v>
      </c>
      <c r="G895" s="22" t="s">
        <v>81</v>
      </c>
      <c r="H895" s="22" t="s">
        <v>12630</v>
      </c>
      <c r="I895" s="24">
        <v>44046</v>
      </c>
      <c r="J895" s="24">
        <v>44227</v>
      </c>
    </row>
    <row r="896" spans="1:10" x14ac:dyDescent="0.25">
      <c r="A896" s="22" t="s">
        <v>12631</v>
      </c>
      <c r="B896" s="23">
        <v>900</v>
      </c>
      <c r="C896" s="22" t="s">
        <v>11494</v>
      </c>
      <c r="D896" s="28">
        <v>387904</v>
      </c>
      <c r="E896" s="22" t="s">
        <v>11495</v>
      </c>
      <c r="F896" s="22" t="s">
        <v>12632</v>
      </c>
      <c r="G896" s="22" t="s">
        <v>81</v>
      </c>
      <c r="H896" s="22" t="s">
        <v>12633</v>
      </c>
      <c r="I896" s="24">
        <v>43847</v>
      </c>
      <c r="J896" s="24">
        <v>43848</v>
      </c>
    </row>
    <row r="897" spans="1:10" x14ac:dyDescent="0.25">
      <c r="A897" s="22" t="s">
        <v>12634</v>
      </c>
      <c r="B897" s="23">
        <v>900</v>
      </c>
      <c r="C897" s="22" t="s">
        <v>11494</v>
      </c>
      <c r="D897" s="28">
        <v>387904</v>
      </c>
      <c r="E897" s="22" t="s">
        <v>11495</v>
      </c>
      <c r="F897" s="22" t="s">
        <v>12632</v>
      </c>
      <c r="G897" s="22" t="s">
        <v>81</v>
      </c>
      <c r="H897" s="22" t="s">
        <v>12635</v>
      </c>
      <c r="I897" s="24">
        <v>43847</v>
      </c>
      <c r="J897" s="24">
        <v>43847</v>
      </c>
    </row>
    <row r="898" spans="1:10" x14ac:dyDescent="0.25">
      <c r="A898" s="22" t="s">
        <v>12636</v>
      </c>
      <c r="B898" s="23">
        <v>900</v>
      </c>
      <c r="C898" s="22" t="s">
        <v>11494</v>
      </c>
      <c r="D898" s="28">
        <v>387904</v>
      </c>
      <c r="E898" s="22" t="s">
        <v>11495</v>
      </c>
      <c r="F898" s="22" t="s">
        <v>12637</v>
      </c>
      <c r="G898" s="22" t="s">
        <v>81</v>
      </c>
      <c r="H898" s="22" t="s">
        <v>12638</v>
      </c>
      <c r="I898" s="24">
        <v>43850</v>
      </c>
      <c r="J898" s="24">
        <v>43914</v>
      </c>
    </row>
    <row r="899" spans="1:10" x14ac:dyDescent="0.25">
      <c r="A899" s="22" t="s">
        <v>12639</v>
      </c>
      <c r="B899" s="23">
        <v>900</v>
      </c>
      <c r="C899" s="22" t="s">
        <v>11494</v>
      </c>
      <c r="D899" s="28">
        <v>387904</v>
      </c>
      <c r="E899" s="22" t="s">
        <v>11495</v>
      </c>
      <c r="F899" s="22" t="s">
        <v>12640</v>
      </c>
      <c r="G899" s="22" t="s">
        <v>81</v>
      </c>
      <c r="H899" s="22" t="s">
        <v>12641</v>
      </c>
      <c r="I899" s="24">
        <v>43850</v>
      </c>
      <c r="J899" s="24">
        <v>43850</v>
      </c>
    </row>
    <row r="900" spans="1:10" x14ac:dyDescent="0.25">
      <c r="A900" s="22" t="s">
        <v>12642</v>
      </c>
      <c r="B900" s="23">
        <v>900</v>
      </c>
      <c r="C900" s="22" t="s">
        <v>11494</v>
      </c>
      <c r="D900" s="28">
        <v>387904</v>
      </c>
      <c r="E900" s="22" t="s">
        <v>11495</v>
      </c>
      <c r="F900" s="22" t="s">
        <v>12643</v>
      </c>
      <c r="G900" s="22" t="s">
        <v>81</v>
      </c>
      <c r="H900" s="22" t="s">
        <v>12644</v>
      </c>
      <c r="I900" s="24">
        <v>43846</v>
      </c>
      <c r="J900" s="24">
        <v>43989</v>
      </c>
    </row>
    <row r="901" spans="1:10" x14ac:dyDescent="0.25">
      <c r="A901" s="22" t="s">
        <v>12642</v>
      </c>
      <c r="B901" s="23">
        <v>900</v>
      </c>
      <c r="C901" s="22" t="s">
        <v>11494</v>
      </c>
      <c r="D901" s="28">
        <v>387904</v>
      </c>
      <c r="E901" s="22" t="s">
        <v>11495</v>
      </c>
      <c r="F901" s="22" t="s">
        <v>11496</v>
      </c>
      <c r="G901" s="22" t="s">
        <v>81</v>
      </c>
      <c r="H901" s="22" t="s">
        <v>12644</v>
      </c>
      <c r="I901" s="24">
        <v>43990</v>
      </c>
      <c r="J901" s="24">
        <v>44058</v>
      </c>
    </row>
    <row r="902" spans="1:10" x14ac:dyDescent="0.25">
      <c r="A902" s="22" t="s">
        <v>12645</v>
      </c>
      <c r="B902" s="23">
        <v>900</v>
      </c>
      <c r="C902" s="22" t="s">
        <v>11494</v>
      </c>
      <c r="D902" s="28">
        <v>387904</v>
      </c>
      <c r="E902" s="22" t="s">
        <v>11495</v>
      </c>
      <c r="F902" s="22" t="s">
        <v>12646</v>
      </c>
      <c r="G902" s="22" t="s">
        <v>81</v>
      </c>
      <c r="H902" s="22" t="s">
        <v>12647</v>
      </c>
      <c r="I902" s="24">
        <v>43847</v>
      </c>
      <c r="J902" s="24">
        <v>43955</v>
      </c>
    </row>
    <row r="903" spans="1:10" x14ac:dyDescent="0.25">
      <c r="A903" s="22" t="s">
        <v>12648</v>
      </c>
      <c r="B903" s="23">
        <v>900</v>
      </c>
      <c r="C903" s="22" t="s">
        <v>11494</v>
      </c>
      <c r="D903" s="28">
        <v>387904</v>
      </c>
      <c r="E903" s="22" t="s">
        <v>11495</v>
      </c>
      <c r="F903" s="22" t="s">
        <v>12649</v>
      </c>
      <c r="G903" s="22" t="s">
        <v>81</v>
      </c>
      <c r="H903" s="22" t="s">
        <v>12650</v>
      </c>
      <c r="I903" s="24">
        <v>43847</v>
      </c>
      <c r="J903" s="24">
        <v>44018</v>
      </c>
    </row>
    <row r="904" spans="1:10" x14ac:dyDescent="0.25">
      <c r="A904" s="22" t="s">
        <v>12648</v>
      </c>
      <c r="B904" s="23">
        <v>900</v>
      </c>
      <c r="C904" s="22" t="s">
        <v>11494</v>
      </c>
      <c r="D904" s="28">
        <v>387904</v>
      </c>
      <c r="E904" s="22" t="s">
        <v>11495</v>
      </c>
      <c r="F904" s="22" t="s">
        <v>11652</v>
      </c>
      <c r="G904" s="22" t="s">
        <v>81</v>
      </c>
      <c r="H904" s="22" t="s">
        <v>12650</v>
      </c>
      <c r="I904" s="24">
        <v>44019</v>
      </c>
      <c r="J904" s="24">
        <v>44271</v>
      </c>
    </row>
    <row r="905" spans="1:10" x14ac:dyDescent="0.25">
      <c r="A905" s="22" t="s">
        <v>12651</v>
      </c>
      <c r="B905" s="23">
        <v>900</v>
      </c>
      <c r="C905" s="22" t="s">
        <v>11494</v>
      </c>
      <c r="D905" s="28">
        <v>387904</v>
      </c>
      <c r="E905" s="22" t="s">
        <v>11495</v>
      </c>
      <c r="F905" s="22" t="s">
        <v>12471</v>
      </c>
      <c r="G905" s="22" t="s">
        <v>81</v>
      </c>
      <c r="H905" s="22" t="s">
        <v>12652</v>
      </c>
      <c r="I905" s="24">
        <v>43851</v>
      </c>
      <c r="J905" s="24">
        <v>44011</v>
      </c>
    </row>
    <row r="906" spans="1:10" x14ac:dyDescent="0.25">
      <c r="A906" s="22" t="s">
        <v>12653</v>
      </c>
      <c r="B906" s="23">
        <v>900</v>
      </c>
      <c r="C906" s="22" t="s">
        <v>11494</v>
      </c>
      <c r="D906" s="28">
        <v>387904</v>
      </c>
      <c r="E906" s="22" t="s">
        <v>11495</v>
      </c>
      <c r="F906" s="22" t="s">
        <v>12654</v>
      </c>
      <c r="G906" s="22" t="s">
        <v>81</v>
      </c>
      <c r="H906" s="22" t="s">
        <v>12655</v>
      </c>
      <c r="I906" s="24">
        <v>43852</v>
      </c>
      <c r="J906" s="24">
        <v>43852</v>
      </c>
    </row>
    <row r="907" spans="1:10" x14ac:dyDescent="0.25">
      <c r="A907" s="22" t="s">
        <v>12656</v>
      </c>
      <c r="B907" s="23">
        <v>900</v>
      </c>
      <c r="C907" s="22" t="s">
        <v>11494</v>
      </c>
      <c r="D907" s="28">
        <v>387904</v>
      </c>
      <c r="E907" s="22" t="s">
        <v>11495</v>
      </c>
      <c r="F907" s="22" t="s">
        <v>12657</v>
      </c>
      <c r="G907" s="22" t="s">
        <v>81</v>
      </c>
      <c r="H907" s="22" t="s">
        <v>12658</v>
      </c>
      <c r="I907" s="24">
        <v>43850</v>
      </c>
      <c r="J907" s="24">
        <v>43955</v>
      </c>
    </row>
    <row r="908" spans="1:10" x14ac:dyDescent="0.25">
      <c r="A908" s="22" t="s">
        <v>12659</v>
      </c>
      <c r="B908" s="23">
        <v>900</v>
      </c>
      <c r="C908" s="22" t="s">
        <v>11494</v>
      </c>
      <c r="D908" s="28">
        <v>387904</v>
      </c>
      <c r="E908" s="22" t="s">
        <v>11495</v>
      </c>
      <c r="F908" s="22" t="s">
        <v>12660</v>
      </c>
      <c r="G908" s="22" t="s">
        <v>81</v>
      </c>
      <c r="H908" s="22" t="s">
        <v>12661</v>
      </c>
      <c r="I908" s="24">
        <v>43849</v>
      </c>
      <c r="J908" s="24">
        <v>43868</v>
      </c>
    </row>
    <row r="909" spans="1:10" x14ac:dyDescent="0.25">
      <c r="A909" s="22" t="s">
        <v>1131</v>
      </c>
      <c r="B909" s="23">
        <v>900</v>
      </c>
      <c r="C909" s="22" t="s">
        <v>11494</v>
      </c>
      <c r="D909" s="28">
        <v>387904</v>
      </c>
      <c r="E909" s="22" t="s">
        <v>11495</v>
      </c>
      <c r="F909" s="22" t="s">
        <v>12662</v>
      </c>
      <c r="G909" s="22" t="s">
        <v>81</v>
      </c>
      <c r="H909" s="22" t="s">
        <v>11484</v>
      </c>
      <c r="I909" s="24">
        <v>43851</v>
      </c>
      <c r="J909" s="24">
        <v>44063</v>
      </c>
    </row>
    <row r="910" spans="1:10" x14ac:dyDescent="0.25">
      <c r="A910" s="22" t="s">
        <v>12663</v>
      </c>
      <c r="B910" s="23">
        <v>900</v>
      </c>
      <c r="C910" s="22" t="s">
        <v>11494</v>
      </c>
      <c r="D910" s="28">
        <v>387904</v>
      </c>
      <c r="E910" s="22" t="s">
        <v>11495</v>
      </c>
      <c r="F910" s="22" t="s">
        <v>12664</v>
      </c>
      <c r="G910" s="22" t="s">
        <v>81</v>
      </c>
      <c r="H910" s="22" t="s">
        <v>12665</v>
      </c>
      <c r="I910" s="24">
        <v>43847</v>
      </c>
      <c r="J910" s="24">
        <v>43887</v>
      </c>
    </row>
    <row r="911" spans="1:10" x14ac:dyDescent="0.25">
      <c r="A911" s="22" t="s">
        <v>12666</v>
      </c>
      <c r="B911" s="23">
        <v>900</v>
      </c>
      <c r="C911" s="22" t="s">
        <v>11494</v>
      </c>
      <c r="D911" s="28">
        <v>387904</v>
      </c>
      <c r="E911" s="22" t="s">
        <v>11495</v>
      </c>
      <c r="F911" s="22" t="s">
        <v>12667</v>
      </c>
      <c r="G911" s="22" t="s">
        <v>81</v>
      </c>
      <c r="H911" s="22" t="s">
        <v>12668</v>
      </c>
      <c r="I911" s="24">
        <v>43857</v>
      </c>
      <c r="J911" s="24">
        <v>43878</v>
      </c>
    </row>
    <row r="912" spans="1:10" x14ac:dyDescent="0.25">
      <c r="A912" s="22" t="s">
        <v>12669</v>
      </c>
      <c r="B912" s="23">
        <v>900</v>
      </c>
      <c r="C912" s="22" t="s">
        <v>11494</v>
      </c>
      <c r="D912" s="28">
        <v>387904</v>
      </c>
      <c r="E912" s="22" t="s">
        <v>11495</v>
      </c>
      <c r="F912" s="22" t="s">
        <v>12670</v>
      </c>
      <c r="G912" s="22" t="s">
        <v>81</v>
      </c>
      <c r="H912" s="22" t="s">
        <v>12671</v>
      </c>
      <c r="I912" s="24">
        <v>43855</v>
      </c>
      <c r="J912" s="24">
        <v>43855</v>
      </c>
    </row>
    <row r="913" spans="1:10" x14ac:dyDescent="0.25">
      <c r="A913" s="22" t="s">
        <v>12672</v>
      </c>
      <c r="B913" s="23">
        <v>900</v>
      </c>
      <c r="C913" s="22" t="s">
        <v>11494</v>
      </c>
      <c r="D913" s="28">
        <v>387904</v>
      </c>
      <c r="E913" s="22" t="s">
        <v>11495</v>
      </c>
      <c r="F913" s="22" t="s">
        <v>12670</v>
      </c>
      <c r="G913" s="22" t="s">
        <v>81</v>
      </c>
      <c r="H913" s="22" t="s">
        <v>12673</v>
      </c>
      <c r="I913" s="24">
        <v>43855</v>
      </c>
      <c r="J913" s="24">
        <v>44070</v>
      </c>
    </row>
    <row r="914" spans="1:10" x14ac:dyDescent="0.25">
      <c r="A914" s="22" t="s">
        <v>12674</v>
      </c>
      <c r="B914" s="23">
        <v>900</v>
      </c>
      <c r="C914" s="22" t="s">
        <v>11494</v>
      </c>
      <c r="D914" s="28">
        <v>387904</v>
      </c>
      <c r="E914" s="22" t="s">
        <v>11495</v>
      </c>
      <c r="F914" s="22" t="s">
        <v>12675</v>
      </c>
      <c r="G914" s="22" t="s">
        <v>81</v>
      </c>
      <c r="H914" s="22" t="s">
        <v>12676</v>
      </c>
      <c r="I914" s="24">
        <v>43880</v>
      </c>
      <c r="J914" s="24">
        <v>43908</v>
      </c>
    </row>
    <row r="915" spans="1:10" x14ac:dyDescent="0.25">
      <c r="A915" s="22" t="s">
        <v>12677</v>
      </c>
      <c r="B915" s="23">
        <v>900</v>
      </c>
      <c r="C915" s="22" t="s">
        <v>11494</v>
      </c>
      <c r="D915" s="28">
        <v>387904</v>
      </c>
      <c r="E915" s="22" t="s">
        <v>11495</v>
      </c>
      <c r="F915" s="22" t="s">
        <v>12678</v>
      </c>
      <c r="G915" s="22" t="s">
        <v>81</v>
      </c>
      <c r="H915" s="22" t="s">
        <v>12679</v>
      </c>
      <c r="I915" s="24">
        <v>43850</v>
      </c>
      <c r="J915" s="24">
        <v>44005</v>
      </c>
    </row>
    <row r="916" spans="1:10" x14ac:dyDescent="0.25">
      <c r="A916" s="22" t="s">
        <v>12680</v>
      </c>
      <c r="B916" s="23">
        <v>900</v>
      </c>
      <c r="C916" s="22" t="s">
        <v>11494</v>
      </c>
      <c r="D916" s="28">
        <v>387904</v>
      </c>
      <c r="E916" s="22" t="s">
        <v>11495</v>
      </c>
      <c r="F916" s="22" t="s">
        <v>12681</v>
      </c>
      <c r="G916" s="22" t="s">
        <v>81</v>
      </c>
      <c r="H916" s="22" t="s">
        <v>12682</v>
      </c>
      <c r="I916" s="24">
        <v>43869</v>
      </c>
      <c r="J916" s="24">
        <v>43876</v>
      </c>
    </row>
    <row r="917" spans="1:10" x14ac:dyDescent="0.25">
      <c r="A917" s="22" t="s">
        <v>12683</v>
      </c>
      <c r="B917" s="23">
        <v>900</v>
      </c>
      <c r="C917" s="22" t="s">
        <v>11494</v>
      </c>
      <c r="D917" s="28">
        <v>387904</v>
      </c>
      <c r="E917" s="22" t="s">
        <v>11495</v>
      </c>
      <c r="F917" s="22" t="s">
        <v>12684</v>
      </c>
      <c r="G917" s="22" t="s">
        <v>81</v>
      </c>
      <c r="H917" s="22" t="s">
        <v>12685</v>
      </c>
      <c r="I917" s="24">
        <v>43850</v>
      </c>
      <c r="J917" s="24">
        <v>43897</v>
      </c>
    </row>
    <row r="918" spans="1:10" x14ac:dyDescent="0.25">
      <c r="A918" s="22" t="s">
        <v>12686</v>
      </c>
      <c r="B918" s="23">
        <v>900</v>
      </c>
      <c r="C918" s="22" t="s">
        <v>11494</v>
      </c>
      <c r="D918" s="28">
        <v>387904</v>
      </c>
      <c r="E918" s="22" t="s">
        <v>11495</v>
      </c>
      <c r="F918" s="22" t="s">
        <v>12687</v>
      </c>
      <c r="G918" s="22" t="s">
        <v>81</v>
      </c>
      <c r="H918" s="22" t="s">
        <v>12688</v>
      </c>
      <c r="I918" s="24">
        <v>43864</v>
      </c>
      <c r="J918" s="24">
        <v>43962</v>
      </c>
    </row>
    <row r="919" spans="1:10" x14ac:dyDescent="0.25">
      <c r="A919" s="22" t="s">
        <v>12686</v>
      </c>
      <c r="B919" s="23">
        <v>900</v>
      </c>
      <c r="C919" s="22" t="s">
        <v>11494</v>
      </c>
      <c r="D919" s="28">
        <v>387904</v>
      </c>
      <c r="E919" s="22" t="s">
        <v>11495</v>
      </c>
      <c r="F919" s="22" t="s">
        <v>12689</v>
      </c>
      <c r="G919" s="22" t="s">
        <v>81</v>
      </c>
      <c r="H919" s="22" t="s">
        <v>12688</v>
      </c>
      <c r="I919" s="24">
        <v>43963</v>
      </c>
      <c r="J919" s="24">
        <v>44076</v>
      </c>
    </row>
    <row r="920" spans="1:10" x14ac:dyDescent="0.25">
      <c r="A920" s="22" t="s">
        <v>12690</v>
      </c>
      <c r="B920" s="23">
        <v>900</v>
      </c>
      <c r="C920" s="22" t="s">
        <v>11494</v>
      </c>
      <c r="D920" s="28">
        <v>387904</v>
      </c>
      <c r="E920" s="22" t="s">
        <v>11495</v>
      </c>
      <c r="F920" s="22" t="s">
        <v>12691</v>
      </c>
      <c r="G920" s="22" t="s">
        <v>81</v>
      </c>
      <c r="H920" s="22" t="s">
        <v>12692</v>
      </c>
      <c r="I920" s="24">
        <v>43850</v>
      </c>
      <c r="J920" s="24">
        <v>44062</v>
      </c>
    </row>
    <row r="921" spans="1:10" x14ac:dyDescent="0.25">
      <c r="A921" s="22" t="s">
        <v>12693</v>
      </c>
      <c r="B921" s="23">
        <v>900</v>
      </c>
      <c r="C921" s="22" t="s">
        <v>11494</v>
      </c>
      <c r="D921" s="28">
        <v>387904</v>
      </c>
      <c r="E921" s="22" t="s">
        <v>11495</v>
      </c>
      <c r="F921" s="22" t="s">
        <v>12694</v>
      </c>
      <c r="G921" s="22" t="s">
        <v>81</v>
      </c>
      <c r="H921" s="22" t="s">
        <v>12695</v>
      </c>
      <c r="I921" s="24">
        <v>43850</v>
      </c>
      <c r="J921" s="24">
        <v>44062</v>
      </c>
    </row>
    <row r="922" spans="1:10" x14ac:dyDescent="0.25">
      <c r="A922" s="22" t="s">
        <v>12696</v>
      </c>
      <c r="B922" s="23">
        <v>900</v>
      </c>
      <c r="C922" s="22" t="s">
        <v>11494</v>
      </c>
      <c r="D922" s="28">
        <v>387904</v>
      </c>
      <c r="E922" s="22" t="s">
        <v>11495</v>
      </c>
      <c r="F922" s="22" t="s">
        <v>12697</v>
      </c>
      <c r="G922" s="22" t="s">
        <v>81</v>
      </c>
      <c r="H922" s="22" t="s">
        <v>12698</v>
      </c>
      <c r="I922" s="24">
        <v>43852</v>
      </c>
      <c r="J922" s="24">
        <v>43858</v>
      </c>
    </row>
    <row r="923" spans="1:10" x14ac:dyDescent="0.25">
      <c r="A923" s="22" t="s">
        <v>12699</v>
      </c>
      <c r="B923" s="23">
        <v>900</v>
      </c>
      <c r="C923" s="22" t="s">
        <v>11494</v>
      </c>
      <c r="D923" s="28">
        <v>387904</v>
      </c>
      <c r="E923" s="22" t="s">
        <v>11495</v>
      </c>
      <c r="F923" s="22" t="s">
        <v>12700</v>
      </c>
      <c r="G923" s="22" t="s">
        <v>81</v>
      </c>
      <c r="H923" s="22" t="s">
        <v>12701</v>
      </c>
      <c r="I923" s="24">
        <v>43854</v>
      </c>
      <c r="J923" s="24">
        <v>43864</v>
      </c>
    </row>
    <row r="924" spans="1:10" x14ac:dyDescent="0.25">
      <c r="A924" s="22" t="s">
        <v>12702</v>
      </c>
      <c r="B924" s="23">
        <v>900</v>
      </c>
      <c r="C924" s="22" t="s">
        <v>11494</v>
      </c>
      <c r="D924" s="28">
        <v>387904</v>
      </c>
      <c r="E924" s="22" t="s">
        <v>11495</v>
      </c>
      <c r="F924" s="22" t="s">
        <v>12703</v>
      </c>
      <c r="G924" s="22" t="s">
        <v>81</v>
      </c>
      <c r="H924" s="22" t="s">
        <v>12704</v>
      </c>
      <c r="I924" s="24">
        <v>43851</v>
      </c>
      <c r="J924" s="24">
        <v>44275</v>
      </c>
    </row>
    <row r="925" spans="1:10" x14ac:dyDescent="0.25">
      <c r="A925" s="22" t="s">
        <v>12705</v>
      </c>
      <c r="B925" s="23">
        <v>900</v>
      </c>
      <c r="C925" s="22" t="s">
        <v>11494</v>
      </c>
      <c r="D925" s="28">
        <v>387904</v>
      </c>
      <c r="E925" s="22" t="s">
        <v>11495</v>
      </c>
      <c r="F925" s="22" t="s">
        <v>12706</v>
      </c>
      <c r="G925" s="22" t="s">
        <v>81</v>
      </c>
      <c r="H925" s="22" t="s">
        <v>12707</v>
      </c>
      <c r="I925" s="24">
        <v>43852</v>
      </c>
      <c r="J925" s="24">
        <v>43983</v>
      </c>
    </row>
    <row r="926" spans="1:10" x14ac:dyDescent="0.25">
      <c r="A926" s="22" t="s">
        <v>12708</v>
      </c>
      <c r="B926" s="23">
        <v>900</v>
      </c>
      <c r="C926" s="22" t="s">
        <v>11494</v>
      </c>
      <c r="D926" s="28">
        <v>387904</v>
      </c>
      <c r="E926" s="22" t="s">
        <v>11495</v>
      </c>
      <c r="F926" s="22" t="s">
        <v>12709</v>
      </c>
      <c r="G926" s="22" t="s">
        <v>81</v>
      </c>
      <c r="H926" s="22" t="s">
        <v>12710</v>
      </c>
      <c r="I926" s="24">
        <v>43851</v>
      </c>
      <c r="J926" s="24">
        <v>44029</v>
      </c>
    </row>
    <row r="927" spans="1:10" x14ac:dyDescent="0.25">
      <c r="A927" s="22" t="s">
        <v>12711</v>
      </c>
      <c r="B927" s="23">
        <v>900</v>
      </c>
      <c r="C927" s="22" t="s">
        <v>11494</v>
      </c>
      <c r="D927" s="28">
        <v>387904</v>
      </c>
      <c r="E927" s="22" t="s">
        <v>11495</v>
      </c>
      <c r="F927" s="22" t="s">
        <v>12712</v>
      </c>
      <c r="G927" s="22" t="s">
        <v>81</v>
      </c>
      <c r="H927" s="22" t="s">
        <v>12713</v>
      </c>
      <c r="I927" s="24">
        <v>43855</v>
      </c>
      <c r="J927" s="24">
        <v>43899</v>
      </c>
    </row>
    <row r="928" spans="1:10" x14ac:dyDescent="0.25">
      <c r="A928" s="22" t="s">
        <v>12714</v>
      </c>
      <c r="B928" s="23">
        <v>900</v>
      </c>
      <c r="C928" s="22" t="s">
        <v>11494</v>
      </c>
      <c r="D928" s="28">
        <v>387904</v>
      </c>
      <c r="E928" s="22" t="s">
        <v>11495</v>
      </c>
      <c r="F928" s="22" t="s">
        <v>12715</v>
      </c>
      <c r="G928" s="22" t="s">
        <v>81</v>
      </c>
      <c r="H928" s="22" t="s">
        <v>12716</v>
      </c>
      <c r="I928" s="24">
        <v>43881</v>
      </c>
      <c r="J928" s="24">
        <v>43908</v>
      </c>
    </row>
    <row r="929" spans="1:10" x14ac:dyDescent="0.25">
      <c r="A929" s="22" t="s">
        <v>12717</v>
      </c>
      <c r="B929" s="23">
        <v>900</v>
      </c>
      <c r="C929" s="22" t="s">
        <v>11494</v>
      </c>
      <c r="D929" s="28">
        <v>387904</v>
      </c>
      <c r="E929" s="22" t="s">
        <v>11495</v>
      </c>
      <c r="F929" s="22" t="s">
        <v>12718</v>
      </c>
      <c r="G929" s="22" t="s">
        <v>81</v>
      </c>
      <c r="H929" s="22" t="s">
        <v>12719</v>
      </c>
      <c r="I929" s="24">
        <v>43862</v>
      </c>
      <c r="J929" s="24">
        <v>44074</v>
      </c>
    </row>
    <row r="930" spans="1:10" x14ac:dyDescent="0.25">
      <c r="A930" s="22" t="s">
        <v>12720</v>
      </c>
      <c r="B930" s="23">
        <v>900</v>
      </c>
      <c r="C930" s="22" t="s">
        <v>11494</v>
      </c>
      <c r="D930" s="28">
        <v>387904</v>
      </c>
      <c r="E930" s="22" t="s">
        <v>11495</v>
      </c>
      <c r="F930" s="22" t="s">
        <v>12721</v>
      </c>
      <c r="G930" s="22" t="s">
        <v>81</v>
      </c>
      <c r="H930" s="22" t="s">
        <v>12722</v>
      </c>
      <c r="I930" s="24">
        <v>43853</v>
      </c>
      <c r="J930" s="24">
        <v>44184</v>
      </c>
    </row>
    <row r="931" spans="1:10" x14ac:dyDescent="0.25">
      <c r="A931" s="22" t="s">
        <v>12720</v>
      </c>
      <c r="B931" s="23">
        <v>900</v>
      </c>
      <c r="C931" s="22" t="s">
        <v>11494</v>
      </c>
      <c r="D931" s="28">
        <v>387904</v>
      </c>
      <c r="E931" s="22" t="s">
        <v>11495</v>
      </c>
      <c r="F931" s="22" t="s">
        <v>12723</v>
      </c>
      <c r="G931" s="22" t="s">
        <v>81</v>
      </c>
      <c r="H931" s="22" t="s">
        <v>12722</v>
      </c>
      <c r="I931" s="24">
        <v>44185</v>
      </c>
      <c r="J931" s="24">
        <v>44277</v>
      </c>
    </row>
    <row r="932" spans="1:10" x14ac:dyDescent="0.25">
      <c r="A932" s="22" t="s">
        <v>12724</v>
      </c>
      <c r="B932" s="23">
        <v>900</v>
      </c>
      <c r="C932" s="22" t="s">
        <v>11494</v>
      </c>
      <c r="D932" s="28">
        <v>387904</v>
      </c>
      <c r="E932" s="22" t="s">
        <v>11495</v>
      </c>
      <c r="F932" s="22" t="s">
        <v>12725</v>
      </c>
      <c r="G932" s="22" t="s">
        <v>81</v>
      </c>
      <c r="H932" s="22" t="s">
        <v>12726</v>
      </c>
      <c r="I932" s="24">
        <v>43871</v>
      </c>
      <c r="J932" s="24">
        <v>43899</v>
      </c>
    </row>
    <row r="933" spans="1:10" x14ac:dyDescent="0.25">
      <c r="A933" s="22" t="s">
        <v>12727</v>
      </c>
      <c r="B933" s="23">
        <v>900</v>
      </c>
      <c r="C933" s="22" t="s">
        <v>11494</v>
      </c>
      <c r="D933" s="28">
        <v>387904</v>
      </c>
      <c r="E933" s="22" t="s">
        <v>11495</v>
      </c>
      <c r="F933" s="22" t="s">
        <v>12728</v>
      </c>
      <c r="G933" s="22" t="s">
        <v>81</v>
      </c>
      <c r="H933" s="22" t="s">
        <v>12729</v>
      </c>
      <c r="I933" s="24">
        <v>43871</v>
      </c>
      <c r="J933" s="24">
        <v>43871</v>
      </c>
    </row>
    <row r="934" spans="1:10" x14ac:dyDescent="0.25">
      <c r="A934" s="22" t="s">
        <v>12730</v>
      </c>
      <c r="B934" s="23">
        <v>900</v>
      </c>
      <c r="C934" s="22" t="s">
        <v>11494</v>
      </c>
      <c r="D934" s="28">
        <v>387904</v>
      </c>
      <c r="E934" s="22" t="s">
        <v>11495</v>
      </c>
      <c r="F934" s="22" t="s">
        <v>12731</v>
      </c>
      <c r="G934" s="22" t="s">
        <v>81</v>
      </c>
      <c r="H934" s="22" t="s">
        <v>12732</v>
      </c>
      <c r="I934" s="24">
        <v>43858</v>
      </c>
      <c r="J934" s="24">
        <v>43885</v>
      </c>
    </row>
    <row r="935" spans="1:10" x14ac:dyDescent="0.25">
      <c r="A935" s="22" t="s">
        <v>12733</v>
      </c>
      <c r="B935" s="23">
        <v>900</v>
      </c>
      <c r="C935" s="22" t="s">
        <v>11494</v>
      </c>
      <c r="D935" s="28">
        <v>387904</v>
      </c>
      <c r="E935" s="22" t="s">
        <v>11495</v>
      </c>
      <c r="F935" s="22" t="s">
        <v>12734</v>
      </c>
      <c r="G935" s="22" t="s">
        <v>81</v>
      </c>
      <c r="H935" s="22" t="s">
        <v>12735</v>
      </c>
      <c r="I935" s="24">
        <v>43892</v>
      </c>
      <c r="J935" s="24">
        <v>43906</v>
      </c>
    </row>
    <row r="936" spans="1:10" x14ac:dyDescent="0.25">
      <c r="A936" s="22" t="s">
        <v>12736</v>
      </c>
      <c r="B936" s="23">
        <v>900</v>
      </c>
      <c r="C936" s="22" t="s">
        <v>11494</v>
      </c>
      <c r="D936" s="28">
        <v>387904</v>
      </c>
      <c r="E936" s="22" t="s">
        <v>11495</v>
      </c>
      <c r="F936" s="22" t="s">
        <v>12737</v>
      </c>
      <c r="G936" s="22" t="s">
        <v>81</v>
      </c>
      <c r="H936" s="22" t="s">
        <v>12738</v>
      </c>
      <c r="I936" s="24">
        <v>43865</v>
      </c>
      <c r="J936" s="24">
        <v>43872</v>
      </c>
    </row>
    <row r="937" spans="1:10" x14ac:dyDescent="0.25">
      <c r="A937" s="22" t="s">
        <v>12739</v>
      </c>
      <c r="B937" s="23">
        <v>900</v>
      </c>
      <c r="C937" s="22" t="s">
        <v>11494</v>
      </c>
      <c r="D937" s="28">
        <v>387904</v>
      </c>
      <c r="E937" s="22" t="s">
        <v>11495</v>
      </c>
      <c r="F937" s="22" t="s">
        <v>12740</v>
      </c>
      <c r="G937" s="22" t="s">
        <v>81</v>
      </c>
      <c r="H937" s="22" t="s">
        <v>12741</v>
      </c>
      <c r="I937" s="24">
        <v>43851</v>
      </c>
      <c r="J937" s="24">
        <v>44063</v>
      </c>
    </row>
    <row r="938" spans="1:10" x14ac:dyDescent="0.25">
      <c r="A938" s="22" t="s">
        <v>12742</v>
      </c>
      <c r="B938" s="23">
        <v>900</v>
      </c>
      <c r="C938" s="22" t="s">
        <v>11494</v>
      </c>
      <c r="D938" s="28">
        <v>387904</v>
      </c>
      <c r="E938" s="22" t="s">
        <v>11495</v>
      </c>
      <c r="F938" s="22" t="s">
        <v>12743</v>
      </c>
      <c r="G938" s="22" t="s">
        <v>81</v>
      </c>
      <c r="H938" s="22" t="s">
        <v>12744</v>
      </c>
      <c r="I938" s="24">
        <v>43857</v>
      </c>
      <c r="J938" s="24">
        <v>44162</v>
      </c>
    </row>
    <row r="939" spans="1:10" x14ac:dyDescent="0.25">
      <c r="A939" s="22" t="s">
        <v>12745</v>
      </c>
      <c r="B939" s="23">
        <v>900</v>
      </c>
      <c r="C939" s="22" t="s">
        <v>11494</v>
      </c>
      <c r="D939" s="28">
        <v>387904</v>
      </c>
      <c r="E939" s="22" t="s">
        <v>11495</v>
      </c>
      <c r="F939" s="22" t="s">
        <v>12746</v>
      </c>
      <c r="G939" s="22" t="s">
        <v>81</v>
      </c>
      <c r="H939" s="22" t="s">
        <v>12747</v>
      </c>
      <c r="I939" s="24">
        <v>43850</v>
      </c>
      <c r="J939" s="24">
        <v>43922</v>
      </c>
    </row>
    <row r="940" spans="1:10" x14ac:dyDescent="0.25">
      <c r="A940" s="22" t="s">
        <v>12748</v>
      </c>
      <c r="B940" s="23">
        <v>900</v>
      </c>
      <c r="C940" s="22" t="s">
        <v>11494</v>
      </c>
      <c r="D940" s="28">
        <v>387904</v>
      </c>
      <c r="E940" s="22" t="s">
        <v>11495</v>
      </c>
      <c r="F940" s="22" t="s">
        <v>12749</v>
      </c>
      <c r="G940" s="22" t="s">
        <v>81</v>
      </c>
      <c r="H940" s="22" t="s">
        <v>12750</v>
      </c>
      <c r="I940" s="24">
        <v>43851</v>
      </c>
      <c r="J940" s="24">
        <v>44063</v>
      </c>
    </row>
    <row r="941" spans="1:10" x14ac:dyDescent="0.25">
      <c r="A941" s="22" t="s">
        <v>12751</v>
      </c>
      <c r="B941" s="23">
        <v>900</v>
      </c>
      <c r="C941" s="22" t="s">
        <v>11494</v>
      </c>
      <c r="D941" s="28">
        <v>387904</v>
      </c>
      <c r="E941" s="22" t="s">
        <v>11495</v>
      </c>
      <c r="F941" s="22" t="s">
        <v>12752</v>
      </c>
      <c r="G941" s="22" t="s">
        <v>81</v>
      </c>
      <c r="H941" s="22" t="s">
        <v>12753</v>
      </c>
      <c r="I941" s="24">
        <v>43854</v>
      </c>
      <c r="J941" s="24">
        <v>44147</v>
      </c>
    </row>
    <row r="942" spans="1:10" x14ac:dyDescent="0.25">
      <c r="A942" s="22" t="s">
        <v>12754</v>
      </c>
      <c r="B942" s="23">
        <v>900</v>
      </c>
      <c r="C942" s="22" t="s">
        <v>11494</v>
      </c>
      <c r="D942" s="28">
        <v>387904</v>
      </c>
      <c r="E942" s="22" t="s">
        <v>11495</v>
      </c>
      <c r="F942" s="22" t="s">
        <v>12755</v>
      </c>
      <c r="G942" s="22" t="s">
        <v>81</v>
      </c>
      <c r="H942" s="22" t="s">
        <v>12756</v>
      </c>
      <c r="I942" s="24">
        <v>43865</v>
      </c>
      <c r="J942" s="24">
        <v>43929</v>
      </c>
    </row>
    <row r="943" spans="1:10" x14ac:dyDescent="0.25">
      <c r="A943" s="22" t="s">
        <v>12754</v>
      </c>
      <c r="B943" s="23">
        <v>900</v>
      </c>
      <c r="C943" s="22" t="s">
        <v>11494</v>
      </c>
      <c r="D943" s="28">
        <v>387904</v>
      </c>
      <c r="E943" s="22" t="s">
        <v>11495</v>
      </c>
      <c r="F943" s="22" t="s">
        <v>12757</v>
      </c>
      <c r="G943" s="22" t="s">
        <v>81</v>
      </c>
      <c r="H943" s="22" t="s">
        <v>12756</v>
      </c>
      <c r="I943" s="24">
        <v>43930</v>
      </c>
      <c r="J943" s="24">
        <v>44077</v>
      </c>
    </row>
    <row r="944" spans="1:10" x14ac:dyDescent="0.25">
      <c r="A944" s="22" t="s">
        <v>12758</v>
      </c>
      <c r="B944" s="23">
        <v>900</v>
      </c>
      <c r="C944" s="22" t="s">
        <v>11494</v>
      </c>
      <c r="D944" s="28">
        <v>387904</v>
      </c>
      <c r="E944" s="22" t="s">
        <v>11495</v>
      </c>
      <c r="F944" s="22" t="s">
        <v>12759</v>
      </c>
      <c r="G944" s="22" t="s">
        <v>81</v>
      </c>
      <c r="H944" s="22" t="s">
        <v>12760</v>
      </c>
      <c r="I944" s="24">
        <v>43857</v>
      </c>
      <c r="J944" s="24">
        <v>44309</v>
      </c>
    </row>
    <row r="945" spans="1:10" x14ac:dyDescent="0.25">
      <c r="A945" s="22" t="s">
        <v>12761</v>
      </c>
      <c r="B945" s="23">
        <v>900</v>
      </c>
      <c r="C945" s="22" t="s">
        <v>11494</v>
      </c>
      <c r="D945" s="28">
        <v>387904</v>
      </c>
      <c r="E945" s="22" t="s">
        <v>11495</v>
      </c>
      <c r="F945" s="22" t="s">
        <v>12762</v>
      </c>
      <c r="G945" s="22" t="s">
        <v>81</v>
      </c>
      <c r="H945" s="22" t="s">
        <v>12763</v>
      </c>
      <c r="I945" s="24">
        <v>43852</v>
      </c>
      <c r="J945" s="24">
        <v>43872</v>
      </c>
    </row>
    <row r="946" spans="1:10" x14ac:dyDescent="0.25">
      <c r="A946" s="22" t="s">
        <v>12764</v>
      </c>
      <c r="B946" s="23">
        <v>900</v>
      </c>
      <c r="C946" s="22" t="s">
        <v>11494</v>
      </c>
      <c r="D946" s="28">
        <v>387904</v>
      </c>
      <c r="E946" s="22" t="s">
        <v>11495</v>
      </c>
      <c r="F946" s="22" t="s">
        <v>12765</v>
      </c>
      <c r="G946" s="22" t="s">
        <v>81</v>
      </c>
      <c r="H946" s="22" t="s">
        <v>12766</v>
      </c>
      <c r="I946" s="24">
        <v>43929</v>
      </c>
      <c r="J946" s="24">
        <v>44078</v>
      </c>
    </row>
    <row r="947" spans="1:10" x14ac:dyDescent="0.25">
      <c r="A947" s="22" t="s">
        <v>12767</v>
      </c>
      <c r="B947" s="23">
        <v>900</v>
      </c>
      <c r="C947" s="22" t="s">
        <v>11494</v>
      </c>
      <c r="D947" s="28">
        <v>387904</v>
      </c>
      <c r="E947" s="22" t="s">
        <v>11495</v>
      </c>
      <c r="F947" s="22" t="s">
        <v>11496</v>
      </c>
      <c r="G947" s="22" t="s">
        <v>81</v>
      </c>
      <c r="H947" s="22" t="s">
        <v>12768</v>
      </c>
      <c r="I947" s="24">
        <v>43853</v>
      </c>
      <c r="J947" s="24">
        <v>43902</v>
      </c>
    </row>
    <row r="948" spans="1:10" x14ac:dyDescent="0.25">
      <c r="A948" s="22" t="s">
        <v>12769</v>
      </c>
      <c r="B948" s="23">
        <v>900</v>
      </c>
      <c r="C948" s="22" t="s">
        <v>11494</v>
      </c>
      <c r="D948" s="28">
        <v>387904</v>
      </c>
      <c r="E948" s="22" t="s">
        <v>11495</v>
      </c>
      <c r="F948" s="22" t="s">
        <v>12770</v>
      </c>
      <c r="G948" s="22" t="s">
        <v>81</v>
      </c>
      <c r="H948" s="22" t="s">
        <v>12771</v>
      </c>
      <c r="I948" s="24">
        <v>43865</v>
      </c>
      <c r="J948" s="24">
        <v>43885</v>
      </c>
    </row>
    <row r="949" spans="1:10" x14ac:dyDescent="0.25">
      <c r="A949" s="22" t="s">
        <v>12772</v>
      </c>
      <c r="B949" s="23">
        <v>900</v>
      </c>
      <c r="C949" s="22" t="s">
        <v>11494</v>
      </c>
      <c r="D949" s="28">
        <v>387904</v>
      </c>
      <c r="E949" s="22" t="s">
        <v>11495</v>
      </c>
      <c r="F949" s="22" t="s">
        <v>12773</v>
      </c>
      <c r="G949" s="22" t="s">
        <v>81</v>
      </c>
      <c r="H949" s="22" t="s">
        <v>12774</v>
      </c>
      <c r="I949" s="24">
        <v>43864</v>
      </c>
      <c r="J949" s="24">
        <v>43870</v>
      </c>
    </row>
    <row r="950" spans="1:10" x14ac:dyDescent="0.25">
      <c r="A950" s="22" t="s">
        <v>12775</v>
      </c>
      <c r="B950" s="23">
        <v>900</v>
      </c>
      <c r="C950" s="22" t="s">
        <v>11494</v>
      </c>
      <c r="D950" s="28">
        <v>387904</v>
      </c>
      <c r="E950" s="22" t="s">
        <v>11495</v>
      </c>
      <c r="F950" s="22" t="s">
        <v>12776</v>
      </c>
      <c r="G950" s="22" t="s">
        <v>81</v>
      </c>
      <c r="H950" s="22" t="s">
        <v>12777</v>
      </c>
      <c r="I950" s="24">
        <v>43857</v>
      </c>
      <c r="J950" s="24">
        <v>44069</v>
      </c>
    </row>
    <row r="951" spans="1:10" x14ac:dyDescent="0.25">
      <c r="A951" s="22" t="s">
        <v>12778</v>
      </c>
      <c r="B951" s="23">
        <v>900</v>
      </c>
      <c r="C951" s="22" t="s">
        <v>11494</v>
      </c>
      <c r="D951" s="28">
        <v>387904</v>
      </c>
      <c r="E951" s="22" t="s">
        <v>11495</v>
      </c>
      <c r="F951" s="22" t="s">
        <v>12779</v>
      </c>
      <c r="G951" s="22" t="s">
        <v>81</v>
      </c>
      <c r="H951" s="22" t="s">
        <v>12780</v>
      </c>
      <c r="I951" s="24">
        <v>43854</v>
      </c>
      <c r="J951" s="24">
        <v>44309</v>
      </c>
    </row>
    <row r="952" spans="1:10" x14ac:dyDescent="0.25">
      <c r="A952" s="22" t="s">
        <v>12781</v>
      </c>
      <c r="B952" s="23">
        <v>900</v>
      </c>
      <c r="C952" s="22" t="s">
        <v>11494</v>
      </c>
      <c r="D952" s="28">
        <v>387904</v>
      </c>
      <c r="E952" s="22" t="s">
        <v>11495</v>
      </c>
      <c r="F952" s="22" t="s">
        <v>12782</v>
      </c>
      <c r="G952" s="22" t="s">
        <v>81</v>
      </c>
      <c r="H952" s="22" t="s">
        <v>12783</v>
      </c>
      <c r="I952" s="24">
        <v>43855</v>
      </c>
      <c r="J952" s="24">
        <v>44043</v>
      </c>
    </row>
    <row r="953" spans="1:10" x14ac:dyDescent="0.25">
      <c r="A953" s="22" t="s">
        <v>12784</v>
      </c>
      <c r="B953" s="23">
        <v>900</v>
      </c>
      <c r="C953" s="22" t="s">
        <v>11494</v>
      </c>
      <c r="D953" s="28">
        <v>387904</v>
      </c>
      <c r="E953" s="22" t="s">
        <v>11495</v>
      </c>
      <c r="F953" s="22" t="s">
        <v>12785</v>
      </c>
      <c r="G953" s="22" t="s">
        <v>81</v>
      </c>
      <c r="H953" s="22" t="s">
        <v>12786</v>
      </c>
      <c r="I953" s="24">
        <v>43881</v>
      </c>
      <c r="J953" s="24">
        <v>43906</v>
      </c>
    </row>
    <row r="954" spans="1:10" x14ac:dyDescent="0.25">
      <c r="A954" s="22" t="s">
        <v>12787</v>
      </c>
      <c r="B954" s="23">
        <v>900</v>
      </c>
      <c r="C954" s="22" t="s">
        <v>11494</v>
      </c>
      <c r="D954" s="28">
        <v>387904</v>
      </c>
      <c r="E954" s="22" t="s">
        <v>11495</v>
      </c>
      <c r="F954" s="22" t="s">
        <v>12788</v>
      </c>
      <c r="G954" s="22" t="s">
        <v>81</v>
      </c>
      <c r="H954" s="22" t="s">
        <v>12789</v>
      </c>
      <c r="I954" s="24">
        <v>43857</v>
      </c>
      <c r="J954" s="24">
        <v>43864</v>
      </c>
    </row>
    <row r="955" spans="1:10" x14ac:dyDescent="0.25">
      <c r="A955" s="22" t="s">
        <v>12790</v>
      </c>
      <c r="B955" s="23">
        <v>900</v>
      </c>
      <c r="C955" s="22" t="s">
        <v>11494</v>
      </c>
      <c r="D955" s="28">
        <v>387904</v>
      </c>
      <c r="E955" s="22" t="s">
        <v>11495</v>
      </c>
      <c r="F955" s="22" t="s">
        <v>12791</v>
      </c>
      <c r="G955" s="22" t="s">
        <v>81</v>
      </c>
      <c r="H955" s="22" t="s">
        <v>12792</v>
      </c>
      <c r="I955" s="24">
        <v>43857</v>
      </c>
      <c r="J955" s="24">
        <v>44067</v>
      </c>
    </row>
    <row r="956" spans="1:10" x14ac:dyDescent="0.25">
      <c r="A956" s="22" t="s">
        <v>12793</v>
      </c>
      <c r="B956" s="23">
        <v>900</v>
      </c>
      <c r="C956" s="22" t="s">
        <v>11494</v>
      </c>
      <c r="D956" s="28">
        <v>387904</v>
      </c>
      <c r="E956" s="22" t="s">
        <v>11495</v>
      </c>
      <c r="F956" s="22" t="s">
        <v>12794</v>
      </c>
      <c r="G956" s="22" t="s">
        <v>81</v>
      </c>
      <c r="H956" s="22" t="s">
        <v>12795</v>
      </c>
      <c r="I956" s="24">
        <v>43865</v>
      </c>
      <c r="J956" s="24">
        <v>43866</v>
      </c>
    </row>
    <row r="957" spans="1:10" x14ac:dyDescent="0.25">
      <c r="A957" s="22" t="s">
        <v>12796</v>
      </c>
      <c r="B957" s="23">
        <v>900</v>
      </c>
      <c r="C957" s="22" t="s">
        <v>11494</v>
      </c>
      <c r="D957" s="28">
        <v>387904</v>
      </c>
      <c r="E957" s="22" t="s">
        <v>11495</v>
      </c>
      <c r="F957" s="22" t="s">
        <v>12797</v>
      </c>
      <c r="G957" s="22" t="s">
        <v>81</v>
      </c>
      <c r="H957" s="22" t="s">
        <v>12798</v>
      </c>
      <c r="I957" s="24">
        <v>43873</v>
      </c>
      <c r="J957" s="24">
        <v>44018</v>
      </c>
    </row>
    <row r="958" spans="1:10" x14ac:dyDescent="0.25">
      <c r="A958" s="22" t="s">
        <v>12796</v>
      </c>
      <c r="B958" s="23">
        <v>900</v>
      </c>
      <c r="C958" s="22" t="s">
        <v>11494</v>
      </c>
      <c r="D958" s="28">
        <v>387904</v>
      </c>
      <c r="E958" s="22" t="s">
        <v>11495</v>
      </c>
      <c r="F958" s="22" t="s">
        <v>11542</v>
      </c>
      <c r="G958" s="22" t="s">
        <v>81</v>
      </c>
      <c r="H958" s="22" t="s">
        <v>12798</v>
      </c>
      <c r="I958" s="24">
        <v>44019</v>
      </c>
      <c r="J958" s="24">
        <v>44085</v>
      </c>
    </row>
    <row r="959" spans="1:10" x14ac:dyDescent="0.25">
      <c r="A959" s="22" t="s">
        <v>12799</v>
      </c>
      <c r="B959" s="23">
        <v>900</v>
      </c>
      <c r="C959" s="22" t="s">
        <v>11494</v>
      </c>
      <c r="D959" s="28">
        <v>387904</v>
      </c>
      <c r="E959" s="22" t="s">
        <v>11495</v>
      </c>
      <c r="F959" s="22" t="s">
        <v>12800</v>
      </c>
      <c r="G959" s="22" t="s">
        <v>81</v>
      </c>
      <c r="H959" s="22" t="s">
        <v>12801</v>
      </c>
      <c r="I959" s="24">
        <v>43857</v>
      </c>
      <c r="J959" s="24">
        <v>43899</v>
      </c>
    </row>
    <row r="960" spans="1:10" x14ac:dyDescent="0.25">
      <c r="A960" s="22" t="s">
        <v>12802</v>
      </c>
      <c r="B960" s="23">
        <v>900</v>
      </c>
      <c r="C960" s="22" t="s">
        <v>11494</v>
      </c>
      <c r="D960" s="28">
        <v>387904</v>
      </c>
      <c r="E960" s="22" t="s">
        <v>11495</v>
      </c>
      <c r="F960" s="22" t="s">
        <v>12803</v>
      </c>
      <c r="G960" s="22" t="s">
        <v>81</v>
      </c>
      <c r="H960" s="22" t="s">
        <v>12804</v>
      </c>
      <c r="I960" s="24">
        <v>43860</v>
      </c>
      <c r="J960" s="24">
        <v>44013</v>
      </c>
    </row>
    <row r="961" spans="1:10" x14ac:dyDescent="0.25">
      <c r="A961" s="22" t="s">
        <v>12805</v>
      </c>
      <c r="B961" s="23">
        <v>900</v>
      </c>
      <c r="C961" s="22" t="s">
        <v>11494</v>
      </c>
      <c r="D961" s="28">
        <v>387904</v>
      </c>
      <c r="E961" s="22" t="s">
        <v>11495</v>
      </c>
      <c r="F961" s="22" t="s">
        <v>12806</v>
      </c>
      <c r="G961" s="22" t="s">
        <v>81</v>
      </c>
      <c r="H961" s="22" t="s">
        <v>12807</v>
      </c>
      <c r="I961" s="24">
        <v>43862</v>
      </c>
      <c r="J961" s="24">
        <v>44044</v>
      </c>
    </row>
    <row r="962" spans="1:10" x14ac:dyDescent="0.25">
      <c r="A962" s="22" t="s">
        <v>12808</v>
      </c>
      <c r="B962" s="23">
        <v>900</v>
      </c>
      <c r="C962" s="22" t="s">
        <v>11494</v>
      </c>
      <c r="D962" s="28">
        <v>387904</v>
      </c>
      <c r="E962" s="22" t="s">
        <v>11495</v>
      </c>
      <c r="F962" s="22" t="s">
        <v>12809</v>
      </c>
      <c r="G962" s="22" t="s">
        <v>81</v>
      </c>
      <c r="H962" s="22" t="s">
        <v>12810</v>
      </c>
      <c r="I962" s="24">
        <v>43872</v>
      </c>
      <c r="J962" s="24">
        <v>43892</v>
      </c>
    </row>
    <row r="963" spans="1:10" x14ac:dyDescent="0.25">
      <c r="A963" s="22" t="s">
        <v>12811</v>
      </c>
      <c r="B963" s="23">
        <v>900</v>
      </c>
      <c r="C963" s="22" t="s">
        <v>11494</v>
      </c>
      <c r="D963" s="28">
        <v>387904</v>
      </c>
      <c r="E963" s="22" t="s">
        <v>11495</v>
      </c>
      <c r="F963" s="22" t="s">
        <v>12812</v>
      </c>
      <c r="G963" s="22" t="s">
        <v>81</v>
      </c>
      <c r="H963" s="22" t="s">
        <v>12813</v>
      </c>
      <c r="I963" s="24">
        <v>43855</v>
      </c>
      <c r="J963" s="24">
        <v>44067</v>
      </c>
    </row>
    <row r="964" spans="1:10" x14ac:dyDescent="0.25">
      <c r="A964" s="22" t="s">
        <v>12814</v>
      </c>
      <c r="B964" s="23">
        <v>900</v>
      </c>
      <c r="C964" s="22" t="s">
        <v>11494</v>
      </c>
      <c r="D964" s="28">
        <v>387904</v>
      </c>
      <c r="E964" s="22" t="s">
        <v>11495</v>
      </c>
      <c r="F964" s="22" t="s">
        <v>12815</v>
      </c>
      <c r="G964" s="22" t="s">
        <v>81</v>
      </c>
      <c r="H964" s="22" t="s">
        <v>12816</v>
      </c>
      <c r="I964" s="24">
        <v>43854</v>
      </c>
      <c r="J964" s="24">
        <v>43854</v>
      </c>
    </row>
    <row r="965" spans="1:10" x14ac:dyDescent="0.25">
      <c r="A965" s="22" t="s">
        <v>12817</v>
      </c>
      <c r="B965" s="23">
        <v>900</v>
      </c>
      <c r="C965" s="22" t="s">
        <v>11494</v>
      </c>
      <c r="D965" s="28">
        <v>387904</v>
      </c>
      <c r="E965" s="22" t="s">
        <v>11495</v>
      </c>
      <c r="F965" s="22" t="s">
        <v>12818</v>
      </c>
      <c r="G965" s="22" t="s">
        <v>81</v>
      </c>
      <c r="H965" s="22" t="s">
        <v>12819</v>
      </c>
      <c r="I965" s="24">
        <v>43854</v>
      </c>
      <c r="J965" s="24">
        <v>43940</v>
      </c>
    </row>
    <row r="966" spans="1:10" x14ac:dyDescent="0.25">
      <c r="A966" s="22" t="s">
        <v>12817</v>
      </c>
      <c r="B966" s="23">
        <v>900</v>
      </c>
      <c r="C966" s="22" t="s">
        <v>11494</v>
      </c>
      <c r="D966" s="28">
        <v>387904</v>
      </c>
      <c r="E966" s="22" t="s">
        <v>11495</v>
      </c>
      <c r="F966" s="22" t="s">
        <v>11681</v>
      </c>
      <c r="G966" s="22" t="s">
        <v>81</v>
      </c>
      <c r="H966" s="22" t="s">
        <v>12819</v>
      </c>
      <c r="I966" s="24">
        <v>43941</v>
      </c>
      <c r="J966" s="24">
        <v>44052</v>
      </c>
    </row>
    <row r="967" spans="1:10" x14ac:dyDescent="0.25">
      <c r="A967" s="22" t="s">
        <v>12820</v>
      </c>
      <c r="B967" s="23">
        <v>900</v>
      </c>
      <c r="C967" s="22" t="s">
        <v>11494</v>
      </c>
      <c r="D967" s="28">
        <v>387904</v>
      </c>
      <c r="E967" s="22" t="s">
        <v>11495</v>
      </c>
      <c r="F967" s="22" t="s">
        <v>12821</v>
      </c>
      <c r="G967" s="22" t="s">
        <v>81</v>
      </c>
      <c r="H967" s="22" t="s">
        <v>12822</v>
      </c>
      <c r="I967" s="24">
        <v>43858</v>
      </c>
      <c r="J967" s="24">
        <v>44070</v>
      </c>
    </row>
    <row r="968" spans="1:10" x14ac:dyDescent="0.25">
      <c r="A968" s="22" t="s">
        <v>12823</v>
      </c>
      <c r="B968" s="23">
        <v>900</v>
      </c>
      <c r="C968" s="22" t="s">
        <v>11494</v>
      </c>
      <c r="D968" s="28">
        <v>387904</v>
      </c>
      <c r="E968" s="22" t="s">
        <v>11495</v>
      </c>
      <c r="F968" s="22" t="s">
        <v>12824</v>
      </c>
      <c r="G968" s="22" t="s">
        <v>81</v>
      </c>
      <c r="H968" s="22" t="s">
        <v>12825</v>
      </c>
      <c r="I968" s="24">
        <v>43857</v>
      </c>
      <c r="J968" s="24">
        <v>44281</v>
      </c>
    </row>
    <row r="969" spans="1:10" x14ac:dyDescent="0.25">
      <c r="A969" s="22" t="s">
        <v>12826</v>
      </c>
      <c r="B969" s="23">
        <v>900</v>
      </c>
      <c r="C969" s="22" t="s">
        <v>11494</v>
      </c>
      <c r="D969" s="28">
        <v>387904</v>
      </c>
      <c r="E969" s="22" t="s">
        <v>11495</v>
      </c>
      <c r="F969" s="22" t="s">
        <v>11496</v>
      </c>
      <c r="G969" s="22" t="s">
        <v>81</v>
      </c>
      <c r="H969" s="22" t="s">
        <v>12827</v>
      </c>
      <c r="I969" s="24">
        <v>43865</v>
      </c>
      <c r="J969" s="24">
        <v>43891</v>
      </c>
    </row>
    <row r="970" spans="1:10" x14ac:dyDescent="0.25">
      <c r="A970" s="22" t="s">
        <v>12828</v>
      </c>
      <c r="B970" s="23">
        <v>900</v>
      </c>
      <c r="C970" s="22" t="s">
        <v>11494</v>
      </c>
      <c r="D970" s="28">
        <v>387904</v>
      </c>
      <c r="E970" s="22" t="s">
        <v>11495</v>
      </c>
      <c r="F970" s="22" t="s">
        <v>12829</v>
      </c>
      <c r="G970" s="22" t="s">
        <v>81</v>
      </c>
      <c r="H970" s="22" t="s">
        <v>12830</v>
      </c>
      <c r="I970" s="24">
        <v>43866</v>
      </c>
      <c r="J970" s="24">
        <v>43871</v>
      </c>
    </row>
    <row r="971" spans="1:10" x14ac:dyDescent="0.25">
      <c r="A971" s="22" t="s">
        <v>12831</v>
      </c>
      <c r="B971" s="23">
        <v>900</v>
      </c>
      <c r="C971" s="22" t="s">
        <v>11494</v>
      </c>
      <c r="D971" s="28">
        <v>387904</v>
      </c>
      <c r="E971" s="22" t="s">
        <v>11495</v>
      </c>
      <c r="F971" s="22" t="s">
        <v>12718</v>
      </c>
      <c r="G971" s="22" t="s">
        <v>81</v>
      </c>
      <c r="H971" s="22" t="s">
        <v>12832</v>
      </c>
      <c r="I971" s="24">
        <v>43858</v>
      </c>
      <c r="J971" s="24">
        <v>44070</v>
      </c>
    </row>
    <row r="972" spans="1:10" x14ac:dyDescent="0.25">
      <c r="A972" s="22" t="s">
        <v>12833</v>
      </c>
      <c r="B972" s="23">
        <v>900</v>
      </c>
      <c r="C972" s="22" t="s">
        <v>11494</v>
      </c>
      <c r="D972" s="28">
        <v>387904</v>
      </c>
      <c r="E972" s="22" t="s">
        <v>11495</v>
      </c>
      <c r="F972" s="22" t="s">
        <v>12834</v>
      </c>
      <c r="G972" s="22" t="s">
        <v>81</v>
      </c>
      <c r="H972" s="22" t="s">
        <v>12835</v>
      </c>
      <c r="I972" s="24">
        <v>43862</v>
      </c>
      <c r="J972" s="24">
        <v>44074</v>
      </c>
    </row>
    <row r="973" spans="1:10" x14ac:dyDescent="0.25">
      <c r="A973" s="22" t="s">
        <v>1289</v>
      </c>
      <c r="B973" s="23">
        <v>900</v>
      </c>
      <c r="C973" s="22" t="s">
        <v>11494</v>
      </c>
      <c r="D973" s="28">
        <v>387904</v>
      </c>
      <c r="E973" s="22" t="s">
        <v>11495</v>
      </c>
      <c r="F973" s="22" t="s">
        <v>12836</v>
      </c>
      <c r="G973" s="22" t="s">
        <v>81</v>
      </c>
      <c r="H973" s="22" t="s">
        <v>9604</v>
      </c>
      <c r="I973" s="24">
        <v>43857</v>
      </c>
      <c r="J973" s="24"/>
    </row>
    <row r="974" spans="1:10" x14ac:dyDescent="0.25">
      <c r="A974" s="22" t="s">
        <v>12837</v>
      </c>
      <c r="B974" s="23">
        <v>900</v>
      </c>
      <c r="C974" s="22" t="s">
        <v>11494</v>
      </c>
      <c r="D974" s="28">
        <v>387904</v>
      </c>
      <c r="E974" s="22" t="s">
        <v>11495</v>
      </c>
      <c r="F974" s="22" t="s">
        <v>12838</v>
      </c>
      <c r="G974" s="22" t="s">
        <v>81</v>
      </c>
      <c r="H974" s="22" t="s">
        <v>12839</v>
      </c>
      <c r="I974" s="24">
        <v>43858</v>
      </c>
      <c r="J974" s="24">
        <v>43858</v>
      </c>
    </row>
    <row r="975" spans="1:10" x14ac:dyDescent="0.25">
      <c r="A975" s="22" t="s">
        <v>12840</v>
      </c>
      <c r="B975" s="23">
        <v>900</v>
      </c>
      <c r="C975" s="22" t="s">
        <v>11494</v>
      </c>
      <c r="D975" s="28">
        <v>387904</v>
      </c>
      <c r="E975" s="22" t="s">
        <v>11495</v>
      </c>
      <c r="F975" s="22" t="s">
        <v>12841</v>
      </c>
      <c r="G975" s="22" t="s">
        <v>81</v>
      </c>
      <c r="H975" s="22" t="s">
        <v>12842</v>
      </c>
      <c r="I975" s="24">
        <v>43857</v>
      </c>
      <c r="J975" s="24">
        <v>44069</v>
      </c>
    </row>
    <row r="976" spans="1:10" x14ac:dyDescent="0.25">
      <c r="A976" s="22" t="s">
        <v>12843</v>
      </c>
      <c r="B976" s="23">
        <v>900</v>
      </c>
      <c r="C976" s="22" t="s">
        <v>11494</v>
      </c>
      <c r="D976" s="28">
        <v>387904</v>
      </c>
      <c r="E976" s="22" t="s">
        <v>11495</v>
      </c>
      <c r="F976" s="22" t="s">
        <v>12844</v>
      </c>
      <c r="G976" s="22" t="s">
        <v>81</v>
      </c>
      <c r="H976" s="22" t="s">
        <v>12845</v>
      </c>
      <c r="I976" s="24">
        <v>43892</v>
      </c>
      <c r="J976" s="24">
        <v>43909</v>
      </c>
    </row>
    <row r="977" spans="1:10" x14ac:dyDescent="0.25">
      <c r="A977" s="22" t="s">
        <v>12846</v>
      </c>
      <c r="B977" s="23">
        <v>900</v>
      </c>
      <c r="C977" s="22" t="s">
        <v>11494</v>
      </c>
      <c r="D977" s="28">
        <v>387904</v>
      </c>
      <c r="E977" s="22" t="s">
        <v>11495</v>
      </c>
      <c r="F977" s="22" t="s">
        <v>12847</v>
      </c>
      <c r="G977" s="22" t="s">
        <v>81</v>
      </c>
      <c r="H977" s="22" t="s">
        <v>12848</v>
      </c>
      <c r="I977" s="24">
        <v>43859</v>
      </c>
      <c r="J977" s="24">
        <v>43860</v>
      </c>
    </row>
    <row r="978" spans="1:10" x14ac:dyDescent="0.25">
      <c r="A978" s="22" t="s">
        <v>12849</v>
      </c>
      <c r="B978" s="23">
        <v>900</v>
      </c>
      <c r="C978" s="22" t="s">
        <v>11494</v>
      </c>
      <c r="D978" s="28">
        <v>387904</v>
      </c>
      <c r="E978" s="22" t="s">
        <v>11495</v>
      </c>
      <c r="F978" s="22" t="s">
        <v>12850</v>
      </c>
      <c r="G978" s="22" t="s">
        <v>81</v>
      </c>
      <c r="H978" s="22" t="s">
        <v>12851</v>
      </c>
      <c r="I978" s="24">
        <v>43858</v>
      </c>
      <c r="J978" s="24">
        <v>43859</v>
      </c>
    </row>
    <row r="979" spans="1:10" x14ac:dyDescent="0.25">
      <c r="A979" s="22" t="s">
        <v>12852</v>
      </c>
      <c r="B979" s="23">
        <v>900</v>
      </c>
      <c r="C979" s="22" t="s">
        <v>11494</v>
      </c>
      <c r="D979" s="28">
        <v>387904</v>
      </c>
      <c r="E979" s="22" t="s">
        <v>11495</v>
      </c>
      <c r="F979" s="22" t="s">
        <v>12853</v>
      </c>
      <c r="G979" s="22" t="s">
        <v>81</v>
      </c>
      <c r="H979" s="22" t="s">
        <v>12854</v>
      </c>
      <c r="I979" s="24">
        <v>43862</v>
      </c>
      <c r="J979" s="24">
        <v>43976</v>
      </c>
    </row>
    <row r="980" spans="1:10" x14ac:dyDescent="0.25">
      <c r="A980" s="22" t="s">
        <v>12855</v>
      </c>
      <c r="B980" s="23">
        <v>900</v>
      </c>
      <c r="C980" s="22" t="s">
        <v>11494</v>
      </c>
      <c r="D980" s="28">
        <v>387904</v>
      </c>
      <c r="E980" s="22" t="s">
        <v>11495</v>
      </c>
      <c r="F980" s="22" t="s">
        <v>12856</v>
      </c>
      <c r="G980" s="22" t="s">
        <v>81</v>
      </c>
      <c r="H980" s="22" t="s">
        <v>12857</v>
      </c>
      <c r="I980" s="24">
        <v>43857</v>
      </c>
      <c r="J980" s="24">
        <v>43887</v>
      </c>
    </row>
    <row r="981" spans="1:10" x14ac:dyDescent="0.25">
      <c r="A981" s="22" t="s">
        <v>12858</v>
      </c>
      <c r="B981" s="23">
        <v>900</v>
      </c>
      <c r="C981" s="22" t="s">
        <v>11494</v>
      </c>
      <c r="D981" s="28">
        <v>387904</v>
      </c>
      <c r="E981" s="22" t="s">
        <v>11495</v>
      </c>
      <c r="F981" s="22" t="s">
        <v>12859</v>
      </c>
      <c r="G981" s="22" t="s">
        <v>81</v>
      </c>
      <c r="H981" s="22" t="s">
        <v>12860</v>
      </c>
      <c r="I981" s="24">
        <v>43872</v>
      </c>
      <c r="J981" s="24">
        <v>43982</v>
      </c>
    </row>
    <row r="982" spans="1:10" x14ac:dyDescent="0.25">
      <c r="A982" s="22" t="s">
        <v>12858</v>
      </c>
      <c r="B982" s="23">
        <v>900</v>
      </c>
      <c r="C982" s="22" t="s">
        <v>11494</v>
      </c>
      <c r="D982" s="28">
        <v>387904</v>
      </c>
      <c r="E982" s="22" t="s">
        <v>11495</v>
      </c>
      <c r="F982" s="22" t="s">
        <v>12095</v>
      </c>
      <c r="G982" s="22" t="s">
        <v>81</v>
      </c>
      <c r="H982" s="22" t="s">
        <v>12860</v>
      </c>
      <c r="I982" s="24">
        <v>43992</v>
      </c>
      <c r="J982" s="24">
        <v>44296</v>
      </c>
    </row>
    <row r="983" spans="1:10" x14ac:dyDescent="0.25">
      <c r="A983" s="22" t="s">
        <v>12861</v>
      </c>
      <c r="B983" s="23">
        <v>900</v>
      </c>
      <c r="C983" s="22" t="s">
        <v>11494</v>
      </c>
      <c r="D983" s="28">
        <v>387904</v>
      </c>
      <c r="E983" s="22" t="s">
        <v>11495</v>
      </c>
      <c r="F983" s="22" t="s">
        <v>12862</v>
      </c>
      <c r="G983" s="22" t="s">
        <v>81</v>
      </c>
      <c r="H983" s="22" t="s">
        <v>12863</v>
      </c>
      <c r="I983" s="24">
        <v>43860</v>
      </c>
      <c r="J983" s="24">
        <v>44072</v>
      </c>
    </row>
    <row r="984" spans="1:10" x14ac:dyDescent="0.25">
      <c r="A984" s="22" t="s">
        <v>12864</v>
      </c>
      <c r="B984" s="23">
        <v>900</v>
      </c>
      <c r="C984" s="22" t="s">
        <v>11494</v>
      </c>
      <c r="D984" s="28">
        <v>387904</v>
      </c>
      <c r="E984" s="22" t="s">
        <v>11495</v>
      </c>
      <c r="F984" s="22" t="s">
        <v>12865</v>
      </c>
      <c r="G984" s="22" t="s">
        <v>81</v>
      </c>
      <c r="H984" s="22" t="s">
        <v>12866</v>
      </c>
      <c r="I984" s="24">
        <v>43864</v>
      </c>
      <c r="J984" s="24">
        <v>43908</v>
      </c>
    </row>
    <row r="985" spans="1:10" x14ac:dyDescent="0.25">
      <c r="A985" s="22" t="s">
        <v>12867</v>
      </c>
      <c r="B985" s="23">
        <v>900</v>
      </c>
      <c r="C985" s="22" t="s">
        <v>11494</v>
      </c>
      <c r="D985" s="28">
        <v>387904</v>
      </c>
      <c r="E985" s="22" t="s">
        <v>11495</v>
      </c>
      <c r="F985" s="22" t="s">
        <v>12868</v>
      </c>
      <c r="G985" s="22" t="s">
        <v>81</v>
      </c>
      <c r="H985" s="22" t="s">
        <v>12869</v>
      </c>
      <c r="I985" s="24">
        <v>43859</v>
      </c>
      <c r="J985" s="24">
        <v>43892</v>
      </c>
    </row>
    <row r="986" spans="1:10" x14ac:dyDescent="0.25">
      <c r="A986" s="22" t="s">
        <v>12870</v>
      </c>
      <c r="B986" s="23">
        <v>900</v>
      </c>
      <c r="C986" s="22" t="s">
        <v>11494</v>
      </c>
      <c r="D986" s="28">
        <v>387904</v>
      </c>
      <c r="E986" s="22" t="s">
        <v>11495</v>
      </c>
      <c r="F986" s="22" t="s">
        <v>12871</v>
      </c>
      <c r="G986" s="22" t="s">
        <v>81</v>
      </c>
      <c r="H986" s="22" t="s">
        <v>12872</v>
      </c>
      <c r="I986" s="24">
        <v>43857</v>
      </c>
      <c r="J986" s="24">
        <v>44069</v>
      </c>
    </row>
    <row r="987" spans="1:10" x14ac:dyDescent="0.25">
      <c r="A987" s="22" t="s">
        <v>12873</v>
      </c>
      <c r="B987" s="23">
        <v>900</v>
      </c>
      <c r="C987" s="22" t="s">
        <v>11494</v>
      </c>
      <c r="D987" s="28">
        <v>387904</v>
      </c>
      <c r="E987" s="22" t="s">
        <v>11495</v>
      </c>
      <c r="F987" s="22" t="s">
        <v>12874</v>
      </c>
      <c r="G987" s="22" t="s">
        <v>81</v>
      </c>
      <c r="H987" s="22" t="s">
        <v>12875</v>
      </c>
      <c r="I987" s="24">
        <v>43858</v>
      </c>
      <c r="J987" s="24">
        <v>44254</v>
      </c>
    </row>
    <row r="988" spans="1:10" x14ac:dyDescent="0.25">
      <c r="A988" s="22" t="s">
        <v>12876</v>
      </c>
      <c r="B988" s="23">
        <v>900</v>
      </c>
      <c r="C988" s="22" t="s">
        <v>11494</v>
      </c>
      <c r="D988" s="28">
        <v>387904</v>
      </c>
      <c r="E988" s="22" t="s">
        <v>11495</v>
      </c>
      <c r="F988" s="22" t="s">
        <v>12877</v>
      </c>
      <c r="G988" s="22" t="s">
        <v>81</v>
      </c>
      <c r="H988" s="22" t="s">
        <v>12878</v>
      </c>
      <c r="I988" s="24">
        <v>43860</v>
      </c>
      <c r="J988" s="24">
        <v>43891</v>
      </c>
    </row>
    <row r="989" spans="1:10" x14ac:dyDescent="0.25">
      <c r="A989" s="22" t="s">
        <v>12876</v>
      </c>
      <c r="B989" s="23">
        <v>900</v>
      </c>
      <c r="C989" s="22" t="s">
        <v>11494</v>
      </c>
      <c r="D989" s="28">
        <v>387904</v>
      </c>
      <c r="E989" s="22" t="s">
        <v>11495</v>
      </c>
      <c r="F989" s="22" t="s">
        <v>12879</v>
      </c>
      <c r="G989" s="22" t="s">
        <v>81</v>
      </c>
      <c r="H989" s="22" t="s">
        <v>12878</v>
      </c>
      <c r="I989" s="24">
        <v>43892</v>
      </c>
      <c r="J989" s="24">
        <v>44108</v>
      </c>
    </row>
    <row r="990" spans="1:10" x14ac:dyDescent="0.25">
      <c r="A990" s="22" t="s">
        <v>12876</v>
      </c>
      <c r="B990" s="23">
        <v>900</v>
      </c>
      <c r="C990" s="22" t="s">
        <v>11494</v>
      </c>
      <c r="D990" s="28">
        <v>387904</v>
      </c>
      <c r="E990" s="22" t="s">
        <v>11495</v>
      </c>
      <c r="F990" s="22" t="s">
        <v>12880</v>
      </c>
      <c r="G990" s="22" t="s">
        <v>81</v>
      </c>
      <c r="H990" s="22" t="s">
        <v>12878</v>
      </c>
      <c r="I990" s="24">
        <v>44109</v>
      </c>
      <c r="J990" s="24">
        <v>44165</v>
      </c>
    </row>
    <row r="991" spans="1:10" x14ac:dyDescent="0.25">
      <c r="A991" s="22" t="s">
        <v>12881</v>
      </c>
      <c r="B991" s="23">
        <v>900</v>
      </c>
      <c r="C991" s="22" t="s">
        <v>11494</v>
      </c>
      <c r="D991" s="28">
        <v>387904</v>
      </c>
      <c r="E991" s="22" t="s">
        <v>11495</v>
      </c>
      <c r="F991" s="22" t="s">
        <v>12882</v>
      </c>
      <c r="G991" s="22" t="s">
        <v>81</v>
      </c>
      <c r="H991" s="22" t="s">
        <v>12883</v>
      </c>
      <c r="I991" s="24">
        <v>43859</v>
      </c>
      <c r="J991" s="24">
        <v>43881</v>
      </c>
    </row>
    <row r="992" spans="1:10" x14ac:dyDescent="0.25">
      <c r="A992" s="22" t="s">
        <v>12884</v>
      </c>
      <c r="B992" s="23">
        <v>900</v>
      </c>
      <c r="C992" s="22" t="s">
        <v>11494</v>
      </c>
      <c r="D992" s="28">
        <v>387904</v>
      </c>
      <c r="E992" s="22" t="s">
        <v>11495</v>
      </c>
      <c r="F992" s="22" t="s">
        <v>12885</v>
      </c>
      <c r="G992" s="22" t="s">
        <v>81</v>
      </c>
      <c r="H992" s="22" t="s">
        <v>12886</v>
      </c>
      <c r="I992" s="24">
        <v>43864</v>
      </c>
      <c r="J992" s="24">
        <v>44076</v>
      </c>
    </row>
    <row r="993" spans="1:10" x14ac:dyDescent="0.25">
      <c r="A993" s="22" t="s">
        <v>12887</v>
      </c>
      <c r="B993" s="23">
        <v>900</v>
      </c>
      <c r="C993" s="22" t="s">
        <v>11494</v>
      </c>
      <c r="D993" s="28">
        <v>387904</v>
      </c>
      <c r="E993" s="22" t="s">
        <v>11495</v>
      </c>
      <c r="F993" s="22" t="s">
        <v>12888</v>
      </c>
      <c r="G993" s="22" t="s">
        <v>81</v>
      </c>
      <c r="H993" s="22" t="s">
        <v>12889</v>
      </c>
      <c r="I993" s="24">
        <v>43864</v>
      </c>
      <c r="J993" s="24">
        <v>44167</v>
      </c>
    </row>
    <row r="994" spans="1:10" x14ac:dyDescent="0.25">
      <c r="A994" s="22" t="s">
        <v>12890</v>
      </c>
      <c r="B994" s="23">
        <v>900</v>
      </c>
      <c r="C994" s="22" t="s">
        <v>11494</v>
      </c>
      <c r="D994" s="28">
        <v>387904</v>
      </c>
      <c r="E994" s="22" t="s">
        <v>11495</v>
      </c>
      <c r="F994" s="22" t="s">
        <v>12891</v>
      </c>
      <c r="G994" s="22" t="s">
        <v>81</v>
      </c>
      <c r="H994" s="22" t="s">
        <v>12892</v>
      </c>
      <c r="I994" s="24">
        <v>43860</v>
      </c>
      <c r="J994" s="24">
        <v>44166</v>
      </c>
    </row>
    <row r="995" spans="1:10" x14ac:dyDescent="0.25">
      <c r="A995" s="22" t="s">
        <v>12893</v>
      </c>
      <c r="B995" s="23">
        <v>900</v>
      </c>
      <c r="C995" s="22" t="s">
        <v>11494</v>
      </c>
      <c r="D995" s="28">
        <v>387904</v>
      </c>
      <c r="E995" s="22" t="s">
        <v>11495</v>
      </c>
      <c r="F995" s="22" t="s">
        <v>12894</v>
      </c>
      <c r="G995" s="22" t="s">
        <v>81</v>
      </c>
      <c r="H995" s="22" t="s">
        <v>12895</v>
      </c>
      <c r="I995" s="24">
        <v>43861</v>
      </c>
      <c r="J995" s="24">
        <v>44165</v>
      </c>
    </row>
    <row r="996" spans="1:10" x14ac:dyDescent="0.25">
      <c r="A996" s="22" t="s">
        <v>12896</v>
      </c>
      <c r="B996" s="23">
        <v>900</v>
      </c>
      <c r="C996" s="22" t="s">
        <v>11494</v>
      </c>
      <c r="D996" s="28">
        <v>387904</v>
      </c>
      <c r="E996" s="22" t="s">
        <v>11495</v>
      </c>
      <c r="F996" s="22" t="s">
        <v>12897</v>
      </c>
      <c r="G996" s="22" t="s">
        <v>81</v>
      </c>
      <c r="H996" s="22" t="s">
        <v>12898</v>
      </c>
      <c r="I996" s="24">
        <v>43859</v>
      </c>
      <c r="J996" s="24">
        <v>43930</v>
      </c>
    </row>
    <row r="997" spans="1:10" x14ac:dyDescent="0.25">
      <c r="A997" s="22" t="s">
        <v>12899</v>
      </c>
      <c r="B997" s="23">
        <v>900</v>
      </c>
      <c r="C997" s="22" t="s">
        <v>11494</v>
      </c>
      <c r="D997" s="28">
        <v>387904</v>
      </c>
      <c r="E997" s="22" t="s">
        <v>11495</v>
      </c>
      <c r="F997" s="22" t="s">
        <v>11496</v>
      </c>
      <c r="G997" s="22" t="s">
        <v>81</v>
      </c>
      <c r="H997" s="22" t="s">
        <v>12900</v>
      </c>
      <c r="I997" s="24">
        <v>43859</v>
      </c>
      <c r="J997" s="24">
        <v>43991</v>
      </c>
    </row>
    <row r="998" spans="1:10" x14ac:dyDescent="0.25">
      <c r="A998" s="22" t="s">
        <v>12901</v>
      </c>
      <c r="B998" s="23">
        <v>900</v>
      </c>
      <c r="C998" s="22" t="s">
        <v>11494</v>
      </c>
      <c r="D998" s="28">
        <v>387904</v>
      </c>
      <c r="E998" s="22" t="s">
        <v>11495</v>
      </c>
      <c r="F998" s="22" t="s">
        <v>12897</v>
      </c>
      <c r="G998" s="22" t="s">
        <v>81</v>
      </c>
      <c r="H998" s="22" t="s">
        <v>12902</v>
      </c>
      <c r="I998" s="24">
        <v>43859</v>
      </c>
      <c r="J998" s="24">
        <v>44071</v>
      </c>
    </row>
    <row r="999" spans="1:10" x14ac:dyDescent="0.25">
      <c r="A999" s="22" t="s">
        <v>12903</v>
      </c>
      <c r="B999" s="23">
        <v>900</v>
      </c>
      <c r="C999" s="22" t="s">
        <v>11494</v>
      </c>
      <c r="D999" s="28">
        <v>387904</v>
      </c>
      <c r="E999" s="22" t="s">
        <v>11495</v>
      </c>
      <c r="F999" s="22" t="s">
        <v>12904</v>
      </c>
      <c r="G999" s="22" t="s">
        <v>81</v>
      </c>
      <c r="H999" s="22" t="s">
        <v>12905</v>
      </c>
      <c r="I999" s="24">
        <v>43860</v>
      </c>
      <c r="J999" s="24">
        <v>43861</v>
      </c>
    </row>
    <row r="1000" spans="1:10" x14ac:dyDescent="0.25">
      <c r="A1000" s="22" t="s">
        <v>12906</v>
      </c>
      <c r="B1000" s="23">
        <v>900</v>
      </c>
      <c r="C1000" s="22" t="s">
        <v>11494</v>
      </c>
      <c r="D1000" s="28">
        <v>387904</v>
      </c>
      <c r="E1000" s="22" t="s">
        <v>11495</v>
      </c>
      <c r="F1000" s="22" t="s">
        <v>12907</v>
      </c>
      <c r="G1000" s="22" t="s">
        <v>81</v>
      </c>
      <c r="H1000" s="22" t="s">
        <v>12908</v>
      </c>
      <c r="I1000" s="24">
        <v>43860</v>
      </c>
      <c r="J1000" s="24">
        <v>43878</v>
      </c>
    </row>
    <row r="1001" spans="1:10" x14ac:dyDescent="0.25">
      <c r="A1001" s="22" t="s">
        <v>12909</v>
      </c>
      <c r="B1001" s="23">
        <v>900</v>
      </c>
      <c r="C1001" s="22" t="s">
        <v>11494</v>
      </c>
      <c r="D1001" s="28">
        <v>387904</v>
      </c>
      <c r="E1001" s="22" t="s">
        <v>11495</v>
      </c>
      <c r="F1001" s="22" t="s">
        <v>12910</v>
      </c>
      <c r="G1001" s="22" t="s">
        <v>81</v>
      </c>
      <c r="H1001" s="22" t="s">
        <v>12911</v>
      </c>
      <c r="I1001" s="24">
        <v>43864</v>
      </c>
      <c r="J1001" s="24">
        <v>44288</v>
      </c>
    </row>
    <row r="1002" spans="1:10" x14ac:dyDescent="0.25">
      <c r="A1002" s="22" t="s">
        <v>12912</v>
      </c>
      <c r="B1002" s="23">
        <v>900</v>
      </c>
      <c r="C1002" s="22" t="s">
        <v>11494</v>
      </c>
      <c r="D1002" s="28">
        <v>387904</v>
      </c>
      <c r="E1002" s="22" t="s">
        <v>11495</v>
      </c>
      <c r="F1002" s="22" t="s">
        <v>11982</v>
      </c>
      <c r="G1002" s="22" t="s">
        <v>81</v>
      </c>
      <c r="H1002" s="22" t="s">
        <v>12913</v>
      </c>
      <c r="I1002" s="24">
        <v>43859</v>
      </c>
      <c r="J1002" s="24">
        <v>43887</v>
      </c>
    </row>
    <row r="1003" spans="1:10" x14ac:dyDescent="0.25">
      <c r="A1003" s="22" t="s">
        <v>797</v>
      </c>
      <c r="B1003" s="23">
        <v>900</v>
      </c>
      <c r="C1003" s="22" t="s">
        <v>11494</v>
      </c>
      <c r="D1003" s="28">
        <v>387904</v>
      </c>
      <c r="E1003" s="22" t="s">
        <v>11495</v>
      </c>
      <c r="F1003" s="22" t="s">
        <v>12914</v>
      </c>
      <c r="G1003" s="22" t="s">
        <v>81</v>
      </c>
      <c r="H1003" s="22" t="s">
        <v>9412</v>
      </c>
      <c r="I1003" s="24">
        <v>43866</v>
      </c>
      <c r="J1003" s="24">
        <v>43866</v>
      </c>
    </row>
    <row r="1004" spans="1:10" x14ac:dyDescent="0.25">
      <c r="A1004" s="22" t="s">
        <v>797</v>
      </c>
      <c r="B1004" s="23">
        <v>900</v>
      </c>
      <c r="C1004" s="22" t="s">
        <v>11494</v>
      </c>
      <c r="D1004" s="28">
        <v>387904</v>
      </c>
      <c r="E1004" s="22" t="s">
        <v>11495</v>
      </c>
      <c r="F1004" s="22" t="s">
        <v>11496</v>
      </c>
      <c r="G1004" s="22" t="s">
        <v>81</v>
      </c>
      <c r="H1004" s="22" t="s">
        <v>9412</v>
      </c>
      <c r="I1004" s="24">
        <v>44067</v>
      </c>
      <c r="J1004" s="24"/>
    </row>
    <row r="1005" spans="1:10" x14ac:dyDescent="0.25">
      <c r="A1005" s="22" t="s">
        <v>12915</v>
      </c>
      <c r="B1005" s="23">
        <v>900</v>
      </c>
      <c r="C1005" s="22" t="s">
        <v>11494</v>
      </c>
      <c r="D1005" s="28">
        <v>387904</v>
      </c>
      <c r="E1005" s="22" t="s">
        <v>11495</v>
      </c>
      <c r="F1005" s="22" t="s">
        <v>12916</v>
      </c>
      <c r="G1005" s="22" t="s">
        <v>81</v>
      </c>
      <c r="H1005" s="22" t="s">
        <v>12917</v>
      </c>
      <c r="I1005" s="24">
        <v>43858</v>
      </c>
      <c r="J1005" s="24">
        <v>44255</v>
      </c>
    </row>
    <row r="1006" spans="1:10" x14ac:dyDescent="0.25">
      <c r="A1006" s="22" t="s">
        <v>12918</v>
      </c>
      <c r="B1006" s="23">
        <v>900</v>
      </c>
      <c r="C1006" s="22" t="s">
        <v>11494</v>
      </c>
      <c r="D1006" s="28">
        <v>387904</v>
      </c>
      <c r="E1006" s="22" t="s">
        <v>11495</v>
      </c>
      <c r="F1006" s="22" t="s">
        <v>12919</v>
      </c>
      <c r="G1006" s="22" t="s">
        <v>81</v>
      </c>
      <c r="H1006" s="22" t="s">
        <v>12920</v>
      </c>
      <c r="I1006" s="24">
        <v>43860</v>
      </c>
      <c r="J1006" s="24">
        <v>43915</v>
      </c>
    </row>
    <row r="1007" spans="1:10" x14ac:dyDescent="0.25">
      <c r="A1007" s="22" t="s">
        <v>12921</v>
      </c>
      <c r="B1007" s="23">
        <v>900</v>
      </c>
      <c r="C1007" s="22" t="s">
        <v>11494</v>
      </c>
      <c r="D1007" s="28">
        <v>387904</v>
      </c>
      <c r="E1007" s="22" t="s">
        <v>11495</v>
      </c>
      <c r="F1007" s="22" t="s">
        <v>11496</v>
      </c>
      <c r="G1007" s="22" t="s">
        <v>81</v>
      </c>
      <c r="H1007" s="22" t="s">
        <v>12922</v>
      </c>
      <c r="I1007" s="24">
        <v>43864</v>
      </c>
      <c r="J1007" s="24">
        <v>44025</v>
      </c>
    </row>
    <row r="1008" spans="1:10" x14ac:dyDescent="0.25">
      <c r="A1008" s="22" t="s">
        <v>12923</v>
      </c>
      <c r="B1008" s="23">
        <v>900</v>
      </c>
      <c r="C1008" s="22" t="s">
        <v>11494</v>
      </c>
      <c r="D1008" s="28">
        <v>387904</v>
      </c>
      <c r="E1008" s="22" t="s">
        <v>11495</v>
      </c>
      <c r="F1008" s="22" t="s">
        <v>12924</v>
      </c>
      <c r="G1008" s="22" t="s">
        <v>81</v>
      </c>
      <c r="H1008" s="22" t="s">
        <v>12925</v>
      </c>
      <c r="I1008" s="24">
        <v>43890</v>
      </c>
      <c r="J1008" s="24">
        <v>43907</v>
      </c>
    </row>
    <row r="1009" spans="1:10" x14ac:dyDescent="0.25">
      <c r="A1009" s="22" t="s">
        <v>12926</v>
      </c>
      <c r="B1009" s="23">
        <v>900</v>
      </c>
      <c r="C1009" s="22" t="s">
        <v>11494</v>
      </c>
      <c r="D1009" s="28">
        <v>387904</v>
      </c>
      <c r="E1009" s="22" t="s">
        <v>11495</v>
      </c>
      <c r="F1009" s="22" t="s">
        <v>12927</v>
      </c>
      <c r="G1009" s="22" t="s">
        <v>81</v>
      </c>
      <c r="H1009" s="22" t="s">
        <v>12928</v>
      </c>
      <c r="I1009" s="24">
        <v>43860</v>
      </c>
      <c r="J1009" s="24">
        <v>43867</v>
      </c>
    </row>
    <row r="1010" spans="1:10" x14ac:dyDescent="0.25">
      <c r="A1010" s="22" t="s">
        <v>12929</v>
      </c>
      <c r="B1010" s="23">
        <v>900</v>
      </c>
      <c r="C1010" s="22" t="s">
        <v>11494</v>
      </c>
      <c r="D1010" s="28">
        <v>387904</v>
      </c>
      <c r="E1010" s="22" t="s">
        <v>11495</v>
      </c>
      <c r="F1010" s="22" t="s">
        <v>12930</v>
      </c>
      <c r="G1010" s="22" t="s">
        <v>81</v>
      </c>
      <c r="H1010" s="22" t="s">
        <v>12931</v>
      </c>
      <c r="I1010" s="24">
        <v>43859</v>
      </c>
      <c r="J1010" s="24">
        <v>44071</v>
      </c>
    </row>
    <row r="1011" spans="1:10" x14ac:dyDescent="0.25">
      <c r="A1011" s="22" t="s">
        <v>12932</v>
      </c>
      <c r="B1011" s="23">
        <v>900</v>
      </c>
      <c r="C1011" s="22" t="s">
        <v>11494</v>
      </c>
      <c r="D1011" s="28">
        <v>387904</v>
      </c>
      <c r="E1011" s="22" t="s">
        <v>11495</v>
      </c>
      <c r="F1011" s="22" t="s">
        <v>12933</v>
      </c>
      <c r="G1011" s="22" t="s">
        <v>81</v>
      </c>
      <c r="H1011" s="22" t="s">
        <v>12934</v>
      </c>
      <c r="I1011" s="24">
        <v>43893</v>
      </c>
      <c r="J1011" s="24">
        <v>43893</v>
      </c>
    </row>
    <row r="1012" spans="1:10" x14ac:dyDescent="0.25">
      <c r="A1012" s="22" t="s">
        <v>2139</v>
      </c>
      <c r="B1012" s="23">
        <v>900</v>
      </c>
      <c r="C1012" s="22" t="s">
        <v>11494</v>
      </c>
      <c r="D1012" s="28">
        <v>387904</v>
      </c>
      <c r="E1012" s="22" t="s">
        <v>11495</v>
      </c>
      <c r="F1012" s="22" t="s">
        <v>12935</v>
      </c>
      <c r="G1012" s="22" t="s">
        <v>81</v>
      </c>
      <c r="H1012" s="22" t="s">
        <v>9746</v>
      </c>
      <c r="I1012" s="24">
        <v>43866</v>
      </c>
      <c r="J1012" s="24">
        <v>44078</v>
      </c>
    </row>
    <row r="1013" spans="1:10" x14ac:dyDescent="0.25">
      <c r="A1013" s="22" t="s">
        <v>12936</v>
      </c>
      <c r="B1013" s="23">
        <v>900</v>
      </c>
      <c r="C1013" s="22" t="s">
        <v>11494</v>
      </c>
      <c r="D1013" s="28">
        <v>387904</v>
      </c>
      <c r="E1013" s="22" t="s">
        <v>11495</v>
      </c>
      <c r="F1013" s="22" t="s">
        <v>12937</v>
      </c>
      <c r="G1013" s="22" t="s">
        <v>81</v>
      </c>
      <c r="H1013" s="22" t="s">
        <v>12938</v>
      </c>
      <c r="I1013" s="24">
        <v>43864</v>
      </c>
      <c r="J1013" s="24">
        <v>43915</v>
      </c>
    </row>
    <row r="1014" spans="1:10" x14ac:dyDescent="0.25">
      <c r="A1014" s="22" t="s">
        <v>3178</v>
      </c>
      <c r="B1014" s="23">
        <v>900</v>
      </c>
      <c r="C1014" s="22" t="s">
        <v>11494</v>
      </c>
      <c r="D1014" s="28">
        <v>387904</v>
      </c>
      <c r="E1014" s="22" t="s">
        <v>11495</v>
      </c>
      <c r="F1014" s="22" t="s">
        <v>12939</v>
      </c>
      <c r="G1014" s="22" t="s">
        <v>81</v>
      </c>
      <c r="H1014" s="22" t="s">
        <v>11037</v>
      </c>
      <c r="I1014" s="24">
        <v>43861</v>
      </c>
      <c r="J1014" s="24"/>
    </row>
    <row r="1015" spans="1:10" x14ac:dyDescent="0.25">
      <c r="A1015" s="22" t="s">
        <v>12940</v>
      </c>
      <c r="B1015" s="23">
        <v>900</v>
      </c>
      <c r="C1015" s="22" t="s">
        <v>11494</v>
      </c>
      <c r="D1015" s="28">
        <v>387904</v>
      </c>
      <c r="E1015" s="22" t="s">
        <v>11495</v>
      </c>
      <c r="F1015" s="22" t="s">
        <v>12941</v>
      </c>
      <c r="G1015" s="22" t="s">
        <v>81</v>
      </c>
      <c r="H1015" s="22" t="s">
        <v>12942</v>
      </c>
      <c r="I1015" s="24">
        <v>43861</v>
      </c>
      <c r="J1015" s="24">
        <v>43879</v>
      </c>
    </row>
    <row r="1016" spans="1:10" x14ac:dyDescent="0.25">
      <c r="A1016" s="22" t="s">
        <v>12943</v>
      </c>
      <c r="B1016" s="23">
        <v>900</v>
      </c>
      <c r="C1016" s="22" t="s">
        <v>11494</v>
      </c>
      <c r="D1016" s="28">
        <v>387904</v>
      </c>
      <c r="E1016" s="22" t="s">
        <v>11495</v>
      </c>
      <c r="F1016" s="22" t="s">
        <v>12944</v>
      </c>
      <c r="G1016" s="22" t="s">
        <v>81</v>
      </c>
      <c r="H1016" s="22" t="s">
        <v>12945</v>
      </c>
      <c r="I1016" s="24">
        <v>43871</v>
      </c>
      <c r="J1016" s="24">
        <v>43881</v>
      </c>
    </row>
    <row r="1017" spans="1:10" x14ac:dyDescent="0.25">
      <c r="A1017" s="22" t="s">
        <v>12943</v>
      </c>
      <c r="B1017" s="23">
        <v>900</v>
      </c>
      <c r="C1017" s="22" t="s">
        <v>11494</v>
      </c>
      <c r="D1017" s="28">
        <v>387904</v>
      </c>
      <c r="E1017" s="22" t="s">
        <v>11495</v>
      </c>
      <c r="F1017" s="22" t="s">
        <v>11496</v>
      </c>
      <c r="G1017" s="22" t="s">
        <v>81</v>
      </c>
      <c r="H1017" s="22" t="s">
        <v>12945</v>
      </c>
      <c r="I1017" s="24">
        <v>43902</v>
      </c>
      <c r="J1017" s="24">
        <v>43913</v>
      </c>
    </row>
    <row r="1018" spans="1:10" x14ac:dyDescent="0.25">
      <c r="A1018" s="22" t="s">
        <v>12943</v>
      </c>
      <c r="B1018" s="23">
        <v>900</v>
      </c>
      <c r="C1018" s="22" t="s">
        <v>11494</v>
      </c>
      <c r="D1018" s="28">
        <v>387904</v>
      </c>
      <c r="E1018" s="22" t="s">
        <v>11495</v>
      </c>
      <c r="F1018" s="22" t="s">
        <v>11496</v>
      </c>
      <c r="G1018" s="22" t="s">
        <v>81</v>
      </c>
      <c r="H1018" s="22" t="s">
        <v>12945</v>
      </c>
      <c r="I1018" s="24">
        <v>44042</v>
      </c>
      <c r="J1018" s="24">
        <v>44061</v>
      </c>
    </row>
    <row r="1019" spans="1:10" x14ac:dyDescent="0.25">
      <c r="A1019" s="22" t="s">
        <v>12946</v>
      </c>
      <c r="B1019" s="23">
        <v>900</v>
      </c>
      <c r="C1019" s="22" t="s">
        <v>11494</v>
      </c>
      <c r="D1019" s="28">
        <v>387904</v>
      </c>
      <c r="E1019" s="22" t="s">
        <v>11495</v>
      </c>
      <c r="F1019" s="22" t="s">
        <v>12947</v>
      </c>
      <c r="G1019" s="22" t="s">
        <v>81</v>
      </c>
      <c r="H1019" s="22" t="s">
        <v>12948</v>
      </c>
      <c r="I1019" s="24">
        <v>43861</v>
      </c>
      <c r="J1019" s="24">
        <v>44073</v>
      </c>
    </row>
    <row r="1020" spans="1:10" x14ac:dyDescent="0.25">
      <c r="A1020" s="22" t="s">
        <v>12949</v>
      </c>
      <c r="B1020" s="23">
        <v>900</v>
      </c>
      <c r="C1020" s="22" t="s">
        <v>11494</v>
      </c>
      <c r="D1020" s="28">
        <v>387904</v>
      </c>
      <c r="E1020" s="22" t="s">
        <v>11495</v>
      </c>
      <c r="F1020" s="22" t="s">
        <v>12950</v>
      </c>
      <c r="G1020" s="22" t="s">
        <v>81</v>
      </c>
      <c r="H1020" s="22" t="s">
        <v>12951</v>
      </c>
      <c r="I1020" s="24">
        <v>43949</v>
      </c>
      <c r="J1020" s="24">
        <v>43949</v>
      </c>
    </row>
    <row r="1021" spans="1:10" x14ac:dyDescent="0.25">
      <c r="A1021" s="22" t="s">
        <v>12952</v>
      </c>
      <c r="B1021" s="23">
        <v>900</v>
      </c>
      <c r="C1021" s="22" t="s">
        <v>11494</v>
      </c>
      <c r="D1021" s="28">
        <v>387904</v>
      </c>
      <c r="E1021" s="22" t="s">
        <v>11495</v>
      </c>
      <c r="F1021" s="22" t="s">
        <v>12953</v>
      </c>
      <c r="G1021" s="22" t="s">
        <v>81</v>
      </c>
      <c r="H1021" s="22" t="s">
        <v>12954</v>
      </c>
      <c r="I1021" s="24">
        <v>43864</v>
      </c>
      <c r="J1021" s="24">
        <v>43883</v>
      </c>
    </row>
    <row r="1022" spans="1:10" x14ac:dyDescent="0.25">
      <c r="A1022" s="22" t="s">
        <v>12955</v>
      </c>
      <c r="B1022" s="23">
        <v>900</v>
      </c>
      <c r="C1022" s="22" t="s">
        <v>11494</v>
      </c>
      <c r="D1022" s="28">
        <v>387904</v>
      </c>
      <c r="E1022" s="22" t="s">
        <v>11495</v>
      </c>
      <c r="F1022" s="22" t="s">
        <v>12956</v>
      </c>
      <c r="G1022" s="22" t="s">
        <v>81</v>
      </c>
      <c r="H1022" s="22" t="s">
        <v>12957</v>
      </c>
      <c r="I1022" s="24">
        <v>43863</v>
      </c>
      <c r="J1022" s="24">
        <v>43885</v>
      </c>
    </row>
    <row r="1023" spans="1:10" x14ac:dyDescent="0.25">
      <c r="A1023" s="22" t="s">
        <v>12958</v>
      </c>
      <c r="B1023" s="23">
        <v>900</v>
      </c>
      <c r="C1023" s="22" t="s">
        <v>11494</v>
      </c>
      <c r="D1023" s="28">
        <v>387904</v>
      </c>
      <c r="E1023" s="22" t="s">
        <v>11495</v>
      </c>
      <c r="F1023" s="22" t="s">
        <v>12959</v>
      </c>
      <c r="G1023" s="22" t="s">
        <v>81</v>
      </c>
      <c r="H1023" s="22" t="s">
        <v>12960</v>
      </c>
      <c r="I1023" s="24">
        <v>43864</v>
      </c>
      <c r="J1023" s="24">
        <v>44288</v>
      </c>
    </row>
    <row r="1024" spans="1:10" x14ac:dyDescent="0.25">
      <c r="A1024" s="22" t="s">
        <v>12961</v>
      </c>
      <c r="B1024" s="23">
        <v>900</v>
      </c>
      <c r="C1024" s="22" t="s">
        <v>11494</v>
      </c>
      <c r="D1024" s="28">
        <v>387904</v>
      </c>
      <c r="E1024" s="22" t="s">
        <v>11495</v>
      </c>
      <c r="F1024" s="22" t="s">
        <v>12962</v>
      </c>
      <c r="G1024" s="22" t="s">
        <v>81</v>
      </c>
      <c r="H1024" s="22" t="s">
        <v>12963</v>
      </c>
      <c r="I1024" s="24">
        <v>43864</v>
      </c>
      <c r="J1024" s="24">
        <v>43875</v>
      </c>
    </row>
    <row r="1025" spans="1:10" x14ac:dyDescent="0.25">
      <c r="A1025" s="22" t="s">
        <v>131</v>
      </c>
      <c r="B1025" s="23">
        <v>900</v>
      </c>
      <c r="C1025" s="22" t="s">
        <v>11494</v>
      </c>
      <c r="D1025" s="28">
        <v>387904</v>
      </c>
      <c r="E1025" s="22" t="s">
        <v>11495</v>
      </c>
      <c r="F1025" s="22" t="s">
        <v>12964</v>
      </c>
      <c r="G1025" s="22" t="s">
        <v>81</v>
      </c>
      <c r="H1025" s="22" t="s">
        <v>10953</v>
      </c>
      <c r="I1025" s="24">
        <v>43867</v>
      </c>
      <c r="J1025" s="24"/>
    </row>
    <row r="1026" spans="1:10" x14ac:dyDescent="0.25">
      <c r="A1026" s="22" t="s">
        <v>12965</v>
      </c>
      <c r="B1026" s="23">
        <v>900</v>
      </c>
      <c r="C1026" s="22" t="s">
        <v>11494</v>
      </c>
      <c r="D1026" s="28">
        <v>387904</v>
      </c>
      <c r="E1026" s="22" t="s">
        <v>11495</v>
      </c>
      <c r="F1026" s="22" t="s">
        <v>12966</v>
      </c>
      <c r="G1026" s="22" t="s">
        <v>81</v>
      </c>
      <c r="H1026" s="22" t="s">
        <v>12967</v>
      </c>
      <c r="I1026" s="24">
        <v>43871</v>
      </c>
      <c r="J1026" s="24">
        <v>44081</v>
      </c>
    </row>
    <row r="1027" spans="1:10" x14ac:dyDescent="0.25">
      <c r="A1027" s="22" t="s">
        <v>12968</v>
      </c>
      <c r="B1027" s="23">
        <v>900</v>
      </c>
      <c r="C1027" s="22" t="s">
        <v>11494</v>
      </c>
      <c r="D1027" s="28">
        <v>387904</v>
      </c>
      <c r="E1027" s="22" t="s">
        <v>11495</v>
      </c>
      <c r="F1027" s="22" t="s">
        <v>12969</v>
      </c>
      <c r="G1027" s="22" t="s">
        <v>81</v>
      </c>
      <c r="H1027" s="22" t="s">
        <v>12970</v>
      </c>
      <c r="I1027" s="24">
        <v>43871</v>
      </c>
      <c r="J1027" s="24">
        <v>43952</v>
      </c>
    </row>
    <row r="1028" spans="1:10" x14ac:dyDescent="0.25">
      <c r="A1028" s="22" t="s">
        <v>12971</v>
      </c>
      <c r="B1028" s="23">
        <v>900</v>
      </c>
      <c r="C1028" s="22" t="s">
        <v>11494</v>
      </c>
      <c r="D1028" s="28">
        <v>387904</v>
      </c>
      <c r="E1028" s="22" t="s">
        <v>11495</v>
      </c>
      <c r="F1028" s="22" t="s">
        <v>12972</v>
      </c>
      <c r="G1028" s="22" t="s">
        <v>81</v>
      </c>
      <c r="H1028" s="22" t="s">
        <v>12973</v>
      </c>
      <c r="I1028" s="24">
        <v>43865</v>
      </c>
      <c r="J1028" s="24">
        <v>43865</v>
      </c>
    </row>
    <row r="1029" spans="1:10" x14ac:dyDescent="0.25">
      <c r="A1029" s="22" t="s">
        <v>12974</v>
      </c>
      <c r="B1029" s="23">
        <v>900</v>
      </c>
      <c r="C1029" s="22" t="s">
        <v>11494</v>
      </c>
      <c r="D1029" s="28">
        <v>387904</v>
      </c>
      <c r="E1029" s="22" t="s">
        <v>11495</v>
      </c>
      <c r="F1029" s="22" t="s">
        <v>12975</v>
      </c>
      <c r="G1029" s="22" t="s">
        <v>81</v>
      </c>
      <c r="H1029" s="22" t="s">
        <v>12976</v>
      </c>
      <c r="I1029" s="24">
        <v>43862</v>
      </c>
      <c r="J1029" s="24">
        <v>44074</v>
      </c>
    </row>
    <row r="1030" spans="1:10" x14ac:dyDescent="0.25">
      <c r="A1030" s="22" t="s">
        <v>12977</v>
      </c>
      <c r="B1030" s="23">
        <v>900</v>
      </c>
      <c r="C1030" s="22" t="s">
        <v>11494</v>
      </c>
      <c r="D1030" s="28">
        <v>387904</v>
      </c>
      <c r="E1030" s="22" t="s">
        <v>11495</v>
      </c>
      <c r="F1030" s="22" t="s">
        <v>11496</v>
      </c>
      <c r="G1030" s="22" t="s">
        <v>81</v>
      </c>
      <c r="H1030" s="22" t="s">
        <v>12978</v>
      </c>
      <c r="I1030" s="24">
        <v>43864</v>
      </c>
      <c r="J1030" s="24">
        <v>44090</v>
      </c>
    </row>
    <row r="1031" spans="1:10" x14ac:dyDescent="0.25">
      <c r="A1031" s="22" t="s">
        <v>12977</v>
      </c>
      <c r="B1031" s="23">
        <v>900</v>
      </c>
      <c r="C1031" s="22" t="s">
        <v>11494</v>
      </c>
      <c r="D1031" s="28">
        <v>387904</v>
      </c>
      <c r="E1031" s="22" t="s">
        <v>11495</v>
      </c>
      <c r="F1031" s="22" t="s">
        <v>12979</v>
      </c>
      <c r="G1031" s="22" t="s">
        <v>81</v>
      </c>
      <c r="H1031" s="22" t="s">
        <v>12978</v>
      </c>
      <c r="I1031" s="24">
        <v>44091</v>
      </c>
      <c r="J1031" s="24">
        <v>44288</v>
      </c>
    </row>
    <row r="1032" spans="1:10" x14ac:dyDescent="0.25">
      <c r="A1032" s="22" t="s">
        <v>12980</v>
      </c>
      <c r="B1032" s="23">
        <v>900</v>
      </c>
      <c r="C1032" s="22" t="s">
        <v>11494</v>
      </c>
      <c r="D1032" s="28">
        <v>387904</v>
      </c>
      <c r="E1032" s="22" t="s">
        <v>11495</v>
      </c>
      <c r="F1032" s="22" t="s">
        <v>12981</v>
      </c>
      <c r="G1032" s="22" t="s">
        <v>81</v>
      </c>
      <c r="H1032" s="22" t="s">
        <v>12982</v>
      </c>
      <c r="I1032" s="24">
        <v>43864</v>
      </c>
      <c r="J1032" s="24">
        <v>43873</v>
      </c>
    </row>
    <row r="1033" spans="1:10" x14ac:dyDescent="0.25">
      <c r="A1033" s="22" t="s">
        <v>12983</v>
      </c>
      <c r="B1033" s="23">
        <v>900</v>
      </c>
      <c r="C1033" s="22" t="s">
        <v>11494</v>
      </c>
      <c r="D1033" s="28">
        <v>387904</v>
      </c>
      <c r="E1033" s="22" t="s">
        <v>11495</v>
      </c>
      <c r="F1033" s="22" t="s">
        <v>12984</v>
      </c>
      <c r="G1033" s="22" t="s">
        <v>81</v>
      </c>
      <c r="H1033" s="22" t="s">
        <v>12985</v>
      </c>
      <c r="I1033" s="24">
        <v>43864</v>
      </c>
      <c r="J1033" s="24">
        <v>44230</v>
      </c>
    </row>
    <row r="1034" spans="1:10" x14ac:dyDescent="0.25">
      <c r="A1034" s="22" t="s">
        <v>12986</v>
      </c>
      <c r="B1034" s="23">
        <v>900</v>
      </c>
      <c r="C1034" s="22" t="s">
        <v>11494</v>
      </c>
      <c r="D1034" s="28">
        <v>387904</v>
      </c>
      <c r="E1034" s="22" t="s">
        <v>11495</v>
      </c>
      <c r="F1034" s="22" t="s">
        <v>12987</v>
      </c>
      <c r="G1034" s="22" t="s">
        <v>81</v>
      </c>
      <c r="H1034" s="22" t="s">
        <v>12988</v>
      </c>
      <c r="I1034" s="24">
        <v>43873</v>
      </c>
      <c r="J1034" s="24">
        <v>44085</v>
      </c>
    </row>
    <row r="1035" spans="1:10" x14ac:dyDescent="0.25">
      <c r="A1035" s="22" t="s">
        <v>12989</v>
      </c>
      <c r="B1035" s="23">
        <v>900</v>
      </c>
      <c r="C1035" s="22" t="s">
        <v>11494</v>
      </c>
      <c r="D1035" s="28">
        <v>387904</v>
      </c>
      <c r="E1035" s="22" t="s">
        <v>11495</v>
      </c>
      <c r="F1035" s="22" t="s">
        <v>11496</v>
      </c>
      <c r="G1035" s="22" t="s">
        <v>81</v>
      </c>
      <c r="H1035" s="22" t="s">
        <v>12990</v>
      </c>
      <c r="I1035" s="24">
        <v>43860</v>
      </c>
      <c r="J1035" s="24">
        <v>43913</v>
      </c>
    </row>
    <row r="1036" spans="1:10" x14ac:dyDescent="0.25">
      <c r="A1036" s="22" t="s">
        <v>12991</v>
      </c>
      <c r="B1036" s="23">
        <v>900</v>
      </c>
      <c r="C1036" s="22" t="s">
        <v>11494</v>
      </c>
      <c r="D1036" s="28">
        <v>387904</v>
      </c>
      <c r="E1036" s="22" t="s">
        <v>11495</v>
      </c>
      <c r="F1036" s="22" t="s">
        <v>12992</v>
      </c>
      <c r="G1036" s="22" t="s">
        <v>81</v>
      </c>
      <c r="H1036" s="22" t="s">
        <v>12993</v>
      </c>
      <c r="I1036" s="24">
        <v>43871</v>
      </c>
      <c r="J1036" s="24">
        <v>44037</v>
      </c>
    </row>
    <row r="1037" spans="1:10" x14ac:dyDescent="0.25">
      <c r="A1037" s="22" t="s">
        <v>12994</v>
      </c>
      <c r="B1037" s="23">
        <v>900</v>
      </c>
      <c r="C1037" s="22" t="s">
        <v>11494</v>
      </c>
      <c r="D1037" s="28">
        <v>387904</v>
      </c>
      <c r="E1037" s="22" t="s">
        <v>11495</v>
      </c>
      <c r="F1037" s="22" t="s">
        <v>12853</v>
      </c>
      <c r="G1037" s="22" t="s">
        <v>81</v>
      </c>
      <c r="H1037" s="22" t="s">
        <v>12995</v>
      </c>
      <c r="I1037" s="24">
        <v>43867</v>
      </c>
      <c r="J1037" s="24">
        <v>43976</v>
      </c>
    </row>
    <row r="1038" spans="1:10" x14ac:dyDescent="0.25">
      <c r="A1038" s="22" t="s">
        <v>12996</v>
      </c>
      <c r="B1038" s="23">
        <v>900</v>
      </c>
      <c r="C1038" s="22" t="s">
        <v>11494</v>
      </c>
      <c r="D1038" s="28">
        <v>387904</v>
      </c>
      <c r="E1038" s="22" t="s">
        <v>11495</v>
      </c>
      <c r="F1038" s="22" t="s">
        <v>12997</v>
      </c>
      <c r="G1038" s="22" t="s">
        <v>81</v>
      </c>
      <c r="H1038" s="22" t="s">
        <v>12998</v>
      </c>
      <c r="I1038" s="24">
        <v>43864</v>
      </c>
      <c r="J1038" s="24">
        <v>44324</v>
      </c>
    </row>
    <row r="1039" spans="1:10" x14ac:dyDescent="0.25">
      <c r="A1039" s="22" t="s">
        <v>12999</v>
      </c>
      <c r="B1039" s="23">
        <v>900</v>
      </c>
      <c r="C1039" s="22" t="s">
        <v>11494</v>
      </c>
      <c r="D1039" s="28">
        <v>387904</v>
      </c>
      <c r="E1039" s="22" t="s">
        <v>11495</v>
      </c>
      <c r="F1039" s="22" t="s">
        <v>13000</v>
      </c>
      <c r="G1039" s="22" t="s">
        <v>81</v>
      </c>
      <c r="H1039" s="22" t="s">
        <v>13001</v>
      </c>
      <c r="I1039" s="24">
        <v>43864</v>
      </c>
      <c r="J1039" s="24">
        <v>44076</v>
      </c>
    </row>
    <row r="1040" spans="1:10" x14ac:dyDescent="0.25">
      <c r="A1040" s="22" t="s">
        <v>13002</v>
      </c>
      <c r="B1040" s="23">
        <v>900</v>
      </c>
      <c r="C1040" s="22" t="s">
        <v>11494</v>
      </c>
      <c r="D1040" s="28">
        <v>387904</v>
      </c>
      <c r="E1040" s="22" t="s">
        <v>11495</v>
      </c>
      <c r="F1040" s="22" t="s">
        <v>13003</v>
      </c>
      <c r="G1040" s="22" t="s">
        <v>81</v>
      </c>
      <c r="H1040" s="22" t="s">
        <v>13004</v>
      </c>
      <c r="I1040" s="24">
        <v>43866</v>
      </c>
      <c r="J1040" s="24">
        <v>43871</v>
      </c>
    </row>
    <row r="1041" spans="1:10" x14ac:dyDescent="0.25">
      <c r="A1041" s="22" t="s">
        <v>13005</v>
      </c>
      <c r="B1041" s="23">
        <v>900</v>
      </c>
      <c r="C1041" s="22" t="s">
        <v>11494</v>
      </c>
      <c r="D1041" s="28">
        <v>387904</v>
      </c>
      <c r="E1041" s="22" t="s">
        <v>11495</v>
      </c>
      <c r="F1041" s="22" t="s">
        <v>13006</v>
      </c>
      <c r="G1041" s="22" t="s">
        <v>81</v>
      </c>
      <c r="H1041" s="22" t="s">
        <v>13007</v>
      </c>
      <c r="I1041" s="24">
        <v>43864</v>
      </c>
      <c r="J1041" s="24">
        <v>44288</v>
      </c>
    </row>
    <row r="1042" spans="1:10" x14ac:dyDescent="0.25">
      <c r="A1042" s="22" t="s">
        <v>13008</v>
      </c>
      <c r="B1042" s="23">
        <v>900</v>
      </c>
      <c r="C1042" s="22" t="s">
        <v>11494</v>
      </c>
      <c r="D1042" s="28">
        <v>387904</v>
      </c>
      <c r="E1042" s="22" t="s">
        <v>11495</v>
      </c>
      <c r="F1042" s="22" t="s">
        <v>13009</v>
      </c>
      <c r="G1042" s="22" t="s">
        <v>81</v>
      </c>
      <c r="H1042" s="22" t="s">
        <v>13010</v>
      </c>
      <c r="I1042" s="24">
        <v>43866</v>
      </c>
      <c r="J1042" s="24">
        <v>43966</v>
      </c>
    </row>
    <row r="1043" spans="1:10" x14ac:dyDescent="0.25">
      <c r="A1043" s="22" t="s">
        <v>13011</v>
      </c>
      <c r="B1043" s="23">
        <v>900</v>
      </c>
      <c r="C1043" s="22" t="s">
        <v>11494</v>
      </c>
      <c r="D1043" s="28">
        <v>387904</v>
      </c>
      <c r="E1043" s="22" t="s">
        <v>11495</v>
      </c>
      <c r="F1043" s="22" t="s">
        <v>13012</v>
      </c>
      <c r="G1043" s="22" t="s">
        <v>81</v>
      </c>
      <c r="H1043" s="22" t="s">
        <v>13013</v>
      </c>
      <c r="I1043" s="24">
        <v>43871</v>
      </c>
      <c r="J1043" s="24">
        <v>43892</v>
      </c>
    </row>
    <row r="1044" spans="1:10" x14ac:dyDescent="0.25">
      <c r="A1044" s="22" t="s">
        <v>13014</v>
      </c>
      <c r="B1044" s="23">
        <v>900</v>
      </c>
      <c r="C1044" s="22" t="s">
        <v>11494</v>
      </c>
      <c r="D1044" s="28">
        <v>387904</v>
      </c>
      <c r="E1044" s="22" t="s">
        <v>11495</v>
      </c>
      <c r="F1044" s="22" t="s">
        <v>11496</v>
      </c>
      <c r="G1044" s="22" t="s">
        <v>81</v>
      </c>
      <c r="H1044" s="22" t="s">
        <v>13015</v>
      </c>
      <c r="I1044" s="24">
        <v>43892</v>
      </c>
      <c r="J1044" s="24">
        <v>43905</v>
      </c>
    </row>
    <row r="1045" spans="1:10" x14ac:dyDescent="0.25">
      <c r="A1045" s="22" t="s">
        <v>13016</v>
      </c>
      <c r="B1045" s="23">
        <v>900</v>
      </c>
      <c r="C1045" s="22" t="s">
        <v>11494</v>
      </c>
      <c r="D1045" s="28">
        <v>387904</v>
      </c>
      <c r="E1045" s="22" t="s">
        <v>11495</v>
      </c>
      <c r="F1045" s="22" t="s">
        <v>13017</v>
      </c>
      <c r="G1045" s="22" t="s">
        <v>81</v>
      </c>
      <c r="H1045" s="22" t="s">
        <v>13018</v>
      </c>
      <c r="I1045" s="24">
        <v>43867</v>
      </c>
      <c r="J1045" s="24">
        <v>43878</v>
      </c>
    </row>
    <row r="1046" spans="1:10" x14ac:dyDescent="0.25">
      <c r="A1046" s="22" t="s">
        <v>13019</v>
      </c>
      <c r="B1046" s="23">
        <v>900</v>
      </c>
      <c r="C1046" s="22" t="s">
        <v>11494</v>
      </c>
      <c r="D1046" s="28">
        <v>387904</v>
      </c>
      <c r="E1046" s="22" t="s">
        <v>11495</v>
      </c>
      <c r="F1046" s="22" t="s">
        <v>13020</v>
      </c>
      <c r="G1046" s="22" t="s">
        <v>81</v>
      </c>
      <c r="H1046" s="22" t="s">
        <v>13021</v>
      </c>
      <c r="I1046" s="24">
        <v>43865</v>
      </c>
      <c r="J1046" s="24">
        <v>43889</v>
      </c>
    </row>
    <row r="1047" spans="1:10" x14ac:dyDescent="0.25">
      <c r="A1047" s="22" t="s">
        <v>13022</v>
      </c>
      <c r="B1047" s="23">
        <v>900</v>
      </c>
      <c r="C1047" s="22" t="s">
        <v>11494</v>
      </c>
      <c r="D1047" s="28">
        <v>387904</v>
      </c>
      <c r="E1047" s="22" t="s">
        <v>11495</v>
      </c>
      <c r="F1047" s="22" t="s">
        <v>13023</v>
      </c>
      <c r="G1047" s="22" t="s">
        <v>81</v>
      </c>
      <c r="H1047" s="22" t="s">
        <v>13024</v>
      </c>
      <c r="I1047" s="24">
        <v>43867</v>
      </c>
      <c r="J1047" s="24">
        <v>43878</v>
      </c>
    </row>
    <row r="1048" spans="1:10" x14ac:dyDescent="0.25">
      <c r="A1048" s="22" t="s">
        <v>13025</v>
      </c>
      <c r="B1048" s="23">
        <v>900</v>
      </c>
      <c r="C1048" s="22" t="s">
        <v>11494</v>
      </c>
      <c r="D1048" s="28">
        <v>387904</v>
      </c>
      <c r="E1048" s="22" t="s">
        <v>11495</v>
      </c>
      <c r="F1048" s="22" t="s">
        <v>13026</v>
      </c>
      <c r="G1048" s="22" t="s">
        <v>81</v>
      </c>
      <c r="H1048" s="22" t="s">
        <v>13027</v>
      </c>
      <c r="I1048" s="24">
        <v>43871</v>
      </c>
      <c r="J1048" s="24">
        <v>43874</v>
      </c>
    </row>
    <row r="1049" spans="1:10" x14ac:dyDescent="0.25">
      <c r="A1049" s="22" t="s">
        <v>13028</v>
      </c>
      <c r="B1049" s="23">
        <v>900</v>
      </c>
      <c r="C1049" s="22" t="s">
        <v>11494</v>
      </c>
      <c r="D1049" s="28">
        <v>387904</v>
      </c>
      <c r="E1049" s="22" t="s">
        <v>11495</v>
      </c>
      <c r="F1049" s="22" t="s">
        <v>11496</v>
      </c>
      <c r="G1049" s="22" t="s">
        <v>81</v>
      </c>
      <c r="H1049" s="22" t="s">
        <v>13029</v>
      </c>
      <c r="I1049" s="24">
        <v>43868</v>
      </c>
      <c r="J1049" s="24">
        <v>44037</v>
      </c>
    </row>
    <row r="1050" spans="1:10" x14ac:dyDescent="0.25">
      <c r="A1050" s="22" t="s">
        <v>13030</v>
      </c>
      <c r="B1050" s="23">
        <v>900</v>
      </c>
      <c r="C1050" s="22" t="s">
        <v>11494</v>
      </c>
      <c r="D1050" s="28">
        <v>387904</v>
      </c>
      <c r="E1050" s="22" t="s">
        <v>11495</v>
      </c>
      <c r="F1050" s="22" t="s">
        <v>13031</v>
      </c>
      <c r="G1050" s="22" t="s">
        <v>81</v>
      </c>
      <c r="H1050" s="22" t="s">
        <v>13032</v>
      </c>
      <c r="I1050" s="24">
        <v>43871</v>
      </c>
      <c r="J1050" s="24">
        <v>43879</v>
      </c>
    </row>
    <row r="1051" spans="1:10" x14ac:dyDescent="0.25">
      <c r="A1051" s="22" t="s">
        <v>4533</v>
      </c>
      <c r="B1051" s="23">
        <v>900</v>
      </c>
      <c r="C1051" s="22" t="s">
        <v>11494</v>
      </c>
      <c r="D1051" s="28">
        <v>387904</v>
      </c>
      <c r="E1051" s="22" t="s">
        <v>11495</v>
      </c>
      <c r="F1051" s="22" t="s">
        <v>13033</v>
      </c>
      <c r="G1051" s="22" t="s">
        <v>81</v>
      </c>
      <c r="H1051" s="22" t="s">
        <v>6782</v>
      </c>
      <c r="I1051" s="24">
        <v>43871</v>
      </c>
      <c r="J1051" s="24">
        <v>44010</v>
      </c>
    </row>
    <row r="1052" spans="1:10" x14ac:dyDescent="0.25">
      <c r="A1052" s="22" t="s">
        <v>4533</v>
      </c>
      <c r="B1052" s="23">
        <v>900</v>
      </c>
      <c r="C1052" s="22" t="s">
        <v>11494</v>
      </c>
      <c r="D1052" s="28">
        <v>387904</v>
      </c>
      <c r="E1052" s="22" t="s">
        <v>11495</v>
      </c>
      <c r="F1052" s="22" t="s">
        <v>13034</v>
      </c>
      <c r="G1052" s="22" t="s">
        <v>81</v>
      </c>
      <c r="H1052" s="22" t="s">
        <v>6782</v>
      </c>
      <c r="I1052" s="24">
        <v>44011</v>
      </c>
      <c r="J1052" s="24"/>
    </row>
    <row r="1053" spans="1:10" x14ac:dyDescent="0.25">
      <c r="A1053" s="22" t="s">
        <v>13035</v>
      </c>
      <c r="B1053" s="23">
        <v>900</v>
      </c>
      <c r="C1053" s="22" t="s">
        <v>11494</v>
      </c>
      <c r="D1053" s="28">
        <v>387904</v>
      </c>
      <c r="E1053" s="22" t="s">
        <v>11495</v>
      </c>
      <c r="F1053" s="22" t="s">
        <v>13036</v>
      </c>
      <c r="G1053" s="22" t="s">
        <v>81</v>
      </c>
      <c r="H1053" s="22" t="s">
        <v>13037</v>
      </c>
      <c r="I1053" s="24">
        <v>43871</v>
      </c>
      <c r="J1053" s="24">
        <v>43957</v>
      </c>
    </row>
    <row r="1054" spans="1:10" x14ac:dyDescent="0.25">
      <c r="A1054" s="22" t="s">
        <v>13038</v>
      </c>
      <c r="B1054" s="23">
        <v>900</v>
      </c>
      <c r="C1054" s="22" t="s">
        <v>11494</v>
      </c>
      <c r="D1054" s="28">
        <v>387904</v>
      </c>
      <c r="E1054" s="22" t="s">
        <v>11495</v>
      </c>
      <c r="F1054" s="22" t="s">
        <v>13039</v>
      </c>
      <c r="G1054" s="22" t="s">
        <v>81</v>
      </c>
      <c r="H1054" s="22" t="s">
        <v>13040</v>
      </c>
      <c r="I1054" s="24">
        <v>43866</v>
      </c>
      <c r="J1054" s="24">
        <v>43869</v>
      </c>
    </row>
    <row r="1055" spans="1:10" x14ac:dyDescent="0.25">
      <c r="A1055" s="22" t="s">
        <v>13041</v>
      </c>
      <c r="B1055" s="23">
        <v>900</v>
      </c>
      <c r="C1055" s="22" t="s">
        <v>11494</v>
      </c>
      <c r="D1055" s="28">
        <v>387904</v>
      </c>
      <c r="E1055" s="22" t="s">
        <v>11495</v>
      </c>
      <c r="F1055" s="22" t="s">
        <v>13042</v>
      </c>
      <c r="G1055" s="22" t="s">
        <v>81</v>
      </c>
      <c r="H1055" s="22" t="s">
        <v>13043</v>
      </c>
      <c r="I1055" s="24">
        <v>43868</v>
      </c>
      <c r="J1055" s="24">
        <v>43869</v>
      </c>
    </row>
    <row r="1056" spans="1:10" x14ac:dyDescent="0.25">
      <c r="A1056" s="22" t="s">
        <v>13044</v>
      </c>
      <c r="B1056" s="23">
        <v>900</v>
      </c>
      <c r="C1056" s="22" t="s">
        <v>11494</v>
      </c>
      <c r="D1056" s="28">
        <v>387904</v>
      </c>
      <c r="E1056" s="22" t="s">
        <v>11495</v>
      </c>
      <c r="F1056" s="22" t="s">
        <v>13045</v>
      </c>
      <c r="G1056" s="22" t="s">
        <v>81</v>
      </c>
      <c r="H1056" s="22" t="s">
        <v>13046</v>
      </c>
      <c r="I1056" s="24">
        <v>43866</v>
      </c>
      <c r="J1056" s="24">
        <v>44032</v>
      </c>
    </row>
    <row r="1057" spans="1:10" x14ac:dyDescent="0.25">
      <c r="A1057" s="22" t="s">
        <v>13047</v>
      </c>
      <c r="B1057" s="23">
        <v>900</v>
      </c>
      <c r="C1057" s="22" t="s">
        <v>11494</v>
      </c>
      <c r="D1057" s="28">
        <v>387904</v>
      </c>
      <c r="E1057" s="22" t="s">
        <v>11495</v>
      </c>
      <c r="F1057" s="22" t="s">
        <v>13048</v>
      </c>
      <c r="G1057" s="22" t="s">
        <v>81</v>
      </c>
      <c r="H1057" s="22" t="s">
        <v>13049</v>
      </c>
      <c r="I1057" s="24">
        <v>43871</v>
      </c>
      <c r="J1057" s="24">
        <v>44316</v>
      </c>
    </row>
    <row r="1058" spans="1:10" x14ac:dyDescent="0.25">
      <c r="A1058" s="22" t="s">
        <v>13050</v>
      </c>
      <c r="B1058" s="23">
        <v>900</v>
      </c>
      <c r="C1058" s="22" t="s">
        <v>11494</v>
      </c>
      <c r="D1058" s="28">
        <v>387904</v>
      </c>
      <c r="E1058" s="22" t="s">
        <v>11495</v>
      </c>
      <c r="F1058" s="22" t="s">
        <v>13051</v>
      </c>
      <c r="G1058" s="22" t="s">
        <v>81</v>
      </c>
      <c r="H1058" s="22" t="s">
        <v>13052</v>
      </c>
      <c r="I1058" s="24">
        <v>43871</v>
      </c>
      <c r="J1058" s="24">
        <v>43878</v>
      </c>
    </row>
    <row r="1059" spans="1:10" x14ac:dyDescent="0.25">
      <c r="A1059" s="22" t="s">
        <v>13053</v>
      </c>
      <c r="B1059" s="23">
        <v>900</v>
      </c>
      <c r="C1059" s="22" t="s">
        <v>11494</v>
      </c>
      <c r="D1059" s="28">
        <v>387904</v>
      </c>
      <c r="E1059" s="22" t="s">
        <v>11495</v>
      </c>
      <c r="F1059" s="22" t="s">
        <v>13054</v>
      </c>
      <c r="G1059" s="22" t="s">
        <v>81</v>
      </c>
      <c r="H1059" s="22" t="s">
        <v>13055</v>
      </c>
      <c r="I1059" s="24">
        <v>43871</v>
      </c>
      <c r="J1059" s="24">
        <v>44316</v>
      </c>
    </row>
    <row r="1060" spans="1:10" x14ac:dyDescent="0.25">
      <c r="A1060" s="22" t="s">
        <v>13056</v>
      </c>
      <c r="B1060" s="23">
        <v>900</v>
      </c>
      <c r="C1060" s="22" t="s">
        <v>11494</v>
      </c>
      <c r="D1060" s="28">
        <v>387904</v>
      </c>
      <c r="E1060" s="22" t="s">
        <v>11495</v>
      </c>
      <c r="F1060" s="22" t="s">
        <v>13057</v>
      </c>
      <c r="G1060" s="22" t="s">
        <v>81</v>
      </c>
      <c r="H1060" s="22" t="s">
        <v>13058</v>
      </c>
      <c r="I1060" s="24">
        <v>43868</v>
      </c>
      <c r="J1060" s="24">
        <v>43894</v>
      </c>
    </row>
    <row r="1061" spans="1:10" x14ac:dyDescent="0.25">
      <c r="A1061" s="22" t="s">
        <v>13059</v>
      </c>
      <c r="B1061" s="23">
        <v>900</v>
      </c>
      <c r="C1061" s="22" t="s">
        <v>11494</v>
      </c>
      <c r="D1061" s="28">
        <v>387904</v>
      </c>
      <c r="E1061" s="22" t="s">
        <v>11495</v>
      </c>
      <c r="F1061" s="22" t="s">
        <v>13060</v>
      </c>
      <c r="G1061" s="22" t="s">
        <v>81</v>
      </c>
      <c r="H1061" s="22" t="s">
        <v>13061</v>
      </c>
      <c r="I1061" s="24">
        <v>43868</v>
      </c>
      <c r="J1061" s="24">
        <v>43894</v>
      </c>
    </row>
    <row r="1062" spans="1:10" x14ac:dyDescent="0.25">
      <c r="A1062" s="22" t="s">
        <v>13062</v>
      </c>
      <c r="B1062" s="23">
        <v>900</v>
      </c>
      <c r="C1062" s="22" t="s">
        <v>11494</v>
      </c>
      <c r="D1062" s="28">
        <v>387904</v>
      </c>
      <c r="E1062" s="22" t="s">
        <v>11495</v>
      </c>
      <c r="F1062" s="22" t="s">
        <v>11496</v>
      </c>
      <c r="G1062" s="22" t="s">
        <v>81</v>
      </c>
      <c r="H1062" s="22" t="s">
        <v>13063</v>
      </c>
      <c r="I1062" s="24">
        <v>43868</v>
      </c>
      <c r="J1062" s="24">
        <v>44013</v>
      </c>
    </row>
    <row r="1063" spans="1:10" x14ac:dyDescent="0.25">
      <c r="A1063" s="22" t="s">
        <v>13062</v>
      </c>
      <c r="B1063" s="23">
        <v>900</v>
      </c>
      <c r="C1063" s="22" t="s">
        <v>11494</v>
      </c>
      <c r="D1063" s="28">
        <v>387904</v>
      </c>
      <c r="E1063" s="22" t="s">
        <v>11495</v>
      </c>
      <c r="F1063" s="22" t="s">
        <v>13064</v>
      </c>
      <c r="G1063" s="22" t="s">
        <v>81</v>
      </c>
      <c r="H1063" s="22" t="s">
        <v>13063</v>
      </c>
      <c r="I1063" s="24">
        <v>44014</v>
      </c>
      <c r="J1063" s="24">
        <v>44080</v>
      </c>
    </row>
    <row r="1064" spans="1:10" x14ac:dyDescent="0.25">
      <c r="A1064" s="22" t="s">
        <v>13065</v>
      </c>
      <c r="B1064" s="23">
        <v>900</v>
      </c>
      <c r="C1064" s="22" t="s">
        <v>11494</v>
      </c>
      <c r="D1064" s="28">
        <v>387904</v>
      </c>
      <c r="E1064" s="22" t="s">
        <v>11495</v>
      </c>
      <c r="F1064" s="22" t="s">
        <v>11588</v>
      </c>
      <c r="G1064" s="22" t="s">
        <v>81</v>
      </c>
      <c r="H1064" s="22" t="s">
        <v>13066</v>
      </c>
      <c r="I1064" s="24">
        <v>43869</v>
      </c>
      <c r="J1064" s="24">
        <v>44173</v>
      </c>
    </row>
    <row r="1065" spans="1:10" x14ac:dyDescent="0.25">
      <c r="A1065" s="22" t="s">
        <v>13067</v>
      </c>
      <c r="B1065" s="23">
        <v>900</v>
      </c>
      <c r="C1065" s="22" t="s">
        <v>11494</v>
      </c>
      <c r="D1065" s="28">
        <v>387904</v>
      </c>
      <c r="E1065" s="22" t="s">
        <v>11495</v>
      </c>
      <c r="F1065" s="22" t="s">
        <v>11496</v>
      </c>
      <c r="G1065" s="22" t="s">
        <v>81</v>
      </c>
      <c r="H1065" s="22" t="s">
        <v>13068</v>
      </c>
      <c r="I1065" s="24">
        <v>43873</v>
      </c>
      <c r="J1065" s="24">
        <v>43891</v>
      </c>
    </row>
    <row r="1066" spans="1:10" x14ac:dyDescent="0.25">
      <c r="A1066" s="22" t="s">
        <v>4248</v>
      </c>
      <c r="B1066" s="23">
        <v>900</v>
      </c>
      <c r="C1066" s="22" t="s">
        <v>11494</v>
      </c>
      <c r="D1066" s="28">
        <v>387904</v>
      </c>
      <c r="E1066" s="22" t="s">
        <v>11495</v>
      </c>
      <c r="F1066" s="22" t="s">
        <v>13069</v>
      </c>
      <c r="G1066" s="22" t="s">
        <v>81</v>
      </c>
      <c r="H1066" s="22" t="s">
        <v>9446</v>
      </c>
      <c r="I1066" s="24">
        <v>43871</v>
      </c>
      <c r="J1066" s="24">
        <v>43959</v>
      </c>
    </row>
    <row r="1067" spans="1:10" x14ac:dyDescent="0.25">
      <c r="A1067" s="22" t="s">
        <v>13070</v>
      </c>
      <c r="B1067" s="23">
        <v>900</v>
      </c>
      <c r="C1067" s="22" t="s">
        <v>11494</v>
      </c>
      <c r="D1067" s="28">
        <v>387904</v>
      </c>
      <c r="E1067" s="22" t="s">
        <v>11495</v>
      </c>
      <c r="F1067" s="22" t="s">
        <v>13071</v>
      </c>
      <c r="G1067" s="22" t="s">
        <v>81</v>
      </c>
      <c r="H1067" s="22" t="s">
        <v>13072</v>
      </c>
      <c r="I1067" s="24">
        <v>43868</v>
      </c>
      <c r="J1067" s="24">
        <v>44004</v>
      </c>
    </row>
    <row r="1068" spans="1:10" x14ac:dyDescent="0.25">
      <c r="A1068" s="22" t="s">
        <v>13073</v>
      </c>
      <c r="B1068" s="23">
        <v>900</v>
      </c>
      <c r="C1068" s="22" t="s">
        <v>11494</v>
      </c>
      <c r="D1068" s="28">
        <v>387904</v>
      </c>
      <c r="E1068" s="22" t="s">
        <v>11495</v>
      </c>
      <c r="F1068" s="22" t="s">
        <v>13074</v>
      </c>
      <c r="G1068" s="22" t="s">
        <v>81</v>
      </c>
      <c r="H1068" s="22" t="s">
        <v>13075</v>
      </c>
      <c r="I1068" s="24">
        <v>43873</v>
      </c>
      <c r="J1068" s="24">
        <v>43892</v>
      </c>
    </row>
    <row r="1069" spans="1:10" x14ac:dyDescent="0.25">
      <c r="A1069" s="22" t="s">
        <v>13076</v>
      </c>
      <c r="B1069" s="23">
        <v>900</v>
      </c>
      <c r="C1069" s="22" t="s">
        <v>11494</v>
      </c>
      <c r="D1069" s="28">
        <v>387904</v>
      </c>
      <c r="E1069" s="22" t="s">
        <v>11495</v>
      </c>
      <c r="F1069" s="22" t="s">
        <v>13077</v>
      </c>
      <c r="G1069" s="22" t="s">
        <v>81</v>
      </c>
      <c r="H1069" s="22" t="s">
        <v>13078</v>
      </c>
      <c r="I1069" s="24">
        <v>43868</v>
      </c>
      <c r="J1069" s="24">
        <v>43878</v>
      </c>
    </row>
    <row r="1070" spans="1:10" x14ac:dyDescent="0.25">
      <c r="A1070" s="22" t="s">
        <v>13079</v>
      </c>
      <c r="B1070" s="23">
        <v>900</v>
      </c>
      <c r="C1070" s="22" t="s">
        <v>11494</v>
      </c>
      <c r="D1070" s="28">
        <v>387904</v>
      </c>
      <c r="E1070" s="22" t="s">
        <v>11495</v>
      </c>
      <c r="F1070" s="22" t="s">
        <v>13080</v>
      </c>
      <c r="G1070" s="22" t="s">
        <v>81</v>
      </c>
      <c r="H1070" s="22" t="s">
        <v>13081</v>
      </c>
      <c r="I1070" s="24">
        <v>43868</v>
      </c>
      <c r="J1070" s="24">
        <v>43871</v>
      </c>
    </row>
    <row r="1071" spans="1:10" x14ac:dyDescent="0.25">
      <c r="A1071" s="22" t="s">
        <v>13082</v>
      </c>
      <c r="B1071" s="23">
        <v>900</v>
      </c>
      <c r="C1071" s="22" t="s">
        <v>11494</v>
      </c>
      <c r="D1071" s="28">
        <v>387904</v>
      </c>
      <c r="E1071" s="22" t="s">
        <v>11495</v>
      </c>
      <c r="F1071" s="22" t="s">
        <v>13083</v>
      </c>
      <c r="G1071" s="22" t="s">
        <v>81</v>
      </c>
      <c r="H1071" s="22" t="s">
        <v>13084</v>
      </c>
      <c r="I1071" s="24">
        <v>43868</v>
      </c>
      <c r="J1071" s="24">
        <v>43871</v>
      </c>
    </row>
    <row r="1072" spans="1:10" x14ac:dyDescent="0.25">
      <c r="A1072" s="22" t="s">
        <v>13085</v>
      </c>
      <c r="B1072" s="23">
        <v>900</v>
      </c>
      <c r="C1072" s="22" t="s">
        <v>11494</v>
      </c>
      <c r="D1072" s="28">
        <v>387904</v>
      </c>
      <c r="E1072" s="22" t="s">
        <v>11495</v>
      </c>
      <c r="F1072" s="22" t="s">
        <v>13086</v>
      </c>
      <c r="G1072" s="22" t="s">
        <v>81</v>
      </c>
      <c r="H1072" s="22" t="s">
        <v>13087</v>
      </c>
      <c r="I1072" s="24">
        <v>43873</v>
      </c>
      <c r="J1072" s="24">
        <v>43878</v>
      </c>
    </row>
    <row r="1073" spans="1:10" x14ac:dyDescent="0.25">
      <c r="A1073" s="22" t="s">
        <v>13088</v>
      </c>
      <c r="B1073" s="23">
        <v>900</v>
      </c>
      <c r="C1073" s="22" t="s">
        <v>11494</v>
      </c>
      <c r="D1073" s="28">
        <v>387904</v>
      </c>
      <c r="E1073" s="22" t="s">
        <v>11495</v>
      </c>
      <c r="F1073" s="22" t="s">
        <v>13089</v>
      </c>
      <c r="G1073" s="22" t="s">
        <v>81</v>
      </c>
      <c r="H1073" s="22" t="s">
        <v>13090</v>
      </c>
      <c r="I1073" s="24">
        <v>43867</v>
      </c>
      <c r="J1073" s="24">
        <v>43889</v>
      </c>
    </row>
    <row r="1074" spans="1:10" x14ac:dyDescent="0.25">
      <c r="A1074" s="22" t="s">
        <v>13091</v>
      </c>
      <c r="B1074" s="23">
        <v>900</v>
      </c>
      <c r="C1074" s="22" t="s">
        <v>11494</v>
      </c>
      <c r="D1074" s="28">
        <v>387904</v>
      </c>
      <c r="E1074" s="22" t="s">
        <v>11495</v>
      </c>
      <c r="F1074" s="22" t="s">
        <v>13092</v>
      </c>
      <c r="G1074" s="22" t="s">
        <v>81</v>
      </c>
      <c r="H1074" s="22" t="s">
        <v>13093</v>
      </c>
      <c r="I1074" s="24">
        <v>43885</v>
      </c>
      <c r="J1074" s="24">
        <v>44043</v>
      </c>
    </row>
    <row r="1075" spans="1:10" x14ac:dyDescent="0.25">
      <c r="A1075" s="22" t="s">
        <v>13091</v>
      </c>
      <c r="B1075" s="23">
        <v>900</v>
      </c>
      <c r="C1075" s="22" t="s">
        <v>11494</v>
      </c>
      <c r="D1075" s="28">
        <v>387904</v>
      </c>
      <c r="E1075" s="22" t="s">
        <v>11495</v>
      </c>
      <c r="F1075" s="22" t="s">
        <v>13094</v>
      </c>
      <c r="G1075" s="22" t="s">
        <v>81</v>
      </c>
      <c r="H1075" s="22" t="s">
        <v>13093</v>
      </c>
      <c r="I1075" s="24">
        <v>44044</v>
      </c>
      <c r="J1075" s="24">
        <v>44166</v>
      </c>
    </row>
    <row r="1076" spans="1:10" x14ac:dyDescent="0.25">
      <c r="A1076" s="22" t="s">
        <v>13091</v>
      </c>
      <c r="B1076" s="23">
        <v>900</v>
      </c>
      <c r="C1076" s="22" t="s">
        <v>11494</v>
      </c>
      <c r="D1076" s="28">
        <v>387904</v>
      </c>
      <c r="E1076" s="22" t="s">
        <v>11495</v>
      </c>
      <c r="F1076" s="22" t="s">
        <v>13095</v>
      </c>
      <c r="G1076" s="22" t="s">
        <v>81</v>
      </c>
      <c r="H1076" s="22" t="s">
        <v>13093</v>
      </c>
      <c r="I1076" s="24">
        <v>44167</v>
      </c>
      <c r="J1076" s="24"/>
    </row>
    <row r="1077" spans="1:10" x14ac:dyDescent="0.25">
      <c r="A1077" s="22" t="s">
        <v>13096</v>
      </c>
      <c r="B1077" s="23">
        <v>900</v>
      </c>
      <c r="C1077" s="22" t="s">
        <v>11494</v>
      </c>
      <c r="D1077" s="28">
        <v>387904</v>
      </c>
      <c r="E1077" s="22" t="s">
        <v>11495</v>
      </c>
      <c r="F1077" s="22" t="s">
        <v>13097</v>
      </c>
      <c r="G1077" s="22" t="s">
        <v>81</v>
      </c>
      <c r="H1077" s="22" t="s">
        <v>13098</v>
      </c>
      <c r="I1077" s="24">
        <v>43871</v>
      </c>
      <c r="J1077" s="24">
        <v>44083</v>
      </c>
    </row>
    <row r="1078" spans="1:10" x14ac:dyDescent="0.25">
      <c r="A1078" s="22" t="s">
        <v>13099</v>
      </c>
      <c r="B1078" s="23">
        <v>900</v>
      </c>
      <c r="C1078" s="22" t="s">
        <v>11494</v>
      </c>
      <c r="D1078" s="28">
        <v>387904</v>
      </c>
      <c r="E1078" s="22" t="s">
        <v>11495</v>
      </c>
      <c r="F1078" s="22" t="s">
        <v>13100</v>
      </c>
      <c r="G1078" s="22" t="s">
        <v>81</v>
      </c>
      <c r="H1078" s="22" t="s">
        <v>13101</v>
      </c>
      <c r="I1078" s="24">
        <v>43876</v>
      </c>
      <c r="J1078" s="24">
        <v>44013</v>
      </c>
    </row>
    <row r="1079" spans="1:10" x14ac:dyDescent="0.25">
      <c r="A1079" s="22" t="s">
        <v>13102</v>
      </c>
      <c r="B1079" s="23">
        <v>900</v>
      </c>
      <c r="C1079" s="22" t="s">
        <v>11494</v>
      </c>
      <c r="D1079" s="28">
        <v>387904</v>
      </c>
      <c r="E1079" s="22" t="s">
        <v>11495</v>
      </c>
      <c r="F1079" s="22" t="s">
        <v>11496</v>
      </c>
      <c r="G1079" s="22" t="s">
        <v>81</v>
      </c>
      <c r="H1079" s="22" t="s">
        <v>13103</v>
      </c>
      <c r="I1079" s="24">
        <v>43873</v>
      </c>
      <c r="J1079" s="24">
        <v>43892</v>
      </c>
    </row>
    <row r="1080" spans="1:10" x14ac:dyDescent="0.25">
      <c r="A1080" s="22" t="s">
        <v>3120</v>
      </c>
      <c r="B1080" s="23">
        <v>900</v>
      </c>
      <c r="C1080" s="22" t="s">
        <v>11494</v>
      </c>
      <c r="D1080" s="28">
        <v>387904</v>
      </c>
      <c r="E1080" s="22" t="s">
        <v>11495</v>
      </c>
      <c r="F1080" s="22" t="s">
        <v>13104</v>
      </c>
      <c r="G1080" s="22" t="s">
        <v>81</v>
      </c>
      <c r="H1080" s="22" t="s">
        <v>11255</v>
      </c>
      <c r="I1080" s="24">
        <v>43871</v>
      </c>
      <c r="J1080" s="24"/>
    </row>
    <row r="1081" spans="1:10" x14ac:dyDescent="0.25">
      <c r="A1081" s="22" t="s">
        <v>13105</v>
      </c>
      <c r="B1081" s="23">
        <v>900</v>
      </c>
      <c r="C1081" s="22" t="s">
        <v>11494</v>
      </c>
      <c r="D1081" s="28">
        <v>387904</v>
      </c>
      <c r="E1081" s="22" t="s">
        <v>11495</v>
      </c>
      <c r="F1081" s="22" t="s">
        <v>13106</v>
      </c>
      <c r="G1081" s="22" t="s">
        <v>81</v>
      </c>
      <c r="H1081" s="22" t="s">
        <v>13107</v>
      </c>
      <c r="I1081" s="24">
        <v>43868</v>
      </c>
      <c r="J1081" s="24">
        <v>43878</v>
      </c>
    </row>
    <row r="1082" spans="1:10" x14ac:dyDescent="0.25">
      <c r="A1082" s="22" t="s">
        <v>13108</v>
      </c>
      <c r="B1082" s="23">
        <v>900</v>
      </c>
      <c r="C1082" s="22" t="s">
        <v>11494</v>
      </c>
      <c r="D1082" s="28">
        <v>387904</v>
      </c>
      <c r="E1082" s="22" t="s">
        <v>11495</v>
      </c>
      <c r="F1082" s="22" t="s">
        <v>11496</v>
      </c>
      <c r="G1082" s="22" t="s">
        <v>81</v>
      </c>
      <c r="H1082" s="22" t="s">
        <v>13109</v>
      </c>
      <c r="I1082" s="24">
        <v>43875</v>
      </c>
      <c r="J1082" s="24">
        <v>44087</v>
      </c>
    </row>
    <row r="1083" spans="1:10" x14ac:dyDescent="0.25">
      <c r="A1083" s="22" t="s">
        <v>13110</v>
      </c>
      <c r="B1083" s="23">
        <v>900</v>
      </c>
      <c r="C1083" s="22" t="s">
        <v>11494</v>
      </c>
      <c r="D1083" s="28">
        <v>387904</v>
      </c>
      <c r="E1083" s="22" t="s">
        <v>11495</v>
      </c>
      <c r="F1083" s="22" t="s">
        <v>11496</v>
      </c>
      <c r="G1083" s="22" t="s">
        <v>81</v>
      </c>
      <c r="H1083" s="22" t="s">
        <v>13111</v>
      </c>
      <c r="I1083" s="24">
        <v>43892</v>
      </c>
      <c r="J1083" s="24">
        <v>43908</v>
      </c>
    </row>
    <row r="1084" spans="1:10" x14ac:dyDescent="0.25">
      <c r="A1084" s="22" t="s">
        <v>13112</v>
      </c>
      <c r="B1084" s="23">
        <v>900</v>
      </c>
      <c r="C1084" s="22" t="s">
        <v>11494</v>
      </c>
      <c r="D1084" s="28">
        <v>387904</v>
      </c>
      <c r="E1084" s="22" t="s">
        <v>11495</v>
      </c>
      <c r="F1084" s="22" t="s">
        <v>13113</v>
      </c>
      <c r="G1084" s="22" t="s">
        <v>81</v>
      </c>
      <c r="H1084" s="22" t="s">
        <v>13114</v>
      </c>
      <c r="I1084" s="24">
        <v>43868</v>
      </c>
      <c r="J1084" s="24">
        <v>43893</v>
      </c>
    </row>
    <row r="1085" spans="1:10" x14ac:dyDescent="0.25">
      <c r="A1085" s="22" t="s">
        <v>13115</v>
      </c>
      <c r="B1085" s="23">
        <v>900</v>
      </c>
      <c r="C1085" s="22" t="s">
        <v>11494</v>
      </c>
      <c r="D1085" s="28">
        <v>387904</v>
      </c>
      <c r="E1085" s="22" t="s">
        <v>11495</v>
      </c>
      <c r="F1085" s="22" t="s">
        <v>13116</v>
      </c>
      <c r="G1085" s="22" t="s">
        <v>81</v>
      </c>
      <c r="H1085" s="22" t="s">
        <v>13117</v>
      </c>
      <c r="I1085" s="24">
        <v>43877</v>
      </c>
      <c r="J1085" s="24">
        <v>43878</v>
      </c>
    </row>
    <row r="1086" spans="1:10" x14ac:dyDescent="0.25">
      <c r="A1086" s="22" t="s">
        <v>13118</v>
      </c>
      <c r="B1086" s="23">
        <v>900</v>
      </c>
      <c r="C1086" s="22" t="s">
        <v>11494</v>
      </c>
      <c r="D1086" s="28">
        <v>387904</v>
      </c>
      <c r="E1086" s="22" t="s">
        <v>11495</v>
      </c>
      <c r="F1086" s="22" t="s">
        <v>13119</v>
      </c>
      <c r="G1086" s="22" t="s">
        <v>81</v>
      </c>
      <c r="H1086" s="22" t="s">
        <v>13120</v>
      </c>
      <c r="I1086" s="24">
        <v>43874</v>
      </c>
      <c r="J1086" s="24">
        <v>43875</v>
      </c>
    </row>
    <row r="1087" spans="1:10" x14ac:dyDescent="0.25">
      <c r="A1087" s="22" t="s">
        <v>13121</v>
      </c>
      <c r="B1087" s="23">
        <v>900</v>
      </c>
      <c r="C1087" s="22" t="s">
        <v>11494</v>
      </c>
      <c r="D1087" s="28">
        <v>387904</v>
      </c>
      <c r="E1087" s="22" t="s">
        <v>11495</v>
      </c>
      <c r="F1087" s="22" t="s">
        <v>13122</v>
      </c>
      <c r="G1087" s="22" t="s">
        <v>81</v>
      </c>
      <c r="H1087" s="22" t="s">
        <v>13123</v>
      </c>
      <c r="I1087" s="24">
        <v>43873</v>
      </c>
      <c r="J1087" s="24">
        <v>44085</v>
      </c>
    </row>
    <row r="1088" spans="1:10" x14ac:dyDescent="0.25">
      <c r="A1088" s="22" t="s">
        <v>13124</v>
      </c>
      <c r="B1088" s="23">
        <v>900</v>
      </c>
      <c r="C1088" s="22" t="s">
        <v>11494</v>
      </c>
      <c r="D1088" s="28">
        <v>387904</v>
      </c>
      <c r="E1088" s="22" t="s">
        <v>11495</v>
      </c>
      <c r="F1088" s="22" t="s">
        <v>13125</v>
      </c>
      <c r="G1088" s="22" t="s">
        <v>81</v>
      </c>
      <c r="H1088" s="22" t="s">
        <v>13126</v>
      </c>
      <c r="I1088" s="24">
        <v>43874</v>
      </c>
      <c r="J1088" s="24">
        <v>44178</v>
      </c>
    </row>
    <row r="1089" spans="1:10" x14ac:dyDescent="0.25">
      <c r="A1089" s="22" t="s">
        <v>13127</v>
      </c>
      <c r="B1089" s="23">
        <v>900</v>
      </c>
      <c r="C1089" s="22" t="s">
        <v>11494</v>
      </c>
      <c r="D1089" s="28">
        <v>387904</v>
      </c>
      <c r="E1089" s="22" t="s">
        <v>11495</v>
      </c>
      <c r="F1089" s="22" t="s">
        <v>13128</v>
      </c>
      <c r="G1089" s="22" t="s">
        <v>81</v>
      </c>
      <c r="H1089" s="22" t="s">
        <v>13129</v>
      </c>
      <c r="I1089" s="24">
        <v>43874</v>
      </c>
      <c r="J1089" s="24">
        <v>44025</v>
      </c>
    </row>
    <row r="1090" spans="1:10" x14ac:dyDescent="0.25">
      <c r="A1090" s="22" t="s">
        <v>13130</v>
      </c>
      <c r="B1090" s="23">
        <v>900</v>
      </c>
      <c r="C1090" s="22" t="s">
        <v>11494</v>
      </c>
      <c r="D1090" s="28">
        <v>387904</v>
      </c>
      <c r="E1090" s="22" t="s">
        <v>11495</v>
      </c>
      <c r="F1090" s="22" t="s">
        <v>13131</v>
      </c>
      <c r="G1090" s="22" t="s">
        <v>81</v>
      </c>
      <c r="H1090" s="22" t="s">
        <v>13132</v>
      </c>
      <c r="I1090" s="24">
        <v>43878</v>
      </c>
      <c r="J1090" s="24">
        <v>43879</v>
      </c>
    </row>
    <row r="1091" spans="1:10" x14ac:dyDescent="0.25">
      <c r="A1091" s="22" t="s">
        <v>13133</v>
      </c>
      <c r="B1091" s="23">
        <v>900</v>
      </c>
      <c r="C1091" s="22" t="s">
        <v>11494</v>
      </c>
      <c r="D1091" s="28">
        <v>387904</v>
      </c>
      <c r="E1091" s="22" t="s">
        <v>11495</v>
      </c>
      <c r="F1091" s="22" t="s">
        <v>13134</v>
      </c>
      <c r="G1091" s="22" t="s">
        <v>81</v>
      </c>
      <c r="H1091" s="22" t="s">
        <v>13135</v>
      </c>
      <c r="I1091" s="24">
        <v>43874</v>
      </c>
      <c r="J1091" s="24">
        <v>43903</v>
      </c>
    </row>
    <row r="1092" spans="1:10" x14ac:dyDescent="0.25">
      <c r="A1092" s="22" t="s">
        <v>13136</v>
      </c>
      <c r="B1092" s="23">
        <v>900</v>
      </c>
      <c r="C1092" s="22" t="s">
        <v>11494</v>
      </c>
      <c r="D1092" s="28">
        <v>387904</v>
      </c>
      <c r="E1092" s="22" t="s">
        <v>11495</v>
      </c>
      <c r="F1092" s="22" t="s">
        <v>13137</v>
      </c>
      <c r="G1092" s="22" t="s">
        <v>81</v>
      </c>
      <c r="H1092" s="22" t="s">
        <v>13138</v>
      </c>
      <c r="I1092" s="24">
        <v>43874</v>
      </c>
      <c r="J1092" s="24">
        <v>43879</v>
      </c>
    </row>
    <row r="1093" spans="1:10" x14ac:dyDescent="0.25">
      <c r="A1093" s="22" t="s">
        <v>13139</v>
      </c>
      <c r="B1093" s="23">
        <v>900</v>
      </c>
      <c r="C1093" s="22" t="s">
        <v>11494</v>
      </c>
      <c r="D1093" s="28">
        <v>387904</v>
      </c>
      <c r="E1093" s="22" t="s">
        <v>11495</v>
      </c>
      <c r="F1093" s="22" t="s">
        <v>13140</v>
      </c>
      <c r="G1093" s="22" t="s">
        <v>81</v>
      </c>
      <c r="H1093" s="22" t="s">
        <v>13141</v>
      </c>
      <c r="I1093" s="24">
        <v>43880</v>
      </c>
      <c r="J1093" s="24">
        <v>43904</v>
      </c>
    </row>
    <row r="1094" spans="1:10" x14ac:dyDescent="0.25">
      <c r="A1094" s="22" t="s">
        <v>13139</v>
      </c>
      <c r="B1094" s="23">
        <v>900</v>
      </c>
      <c r="C1094" s="22" t="s">
        <v>11494</v>
      </c>
      <c r="D1094" s="28">
        <v>387904</v>
      </c>
      <c r="E1094" s="22" t="s">
        <v>11495</v>
      </c>
      <c r="F1094" s="22" t="s">
        <v>11496</v>
      </c>
      <c r="G1094" s="22" t="s">
        <v>81</v>
      </c>
      <c r="H1094" s="22" t="s">
        <v>13141</v>
      </c>
      <c r="I1094" s="24">
        <v>44036</v>
      </c>
      <c r="J1094" s="24">
        <v>44128</v>
      </c>
    </row>
    <row r="1095" spans="1:10" x14ac:dyDescent="0.25">
      <c r="A1095" s="22" t="s">
        <v>13142</v>
      </c>
      <c r="B1095" s="23">
        <v>900</v>
      </c>
      <c r="C1095" s="22" t="s">
        <v>11494</v>
      </c>
      <c r="D1095" s="28">
        <v>387904</v>
      </c>
      <c r="E1095" s="22" t="s">
        <v>11495</v>
      </c>
      <c r="F1095" s="22" t="s">
        <v>13143</v>
      </c>
      <c r="G1095" s="22" t="s">
        <v>81</v>
      </c>
      <c r="H1095" s="22" t="s">
        <v>13144</v>
      </c>
      <c r="I1095" s="24">
        <v>43874</v>
      </c>
      <c r="J1095" s="24">
        <v>44010</v>
      </c>
    </row>
    <row r="1096" spans="1:10" x14ac:dyDescent="0.25">
      <c r="A1096" s="22" t="s">
        <v>13142</v>
      </c>
      <c r="B1096" s="23">
        <v>900</v>
      </c>
      <c r="C1096" s="22" t="s">
        <v>11494</v>
      </c>
      <c r="D1096" s="28">
        <v>387904</v>
      </c>
      <c r="E1096" s="22" t="s">
        <v>11495</v>
      </c>
      <c r="F1096" s="22" t="s">
        <v>11557</v>
      </c>
      <c r="G1096" s="22" t="s">
        <v>81</v>
      </c>
      <c r="H1096" s="22" t="s">
        <v>13144</v>
      </c>
      <c r="I1096" s="24">
        <v>44011</v>
      </c>
      <c r="J1096" s="24">
        <v>44086</v>
      </c>
    </row>
    <row r="1097" spans="1:10" x14ac:dyDescent="0.25">
      <c r="A1097" s="22" t="s">
        <v>13145</v>
      </c>
      <c r="B1097" s="23">
        <v>900</v>
      </c>
      <c r="C1097" s="22" t="s">
        <v>11494</v>
      </c>
      <c r="D1097" s="28">
        <v>387904</v>
      </c>
      <c r="E1097" s="22" t="s">
        <v>11495</v>
      </c>
      <c r="F1097" s="22" t="s">
        <v>13146</v>
      </c>
      <c r="G1097" s="22" t="s">
        <v>81</v>
      </c>
      <c r="H1097" s="22" t="s">
        <v>13147</v>
      </c>
      <c r="I1097" s="24">
        <v>43875</v>
      </c>
      <c r="J1097" s="24">
        <v>43899</v>
      </c>
    </row>
    <row r="1098" spans="1:10" x14ac:dyDescent="0.25">
      <c r="A1098" s="22" t="s">
        <v>13148</v>
      </c>
      <c r="B1098" s="23">
        <v>900</v>
      </c>
      <c r="C1098" s="22" t="s">
        <v>11494</v>
      </c>
      <c r="D1098" s="28">
        <v>387904</v>
      </c>
      <c r="E1098" s="22" t="s">
        <v>11495</v>
      </c>
      <c r="F1098" s="22" t="s">
        <v>13149</v>
      </c>
      <c r="G1098" s="22" t="s">
        <v>81</v>
      </c>
      <c r="H1098" s="22" t="s">
        <v>13150</v>
      </c>
      <c r="I1098" s="24">
        <v>43876</v>
      </c>
      <c r="J1098" s="24">
        <v>43913</v>
      </c>
    </row>
    <row r="1099" spans="1:10" x14ac:dyDescent="0.25">
      <c r="A1099" s="22" t="s">
        <v>13151</v>
      </c>
      <c r="B1099" s="23">
        <v>900</v>
      </c>
      <c r="C1099" s="22" t="s">
        <v>11494</v>
      </c>
      <c r="D1099" s="28">
        <v>387904</v>
      </c>
      <c r="E1099" s="22" t="s">
        <v>11495</v>
      </c>
      <c r="F1099" s="22" t="s">
        <v>11496</v>
      </c>
      <c r="G1099" s="22" t="s">
        <v>81</v>
      </c>
      <c r="H1099" s="22" t="s">
        <v>13152</v>
      </c>
      <c r="I1099" s="24">
        <v>43873</v>
      </c>
      <c r="J1099" s="24">
        <v>43896</v>
      </c>
    </row>
    <row r="1100" spans="1:10" x14ac:dyDescent="0.25">
      <c r="A1100" s="22" t="s">
        <v>2436</v>
      </c>
      <c r="B1100" s="23">
        <v>900</v>
      </c>
      <c r="C1100" s="22" t="s">
        <v>11494</v>
      </c>
      <c r="D1100" s="28">
        <v>387904</v>
      </c>
      <c r="E1100" s="22" t="s">
        <v>11495</v>
      </c>
      <c r="F1100" s="22" t="s">
        <v>13153</v>
      </c>
      <c r="G1100" s="22" t="s">
        <v>81</v>
      </c>
      <c r="H1100" s="22" t="s">
        <v>10483</v>
      </c>
      <c r="I1100" s="24">
        <v>43872</v>
      </c>
      <c r="J1100" s="24"/>
    </row>
    <row r="1101" spans="1:10" x14ac:dyDescent="0.25">
      <c r="A1101" s="22" t="s">
        <v>13154</v>
      </c>
      <c r="B1101" s="23">
        <v>900</v>
      </c>
      <c r="C1101" s="22" t="s">
        <v>11494</v>
      </c>
      <c r="D1101" s="28">
        <v>387904</v>
      </c>
      <c r="E1101" s="22" t="s">
        <v>11495</v>
      </c>
      <c r="F1101" s="22" t="s">
        <v>13155</v>
      </c>
      <c r="G1101" s="22" t="s">
        <v>81</v>
      </c>
      <c r="H1101" s="22" t="s">
        <v>13156</v>
      </c>
      <c r="I1101" s="24">
        <v>43872</v>
      </c>
      <c r="J1101" s="24">
        <v>43886</v>
      </c>
    </row>
    <row r="1102" spans="1:10" x14ac:dyDescent="0.25">
      <c r="A1102" s="22" t="s">
        <v>13157</v>
      </c>
      <c r="B1102" s="23">
        <v>900</v>
      </c>
      <c r="C1102" s="22" t="s">
        <v>11494</v>
      </c>
      <c r="D1102" s="28">
        <v>387904</v>
      </c>
      <c r="E1102" s="22" t="s">
        <v>11495</v>
      </c>
      <c r="F1102" s="22" t="s">
        <v>13158</v>
      </c>
      <c r="G1102" s="22" t="s">
        <v>81</v>
      </c>
      <c r="H1102" s="22" t="s">
        <v>13159</v>
      </c>
      <c r="I1102" s="24">
        <v>43874</v>
      </c>
      <c r="J1102" s="24">
        <v>43894</v>
      </c>
    </row>
    <row r="1103" spans="1:10" x14ac:dyDescent="0.25">
      <c r="A1103" s="22" t="s">
        <v>13160</v>
      </c>
      <c r="B1103" s="23">
        <v>900</v>
      </c>
      <c r="C1103" s="22" t="s">
        <v>11494</v>
      </c>
      <c r="D1103" s="28">
        <v>387904</v>
      </c>
      <c r="E1103" s="22" t="s">
        <v>11495</v>
      </c>
      <c r="F1103" s="22" t="s">
        <v>11496</v>
      </c>
      <c r="G1103" s="22" t="s">
        <v>81</v>
      </c>
      <c r="H1103" s="22" t="s">
        <v>13161</v>
      </c>
      <c r="I1103" s="24">
        <v>43892</v>
      </c>
      <c r="J1103" s="24">
        <v>43910</v>
      </c>
    </row>
    <row r="1104" spans="1:10" x14ac:dyDescent="0.25">
      <c r="A1104" s="22" t="s">
        <v>13162</v>
      </c>
      <c r="B1104" s="23">
        <v>900</v>
      </c>
      <c r="C1104" s="22" t="s">
        <v>11494</v>
      </c>
      <c r="D1104" s="28">
        <v>387904</v>
      </c>
      <c r="E1104" s="22" t="s">
        <v>11495</v>
      </c>
      <c r="F1104" s="22" t="s">
        <v>11496</v>
      </c>
      <c r="G1104" s="22" t="s">
        <v>81</v>
      </c>
      <c r="H1104" s="22" t="s">
        <v>13163</v>
      </c>
      <c r="I1104" s="24">
        <v>43885</v>
      </c>
      <c r="J1104" s="24">
        <v>43908</v>
      </c>
    </row>
    <row r="1105" spans="1:10" x14ac:dyDescent="0.25">
      <c r="A1105" s="22" t="s">
        <v>13164</v>
      </c>
      <c r="B1105" s="23">
        <v>900</v>
      </c>
      <c r="C1105" s="22" t="s">
        <v>11494</v>
      </c>
      <c r="D1105" s="28">
        <v>387904</v>
      </c>
      <c r="E1105" s="22" t="s">
        <v>11495</v>
      </c>
      <c r="F1105" s="22" t="s">
        <v>13165</v>
      </c>
      <c r="G1105" s="22" t="s">
        <v>81</v>
      </c>
      <c r="H1105" s="22" t="s">
        <v>13166</v>
      </c>
      <c r="I1105" s="24">
        <v>43876</v>
      </c>
      <c r="J1105" s="24">
        <v>44150</v>
      </c>
    </row>
    <row r="1106" spans="1:10" x14ac:dyDescent="0.25">
      <c r="A1106" s="22" t="s">
        <v>13167</v>
      </c>
      <c r="B1106" s="23">
        <v>900</v>
      </c>
      <c r="C1106" s="22" t="s">
        <v>11494</v>
      </c>
      <c r="D1106" s="28">
        <v>387904</v>
      </c>
      <c r="E1106" s="22" t="s">
        <v>11495</v>
      </c>
      <c r="F1106" s="22" t="s">
        <v>13168</v>
      </c>
      <c r="G1106" s="22" t="s">
        <v>81</v>
      </c>
      <c r="H1106" s="22" t="s">
        <v>13169</v>
      </c>
      <c r="I1106" s="24">
        <v>43874</v>
      </c>
      <c r="J1106" s="24">
        <v>43874</v>
      </c>
    </row>
    <row r="1107" spans="1:10" x14ac:dyDescent="0.25">
      <c r="A1107" s="22" t="s">
        <v>13170</v>
      </c>
      <c r="B1107" s="23">
        <v>900</v>
      </c>
      <c r="C1107" s="22" t="s">
        <v>11494</v>
      </c>
      <c r="D1107" s="28">
        <v>387904</v>
      </c>
      <c r="E1107" s="22" t="s">
        <v>11495</v>
      </c>
      <c r="F1107" s="22" t="s">
        <v>13171</v>
      </c>
      <c r="G1107" s="22" t="s">
        <v>81</v>
      </c>
      <c r="H1107" s="22" t="s">
        <v>13172</v>
      </c>
      <c r="I1107" s="24">
        <v>43881</v>
      </c>
      <c r="J1107" s="24">
        <v>43906</v>
      </c>
    </row>
    <row r="1108" spans="1:10" x14ac:dyDescent="0.25">
      <c r="A1108" s="22" t="s">
        <v>13173</v>
      </c>
      <c r="B1108" s="23">
        <v>900</v>
      </c>
      <c r="C1108" s="22" t="s">
        <v>11494</v>
      </c>
      <c r="D1108" s="28">
        <v>387904</v>
      </c>
      <c r="E1108" s="22" t="s">
        <v>11495</v>
      </c>
      <c r="F1108" s="22" t="s">
        <v>13174</v>
      </c>
      <c r="G1108" s="22" t="s">
        <v>81</v>
      </c>
      <c r="H1108" s="22" t="s">
        <v>13175</v>
      </c>
      <c r="I1108" s="24">
        <v>43874</v>
      </c>
      <c r="J1108" s="24">
        <v>44018</v>
      </c>
    </row>
    <row r="1109" spans="1:10" x14ac:dyDescent="0.25">
      <c r="A1109" s="22" t="s">
        <v>13176</v>
      </c>
      <c r="B1109" s="23">
        <v>900</v>
      </c>
      <c r="C1109" s="22" t="s">
        <v>11494</v>
      </c>
      <c r="D1109" s="28">
        <v>387904</v>
      </c>
      <c r="E1109" s="22" t="s">
        <v>11495</v>
      </c>
      <c r="F1109" s="22" t="s">
        <v>13177</v>
      </c>
      <c r="G1109" s="22" t="s">
        <v>81</v>
      </c>
      <c r="H1109" s="22" t="s">
        <v>13178</v>
      </c>
      <c r="I1109" s="24">
        <v>43878</v>
      </c>
      <c r="J1109" s="24">
        <v>43878</v>
      </c>
    </row>
    <row r="1110" spans="1:10" x14ac:dyDescent="0.25">
      <c r="A1110" s="22" t="s">
        <v>13179</v>
      </c>
      <c r="B1110" s="23">
        <v>900</v>
      </c>
      <c r="C1110" s="22" t="s">
        <v>11494</v>
      </c>
      <c r="D1110" s="28">
        <v>387904</v>
      </c>
      <c r="E1110" s="22" t="s">
        <v>11495</v>
      </c>
      <c r="F1110" s="22" t="s">
        <v>13180</v>
      </c>
      <c r="G1110" s="22" t="s">
        <v>81</v>
      </c>
      <c r="H1110" s="22" t="s">
        <v>13181</v>
      </c>
      <c r="I1110" s="24">
        <v>43875</v>
      </c>
      <c r="J1110" s="24">
        <v>43993</v>
      </c>
    </row>
    <row r="1111" spans="1:10" x14ac:dyDescent="0.25">
      <c r="A1111" s="22" t="s">
        <v>13182</v>
      </c>
      <c r="B1111" s="23">
        <v>900</v>
      </c>
      <c r="C1111" s="22" t="s">
        <v>11494</v>
      </c>
      <c r="D1111" s="28">
        <v>387904</v>
      </c>
      <c r="E1111" s="22" t="s">
        <v>11495</v>
      </c>
      <c r="F1111" s="22" t="s">
        <v>13183</v>
      </c>
      <c r="G1111" s="22" t="s">
        <v>81</v>
      </c>
      <c r="H1111" s="22" t="s">
        <v>13184</v>
      </c>
      <c r="I1111" s="24">
        <v>43874</v>
      </c>
      <c r="J1111" s="24">
        <v>43874</v>
      </c>
    </row>
    <row r="1112" spans="1:10" x14ac:dyDescent="0.25">
      <c r="A1112" s="22" t="s">
        <v>13185</v>
      </c>
      <c r="B1112" s="23">
        <v>900</v>
      </c>
      <c r="C1112" s="22" t="s">
        <v>11494</v>
      </c>
      <c r="D1112" s="28">
        <v>387904</v>
      </c>
      <c r="E1112" s="22" t="s">
        <v>11495</v>
      </c>
      <c r="F1112" s="22" t="s">
        <v>13186</v>
      </c>
      <c r="G1112" s="22" t="s">
        <v>81</v>
      </c>
      <c r="H1112" s="22" t="s">
        <v>13187</v>
      </c>
      <c r="I1112" s="24">
        <v>43875</v>
      </c>
      <c r="J1112" s="24">
        <v>43891</v>
      </c>
    </row>
    <row r="1113" spans="1:10" x14ac:dyDescent="0.25">
      <c r="A1113" s="22" t="s">
        <v>13188</v>
      </c>
      <c r="B1113" s="23">
        <v>900</v>
      </c>
      <c r="C1113" s="22" t="s">
        <v>11494</v>
      </c>
      <c r="D1113" s="28">
        <v>387904</v>
      </c>
      <c r="E1113" s="22" t="s">
        <v>11495</v>
      </c>
      <c r="F1113" s="22" t="s">
        <v>13189</v>
      </c>
      <c r="G1113" s="22" t="s">
        <v>81</v>
      </c>
      <c r="H1113" s="22" t="s">
        <v>13190</v>
      </c>
      <c r="I1113" s="24">
        <v>43878</v>
      </c>
      <c r="J1113" s="24">
        <v>43878</v>
      </c>
    </row>
    <row r="1114" spans="1:10" x14ac:dyDescent="0.25">
      <c r="A1114" s="22" t="s">
        <v>13191</v>
      </c>
      <c r="B1114" s="23">
        <v>900</v>
      </c>
      <c r="C1114" s="22" t="s">
        <v>11494</v>
      </c>
      <c r="D1114" s="28">
        <v>387904</v>
      </c>
      <c r="E1114" s="22" t="s">
        <v>11495</v>
      </c>
      <c r="F1114" s="22" t="s">
        <v>13192</v>
      </c>
      <c r="G1114" s="22" t="s">
        <v>81</v>
      </c>
      <c r="H1114" s="22" t="s">
        <v>13193</v>
      </c>
      <c r="I1114" s="24">
        <v>43899</v>
      </c>
      <c r="J1114" s="24">
        <v>43912</v>
      </c>
    </row>
    <row r="1115" spans="1:10" x14ac:dyDescent="0.25">
      <c r="A1115" s="22" t="s">
        <v>13194</v>
      </c>
      <c r="B1115" s="23">
        <v>900</v>
      </c>
      <c r="C1115" s="22" t="s">
        <v>11494</v>
      </c>
      <c r="D1115" s="28">
        <v>387904</v>
      </c>
      <c r="E1115" s="22" t="s">
        <v>11495</v>
      </c>
      <c r="F1115" s="22" t="s">
        <v>13195</v>
      </c>
      <c r="G1115" s="22" t="s">
        <v>81</v>
      </c>
      <c r="H1115" s="22" t="s">
        <v>13196</v>
      </c>
      <c r="I1115" s="24">
        <v>43878</v>
      </c>
      <c r="J1115" s="24">
        <v>43893</v>
      </c>
    </row>
    <row r="1116" spans="1:10" x14ac:dyDescent="0.25">
      <c r="A1116" s="22" t="s">
        <v>13197</v>
      </c>
      <c r="B1116" s="23">
        <v>900</v>
      </c>
      <c r="C1116" s="22" t="s">
        <v>11494</v>
      </c>
      <c r="D1116" s="28">
        <v>387904</v>
      </c>
      <c r="E1116" s="22" t="s">
        <v>11495</v>
      </c>
      <c r="F1116" s="22" t="s">
        <v>13198</v>
      </c>
      <c r="G1116" s="22" t="s">
        <v>81</v>
      </c>
      <c r="H1116" s="22" t="s">
        <v>13199</v>
      </c>
      <c r="I1116" s="24">
        <v>43873</v>
      </c>
      <c r="J1116" s="24">
        <v>44085</v>
      </c>
    </row>
    <row r="1117" spans="1:10" x14ac:dyDescent="0.25">
      <c r="A1117" s="22" t="s">
        <v>13200</v>
      </c>
      <c r="B1117" s="23">
        <v>900</v>
      </c>
      <c r="C1117" s="22" t="s">
        <v>11494</v>
      </c>
      <c r="D1117" s="28">
        <v>387904</v>
      </c>
      <c r="E1117" s="22" t="s">
        <v>11495</v>
      </c>
      <c r="F1117" s="22" t="s">
        <v>13201</v>
      </c>
      <c r="G1117" s="22" t="s">
        <v>81</v>
      </c>
      <c r="H1117" s="22" t="s">
        <v>13202</v>
      </c>
      <c r="I1117" s="24">
        <v>43878</v>
      </c>
      <c r="J1117" s="24">
        <v>43881</v>
      </c>
    </row>
    <row r="1118" spans="1:10" x14ac:dyDescent="0.25">
      <c r="A1118" s="22" t="s">
        <v>13203</v>
      </c>
      <c r="B1118" s="23">
        <v>900</v>
      </c>
      <c r="C1118" s="22" t="s">
        <v>11494</v>
      </c>
      <c r="D1118" s="28">
        <v>387904</v>
      </c>
      <c r="E1118" s="22" t="s">
        <v>11495</v>
      </c>
      <c r="F1118" s="22" t="s">
        <v>13204</v>
      </c>
      <c r="G1118" s="22" t="s">
        <v>81</v>
      </c>
      <c r="H1118" s="22" t="s">
        <v>13205</v>
      </c>
      <c r="I1118" s="24">
        <v>43878</v>
      </c>
      <c r="J1118" s="24">
        <v>44013</v>
      </c>
    </row>
    <row r="1119" spans="1:10" x14ac:dyDescent="0.25">
      <c r="A1119" s="22" t="s">
        <v>13206</v>
      </c>
      <c r="B1119" s="23">
        <v>900</v>
      </c>
      <c r="C1119" s="22" t="s">
        <v>11494</v>
      </c>
      <c r="D1119" s="28">
        <v>387904</v>
      </c>
      <c r="E1119" s="22" t="s">
        <v>11495</v>
      </c>
      <c r="F1119" s="22" t="s">
        <v>13207</v>
      </c>
      <c r="G1119" s="22" t="s">
        <v>81</v>
      </c>
      <c r="H1119" s="22" t="s">
        <v>13208</v>
      </c>
      <c r="I1119" s="24">
        <v>43874</v>
      </c>
      <c r="J1119" s="24">
        <v>44044</v>
      </c>
    </row>
    <row r="1120" spans="1:10" x14ac:dyDescent="0.25">
      <c r="A1120" s="22" t="s">
        <v>13209</v>
      </c>
      <c r="B1120" s="23">
        <v>900</v>
      </c>
      <c r="C1120" s="22" t="s">
        <v>11494</v>
      </c>
      <c r="D1120" s="28">
        <v>387904</v>
      </c>
      <c r="E1120" s="22" t="s">
        <v>11495</v>
      </c>
      <c r="F1120" s="22" t="s">
        <v>13210</v>
      </c>
      <c r="G1120" s="22" t="s">
        <v>81</v>
      </c>
      <c r="H1120" s="22" t="s">
        <v>13211</v>
      </c>
      <c r="I1120" s="24">
        <v>43877</v>
      </c>
      <c r="J1120" s="24">
        <v>44039</v>
      </c>
    </row>
    <row r="1121" spans="1:10" x14ac:dyDescent="0.25">
      <c r="A1121" s="22" t="s">
        <v>13212</v>
      </c>
      <c r="B1121" s="23">
        <v>900</v>
      </c>
      <c r="C1121" s="22" t="s">
        <v>11494</v>
      </c>
      <c r="D1121" s="28">
        <v>387904</v>
      </c>
      <c r="E1121" s="22" t="s">
        <v>11495</v>
      </c>
      <c r="F1121" s="22" t="s">
        <v>13213</v>
      </c>
      <c r="G1121" s="22" t="s">
        <v>81</v>
      </c>
      <c r="H1121" s="22" t="s">
        <v>13214</v>
      </c>
      <c r="I1121" s="24">
        <v>43879</v>
      </c>
      <c r="J1121" s="24">
        <v>43907</v>
      </c>
    </row>
    <row r="1122" spans="1:10" x14ac:dyDescent="0.25">
      <c r="A1122" s="22" t="s">
        <v>13215</v>
      </c>
      <c r="B1122" s="23">
        <v>900</v>
      </c>
      <c r="C1122" s="22" t="s">
        <v>11494</v>
      </c>
      <c r="D1122" s="28">
        <v>387904</v>
      </c>
      <c r="E1122" s="22" t="s">
        <v>11495</v>
      </c>
      <c r="F1122" s="22" t="s">
        <v>13216</v>
      </c>
      <c r="G1122" s="22" t="s">
        <v>81</v>
      </c>
      <c r="H1122" s="22" t="s">
        <v>13217</v>
      </c>
      <c r="I1122" s="24">
        <v>43891</v>
      </c>
      <c r="J1122" s="24">
        <v>43891</v>
      </c>
    </row>
    <row r="1123" spans="1:10" x14ac:dyDescent="0.25">
      <c r="A1123" s="22" t="s">
        <v>13218</v>
      </c>
      <c r="B1123" s="23">
        <v>900</v>
      </c>
      <c r="C1123" s="22" t="s">
        <v>11494</v>
      </c>
      <c r="D1123" s="28">
        <v>387904</v>
      </c>
      <c r="E1123" s="22" t="s">
        <v>11495</v>
      </c>
      <c r="F1123" s="22" t="s">
        <v>13219</v>
      </c>
      <c r="G1123" s="22" t="s">
        <v>81</v>
      </c>
      <c r="H1123" s="22" t="s">
        <v>13220</v>
      </c>
      <c r="I1123" s="24">
        <v>43891</v>
      </c>
      <c r="J1123" s="24"/>
    </row>
    <row r="1124" spans="1:10" x14ac:dyDescent="0.25">
      <c r="A1124" s="22" t="s">
        <v>13221</v>
      </c>
      <c r="B1124" s="23">
        <v>900</v>
      </c>
      <c r="C1124" s="22" t="s">
        <v>11494</v>
      </c>
      <c r="D1124" s="28">
        <v>387904</v>
      </c>
      <c r="E1124" s="22" t="s">
        <v>11495</v>
      </c>
      <c r="F1124" s="22" t="s">
        <v>13222</v>
      </c>
      <c r="G1124" s="22" t="s">
        <v>81</v>
      </c>
      <c r="H1124" s="22" t="s">
        <v>13223</v>
      </c>
      <c r="I1124" s="24">
        <v>43874</v>
      </c>
      <c r="J1124" s="24">
        <v>43879</v>
      </c>
    </row>
    <row r="1125" spans="1:10" x14ac:dyDescent="0.25">
      <c r="A1125" s="22" t="s">
        <v>13224</v>
      </c>
      <c r="B1125" s="23">
        <v>900</v>
      </c>
      <c r="C1125" s="22" t="s">
        <v>11494</v>
      </c>
      <c r="D1125" s="28">
        <v>387904</v>
      </c>
      <c r="E1125" s="22" t="s">
        <v>11495</v>
      </c>
      <c r="F1125" s="22" t="s">
        <v>13225</v>
      </c>
      <c r="G1125" s="22" t="s">
        <v>81</v>
      </c>
      <c r="H1125" s="22" t="s">
        <v>13226</v>
      </c>
      <c r="I1125" s="24">
        <v>43875</v>
      </c>
      <c r="J1125" s="24">
        <v>43875</v>
      </c>
    </row>
    <row r="1126" spans="1:10" x14ac:dyDescent="0.25">
      <c r="A1126" s="22" t="s">
        <v>13227</v>
      </c>
      <c r="B1126" s="23">
        <v>900</v>
      </c>
      <c r="C1126" s="22" t="s">
        <v>11494</v>
      </c>
      <c r="D1126" s="28">
        <v>387904</v>
      </c>
      <c r="E1126" s="22" t="s">
        <v>11495</v>
      </c>
      <c r="F1126" s="22" t="s">
        <v>13228</v>
      </c>
      <c r="G1126" s="22" t="s">
        <v>81</v>
      </c>
      <c r="H1126" s="22" t="s">
        <v>13229</v>
      </c>
      <c r="I1126" s="24">
        <v>43879</v>
      </c>
      <c r="J1126" s="24">
        <v>43900</v>
      </c>
    </row>
    <row r="1127" spans="1:10" x14ac:dyDescent="0.25">
      <c r="A1127" s="22" t="s">
        <v>13230</v>
      </c>
      <c r="B1127" s="23">
        <v>900</v>
      </c>
      <c r="C1127" s="22" t="s">
        <v>11494</v>
      </c>
      <c r="D1127" s="28">
        <v>387904</v>
      </c>
      <c r="E1127" s="22" t="s">
        <v>11495</v>
      </c>
      <c r="F1127" s="22" t="s">
        <v>13231</v>
      </c>
      <c r="G1127" s="22" t="s">
        <v>81</v>
      </c>
      <c r="H1127" s="22" t="s">
        <v>13232</v>
      </c>
      <c r="I1127" s="24">
        <v>43875</v>
      </c>
      <c r="J1127" s="24">
        <v>43875</v>
      </c>
    </row>
    <row r="1128" spans="1:10" x14ac:dyDescent="0.25">
      <c r="A1128" s="22" t="s">
        <v>13233</v>
      </c>
      <c r="B1128" s="23">
        <v>900</v>
      </c>
      <c r="C1128" s="22" t="s">
        <v>11494</v>
      </c>
      <c r="D1128" s="28">
        <v>387904</v>
      </c>
      <c r="E1128" s="22" t="s">
        <v>11495</v>
      </c>
      <c r="F1128" s="22" t="s">
        <v>13234</v>
      </c>
      <c r="G1128" s="22" t="s">
        <v>81</v>
      </c>
      <c r="H1128" s="22" t="s">
        <v>13235</v>
      </c>
      <c r="I1128" s="24">
        <v>43875</v>
      </c>
      <c r="J1128" s="24">
        <v>43876</v>
      </c>
    </row>
    <row r="1129" spans="1:10" x14ac:dyDescent="0.25">
      <c r="A1129" s="22" t="s">
        <v>13236</v>
      </c>
      <c r="B1129" s="23">
        <v>900</v>
      </c>
      <c r="C1129" s="22" t="s">
        <v>11494</v>
      </c>
      <c r="D1129" s="28">
        <v>387904</v>
      </c>
      <c r="E1129" s="22" t="s">
        <v>11495</v>
      </c>
      <c r="F1129" s="22" t="s">
        <v>13237</v>
      </c>
      <c r="G1129" s="22" t="s">
        <v>81</v>
      </c>
      <c r="H1129" s="22" t="s">
        <v>13238</v>
      </c>
      <c r="I1129" s="24">
        <v>43891</v>
      </c>
      <c r="J1129" s="24">
        <v>43891</v>
      </c>
    </row>
    <row r="1130" spans="1:10" x14ac:dyDescent="0.25">
      <c r="A1130" s="22" t="s">
        <v>13239</v>
      </c>
      <c r="B1130" s="23">
        <v>900</v>
      </c>
      <c r="C1130" s="22" t="s">
        <v>11494</v>
      </c>
      <c r="D1130" s="28">
        <v>387904</v>
      </c>
      <c r="E1130" s="22" t="s">
        <v>11495</v>
      </c>
      <c r="F1130" s="22" t="s">
        <v>13240</v>
      </c>
      <c r="G1130" s="22" t="s">
        <v>81</v>
      </c>
      <c r="H1130" s="22" t="s">
        <v>13241</v>
      </c>
      <c r="I1130" s="24">
        <v>43878</v>
      </c>
      <c r="J1130" s="24">
        <v>44332</v>
      </c>
    </row>
    <row r="1131" spans="1:10" x14ac:dyDescent="0.25">
      <c r="A1131" s="22" t="s">
        <v>13242</v>
      </c>
      <c r="B1131" s="23">
        <v>900</v>
      </c>
      <c r="C1131" s="22" t="s">
        <v>11494</v>
      </c>
      <c r="D1131" s="28">
        <v>387904</v>
      </c>
      <c r="E1131" s="22" t="s">
        <v>11495</v>
      </c>
      <c r="F1131" s="22" t="s">
        <v>13243</v>
      </c>
      <c r="G1131" s="22" t="s">
        <v>81</v>
      </c>
      <c r="H1131" s="22" t="s">
        <v>13244</v>
      </c>
      <c r="I1131" s="24">
        <v>43878</v>
      </c>
      <c r="J1131" s="24">
        <v>43906</v>
      </c>
    </row>
    <row r="1132" spans="1:10" x14ac:dyDescent="0.25">
      <c r="A1132" s="22" t="s">
        <v>13245</v>
      </c>
      <c r="B1132" s="23">
        <v>900</v>
      </c>
      <c r="C1132" s="22" t="s">
        <v>11494</v>
      </c>
      <c r="D1132" s="28">
        <v>387904</v>
      </c>
      <c r="E1132" s="22" t="s">
        <v>11495</v>
      </c>
      <c r="F1132" s="22" t="s">
        <v>13246</v>
      </c>
      <c r="G1132" s="22" t="s">
        <v>81</v>
      </c>
      <c r="H1132" s="22" t="s">
        <v>13247</v>
      </c>
      <c r="I1132" s="24">
        <v>43891</v>
      </c>
      <c r="J1132" s="24"/>
    </row>
    <row r="1133" spans="1:10" x14ac:dyDescent="0.25">
      <c r="A1133" s="22" t="s">
        <v>13248</v>
      </c>
      <c r="B1133" s="23">
        <v>900</v>
      </c>
      <c r="C1133" s="22" t="s">
        <v>11494</v>
      </c>
      <c r="D1133" s="28">
        <v>387904</v>
      </c>
      <c r="E1133" s="22" t="s">
        <v>11495</v>
      </c>
      <c r="F1133" s="22" t="s">
        <v>13249</v>
      </c>
      <c r="G1133" s="22" t="s">
        <v>81</v>
      </c>
      <c r="H1133" s="22" t="s">
        <v>13250</v>
      </c>
      <c r="I1133" s="24">
        <v>43878</v>
      </c>
      <c r="J1133" s="24">
        <v>44090</v>
      </c>
    </row>
    <row r="1134" spans="1:10" x14ac:dyDescent="0.25">
      <c r="A1134" s="22" t="s">
        <v>13251</v>
      </c>
      <c r="B1134" s="23">
        <v>900</v>
      </c>
      <c r="C1134" s="22" t="s">
        <v>11494</v>
      </c>
      <c r="D1134" s="28">
        <v>387904</v>
      </c>
      <c r="E1134" s="22" t="s">
        <v>11495</v>
      </c>
      <c r="F1134" s="22" t="s">
        <v>13252</v>
      </c>
      <c r="G1134" s="22" t="s">
        <v>81</v>
      </c>
      <c r="H1134" s="22" t="s">
        <v>13253</v>
      </c>
      <c r="I1134" s="24">
        <v>43880</v>
      </c>
      <c r="J1134" s="24">
        <v>43880</v>
      </c>
    </row>
    <row r="1135" spans="1:10" x14ac:dyDescent="0.25">
      <c r="A1135" s="22" t="s">
        <v>13254</v>
      </c>
      <c r="B1135" s="23">
        <v>900</v>
      </c>
      <c r="C1135" s="22" t="s">
        <v>11494</v>
      </c>
      <c r="D1135" s="28">
        <v>387904</v>
      </c>
      <c r="E1135" s="22" t="s">
        <v>11495</v>
      </c>
      <c r="F1135" s="22" t="s">
        <v>13255</v>
      </c>
      <c r="G1135" s="22" t="s">
        <v>81</v>
      </c>
      <c r="H1135" s="22" t="s">
        <v>13256</v>
      </c>
      <c r="I1135" s="24">
        <v>43879</v>
      </c>
      <c r="J1135" s="24">
        <v>44049</v>
      </c>
    </row>
    <row r="1136" spans="1:10" x14ac:dyDescent="0.25">
      <c r="A1136" s="22" t="s">
        <v>13257</v>
      </c>
      <c r="B1136" s="23">
        <v>900</v>
      </c>
      <c r="C1136" s="22" t="s">
        <v>11494</v>
      </c>
      <c r="D1136" s="28">
        <v>387904</v>
      </c>
      <c r="E1136" s="22" t="s">
        <v>11495</v>
      </c>
      <c r="F1136" s="22" t="s">
        <v>13258</v>
      </c>
      <c r="G1136" s="22" t="s">
        <v>81</v>
      </c>
      <c r="H1136" s="22" t="s">
        <v>13259</v>
      </c>
      <c r="I1136" s="24">
        <v>43878</v>
      </c>
      <c r="J1136" s="24">
        <v>43906</v>
      </c>
    </row>
    <row r="1137" spans="1:10" x14ac:dyDescent="0.25">
      <c r="A1137" s="22" t="s">
        <v>1976</v>
      </c>
      <c r="B1137" s="23">
        <v>900</v>
      </c>
      <c r="C1137" s="22" t="s">
        <v>11494</v>
      </c>
      <c r="D1137" s="28">
        <v>387904</v>
      </c>
      <c r="E1137" s="22" t="s">
        <v>11495</v>
      </c>
      <c r="F1137" s="22" t="s">
        <v>13260</v>
      </c>
      <c r="G1137" s="22" t="s">
        <v>81</v>
      </c>
      <c r="H1137" s="22" t="s">
        <v>9186</v>
      </c>
      <c r="I1137" s="24">
        <v>43862</v>
      </c>
      <c r="J1137" s="24"/>
    </row>
    <row r="1138" spans="1:10" x14ac:dyDescent="0.25">
      <c r="A1138" s="22" t="s">
        <v>13261</v>
      </c>
      <c r="B1138" s="23">
        <v>900</v>
      </c>
      <c r="C1138" s="22" t="s">
        <v>11494</v>
      </c>
      <c r="D1138" s="28">
        <v>387904</v>
      </c>
      <c r="E1138" s="22" t="s">
        <v>11495</v>
      </c>
      <c r="F1138" s="22" t="s">
        <v>13262</v>
      </c>
      <c r="G1138" s="22" t="s">
        <v>81</v>
      </c>
      <c r="H1138" s="22" t="s">
        <v>13263</v>
      </c>
      <c r="I1138" s="24">
        <v>43880</v>
      </c>
      <c r="J1138" s="24">
        <v>43880</v>
      </c>
    </row>
    <row r="1139" spans="1:10" x14ac:dyDescent="0.25">
      <c r="A1139" s="22" t="s">
        <v>13264</v>
      </c>
      <c r="B1139" s="23">
        <v>900</v>
      </c>
      <c r="C1139" s="22" t="s">
        <v>11494</v>
      </c>
      <c r="D1139" s="28">
        <v>387904</v>
      </c>
      <c r="E1139" s="22" t="s">
        <v>11495</v>
      </c>
      <c r="F1139" s="22" t="s">
        <v>13265</v>
      </c>
      <c r="G1139" s="22" t="s">
        <v>81</v>
      </c>
      <c r="H1139" s="22" t="s">
        <v>13266</v>
      </c>
      <c r="I1139" s="24">
        <v>43879</v>
      </c>
      <c r="J1139" s="24">
        <v>43883</v>
      </c>
    </row>
    <row r="1140" spans="1:10" x14ac:dyDescent="0.25">
      <c r="A1140" s="22" t="s">
        <v>13267</v>
      </c>
      <c r="B1140" s="23">
        <v>900</v>
      </c>
      <c r="C1140" s="22" t="s">
        <v>11494</v>
      </c>
      <c r="D1140" s="28">
        <v>387904</v>
      </c>
      <c r="E1140" s="22" t="s">
        <v>11495</v>
      </c>
      <c r="F1140" s="22" t="s">
        <v>13268</v>
      </c>
      <c r="G1140" s="22" t="s">
        <v>81</v>
      </c>
      <c r="H1140" s="22" t="s">
        <v>13269</v>
      </c>
      <c r="I1140" s="24">
        <v>43878</v>
      </c>
      <c r="J1140" s="24">
        <v>43892</v>
      </c>
    </row>
    <row r="1141" spans="1:10" x14ac:dyDescent="0.25">
      <c r="A1141" s="22" t="s">
        <v>13270</v>
      </c>
      <c r="B1141" s="23">
        <v>900</v>
      </c>
      <c r="C1141" s="22" t="s">
        <v>11494</v>
      </c>
      <c r="D1141" s="28">
        <v>387904</v>
      </c>
      <c r="E1141" s="22" t="s">
        <v>11495</v>
      </c>
      <c r="F1141" s="22" t="s">
        <v>12324</v>
      </c>
      <c r="G1141" s="22" t="s">
        <v>81</v>
      </c>
      <c r="H1141" s="22" t="s">
        <v>13271</v>
      </c>
      <c r="I1141" s="24">
        <v>43886</v>
      </c>
      <c r="J1141" s="24">
        <v>43886</v>
      </c>
    </row>
    <row r="1142" spans="1:10" x14ac:dyDescent="0.25">
      <c r="A1142" s="22" t="s">
        <v>13272</v>
      </c>
      <c r="B1142" s="23">
        <v>900</v>
      </c>
      <c r="C1142" s="22" t="s">
        <v>11494</v>
      </c>
      <c r="D1142" s="28">
        <v>387904</v>
      </c>
      <c r="E1142" s="22" t="s">
        <v>11495</v>
      </c>
      <c r="F1142" s="22" t="s">
        <v>13273</v>
      </c>
      <c r="G1142" s="22" t="s">
        <v>81</v>
      </c>
      <c r="H1142" s="22" t="s">
        <v>13274</v>
      </c>
      <c r="I1142" s="24">
        <v>43874</v>
      </c>
      <c r="J1142" s="24">
        <v>44043</v>
      </c>
    </row>
    <row r="1143" spans="1:10" x14ac:dyDescent="0.25">
      <c r="A1143" s="22" t="s">
        <v>13275</v>
      </c>
      <c r="B1143" s="23">
        <v>900</v>
      </c>
      <c r="C1143" s="22" t="s">
        <v>11494</v>
      </c>
      <c r="D1143" s="28">
        <v>387904</v>
      </c>
      <c r="E1143" s="22" t="s">
        <v>11495</v>
      </c>
      <c r="F1143" s="22" t="s">
        <v>11496</v>
      </c>
      <c r="G1143" s="22" t="s">
        <v>81</v>
      </c>
      <c r="H1143" s="22" t="s">
        <v>13276</v>
      </c>
      <c r="I1143" s="24">
        <v>43879</v>
      </c>
      <c r="J1143" s="24">
        <v>43887</v>
      </c>
    </row>
    <row r="1144" spans="1:10" x14ac:dyDescent="0.25">
      <c r="A1144" s="22" t="s">
        <v>13277</v>
      </c>
      <c r="B1144" s="23">
        <v>900</v>
      </c>
      <c r="C1144" s="22" t="s">
        <v>11494</v>
      </c>
      <c r="D1144" s="28">
        <v>387904</v>
      </c>
      <c r="E1144" s="22" t="s">
        <v>11495</v>
      </c>
      <c r="F1144" s="22" t="s">
        <v>11496</v>
      </c>
      <c r="G1144" s="22" t="s">
        <v>81</v>
      </c>
      <c r="H1144" s="22" t="s">
        <v>13278</v>
      </c>
      <c r="I1144" s="24">
        <v>43879</v>
      </c>
      <c r="J1144" s="24">
        <v>43903</v>
      </c>
    </row>
    <row r="1145" spans="1:10" x14ac:dyDescent="0.25">
      <c r="A1145" s="22" t="s">
        <v>13279</v>
      </c>
      <c r="B1145" s="23">
        <v>900</v>
      </c>
      <c r="C1145" s="22" t="s">
        <v>11494</v>
      </c>
      <c r="D1145" s="28">
        <v>387904</v>
      </c>
      <c r="E1145" s="22" t="s">
        <v>11495</v>
      </c>
      <c r="F1145" s="22" t="s">
        <v>11496</v>
      </c>
      <c r="G1145" s="22" t="s">
        <v>81</v>
      </c>
      <c r="H1145" s="22" t="s">
        <v>13280</v>
      </c>
      <c r="I1145" s="24">
        <v>43879</v>
      </c>
      <c r="J1145" s="24">
        <v>43907</v>
      </c>
    </row>
    <row r="1146" spans="1:10" x14ac:dyDescent="0.25">
      <c r="A1146" s="22" t="s">
        <v>13281</v>
      </c>
      <c r="B1146" s="23">
        <v>900</v>
      </c>
      <c r="C1146" s="22" t="s">
        <v>11494</v>
      </c>
      <c r="D1146" s="28">
        <v>387904</v>
      </c>
      <c r="E1146" s="22" t="s">
        <v>11495</v>
      </c>
      <c r="F1146" s="22" t="s">
        <v>13282</v>
      </c>
      <c r="G1146" s="22" t="s">
        <v>81</v>
      </c>
      <c r="H1146" s="22" t="s">
        <v>13283</v>
      </c>
      <c r="I1146" s="24">
        <v>43875</v>
      </c>
      <c r="J1146" s="24">
        <v>43878</v>
      </c>
    </row>
    <row r="1147" spans="1:10" x14ac:dyDescent="0.25">
      <c r="A1147" s="22" t="s">
        <v>13284</v>
      </c>
      <c r="B1147" s="23">
        <v>900</v>
      </c>
      <c r="C1147" s="22" t="s">
        <v>11494</v>
      </c>
      <c r="D1147" s="28">
        <v>387904</v>
      </c>
      <c r="E1147" s="22" t="s">
        <v>11495</v>
      </c>
      <c r="F1147" s="22" t="s">
        <v>13285</v>
      </c>
      <c r="G1147" s="22" t="s">
        <v>81</v>
      </c>
      <c r="H1147" s="22" t="s">
        <v>13286</v>
      </c>
      <c r="I1147" s="24">
        <v>43885</v>
      </c>
      <c r="J1147" s="24">
        <v>43887</v>
      </c>
    </row>
    <row r="1148" spans="1:10" x14ac:dyDescent="0.25">
      <c r="A1148" s="22" t="s">
        <v>13287</v>
      </c>
      <c r="B1148" s="23">
        <v>900</v>
      </c>
      <c r="C1148" s="22" t="s">
        <v>11494</v>
      </c>
      <c r="D1148" s="28">
        <v>387904</v>
      </c>
      <c r="E1148" s="22" t="s">
        <v>11495</v>
      </c>
      <c r="F1148" s="22" t="s">
        <v>13288</v>
      </c>
      <c r="G1148" s="22" t="s">
        <v>81</v>
      </c>
      <c r="H1148" s="22" t="s">
        <v>13289</v>
      </c>
      <c r="I1148" s="24">
        <v>43879</v>
      </c>
      <c r="J1148" s="24">
        <v>43879</v>
      </c>
    </row>
    <row r="1149" spans="1:10" x14ac:dyDescent="0.25">
      <c r="A1149" s="22" t="s">
        <v>13290</v>
      </c>
      <c r="B1149" s="23">
        <v>900</v>
      </c>
      <c r="C1149" s="22" t="s">
        <v>11494</v>
      </c>
      <c r="D1149" s="28">
        <v>387904</v>
      </c>
      <c r="E1149" s="22" t="s">
        <v>11495</v>
      </c>
      <c r="F1149" s="22" t="s">
        <v>13291</v>
      </c>
      <c r="G1149" s="22" t="s">
        <v>81</v>
      </c>
      <c r="H1149" s="22" t="s">
        <v>13292</v>
      </c>
      <c r="I1149" s="24">
        <v>43879</v>
      </c>
      <c r="J1149" s="24">
        <v>43880</v>
      </c>
    </row>
    <row r="1150" spans="1:10" x14ac:dyDescent="0.25">
      <c r="A1150" s="22" t="s">
        <v>13293</v>
      </c>
      <c r="B1150" s="23">
        <v>900</v>
      </c>
      <c r="C1150" s="22" t="s">
        <v>11494</v>
      </c>
      <c r="D1150" s="28">
        <v>387904</v>
      </c>
      <c r="E1150" s="22" t="s">
        <v>11495</v>
      </c>
      <c r="F1150" s="22" t="s">
        <v>13294</v>
      </c>
      <c r="G1150" s="22" t="s">
        <v>81</v>
      </c>
      <c r="H1150" s="22" t="s">
        <v>13295</v>
      </c>
      <c r="I1150" s="24">
        <v>43882</v>
      </c>
      <c r="J1150" s="24">
        <v>44059</v>
      </c>
    </row>
    <row r="1151" spans="1:10" x14ac:dyDescent="0.25">
      <c r="A1151" s="22" t="s">
        <v>13296</v>
      </c>
      <c r="B1151" s="23">
        <v>900</v>
      </c>
      <c r="C1151" s="22" t="s">
        <v>11494</v>
      </c>
      <c r="D1151" s="28">
        <v>387904</v>
      </c>
      <c r="E1151" s="22" t="s">
        <v>11495</v>
      </c>
      <c r="F1151" s="22" t="s">
        <v>13297</v>
      </c>
      <c r="G1151" s="22" t="s">
        <v>81</v>
      </c>
      <c r="H1151" s="22" t="s">
        <v>13298</v>
      </c>
      <c r="I1151" s="24">
        <v>43880</v>
      </c>
      <c r="J1151" s="24">
        <v>43892</v>
      </c>
    </row>
    <row r="1152" spans="1:10" x14ac:dyDescent="0.25">
      <c r="A1152" s="22" t="s">
        <v>13299</v>
      </c>
      <c r="B1152" s="23">
        <v>900</v>
      </c>
      <c r="C1152" s="22" t="s">
        <v>11494</v>
      </c>
      <c r="D1152" s="28">
        <v>387904</v>
      </c>
      <c r="E1152" s="22" t="s">
        <v>11495</v>
      </c>
      <c r="F1152" s="22" t="s">
        <v>13300</v>
      </c>
      <c r="G1152" s="22" t="s">
        <v>81</v>
      </c>
      <c r="H1152" s="22" t="s">
        <v>13301</v>
      </c>
      <c r="I1152" s="24">
        <v>43882</v>
      </c>
      <c r="J1152" s="24">
        <v>43892</v>
      </c>
    </row>
    <row r="1153" spans="1:10" x14ac:dyDescent="0.25">
      <c r="A1153" s="22" t="s">
        <v>13302</v>
      </c>
      <c r="B1153" s="23">
        <v>900</v>
      </c>
      <c r="C1153" s="22" t="s">
        <v>11494</v>
      </c>
      <c r="D1153" s="28">
        <v>387904</v>
      </c>
      <c r="E1153" s="22" t="s">
        <v>11495</v>
      </c>
      <c r="F1153" s="22" t="s">
        <v>13303</v>
      </c>
      <c r="G1153" s="22" t="s">
        <v>81</v>
      </c>
      <c r="H1153" s="22" t="s">
        <v>13304</v>
      </c>
      <c r="I1153" s="24">
        <v>43883</v>
      </c>
      <c r="J1153" s="24">
        <v>43906</v>
      </c>
    </row>
    <row r="1154" spans="1:10" x14ac:dyDescent="0.25">
      <c r="A1154" s="22" t="s">
        <v>13305</v>
      </c>
      <c r="B1154" s="23">
        <v>900</v>
      </c>
      <c r="C1154" s="22" t="s">
        <v>11494</v>
      </c>
      <c r="D1154" s="28">
        <v>387904</v>
      </c>
      <c r="E1154" s="22" t="s">
        <v>11495</v>
      </c>
      <c r="F1154" s="22" t="s">
        <v>13306</v>
      </c>
      <c r="G1154" s="22" t="s">
        <v>81</v>
      </c>
      <c r="H1154" s="22" t="s">
        <v>13307</v>
      </c>
      <c r="I1154" s="24">
        <v>43885</v>
      </c>
      <c r="J1154" s="24">
        <v>44088</v>
      </c>
    </row>
    <row r="1155" spans="1:10" x14ac:dyDescent="0.25">
      <c r="A1155" s="22" t="s">
        <v>13308</v>
      </c>
      <c r="B1155" s="23">
        <v>900</v>
      </c>
      <c r="C1155" s="22" t="s">
        <v>11494</v>
      </c>
      <c r="D1155" s="28">
        <v>387904</v>
      </c>
      <c r="E1155" s="22" t="s">
        <v>11495</v>
      </c>
      <c r="F1155" s="22" t="s">
        <v>13309</v>
      </c>
      <c r="G1155" s="22" t="s">
        <v>81</v>
      </c>
      <c r="H1155" s="22" t="s">
        <v>13310</v>
      </c>
      <c r="I1155" s="24">
        <v>43885</v>
      </c>
      <c r="J1155" s="24">
        <v>43892</v>
      </c>
    </row>
    <row r="1156" spans="1:10" x14ac:dyDescent="0.25">
      <c r="A1156" s="22" t="s">
        <v>2398</v>
      </c>
      <c r="B1156" s="23">
        <v>900</v>
      </c>
      <c r="C1156" s="22" t="s">
        <v>11494</v>
      </c>
      <c r="D1156" s="28">
        <v>387904</v>
      </c>
      <c r="E1156" s="22" t="s">
        <v>11495</v>
      </c>
      <c r="F1156" s="22" t="s">
        <v>13311</v>
      </c>
      <c r="G1156" s="22" t="s">
        <v>81</v>
      </c>
      <c r="H1156" s="22" t="s">
        <v>9747</v>
      </c>
      <c r="I1156" s="24">
        <v>43888</v>
      </c>
      <c r="J1156" s="24">
        <v>43906</v>
      </c>
    </row>
    <row r="1157" spans="1:10" x14ac:dyDescent="0.25">
      <c r="A1157" s="22" t="s">
        <v>2398</v>
      </c>
      <c r="B1157" s="23">
        <v>900</v>
      </c>
      <c r="C1157" s="22" t="s">
        <v>11494</v>
      </c>
      <c r="D1157" s="28">
        <v>387904</v>
      </c>
      <c r="E1157" s="22" t="s">
        <v>11495</v>
      </c>
      <c r="F1157" s="22" t="s">
        <v>11496</v>
      </c>
      <c r="G1157" s="22" t="s">
        <v>81</v>
      </c>
      <c r="H1157" s="22" t="s">
        <v>9747</v>
      </c>
      <c r="I1157" s="24">
        <v>44040</v>
      </c>
      <c r="J1157" s="24"/>
    </row>
    <row r="1158" spans="1:10" x14ac:dyDescent="0.25">
      <c r="A1158" s="22" t="s">
        <v>13312</v>
      </c>
      <c r="B1158" s="23">
        <v>900</v>
      </c>
      <c r="C1158" s="22" t="s">
        <v>11494</v>
      </c>
      <c r="D1158" s="28">
        <v>387904</v>
      </c>
      <c r="E1158" s="22" t="s">
        <v>11495</v>
      </c>
      <c r="F1158" s="22" t="s">
        <v>13313</v>
      </c>
      <c r="G1158" s="22" t="s">
        <v>81</v>
      </c>
      <c r="H1158" s="22" t="s">
        <v>13314</v>
      </c>
      <c r="I1158" s="24">
        <v>43881</v>
      </c>
      <c r="J1158" s="24">
        <v>43908</v>
      </c>
    </row>
    <row r="1159" spans="1:10" x14ac:dyDescent="0.25">
      <c r="A1159" s="22" t="s">
        <v>13315</v>
      </c>
      <c r="B1159" s="23">
        <v>900</v>
      </c>
      <c r="C1159" s="22" t="s">
        <v>11494</v>
      </c>
      <c r="D1159" s="28">
        <v>387904</v>
      </c>
      <c r="E1159" s="22" t="s">
        <v>11495</v>
      </c>
      <c r="F1159" s="22" t="s">
        <v>13316</v>
      </c>
      <c r="G1159" s="22" t="s">
        <v>81</v>
      </c>
      <c r="H1159" s="22" t="s">
        <v>13317</v>
      </c>
      <c r="I1159" s="24">
        <v>43881</v>
      </c>
      <c r="J1159" s="24">
        <v>43908</v>
      </c>
    </row>
    <row r="1160" spans="1:10" x14ac:dyDescent="0.25">
      <c r="A1160" s="22" t="s">
        <v>13318</v>
      </c>
      <c r="B1160" s="23">
        <v>900</v>
      </c>
      <c r="C1160" s="22" t="s">
        <v>11494</v>
      </c>
      <c r="D1160" s="28">
        <v>387904</v>
      </c>
      <c r="E1160" s="22" t="s">
        <v>11495</v>
      </c>
      <c r="F1160" s="22" t="s">
        <v>13319</v>
      </c>
      <c r="G1160" s="22" t="s">
        <v>81</v>
      </c>
      <c r="H1160" s="22" t="s">
        <v>13320</v>
      </c>
      <c r="I1160" s="24">
        <v>43892</v>
      </c>
      <c r="J1160" s="24">
        <v>43892</v>
      </c>
    </row>
    <row r="1161" spans="1:10" x14ac:dyDescent="0.25">
      <c r="A1161" s="22" t="s">
        <v>13321</v>
      </c>
      <c r="B1161" s="23">
        <v>900</v>
      </c>
      <c r="C1161" s="22" t="s">
        <v>11494</v>
      </c>
      <c r="D1161" s="28">
        <v>387904</v>
      </c>
      <c r="E1161" s="22" t="s">
        <v>11495</v>
      </c>
      <c r="F1161" s="22" t="s">
        <v>13322</v>
      </c>
      <c r="G1161" s="22" t="s">
        <v>81</v>
      </c>
      <c r="H1161" s="22" t="s">
        <v>13323</v>
      </c>
      <c r="I1161" s="24">
        <v>43892</v>
      </c>
      <c r="J1161" s="24">
        <v>43907</v>
      </c>
    </row>
    <row r="1162" spans="1:10" x14ac:dyDescent="0.25">
      <c r="A1162" s="22" t="s">
        <v>13324</v>
      </c>
      <c r="B1162" s="23">
        <v>900</v>
      </c>
      <c r="C1162" s="22" t="s">
        <v>11494</v>
      </c>
      <c r="D1162" s="28">
        <v>387904</v>
      </c>
      <c r="E1162" s="22" t="s">
        <v>11495</v>
      </c>
      <c r="F1162" s="22" t="s">
        <v>13325</v>
      </c>
      <c r="G1162" s="22" t="s">
        <v>81</v>
      </c>
      <c r="H1162" s="22" t="s">
        <v>13326</v>
      </c>
      <c r="I1162" s="24">
        <v>43880</v>
      </c>
      <c r="J1162" s="24">
        <v>43880</v>
      </c>
    </row>
    <row r="1163" spans="1:10" x14ac:dyDescent="0.25">
      <c r="A1163" s="22" t="s">
        <v>13324</v>
      </c>
      <c r="B1163" s="23">
        <v>900</v>
      </c>
      <c r="C1163" s="22" t="s">
        <v>11494</v>
      </c>
      <c r="D1163" s="28">
        <v>387904</v>
      </c>
      <c r="E1163" s="22" t="s">
        <v>11495</v>
      </c>
      <c r="F1163" s="22" t="s">
        <v>13327</v>
      </c>
      <c r="G1163" s="22" t="s">
        <v>81</v>
      </c>
      <c r="H1163" s="22" t="s">
        <v>13326</v>
      </c>
      <c r="I1163" s="24">
        <v>43881</v>
      </c>
      <c r="J1163" s="24">
        <v>43909</v>
      </c>
    </row>
    <row r="1164" spans="1:10" x14ac:dyDescent="0.25">
      <c r="A1164" s="22" t="s">
        <v>13328</v>
      </c>
      <c r="B1164" s="23">
        <v>900</v>
      </c>
      <c r="C1164" s="22" t="s">
        <v>11494</v>
      </c>
      <c r="D1164" s="28">
        <v>387904</v>
      </c>
      <c r="E1164" s="22" t="s">
        <v>11495</v>
      </c>
      <c r="F1164" s="22" t="s">
        <v>13329</v>
      </c>
      <c r="G1164" s="22" t="s">
        <v>81</v>
      </c>
      <c r="H1164" s="22" t="s">
        <v>13330</v>
      </c>
      <c r="I1164" s="24">
        <v>43881</v>
      </c>
      <c r="J1164" s="24">
        <v>43907</v>
      </c>
    </row>
    <row r="1165" spans="1:10" x14ac:dyDescent="0.25">
      <c r="A1165" s="22" t="s">
        <v>4471</v>
      </c>
      <c r="B1165" s="23">
        <v>900</v>
      </c>
      <c r="C1165" s="22" t="s">
        <v>11494</v>
      </c>
      <c r="D1165" s="28">
        <v>387904</v>
      </c>
      <c r="E1165" s="22" t="s">
        <v>11495</v>
      </c>
      <c r="F1165" s="22" t="s">
        <v>12689</v>
      </c>
      <c r="G1165" s="22" t="s">
        <v>81</v>
      </c>
      <c r="H1165" s="22" t="s">
        <v>9066</v>
      </c>
      <c r="I1165" s="24">
        <v>43878</v>
      </c>
      <c r="J1165" s="24"/>
    </row>
    <row r="1166" spans="1:10" x14ac:dyDescent="0.25">
      <c r="A1166" s="22" t="s">
        <v>13331</v>
      </c>
      <c r="B1166" s="23">
        <v>900</v>
      </c>
      <c r="C1166" s="22" t="s">
        <v>11494</v>
      </c>
      <c r="D1166" s="28">
        <v>387904</v>
      </c>
      <c r="E1166" s="22" t="s">
        <v>11495</v>
      </c>
      <c r="F1166" s="22" t="s">
        <v>11496</v>
      </c>
      <c r="G1166" s="22" t="s">
        <v>81</v>
      </c>
      <c r="H1166" s="22" t="s">
        <v>13332</v>
      </c>
      <c r="I1166" s="24">
        <v>43880</v>
      </c>
      <c r="J1166" s="24">
        <v>43955</v>
      </c>
    </row>
    <row r="1167" spans="1:10" x14ac:dyDescent="0.25">
      <c r="A1167" s="22" t="s">
        <v>13333</v>
      </c>
      <c r="B1167" s="23">
        <v>900</v>
      </c>
      <c r="C1167" s="22" t="s">
        <v>11494</v>
      </c>
      <c r="D1167" s="28">
        <v>387904</v>
      </c>
      <c r="E1167" s="22" t="s">
        <v>11495</v>
      </c>
      <c r="F1167" s="22" t="s">
        <v>13334</v>
      </c>
      <c r="G1167" s="22" t="s">
        <v>81</v>
      </c>
      <c r="H1167" s="22" t="s">
        <v>13335</v>
      </c>
      <c r="I1167" s="24">
        <v>43882</v>
      </c>
      <c r="J1167" s="24">
        <v>43882</v>
      </c>
    </row>
    <row r="1168" spans="1:10" x14ac:dyDescent="0.25">
      <c r="A1168" s="22" t="s">
        <v>13336</v>
      </c>
      <c r="B1168" s="23">
        <v>900</v>
      </c>
      <c r="C1168" s="22" t="s">
        <v>11494</v>
      </c>
      <c r="D1168" s="28">
        <v>387904</v>
      </c>
      <c r="E1168" s="22" t="s">
        <v>11495</v>
      </c>
      <c r="F1168" s="22" t="s">
        <v>13337</v>
      </c>
      <c r="G1168" s="22" t="s">
        <v>81</v>
      </c>
      <c r="H1168" s="22" t="s">
        <v>13338</v>
      </c>
      <c r="I1168" s="24">
        <v>43881</v>
      </c>
      <c r="J1168" s="24">
        <v>43909</v>
      </c>
    </row>
    <row r="1169" spans="1:10" x14ac:dyDescent="0.25">
      <c r="A1169" s="22" t="s">
        <v>13339</v>
      </c>
      <c r="B1169" s="23">
        <v>900</v>
      </c>
      <c r="C1169" s="22" t="s">
        <v>11494</v>
      </c>
      <c r="D1169" s="28">
        <v>387904</v>
      </c>
      <c r="E1169" s="22" t="s">
        <v>11495</v>
      </c>
      <c r="F1169" s="22" t="s">
        <v>11496</v>
      </c>
      <c r="G1169" s="22" t="s">
        <v>81</v>
      </c>
      <c r="H1169" s="22" t="s">
        <v>13340</v>
      </c>
      <c r="I1169" s="24">
        <v>43889</v>
      </c>
      <c r="J1169" s="24">
        <v>43889</v>
      </c>
    </row>
    <row r="1170" spans="1:10" x14ac:dyDescent="0.25">
      <c r="A1170" s="22" t="s">
        <v>13341</v>
      </c>
      <c r="B1170" s="23">
        <v>900</v>
      </c>
      <c r="C1170" s="22" t="s">
        <v>11494</v>
      </c>
      <c r="D1170" s="28">
        <v>387904</v>
      </c>
      <c r="E1170" s="22" t="s">
        <v>11495</v>
      </c>
      <c r="F1170" s="22" t="s">
        <v>13342</v>
      </c>
      <c r="G1170" s="22" t="s">
        <v>81</v>
      </c>
      <c r="H1170" s="22" t="s">
        <v>13343</v>
      </c>
      <c r="I1170" s="24">
        <v>43882</v>
      </c>
      <c r="J1170" s="24">
        <v>43891</v>
      </c>
    </row>
    <row r="1171" spans="1:10" x14ac:dyDescent="0.25">
      <c r="A1171" s="22" t="s">
        <v>13344</v>
      </c>
      <c r="B1171" s="23">
        <v>900</v>
      </c>
      <c r="C1171" s="22" t="s">
        <v>11494</v>
      </c>
      <c r="D1171" s="28">
        <v>387904</v>
      </c>
      <c r="E1171" s="22" t="s">
        <v>11495</v>
      </c>
      <c r="F1171" s="22" t="s">
        <v>13345</v>
      </c>
      <c r="G1171" s="22" t="s">
        <v>81</v>
      </c>
      <c r="H1171" s="22" t="s">
        <v>13346</v>
      </c>
      <c r="I1171" s="24">
        <v>43880</v>
      </c>
      <c r="J1171" s="24">
        <v>43892</v>
      </c>
    </row>
    <row r="1172" spans="1:10" x14ac:dyDescent="0.25">
      <c r="A1172" s="22" t="s">
        <v>13347</v>
      </c>
      <c r="B1172" s="23">
        <v>900</v>
      </c>
      <c r="C1172" s="22" t="s">
        <v>11494</v>
      </c>
      <c r="D1172" s="28">
        <v>387904</v>
      </c>
      <c r="E1172" s="22" t="s">
        <v>11495</v>
      </c>
      <c r="F1172" s="22" t="s">
        <v>11496</v>
      </c>
      <c r="G1172" s="22" t="s">
        <v>81</v>
      </c>
      <c r="H1172" s="22" t="s">
        <v>13348</v>
      </c>
      <c r="I1172" s="24">
        <v>43892</v>
      </c>
      <c r="J1172" s="24">
        <v>43906</v>
      </c>
    </row>
    <row r="1173" spans="1:10" x14ac:dyDescent="0.25">
      <c r="A1173" s="22" t="s">
        <v>5328</v>
      </c>
      <c r="B1173" s="23">
        <v>900</v>
      </c>
      <c r="C1173" s="22" t="s">
        <v>11494</v>
      </c>
      <c r="D1173" s="28">
        <v>387904</v>
      </c>
      <c r="E1173" s="22" t="s">
        <v>11495</v>
      </c>
      <c r="F1173" s="22" t="s">
        <v>13349</v>
      </c>
      <c r="G1173" s="22" t="s">
        <v>81</v>
      </c>
      <c r="H1173" s="22" t="s">
        <v>9962</v>
      </c>
      <c r="I1173" s="24">
        <v>43922</v>
      </c>
      <c r="J1173" s="24"/>
    </row>
    <row r="1174" spans="1:10" x14ac:dyDescent="0.25">
      <c r="A1174" s="22" t="s">
        <v>4996</v>
      </c>
      <c r="B1174" s="23">
        <v>900</v>
      </c>
      <c r="C1174" s="22" t="s">
        <v>11494</v>
      </c>
      <c r="D1174" s="28">
        <v>387904</v>
      </c>
      <c r="E1174" s="22" t="s">
        <v>11495</v>
      </c>
      <c r="F1174" s="22" t="s">
        <v>13350</v>
      </c>
      <c r="G1174" s="22" t="s">
        <v>81</v>
      </c>
      <c r="H1174" s="22" t="s">
        <v>9001</v>
      </c>
      <c r="I1174" s="24">
        <v>43922</v>
      </c>
      <c r="J1174" s="24"/>
    </row>
    <row r="1175" spans="1:10" x14ac:dyDescent="0.25">
      <c r="A1175" s="22" t="s">
        <v>3244</v>
      </c>
      <c r="B1175" s="23">
        <v>900</v>
      </c>
      <c r="C1175" s="22" t="s">
        <v>11494</v>
      </c>
      <c r="D1175" s="28">
        <v>387904</v>
      </c>
      <c r="E1175" s="22" t="s">
        <v>11495</v>
      </c>
      <c r="F1175" s="22" t="s">
        <v>13351</v>
      </c>
      <c r="G1175" s="22" t="s">
        <v>81</v>
      </c>
      <c r="H1175" s="22" t="s">
        <v>9534</v>
      </c>
      <c r="I1175" s="24">
        <v>43922</v>
      </c>
      <c r="J1175" s="24"/>
    </row>
    <row r="1176" spans="1:10" x14ac:dyDescent="0.25">
      <c r="A1176" s="22" t="s">
        <v>13352</v>
      </c>
      <c r="B1176" s="23">
        <v>900</v>
      </c>
      <c r="C1176" s="22" t="s">
        <v>11494</v>
      </c>
      <c r="D1176" s="28">
        <v>387904</v>
      </c>
      <c r="E1176" s="22" t="s">
        <v>11495</v>
      </c>
      <c r="F1176" s="22" t="s">
        <v>13353</v>
      </c>
      <c r="G1176" s="22" t="s">
        <v>81</v>
      </c>
      <c r="H1176" s="22" t="s">
        <v>13354</v>
      </c>
      <c r="I1176" s="24">
        <v>43882</v>
      </c>
      <c r="J1176" s="24">
        <v>43893</v>
      </c>
    </row>
    <row r="1177" spans="1:10" x14ac:dyDescent="0.25">
      <c r="A1177" s="22" t="s">
        <v>2766</v>
      </c>
      <c r="B1177" s="23">
        <v>900</v>
      </c>
      <c r="C1177" s="22" t="s">
        <v>11494</v>
      </c>
      <c r="D1177" s="28">
        <v>387904</v>
      </c>
      <c r="E1177" s="22" t="s">
        <v>11495</v>
      </c>
      <c r="F1177" s="22" t="s">
        <v>13355</v>
      </c>
      <c r="G1177" s="22" t="s">
        <v>81</v>
      </c>
      <c r="H1177" s="22" t="s">
        <v>6605</v>
      </c>
      <c r="I1177" s="24">
        <v>43922</v>
      </c>
      <c r="J1177" s="24"/>
    </row>
    <row r="1178" spans="1:10" x14ac:dyDescent="0.25">
      <c r="A1178" s="22" t="s">
        <v>310</v>
      </c>
      <c r="B1178" s="23">
        <v>900</v>
      </c>
      <c r="C1178" s="22" t="s">
        <v>11494</v>
      </c>
      <c r="D1178" s="28">
        <v>387904</v>
      </c>
      <c r="E1178" s="22" t="s">
        <v>11495</v>
      </c>
      <c r="F1178" s="22" t="s">
        <v>13356</v>
      </c>
      <c r="G1178" s="22" t="s">
        <v>81</v>
      </c>
      <c r="H1178" s="22" t="s">
        <v>6604</v>
      </c>
      <c r="I1178" s="24">
        <v>43922</v>
      </c>
      <c r="J1178" s="24"/>
    </row>
    <row r="1179" spans="1:10" x14ac:dyDescent="0.25">
      <c r="A1179" s="22" t="s">
        <v>5022</v>
      </c>
      <c r="B1179" s="23">
        <v>900</v>
      </c>
      <c r="C1179" s="22" t="s">
        <v>11494</v>
      </c>
      <c r="D1179" s="28">
        <v>387904</v>
      </c>
      <c r="E1179" s="22" t="s">
        <v>11495</v>
      </c>
      <c r="F1179" s="22" t="s">
        <v>13357</v>
      </c>
      <c r="G1179" s="22" t="s">
        <v>81</v>
      </c>
      <c r="H1179" s="22" t="s">
        <v>9107</v>
      </c>
      <c r="I1179" s="24">
        <v>43922</v>
      </c>
      <c r="J1179" s="24"/>
    </row>
    <row r="1180" spans="1:10" x14ac:dyDescent="0.25">
      <c r="A1180" s="22" t="s">
        <v>2472</v>
      </c>
      <c r="B1180" s="23">
        <v>900</v>
      </c>
      <c r="C1180" s="22" t="s">
        <v>11494</v>
      </c>
      <c r="D1180" s="28">
        <v>387904</v>
      </c>
      <c r="E1180" s="22" t="s">
        <v>11495</v>
      </c>
      <c r="F1180" s="22" t="s">
        <v>13358</v>
      </c>
      <c r="G1180" s="22" t="s">
        <v>81</v>
      </c>
      <c r="H1180" s="22" t="s">
        <v>9244</v>
      </c>
      <c r="I1180" s="24">
        <v>43922</v>
      </c>
      <c r="J1180" s="24"/>
    </row>
    <row r="1181" spans="1:10" x14ac:dyDescent="0.25">
      <c r="A1181" s="22" t="s">
        <v>13359</v>
      </c>
      <c r="B1181" s="23">
        <v>900</v>
      </c>
      <c r="C1181" s="22" t="s">
        <v>11494</v>
      </c>
      <c r="D1181" s="28">
        <v>387904</v>
      </c>
      <c r="E1181" s="22" t="s">
        <v>11495</v>
      </c>
      <c r="F1181" s="22" t="s">
        <v>13360</v>
      </c>
      <c r="G1181" s="22" t="s">
        <v>81</v>
      </c>
      <c r="H1181" s="22" t="s">
        <v>13361</v>
      </c>
      <c r="I1181" s="24">
        <v>43886</v>
      </c>
      <c r="J1181" s="24">
        <v>44098</v>
      </c>
    </row>
    <row r="1182" spans="1:10" x14ac:dyDescent="0.25">
      <c r="A1182" s="22" t="s">
        <v>13362</v>
      </c>
      <c r="B1182" s="23">
        <v>900</v>
      </c>
      <c r="C1182" s="22" t="s">
        <v>11494</v>
      </c>
      <c r="D1182" s="28">
        <v>387904</v>
      </c>
      <c r="E1182" s="22" t="s">
        <v>11495</v>
      </c>
      <c r="F1182" s="22" t="s">
        <v>13363</v>
      </c>
      <c r="G1182" s="22" t="s">
        <v>81</v>
      </c>
      <c r="H1182" s="22" t="s">
        <v>13364</v>
      </c>
      <c r="I1182" s="24">
        <v>43888</v>
      </c>
      <c r="J1182" s="24">
        <v>44012</v>
      </c>
    </row>
    <row r="1183" spans="1:10" x14ac:dyDescent="0.25">
      <c r="A1183" s="22" t="s">
        <v>13365</v>
      </c>
      <c r="B1183" s="23">
        <v>900</v>
      </c>
      <c r="C1183" s="22" t="s">
        <v>11494</v>
      </c>
      <c r="D1183" s="28">
        <v>387904</v>
      </c>
      <c r="E1183" s="22" t="s">
        <v>11495</v>
      </c>
      <c r="F1183" s="22" t="s">
        <v>13366</v>
      </c>
      <c r="G1183" s="22" t="s">
        <v>81</v>
      </c>
      <c r="H1183" s="22" t="s">
        <v>13367</v>
      </c>
      <c r="I1183" s="24">
        <v>43892</v>
      </c>
      <c r="J1183" s="24">
        <v>43908</v>
      </c>
    </row>
    <row r="1184" spans="1:10" x14ac:dyDescent="0.25">
      <c r="A1184" s="22" t="s">
        <v>3646</v>
      </c>
      <c r="B1184" s="23">
        <v>900</v>
      </c>
      <c r="C1184" s="22" t="s">
        <v>11494</v>
      </c>
      <c r="D1184" s="28">
        <v>387904</v>
      </c>
      <c r="E1184" s="22" t="s">
        <v>11495</v>
      </c>
      <c r="F1184" s="22" t="s">
        <v>13368</v>
      </c>
      <c r="G1184" s="22" t="s">
        <v>81</v>
      </c>
      <c r="H1184" s="22" t="s">
        <v>6603</v>
      </c>
      <c r="I1184" s="24">
        <v>43922</v>
      </c>
      <c r="J1184" s="24"/>
    </row>
    <row r="1185" spans="1:10" x14ac:dyDescent="0.25">
      <c r="A1185" s="22" t="s">
        <v>13369</v>
      </c>
      <c r="B1185" s="23">
        <v>900</v>
      </c>
      <c r="C1185" s="22" t="s">
        <v>11494</v>
      </c>
      <c r="D1185" s="28">
        <v>387904</v>
      </c>
      <c r="E1185" s="22" t="s">
        <v>11495</v>
      </c>
      <c r="F1185" s="22" t="s">
        <v>13370</v>
      </c>
      <c r="G1185" s="22" t="s">
        <v>81</v>
      </c>
      <c r="H1185" s="22" t="s">
        <v>13371</v>
      </c>
      <c r="I1185" s="24">
        <v>43891</v>
      </c>
      <c r="J1185" s="24"/>
    </row>
    <row r="1186" spans="1:10" x14ac:dyDescent="0.25">
      <c r="A1186" s="22" t="s">
        <v>13372</v>
      </c>
      <c r="B1186" s="23">
        <v>900</v>
      </c>
      <c r="C1186" s="22" t="s">
        <v>11494</v>
      </c>
      <c r="D1186" s="28">
        <v>387904</v>
      </c>
      <c r="E1186" s="22" t="s">
        <v>11495</v>
      </c>
      <c r="F1186" s="22" t="s">
        <v>13373</v>
      </c>
      <c r="G1186" s="22" t="s">
        <v>81</v>
      </c>
      <c r="H1186" s="22" t="s">
        <v>13374</v>
      </c>
      <c r="I1186" s="24">
        <v>43888</v>
      </c>
      <c r="J1186" s="24">
        <v>43888</v>
      </c>
    </row>
    <row r="1187" spans="1:10" x14ac:dyDescent="0.25">
      <c r="A1187" s="22" t="s">
        <v>13375</v>
      </c>
      <c r="B1187" s="23">
        <v>900</v>
      </c>
      <c r="C1187" s="22" t="s">
        <v>11494</v>
      </c>
      <c r="D1187" s="28">
        <v>387904</v>
      </c>
      <c r="E1187" s="22" t="s">
        <v>11495</v>
      </c>
      <c r="F1187" s="22" t="s">
        <v>13376</v>
      </c>
      <c r="G1187" s="22" t="s">
        <v>81</v>
      </c>
      <c r="H1187" s="22" t="s">
        <v>13377</v>
      </c>
      <c r="I1187" s="24">
        <v>43885</v>
      </c>
      <c r="J1187" s="24">
        <v>43908</v>
      </c>
    </row>
    <row r="1188" spans="1:10" x14ac:dyDescent="0.25">
      <c r="A1188" s="22" t="s">
        <v>13378</v>
      </c>
      <c r="B1188" s="23">
        <v>900</v>
      </c>
      <c r="C1188" s="22" t="s">
        <v>11494</v>
      </c>
      <c r="D1188" s="28">
        <v>387904</v>
      </c>
      <c r="E1188" s="22" t="s">
        <v>11495</v>
      </c>
      <c r="F1188" s="22" t="s">
        <v>13379</v>
      </c>
      <c r="G1188" s="22" t="s">
        <v>81</v>
      </c>
      <c r="H1188" s="22" t="s">
        <v>13380</v>
      </c>
      <c r="I1188" s="24">
        <v>43886</v>
      </c>
      <c r="J1188" s="24">
        <v>43907</v>
      </c>
    </row>
    <row r="1189" spans="1:10" x14ac:dyDescent="0.25">
      <c r="A1189" s="22" t="s">
        <v>13378</v>
      </c>
      <c r="B1189" s="23">
        <v>900</v>
      </c>
      <c r="C1189" s="22" t="s">
        <v>11494</v>
      </c>
      <c r="D1189" s="28">
        <v>387904</v>
      </c>
      <c r="E1189" s="22" t="s">
        <v>11495</v>
      </c>
      <c r="F1189" s="22" t="s">
        <v>11496</v>
      </c>
      <c r="G1189" s="22" t="s">
        <v>81</v>
      </c>
      <c r="H1189" s="22" t="s">
        <v>13380</v>
      </c>
      <c r="I1189" s="24">
        <v>44039</v>
      </c>
      <c r="J1189" s="24">
        <v>44214</v>
      </c>
    </row>
    <row r="1190" spans="1:10" x14ac:dyDescent="0.25">
      <c r="A1190" s="22" t="s">
        <v>13381</v>
      </c>
      <c r="B1190" s="23">
        <v>900</v>
      </c>
      <c r="C1190" s="22" t="s">
        <v>11494</v>
      </c>
      <c r="D1190" s="28">
        <v>387904</v>
      </c>
      <c r="E1190" s="22" t="s">
        <v>11495</v>
      </c>
      <c r="F1190" s="22" t="s">
        <v>13382</v>
      </c>
      <c r="G1190" s="22" t="s">
        <v>81</v>
      </c>
      <c r="H1190" s="22" t="s">
        <v>13383</v>
      </c>
      <c r="I1190" s="24">
        <v>43886</v>
      </c>
      <c r="J1190" s="24">
        <v>43907</v>
      </c>
    </row>
    <row r="1191" spans="1:10" x14ac:dyDescent="0.25">
      <c r="A1191" s="22" t="s">
        <v>13384</v>
      </c>
      <c r="B1191" s="23">
        <v>900</v>
      </c>
      <c r="C1191" s="22" t="s">
        <v>11494</v>
      </c>
      <c r="D1191" s="28">
        <v>387904</v>
      </c>
      <c r="E1191" s="22" t="s">
        <v>11495</v>
      </c>
      <c r="F1191" s="22" t="s">
        <v>13385</v>
      </c>
      <c r="G1191" s="22" t="s">
        <v>81</v>
      </c>
      <c r="H1191" s="22" t="s">
        <v>13386</v>
      </c>
      <c r="I1191" s="24">
        <v>43884</v>
      </c>
      <c r="J1191" s="24">
        <v>43904</v>
      </c>
    </row>
    <row r="1192" spans="1:10" x14ac:dyDescent="0.25">
      <c r="A1192" s="22" t="s">
        <v>13387</v>
      </c>
      <c r="B1192" s="23">
        <v>900</v>
      </c>
      <c r="C1192" s="22" t="s">
        <v>11494</v>
      </c>
      <c r="D1192" s="28">
        <v>387904</v>
      </c>
      <c r="E1192" s="22" t="s">
        <v>11495</v>
      </c>
      <c r="F1192" s="22" t="s">
        <v>13388</v>
      </c>
      <c r="G1192" s="22" t="s">
        <v>81</v>
      </c>
      <c r="H1192" s="22" t="s">
        <v>13389</v>
      </c>
      <c r="I1192" s="24">
        <v>43883</v>
      </c>
      <c r="J1192" s="24">
        <v>43903</v>
      </c>
    </row>
    <row r="1193" spans="1:10" x14ac:dyDescent="0.25">
      <c r="A1193" s="22" t="s">
        <v>13390</v>
      </c>
      <c r="B1193" s="23">
        <v>900</v>
      </c>
      <c r="C1193" s="22" t="s">
        <v>11494</v>
      </c>
      <c r="D1193" s="28">
        <v>387904</v>
      </c>
      <c r="E1193" s="22" t="s">
        <v>11495</v>
      </c>
      <c r="F1193" s="22" t="s">
        <v>13391</v>
      </c>
      <c r="G1193" s="22" t="s">
        <v>81</v>
      </c>
      <c r="H1193" s="22" t="s">
        <v>13392</v>
      </c>
      <c r="I1193" s="24">
        <v>43885</v>
      </c>
      <c r="J1193" s="24">
        <v>43906</v>
      </c>
    </row>
    <row r="1194" spans="1:10" x14ac:dyDescent="0.25">
      <c r="A1194" s="22" t="s">
        <v>4112</v>
      </c>
      <c r="B1194" s="23">
        <v>900</v>
      </c>
      <c r="C1194" s="22" t="s">
        <v>11494</v>
      </c>
      <c r="D1194" s="28">
        <v>387904</v>
      </c>
      <c r="E1194" s="22" t="s">
        <v>11495</v>
      </c>
      <c r="F1194" s="22" t="s">
        <v>13393</v>
      </c>
      <c r="G1194" s="22" t="s">
        <v>81</v>
      </c>
      <c r="H1194" s="22" t="s">
        <v>9056</v>
      </c>
      <c r="I1194" s="24">
        <v>43885</v>
      </c>
      <c r="J1194" s="24">
        <v>43906</v>
      </c>
    </row>
    <row r="1195" spans="1:10" x14ac:dyDescent="0.25">
      <c r="A1195" s="22" t="s">
        <v>13394</v>
      </c>
      <c r="B1195" s="23">
        <v>900</v>
      </c>
      <c r="C1195" s="22" t="s">
        <v>11494</v>
      </c>
      <c r="D1195" s="28">
        <v>387904</v>
      </c>
      <c r="E1195" s="22" t="s">
        <v>11495</v>
      </c>
      <c r="F1195" s="22" t="s">
        <v>13395</v>
      </c>
      <c r="G1195" s="22" t="s">
        <v>81</v>
      </c>
      <c r="H1195" s="22" t="s">
        <v>13396</v>
      </c>
      <c r="I1195" s="24">
        <v>43885</v>
      </c>
      <c r="J1195" s="24">
        <v>44012</v>
      </c>
    </row>
    <row r="1196" spans="1:10" x14ac:dyDescent="0.25">
      <c r="A1196" s="22" t="s">
        <v>13397</v>
      </c>
      <c r="B1196" s="23">
        <v>900</v>
      </c>
      <c r="C1196" s="22" t="s">
        <v>11494</v>
      </c>
      <c r="D1196" s="28">
        <v>387904</v>
      </c>
      <c r="E1196" s="22" t="s">
        <v>11495</v>
      </c>
      <c r="F1196" s="22" t="s">
        <v>13398</v>
      </c>
      <c r="G1196" s="22" t="s">
        <v>81</v>
      </c>
      <c r="H1196" s="22" t="s">
        <v>13399</v>
      </c>
      <c r="I1196" s="24">
        <v>43882</v>
      </c>
      <c r="J1196" s="24">
        <v>43898</v>
      </c>
    </row>
    <row r="1197" spans="1:10" x14ac:dyDescent="0.25">
      <c r="A1197" s="22" t="s">
        <v>13400</v>
      </c>
      <c r="B1197" s="23">
        <v>900</v>
      </c>
      <c r="C1197" s="22" t="s">
        <v>11494</v>
      </c>
      <c r="D1197" s="28">
        <v>387904</v>
      </c>
      <c r="E1197" s="22" t="s">
        <v>11495</v>
      </c>
      <c r="F1197" s="22" t="s">
        <v>13401</v>
      </c>
      <c r="G1197" s="22" t="s">
        <v>81</v>
      </c>
      <c r="H1197" s="22" t="s">
        <v>13402</v>
      </c>
      <c r="I1197" s="24">
        <v>43882</v>
      </c>
      <c r="J1197" s="24">
        <v>43909</v>
      </c>
    </row>
    <row r="1198" spans="1:10" x14ac:dyDescent="0.25">
      <c r="A1198" s="22" t="s">
        <v>13403</v>
      </c>
      <c r="B1198" s="23">
        <v>900</v>
      </c>
      <c r="C1198" s="22" t="s">
        <v>11494</v>
      </c>
      <c r="D1198" s="28">
        <v>387904</v>
      </c>
      <c r="E1198" s="22" t="s">
        <v>11495</v>
      </c>
      <c r="F1198" s="22" t="s">
        <v>13404</v>
      </c>
      <c r="G1198" s="22" t="s">
        <v>81</v>
      </c>
      <c r="H1198" s="22" t="s">
        <v>13405</v>
      </c>
      <c r="I1198" s="24">
        <v>43882</v>
      </c>
      <c r="J1198" s="24">
        <v>43892</v>
      </c>
    </row>
    <row r="1199" spans="1:10" x14ac:dyDescent="0.25">
      <c r="A1199" s="22" t="s">
        <v>13406</v>
      </c>
      <c r="B1199" s="23">
        <v>900</v>
      </c>
      <c r="C1199" s="22" t="s">
        <v>11494</v>
      </c>
      <c r="D1199" s="28">
        <v>387904</v>
      </c>
      <c r="E1199" s="22" t="s">
        <v>11495</v>
      </c>
      <c r="F1199" s="22" t="s">
        <v>13407</v>
      </c>
      <c r="G1199" s="22" t="s">
        <v>81</v>
      </c>
      <c r="H1199" s="22" t="s">
        <v>13408</v>
      </c>
      <c r="I1199" s="24">
        <v>43882</v>
      </c>
      <c r="J1199" s="24">
        <v>43892</v>
      </c>
    </row>
    <row r="1200" spans="1:10" x14ac:dyDescent="0.25">
      <c r="A1200" s="22" t="s">
        <v>13409</v>
      </c>
      <c r="B1200" s="23">
        <v>900</v>
      </c>
      <c r="C1200" s="22" t="s">
        <v>11494</v>
      </c>
      <c r="D1200" s="28">
        <v>387904</v>
      </c>
      <c r="E1200" s="22" t="s">
        <v>11495</v>
      </c>
      <c r="F1200" s="22" t="s">
        <v>13410</v>
      </c>
      <c r="G1200" s="22" t="s">
        <v>81</v>
      </c>
      <c r="H1200" s="22" t="s">
        <v>13411</v>
      </c>
      <c r="I1200" s="24">
        <v>43885</v>
      </c>
      <c r="J1200" s="24">
        <v>43907</v>
      </c>
    </row>
    <row r="1201" spans="1:10" x14ac:dyDescent="0.25">
      <c r="A1201" s="22" t="s">
        <v>13412</v>
      </c>
      <c r="B1201" s="23">
        <v>900</v>
      </c>
      <c r="C1201" s="22" t="s">
        <v>11494</v>
      </c>
      <c r="D1201" s="28">
        <v>387904</v>
      </c>
      <c r="E1201" s="22" t="s">
        <v>11495</v>
      </c>
      <c r="F1201" s="22" t="s">
        <v>13413</v>
      </c>
      <c r="G1201" s="22" t="s">
        <v>81</v>
      </c>
      <c r="H1201" s="22" t="s">
        <v>13414</v>
      </c>
      <c r="I1201" s="24">
        <v>43886</v>
      </c>
      <c r="J1201" s="24">
        <v>43902</v>
      </c>
    </row>
    <row r="1202" spans="1:10" x14ac:dyDescent="0.25">
      <c r="A1202" s="22" t="s">
        <v>13415</v>
      </c>
      <c r="B1202" s="23">
        <v>900</v>
      </c>
      <c r="C1202" s="22" t="s">
        <v>11494</v>
      </c>
      <c r="D1202" s="28">
        <v>387904</v>
      </c>
      <c r="E1202" s="22" t="s">
        <v>11495</v>
      </c>
      <c r="F1202" s="22" t="s">
        <v>13416</v>
      </c>
      <c r="G1202" s="22" t="s">
        <v>81</v>
      </c>
      <c r="H1202" s="22" t="s">
        <v>13417</v>
      </c>
      <c r="I1202" s="24">
        <v>43885</v>
      </c>
      <c r="J1202" s="24">
        <v>43907</v>
      </c>
    </row>
    <row r="1203" spans="1:10" x14ac:dyDescent="0.25">
      <c r="A1203" s="22" t="s">
        <v>13418</v>
      </c>
      <c r="B1203" s="23">
        <v>900</v>
      </c>
      <c r="C1203" s="22" t="s">
        <v>11494</v>
      </c>
      <c r="D1203" s="28">
        <v>387904</v>
      </c>
      <c r="E1203" s="22" t="s">
        <v>11495</v>
      </c>
      <c r="F1203" s="22" t="s">
        <v>13419</v>
      </c>
      <c r="G1203" s="22" t="s">
        <v>81</v>
      </c>
      <c r="H1203" s="22" t="s">
        <v>13420</v>
      </c>
      <c r="I1203" s="24">
        <v>43886</v>
      </c>
      <c r="J1203" s="24">
        <v>43909</v>
      </c>
    </row>
    <row r="1204" spans="1:10" x14ac:dyDescent="0.25">
      <c r="A1204" s="22" t="s">
        <v>13421</v>
      </c>
      <c r="B1204" s="23">
        <v>900</v>
      </c>
      <c r="C1204" s="22" t="s">
        <v>11494</v>
      </c>
      <c r="D1204" s="28">
        <v>387904</v>
      </c>
      <c r="E1204" s="22" t="s">
        <v>11495</v>
      </c>
      <c r="F1204" s="22" t="s">
        <v>13422</v>
      </c>
      <c r="G1204" s="22" t="s">
        <v>81</v>
      </c>
      <c r="H1204" s="22" t="s">
        <v>13423</v>
      </c>
      <c r="I1204" s="24">
        <v>43886</v>
      </c>
      <c r="J1204" s="24">
        <v>43909</v>
      </c>
    </row>
    <row r="1205" spans="1:10" x14ac:dyDescent="0.25">
      <c r="A1205" s="22" t="s">
        <v>13424</v>
      </c>
      <c r="B1205" s="23">
        <v>900</v>
      </c>
      <c r="C1205" s="22" t="s">
        <v>11494</v>
      </c>
      <c r="D1205" s="28">
        <v>387904</v>
      </c>
      <c r="E1205" s="22" t="s">
        <v>11495</v>
      </c>
      <c r="F1205" s="22" t="s">
        <v>13425</v>
      </c>
      <c r="G1205" s="22" t="s">
        <v>81</v>
      </c>
      <c r="H1205" s="22" t="s">
        <v>13426</v>
      </c>
      <c r="I1205" s="24">
        <v>43886</v>
      </c>
      <c r="J1205" s="24">
        <v>43899</v>
      </c>
    </row>
    <row r="1206" spans="1:10" x14ac:dyDescent="0.25">
      <c r="A1206" s="22" t="s">
        <v>13427</v>
      </c>
      <c r="B1206" s="23">
        <v>900</v>
      </c>
      <c r="C1206" s="22" t="s">
        <v>11494</v>
      </c>
      <c r="D1206" s="28">
        <v>387904</v>
      </c>
      <c r="E1206" s="22" t="s">
        <v>11495</v>
      </c>
      <c r="F1206" s="22" t="s">
        <v>13428</v>
      </c>
      <c r="G1206" s="22" t="s">
        <v>81</v>
      </c>
      <c r="H1206" s="22" t="s">
        <v>13429</v>
      </c>
      <c r="I1206" s="24">
        <v>43886</v>
      </c>
      <c r="J1206" s="24">
        <v>43899</v>
      </c>
    </row>
    <row r="1207" spans="1:10" x14ac:dyDescent="0.25">
      <c r="A1207" s="22" t="s">
        <v>13430</v>
      </c>
      <c r="B1207" s="23">
        <v>900</v>
      </c>
      <c r="C1207" s="22" t="s">
        <v>11494</v>
      </c>
      <c r="D1207" s="28">
        <v>387904</v>
      </c>
      <c r="E1207" s="22" t="s">
        <v>11495</v>
      </c>
      <c r="F1207" s="22" t="s">
        <v>13431</v>
      </c>
      <c r="G1207" s="22" t="s">
        <v>81</v>
      </c>
      <c r="H1207" s="22" t="s">
        <v>13432</v>
      </c>
      <c r="I1207" s="24">
        <v>43892</v>
      </c>
      <c r="J1207" s="24">
        <v>43906</v>
      </c>
    </row>
    <row r="1208" spans="1:10" x14ac:dyDescent="0.25">
      <c r="A1208" s="22" t="s">
        <v>13433</v>
      </c>
      <c r="B1208" s="23">
        <v>900</v>
      </c>
      <c r="C1208" s="22" t="s">
        <v>11494</v>
      </c>
      <c r="D1208" s="28">
        <v>387904</v>
      </c>
      <c r="E1208" s="22" t="s">
        <v>11495</v>
      </c>
      <c r="F1208" s="22" t="s">
        <v>13434</v>
      </c>
      <c r="G1208" s="22" t="s">
        <v>81</v>
      </c>
      <c r="H1208" s="22" t="s">
        <v>13435</v>
      </c>
      <c r="I1208" s="24">
        <v>43899</v>
      </c>
      <c r="J1208" s="24">
        <v>43907</v>
      </c>
    </row>
    <row r="1209" spans="1:10" x14ac:dyDescent="0.25">
      <c r="A1209" s="22" t="s">
        <v>13436</v>
      </c>
      <c r="B1209" s="23">
        <v>900</v>
      </c>
      <c r="C1209" s="22" t="s">
        <v>11494</v>
      </c>
      <c r="D1209" s="28">
        <v>387904</v>
      </c>
      <c r="E1209" s="22" t="s">
        <v>11495</v>
      </c>
      <c r="F1209" s="22" t="s">
        <v>13437</v>
      </c>
      <c r="G1209" s="22" t="s">
        <v>81</v>
      </c>
      <c r="H1209" s="22" t="s">
        <v>13438</v>
      </c>
      <c r="I1209" s="24">
        <v>43895</v>
      </c>
      <c r="J1209" s="24">
        <v>43907</v>
      </c>
    </row>
    <row r="1210" spans="1:10" x14ac:dyDescent="0.25">
      <c r="A1210" s="22" t="s">
        <v>13439</v>
      </c>
      <c r="B1210" s="23">
        <v>900</v>
      </c>
      <c r="C1210" s="22" t="s">
        <v>11494</v>
      </c>
      <c r="D1210" s="28">
        <v>387904</v>
      </c>
      <c r="E1210" s="22" t="s">
        <v>11495</v>
      </c>
      <c r="F1210" s="22" t="s">
        <v>13440</v>
      </c>
      <c r="G1210" s="22" t="s">
        <v>81</v>
      </c>
      <c r="H1210" s="22" t="s">
        <v>13441</v>
      </c>
      <c r="I1210" s="24">
        <v>43885</v>
      </c>
      <c r="J1210" s="24">
        <v>43913</v>
      </c>
    </row>
    <row r="1211" spans="1:10" x14ac:dyDescent="0.25">
      <c r="A1211" s="22" t="s">
        <v>13442</v>
      </c>
      <c r="B1211" s="23">
        <v>900</v>
      </c>
      <c r="C1211" s="22" t="s">
        <v>11494</v>
      </c>
      <c r="D1211" s="28">
        <v>387904</v>
      </c>
      <c r="E1211" s="22" t="s">
        <v>11495</v>
      </c>
      <c r="F1211" s="22" t="s">
        <v>11496</v>
      </c>
      <c r="G1211" s="22" t="s">
        <v>81</v>
      </c>
      <c r="H1211" s="22" t="s">
        <v>13443</v>
      </c>
      <c r="I1211" s="24">
        <v>43885</v>
      </c>
      <c r="J1211" s="24">
        <v>43900</v>
      </c>
    </row>
    <row r="1212" spans="1:10" x14ac:dyDescent="0.25">
      <c r="A1212" s="22" t="s">
        <v>13444</v>
      </c>
      <c r="B1212" s="23">
        <v>900</v>
      </c>
      <c r="C1212" s="22" t="s">
        <v>11494</v>
      </c>
      <c r="D1212" s="28">
        <v>387904</v>
      </c>
      <c r="E1212" s="22" t="s">
        <v>11495</v>
      </c>
      <c r="F1212" s="22" t="s">
        <v>13445</v>
      </c>
      <c r="G1212" s="22" t="s">
        <v>81</v>
      </c>
      <c r="H1212" s="22" t="s">
        <v>13446</v>
      </c>
      <c r="I1212" s="24">
        <v>43887</v>
      </c>
      <c r="J1212" s="24">
        <v>43895</v>
      </c>
    </row>
    <row r="1213" spans="1:10" x14ac:dyDescent="0.25">
      <c r="A1213" s="22" t="s">
        <v>13447</v>
      </c>
      <c r="B1213" s="23">
        <v>900</v>
      </c>
      <c r="C1213" s="22" t="s">
        <v>11494</v>
      </c>
      <c r="D1213" s="28">
        <v>387904</v>
      </c>
      <c r="E1213" s="22" t="s">
        <v>11495</v>
      </c>
      <c r="F1213" s="22" t="s">
        <v>13448</v>
      </c>
      <c r="G1213" s="22" t="s">
        <v>81</v>
      </c>
      <c r="H1213" s="22" t="s">
        <v>13449</v>
      </c>
      <c r="I1213" s="24">
        <v>43906</v>
      </c>
      <c r="J1213" s="24">
        <v>43908</v>
      </c>
    </row>
    <row r="1214" spans="1:10" x14ac:dyDescent="0.25">
      <c r="A1214" s="22" t="s">
        <v>13450</v>
      </c>
      <c r="B1214" s="23">
        <v>900</v>
      </c>
      <c r="C1214" s="22" t="s">
        <v>11494</v>
      </c>
      <c r="D1214" s="28">
        <v>387904</v>
      </c>
      <c r="E1214" s="22" t="s">
        <v>11495</v>
      </c>
      <c r="F1214" s="22" t="s">
        <v>13451</v>
      </c>
      <c r="G1214" s="22" t="s">
        <v>81</v>
      </c>
      <c r="H1214" s="22" t="s">
        <v>13452</v>
      </c>
      <c r="I1214" s="24">
        <v>43887</v>
      </c>
      <c r="J1214" s="24">
        <v>43914</v>
      </c>
    </row>
    <row r="1215" spans="1:10" x14ac:dyDescent="0.25">
      <c r="A1215" s="22" t="s">
        <v>13453</v>
      </c>
      <c r="B1215" s="23">
        <v>900</v>
      </c>
      <c r="C1215" s="22" t="s">
        <v>11494</v>
      </c>
      <c r="D1215" s="28">
        <v>387904</v>
      </c>
      <c r="E1215" s="22" t="s">
        <v>11495</v>
      </c>
      <c r="F1215" s="22" t="s">
        <v>13454</v>
      </c>
      <c r="G1215" s="22" t="s">
        <v>81</v>
      </c>
      <c r="H1215" s="22" t="s">
        <v>13455</v>
      </c>
      <c r="I1215" s="24">
        <v>43906</v>
      </c>
      <c r="J1215" s="24">
        <v>43908</v>
      </c>
    </row>
    <row r="1216" spans="1:10" x14ac:dyDescent="0.25">
      <c r="A1216" s="22" t="s">
        <v>13456</v>
      </c>
      <c r="B1216" s="23">
        <v>900</v>
      </c>
      <c r="C1216" s="22" t="s">
        <v>11494</v>
      </c>
      <c r="D1216" s="28">
        <v>387904</v>
      </c>
      <c r="E1216" s="22" t="s">
        <v>11495</v>
      </c>
      <c r="F1216" s="22" t="s">
        <v>13457</v>
      </c>
      <c r="G1216" s="22" t="s">
        <v>81</v>
      </c>
      <c r="H1216" s="22" t="s">
        <v>13458</v>
      </c>
      <c r="I1216" s="24">
        <v>43887</v>
      </c>
      <c r="J1216" s="24">
        <v>43910</v>
      </c>
    </row>
    <row r="1217" spans="1:10" x14ac:dyDescent="0.25">
      <c r="A1217" s="22" t="s">
        <v>13456</v>
      </c>
      <c r="B1217" s="23">
        <v>900</v>
      </c>
      <c r="C1217" s="22" t="s">
        <v>11494</v>
      </c>
      <c r="D1217" s="28">
        <v>387904</v>
      </c>
      <c r="E1217" s="22" t="s">
        <v>11495</v>
      </c>
      <c r="F1217" s="22" t="s">
        <v>11496</v>
      </c>
      <c r="G1217" s="22" t="s">
        <v>81</v>
      </c>
      <c r="H1217" s="22" t="s">
        <v>13458</v>
      </c>
      <c r="I1217" s="24">
        <v>43906</v>
      </c>
      <c r="J1217" s="24">
        <v>43910</v>
      </c>
    </row>
    <row r="1218" spans="1:10" x14ac:dyDescent="0.25">
      <c r="A1218" s="22" t="s">
        <v>13459</v>
      </c>
      <c r="B1218" s="23">
        <v>900</v>
      </c>
      <c r="C1218" s="22" t="s">
        <v>11494</v>
      </c>
      <c r="D1218" s="28">
        <v>387904</v>
      </c>
      <c r="E1218" s="22" t="s">
        <v>11495</v>
      </c>
      <c r="F1218" s="22" t="s">
        <v>13460</v>
      </c>
      <c r="G1218" s="22" t="s">
        <v>81</v>
      </c>
      <c r="H1218" s="22" t="s">
        <v>13461</v>
      </c>
      <c r="I1218" s="24">
        <v>43885</v>
      </c>
      <c r="J1218" s="24">
        <v>43906</v>
      </c>
    </row>
    <row r="1219" spans="1:10" x14ac:dyDescent="0.25">
      <c r="A1219" s="22" t="s">
        <v>13462</v>
      </c>
      <c r="B1219" s="23">
        <v>900</v>
      </c>
      <c r="C1219" s="22" t="s">
        <v>11494</v>
      </c>
      <c r="D1219" s="28">
        <v>387904</v>
      </c>
      <c r="E1219" s="22" t="s">
        <v>11495</v>
      </c>
      <c r="F1219" s="22" t="s">
        <v>13463</v>
      </c>
      <c r="G1219" s="22" t="s">
        <v>81</v>
      </c>
      <c r="H1219" s="22" t="s">
        <v>13464</v>
      </c>
      <c r="I1219" s="24">
        <v>43888</v>
      </c>
      <c r="J1219" s="24">
        <v>43903</v>
      </c>
    </row>
    <row r="1220" spans="1:10" x14ac:dyDescent="0.25">
      <c r="A1220" s="22" t="s">
        <v>13465</v>
      </c>
      <c r="B1220" s="23">
        <v>900</v>
      </c>
      <c r="C1220" s="22" t="s">
        <v>11494</v>
      </c>
      <c r="D1220" s="28">
        <v>387904</v>
      </c>
      <c r="E1220" s="22" t="s">
        <v>11495</v>
      </c>
      <c r="F1220" s="22" t="s">
        <v>13466</v>
      </c>
      <c r="G1220" s="22" t="s">
        <v>81</v>
      </c>
      <c r="H1220" s="22" t="s">
        <v>13467</v>
      </c>
      <c r="I1220" s="24">
        <v>43892</v>
      </c>
      <c r="J1220" s="24">
        <v>43908</v>
      </c>
    </row>
    <row r="1221" spans="1:10" x14ac:dyDescent="0.25">
      <c r="A1221" s="22" t="s">
        <v>13468</v>
      </c>
      <c r="B1221" s="23">
        <v>900</v>
      </c>
      <c r="C1221" s="22" t="s">
        <v>11494</v>
      </c>
      <c r="D1221" s="28">
        <v>387904</v>
      </c>
      <c r="E1221" s="22" t="s">
        <v>11495</v>
      </c>
      <c r="F1221" s="22" t="s">
        <v>11712</v>
      </c>
      <c r="G1221" s="22" t="s">
        <v>81</v>
      </c>
      <c r="H1221" s="22" t="s">
        <v>13469</v>
      </c>
      <c r="I1221" s="24">
        <v>43887</v>
      </c>
      <c r="J1221" s="24">
        <v>43898</v>
      </c>
    </row>
    <row r="1222" spans="1:10" x14ac:dyDescent="0.25">
      <c r="A1222" s="22" t="s">
        <v>13470</v>
      </c>
      <c r="B1222" s="23">
        <v>900</v>
      </c>
      <c r="C1222" s="22" t="s">
        <v>11494</v>
      </c>
      <c r="D1222" s="28">
        <v>387904</v>
      </c>
      <c r="E1222" s="22" t="s">
        <v>11495</v>
      </c>
      <c r="F1222" s="22" t="s">
        <v>13471</v>
      </c>
      <c r="G1222" s="22" t="s">
        <v>81</v>
      </c>
      <c r="H1222" s="22" t="s">
        <v>13472</v>
      </c>
      <c r="I1222" s="24">
        <v>43887</v>
      </c>
      <c r="J1222" s="24">
        <v>43898</v>
      </c>
    </row>
    <row r="1223" spans="1:10" x14ac:dyDescent="0.25">
      <c r="A1223" s="22" t="s">
        <v>13473</v>
      </c>
      <c r="B1223" s="23">
        <v>900</v>
      </c>
      <c r="C1223" s="22" t="s">
        <v>11494</v>
      </c>
      <c r="D1223" s="28">
        <v>387904</v>
      </c>
      <c r="E1223" s="22" t="s">
        <v>11495</v>
      </c>
      <c r="F1223" s="22" t="s">
        <v>11496</v>
      </c>
      <c r="G1223" s="22" t="s">
        <v>81</v>
      </c>
      <c r="H1223" s="22" t="s">
        <v>13474</v>
      </c>
      <c r="I1223" s="24">
        <v>43888</v>
      </c>
      <c r="J1223" s="24">
        <v>43903</v>
      </c>
    </row>
    <row r="1224" spans="1:10" x14ac:dyDescent="0.25">
      <c r="A1224" s="22" t="s">
        <v>13475</v>
      </c>
      <c r="B1224" s="23">
        <v>900</v>
      </c>
      <c r="C1224" s="22" t="s">
        <v>11494</v>
      </c>
      <c r="D1224" s="28">
        <v>387904</v>
      </c>
      <c r="E1224" s="22" t="s">
        <v>11495</v>
      </c>
      <c r="F1224" s="22" t="s">
        <v>13476</v>
      </c>
      <c r="G1224" s="22" t="s">
        <v>81</v>
      </c>
      <c r="H1224" s="22" t="s">
        <v>13477</v>
      </c>
      <c r="I1224" s="24">
        <v>43887</v>
      </c>
      <c r="J1224" s="24">
        <v>43908</v>
      </c>
    </row>
    <row r="1225" spans="1:10" x14ac:dyDescent="0.25">
      <c r="A1225" s="22" t="s">
        <v>13478</v>
      </c>
      <c r="B1225" s="23">
        <v>900</v>
      </c>
      <c r="C1225" s="22" t="s">
        <v>11494</v>
      </c>
      <c r="D1225" s="28">
        <v>387904</v>
      </c>
      <c r="E1225" s="22" t="s">
        <v>11495</v>
      </c>
      <c r="F1225" s="22" t="s">
        <v>13479</v>
      </c>
      <c r="G1225" s="22" t="s">
        <v>81</v>
      </c>
      <c r="H1225" s="22" t="s">
        <v>13480</v>
      </c>
      <c r="I1225" s="24">
        <v>43887</v>
      </c>
      <c r="J1225" s="24">
        <v>43906</v>
      </c>
    </row>
    <row r="1226" spans="1:10" x14ac:dyDescent="0.25">
      <c r="A1226" s="22" t="s">
        <v>13481</v>
      </c>
      <c r="B1226" s="23">
        <v>900</v>
      </c>
      <c r="C1226" s="22" t="s">
        <v>11494</v>
      </c>
      <c r="D1226" s="28">
        <v>387904</v>
      </c>
      <c r="E1226" s="22" t="s">
        <v>11495</v>
      </c>
      <c r="F1226" s="22" t="s">
        <v>13482</v>
      </c>
      <c r="G1226" s="22" t="s">
        <v>81</v>
      </c>
      <c r="H1226" s="22" t="s">
        <v>13483</v>
      </c>
      <c r="I1226" s="24">
        <v>43890</v>
      </c>
      <c r="J1226" s="24">
        <v>43891</v>
      </c>
    </row>
    <row r="1227" spans="1:10" x14ac:dyDescent="0.25">
      <c r="A1227" s="22" t="s">
        <v>13484</v>
      </c>
      <c r="B1227" s="23">
        <v>900</v>
      </c>
      <c r="C1227" s="22" t="s">
        <v>11494</v>
      </c>
      <c r="D1227" s="28">
        <v>387904</v>
      </c>
      <c r="E1227" s="22" t="s">
        <v>11495</v>
      </c>
      <c r="F1227" s="22" t="s">
        <v>13485</v>
      </c>
      <c r="G1227" s="22" t="s">
        <v>81</v>
      </c>
      <c r="H1227" s="22" t="s">
        <v>13486</v>
      </c>
      <c r="I1227" s="24">
        <v>43913</v>
      </c>
      <c r="J1227" s="24">
        <v>43913</v>
      </c>
    </row>
    <row r="1228" spans="1:10" x14ac:dyDescent="0.25">
      <c r="A1228" s="22" t="s">
        <v>13487</v>
      </c>
      <c r="B1228" s="23">
        <v>900</v>
      </c>
      <c r="C1228" s="22" t="s">
        <v>11494</v>
      </c>
      <c r="D1228" s="28">
        <v>387904</v>
      </c>
      <c r="E1228" s="22" t="s">
        <v>11495</v>
      </c>
      <c r="F1228" s="22" t="s">
        <v>13488</v>
      </c>
      <c r="G1228" s="22" t="s">
        <v>81</v>
      </c>
      <c r="H1228" s="22" t="s">
        <v>13489</v>
      </c>
      <c r="I1228" s="24">
        <v>43899</v>
      </c>
      <c r="J1228" s="24">
        <v>43907</v>
      </c>
    </row>
    <row r="1229" spans="1:10" x14ac:dyDescent="0.25">
      <c r="A1229" s="22" t="s">
        <v>13490</v>
      </c>
      <c r="B1229" s="23">
        <v>900</v>
      </c>
      <c r="C1229" s="22" t="s">
        <v>11494</v>
      </c>
      <c r="D1229" s="28">
        <v>387904</v>
      </c>
      <c r="E1229" s="22" t="s">
        <v>11495</v>
      </c>
      <c r="F1229" s="22" t="s">
        <v>11496</v>
      </c>
      <c r="G1229" s="22" t="s">
        <v>81</v>
      </c>
      <c r="H1229" s="22" t="s">
        <v>13491</v>
      </c>
      <c r="I1229" s="24">
        <v>43890</v>
      </c>
      <c r="J1229" s="24">
        <v>43921</v>
      </c>
    </row>
    <row r="1230" spans="1:10" x14ac:dyDescent="0.25">
      <c r="A1230" s="22" t="s">
        <v>13492</v>
      </c>
      <c r="B1230" s="23">
        <v>900</v>
      </c>
      <c r="C1230" s="22" t="s">
        <v>11494</v>
      </c>
      <c r="D1230" s="28">
        <v>387904</v>
      </c>
      <c r="E1230" s="22" t="s">
        <v>11495</v>
      </c>
      <c r="F1230" s="22" t="s">
        <v>13493</v>
      </c>
      <c r="G1230" s="22" t="s">
        <v>81</v>
      </c>
      <c r="H1230" s="22" t="s">
        <v>13494</v>
      </c>
      <c r="I1230" s="24">
        <v>43892</v>
      </c>
      <c r="J1230" s="24">
        <v>43907</v>
      </c>
    </row>
    <row r="1231" spans="1:10" x14ac:dyDescent="0.25">
      <c r="A1231" s="22" t="s">
        <v>13495</v>
      </c>
      <c r="B1231" s="23">
        <v>900</v>
      </c>
      <c r="C1231" s="22" t="s">
        <v>11494</v>
      </c>
      <c r="D1231" s="28">
        <v>387904</v>
      </c>
      <c r="E1231" s="22" t="s">
        <v>11495</v>
      </c>
      <c r="F1231" s="22" t="s">
        <v>13496</v>
      </c>
      <c r="G1231" s="22" t="s">
        <v>81</v>
      </c>
      <c r="H1231" s="22" t="s">
        <v>13497</v>
      </c>
      <c r="I1231" s="24">
        <v>43894</v>
      </c>
      <c r="J1231" s="24">
        <v>44074</v>
      </c>
    </row>
    <row r="1232" spans="1:10" x14ac:dyDescent="0.25">
      <c r="A1232" s="22" t="s">
        <v>13498</v>
      </c>
      <c r="B1232" s="23">
        <v>900</v>
      </c>
      <c r="C1232" s="22" t="s">
        <v>11494</v>
      </c>
      <c r="D1232" s="28">
        <v>387904</v>
      </c>
      <c r="E1232" s="22" t="s">
        <v>11495</v>
      </c>
      <c r="F1232" s="22" t="s">
        <v>11496</v>
      </c>
      <c r="G1232" s="22" t="s">
        <v>81</v>
      </c>
      <c r="H1232" s="22" t="s">
        <v>13499</v>
      </c>
      <c r="I1232" s="24">
        <v>43925</v>
      </c>
      <c r="J1232" s="24">
        <v>43925</v>
      </c>
    </row>
    <row r="1233" spans="1:10" x14ac:dyDescent="0.25">
      <c r="A1233" s="22" t="s">
        <v>13500</v>
      </c>
      <c r="B1233" s="23">
        <v>900</v>
      </c>
      <c r="C1233" s="22" t="s">
        <v>11494</v>
      </c>
      <c r="D1233" s="28">
        <v>387904</v>
      </c>
      <c r="E1233" s="22" t="s">
        <v>11495</v>
      </c>
      <c r="F1233" s="22" t="s">
        <v>13501</v>
      </c>
      <c r="G1233" s="22" t="s">
        <v>81</v>
      </c>
      <c r="H1233" s="22" t="s">
        <v>13502</v>
      </c>
      <c r="I1233" s="24">
        <v>43892</v>
      </c>
      <c r="J1233" s="24">
        <v>43894</v>
      </c>
    </row>
    <row r="1234" spans="1:10" x14ac:dyDescent="0.25">
      <c r="A1234" s="22" t="s">
        <v>13503</v>
      </c>
      <c r="B1234" s="23">
        <v>900</v>
      </c>
      <c r="C1234" s="22" t="s">
        <v>11494</v>
      </c>
      <c r="D1234" s="28">
        <v>387904</v>
      </c>
      <c r="E1234" s="22" t="s">
        <v>11495</v>
      </c>
      <c r="F1234" s="22" t="s">
        <v>13504</v>
      </c>
      <c r="G1234" s="22" t="s">
        <v>81</v>
      </c>
      <c r="H1234" s="22" t="s">
        <v>13505</v>
      </c>
      <c r="I1234" s="24">
        <v>43892</v>
      </c>
      <c r="J1234" s="24">
        <v>43907</v>
      </c>
    </row>
    <row r="1235" spans="1:10" x14ac:dyDescent="0.25">
      <c r="A1235" s="22" t="s">
        <v>13506</v>
      </c>
      <c r="B1235" s="23">
        <v>900</v>
      </c>
      <c r="C1235" s="22" t="s">
        <v>11494</v>
      </c>
      <c r="D1235" s="28">
        <v>387904</v>
      </c>
      <c r="E1235" s="22" t="s">
        <v>11495</v>
      </c>
      <c r="F1235" s="22" t="s">
        <v>13507</v>
      </c>
      <c r="G1235" s="22" t="s">
        <v>81</v>
      </c>
      <c r="H1235" s="22" t="s">
        <v>13508</v>
      </c>
      <c r="I1235" s="24">
        <v>43892</v>
      </c>
      <c r="J1235" s="24">
        <v>43907</v>
      </c>
    </row>
    <row r="1236" spans="1:10" x14ac:dyDescent="0.25">
      <c r="A1236" s="22" t="s">
        <v>13509</v>
      </c>
      <c r="B1236" s="23">
        <v>900</v>
      </c>
      <c r="C1236" s="22" t="s">
        <v>11494</v>
      </c>
      <c r="D1236" s="28">
        <v>387904</v>
      </c>
      <c r="E1236" s="22" t="s">
        <v>11495</v>
      </c>
      <c r="F1236" s="22" t="s">
        <v>13510</v>
      </c>
      <c r="G1236" s="22" t="s">
        <v>81</v>
      </c>
      <c r="H1236" s="22" t="s">
        <v>13511</v>
      </c>
      <c r="I1236" s="24">
        <v>43890</v>
      </c>
      <c r="J1236" s="24">
        <v>43909</v>
      </c>
    </row>
    <row r="1237" spans="1:10" x14ac:dyDescent="0.25">
      <c r="A1237" s="22" t="s">
        <v>13512</v>
      </c>
      <c r="B1237" s="23">
        <v>900</v>
      </c>
      <c r="C1237" s="22" t="s">
        <v>11494</v>
      </c>
      <c r="D1237" s="28">
        <v>387904</v>
      </c>
      <c r="E1237" s="22" t="s">
        <v>11495</v>
      </c>
      <c r="F1237" s="22" t="s">
        <v>13513</v>
      </c>
      <c r="G1237" s="22" t="s">
        <v>81</v>
      </c>
      <c r="H1237" s="22" t="s">
        <v>13514</v>
      </c>
      <c r="I1237" s="24">
        <v>43889</v>
      </c>
      <c r="J1237" s="24">
        <v>43906</v>
      </c>
    </row>
    <row r="1238" spans="1:10" x14ac:dyDescent="0.25">
      <c r="A1238" s="22" t="s">
        <v>13515</v>
      </c>
      <c r="B1238" s="23">
        <v>900</v>
      </c>
      <c r="C1238" s="22" t="s">
        <v>11494</v>
      </c>
      <c r="D1238" s="28">
        <v>387904</v>
      </c>
      <c r="E1238" s="22" t="s">
        <v>11495</v>
      </c>
      <c r="F1238" s="22" t="s">
        <v>13516</v>
      </c>
      <c r="G1238" s="22" t="s">
        <v>81</v>
      </c>
      <c r="H1238" s="22" t="s">
        <v>13517</v>
      </c>
      <c r="I1238" s="24">
        <v>43891</v>
      </c>
      <c r="J1238" s="24">
        <v>43913</v>
      </c>
    </row>
    <row r="1239" spans="1:10" x14ac:dyDescent="0.25">
      <c r="A1239" s="22" t="s">
        <v>13518</v>
      </c>
      <c r="B1239" s="23">
        <v>900</v>
      </c>
      <c r="C1239" s="22" t="s">
        <v>11494</v>
      </c>
      <c r="D1239" s="28">
        <v>387904</v>
      </c>
      <c r="E1239" s="22" t="s">
        <v>11495</v>
      </c>
      <c r="F1239" s="22" t="s">
        <v>13519</v>
      </c>
      <c r="G1239" s="22" t="s">
        <v>81</v>
      </c>
      <c r="H1239" s="22" t="s">
        <v>13520</v>
      </c>
      <c r="I1239" s="24">
        <v>43926</v>
      </c>
      <c r="J1239" s="24">
        <v>43926</v>
      </c>
    </row>
    <row r="1240" spans="1:10" x14ac:dyDescent="0.25">
      <c r="A1240" s="22" t="s">
        <v>13521</v>
      </c>
      <c r="B1240" s="23">
        <v>900</v>
      </c>
      <c r="C1240" s="22" t="s">
        <v>11494</v>
      </c>
      <c r="D1240" s="28">
        <v>387904</v>
      </c>
      <c r="E1240" s="22" t="s">
        <v>11495</v>
      </c>
      <c r="F1240" s="22" t="s">
        <v>13522</v>
      </c>
      <c r="G1240" s="22" t="s">
        <v>81</v>
      </c>
      <c r="H1240" s="22" t="s">
        <v>13523</v>
      </c>
      <c r="I1240" s="24">
        <v>43893</v>
      </c>
      <c r="J1240" s="24">
        <v>43906</v>
      </c>
    </row>
    <row r="1241" spans="1:10" x14ac:dyDescent="0.25">
      <c r="A1241" s="22" t="s">
        <v>13524</v>
      </c>
      <c r="B1241" s="23">
        <v>900</v>
      </c>
      <c r="C1241" s="22" t="s">
        <v>11494</v>
      </c>
      <c r="D1241" s="28">
        <v>387904</v>
      </c>
      <c r="E1241" s="22" t="s">
        <v>11495</v>
      </c>
      <c r="F1241" s="22" t="s">
        <v>13525</v>
      </c>
      <c r="G1241" s="22" t="s">
        <v>81</v>
      </c>
      <c r="H1241" s="22" t="s">
        <v>13526</v>
      </c>
      <c r="I1241" s="24">
        <v>43891</v>
      </c>
      <c r="J1241" s="24">
        <v>44080</v>
      </c>
    </row>
    <row r="1242" spans="1:10" x14ac:dyDescent="0.25">
      <c r="A1242" s="22" t="s">
        <v>13527</v>
      </c>
      <c r="B1242" s="23">
        <v>900</v>
      </c>
      <c r="C1242" s="22" t="s">
        <v>11494</v>
      </c>
      <c r="D1242" s="28">
        <v>387904</v>
      </c>
      <c r="E1242" s="22" t="s">
        <v>11495</v>
      </c>
      <c r="F1242" s="22" t="s">
        <v>13528</v>
      </c>
      <c r="G1242" s="22" t="s">
        <v>81</v>
      </c>
      <c r="H1242" s="22" t="s">
        <v>13529</v>
      </c>
      <c r="I1242" s="24">
        <v>43891</v>
      </c>
      <c r="J1242" s="24">
        <v>44104</v>
      </c>
    </row>
    <row r="1243" spans="1:10" x14ac:dyDescent="0.25">
      <c r="A1243" s="22" t="s">
        <v>13530</v>
      </c>
      <c r="B1243" s="23">
        <v>900</v>
      </c>
      <c r="C1243" s="22" t="s">
        <v>11494</v>
      </c>
      <c r="D1243" s="28">
        <v>387904</v>
      </c>
      <c r="E1243" s="22" t="s">
        <v>11495</v>
      </c>
      <c r="F1243" s="22" t="s">
        <v>13531</v>
      </c>
      <c r="G1243" s="22" t="s">
        <v>81</v>
      </c>
      <c r="H1243" s="22" t="s">
        <v>13532</v>
      </c>
      <c r="I1243" s="24">
        <v>43895</v>
      </c>
      <c r="J1243" s="24">
        <v>43907</v>
      </c>
    </row>
    <row r="1244" spans="1:10" x14ac:dyDescent="0.25">
      <c r="A1244" s="22" t="s">
        <v>13533</v>
      </c>
      <c r="B1244" s="23">
        <v>900</v>
      </c>
      <c r="C1244" s="22" t="s">
        <v>11494</v>
      </c>
      <c r="D1244" s="28">
        <v>387904</v>
      </c>
      <c r="E1244" s="22" t="s">
        <v>11495</v>
      </c>
      <c r="F1244" s="22" t="s">
        <v>13534</v>
      </c>
      <c r="G1244" s="22" t="s">
        <v>81</v>
      </c>
      <c r="H1244" s="22" t="s">
        <v>13535</v>
      </c>
      <c r="I1244" s="24">
        <v>43895</v>
      </c>
      <c r="J1244" s="24">
        <v>43900</v>
      </c>
    </row>
    <row r="1245" spans="1:10" x14ac:dyDescent="0.25">
      <c r="A1245" s="22" t="s">
        <v>13536</v>
      </c>
      <c r="B1245" s="23">
        <v>900</v>
      </c>
      <c r="C1245" s="22" t="s">
        <v>11494</v>
      </c>
      <c r="D1245" s="28">
        <v>387904</v>
      </c>
      <c r="E1245" s="22" t="s">
        <v>11495</v>
      </c>
      <c r="F1245" s="22" t="s">
        <v>13537</v>
      </c>
      <c r="G1245" s="22" t="s">
        <v>81</v>
      </c>
      <c r="H1245" s="22" t="s">
        <v>13538</v>
      </c>
      <c r="I1245" s="24">
        <v>43893</v>
      </c>
      <c r="J1245" s="24">
        <v>43893</v>
      </c>
    </row>
    <row r="1246" spans="1:10" x14ac:dyDescent="0.25">
      <c r="A1246" s="22" t="s">
        <v>13539</v>
      </c>
      <c r="B1246" s="23">
        <v>900</v>
      </c>
      <c r="C1246" s="22" t="s">
        <v>11494</v>
      </c>
      <c r="D1246" s="28">
        <v>387904</v>
      </c>
      <c r="E1246" s="22" t="s">
        <v>11495</v>
      </c>
      <c r="F1246" s="22" t="s">
        <v>13540</v>
      </c>
      <c r="G1246" s="22" t="s">
        <v>81</v>
      </c>
      <c r="H1246" s="22" t="s">
        <v>13541</v>
      </c>
      <c r="I1246" s="24">
        <v>43891</v>
      </c>
      <c r="J1246" s="24">
        <v>44255</v>
      </c>
    </row>
    <row r="1247" spans="1:10" x14ac:dyDescent="0.25">
      <c r="A1247" s="22" t="s">
        <v>3380</v>
      </c>
      <c r="B1247" s="23">
        <v>900</v>
      </c>
      <c r="C1247" s="22" t="s">
        <v>11494</v>
      </c>
      <c r="D1247" s="28">
        <v>387904</v>
      </c>
      <c r="E1247" s="22" t="s">
        <v>11495</v>
      </c>
      <c r="F1247" s="22" t="s">
        <v>13540</v>
      </c>
      <c r="G1247" s="22" t="s">
        <v>81</v>
      </c>
      <c r="H1247" s="22" t="s">
        <v>7328</v>
      </c>
      <c r="I1247" s="24">
        <v>43891</v>
      </c>
      <c r="J1247" s="24"/>
    </row>
    <row r="1248" spans="1:10" x14ac:dyDescent="0.25">
      <c r="A1248" s="22" t="s">
        <v>13542</v>
      </c>
      <c r="B1248" s="23">
        <v>900</v>
      </c>
      <c r="C1248" s="22" t="s">
        <v>11494</v>
      </c>
      <c r="D1248" s="28">
        <v>387904</v>
      </c>
      <c r="E1248" s="22" t="s">
        <v>11495</v>
      </c>
      <c r="F1248" s="22" t="s">
        <v>13543</v>
      </c>
      <c r="G1248" s="22" t="s">
        <v>81</v>
      </c>
      <c r="H1248" s="22" t="s">
        <v>13544</v>
      </c>
      <c r="I1248" s="24">
        <v>43892</v>
      </c>
      <c r="J1248" s="24">
        <v>43906</v>
      </c>
    </row>
    <row r="1249" spans="1:10" x14ac:dyDescent="0.25">
      <c r="A1249" s="22" t="s">
        <v>13545</v>
      </c>
      <c r="B1249" s="23">
        <v>900</v>
      </c>
      <c r="C1249" s="22" t="s">
        <v>11494</v>
      </c>
      <c r="D1249" s="28">
        <v>387904</v>
      </c>
      <c r="E1249" s="22" t="s">
        <v>11495</v>
      </c>
      <c r="F1249" s="22" t="s">
        <v>13546</v>
      </c>
      <c r="G1249" s="22" t="s">
        <v>81</v>
      </c>
      <c r="H1249" s="22" t="s">
        <v>13547</v>
      </c>
      <c r="I1249" s="24">
        <v>43891</v>
      </c>
      <c r="J1249" s="24">
        <v>43922</v>
      </c>
    </row>
    <row r="1250" spans="1:10" x14ac:dyDescent="0.25">
      <c r="A1250" s="22" t="s">
        <v>13548</v>
      </c>
      <c r="B1250" s="23">
        <v>900</v>
      </c>
      <c r="C1250" s="22" t="s">
        <v>11494</v>
      </c>
      <c r="D1250" s="28">
        <v>387904</v>
      </c>
      <c r="E1250" s="22" t="s">
        <v>11495</v>
      </c>
      <c r="F1250" s="22" t="s">
        <v>13549</v>
      </c>
      <c r="G1250" s="22" t="s">
        <v>81</v>
      </c>
      <c r="H1250" s="22" t="s">
        <v>13550</v>
      </c>
      <c r="I1250" s="24">
        <v>43892</v>
      </c>
      <c r="J1250" s="24">
        <v>43950</v>
      </c>
    </row>
    <row r="1251" spans="1:10" x14ac:dyDescent="0.25">
      <c r="A1251" s="22" t="s">
        <v>13551</v>
      </c>
      <c r="B1251" s="23">
        <v>900</v>
      </c>
      <c r="C1251" s="22" t="s">
        <v>11494</v>
      </c>
      <c r="D1251" s="28">
        <v>387904</v>
      </c>
      <c r="E1251" s="22" t="s">
        <v>11495</v>
      </c>
      <c r="F1251" s="22" t="s">
        <v>13552</v>
      </c>
      <c r="G1251" s="22" t="s">
        <v>81</v>
      </c>
      <c r="H1251" s="22" t="s">
        <v>13553</v>
      </c>
      <c r="I1251" s="24">
        <v>43893</v>
      </c>
      <c r="J1251" s="24">
        <v>43906</v>
      </c>
    </row>
    <row r="1252" spans="1:10" x14ac:dyDescent="0.25">
      <c r="A1252" s="22" t="s">
        <v>13554</v>
      </c>
      <c r="B1252" s="23">
        <v>900</v>
      </c>
      <c r="C1252" s="22" t="s">
        <v>11494</v>
      </c>
      <c r="D1252" s="28">
        <v>387904</v>
      </c>
      <c r="E1252" s="22" t="s">
        <v>11495</v>
      </c>
      <c r="F1252" s="22" t="s">
        <v>13555</v>
      </c>
      <c r="G1252" s="22" t="s">
        <v>81</v>
      </c>
      <c r="H1252" s="22" t="s">
        <v>13556</v>
      </c>
      <c r="I1252" s="24">
        <v>43894</v>
      </c>
      <c r="J1252" s="24">
        <v>44213</v>
      </c>
    </row>
    <row r="1253" spans="1:10" x14ac:dyDescent="0.25">
      <c r="A1253" s="22" t="s">
        <v>13554</v>
      </c>
      <c r="B1253" s="23">
        <v>900</v>
      </c>
      <c r="C1253" s="22" t="s">
        <v>11494</v>
      </c>
      <c r="D1253" s="28">
        <v>387904</v>
      </c>
      <c r="E1253" s="22" t="s">
        <v>11495</v>
      </c>
      <c r="F1253" s="22" t="s">
        <v>11496</v>
      </c>
      <c r="G1253" s="22" t="s">
        <v>81</v>
      </c>
      <c r="H1253" s="22" t="s">
        <v>13556</v>
      </c>
      <c r="I1253" s="24">
        <v>43908</v>
      </c>
      <c r="J1253" s="24">
        <v>44213</v>
      </c>
    </row>
    <row r="1254" spans="1:10" x14ac:dyDescent="0.25">
      <c r="A1254" s="22" t="s">
        <v>1025</v>
      </c>
      <c r="B1254" s="23">
        <v>900</v>
      </c>
      <c r="C1254" s="22" t="s">
        <v>11494</v>
      </c>
      <c r="D1254" s="28">
        <v>387904</v>
      </c>
      <c r="E1254" s="22" t="s">
        <v>11495</v>
      </c>
      <c r="F1254" s="22" t="s">
        <v>13557</v>
      </c>
      <c r="G1254" s="22" t="s">
        <v>81</v>
      </c>
      <c r="H1254" s="22" t="s">
        <v>11383</v>
      </c>
      <c r="I1254" s="24">
        <v>43922</v>
      </c>
      <c r="J1254" s="24"/>
    </row>
    <row r="1255" spans="1:10" x14ac:dyDescent="0.25">
      <c r="A1255" s="22" t="s">
        <v>13558</v>
      </c>
      <c r="B1255" s="23">
        <v>900</v>
      </c>
      <c r="C1255" s="22" t="s">
        <v>11494</v>
      </c>
      <c r="D1255" s="28">
        <v>387904</v>
      </c>
      <c r="E1255" s="22" t="s">
        <v>11495</v>
      </c>
      <c r="F1255" s="22" t="s">
        <v>13559</v>
      </c>
      <c r="G1255" s="22" t="s">
        <v>81</v>
      </c>
      <c r="H1255" s="22" t="s">
        <v>13560</v>
      </c>
      <c r="I1255" s="24">
        <v>43892</v>
      </c>
      <c r="J1255" s="24">
        <v>43915</v>
      </c>
    </row>
    <row r="1256" spans="1:10" x14ac:dyDescent="0.25">
      <c r="A1256" s="22" t="s">
        <v>13561</v>
      </c>
      <c r="B1256" s="23">
        <v>900</v>
      </c>
      <c r="C1256" s="22" t="s">
        <v>11494</v>
      </c>
      <c r="D1256" s="28">
        <v>387904</v>
      </c>
      <c r="E1256" s="22" t="s">
        <v>11495</v>
      </c>
      <c r="F1256" s="22" t="s">
        <v>13562</v>
      </c>
      <c r="G1256" s="22" t="s">
        <v>81</v>
      </c>
      <c r="H1256" s="22" t="s">
        <v>13563</v>
      </c>
      <c r="I1256" s="24">
        <v>43892</v>
      </c>
      <c r="J1256" s="24">
        <v>43893</v>
      </c>
    </row>
    <row r="1257" spans="1:10" x14ac:dyDescent="0.25">
      <c r="A1257" s="22" t="s">
        <v>13564</v>
      </c>
      <c r="B1257" s="23">
        <v>900</v>
      </c>
      <c r="C1257" s="22" t="s">
        <v>11494</v>
      </c>
      <c r="D1257" s="28">
        <v>387904</v>
      </c>
      <c r="E1257" s="22" t="s">
        <v>11495</v>
      </c>
      <c r="F1257" s="22" t="s">
        <v>13565</v>
      </c>
      <c r="G1257" s="22" t="s">
        <v>81</v>
      </c>
      <c r="H1257" s="22" t="s">
        <v>13566</v>
      </c>
      <c r="I1257" s="24">
        <v>43904</v>
      </c>
      <c r="J1257" s="24">
        <v>43904</v>
      </c>
    </row>
    <row r="1258" spans="1:10" x14ac:dyDescent="0.25">
      <c r="A1258" s="22" t="s">
        <v>13567</v>
      </c>
      <c r="B1258" s="23">
        <v>900</v>
      </c>
      <c r="C1258" s="22" t="s">
        <v>11494</v>
      </c>
      <c r="D1258" s="28">
        <v>387904</v>
      </c>
      <c r="E1258" s="22" t="s">
        <v>11495</v>
      </c>
      <c r="F1258" s="22" t="s">
        <v>12427</v>
      </c>
      <c r="G1258" s="22" t="s">
        <v>81</v>
      </c>
      <c r="H1258" s="22" t="s">
        <v>13568</v>
      </c>
      <c r="I1258" s="24">
        <v>43894</v>
      </c>
      <c r="J1258" s="24">
        <v>43903</v>
      </c>
    </row>
    <row r="1259" spans="1:10" x14ac:dyDescent="0.25">
      <c r="A1259" s="22" t="s">
        <v>13569</v>
      </c>
      <c r="B1259" s="23">
        <v>900</v>
      </c>
      <c r="C1259" s="22" t="s">
        <v>11494</v>
      </c>
      <c r="D1259" s="28">
        <v>387904</v>
      </c>
      <c r="E1259" s="22" t="s">
        <v>11495</v>
      </c>
      <c r="F1259" s="22" t="s">
        <v>13570</v>
      </c>
      <c r="G1259" s="22" t="s">
        <v>81</v>
      </c>
      <c r="H1259" s="22" t="s">
        <v>13571</v>
      </c>
      <c r="I1259" s="24">
        <v>43892</v>
      </c>
      <c r="J1259" s="24">
        <v>43920</v>
      </c>
    </row>
    <row r="1260" spans="1:10" x14ac:dyDescent="0.25">
      <c r="A1260" s="22" t="s">
        <v>13572</v>
      </c>
      <c r="B1260" s="23">
        <v>900</v>
      </c>
      <c r="C1260" s="22" t="s">
        <v>11494</v>
      </c>
      <c r="D1260" s="28">
        <v>387904</v>
      </c>
      <c r="E1260" s="22" t="s">
        <v>11495</v>
      </c>
      <c r="F1260" s="22" t="s">
        <v>13573</v>
      </c>
      <c r="G1260" s="22" t="s">
        <v>81</v>
      </c>
      <c r="H1260" s="22" t="s">
        <v>13574</v>
      </c>
      <c r="I1260" s="24">
        <v>43894</v>
      </c>
      <c r="J1260" s="24">
        <v>43896</v>
      </c>
    </row>
    <row r="1261" spans="1:10" x14ac:dyDescent="0.25">
      <c r="A1261" s="22" t="s">
        <v>13575</v>
      </c>
      <c r="B1261" s="23">
        <v>900</v>
      </c>
      <c r="C1261" s="22" t="s">
        <v>11494</v>
      </c>
      <c r="D1261" s="28">
        <v>387904</v>
      </c>
      <c r="E1261" s="22" t="s">
        <v>11495</v>
      </c>
      <c r="F1261" s="22" t="s">
        <v>13576</v>
      </c>
      <c r="G1261" s="22" t="s">
        <v>81</v>
      </c>
      <c r="H1261" s="22" t="s">
        <v>13577</v>
      </c>
      <c r="I1261" s="24">
        <v>43894</v>
      </c>
      <c r="J1261" s="24">
        <v>43909</v>
      </c>
    </row>
    <row r="1262" spans="1:10" x14ac:dyDescent="0.25">
      <c r="A1262" s="22" t="s">
        <v>13578</v>
      </c>
      <c r="B1262" s="23">
        <v>900</v>
      </c>
      <c r="C1262" s="22" t="s">
        <v>11494</v>
      </c>
      <c r="D1262" s="28">
        <v>387904</v>
      </c>
      <c r="E1262" s="22" t="s">
        <v>11495</v>
      </c>
      <c r="F1262" s="22" t="s">
        <v>13579</v>
      </c>
      <c r="G1262" s="22" t="s">
        <v>81</v>
      </c>
      <c r="H1262" s="22" t="s">
        <v>13580</v>
      </c>
      <c r="I1262" s="24">
        <v>43899</v>
      </c>
      <c r="J1262" s="24">
        <v>43913</v>
      </c>
    </row>
    <row r="1263" spans="1:10" x14ac:dyDescent="0.25">
      <c r="A1263" s="22" t="s">
        <v>13581</v>
      </c>
      <c r="B1263" s="23">
        <v>900</v>
      </c>
      <c r="C1263" s="22" t="s">
        <v>11494</v>
      </c>
      <c r="D1263" s="28">
        <v>387904</v>
      </c>
      <c r="E1263" s="22" t="s">
        <v>11495</v>
      </c>
      <c r="F1263" s="22" t="s">
        <v>11496</v>
      </c>
      <c r="G1263" s="22" t="s">
        <v>81</v>
      </c>
      <c r="H1263" s="22" t="s">
        <v>13582</v>
      </c>
      <c r="I1263" s="24">
        <v>43896</v>
      </c>
      <c r="J1263" s="24">
        <v>43906</v>
      </c>
    </row>
    <row r="1264" spans="1:10" x14ac:dyDescent="0.25">
      <c r="A1264" s="22" t="s">
        <v>13583</v>
      </c>
      <c r="B1264" s="23">
        <v>900</v>
      </c>
      <c r="C1264" s="22" t="s">
        <v>11494</v>
      </c>
      <c r="D1264" s="28">
        <v>387904</v>
      </c>
      <c r="E1264" s="22" t="s">
        <v>11495</v>
      </c>
      <c r="F1264" s="22" t="s">
        <v>13584</v>
      </c>
      <c r="G1264" s="22" t="s">
        <v>81</v>
      </c>
      <c r="H1264" s="22" t="s">
        <v>13585</v>
      </c>
      <c r="I1264" s="24">
        <v>43895</v>
      </c>
      <c r="J1264" s="24">
        <v>43906</v>
      </c>
    </row>
    <row r="1265" spans="1:10" x14ac:dyDescent="0.25">
      <c r="A1265" s="22" t="s">
        <v>13586</v>
      </c>
      <c r="B1265" s="23">
        <v>900</v>
      </c>
      <c r="C1265" s="22" t="s">
        <v>11494</v>
      </c>
      <c r="D1265" s="28">
        <v>387904</v>
      </c>
      <c r="E1265" s="22" t="s">
        <v>11495</v>
      </c>
      <c r="F1265" s="22" t="s">
        <v>13587</v>
      </c>
      <c r="G1265" s="22" t="s">
        <v>81</v>
      </c>
      <c r="H1265" s="22" t="s">
        <v>13588</v>
      </c>
      <c r="I1265" s="24">
        <v>43894</v>
      </c>
      <c r="J1265" s="24">
        <v>43921</v>
      </c>
    </row>
    <row r="1266" spans="1:10" x14ac:dyDescent="0.25">
      <c r="A1266" s="22" t="s">
        <v>13589</v>
      </c>
      <c r="B1266" s="23">
        <v>900</v>
      </c>
      <c r="C1266" s="22" t="s">
        <v>11494</v>
      </c>
      <c r="D1266" s="28">
        <v>387904</v>
      </c>
      <c r="E1266" s="22" t="s">
        <v>11495</v>
      </c>
      <c r="F1266" s="22" t="s">
        <v>13590</v>
      </c>
      <c r="G1266" s="22" t="s">
        <v>81</v>
      </c>
      <c r="H1266" s="22" t="s">
        <v>13591</v>
      </c>
      <c r="I1266" s="24">
        <v>43894</v>
      </c>
      <c r="J1266" s="24">
        <v>43894</v>
      </c>
    </row>
    <row r="1267" spans="1:10" x14ac:dyDescent="0.25">
      <c r="A1267" s="22" t="s">
        <v>13592</v>
      </c>
      <c r="B1267" s="23">
        <v>900</v>
      </c>
      <c r="C1267" s="22" t="s">
        <v>11494</v>
      </c>
      <c r="D1267" s="28">
        <v>387904</v>
      </c>
      <c r="E1267" s="22" t="s">
        <v>11495</v>
      </c>
      <c r="F1267" s="22" t="s">
        <v>13593</v>
      </c>
      <c r="G1267" s="22" t="s">
        <v>81</v>
      </c>
      <c r="H1267" s="22" t="s">
        <v>13594</v>
      </c>
      <c r="I1267" s="24">
        <v>43894</v>
      </c>
      <c r="J1267" s="24">
        <v>43906</v>
      </c>
    </row>
    <row r="1268" spans="1:10" x14ac:dyDescent="0.25">
      <c r="A1268" s="22" t="s">
        <v>13595</v>
      </c>
      <c r="B1268" s="23">
        <v>900</v>
      </c>
      <c r="C1268" s="22" t="s">
        <v>11494</v>
      </c>
      <c r="D1268" s="28">
        <v>387904</v>
      </c>
      <c r="E1268" s="22" t="s">
        <v>11495</v>
      </c>
      <c r="F1268" s="22" t="s">
        <v>13596</v>
      </c>
      <c r="G1268" s="22" t="s">
        <v>81</v>
      </c>
      <c r="H1268" s="22" t="s">
        <v>13597</v>
      </c>
      <c r="I1268" s="24">
        <v>43897</v>
      </c>
      <c r="J1268" s="24">
        <v>43904</v>
      </c>
    </row>
    <row r="1269" spans="1:10" x14ac:dyDescent="0.25">
      <c r="A1269" s="22" t="s">
        <v>13598</v>
      </c>
      <c r="B1269" s="23">
        <v>900</v>
      </c>
      <c r="C1269" s="22" t="s">
        <v>11494</v>
      </c>
      <c r="D1269" s="28">
        <v>387904</v>
      </c>
      <c r="E1269" s="22" t="s">
        <v>11495</v>
      </c>
      <c r="F1269" s="22" t="s">
        <v>13599</v>
      </c>
      <c r="G1269" s="22" t="s">
        <v>81</v>
      </c>
      <c r="H1269" s="22" t="s">
        <v>13600</v>
      </c>
      <c r="I1269" s="24">
        <v>43899</v>
      </c>
      <c r="J1269" s="24">
        <v>43907</v>
      </c>
    </row>
    <row r="1270" spans="1:10" x14ac:dyDescent="0.25">
      <c r="A1270" s="22" t="s">
        <v>13598</v>
      </c>
      <c r="B1270" s="23">
        <v>900</v>
      </c>
      <c r="C1270" s="22" t="s">
        <v>11494</v>
      </c>
      <c r="D1270" s="28">
        <v>387904</v>
      </c>
      <c r="E1270" s="22" t="s">
        <v>11495</v>
      </c>
      <c r="F1270" s="22" t="s">
        <v>11496</v>
      </c>
      <c r="G1270" s="22" t="s">
        <v>81</v>
      </c>
      <c r="H1270" s="22" t="s">
        <v>13600</v>
      </c>
      <c r="I1270" s="24">
        <v>44029</v>
      </c>
      <c r="J1270" s="24">
        <v>44030</v>
      </c>
    </row>
    <row r="1271" spans="1:10" x14ac:dyDescent="0.25">
      <c r="A1271" s="22" t="s">
        <v>13601</v>
      </c>
      <c r="B1271" s="23">
        <v>900</v>
      </c>
      <c r="C1271" s="22" t="s">
        <v>11494</v>
      </c>
      <c r="D1271" s="28">
        <v>387904</v>
      </c>
      <c r="E1271" s="22" t="s">
        <v>11495</v>
      </c>
      <c r="F1271" s="22" t="s">
        <v>11496</v>
      </c>
      <c r="G1271" s="22" t="s">
        <v>81</v>
      </c>
      <c r="H1271" s="22" t="s">
        <v>13602</v>
      </c>
      <c r="I1271" s="24">
        <v>43924</v>
      </c>
      <c r="J1271" s="24">
        <v>43924</v>
      </c>
    </row>
    <row r="1272" spans="1:10" x14ac:dyDescent="0.25">
      <c r="A1272" s="22" t="s">
        <v>13601</v>
      </c>
      <c r="B1272" s="23">
        <v>900</v>
      </c>
      <c r="C1272" s="22" t="s">
        <v>11494</v>
      </c>
      <c r="D1272" s="28">
        <v>387904</v>
      </c>
      <c r="E1272" s="22" t="s">
        <v>11495</v>
      </c>
      <c r="F1272" s="22" t="s">
        <v>11496</v>
      </c>
      <c r="G1272" s="22" t="s">
        <v>81</v>
      </c>
      <c r="H1272" s="22" t="s">
        <v>13602</v>
      </c>
      <c r="I1272" s="24">
        <v>44030</v>
      </c>
      <c r="J1272" s="24">
        <v>44077</v>
      </c>
    </row>
    <row r="1273" spans="1:10" x14ac:dyDescent="0.25">
      <c r="A1273" s="22" t="s">
        <v>2876</v>
      </c>
      <c r="B1273" s="23">
        <v>900</v>
      </c>
      <c r="C1273" s="22" t="s">
        <v>11494</v>
      </c>
      <c r="D1273" s="28">
        <v>387904</v>
      </c>
      <c r="E1273" s="22" t="s">
        <v>11495</v>
      </c>
      <c r="F1273" s="22" t="s">
        <v>13603</v>
      </c>
      <c r="G1273" s="22" t="s">
        <v>81</v>
      </c>
      <c r="H1273" s="22" t="s">
        <v>10578</v>
      </c>
      <c r="I1273" s="24">
        <v>43903</v>
      </c>
      <c r="J1273" s="24">
        <v>43922</v>
      </c>
    </row>
    <row r="1274" spans="1:10" x14ac:dyDescent="0.25">
      <c r="A1274" s="22" t="s">
        <v>238</v>
      </c>
      <c r="B1274" s="23">
        <v>900</v>
      </c>
      <c r="C1274" s="22" t="s">
        <v>11494</v>
      </c>
      <c r="D1274" s="28">
        <v>387904</v>
      </c>
      <c r="E1274" s="22" t="s">
        <v>11495</v>
      </c>
      <c r="F1274" s="22" t="s">
        <v>13604</v>
      </c>
      <c r="G1274" s="22" t="s">
        <v>81</v>
      </c>
      <c r="H1274" s="22" t="s">
        <v>9828</v>
      </c>
      <c r="I1274" s="24">
        <v>43895</v>
      </c>
      <c r="J1274" s="24">
        <v>43906</v>
      </c>
    </row>
    <row r="1275" spans="1:10" x14ac:dyDescent="0.25">
      <c r="A1275" s="22" t="s">
        <v>238</v>
      </c>
      <c r="B1275" s="23">
        <v>900</v>
      </c>
      <c r="C1275" s="22" t="s">
        <v>11494</v>
      </c>
      <c r="D1275" s="28">
        <v>387904</v>
      </c>
      <c r="E1275" s="22" t="s">
        <v>11495</v>
      </c>
      <c r="F1275" s="22" t="s">
        <v>11496</v>
      </c>
      <c r="G1275" s="22" t="s">
        <v>81</v>
      </c>
      <c r="H1275" s="22" t="s">
        <v>9828</v>
      </c>
      <c r="I1275" s="24">
        <v>44067</v>
      </c>
      <c r="J1275" s="24">
        <v>44157</v>
      </c>
    </row>
    <row r="1276" spans="1:10" x14ac:dyDescent="0.25">
      <c r="A1276" s="22" t="s">
        <v>13605</v>
      </c>
      <c r="B1276" s="23">
        <v>900</v>
      </c>
      <c r="C1276" s="22" t="s">
        <v>11494</v>
      </c>
      <c r="D1276" s="28">
        <v>387904</v>
      </c>
      <c r="E1276" s="22" t="s">
        <v>11495</v>
      </c>
      <c r="F1276" s="22" t="s">
        <v>13606</v>
      </c>
      <c r="G1276" s="22" t="s">
        <v>81</v>
      </c>
      <c r="H1276" s="22" t="s">
        <v>13607</v>
      </c>
      <c r="I1276" s="24">
        <v>43899</v>
      </c>
      <c r="J1276" s="24">
        <v>43909</v>
      </c>
    </row>
    <row r="1277" spans="1:10" x14ac:dyDescent="0.25">
      <c r="A1277" s="22" t="s">
        <v>13608</v>
      </c>
      <c r="B1277" s="23">
        <v>900</v>
      </c>
      <c r="C1277" s="22" t="s">
        <v>11494</v>
      </c>
      <c r="D1277" s="28">
        <v>387904</v>
      </c>
      <c r="E1277" s="22" t="s">
        <v>11495</v>
      </c>
      <c r="F1277" s="22" t="s">
        <v>13609</v>
      </c>
      <c r="G1277" s="22" t="s">
        <v>81</v>
      </c>
      <c r="H1277" s="22" t="s">
        <v>13610</v>
      </c>
      <c r="I1277" s="24">
        <v>43899</v>
      </c>
      <c r="J1277" s="24">
        <v>43909</v>
      </c>
    </row>
    <row r="1278" spans="1:10" x14ac:dyDescent="0.25">
      <c r="A1278" s="22" t="s">
        <v>13611</v>
      </c>
      <c r="B1278" s="23">
        <v>900</v>
      </c>
      <c r="C1278" s="22" t="s">
        <v>11494</v>
      </c>
      <c r="D1278" s="28">
        <v>387904</v>
      </c>
      <c r="E1278" s="22" t="s">
        <v>11495</v>
      </c>
      <c r="F1278" s="22" t="s">
        <v>13612</v>
      </c>
      <c r="G1278" s="22" t="s">
        <v>81</v>
      </c>
      <c r="H1278" s="22" t="s">
        <v>13613</v>
      </c>
      <c r="I1278" s="24">
        <v>43897</v>
      </c>
      <c r="J1278" s="24">
        <v>43897</v>
      </c>
    </row>
    <row r="1279" spans="1:10" x14ac:dyDescent="0.25">
      <c r="A1279" s="22" t="s">
        <v>2394</v>
      </c>
      <c r="B1279" s="23">
        <v>900</v>
      </c>
      <c r="C1279" s="22" t="s">
        <v>11494</v>
      </c>
      <c r="D1279" s="28">
        <v>387904</v>
      </c>
      <c r="E1279" s="22" t="s">
        <v>11495</v>
      </c>
      <c r="F1279" s="22" t="s">
        <v>13614</v>
      </c>
      <c r="G1279" s="22" t="s">
        <v>81</v>
      </c>
      <c r="H1279" s="22" t="s">
        <v>9558</v>
      </c>
      <c r="I1279" s="24">
        <v>43922</v>
      </c>
      <c r="J1279" s="24"/>
    </row>
    <row r="1280" spans="1:10" x14ac:dyDescent="0.25">
      <c r="A1280" s="22" t="s">
        <v>13615</v>
      </c>
      <c r="B1280" s="23">
        <v>900</v>
      </c>
      <c r="C1280" s="22" t="s">
        <v>11494</v>
      </c>
      <c r="D1280" s="28">
        <v>387904</v>
      </c>
      <c r="E1280" s="22" t="s">
        <v>11495</v>
      </c>
      <c r="F1280" s="22" t="s">
        <v>13616</v>
      </c>
      <c r="G1280" s="22" t="s">
        <v>81</v>
      </c>
      <c r="H1280" s="22" t="s">
        <v>13617</v>
      </c>
      <c r="I1280" s="24">
        <v>43896</v>
      </c>
      <c r="J1280" s="24">
        <v>43904</v>
      </c>
    </row>
    <row r="1281" spans="1:10" x14ac:dyDescent="0.25">
      <c r="A1281" s="22" t="s">
        <v>13618</v>
      </c>
      <c r="B1281" s="23">
        <v>900</v>
      </c>
      <c r="C1281" s="22" t="s">
        <v>11494</v>
      </c>
      <c r="D1281" s="28">
        <v>387904</v>
      </c>
      <c r="E1281" s="22" t="s">
        <v>11495</v>
      </c>
      <c r="F1281" s="22" t="s">
        <v>13619</v>
      </c>
      <c r="G1281" s="22" t="s">
        <v>81</v>
      </c>
      <c r="H1281" s="22" t="s">
        <v>13620</v>
      </c>
      <c r="I1281" s="24">
        <v>43900</v>
      </c>
      <c r="J1281" s="24">
        <v>43901</v>
      </c>
    </row>
    <row r="1282" spans="1:10" x14ac:dyDescent="0.25">
      <c r="A1282" s="22" t="s">
        <v>13621</v>
      </c>
      <c r="B1282" s="23">
        <v>900</v>
      </c>
      <c r="C1282" s="22" t="s">
        <v>11494</v>
      </c>
      <c r="D1282" s="28">
        <v>387904</v>
      </c>
      <c r="E1282" s="22" t="s">
        <v>11495</v>
      </c>
      <c r="F1282" s="22" t="s">
        <v>13622</v>
      </c>
      <c r="G1282" s="22" t="s">
        <v>81</v>
      </c>
      <c r="H1282" s="22" t="s">
        <v>13623</v>
      </c>
      <c r="I1282" s="24">
        <v>43899</v>
      </c>
      <c r="J1282" s="24">
        <v>43906</v>
      </c>
    </row>
    <row r="1283" spans="1:10" x14ac:dyDescent="0.25">
      <c r="A1283" s="22" t="s">
        <v>13624</v>
      </c>
      <c r="B1283" s="23">
        <v>900</v>
      </c>
      <c r="C1283" s="22" t="s">
        <v>11494</v>
      </c>
      <c r="D1283" s="28">
        <v>387904</v>
      </c>
      <c r="E1283" s="22" t="s">
        <v>11495</v>
      </c>
      <c r="F1283" s="22" t="s">
        <v>13625</v>
      </c>
      <c r="G1283" s="22" t="s">
        <v>81</v>
      </c>
      <c r="H1283" s="22" t="s">
        <v>13626</v>
      </c>
      <c r="I1283" s="24">
        <v>43901</v>
      </c>
      <c r="J1283" s="24">
        <v>43904</v>
      </c>
    </row>
    <row r="1284" spans="1:10" x14ac:dyDescent="0.25">
      <c r="A1284" s="22" t="s">
        <v>13627</v>
      </c>
      <c r="B1284" s="23">
        <v>900</v>
      </c>
      <c r="C1284" s="22" t="s">
        <v>11494</v>
      </c>
      <c r="D1284" s="28">
        <v>387904</v>
      </c>
      <c r="E1284" s="22" t="s">
        <v>11495</v>
      </c>
      <c r="F1284" s="22" t="s">
        <v>13628</v>
      </c>
      <c r="G1284" s="22" t="s">
        <v>81</v>
      </c>
      <c r="H1284" s="22" t="s">
        <v>13629</v>
      </c>
      <c r="I1284" s="24">
        <v>43901</v>
      </c>
      <c r="J1284" s="24">
        <v>43904</v>
      </c>
    </row>
    <row r="1285" spans="1:10" x14ac:dyDescent="0.25">
      <c r="A1285" s="22" t="s">
        <v>13630</v>
      </c>
      <c r="B1285" s="23">
        <v>900</v>
      </c>
      <c r="C1285" s="22" t="s">
        <v>11494</v>
      </c>
      <c r="D1285" s="28">
        <v>387904</v>
      </c>
      <c r="E1285" s="22" t="s">
        <v>11495</v>
      </c>
      <c r="F1285" s="22" t="s">
        <v>11496</v>
      </c>
      <c r="G1285" s="22" t="s">
        <v>81</v>
      </c>
      <c r="H1285" s="22" t="s">
        <v>13631</v>
      </c>
      <c r="I1285" s="24">
        <v>43899</v>
      </c>
      <c r="J1285" s="24">
        <v>43908</v>
      </c>
    </row>
    <row r="1286" spans="1:10" x14ac:dyDescent="0.25">
      <c r="A1286" s="22" t="s">
        <v>13632</v>
      </c>
      <c r="B1286" s="23">
        <v>900</v>
      </c>
      <c r="C1286" s="22" t="s">
        <v>11494</v>
      </c>
      <c r="D1286" s="28">
        <v>387904</v>
      </c>
      <c r="E1286" s="22" t="s">
        <v>11495</v>
      </c>
      <c r="F1286" s="22" t="s">
        <v>13633</v>
      </c>
      <c r="G1286" s="22" t="s">
        <v>81</v>
      </c>
      <c r="H1286" s="22" t="s">
        <v>13634</v>
      </c>
      <c r="I1286" s="24">
        <v>43922</v>
      </c>
      <c r="J1286" s="24">
        <v>43922</v>
      </c>
    </row>
    <row r="1287" spans="1:10" x14ac:dyDescent="0.25">
      <c r="A1287" s="22" t="s">
        <v>13635</v>
      </c>
      <c r="B1287" s="23">
        <v>900</v>
      </c>
      <c r="C1287" s="22" t="s">
        <v>11494</v>
      </c>
      <c r="D1287" s="28">
        <v>387904</v>
      </c>
      <c r="E1287" s="22" t="s">
        <v>11495</v>
      </c>
      <c r="F1287" s="22" t="s">
        <v>11496</v>
      </c>
      <c r="G1287" s="22" t="s">
        <v>81</v>
      </c>
      <c r="H1287" s="22" t="s">
        <v>13636</v>
      </c>
      <c r="I1287" s="24">
        <v>43899</v>
      </c>
      <c r="J1287" s="24">
        <v>43902</v>
      </c>
    </row>
    <row r="1288" spans="1:10" x14ac:dyDescent="0.25">
      <c r="A1288" s="22" t="s">
        <v>13637</v>
      </c>
      <c r="B1288" s="23">
        <v>900</v>
      </c>
      <c r="C1288" s="22" t="s">
        <v>11494</v>
      </c>
      <c r="D1288" s="28">
        <v>387904</v>
      </c>
      <c r="E1288" s="22" t="s">
        <v>11495</v>
      </c>
      <c r="F1288" s="22" t="s">
        <v>11496</v>
      </c>
      <c r="G1288" s="22" t="s">
        <v>81</v>
      </c>
      <c r="H1288" s="22" t="s">
        <v>13638</v>
      </c>
      <c r="I1288" s="24">
        <v>43902</v>
      </c>
      <c r="J1288" s="24">
        <v>43905</v>
      </c>
    </row>
    <row r="1289" spans="1:10" x14ac:dyDescent="0.25">
      <c r="A1289" s="22" t="s">
        <v>13639</v>
      </c>
      <c r="B1289" s="23">
        <v>900</v>
      </c>
      <c r="C1289" s="22" t="s">
        <v>11494</v>
      </c>
      <c r="D1289" s="28">
        <v>387904</v>
      </c>
      <c r="E1289" s="22" t="s">
        <v>11495</v>
      </c>
      <c r="F1289" s="22" t="s">
        <v>13640</v>
      </c>
      <c r="G1289" s="22" t="s">
        <v>81</v>
      </c>
      <c r="H1289" s="22" t="s">
        <v>13641</v>
      </c>
      <c r="I1289" s="24">
        <v>43903</v>
      </c>
      <c r="J1289" s="24">
        <v>43903</v>
      </c>
    </row>
    <row r="1290" spans="1:10" x14ac:dyDescent="0.25">
      <c r="A1290" s="22" t="s">
        <v>13642</v>
      </c>
      <c r="B1290" s="23">
        <v>900</v>
      </c>
      <c r="C1290" s="22" t="s">
        <v>11494</v>
      </c>
      <c r="D1290" s="28">
        <v>387904</v>
      </c>
      <c r="E1290" s="22" t="s">
        <v>11495</v>
      </c>
      <c r="F1290" s="22" t="s">
        <v>13643</v>
      </c>
      <c r="G1290" s="22" t="s">
        <v>81</v>
      </c>
      <c r="H1290" s="22" t="s">
        <v>13644</v>
      </c>
      <c r="I1290" s="24">
        <v>43899</v>
      </c>
      <c r="J1290" s="24">
        <v>43910</v>
      </c>
    </row>
    <row r="1291" spans="1:10" x14ac:dyDescent="0.25">
      <c r="A1291" s="22" t="s">
        <v>13645</v>
      </c>
      <c r="B1291" s="23">
        <v>900</v>
      </c>
      <c r="C1291" s="22" t="s">
        <v>11494</v>
      </c>
      <c r="D1291" s="28">
        <v>387904</v>
      </c>
      <c r="E1291" s="22" t="s">
        <v>11495</v>
      </c>
      <c r="F1291" s="22" t="s">
        <v>13646</v>
      </c>
      <c r="G1291" s="22" t="s">
        <v>81</v>
      </c>
      <c r="H1291" s="22" t="s">
        <v>13647</v>
      </c>
      <c r="I1291" s="24">
        <v>43922</v>
      </c>
      <c r="J1291" s="24">
        <v>43922</v>
      </c>
    </row>
    <row r="1292" spans="1:10" x14ac:dyDescent="0.25">
      <c r="A1292" s="22" t="s">
        <v>13648</v>
      </c>
      <c r="B1292" s="23">
        <v>900</v>
      </c>
      <c r="C1292" s="22" t="s">
        <v>11494</v>
      </c>
      <c r="D1292" s="28">
        <v>387904</v>
      </c>
      <c r="E1292" s="22" t="s">
        <v>11495</v>
      </c>
      <c r="F1292" s="22" t="s">
        <v>13649</v>
      </c>
      <c r="G1292" s="22" t="s">
        <v>81</v>
      </c>
      <c r="H1292" s="22" t="s">
        <v>13650</v>
      </c>
      <c r="I1292" s="24">
        <v>43913</v>
      </c>
      <c r="J1292" s="24">
        <v>43913</v>
      </c>
    </row>
    <row r="1293" spans="1:10" x14ac:dyDescent="0.25">
      <c r="A1293" s="22" t="s">
        <v>13651</v>
      </c>
      <c r="B1293" s="23">
        <v>900</v>
      </c>
      <c r="C1293" s="22" t="s">
        <v>11494</v>
      </c>
      <c r="D1293" s="28">
        <v>387904</v>
      </c>
      <c r="E1293" s="22" t="s">
        <v>11495</v>
      </c>
      <c r="F1293" s="22" t="s">
        <v>13652</v>
      </c>
      <c r="G1293" s="22" t="s">
        <v>81</v>
      </c>
      <c r="H1293" s="22" t="s">
        <v>13653</v>
      </c>
      <c r="I1293" s="24">
        <v>43902</v>
      </c>
      <c r="J1293" s="24">
        <v>44115</v>
      </c>
    </row>
    <row r="1294" spans="1:10" x14ac:dyDescent="0.25">
      <c r="A1294" s="22" t="s">
        <v>13654</v>
      </c>
      <c r="B1294" s="23">
        <v>900</v>
      </c>
      <c r="C1294" s="22" t="s">
        <v>11494</v>
      </c>
      <c r="D1294" s="28">
        <v>387904</v>
      </c>
      <c r="E1294" s="22" t="s">
        <v>11495</v>
      </c>
      <c r="F1294" s="22" t="s">
        <v>13655</v>
      </c>
      <c r="G1294" s="22" t="s">
        <v>81</v>
      </c>
      <c r="H1294" s="22" t="s">
        <v>13656</v>
      </c>
      <c r="I1294" s="24">
        <v>43906</v>
      </c>
      <c r="J1294" s="24">
        <v>43907</v>
      </c>
    </row>
    <row r="1295" spans="1:10" x14ac:dyDescent="0.25">
      <c r="A1295" s="22" t="s">
        <v>13657</v>
      </c>
      <c r="B1295" s="23">
        <v>900</v>
      </c>
      <c r="C1295" s="22" t="s">
        <v>11494</v>
      </c>
      <c r="D1295" s="28">
        <v>387904</v>
      </c>
      <c r="E1295" s="22" t="s">
        <v>11495</v>
      </c>
      <c r="F1295" s="22" t="s">
        <v>13658</v>
      </c>
      <c r="G1295" s="22" t="s">
        <v>81</v>
      </c>
      <c r="H1295" s="22" t="s">
        <v>13659</v>
      </c>
      <c r="I1295" s="24">
        <v>43900</v>
      </c>
      <c r="J1295" s="24">
        <v>43907</v>
      </c>
    </row>
    <row r="1296" spans="1:10" x14ac:dyDescent="0.25">
      <c r="A1296" s="22" t="s">
        <v>13660</v>
      </c>
      <c r="B1296" s="23">
        <v>900</v>
      </c>
      <c r="C1296" s="22" t="s">
        <v>11494</v>
      </c>
      <c r="D1296" s="28">
        <v>387904</v>
      </c>
      <c r="E1296" s="22" t="s">
        <v>11495</v>
      </c>
      <c r="F1296" s="22" t="s">
        <v>13661</v>
      </c>
      <c r="G1296" s="22" t="s">
        <v>81</v>
      </c>
      <c r="H1296" s="22" t="s">
        <v>13662</v>
      </c>
      <c r="I1296" s="24">
        <v>43955</v>
      </c>
      <c r="J1296" s="24">
        <v>43955</v>
      </c>
    </row>
    <row r="1297" spans="1:10" x14ac:dyDescent="0.25">
      <c r="A1297" s="22" t="s">
        <v>13663</v>
      </c>
      <c r="B1297" s="23">
        <v>900</v>
      </c>
      <c r="C1297" s="22" t="s">
        <v>11494</v>
      </c>
      <c r="D1297" s="28">
        <v>387904</v>
      </c>
      <c r="E1297" s="22" t="s">
        <v>11495</v>
      </c>
      <c r="F1297" s="22" t="s">
        <v>13664</v>
      </c>
      <c r="G1297" s="22" t="s">
        <v>81</v>
      </c>
      <c r="H1297" s="22" t="s">
        <v>13665</v>
      </c>
      <c r="I1297" s="24">
        <v>43896</v>
      </c>
      <c r="J1297" s="24">
        <v>43911</v>
      </c>
    </row>
    <row r="1298" spans="1:10" x14ac:dyDescent="0.25">
      <c r="A1298" s="22" t="s">
        <v>13666</v>
      </c>
      <c r="B1298" s="23">
        <v>900</v>
      </c>
      <c r="C1298" s="22" t="s">
        <v>11494</v>
      </c>
      <c r="D1298" s="28">
        <v>387904</v>
      </c>
      <c r="E1298" s="22" t="s">
        <v>11495</v>
      </c>
      <c r="F1298" s="22" t="s">
        <v>13667</v>
      </c>
      <c r="G1298" s="22" t="s">
        <v>81</v>
      </c>
      <c r="H1298" s="22" t="s">
        <v>13668</v>
      </c>
      <c r="I1298" s="24">
        <v>43899</v>
      </c>
      <c r="J1298" s="24">
        <v>43910</v>
      </c>
    </row>
    <row r="1299" spans="1:10" x14ac:dyDescent="0.25">
      <c r="A1299" s="22" t="s">
        <v>13669</v>
      </c>
      <c r="B1299" s="23">
        <v>900</v>
      </c>
      <c r="C1299" s="22" t="s">
        <v>11494</v>
      </c>
      <c r="D1299" s="28">
        <v>387904</v>
      </c>
      <c r="E1299" s="22" t="s">
        <v>11495</v>
      </c>
      <c r="F1299" s="22" t="s">
        <v>11496</v>
      </c>
      <c r="G1299" s="22" t="s">
        <v>81</v>
      </c>
      <c r="H1299" s="22" t="s">
        <v>13670</v>
      </c>
      <c r="I1299" s="24">
        <v>43913</v>
      </c>
      <c r="J1299" s="24">
        <v>43913</v>
      </c>
    </row>
    <row r="1300" spans="1:10" x14ac:dyDescent="0.25">
      <c r="A1300" s="22" t="s">
        <v>13671</v>
      </c>
      <c r="B1300" s="23">
        <v>900</v>
      </c>
      <c r="C1300" s="22" t="s">
        <v>11494</v>
      </c>
      <c r="D1300" s="28">
        <v>387904</v>
      </c>
      <c r="E1300" s="22" t="s">
        <v>11495</v>
      </c>
      <c r="F1300" s="22" t="s">
        <v>13672</v>
      </c>
      <c r="G1300" s="22" t="s">
        <v>81</v>
      </c>
      <c r="H1300" s="22" t="s">
        <v>13673</v>
      </c>
      <c r="I1300" s="24">
        <v>43899</v>
      </c>
      <c r="J1300" s="24">
        <v>43901</v>
      </c>
    </row>
    <row r="1301" spans="1:10" x14ac:dyDescent="0.25">
      <c r="A1301" s="22" t="s">
        <v>13674</v>
      </c>
      <c r="B1301" s="23">
        <v>900</v>
      </c>
      <c r="C1301" s="22" t="s">
        <v>11494</v>
      </c>
      <c r="D1301" s="28">
        <v>387904</v>
      </c>
      <c r="E1301" s="22" t="s">
        <v>11495</v>
      </c>
      <c r="F1301" s="22" t="s">
        <v>13675</v>
      </c>
      <c r="G1301" s="22" t="s">
        <v>81</v>
      </c>
      <c r="H1301" s="22" t="s">
        <v>13676</v>
      </c>
      <c r="I1301" s="24">
        <v>43896</v>
      </c>
      <c r="J1301" s="24">
        <v>43908</v>
      </c>
    </row>
    <row r="1302" spans="1:10" x14ac:dyDescent="0.25">
      <c r="A1302" s="22" t="s">
        <v>13677</v>
      </c>
      <c r="B1302" s="23">
        <v>900</v>
      </c>
      <c r="C1302" s="22" t="s">
        <v>11494</v>
      </c>
      <c r="D1302" s="28">
        <v>387904</v>
      </c>
      <c r="E1302" s="22" t="s">
        <v>11495</v>
      </c>
      <c r="F1302" s="22" t="s">
        <v>13678</v>
      </c>
      <c r="G1302" s="22" t="s">
        <v>81</v>
      </c>
      <c r="H1302" s="22" t="s">
        <v>13679</v>
      </c>
      <c r="I1302" s="24">
        <v>43901</v>
      </c>
      <c r="J1302" s="24">
        <v>43907</v>
      </c>
    </row>
    <row r="1303" spans="1:10" x14ac:dyDescent="0.25">
      <c r="A1303" s="22" t="s">
        <v>13680</v>
      </c>
      <c r="B1303" s="23">
        <v>900</v>
      </c>
      <c r="C1303" s="22" t="s">
        <v>11494</v>
      </c>
      <c r="D1303" s="28">
        <v>387904</v>
      </c>
      <c r="E1303" s="22" t="s">
        <v>11495</v>
      </c>
      <c r="F1303" s="22" t="s">
        <v>13681</v>
      </c>
      <c r="G1303" s="22" t="s">
        <v>81</v>
      </c>
      <c r="H1303" s="22" t="s">
        <v>13682</v>
      </c>
      <c r="I1303" s="24">
        <v>43900</v>
      </c>
      <c r="J1303" s="24">
        <v>43900</v>
      </c>
    </row>
    <row r="1304" spans="1:10" x14ac:dyDescent="0.25">
      <c r="A1304" s="22" t="s">
        <v>13683</v>
      </c>
      <c r="B1304" s="23">
        <v>900</v>
      </c>
      <c r="C1304" s="22" t="s">
        <v>11494</v>
      </c>
      <c r="D1304" s="28">
        <v>387904</v>
      </c>
      <c r="E1304" s="22" t="s">
        <v>11495</v>
      </c>
      <c r="F1304" s="22" t="s">
        <v>13684</v>
      </c>
      <c r="G1304" s="22" t="s">
        <v>81</v>
      </c>
      <c r="H1304" s="22" t="s">
        <v>13685</v>
      </c>
      <c r="I1304" s="24">
        <v>43904</v>
      </c>
      <c r="J1304" s="24">
        <v>43904</v>
      </c>
    </row>
    <row r="1305" spans="1:10" x14ac:dyDescent="0.25">
      <c r="A1305" s="22" t="s">
        <v>13686</v>
      </c>
      <c r="B1305" s="23">
        <v>900</v>
      </c>
      <c r="C1305" s="22" t="s">
        <v>11494</v>
      </c>
      <c r="D1305" s="28">
        <v>387904</v>
      </c>
      <c r="E1305" s="22" t="s">
        <v>11495</v>
      </c>
      <c r="F1305" s="22" t="s">
        <v>13687</v>
      </c>
      <c r="G1305" s="22" t="s">
        <v>81</v>
      </c>
      <c r="H1305" s="22" t="s">
        <v>13688</v>
      </c>
      <c r="I1305" s="24">
        <v>43902</v>
      </c>
      <c r="J1305" s="24">
        <v>43907</v>
      </c>
    </row>
    <row r="1306" spans="1:10" x14ac:dyDescent="0.25">
      <c r="A1306" s="22" t="s">
        <v>13689</v>
      </c>
      <c r="B1306" s="23">
        <v>900</v>
      </c>
      <c r="C1306" s="22" t="s">
        <v>11494</v>
      </c>
      <c r="D1306" s="28">
        <v>387904</v>
      </c>
      <c r="E1306" s="22" t="s">
        <v>11495</v>
      </c>
      <c r="F1306" s="22" t="s">
        <v>13690</v>
      </c>
      <c r="G1306" s="22" t="s">
        <v>81</v>
      </c>
      <c r="H1306" s="22" t="s">
        <v>13691</v>
      </c>
      <c r="I1306" s="24">
        <v>43902</v>
      </c>
      <c r="J1306" s="24">
        <v>43913</v>
      </c>
    </row>
    <row r="1307" spans="1:10" x14ac:dyDescent="0.25">
      <c r="A1307" s="22" t="s">
        <v>13692</v>
      </c>
      <c r="B1307" s="23">
        <v>900</v>
      </c>
      <c r="C1307" s="22" t="s">
        <v>11494</v>
      </c>
      <c r="D1307" s="28">
        <v>387904</v>
      </c>
      <c r="E1307" s="22" t="s">
        <v>11495</v>
      </c>
      <c r="F1307" s="22" t="s">
        <v>11775</v>
      </c>
      <c r="G1307" s="22" t="s">
        <v>81</v>
      </c>
      <c r="H1307" s="22" t="s">
        <v>13693</v>
      </c>
      <c r="I1307" s="24">
        <v>43906</v>
      </c>
      <c r="J1307" s="24">
        <v>43977</v>
      </c>
    </row>
    <row r="1308" spans="1:10" x14ac:dyDescent="0.25">
      <c r="A1308" s="22" t="s">
        <v>13694</v>
      </c>
      <c r="B1308" s="23">
        <v>900</v>
      </c>
      <c r="C1308" s="22" t="s">
        <v>11494</v>
      </c>
      <c r="D1308" s="28">
        <v>387904</v>
      </c>
      <c r="E1308" s="22" t="s">
        <v>11495</v>
      </c>
      <c r="F1308" s="22" t="s">
        <v>13695</v>
      </c>
      <c r="G1308" s="22" t="s">
        <v>81</v>
      </c>
      <c r="H1308" s="22" t="s">
        <v>13696</v>
      </c>
      <c r="I1308" s="24">
        <v>43902</v>
      </c>
      <c r="J1308" s="24">
        <v>44354</v>
      </c>
    </row>
    <row r="1309" spans="1:10" x14ac:dyDescent="0.25">
      <c r="A1309" s="22" t="s">
        <v>13697</v>
      </c>
      <c r="B1309" s="23">
        <v>900</v>
      </c>
      <c r="C1309" s="22" t="s">
        <v>11494</v>
      </c>
      <c r="D1309" s="28">
        <v>387904</v>
      </c>
      <c r="E1309" s="22" t="s">
        <v>11495</v>
      </c>
      <c r="F1309" s="22" t="s">
        <v>13698</v>
      </c>
      <c r="G1309" s="22" t="s">
        <v>81</v>
      </c>
      <c r="H1309" s="22" t="s">
        <v>13699</v>
      </c>
      <c r="I1309" s="24">
        <v>43962</v>
      </c>
      <c r="J1309" s="24">
        <v>43962</v>
      </c>
    </row>
    <row r="1310" spans="1:10" x14ac:dyDescent="0.25">
      <c r="A1310" s="22" t="s">
        <v>13700</v>
      </c>
      <c r="B1310" s="23">
        <v>900</v>
      </c>
      <c r="C1310" s="22" t="s">
        <v>11494</v>
      </c>
      <c r="D1310" s="28">
        <v>387904</v>
      </c>
      <c r="E1310" s="22" t="s">
        <v>11495</v>
      </c>
      <c r="F1310" s="22" t="s">
        <v>13701</v>
      </c>
      <c r="G1310" s="22" t="s">
        <v>81</v>
      </c>
      <c r="H1310" s="22" t="s">
        <v>13702</v>
      </c>
      <c r="I1310" s="24">
        <v>43900</v>
      </c>
      <c r="J1310" s="24">
        <v>43920</v>
      </c>
    </row>
    <row r="1311" spans="1:10" x14ac:dyDescent="0.25">
      <c r="A1311" s="22" t="s">
        <v>13703</v>
      </c>
      <c r="B1311" s="23">
        <v>900</v>
      </c>
      <c r="C1311" s="22" t="s">
        <v>11494</v>
      </c>
      <c r="D1311" s="28">
        <v>387904</v>
      </c>
      <c r="E1311" s="22" t="s">
        <v>11495</v>
      </c>
      <c r="F1311" s="22" t="s">
        <v>11496</v>
      </c>
      <c r="G1311" s="22" t="s">
        <v>81</v>
      </c>
      <c r="H1311" s="22" t="s">
        <v>13704</v>
      </c>
      <c r="I1311" s="24">
        <v>43902</v>
      </c>
      <c r="J1311" s="24">
        <v>43903</v>
      </c>
    </row>
    <row r="1312" spans="1:10" x14ac:dyDescent="0.25">
      <c r="A1312" s="22" t="s">
        <v>13705</v>
      </c>
      <c r="B1312" s="23">
        <v>900</v>
      </c>
      <c r="C1312" s="22" t="s">
        <v>11494</v>
      </c>
      <c r="D1312" s="28">
        <v>387904</v>
      </c>
      <c r="E1312" s="22" t="s">
        <v>11495</v>
      </c>
      <c r="F1312" s="22" t="s">
        <v>13706</v>
      </c>
      <c r="G1312" s="22" t="s">
        <v>81</v>
      </c>
      <c r="H1312" s="22" t="s">
        <v>13707</v>
      </c>
      <c r="I1312" s="24">
        <v>43906</v>
      </c>
      <c r="J1312" s="24">
        <v>43908</v>
      </c>
    </row>
    <row r="1313" spans="1:10" x14ac:dyDescent="0.25">
      <c r="A1313" s="22" t="s">
        <v>13708</v>
      </c>
      <c r="B1313" s="23">
        <v>900</v>
      </c>
      <c r="C1313" s="22" t="s">
        <v>11494</v>
      </c>
      <c r="D1313" s="28">
        <v>387904</v>
      </c>
      <c r="E1313" s="22" t="s">
        <v>11495</v>
      </c>
      <c r="F1313" s="22" t="s">
        <v>13709</v>
      </c>
      <c r="G1313" s="22" t="s">
        <v>81</v>
      </c>
      <c r="H1313" s="22" t="s">
        <v>13710</v>
      </c>
      <c r="I1313" s="24">
        <v>43911</v>
      </c>
      <c r="J1313" s="24">
        <v>43911</v>
      </c>
    </row>
    <row r="1314" spans="1:10" x14ac:dyDescent="0.25">
      <c r="A1314" s="22" t="s">
        <v>13711</v>
      </c>
      <c r="B1314" s="23">
        <v>900</v>
      </c>
      <c r="C1314" s="22" t="s">
        <v>11494</v>
      </c>
      <c r="D1314" s="28">
        <v>387904</v>
      </c>
      <c r="E1314" s="22" t="s">
        <v>11495</v>
      </c>
      <c r="F1314" s="22" t="s">
        <v>13712</v>
      </c>
      <c r="G1314" s="22" t="s">
        <v>81</v>
      </c>
      <c r="H1314" s="22" t="s">
        <v>13713</v>
      </c>
      <c r="I1314" s="24">
        <v>43904</v>
      </c>
      <c r="J1314" s="24">
        <v>43910</v>
      </c>
    </row>
    <row r="1315" spans="1:10" x14ac:dyDescent="0.25">
      <c r="A1315" s="22" t="s">
        <v>13714</v>
      </c>
      <c r="B1315" s="23">
        <v>900</v>
      </c>
      <c r="C1315" s="22" t="s">
        <v>11494</v>
      </c>
      <c r="D1315" s="28">
        <v>387904</v>
      </c>
      <c r="E1315" s="22" t="s">
        <v>11495</v>
      </c>
      <c r="F1315" s="22" t="s">
        <v>13715</v>
      </c>
      <c r="G1315" s="22" t="s">
        <v>81</v>
      </c>
      <c r="H1315" s="22" t="s">
        <v>13716</v>
      </c>
      <c r="I1315" s="24">
        <v>43906</v>
      </c>
      <c r="J1315" s="24">
        <v>43907</v>
      </c>
    </row>
    <row r="1316" spans="1:10" x14ac:dyDescent="0.25">
      <c r="A1316" s="22" t="s">
        <v>13717</v>
      </c>
      <c r="B1316" s="23">
        <v>900</v>
      </c>
      <c r="C1316" s="22" t="s">
        <v>11494</v>
      </c>
      <c r="D1316" s="28">
        <v>387904</v>
      </c>
      <c r="E1316" s="22" t="s">
        <v>11495</v>
      </c>
      <c r="F1316" s="22" t="s">
        <v>13718</v>
      </c>
      <c r="G1316" s="22" t="s">
        <v>81</v>
      </c>
      <c r="H1316" s="22" t="s">
        <v>13719</v>
      </c>
      <c r="I1316" s="24">
        <v>43906</v>
      </c>
      <c r="J1316" s="24">
        <v>43910</v>
      </c>
    </row>
    <row r="1317" spans="1:10" x14ac:dyDescent="0.25">
      <c r="A1317" s="22" t="s">
        <v>13720</v>
      </c>
      <c r="B1317" s="23">
        <v>900</v>
      </c>
      <c r="C1317" s="22" t="s">
        <v>11494</v>
      </c>
      <c r="D1317" s="28">
        <v>387904</v>
      </c>
      <c r="E1317" s="22" t="s">
        <v>11495</v>
      </c>
      <c r="F1317" s="22" t="s">
        <v>13721</v>
      </c>
      <c r="G1317" s="22" t="s">
        <v>81</v>
      </c>
      <c r="H1317" s="22" t="s">
        <v>13722</v>
      </c>
      <c r="I1317" s="24">
        <v>43906</v>
      </c>
      <c r="J1317" s="24">
        <v>44102</v>
      </c>
    </row>
    <row r="1318" spans="1:10" x14ac:dyDescent="0.25">
      <c r="A1318" s="22" t="s">
        <v>13723</v>
      </c>
      <c r="B1318" s="23">
        <v>900</v>
      </c>
      <c r="C1318" s="22" t="s">
        <v>11494</v>
      </c>
      <c r="D1318" s="28">
        <v>387904</v>
      </c>
      <c r="E1318" s="22" t="s">
        <v>11495</v>
      </c>
      <c r="F1318" s="22" t="s">
        <v>13724</v>
      </c>
      <c r="G1318" s="22" t="s">
        <v>81</v>
      </c>
      <c r="H1318" s="22" t="s">
        <v>13725</v>
      </c>
      <c r="I1318" s="24">
        <v>43906</v>
      </c>
      <c r="J1318" s="24">
        <v>43908</v>
      </c>
    </row>
    <row r="1319" spans="1:10" x14ac:dyDescent="0.25">
      <c r="A1319" s="22" t="s">
        <v>13726</v>
      </c>
      <c r="B1319" s="23">
        <v>900</v>
      </c>
      <c r="C1319" s="22" t="s">
        <v>11494</v>
      </c>
      <c r="D1319" s="28">
        <v>387904</v>
      </c>
      <c r="E1319" s="22" t="s">
        <v>11495</v>
      </c>
      <c r="F1319" s="22" t="s">
        <v>13727</v>
      </c>
      <c r="G1319" s="22" t="s">
        <v>81</v>
      </c>
      <c r="H1319" s="22" t="s">
        <v>13728</v>
      </c>
      <c r="I1319" s="24">
        <v>43906</v>
      </c>
      <c r="J1319" s="24">
        <v>43907</v>
      </c>
    </row>
    <row r="1320" spans="1:10" x14ac:dyDescent="0.25">
      <c r="A1320" s="22" t="s">
        <v>978</v>
      </c>
      <c r="B1320" s="23">
        <v>900</v>
      </c>
      <c r="C1320" s="22" t="s">
        <v>11494</v>
      </c>
      <c r="D1320" s="28">
        <v>387904</v>
      </c>
      <c r="E1320" s="22" t="s">
        <v>11495</v>
      </c>
      <c r="F1320" s="22" t="s">
        <v>13729</v>
      </c>
      <c r="G1320" s="22" t="s">
        <v>81</v>
      </c>
      <c r="H1320" s="22" t="s">
        <v>10774</v>
      </c>
      <c r="I1320" s="24">
        <v>43983</v>
      </c>
      <c r="J1320" s="24"/>
    </row>
    <row r="1321" spans="1:10" x14ac:dyDescent="0.25">
      <c r="A1321" s="22" t="s">
        <v>3264</v>
      </c>
      <c r="B1321" s="23">
        <v>900</v>
      </c>
      <c r="C1321" s="22" t="s">
        <v>11494</v>
      </c>
      <c r="D1321" s="28">
        <v>387904</v>
      </c>
      <c r="E1321" s="22" t="s">
        <v>11495</v>
      </c>
      <c r="F1321" s="22" t="s">
        <v>13730</v>
      </c>
      <c r="G1321" s="22" t="s">
        <v>81</v>
      </c>
      <c r="H1321" s="22" t="s">
        <v>10403</v>
      </c>
      <c r="I1321" s="24">
        <v>43983</v>
      </c>
      <c r="J1321" s="24"/>
    </row>
    <row r="1322" spans="1:10" x14ac:dyDescent="0.25">
      <c r="A1322" s="22" t="s">
        <v>5975</v>
      </c>
      <c r="B1322" s="23">
        <v>900</v>
      </c>
      <c r="C1322" s="22" t="s">
        <v>11494</v>
      </c>
      <c r="D1322" s="28">
        <v>387904</v>
      </c>
      <c r="E1322" s="22" t="s">
        <v>11495</v>
      </c>
      <c r="F1322" s="22" t="s">
        <v>13731</v>
      </c>
      <c r="G1322" s="22" t="s">
        <v>81</v>
      </c>
      <c r="H1322" s="22" t="s">
        <v>11249</v>
      </c>
      <c r="I1322" s="24">
        <v>43983</v>
      </c>
      <c r="J1322" s="24"/>
    </row>
    <row r="1323" spans="1:10" x14ac:dyDescent="0.25">
      <c r="A1323" s="22" t="s">
        <v>499</v>
      </c>
      <c r="B1323" s="23">
        <v>900</v>
      </c>
      <c r="C1323" s="22" t="s">
        <v>11494</v>
      </c>
      <c r="D1323" s="28">
        <v>387904</v>
      </c>
      <c r="E1323" s="22" t="s">
        <v>11495</v>
      </c>
      <c r="F1323" s="22" t="s">
        <v>13732</v>
      </c>
      <c r="G1323" s="22" t="s">
        <v>81</v>
      </c>
      <c r="H1323" s="22" t="s">
        <v>10592</v>
      </c>
      <c r="I1323" s="24">
        <v>43983</v>
      </c>
      <c r="J1323" s="24"/>
    </row>
    <row r="1324" spans="1:10" x14ac:dyDescent="0.25">
      <c r="A1324" s="22" t="s">
        <v>922</v>
      </c>
      <c r="B1324" s="23">
        <v>900</v>
      </c>
      <c r="C1324" s="22" t="s">
        <v>11494</v>
      </c>
      <c r="D1324" s="28">
        <v>387904</v>
      </c>
      <c r="E1324" s="22" t="s">
        <v>11495</v>
      </c>
      <c r="F1324" s="22" t="s">
        <v>13733</v>
      </c>
      <c r="G1324" s="22" t="s">
        <v>81</v>
      </c>
      <c r="H1324" s="22" t="s">
        <v>11138</v>
      </c>
      <c r="I1324" s="24">
        <v>43983</v>
      </c>
      <c r="J1324" s="24"/>
    </row>
    <row r="1325" spans="1:10" x14ac:dyDescent="0.25">
      <c r="A1325" s="22" t="s">
        <v>424</v>
      </c>
      <c r="B1325" s="23">
        <v>900</v>
      </c>
      <c r="C1325" s="22" t="s">
        <v>11494</v>
      </c>
      <c r="D1325" s="28">
        <v>387904</v>
      </c>
      <c r="E1325" s="22" t="s">
        <v>11495</v>
      </c>
      <c r="F1325" s="22" t="s">
        <v>13734</v>
      </c>
      <c r="G1325" s="22" t="s">
        <v>81</v>
      </c>
      <c r="H1325" s="22" t="s">
        <v>10479</v>
      </c>
      <c r="I1325" s="24">
        <v>43983</v>
      </c>
      <c r="J1325" s="24"/>
    </row>
    <row r="1326" spans="1:10" x14ac:dyDescent="0.25">
      <c r="A1326" s="22" t="s">
        <v>4272</v>
      </c>
      <c r="B1326" s="23">
        <v>900</v>
      </c>
      <c r="C1326" s="22" t="s">
        <v>11494</v>
      </c>
      <c r="D1326" s="28">
        <v>387904</v>
      </c>
      <c r="E1326" s="22" t="s">
        <v>11495</v>
      </c>
      <c r="F1326" s="22" t="s">
        <v>13735</v>
      </c>
      <c r="G1326" s="22" t="s">
        <v>81</v>
      </c>
      <c r="H1326" s="22" t="s">
        <v>10957</v>
      </c>
      <c r="I1326" s="24">
        <v>43983</v>
      </c>
      <c r="J1326" s="24"/>
    </row>
    <row r="1327" spans="1:10" x14ac:dyDescent="0.25">
      <c r="A1327" s="22" t="s">
        <v>1527</v>
      </c>
      <c r="B1327" s="23">
        <v>900</v>
      </c>
      <c r="C1327" s="22" t="s">
        <v>11494</v>
      </c>
      <c r="D1327" s="28">
        <v>387904</v>
      </c>
      <c r="E1327" s="22" t="s">
        <v>11495</v>
      </c>
      <c r="F1327" s="22" t="s">
        <v>13736</v>
      </c>
      <c r="G1327" s="22" t="s">
        <v>81</v>
      </c>
      <c r="H1327" s="22" t="s">
        <v>10392</v>
      </c>
      <c r="I1327" s="24">
        <v>43983</v>
      </c>
      <c r="J1327" s="24"/>
    </row>
    <row r="1328" spans="1:10" x14ac:dyDescent="0.25">
      <c r="A1328" s="22" t="s">
        <v>3634</v>
      </c>
      <c r="B1328" s="23">
        <v>900</v>
      </c>
      <c r="C1328" s="22" t="s">
        <v>11494</v>
      </c>
      <c r="D1328" s="28">
        <v>387904</v>
      </c>
      <c r="E1328" s="22" t="s">
        <v>11495</v>
      </c>
      <c r="F1328" s="22" t="s">
        <v>13737</v>
      </c>
      <c r="G1328" s="22" t="s">
        <v>81</v>
      </c>
      <c r="H1328" s="22" t="s">
        <v>9255</v>
      </c>
      <c r="I1328" s="24">
        <v>43983</v>
      </c>
      <c r="J1328" s="24"/>
    </row>
    <row r="1329" spans="1:10" x14ac:dyDescent="0.25">
      <c r="A1329" s="22" t="s">
        <v>13738</v>
      </c>
      <c r="B1329" s="23">
        <v>900</v>
      </c>
      <c r="C1329" s="22" t="s">
        <v>11494</v>
      </c>
      <c r="D1329" s="28">
        <v>387904</v>
      </c>
      <c r="E1329" s="22" t="s">
        <v>11495</v>
      </c>
      <c r="F1329" s="22" t="s">
        <v>13739</v>
      </c>
      <c r="G1329" s="22" t="s">
        <v>81</v>
      </c>
      <c r="H1329" s="22" t="s">
        <v>13740</v>
      </c>
      <c r="I1329" s="24">
        <v>43983</v>
      </c>
      <c r="J1329" s="24">
        <v>44021</v>
      </c>
    </row>
    <row r="1330" spans="1:10" x14ac:dyDescent="0.25">
      <c r="A1330" s="22" t="s">
        <v>2422</v>
      </c>
      <c r="B1330" s="23">
        <v>900</v>
      </c>
      <c r="C1330" s="22" t="s">
        <v>11494</v>
      </c>
      <c r="D1330" s="28">
        <v>387904</v>
      </c>
      <c r="E1330" s="22" t="s">
        <v>11495</v>
      </c>
      <c r="F1330" s="22" t="s">
        <v>13741</v>
      </c>
      <c r="G1330" s="22" t="s">
        <v>81</v>
      </c>
      <c r="H1330" s="22" t="s">
        <v>6614</v>
      </c>
      <c r="I1330" s="24">
        <v>43983</v>
      </c>
      <c r="J1330" s="24"/>
    </row>
    <row r="1331" spans="1:10" x14ac:dyDescent="0.25">
      <c r="A1331" s="22" t="s">
        <v>2754</v>
      </c>
      <c r="B1331" s="23">
        <v>900</v>
      </c>
      <c r="C1331" s="22" t="s">
        <v>11494</v>
      </c>
      <c r="D1331" s="28">
        <v>387904</v>
      </c>
      <c r="E1331" s="22" t="s">
        <v>11495</v>
      </c>
      <c r="F1331" s="22" t="s">
        <v>13742</v>
      </c>
      <c r="G1331" s="22" t="s">
        <v>81</v>
      </c>
      <c r="H1331" s="22" t="s">
        <v>10157</v>
      </c>
      <c r="I1331" s="24">
        <v>43983</v>
      </c>
      <c r="J1331" s="24"/>
    </row>
    <row r="1332" spans="1:10" x14ac:dyDescent="0.25">
      <c r="A1332" s="22" t="s">
        <v>6103</v>
      </c>
      <c r="B1332" s="23">
        <v>900</v>
      </c>
      <c r="C1332" s="22" t="s">
        <v>11494</v>
      </c>
      <c r="D1332" s="28">
        <v>387904</v>
      </c>
      <c r="E1332" s="22" t="s">
        <v>11495</v>
      </c>
      <c r="F1332" s="22" t="s">
        <v>13743</v>
      </c>
      <c r="G1332" s="22" t="s">
        <v>81</v>
      </c>
      <c r="H1332" s="22" t="s">
        <v>10527</v>
      </c>
      <c r="I1332" s="24">
        <v>43983</v>
      </c>
      <c r="J1332" s="24"/>
    </row>
    <row r="1333" spans="1:10" x14ac:dyDescent="0.25">
      <c r="A1333" s="22" t="s">
        <v>3176</v>
      </c>
      <c r="B1333" s="23">
        <v>900</v>
      </c>
      <c r="C1333" s="22" t="s">
        <v>11494</v>
      </c>
      <c r="D1333" s="28">
        <v>387904</v>
      </c>
      <c r="E1333" s="22" t="s">
        <v>11495</v>
      </c>
      <c r="F1333" s="22" t="s">
        <v>13744</v>
      </c>
      <c r="G1333" s="22" t="s">
        <v>81</v>
      </c>
      <c r="H1333" s="22" t="s">
        <v>8995</v>
      </c>
      <c r="I1333" s="24">
        <v>44013</v>
      </c>
      <c r="J1333" s="24"/>
    </row>
    <row r="1334" spans="1:10" x14ac:dyDescent="0.25">
      <c r="A1334" s="22" t="s">
        <v>179</v>
      </c>
      <c r="B1334" s="23">
        <v>900</v>
      </c>
      <c r="C1334" s="22" t="s">
        <v>11494</v>
      </c>
      <c r="D1334" s="28">
        <v>387904</v>
      </c>
      <c r="E1334" s="22" t="s">
        <v>11495</v>
      </c>
      <c r="F1334" s="22" t="s">
        <v>13745</v>
      </c>
      <c r="G1334" s="22" t="s">
        <v>81</v>
      </c>
      <c r="H1334" s="22" t="s">
        <v>10193</v>
      </c>
      <c r="I1334" s="24">
        <v>44013</v>
      </c>
      <c r="J1334" s="24"/>
    </row>
    <row r="1335" spans="1:10" x14ac:dyDescent="0.25">
      <c r="A1335" s="22" t="s">
        <v>2945</v>
      </c>
      <c r="B1335" s="23">
        <v>900</v>
      </c>
      <c r="C1335" s="22" t="s">
        <v>11494</v>
      </c>
      <c r="D1335" s="28">
        <v>387904</v>
      </c>
      <c r="E1335" s="22" t="s">
        <v>11495</v>
      </c>
      <c r="F1335" s="22" t="s">
        <v>13746</v>
      </c>
      <c r="G1335" s="22" t="s">
        <v>81</v>
      </c>
      <c r="H1335" s="22" t="s">
        <v>10044</v>
      </c>
      <c r="I1335" s="24">
        <v>44013</v>
      </c>
      <c r="J1335" s="24"/>
    </row>
    <row r="1336" spans="1:10" x14ac:dyDescent="0.25">
      <c r="A1336" s="22" t="s">
        <v>2212</v>
      </c>
      <c r="B1336" s="23">
        <v>900</v>
      </c>
      <c r="C1336" s="22" t="s">
        <v>11494</v>
      </c>
      <c r="D1336" s="28">
        <v>387904</v>
      </c>
      <c r="E1336" s="22" t="s">
        <v>11495</v>
      </c>
      <c r="F1336" s="22" t="s">
        <v>11526</v>
      </c>
      <c r="G1336" s="22" t="s">
        <v>81</v>
      </c>
      <c r="H1336" s="22" t="s">
        <v>9588</v>
      </c>
      <c r="I1336" s="24">
        <v>44013</v>
      </c>
      <c r="J1336" s="24"/>
    </row>
    <row r="1337" spans="1:10" x14ac:dyDescent="0.25">
      <c r="A1337" s="22" t="s">
        <v>5929</v>
      </c>
      <c r="B1337" s="23">
        <v>900</v>
      </c>
      <c r="C1337" s="22" t="s">
        <v>11494</v>
      </c>
      <c r="D1337" s="28">
        <v>387904</v>
      </c>
      <c r="E1337" s="22" t="s">
        <v>11495</v>
      </c>
      <c r="F1337" s="22" t="s">
        <v>13747</v>
      </c>
      <c r="G1337" s="22" t="s">
        <v>81</v>
      </c>
      <c r="H1337" s="22" t="s">
        <v>6615</v>
      </c>
      <c r="I1337" s="24">
        <v>44013</v>
      </c>
      <c r="J1337" s="24">
        <v>44287</v>
      </c>
    </row>
    <row r="1338" spans="1:10" x14ac:dyDescent="0.25">
      <c r="A1338" s="22" t="s">
        <v>5929</v>
      </c>
      <c r="B1338" s="23">
        <v>900</v>
      </c>
      <c r="C1338" s="22" t="s">
        <v>11494</v>
      </c>
      <c r="D1338" s="28">
        <v>387904</v>
      </c>
      <c r="E1338" s="22" t="s">
        <v>11495</v>
      </c>
      <c r="F1338" s="22" t="s">
        <v>11671</v>
      </c>
      <c r="G1338" s="22" t="s">
        <v>81</v>
      </c>
      <c r="H1338" s="22" t="s">
        <v>6615</v>
      </c>
      <c r="I1338" s="24">
        <v>44288</v>
      </c>
      <c r="J1338" s="24"/>
    </row>
    <row r="1339" spans="1:10" x14ac:dyDescent="0.25">
      <c r="A1339" s="22" t="s">
        <v>4622</v>
      </c>
      <c r="B1339" s="23">
        <v>900</v>
      </c>
      <c r="C1339" s="22" t="s">
        <v>11494</v>
      </c>
      <c r="D1339" s="28">
        <v>387904</v>
      </c>
      <c r="E1339" s="22" t="s">
        <v>11495</v>
      </c>
      <c r="F1339" s="22" t="s">
        <v>13748</v>
      </c>
      <c r="G1339" s="22" t="s">
        <v>81</v>
      </c>
      <c r="H1339" s="22" t="s">
        <v>9634</v>
      </c>
      <c r="I1339" s="24">
        <v>43983</v>
      </c>
      <c r="J1339" s="24"/>
    </row>
    <row r="1340" spans="1:10" x14ac:dyDescent="0.25">
      <c r="A1340" s="22" t="s">
        <v>3021</v>
      </c>
      <c r="B1340" s="23">
        <v>900</v>
      </c>
      <c r="C1340" s="22" t="s">
        <v>11494</v>
      </c>
      <c r="D1340" s="28">
        <v>387904</v>
      </c>
      <c r="E1340" s="22" t="s">
        <v>11495</v>
      </c>
      <c r="F1340" s="22" t="s">
        <v>13749</v>
      </c>
      <c r="G1340" s="22" t="s">
        <v>81</v>
      </c>
      <c r="H1340" s="22" t="s">
        <v>9639</v>
      </c>
      <c r="I1340" s="24">
        <v>43983</v>
      </c>
      <c r="J1340" s="24"/>
    </row>
    <row r="1341" spans="1:10" x14ac:dyDescent="0.25">
      <c r="A1341" s="22" t="s">
        <v>3720</v>
      </c>
      <c r="B1341" s="23">
        <v>900</v>
      </c>
      <c r="C1341" s="22" t="s">
        <v>11494</v>
      </c>
      <c r="D1341" s="28">
        <v>387904</v>
      </c>
      <c r="E1341" s="22" t="s">
        <v>11495</v>
      </c>
      <c r="F1341" s="22" t="s">
        <v>13750</v>
      </c>
      <c r="G1341" s="22" t="s">
        <v>81</v>
      </c>
      <c r="H1341" s="22" t="s">
        <v>9831</v>
      </c>
      <c r="I1341" s="24">
        <v>44013</v>
      </c>
      <c r="J1341" s="24"/>
    </row>
    <row r="1342" spans="1:10" x14ac:dyDescent="0.25">
      <c r="A1342" s="22" t="s">
        <v>1587</v>
      </c>
      <c r="B1342" s="23">
        <v>900</v>
      </c>
      <c r="C1342" s="22" t="s">
        <v>11494</v>
      </c>
      <c r="D1342" s="28">
        <v>387904</v>
      </c>
      <c r="E1342" s="22" t="s">
        <v>11495</v>
      </c>
      <c r="F1342" s="22" t="s">
        <v>13751</v>
      </c>
      <c r="G1342" s="22" t="s">
        <v>81</v>
      </c>
      <c r="H1342" s="22" t="s">
        <v>9830</v>
      </c>
      <c r="I1342" s="24">
        <v>44013</v>
      </c>
      <c r="J1342" s="24"/>
    </row>
    <row r="1343" spans="1:10" x14ac:dyDescent="0.25">
      <c r="A1343" s="22" t="s">
        <v>454</v>
      </c>
      <c r="B1343" s="23">
        <v>900</v>
      </c>
      <c r="C1343" s="22" t="s">
        <v>11494</v>
      </c>
      <c r="D1343" s="28">
        <v>387904</v>
      </c>
      <c r="E1343" s="22" t="s">
        <v>11495</v>
      </c>
      <c r="F1343" s="22" t="s">
        <v>13752</v>
      </c>
      <c r="G1343" s="22" t="s">
        <v>81</v>
      </c>
      <c r="H1343" s="22" t="s">
        <v>10418</v>
      </c>
      <c r="I1343" s="24">
        <v>44018</v>
      </c>
      <c r="J1343" s="24">
        <v>44109</v>
      </c>
    </row>
    <row r="1344" spans="1:10" x14ac:dyDescent="0.25">
      <c r="A1344" s="22" t="s">
        <v>13753</v>
      </c>
      <c r="B1344" s="23">
        <v>900</v>
      </c>
      <c r="C1344" s="22" t="s">
        <v>11494</v>
      </c>
      <c r="D1344" s="28">
        <v>387904</v>
      </c>
      <c r="E1344" s="22" t="s">
        <v>11495</v>
      </c>
      <c r="F1344" s="22" t="s">
        <v>13754</v>
      </c>
      <c r="G1344" s="22" t="s">
        <v>81</v>
      </c>
      <c r="H1344" s="22" t="s">
        <v>13755</v>
      </c>
      <c r="I1344" s="24">
        <v>44011</v>
      </c>
      <c r="J1344" s="24">
        <v>44108</v>
      </c>
    </row>
    <row r="1345" spans="1:10" x14ac:dyDescent="0.25">
      <c r="A1345" s="22" t="s">
        <v>13756</v>
      </c>
      <c r="B1345" s="23">
        <v>900</v>
      </c>
      <c r="C1345" s="22" t="s">
        <v>11494</v>
      </c>
      <c r="D1345" s="28">
        <v>387904</v>
      </c>
      <c r="E1345" s="22" t="s">
        <v>11495</v>
      </c>
      <c r="F1345" s="22" t="s">
        <v>13757</v>
      </c>
      <c r="G1345" s="22" t="s">
        <v>81</v>
      </c>
      <c r="H1345" s="22" t="s">
        <v>13758</v>
      </c>
      <c r="I1345" s="24">
        <v>44036</v>
      </c>
      <c r="J1345" s="24">
        <v>44067</v>
      </c>
    </row>
    <row r="1346" spans="1:10" x14ac:dyDescent="0.25">
      <c r="A1346" s="22" t="s">
        <v>13759</v>
      </c>
      <c r="B1346" s="23">
        <v>900</v>
      </c>
      <c r="C1346" s="22" t="s">
        <v>11494</v>
      </c>
      <c r="D1346" s="28">
        <v>387904</v>
      </c>
      <c r="E1346" s="22" t="s">
        <v>11495</v>
      </c>
      <c r="F1346" s="22" t="s">
        <v>13760</v>
      </c>
      <c r="G1346" s="22" t="s">
        <v>81</v>
      </c>
      <c r="H1346" s="22" t="s">
        <v>13761</v>
      </c>
      <c r="I1346" s="24">
        <v>44018</v>
      </c>
      <c r="J1346" s="24">
        <v>44109</v>
      </c>
    </row>
    <row r="1347" spans="1:10" x14ac:dyDescent="0.25">
      <c r="A1347" s="22" t="s">
        <v>13762</v>
      </c>
      <c r="B1347" s="23">
        <v>900</v>
      </c>
      <c r="C1347" s="22" t="s">
        <v>11494</v>
      </c>
      <c r="D1347" s="28">
        <v>387904</v>
      </c>
      <c r="E1347" s="22" t="s">
        <v>11495</v>
      </c>
      <c r="F1347" s="22" t="s">
        <v>13763</v>
      </c>
      <c r="G1347" s="22" t="s">
        <v>81</v>
      </c>
      <c r="H1347" s="22" t="s">
        <v>13764</v>
      </c>
      <c r="I1347" s="24">
        <v>44018</v>
      </c>
      <c r="J1347" s="24">
        <v>44109</v>
      </c>
    </row>
    <row r="1348" spans="1:10" x14ac:dyDescent="0.25">
      <c r="A1348" s="22" t="s">
        <v>13765</v>
      </c>
      <c r="B1348" s="23">
        <v>900</v>
      </c>
      <c r="C1348" s="22" t="s">
        <v>11494</v>
      </c>
      <c r="D1348" s="28">
        <v>387904</v>
      </c>
      <c r="E1348" s="22" t="s">
        <v>11495</v>
      </c>
      <c r="F1348" s="22" t="s">
        <v>13766</v>
      </c>
      <c r="G1348" s="22" t="s">
        <v>81</v>
      </c>
      <c r="H1348" s="22" t="s">
        <v>13767</v>
      </c>
      <c r="I1348" s="24">
        <v>44025</v>
      </c>
      <c r="J1348" s="24">
        <v>44080</v>
      </c>
    </row>
    <row r="1349" spans="1:10" x14ac:dyDescent="0.25">
      <c r="A1349" s="22" t="s">
        <v>13768</v>
      </c>
      <c r="B1349" s="23">
        <v>900</v>
      </c>
      <c r="C1349" s="22" t="s">
        <v>11494</v>
      </c>
      <c r="D1349" s="28">
        <v>387904</v>
      </c>
      <c r="E1349" s="22" t="s">
        <v>11495</v>
      </c>
      <c r="F1349" s="22" t="s">
        <v>13769</v>
      </c>
      <c r="G1349" s="22" t="s">
        <v>81</v>
      </c>
      <c r="H1349" s="22" t="s">
        <v>13770</v>
      </c>
      <c r="I1349" s="24">
        <v>44022</v>
      </c>
      <c r="J1349" s="24">
        <v>44095</v>
      </c>
    </row>
    <row r="1350" spans="1:10" x14ac:dyDescent="0.25">
      <c r="A1350" s="22" t="s">
        <v>1767</v>
      </c>
      <c r="B1350" s="23">
        <v>900</v>
      </c>
      <c r="C1350" s="22" t="s">
        <v>11494</v>
      </c>
      <c r="D1350" s="28">
        <v>387904</v>
      </c>
      <c r="E1350" s="22" t="s">
        <v>11495</v>
      </c>
      <c r="F1350" s="22" t="s">
        <v>13771</v>
      </c>
      <c r="G1350" s="22" t="s">
        <v>81</v>
      </c>
      <c r="H1350" s="22" t="s">
        <v>10269</v>
      </c>
      <c r="I1350" s="24">
        <v>44022</v>
      </c>
      <c r="J1350" s="24"/>
    </row>
    <row r="1351" spans="1:10" x14ac:dyDescent="0.25">
      <c r="A1351" s="22" t="s">
        <v>13772</v>
      </c>
      <c r="B1351" s="23">
        <v>900</v>
      </c>
      <c r="C1351" s="22" t="s">
        <v>11494</v>
      </c>
      <c r="D1351" s="28">
        <v>387904</v>
      </c>
      <c r="E1351" s="22" t="s">
        <v>11495</v>
      </c>
      <c r="F1351" s="22" t="s">
        <v>13773</v>
      </c>
      <c r="G1351" s="22" t="s">
        <v>81</v>
      </c>
      <c r="H1351" s="22" t="s">
        <v>13774</v>
      </c>
      <c r="I1351" s="24">
        <v>44025</v>
      </c>
      <c r="J1351" s="24">
        <v>44031</v>
      </c>
    </row>
    <row r="1352" spans="1:10" x14ac:dyDescent="0.25">
      <c r="A1352" s="22" t="s">
        <v>13772</v>
      </c>
      <c r="B1352" s="23">
        <v>900</v>
      </c>
      <c r="C1352" s="22" t="s">
        <v>11494</v>
      </c>
      <c r="D1352" s="28">
        <v>387904</v>
      </c>
      <c r="E1352" s="22" t="s">
        <v>11495</v>
      </c>
      <c r="F1352" s="22" t="s">
        <v>13775</v>
      </c>
      <c r="G1352" s="22" t="s">
        <v>81</v>
      </c>
      <c r="H1352" s="22" t="s">
        <v>13774</v>
      </c>
      <c r="I1352" s="24">
        <v>44032</v>
      </c>
      <c r="J1352" s="24">
        <v>44239</v>
      </c>
    </row>
    <row r="1353" spans="1:10" x14ac:dyDescent="0.25">
      <c r="A1353" s="22" t="s">
        <v>13776</v>
      </c>
      <c r="B1353" s="23">
        <v>900</v>
      </c>
      <c r="C1353" s="22" t="s">
        <v>11494</v>
      </c>
      <c r="D1353" s="28">
        <v>387904</v>
      </c>
      <c r="E1353" s="22" t="s">
        <v>11495</v>
      </c>
      <c r="F1353" s="22" t="s">
        <v>13777</v>
      </c>
      <c r="G1353" s="22" t="s">
        <v>81</v>
      </c>
      <c r="H1353" s="22" t="s">
        <v>13778</v>
      </c>
      <c r="I1353" s="24">
        <v>44027</v>
      </c>
      <c r="J1353" s="24">
        <v>44027</v>
      </c>
    </row>
    <row r="1354" spans="1:10" x14ac:dyDescent="0.25">
      <c r="A1354" s="22" t="s">
        <v>13779</v>
      </c>
      <c r="B1354" s="23">
        <v>900</v>
      </c>
      <c r="C1354" s="22" t="s">
        <v>11494</v>
      </c>
      <c r="D1354" s="28">
        <v>387904</v>
      </c>
      <c r="E1354" s="22" t="s">
        <v>11495</v>
      </c>
      <c r="F1354" s="22" t="s">
        <v>13780</v>
      </c>
      <c r="G1354" s="22" t="s">
        <v>81</v>
      </c>
      <c r="H1354" s="22" t="s">
        <v>13781</v>
      </c>
      <c r="I1354" s="24">
        <v>44026</v>
      </c>
      <c r="J1354" s="24">
        <v>44095</v>
      </c>
    </row>
    <row r="1355" spans="1:10" x14ac:dyDescent="0.25">
      <c r="A1355" s="22" t="s">
        <v>13779</v>
      </c>
      <c r="B1355" s="23">
        <v>900</v>
      </c>
      <c r="C1355" s="22" t="s">
        <v>11494</v>
      </c>
      <c r="D1355" s="28">
        <v>387904</v>
      </c>
      <c r="E1355" s="22" t="s">
        <v>11495</v>
      </c>
      <c r="F1355" s="22" t="s">
        <v>13782</v>
      </c>
      <c r="G1355" s="22" t="s">
        <v>81</v>
      </c>
      <c r="H1355" s="22" t="s">
        <v>13781</v>
      </c>
      <c r="I1355" s="24">
        <v>44096</v>
      </c>
      <c r="J1355" s="24">
        <v>44128</v>
      </c>
    </row>
    <row r="1356" spans="1:10" x14ac:dyDescent="0.25">
      <c r="A1356" s="22" t="s">
        <v>13783</v>
      </c>
      <c r="B1356" s="23">
        <v>900</v>
      </c>
      <c r="C1356" s="22" t="s">
        <v>11494</v>
      </c>
      <c r="D1356" s="28">
        <v>387904</v>
      </c>
      <c r="E1356" s="22" t="s">
        <v>11495</v>
      </c>
      <c r="F1356" s="22" t="s">
        <v>13784</v>
      </c>
      <c r="G1356" s="22" t="s">
        <v>81</v>
      </c>
      <c r="H1356" s="22" t="s">
        <v>13785</v>
      </c>
      <c r="I1356" s="24">
        <v>44026</v>
      </c>
      <c r="J1356" s="24">
        <v>44026</v>
      </c>
    </row>
    <row r="1357" spans="1:10" x14ac:dyDescent="0.25">
      <c r="A1357" s="22" t="s">
        <v>13786</v>
      </c>
      <c r="B1357" s="23">
        <v>900</v>
      </c>
      <c r="C1357" s="22" t="s">
        <v>11494</v>
      </c>
      <c r="D1357" s="28">
        <v>387904</v>
      </c>
      <c r="E1357" s="22" t="s">
        <v>11495</v>
      </c>
      <c r="F1357" s="22" t="s">
        <v>13787</v>
      </c>
      <c r="G1357" s="22" t="s">
        <v>81</v>
      </c>
      <c r="H1357" s="22" t="s">
        <v>13788</v>
      </c>
      <c r="I1357" s="24">
        <v>44027</v>
      </c>
      <c r="J1357" s="24">
        <v>44032</v>
      </c>
    </row>
    <row r="1358" spans="1:10" x14ac:dyDescent="0.25">
      <c r="A1358" s="22" t="s">
        <v>13789</v>
      </c>
      <c r="B1358" s="23">
        <v>900</v>
      </c>
      <c r="C1358" s="22" t="s">
        <v>11494</v>
      </c>
      <c r="D1358" s="28">
        <v>387904</v>
      </c>
      <c r="E1358" s="22" t="s">
        <v>11495</v>
      </c>
      <c r="F1358" s="22" t="s">
        <v>11496</v>
      </c>
      <c r="G1358" s="22" t="s">
        <v>81</v>
      </c>
      <c r="H1358" s="22" t="s">
        <v>13790</v>
      </c>
      <c r="I1358" s="24">
        <v>44037</v>
      </c>
      <c r="J1358" s="24">
        <v>44080</v>
      </c>
    </row>
    <row r="1359" spans="1:10" x14ac:dyDescent="0.25">
      <c r="A1359" s="22" t="s">
        <v>13791</v>
      </c>
      <c r="B1359" s="23">
        <v>900</v>
      </c>
      <c r="C1359" s="22" t="s">
        <v>11494</v>
      </c>
      <c r="D1359" s="28">
        <v>387904</v>
      </c>
      <c r="E1359" s="22" t="s">
        <v>11495</v>
      </c>
      <c r="F1359" s="22" t="s">
        <v>11496</v>
      </c>
      <c r="G1359" s="22" t="s">
        <v>81</v>
      </c>
      <c r="H1359" s="22" t="s">
        <v>13792</v>
      </c>
      <c r="I1359" s="24">
        <v>44032</v>
      </c>
      <c r="J1359" s="24">
        <v>44075</v>
      </c>
    </row>
    <row r="1360" spans="1:10" x14ac:dyDescent="0.25">
      <c r="A1360" s="22" t="s">
        <v>13793</v>
      </c>
      <c r="B1360" s="23">
        <v>900</v>
      </c>
      <c r="C1360" s="22" t="s">
        <v>11494</v>
      </c>
      <c r="D1360" s="28">
        <v>387904</v>
      </c>
      <c r="E1360" s="22" t="s">
        <v>11495</v>
      </c>
      <c r="F1360" s="22" t="s">
        <v>11496</v>
      </c>
      <c r="G1360" s="22" t="s">
        <v>81</v>
      </c>
      <c r="H1360" s="22" t="s">
        <v>13794</v>
      </c>
      <c r="I1360" s="24">
        <v>44034</v>
      </c>
      <c r="J1360" s="24">
        <v>44034</v>
      </c>
    </row>
    <row r="1361" spans="1:10" x14ac:dyDescent="0.25">
      <c r="A1361" s="22" t="s">
        <v>13795</v>
      </c>
      <c r="B1361" s="23">
        <v>900</v>
      </c>
      <c r="C1361" s="22" t="s">
        <v>11494</v>
      </c>
      <c r="D1361" s="28">
        <v>387904</v>
      </c>
      <c r="E1361" s="22" t="s">
        <v>11495</v>
      </c>
      <c r="F1361" s="22" t="s">
        <v>13796</v>
      </c>
      <c r="G1361" s="22" t="s">
        <v>81</v>
      </c>
      <c r="H1361" s="22" t="s">
        <v>13797</v>
      </c>
      <c r="I1361" s="24">
        <v>44028</v>
      </c>
      <c r="J1361" s="24">
        <v>44242</v>
      </c>
    </row>
    <row r="1362" spans="1:10" x14ac:dyDescent="0.25">
      <c r="A1362" s="22" t="s">
        <v>13798</v>
      </c>
      <c r="B1362" s="23">
        <v>900</v>
      </c>
      <c r="C1362" s="22" t="s">
        <v>11494</v>
      </c>
      <c r="D1362" s="28">
        <v>387904</v>
      </c>
      <c r="E1362" s="22" t="s">
        <v>11495</v>
      </c>
      <c r="F1362" s="22" t="s">
        <v>13799</v>
      </c>
      <c r="G1362" s="22" t="s">
        <v>81</v>
      </c>
      <c r="H1362" s="22" t="s">
        <v>13800</v>
      </c>
      <c r="I1362" s="24">
        <v>44029</v>
      </c>
      <c r="J1362" s="24">
        <v>44053</v>
      </c>
    </row>
    <row r="1363" spans="1:10" x14ac:dyDescent="0.25">
      <c r="A1363" s="22" t="s">
        <v>13801</v>
      </c>
      <c r="B1363" s="23">
        <v>900</v>
      </c>
      <c r="C1363" s="22" t="s">
        <v>11494</v>
      </c>
      <c r="D1363" s="28">
        <v>387904</v>
      </c>
      <c r="E1363" s="22" t="s">
        <v>11495</v>
      </c>
      <c r="F1363" s="22" t="s">
        <v>11496</v>
      </c>
      <c r="G1363" s="22" t="s">
        <v>81</v>
      </c>
      <c r="H1363" s="22" t="s">
        <v>13802</v>
      </c>
      <c r="I1363" s="24">
        <v>44030</v>
      </c>
      <c r="J1363" s="24">
        <v>44045</v>
      </c>
    </row>
    <row r="1364" spans="1:10" x14ac:dyDescent="0.25">
      <c r="A1364" s="22" t="s">
        <v>13803</v>
      </c>
      <c r="B1364" s="23">
        <v>900</v>
      </c>
      <c r="C1364" s="22" t="s">
        <v>11494</v>
      </c>
      <c r="D1364" s="28">
        <v>387904</v>
      </c>
      <c r="E1364" s="22" t="s">
        <v>11495</v>
      </c>
      <c r="F1364" s="22" t="s">
        <v>11496</v>
      </c>
      <c r="G1364" s="22" t="s">
        <v>81</v>
      </c>
      <c r="H1364" s="22" t="s">
        <v>13804</v>
      </c>
      <c r="I1364" s="24">
        <v>44034</v>
      </c>
      <c r="J1364" s="24">
        <v>44080</v>
      </c>
    </row>
    <row r="1365" spans="1:10" x14ac:dyDescent="0.25">
      <c r="A1365" s="22" t="s">
        <v>13805</v>
      </c>
      <c r="B1365" s="23">
        <v>900</v>
      </c>
      <c r="C1365" s="22" t="s">
        <v>11494</v>
      </c>
      <c r="D1365" s="28">
        <v>387904</v>
      </c>
      <c r="E1365" s="22" t="s">
        <v>11495</v>
      </c>
      <c r="F1365" s="22" t="s">
        <v>11496</v>
      </c>
      <c r="G1365" s="22" t="s">
        <v>81</v>
      </c>
      <c r="H1365" s="22" t="s">
        <v>13806</v>
      </c>
      <c r="I1365" s="24">
        <v>44039</v>
      </c>
      <c r="J1365" s="24">
        <v>44080</v>
      </c>
    </row>
    <row r="1366" spans="1:10" x14ac:dyDescent="0.25">
      <c r="A1366" s="22" t="s">
        <v>13807</v>
      </c>
      <c r="B1366" s="23">
        <v>900</v>
      </c>
      <c r="C1366" s="22" t="s">
        <v>11494</v>
      </c>
      <c r="D1366" s="28">
        <v>387904</v>
      </c>
      <c r="E1366" s="22" t="s">
        <v>11495</v>
      </c>
      <c r="F1366" s="22" t="s">
        <v>13808</v>
      </c>
      <c r="G1366" s="22" t="s">
        <v>81</v>
      </c>
      <c r="H1366" s="22" t="s">
        <v>13809</v>
      </c>
      <c r="I1366" s="24">
        <v>44028</v>
      </c>
      <c r="J1366" s="24">
        <v>44032</v>
      </c>
    </row>
    <row r="1367" spans="1:10" x14ac:dyDescent="0.25">
      <c r="A1367" s="22" t="s">
        <v>13810</v>
      </c>
      <c r="B1367" s="23">
        <v>900</v>
      </c>
      <c r="C1367" s="22" t="s">
        <v>11494</v>
      </c>
      <c r="D1367" s="28">
        <v>387904</v>
      </c>
      <c r="E1367" s="22" t="s">
        <v>11495</v>
      </c>
      <c r="F1367" s="22" t="s">
        <v>13811</v>
      </c>
      <c r="G1367" s="22" t="s">
        <v>81</v>
      </c>
      <c r="H1367" s="22" t="s">
        <v>13812</v>
      </c>
      <c r="I1367" s="24">
        <v>44032</v>
      </c>
      <c r="J1367" s="24">
        <v>44246</v>
      </c>
    </row>
    <row r="1368" spans="1:10" x14ac:dyDescent="0.25">
      <c r="A1368" s="22" t="s">
        <v>13813</v>
      </c>
      <c r="B1368" s="23">
        <v>900</v>
      </c>
      <c r="C1368" s="22" t="s">
        <v>11494</v>
      </c>
      <c r="D1368" s="28">
        <v>387904</v>
      </c>
      <c r="E1368" s="22" t="s">
        <v>11495</v>
      </c>
      <c r="F1368" s="22" t="s">
        <v>11496</v>
      </c>
      <c r="G1368" s="22" t="s">
        <v>81</v>
      </c>
      <c r="H1368" s="22" t="s">
        <v>13814</v>
      </c>
      <c r="I1368" s="24">
        <v>44031</v>
      </c>
      <c r="J1368" s="24">
        <v>44080</v>
      </c>
    </row>
    <row r="1369" spans="1:10" x14ac:dyDescent="0.25">
      <c r="A1369" s="22" t="s">
        <v>13815</v>
      </c>
      <c r="B1369" s="23">
        <v>900</v>
      </c>
      <c r="C1369" s="22" t="s">
        <v>11494</v>
      </c>
      <c r="D1369" s="28">
        <v>387904</v>
      </c>
      <c r="E1369" s="22" t="s">
        <v>11495</v>
      </c>
      <c r="F1369" s="22" t="s">
        <v>11496</v>
      </c>
      <c r="G1369" s="22" t="s">
        <v>81</v>
      </c>
      <c r="H1369" s="22" t="s">
        <v>13816</v>
      </c>
      <c r="I1369" s="24">
        <v>44032</v>
      </c>
      <c r="J1369" s="24">
        <v>44171</v>
      </c>
    </row>
    <row r="1370" spans="1:10" x14ac:dyDescent="0.25">
      <c r="A1370" s="22" t="s">
        <v>3630</v>
      </c>
      <c r="B1370" s="23">
        <v>900</v>
      </c>
      <c r="C1370" s="22" t="s">
        <v>11494</v>
      </c>
      <c r="D1370" s="28">
        <v>387904</v>
      </c>
      <c r="E1370" s="22" t="s">
        <v>11495</v>
      </c>
      <c r="F1370" s="22" t="s">
        <v>11496</v>
      </c>
      <c r="G1370" s="22" t="s">
        <v>81</v>
      </c>
      <c r="H1370" s="22" t="s">
        <v>8966</v>
      </c>
      <c r="I1370" s="24">
        <v>44029</v>
      </c>
      <c r="J1370" s="24"/>
    </row>
    <row r="1371" spans="1:10" x14ac:dyDescent="0.25">
      <c r="A1371" s="22" t="s">
        <v>13817</v>
      </c>
      <c r="B1371" s="23">
        <v>900</v>
      </c>
      <c r="C1371" s="22" t="s">
        <v>11494</v>
      </c>
      <c r="D1371" s="28">
        <v>387904</v>
      </c>
      <c r="E1371" s="22" t="s">
        <v>11495</v>
      </c>
      <c r="F1371" s="22" t="s">
        <v>13818</v>
      </c>
      <c r="G1371" s="22" t="s">
        <v>81</v>
      </c>
      <c r="H1371" s="22" t="s">
        <v>13819</v>
      </c>
      <c r="I1371" s="24">
        <v>44029</v>
      </c>
      <c r="J1371" s="24">
        <v>44070</v>
      </c>
    </row>
    <row r="1372" spans="1:10" x14ac:dyDescent="0.25">
      <c r="A1372" s="22" t="s">
        <v>13820</v>
      </c>
      <c r="B1372" s="23">
        <v>900</v>
      </c>
      <c r="C1372" s="22" t="s">
        <v>11494</v>
      </c>
      <c r="D1372" s="28">
        <v>387904</v>
      </c>
      <c r="E1372" s="22" t="s">
        <v>11495</v>
      </c>
      <c r="F1372" s="22" t="s">
        <v>13821</v>
      </c>
      <c r="G1372" s="22" t="s">
        <v>81</v>
      </c>
      <c r="H1372" s="22" t="s">
        <v>13822</v>
      </c>
      <c r="I1372" s="24">
        <v>44034</v>
      </c>
      <c r="J1372" s="24">
        <v>44035</v>
      </c>
    </row>
    <row r="1373" spans="1:10" x14ac:dyDescent="0.25">
      <c r="A1373" s="22" t="s">
        <v>13823</v>
      </c>
      <c r="B1373" s="23">
        <v>900</v>
      </c>
      <c r="C1373" s="22" t="s">
        <v>11494</v>
      </c>
      <c r="D1373" s="28">
        <v>387904</v>
      </c>
      <c r="E1373" s="22" t="s">
        <v>11495</v>
      </c>
      <c r="F1373" s="22" t="s">
        <v>13824</v>
      </c>
      <c r="G1373" s="22" t="s">
        <v>81</v>
      </c>
      <c r="H1373" s="22" t="s">
        <v>13825</v>
      </c>
      <c r="I1373" s="24">
        <v>44032</v>
      </c>
      <c r="J1373" s="24">
        <v>44032</v>
      </c>
    </row>
    <row r="1374" spans="1:10" x14ac:dyDescent="0.25">
      <c r="A1374" s="22" t="s">
        <v>4473</v>
      </c>
      <c r="B1374" s="23">
        <v>900</v>
      </c>
      <c r="C1374" s="22" t="s">
        <v>11494</v>
      </c>
      <c r="D1374" s="28">
        <v>387904</v>
      </c>
      <c r="E1374" s="22" t="s">
        <v>11495</v>
      </c>
      <c r="F1374" s="22" t="s">
        <v>11496</v>
      </c>
      <c r="G1374" s="22" t="s">
        <v>81</v>
      </c>
      <c r="H1374" s="22" t="s">
        <v>10975</v>
      </c>
      <c r="I1374" s="24">
        <v>44032</v>
      </c>
      <c r="J1374" s="24">
        <v>44080</v>
      </c>
    </row>
    <row r="1375" spans="1:10" x14ac:dyDescent="0.25">
      <c r="A1375" s="22" t="s">
        <v>4473</v>
      </c>
      <c r="B1375" s="23">
        <v>900</v>
      </c>
      <c r="C1375" s="22" t="s">
        <v>11494</v>
      </c>
      <c r="D1375" s="28">
        <v>387904</v>
      </c>
      <c r="E1375" s="22" t="s">
        <v>11495</v>
      </c>
      <c r="F1375" s="22" t="s">
        <v>11496</v>
      </c>
      <c r="G1375" s="22" t="s">
        <v>81</v>
      </c>
      <c r="H1375" s="22" t="s">
        <v>10975</v>
      </c>
      <c r="I1375" s="24">
        <v>44081</v>
      </c>
      <c r="J1375" s="24"/>
    </row>
    <row r="1376" spans="1:10" x14ac:dyDescent="0.25">
      <c r="A1376" s="22" t="s">
        <v>13826</v>
      </c>
      <c r="B1376" s="23">
        <v>900</v>
      </c>
      <c r="C1376" s="22" t="s">
        <v>11494</v>
      </c>
      <c r="D1376" s="28">
        <v>387904</v>
      </c>
      <c r="E1376" s="22" t="s">
        <v>11495</v>
      </c>
      <c r="F1376" s="22" t="s">
        <v>11496</v>
      </c>
      <c r="G1376" s="22" t="s">
        <v>81</v>
      </c>
      <c r="H1376" s="22" t="s">
        <v>13827</v>
      </c>
      <c r="I1376" s="24">
        <v>44031</v>
      </c>
      <c r="J1376" s="24">
        <v>44188</v>
      </c>
    </row>
    <row r="1377" spans="1:10" x14ac:dyDescent="0.25">
      <c r="A1377" s="22" t="s">
        <v>2716</v>
      </c>
      <c r="B1377" s="23">
        <v>900</v>
      </c>
      <c r="C1377" s="22" t="s">
        <v>11494</v>
      </c>
      <c r="D1377" s="28">
        <v>387904</v>
      </c>
      <c r="E1377" s="22" t="s">
        <v>11495</v>
      </c>
      <c r="F1377" s="22" t="s">
        <v>11496</v>
      </c>
      <c r="G1377" s="22" t="s">
        <v>81</v>
      </c>
      <c r="H1377" s="22" t="s">
        <v>6990</v>
      </c>
      <c r="I1377" s="24">
        <v>44033</v>
      </c>
      <c r="J1377" s="24"/>
    </row>
    <row r="1378" spans="1:10" x14ac:dyDescent="0.25">
      <c r="A1378" s="22" t="s">
        <v>13828</v>
      </c>
      <c r="B1378" s="23">
        <v>900</v>
      </c>
      <c r="C1378" s="22" t="s">
        <v>11494</v>
      </c>
      <c r="D1378" s="28">
        <v>387904</v>
      </c>
      <c r="E1378" s="22" t="s">
        <v>11495</v>
      </c>
      <c r="F1378" s="22" t="s">
        <v>13829</v>
      </c>
      <c r="G1378" s="22" t="s">
        <v>81</v>
      </c>
      <c r="H1378" s="22" t="s">
        <v>13830</v>
      </c>
      <c r="I1378" s="24">
        <v>44030</v>
      </c>
      <c r="J1378" s="24">
        <v>44203</v>
      </c>
    </row>
    <row r="1379" spans="1:10" x14ac:dyDescent="0.25">
      <c r="A1379" s="22" t="s">
        <v>13828</v>
      </c>
      <c r="B1379" s="23">
        <v>900</v>
      </c>
      <c r="C1379" s="22" t="s">
        <v>11494</v>
      </c>
      <c r="D1379" s="28">
        <v>387904</v>
      </c>
      <c r="E1379" s="22" t="s">
        <v>11495</v>
      </c>
      <c r="F1379" s="22" t="s">
        <v>13831</v>
      </c>
      <c r="G1379" s="22" t="s">
        <v>81</v>
      </c>
      <c r="H1379" s="22" t="s">
        <v>13830</v>
      </c>
      <c r="I1379" s="24">
        <v>44204</v>
      </c>
      <c r="J1379" s="24">
        <v>44244</v>
      </c>
    </row>
    <row r="1380" spans="1:10" x14ac:dyDescent="0.25">
      <c r="A1380" s="22" t="s">
        <v>13832</v>
      </c>
      <c r="B1380" s="23">
        <v>900</v>
      </c>
      <c r="C1380" s="22" t="s">
        <v>11494</v>
      </c>
      <c r="D1380" s="28">
        <v>387904</v>
      </c>
      <c r="E1380" s="22" t="s">
        <v>11495</v>
      </c>
      <c r="F1380" s="22" t="s">
        <v>11496</v>
      </c>
      <c r="G1380" s="22" t="s">
        <v>81</v>
      </c>
      <c r="H1380" s="22" t="s">
        <v>13833</v>
      </c>
      <c r="I1380" s="24">
        <v>44035</v>
      </c>
      <c r="J1380" s="24">
        <v>44095</v>
      </c>
    </row>
    <row r="1381" spans="1:10" x14ac:dyDescent="0.25">
      <c r="A1381" s="22" t="s">
        <v>13834</v>
      </c>
      <c r="B1381" s="23">
        <v>900</v>
      </c>
      <c r="C1381" s="22" t="s">
        <v>11494</v>
      </c>
      <c r="D1381" s="28">
        <v>387904</v>
      </c>
      <c r="E1381" s="22" t="s">
        <v>11495</v>
      </c>
      <c r="F1381" s="22" t="s">
        <v>13835</v>
      </c>
      <c r="G1381" s="22" t="s">
        <v>81</v>
      </c>
      <c r="H1381" s="22" t="s">
        <v>13836</v>
      </c>
      <c r="I1381" s="24">
        <v>44032</v>
      </c>
      <c r="J1381" s="24">
        <v>44054</v>
      </c>
    </row>
    <row r="1382" spans="1:10" x14ac:dyDescent="0.25">
      <c r="A1382" s="22" t="s">
        <v>13837</v>
      </c>
      <c r="B1382" s="23">
        <v>900</v>
      </c>
      <c r="C1382" s="22" t="s">
        <v>11494</v>
      </c>
      <c r="D1382" s="28">
        <v>387904</v>
      </c>
      <c r="E1382" s="22" t="s">
        <v>11495</v>
      </c>
      <c r="F1382" s="22" t="s">
        <v>11496</v>
      </c>
      <c r="G1382" s="22" t="s">
        <v>81</v>
      </c>
      <c r="H1382" s="22" t="s">
        <v>13838</v>
      </c>
      <c r="I1382" s="24">
        <v>44032</v>
      </c>
      <c r="J1382" s="24">
        <v>44353</v>
      </c>
    </row>
    <row r="1383" spans="1:10" x14ac:dyDescent="0.25">
      <c r="A1383" s="22" t="s">
        <v>13839</v>
      </c>
      <c r="B1383" s="23">
        <v>900</v>
      </c>
      <c r="C1383" s="22" t="s">
        <v>11494</v>
      </c>
      <c r="D1383" s="28">
        <v>387904</v>
      </c>
      <c r="E1383" s="22" t="s">
        <v>11495</v>
      </c>
      <c r="F1383" s="22" t="s">
        <v>11496</v>
      </c>
      <c r="G1383" s="22" t="s">
        <v>81</v>
      </c>
      <c r="H1383" s="22" t="s">
        <v>13840</v>
      </c>
      <c r="I1383" s="24">
        <v>44036</v>
      </c>
      <c r="J1383" s="24">
        <v>44172</v>
      </c>
    </row>
    <row r="1384" spans="1:10" x14ac:dyDescent="0.25">
      <c r="A1384" s="22" t="s">
        <v>13841</v>
      </c>
      <c r="B1384" s="23">
        <v>900</v>
      </c>
      <c r="C1384" s="22" t="s">
        <v>11494</v>
      </c>
      <c r="D1384" s="28">
        <v>387904</v>
      </c>
      <c r="E1384" s="22" t="s">
        <v>11495</v>
      </c>
      <c r="F1384" s="22" t="s">
        <v>11496</v>
      </c>
      <c r="G1384" s="22" t="s">
        <v>81</v>
      </c>
      <c r="H1384" s="22" t="s">
        <v>13842</v>
      </c>
      <c r="I1384" s="24">
        <v>44034</v>
      </c>
      <c r="J1384" s="24">
        <v>44080</v>
      </c>
    </row>
    <row r="1385" spans="1:10" x14ac:dyDescent="0.25">
      <c r="A1385" s="22" t="s">
        <v>5614</v>
      </c>
      <c r="B1385" s="23">
        <v>900</v>
      </c>
      <c r="C1385" s="22" t="s">
        <v>11494</v>
      </c>
      <c r="D1385" s="28">
        <v>387904</v>
      </c>
      <c r="E1385" s="22" t="s">
        <v>11495</v>
      </c>
      <c r="F1385" s="22" t="s">
        <v>11496</v>
      </c>
      <c r="G1385" s="22" t="s">
        <v>81</v>
      </c>
      <c r="H1385" s="22" t="s">
        <v>9028</v>
      </c>
      <c r="I1385" s="24">
        <v>44033</v>
      </c>
      <c r="J1385" s="24">
        <v>44247</v>
      </c>
    </row>
    <row r="1386" spans="1:10" x14ac:dyDescent="0.25">
      <c r="A1386" s="22" t="s">
        <v>13843</v>
      </c>
      <c r="B1386" s="23">
        <v>900</v>
      </c>
      <c r="C1386" s="22" t="s">
        <v>11494</v>
      </c>
      <c r="D1386" s="28">
        <v>387904</v>
      </c>
      <c r="E1386" s="22" t="s">
        <v>11495</v>
      </c>
      <c r="F1386" s="22" t="s">
        <v>11496</v>
      </c>
      <c r="G1386" s="22" t="s">
        <v>81</v>
      </c>
      <c r="H1386" s="22" t="s">
        <v>13844</v>
      </c>
      <c r="I1386" s="24">
        <v>44036</v>
      </c>
      <c r="J1386" s="24">
        <v>44261</v>
      </c>
    </row>
    <row r="1387" spans="1:10" x14ac:dyDescent="0.25">
      <c r="A1387" s="22" t="s">
        <v>13845</v>
      </c>
      <c r="B1387" s="23">
        <v>900</v>
      </c>
      <c r="C1387" s="22" t="s">
        <v>11494</v>
      </c>
      <c r="D1387" s="28">
        <v>387904</v>
      </c>
      <c r="E1387" s="22" t="s">
        <v>11495</v>
      </c>
      <c r="F1387" s="22" t="s">
        <v>11496</v>
      </c>
      <c r="G1387" s="22" t="s">
        <v>81</v>
      </c>
      <c r="H1387" s="22" t="s">
        <v>13846</v>
      </c>
      <c r="I1387" s="24">
        <v>44033</v>
      </c>
      <c r="J1387" s="24">
        <v>44141</v>
      </c>
    </row>
    <row r="1388" spans="1:10" x14ac:dyDescent="0.25">
      <c r="A1388" s="22" t="s">
        <v>13847</v>
      </c>
      <c r="B1388" s="23">
        <v>900</v>
      </c>
      <c r="C1388" s="22" t="s">
        <v>11494</v>
      </c>
      <c r="D1388" s="28">
        <v>387904</v>
      </c>
      <c r="E1388" s="22" t="s">
        <v>11495</v>
      </c>
      <c r="F1388" s="22" t="s">
        <v>11995</v>
      </c>
      <c r="G1388" s="22" t="s">
        <v>81</v>
      </c>
      <c r="H1388" s="22" t="s">
        <v>13848</v>
      </c>
      <c r="I1388" s="24">
        <v>44039</v>
      </c>
      <c r="J1388" s="24">
        <v>44046</v>
      </c>
    </row>
    <row r="1389" spans="1:10" x14ac:dyDescent="0.25">
      <c r="A1389" s="22" t="s">
        <v>2969</v>
      </c>
      <c r="B1389" s="23">
        <v>900</v>
      </c>
      <c r="C1389" s="22" t="s">
        <v>11494</v>
      </c>
      <c r="D1389" s="28">
        <v>387904</v>
      </c>
      <c r="E1389" s="22" t="s">
        <v>11495</v>
      </c>
      <c r="F1389" s="22" t="s">
        <v>11496</v>
      </c>
      <c r="G1389" s="22" t="s">
        <v>81</v>
      </c>
      <c r="H1389" s="22" t="s">
        <v>11040</v>
      </c>
      <c r="I1389" s="24">
        <v>44032</v>
      </c>
      <c r="J1389" s="24">
        <v>44102</v>
      </c>
    </row>
    <row r="1390" spans="1:10" x14ac:dyDescent="0.25">
      <c r="A1390" s="22" t="s">
        <v>13849</v>
      </c>
      <c r="B1390" s="23">
        <v>900</v>
      </c>
      <c r="C1390" s="22" t="s">
        <v>11494</v>
      </c>
      <c r="D1390" s="28">
        <v>387904</v>
      </c>
      <c r="E1390" s="22" t="s">
        <v>11495</v>
      </c>
      <c r="F1390" s="22" t="s">
        <v>13850</v>
      </c>
      <c r="G1390" s="22" t="s">
        <v>81</v>
      </c>
      <c r="H1390" s="22" t="s">
        <v>13851</v>
      </c>
      <c r="I1390" s="24">
        <v>44032</v>
      </c>
      <c r="J1390" s="24">
        <v>44063</v>
      </c>
    </row>
    <row r="1391" spans="1:10" x14ac:dyDescent="0.25">
      <c r="A1391" s="22" t="s">
        <v>13852</v>
      </c>
      <c r="B1391" s="23">
        <v>900</v>
      </c>
      <c r="C1391" s="22" t="s">
        <v>11494</v>
      </c>
      <c r="D1391" s="28">
        <v>387904</v>
      </c>
      <c r="E1391" s="22" t="s">
        <v>11495</v>
      </c>
      <c r="F1391" s="22" t="s">
        <v>11496</v>
      </c>
      <c r="G1391" s="22" t="s">
        <v>81</v>
      </c>
      <c r="H1391" s="22" t="s">
        <v>13853</v>
      </c>
      <c r="I1391" s="24">
        <v>44035</v>
      </c>
      <c r="J1391" s="24">
        <v>44037</v>
      </c>
    </row>
    <row r="1392" spans="1:10" x14ac:dyDescent="0.25">
      <c r="A1392" s="22" t="s">
        <v>13854</v>
      </c>
      <c r="B1392" s="23">
        <v>900</v>
      </c>
      <c r="C1392" s="22" t="s">
        <v>11494</v>
      </c>
      <c r="D1392" s="28">
        <v>387904</v>
      </c>
      <c r="E1392" s="22" t="s">
        <v>11495</v>
      </c>
      <c r="F1392" s="22" t="s">
        <v>11496</v>
      </c>
      <c r="G1392" s="22" t="s">
        <v>81</v>
      </c>
      <c r="H1392" s="22" t="s">
        <v>13855</v>
      </c>
      <c r="I1392" s="24">
        <v>44036</v>
      </c>
      <c r="J1392" s="24">
        <v>44036</v>
      </c>
    </row>
    <row r="1393" spans="1:10" x14ac:dyDescent="0.25">
      <c r="A1393" s="22" t="s">
        <v>13856</v>
      </c>
      <c r="B1393" s="23">
        <v>900</v>
      </c>
      <c r="C1393" s="22" t="s">
        <v>11494</v>
      </c>
      <c r="D1393" s="28">
        <v>387904</v>
      </c>
      <c r="E1393" s="22" t="s">
        <v>11495</v>
      </c>
      <c r="F1393" s="22" t="s">
        <v>11496</v>
      </c>
      <c r="G1393" s="22" t="s">
        <v>81</v>
      </c>
      <c r="H1393" s="22" t="s">
        <v>13857</v>
      </c>
      <c r="I1393" s="24">
        <v>44037</v>
      </c>
      <c r="J1393" s="24">
        <v>44080</v>
      </c>
    </row>
    <row r="1394" spans="1:10" x14ac:dyDescent="0.25">
      <c r="A1394" s="22" t="s">
        <v>13858</v>
      </c>
      <c r="B1394" s="23">
        <v>900</v>
      </c>
      <c r="C1394" s="22" t="s">
        <v>11494</v>
      </c>
      <c r="D1394" s="28">
        <v>387904</v>
      </c>
      <c r="E1394" s="22" t="s">
        <v>11495</v>
      </c>
      <c r="F1394" s="22" t="s">
        <v>11496</v>
      </c>
      <c r="G1394" s="22" t="s">
        <v>81</v>
      </c>
      <c r="H1394" s="22" t="s">
        <v>13859</v>
      </c>
      <c r="I1394" s="24">
        <v>44033</v>
      </c>
      <c r="J1394" s="24">
        <v>44080</v>
      </c>
    </row>
    <row r="1395" spans="1:10" x14ac:dyDescent="0.25">
      <c r="A1395" s="22" t="s">
        <v>13860</v>
      </c>
      <c r="B1395" s="23">
        <v>900</v>
      </c>
      <c r="C1395" s="22" t="s">
        <v>11494</v>
      </c>
      <c r="D1395" s="28">
        <v>387904</v>
      </c>
      <c r="E1395" s="22" t="s">
        <v>11495</v>
      </c>
      <c r="F1395" s="22" t="s">
        <v>11496</v>
      </c>
      <c r="G1395" s="22" t="s">
        <v>81</v>
      </c>
      <c r="H1395" s="22" t="s">
        <v>13861</v>
      </c>
      <c r="I1395" s="24">
        <v>44037</v>
      </c>
      <c r="J1395" s="24">
        <v>44050</v>
      </c>
    </row>
    <row r="1396" spans="1:10" x14ac:dyDescent="0.25">
      <c r="A1396" s="22" t="s">
        <v>13862</v>
      </c>
      <c r="B1396" s="23">
        <v>900</v>
      </c>
      <c r="C1396" s="22" t="s">
        <v>11494</v>
      </c>
      <c r="D1396" s="28">
        <v>387904</v>
      </c>
      <c r="E1396" s="22" t="s">
        <v>11495</v>
      </c>
      <c r="F1396" s="22" t="s">
        <v>11496</v>
      </c>
      <c r="G1396" s="22" t="s">
        <v>81</v>
      </c>
      <c r="H1396" s="22" t="s">
        <v>13863</v>
      </c>
      <c r="I1396" s="24">
        <v>44033</v>
      </c>
      <c r="J1396" s="24">
        <v>44039</v>
      </c>
    </row>
    <row r="1397" spans="1:10" x14ac:dyDescent="0.25">
      <c r="A1397" s="22" t="s">
        <v>13864</v>
      </c>
      <c r="B1397" s="23">
        <v>900</v>
      </c>
      <c r="C1397" s="22" t="s">
        <v>11494</v>
      </c>
      <c r="D1397" s="28">
        <v>387904</v>
      </c>
      <c r="E1397" s="22" t="s">
        <v>11495</v>
      </c>
      <c r="F1397" s="22" t="s">
        <v>13865</v>
      </c>
      <c r="G1397" s="22" t="s">
        <v>81</v>
      </c>
      <c r="H1397" s="22" t="s">
        <v>13866</v>
      </c>
      <c r="I1397" s="24">
        <v>44033</v>
      </c>
      <c r="J1397" s="24">
        <v>44276</v>
      </c>
    </row>
    <row r="1398" spans="1:10" x14ac:dyDescent="0.25">
      <c r="A1398" s="22" t="s">
        <v>13867</v>
      </c>
      <c r="B1398" s="23">
        <v>900</v>
      </c>
      <c r="C1398" s="22" t="s">
        <v>11494</v>
      </c>
      <c r="D1398" s="28">
        <v>387904</v>
      </c>
      <c r="E1398" s="22" t="s">
        <v>11495</v>
      </c>
      <c r="F1398" s="22" t="s">
        <v>13868</v>
      </c>
      <c r="G1398" s="22" t="s">
        <v>81</v>
      </c>
      <c r="H1398" s="22" t="s">
        <v>13869</v>
      </c>
      <c r="I1398" s="24">
        <v>44036</v>
      </c>
      <c r="J1398" s="24">
        <v>44060</v>
      </c>
    </row>
    <row r="1399" spans="1:10" x14ac:dyDescent="0.25">
      <c r="A1399" s="22" t="s">
        <v>13870</v>
      </c>
      <c r="B1399" s="23">
        <v>900</v>
      </c>
      <c r="C1399" s="22" t="s">
        <v>11494</v>
      </c>
      <c r="D1399" s="28">
        <v>387904</v>
      </c>
      <c r="E1399" s="22" t="s">
        <v>11495</v>
      </c>
      <c r="F1399" s="22" t="s">
        <v>11496</v>
      </c>
      <c r="G1399" s="22" t="s">
        <v>81</v>
      </c>
      <c r="H1399" s="22" t="s">
        <v>13871</v>
      </c>
      <c r="I1399" s="24">
        <v>44034</v>
      </c>
      <c r="J1399" s="24">
        <v>44171</v>
      </c>
    </row>
    <row r="1400" spans="1:10" x14ac:dyDescent="0.25">
      <c r="A1400" s="22" t="s">
        <v>1610</v>
      </c>
      <c r="B1400" s="23">
        <v>900</v>
      </c>
      <c r="C1400" s="22" t="s">
        <v>11494</v>
      </c>
      <c r="D1400" s="28">
        <v>387904</v>
      </c>
      <c r="E1400" s="22" t="s">
        <v>11495</v>
      </c>
      <c r="F1400" s="22" t="s">
        <v>11496</v>
      </c>
      <c r="G1400" s="22" t="s">
        <v>81</v>
      </c>
      <c r="H1400" s="22" t="s">
        <v>11313</v>
      </c>
      <c r="I1400" s="24">
        <v>44035</v>
      </c>
      <c r="J1400" s="24">
        <v>44171</v>
      </c>
    </row>
    <row r="1401" spans="1:10" x14ac:dyDescent="0.25">
      <c r="A1401" s="22" t="s">
        <v>13872</v>
      </c>
      <c r="B1401" s="23">
        <v>900</v>
      </c>
      <c r="C1401" s="22" t="s">
        <v>11494</v>
      </c>
      <c r="D1401" s="28">
        <v>387904</v>
      </c>
      <c r="E1401" s="22" t="s">
        <v>11495</v>
      </c>
      <c r="F1401" s="22" t="s">
        <v>13873</v>
      </c>
      <c r="G1401" s="22" t="s">
        <v>81</v>
      </c>
      <c r="H1401" s="22" t="s">
        <v>13874</v>
      </c>
      <c r="I1401" s="24">
        <v>44039</v>
      </c>
      <c r="J1401" s="24">
        <v>44062</v>
      </c>
    </row>
    <row r="1402" spans="1:10" x14ac:dyDescent="0.25">
      <c r="A1402" s="22" t="s">
        <v>13875</v>
      </c>
      <c r="B1402" s="23">
        <v>900</v>
      </c>
      <c r="C1402" s="22" t="s">
        <v>11494</v>
      </c>
      <c r="D1402" s="28">
        <v>387904</v>
      </c>
      <c r="E1402" s="22" t="s">
        <v>11495</v>
      </c>
      <c r="F1402" s="22" t="s">
        <v>13876</v>
      </c>
      <c r="G1402" s="22" t="s">
        <v>81</v>
      </c>
      <c r="H1402" s="22" t="s">
        <v>13877</v>
      </c>
      <c r="I1402" s="24">
        <v>44036</v>
      </c>
      <c r="J1402" s="24">
        <v>44036</v>
      </c>
    </row>
    <row r="1403" spans="1:10" x14ac:dyDescent="0.25">
      <c r="A1403" s="22" t="s">
        <v>13878</v>
      </c>
      <c r="B1403" s="23">
        <v>900</v>
      </c>
      <c r="C1403" s="22" t="s">
        <v>11494</v>
      </c>
      <c r="D1403" s="28">
        <v>387904</v>
      </c>
      <c r="E1403" s="22" t="s">
        <v>11495</v>
      </c>
      <c r="F1403" s="22" t="s">
        <v>11496</v>
      </c>
      <c r="G1403" s="22" t="s">
        <v>81</v>
      </c>
      <c r="H1403" s="22" t="s">
        <v>13879</v>
      </c>
      <c r="I1403" s="24">
        <v>44035</v>
      </c>
      <c r="J1403" s="24">
        <v>44039</v>
      </c>
    </row>
    <row r="1404" spans="1:10" x14ac:dyDescent="0.25">
      <c r="A1404" s="22" t="s">
        <v>13880</v>
      </c>
      <c r="B1404" s="23">
        <v>900</v>
      </c>
      <c r="C1404" s="22" t="s">
        <v>11494</v>
      </c>
      <c r="D1404" s="28">
        <v>387904</v>
      </c>
      <c r="E1404" s="22" t="s">
        <v>11495</v>
      </c>
      <c r="F1404" s="22" t="s">
        <v>11496</v>
      </c>
      <c r="G1404" s="22" t="s">
        <v>81</v>
      </c>
      <c r="H1404" s="22" t="s">
        <v>13881</v>
      </c>
      <c r="I1404" s="24">
        <v>44036</v>
      </c>
      <c r="J1404" s="24">
        <v>44080</v>
      </c>
    </row>
    <row r="1405" spans="1:10" x14ac:dyDescent="0.25">
      <c r="A1405" s="22" t="s">
        <v>13882</v>
      </c>
      <c r="B1405" s="23">
        <v>900</v>
      </c>
      <c r="C1405" s="22" t="s">
        <v>11494</v>
      </c>
      <c r="D1405" s="28">
        <v>387904</v>
      </c>
      <c r="E1405" s="22" t="s">
        <v>11495</v>
      </c>
      <c r="F1405" s="22" t="s">
        <v>11496</v>
      </c>
      <c r="G1405" s="22" t="s">
        <v>81</v>
      </c>
      <c r="H1405" s="22" t="s">
        <v>13883</v>
      </c>
      <c r="I1405" s="24">
        <v>44036</v>
      </c>
      <c r="J1405" s="24">
        <v>44171</v>
      </c>
    </row>
    <row r="1406" spans="1:10" x14ac:dyDescent="0.25">
      <c r="A1406" s="22" t="s">
        <v>13884</v>
      </c>
      <c r="B1406" s="23">
        <v>900</v>
      </c>
      <c r="C1406" s="22" t="s">
        <v>11494</v>
      </c>
      <c r="D1406" s="28">
        <v>387904</v>
      </c>
      <c r="E1406" s="22" t="s">
        <v>11495</v>
      </c>
      <c r="F1406" s="22" t="s">
        <v>11496</v>
      </c>
      <c r="G1406" s="22" t="s">
        <v>81</v>
      </c>
      <c r="H1406" s="22" t="s">
        <v>13885</v>
      </c>
      <c r="I1406" s="24">
        <v>44036</v>
      </c>
      <c r="J1406" s="24">
        <v>44080</v>
      </c>
    </row>
    <row r="1407" spans="1:10" x14ac:dyDescent="0.25">
      <c r="A1407" s="22" t="s">
        <v>13886</v>
      </c>
      <c r="B1407" s="23">
        <v>900</v>
      </c>
      <c r="C1407" s="22" t="s">
        <v>11494</v>
      </c>
      <c r="D1407" s="28">
        <v>387904</v>
      </c>
      <c r="E1407" s="22" t="s">
        <v>11495</v>
      </c>
      <c r="F1407" s="22" t="s">
        <v>11496</v>
      </c>
      <c r="G1407" s="22" t="s">
        <v>81</v>
      </c>
      <c r="H1407" s="22" t="s">
        <v>13887</v>
      </c>
      <c r="I1407" s="24">
        <v>44035</v>
      </c>
      <c r="J1407" s="24">
        <v>44097</v>
      </c>
    </row>
    <row r="1408" spans="1:10" x14ac:dyDescent="0.25">
      <c r="A1408" s="22" t="s">
        <v>13888</v>
      </c>
      <c r="B1408" s="23">
        <v>900</v>
      </c>
      <c r="C1408" s="22" t="s">
        <v>11494</v>
      </c>
      <c r="D1408" s="28">
        <v>387904</v>
      </c>
      <c r="E1408" s="22" t="s">
        <v>11495</v>
      </c>
      <c r="F1408" s="22" t="s">
        <v>11496</v>
      </c>
      <c r="G1408" s="22" t="s">
        <v>81</v>
      </c>
      <c r="H1408" s="22" t="s">
        <v>13889</v>
      </c>
      <c r="I1408" s="24">
        <v>44035</v>
      </c>
      <c r="J1408" s="24">
        <v>44141</v>
      </c>
    </row>
    <row r="1409" spans="1:10" x14ac:dyDescent="0.25">
      <c r="A1409" s="22" t="s">
        <v>13890</v>
      </c>
      <c r="B1409" s="23">
        <v>900</v>
      </c>
      <c r="C1409" s="22" t="s">
        <v>11494</v>
      </c>
      <c r="D1409" s="28">
        <v>387904</v>
      </c>
      <c r="E1409" s="22" t="s">
        <v>11495</v>
      </c>
      <c r="F1409" s="22" t="s">
        <v>13891</v>
      </c>
      <c r="G1409" s="22" t="s">
        <v>81</v>
      </c>
      <c r="H1409" s="22" t="s">
        <v>13892</v>
      </c>
      <c r="I1409" s="24">
        <v>44035</v>
      </c>
      <c r="J1409" s="24">
        <v>44067</v>
      </c>
    </row>
    <row r="1410" spans="1:10" x14ac:dyDescent="0.25">
      <c r="A1410" s="22" t="s">
        <v>13893</v>
      </c>
      <c r="B1410" s="23">
        <v>900</v>
      </c>
      <c r="C1410" s="22" t="s">
        <v>11494</v>
      </c>
      <c r="D1410" s="28">
        <v>387904</v>
      </c>
      <c r="E1410" s="22" t="s">
        <v>11495</v>
      </c>
      <c r="F1410" s="22" t="s">
        <v>13894</v>
      </c>
      <c r="G1410" s="22" t="s">
        <v>81</v>
      </c>
      <c r="H1410" s="22" t="s">
        <v>13895</v>
      </c>
      <c r="I1410" s="24">
        <v>44039</v>
      </c>
      <c r="J1410" s="24">
        <v>44102</v>
      </c>
    </row>
    <row r="1411" spans="1:10" x14ac:dyDescent="0.25">
      <c r="A1411" s="22" t="s">
        <v>13896</v>
      </c>
      <c r="B1411" s="23">
        <v>900</v>
      </c>
      <c r="C1411" s="22" t="s">
        <v>11494</v>
      </c>
      <c r="D1411" s="28">
        <v>387904</v>
      </c>
      <c r="E1411" s="22" t="s">
        <v>11495</v>
      </c>
      <c r="F1411" s="22" t="s">
        <v>13897</v>
      </c>
      <c r="G1411" s="22" t="s">
        <v>81</v>
      </c>
      <c r="H1411" s="22" t="s">
        <v>13898</v>
      </c>
      <c r="I1411" s="24">
        <v>44035</v>
      </c>
      <c r="J1411" s="24">
        <v>44060</v>
      </c>
    </row>
    <row r="1412" spans="1:10" x14ac:dyDescent="0.25">
      <c r="A1412" s="22" t="s">
        <v>13899</v>
      </c>
      <c r="B1412" s="23">
        <v>900</v>
      </c>
      <c r="C1412" s="22" t="s">
        <v>11494</v>
      </c>
      <c r="D1412" s="28">
        <v>387904</v>
      </c>
      <c r="E1412" s="22" t="s">
        <v>11495</v>
      </c>
      <c r="F1412" s="22" t="s">
        <v>13900</v>
      </c>
      <c r="G1412" s="22" t="s">
        <v>81</v>
      </c>
      <c r="H1412" s="22" t="s">
        <v>13901</v>
      </c>
      <c r="I1412" s="24">
        <v>44034</v>
      </c>
      <c r="J1412" s="24">
        <v>44106</v>
      </c>
    </row>
    <row r="1413" spans="1:10" x14ac:dyDescent="0.25">
      <c r="A1413" s="22" t="s">
        <v>13902</v>
      </c>
      <c r="B1413" s="23">
        <v>900</v>
      </c>
      <c r="C1413" s="22" t="s">
        <v>11494</v>
      </c>
      <c r="D1413" s="28">
        <v>387904</v>
      </c>
      <c r="E1413" s="22" t="s">
        <v>11495</v>
      </c>
      <c r="F1413" s="22" t="s">
        <v>11496</v>
      </c>
      <c r="G1413" s="22" t="s">
        <v>81</v>
      </c>
      <c r="H1413" s="22" t="s">
        <v>13903</v>
      </c>
      <c r="I1413" s="24">
        <v>44035</v>
      </c>
      <c r="J1413" s="24">
        <v>44080</v>
      </c>
    </row>
    <row r="1414" spans="1:10" x14ac:dyDescent="0.25">
      <c r="A1414" s="22" t="s">
        <v>13904</v>
      </c>
      <c r="B1414" s="23">
        <v>900</v>
      </c>
      <c r="C1414" s="22" t="s">
        <v>11494</v>
      </c>
      <c r="D1414" s="28">
        <v>387904</v>
      </c>
      <c r="E1414" s="22" t="s">
        <v>11495</v>
      </c>
      <c r="F1414" s="22" t="s">
        <v>11496</v>
      </c>
      <c r="G1414" s="22" t="s">
        <v>81</v>
      </c>
      <c r="H1414" s="22" t="s">
        <v>13905</v>
      </c>
      <c r="I1414" s="24">
        <v>44035</v>
      </c>
      <c r="J1414" s="24">
        <v>44262</v>
      </c>
    </row>
    <row r="1415" spans="1:10" x14ac:dyDescent="0.25">
      <c r="A1415" s="22" t="s">
        <v>13906</v>
      </c>
      <c r="B1415" s="23">
        <v>900</v>
      </c>
      <c r="C1415" s="22" t="s">
        <v>11494</v>
      </c>
      <c r="D1415" s="28">
        <v>387904</v>
      </c>
      <c r="E1415" s="22" t="s">
        <v>11495</v>
      </c>
      <c r="F1415" s="22" t="s">
        <v>11496</v>
      </c>
      <c r="G1415" s="22" t="s">
        <v>81</v>
      </c>
      <c r="H1415" s="22" t="s">
        <v>13907</v>
      </c>
      <c r="I1415" s="24">
        <v>44035</v>
      </c>
      <c r="J1415" s="24">
        <v>44080</v>
      </c>
    </row>
    <row r="1416" spans="1:10" x14ac:dyDescent="0.25">
      <c r="A1416" s="22" t="s">
        <v>2386</v>
      </c>
      <c r="B1416" s="23">
        <v>900</v>
      </c>
      <c r="C1416" s="22" t="s">
        <v>11494</v>
      </c>
      <c r="D1416" s="28">
        <v>387904</v>
      </c>
      <c r="E1416" s="22" t="s">
        <v>11495</v>
      </c>
      <c r="F1416" s="22" t="s">
        <v>11496</v>
      </c>
      <c r="G1416" s="22" t="s">
        <v>81</v>
      </c>
      <c r="H1416" s="22" t="s">
        <v>10357</v>
      </c>
      <c r="I1416" s="24">
        <v>44035</v>
      </c>
      <c r="J1416" s="24">
        <v>44123</v>
      </c>
    </row>
    <row r="1417" spans="1:10" x14ac:dyDescent="0.25">
      <c r="A1417" s="22" t="s">
        <v>3681</v>
      </c>
      <c r="B1417" s="23">
        <v>900</v>
      </c>
      <c r="C1417" s="22" t="s">
        <v>11494</v>
      </c>
      <c r="D1417" s="28">
        <v>387904</v>
      </c>
      <c r="E1417" s="22" t="s">
        <v>11495</v>
      </c>
      <c r="F1417" s="22" t="s">
        <v>13908</v>
      </c>
      <c r="G1417" s="22" t="s">
        <v>81</v>
      </c>
      <c r="H1417" s="22" t="s">
        <v>10353</v>
      </c>
      <c r="I1417" s="24">
        <v>44036</v>
      </c>
      <c r="J1417" s="24">
        <v>44128</v>
      </c>
    </row>
    <row r="1418" spans="1:10" x14ac:dyDescent="0.25">
      <c r="A1418" s="22" t="s">
        <v>2520</v>
      </c>
      <c r="B1418" s="23">
        <v>900</v>
      </c>
      <c r="C1418" s="22" t="s">
        <v>11494</v>
      </c>
      <c r="D1418" s="28">
        <v>387904</v>
      </c>
      <c r="E1418" s="22" t="s">
        <v>11495</v>
      </c>
      <c r="F1418" s="22" t="s">
        <v>11496</v>
      </c>
      <c r="G1418" s="22" t="s">
        <v>81</v>
      </c>
      <c r="H1418" s="22" t="s">
        <v>10576</v>
      </c>
      <c r="I1418" s="24">
        <v>44035</v>
      </c>
      <c r="J1418" s="24">
        <v>44080</v>
      </c>
    </row>
    <row r="1419" spans="1:10" x14ac:dyDescent="0.25">
      <c r="A1419" s="22" t="s">
        <v>13909</v>
      </c>
      <c r="B1419" s="23">
        <v>900</v>
      </c>
      <c r="C1419" s="22" t="s">
        <v>11494</v>
      </c>
      <c r="D1419" s="28">
        <v>387904</v>
      </c>
      <c r="E1419" s="22" t="s">
        <v>11495</v>
      </c>
      <c r="F1419" s="22" t="s">
        <v>13910</v>
      </c>
      <c r="G1419" s="22" t="s">
        <v>81</v>
      </c>
      <c r="H1419" s="22" t="s">
        <v>13911</v>
      </c>
      <c r="I1419" s="24">
        <v>44048</v>
      </c>
      <c r="J1419" s="24">
        <v>44109</v>
      </c>
    </row>
    <row r="1420" spans="1:10" x14ac:dyDescent="0.25">
      <c r="A1420" s="22" t="s">
        <v>13912</v>
      </c>
      <c r="B1420" s="23">
        <v>900</v>
      </c>
      <c r="C1420" s="22" t="s">
        <v>11494</v>
      </c>
      <c r="D1420" s="28">
        <v>387904</v>
      </c>
      <c r="E1420" s="22" t="s">
        <v>11495</v>
      </c>
      <c r="F1420" s="22" t="s">
        <v>13910</v>
      </c>
      <c r="G1420" s="22" t="s">
        <v>81</v>
      </c>
      <c r="H1420" s="22" t="s">
        <v>13913</v>
      </c>
      <c r="I1420" s="24">
        <v>44048</v>
      </c>
      <c r="J1420" s="24">
        <v>44109</v>
      </c>
    </row>
    <row r="1421" spans="1:10" x14ac:dyDescent="0.25">
      <c r="A1421" s="22" t="s">
        <v>1219</v>
      </c>
      <c r="B1421" s="23">
        <v>900</v>
      </c>
      <c r="C1421" s="22" t="s">
        <v>11494</v>
      </c>
      <c r="D1421" s="28">
        <v>387904</v>
      </c>
      <c r="E1421" s="22" t="s">
        <v>11495</v>
      </c>
      <c r="F1421" s="22" t="s">
        <v>11496</v>
      </c>
      <c r="G1421" s="22" t="s">
        <v>81</v>
      </c>
      <c r="H1421" s="22" t="s">
        <v>9343</v>
      </c>
      <c r="I1421" s="24">
        <v>44035</v>
      </c>
      <c r="J1421" s="24">
        <v>44171</v>
      </c>
    </row>
    <row r="1422" spans="1:10" x14ac:dyDescent="0.25">
      <c r="A1422" s="22" t="s">
        <v>13914</v>
      </c>
      <c r="B1422" s="23">
        <v>900</v>
      </c>
      <c r="C1422" s="22" t="s">
        <v>11494</v>
      </c>
      <c r="D1422" s="28">
        <v>387904</v>
      </c>
      <c r="E1422" s="22" t="s">
        <v>11495</v>
      </c>
      <c r="F1422" s="22" t="s">
        <v>13915</v>
      </c>
      <c r="G1422" s="22" t="s">
        <v>81</v>
      </c>
      <c r="H1422" s="22" t="s">
        <v>13916</v>
      </c>
      <c r="I1422" s="24">
        <v>44037</v>
      </c>
      <c r="J1422" s="24">
        <v>44078</v>
      </c>
    </row>
    <row r="1423" spans="1:10" x14ac:dyDescent="0.25">
      <c r="A1423" s="22" t="s">
        <v>13917</v>
      </c>
      <c r="B1423" s="23">
        <v>900</v>
      </c>
      <c r="C1423" s="22" t="s">
        <v>11494</v>
      </c>
      <c r="D1423" s="28">
        <v>387904</v>
      </c>
      <c r="E1423" s="22" t="s">
        <v>11495</v>
      </c>
      <c r="F1423" s="22" t="s">
        <v>11496</v>
      </c>
      <c r="G1423" s="22" t="s">
        <v>81</v>
      </c>
      <c r="H1423" s="22" t="s">
        <v>13918</v>
      </c>
      <c r="I1423" s="24">
        <v>44035</v>
      </c>
      <c r="J1423" s="24">
        <v>44171</v>
      </c>
    </row>
    <row r="1424" spans="1:10" x14ac:dyDescent="0.25">
      <c r="A1424" s="22" t="s">
        <v>13919</v>
      </c>
      <c r="B1424" s="23">
        <v>900</v>
      </c>
      <c r="C1424" s="22" t="s">
        <v>11494</v>
      </c>
      <c r="D1424" s="28">
        <v>387904</v>
      </c>
      <c r="E1424" s="22" t="s">
        <v>11495</v>
      </c>
      <c r="F1424" s="22" t="s">
        <v>13915</v>
      </c>
      <c r="G1424" s="22" t="s">
        <v>81</v>
      </c>
      <c r="H1424" s="22" t="s">
        <v>13920</v>
      </c>
      <c r="I1424" s="24">
        <v>44040</v>
      </c>
      <c r="J1424" s="24">
        <v>44078</v>
      </c>
    </row>
    <row r="1425" spans="1:10" x14ac:dyDescent="0.25">
      <c r="A1425" s="22" t="s">
        <v>13921</v>
      </c>
      <c r="B1425" s="23">
        <v>900</v>
      </c>
      <c r="C1425" s="22" t="s">
        <v>11494</v>
      </c>
      <c r="D1425" s="28">
        <v>387904</v>
      </c>
      <c r="E1425" s="22" t="s">
        <v>11495</v>
      </c>
      <c r="F1425" s="22" t="s">
        <v>11496</v>
      </c>
      <c r="G1425" s="22" t="s">
        <v>81</v>
      </c>
      <c r="H1425" s="22" t="s">
        <v>13922</v>
      </c>
      <c r="I1425" s="24">
        <v>44039</v>
      </c>
      <c r="J1425" s="24">
        <v>44171</v>
      </c>
    </row>
    <row r="1426" spans="1:10" x14ac:dyDescent="0.25">
      <c r="A1426" s="22" t="s">
        <v>13923</v>
      </c>
      <c r="B1426" s="23">
        <v>900</v>
      </c>
      <c r="C1426" s="22" t="s">
        <v>11494</v>
      </c>
      <c r="D1426" s="28">
        <v>387904</v>
      </c>
      <c r="E1426" s="22" t="s">
        <v>11495</v>
      </c>
      <c r="F1426" s="22" t="s">
        <v>11496</v>
      </c>
      <c r="G1426" s="22" t="s">
        <v>81</v>
      </c>
      <c r="H1426" s="22" t="s">
        <v>13924</v>
      </c>
      <c r="I1426" s="24">
        <v>44037</v>
      </c>
      <c r="J1426" s="24">
        <v>44261</v>
      </c>
    </row>
    <row r="1427" spans="1:10" x14ac:dyDescent="0.25">
      <c r="A1427" s="22" t="s">
        <v>13925</v>
      </c>
      <c r="B1427" s="23">
        <v>900</v>
      </c>
      <c r="C1427" s="22" t="s">
        <v>11494</v>
      </c>
      <c r="D1427" s="28">
        <v>387904</v>
      </c>
      <c r="E1427" s="22" t="s">
        <v>11495</v>
      </c>
      <c r="F1427" s="22" t="s">
        <v>11496</v>
      </c>
      <c r="G1427" s="22" t="s">
        <v>81</v>
      </c>
      <c r="H1427" s="22" t="s">
        <v>13926</v>
      </c>
      <c r="I1427" s="24">
        <v>44034</v>
      </c>
      <c r="J1427" s="24">
        <v>44080</v>
      </c>
    </row>
    <row r="1428" spans="1:10" x14ac:dyDescent="0.25">
      <c r="A1428" s="22" t="s">
        <v>13927</v>
      </c>
      <c r="B1428" s="23">
        <v>900</v>
      </c>
      <c r="C1428" s="22" t="s">
        <v>11494</v>
      </c>
      <c r="D1428" s="28">
        <v>387904</v>
      </c>
      <c r="E1428" s="22" t="s">
        <v>11495</v>
      </c>
      <c r="F1428" s="22" t="s">
        <v>11496</v>
      </c>
      <c r="G1428" s="22" t="s">
        <v>81</v>
      </c>
      <c r="H1428" s="22" t="s">
        <v>13928</v>
      </c>
      <c r="I1428" s="24">
        <v>44036</v>
      </c>
      <c r="J1428" s="24">
        <v>44080</v>
      </c>
    </row>
    <row r="1429" spans="1:10" x14ac:dyDescent="0.25">
      <c r="A1429" s="22" t="s">
        <v>13929</v>
      </c>
      <c r="B1429" s="23">
        <v>900</v>
      </c>
      <c r="C1429" s="22" t="s">
        <v>11494</v>
      </c>
      <c r="D1429" s="28">
        <v>387904</v>
      </c>
      <c r="E1429" s="22" t="s">
        <v>11495</v>
      </c>
      <c r="F1429" s="22" t="s">
        <v>11496</v>
      </c>
      <c r="G1429" s="22" t="s">
        <v>81</v>
      </c>
      <c r="H1429" s="22" t="s">
        <v>13930</v>
      </c>
      <c r="I1429" s="24">
        <v>44036</v>
      </c>
      <c r="J1429" s="24">
        <v>44080</v>
      </c>
    </row>
    <row r="1430" spans="1:10" x14ac:dyDescent="0.25">
      <c r="A1430" s="22" t="s">
        <v>13931</v>
      </c>
      <c r="B1430" s="23">
        <v>900</v>
      </c>
      <c r="C1430" s="22" t="s">
        <v>11494</v>
      </c>
      <c r="D1430" s="28">
        <v>387904</v>
      </c>
      <c r="E1430" s="22" t="s">
        <v>11495</v>
      </c>
      <c r="F1430" s="22" t="s">
        <v>11496</v>
      </c>
      <c r="G1430" s="22" t="s">
        <v>81</v>
      </c>
      <c r="H1430" s="22" t="s">
        <v>13932</v>
      </c>
      <c r="I1430" s="24">
        <v>44046</v>
      </c>
      <c r="J1430" s="24">
        <v>44255</v>
      </c>
    </row>
    <row r="1431" spans="1:10" x14ac:dyDescent="0.25">
      <c r="A1431" s="22" t="s">
        <v>13933</v>
      </c>
      <c r="B1431" s="23">
        <v>900</v>
      </c>
      <c r="C1431" s="22" t="s">
        <v>11494</v>
      </c>
      <c r="D1431" s="28">
        <v>387904</v>
      </c>
      <c r="E1431" s="22" t="s">
        <v>11495</v>
      </c>
      <c r="F1431" s="22" t="s">
        <v>13934</v>
      </c>
      <c r="G1431" s="22" t="s">
        <v>81</v>
      </c>
      <c r="H1431" s="22" t="s">
        <v>13935</v>
      </c>
      <c r="I1431" s="24">
        <v>44036</v>
      </c>
      <c r="J1431" s="24">
        <v>44063</v>
      </c>
    </row>
    <row r="1432" spans="1:10" x14ac:dyDescent="0.25">
      <c r="A1432" s="22" t="s">
        <v>13936</v>
      </c>
      <c r="B1432" s="23">
        <v>900</v>
      </c>
      <c r="C1432" s="22" t="s">
        <v>11494</v>
      </c>
      <c r="D1432" s="28">
        <v>387904</v>
      </c>
      <c r="E1432" s="22" t="s">
        <v>11495</v>
      </c>
      <c r="F1432" s="22" t="s">
        <v>13937</v>
      </c>
      <c r="G1432" s="22" t="s">
        <v>81</v>
      </c>
      <c r="H1432" s="22" t="s">
        <v>13938</v>
      </c>
      <c r="I1432" s="24">
        <v>44044</v>
      </c>
      <c r="J1432" s="24">
        <v>44050</v>
      </c>
    </row>
    <row r="1433" spans="1:10" x14ac:dyDescent="0.25">
      <c r="A1433" s="22" t="s">
        <v>13939</v>
      </c>
      <c r="B1433" s="23">
        <v>900</v>
      </c>
      <c r="C1433" s="22" t="s">
        <v>11494</v>
      </c>
      <c r="D1433" s="28">
        <v>387904</v>
      </c>
      <c r="E1433" s="22" t="s">
        <v>11495</v>
      </c>
      <c r="F1433" s="22" t="s">
        <v>11496</v>
      </c>
      <c r="G1433" s="22" t="s">
        <v>81</v>
      </c>
      <c r="H1433" s="22" t="s">
        <v>13940</v>
      </c>
      <c r="I1433" s="24">
        <v>44035</v>
      </c>
      <c r="J1433" s="24">
        <v>44080</v>
      </c>
    </row>
    <row r="1434" spans="1:10" x14ac:dyDescent="0.25">
      <c r="A1434" s="22" t="s">
        <v>13941</v>
      </c>
      <c r="B1434" s="23">
        <v>900</v>
      </c>
      <c r="C1434" s="22" t="s">
        <v>11494</v>
      </c>
      <c r="D1434" s="28">
        <v>387904</v>
      </c>
      <c r="E1434" s="22" t="s">
        <v>11495</v>
      </c>
      <c r="F1434" s="22" t="s">
        <v>13942</v>
      </c>
      <c r="G1434" s="22" t="s">
        <v>81</v>
      </c>
      <c r="H1434" s="22" t="s">
        <v>13943</v>
      </c>
      <c r="I1434" s="24">
        <v>44036</v>
      </c>
      <c r="J1434" s="24">
        <v>44067</v>
      </c>
    </row>
    <row r="1435" spans="1:10" x14ac:dyDescent="0.25">
      <c r="A1435" s="22" t="s">
        <v>13944</v>
      </c>
      <c r="B1435" s="23">
        <v>900</v>
      </c>
      <c r="C1435" s="22" t="s">
        <v>11494</v>
      </c>
      <c r="D1435" s="28">
        <v>387904</v>
      </c>
      <c r="E1435" s="22" t="s">
        <v>11495</v>
      </c>
      <c r="F1435" s="22" t="s">
        <v>11496</v>
      </c>
      <c r="G1435" s="22" t="s">
        <v>81</v>
      </c>
      <c r="H1435" s="22" t="s">
        <v>13945</v>
      </c>
      <c r="I1435" s="24">
        <v>44037</v>
      </c>
      <c r="J1435" s="24">
        <v>44037</v>
      </c>
    </row>
    <row r="1436" spans="1:10" x14ac:dyDescent="0.25">
      <c r="A1436" s="22" t="s">
        <v>13946</v>
      </c>
      <c r="B1436" s="23">
        <v>900</v>
      </c>
      <c r="C1436" s="22" t="s">
        <v>11494</v>
      </c>
      <c r="D1436" s="28">
        <v>387904</v>
      </c>
      <c r="E1436" s="22" t="s">
        <v>11495</v>
      </c>
      <c r="F1436" s="22" t="s">
        <v>11496</v>
      </c>
      <c r="G1436" s="22" t="s">
        <v>81</v>
      </c>
      <c r="H1436" s="22" t="s">
        <v>13947</v>
      </c>
      <c r="I1436" s="24">
        <v>44039</v>
      </c>
      <c r="J1436" s="24">
        <v>44080</v>
      </c>
    </row>
    <row r="1437" spans="1:10" x14ac:dyDescent="0.25">
      <c r="A1437" s="22" t="s">
        <v>13948</v>
      </c>
      <c r="B1437" s="23">
        <v>900</v>
      </c>
      <c r="C1437" s="22" t="s">
        <v>11494</v>
      </c>
      <c r="D1437" s="28">
        <v>387904</v>
      </c>
      <c r="E1437" s="22" t="s">
        <v>11495</v>
      </c>
      <c r="F1437" s="22" t="s">
        <v>11496</v>
      </c>
      <c r="G1437" s="22" t="s">
        <v>81</v>
      </c>
      <c r="H1437" s="22" t="s">
        <v>13949</v>
      </c>
      <c r="I1437" s="24">
        <v>44039</v>
      </c>
      <c r="J1437" s="24">
        <v>44080</v>
      </c>
    </row>
    <row r="1438" spans="1:10" x14ac:dyDescent="0.25">
      <c r="A1438" s="22" t="s">
        <v>13950</v>
      </c>
      <c r="B1438" s="23">
        <v>900</v>
      </c>
      <c r="C1438" s="22" t="s">
        <v>11494</v>
      </c>
      <c r="D1438" s="28">
        <v>387904</v>
      </c>
      <c r="E1438" s="22" t="s">
        <v>11495</v>
      </c>
      <c r="F1438" s="22" t="s">
        <v>11496</v>
      </c>
      <c r="G1438" s="22" t="s">
        <v>81</v>
      </c>
      <c r="H1438" s="22" t="s">
        <v>13951</v>
      </c>
      <c r="I1438" s="24">
        <v>44035</v>
      </c>
      <c r="J1438" s="24">
        <v>44080</v>
      </c>
    </row>
    <row r="1439" spans="1:10" x14ac:dyDescent="0.25">
      <c r="A1439" s="22" t="s">
        <v>13952</v>
      </c>
      <c r="B1439" s="23">
        <v>900</v>
      </c>
      <c r="C1439" s="22" t="s">
        <v>11494</v>
      </c>
      <c r="D1439" s="28">
        <v>387904</v>
      </c>
      <c r="E1439" s="22" t="s">
        <v>11495</v>
      </c>
      <c r="F1439" s="22" t="s">
        <v>11496</v>
      </c>
      <c r="G1439" s="22" t="s">
        <v>81</v>
      </c>
      <c r="H1439" s="22" t="s">
        <v>13953</v>
      </c>
      <c r="I1439" s="24">
        <v>44057</v>
      </c>
      <c r="J1439" s="24">
        <v>44080</v>
      </c>
    </row>
    <row r="1440" spans="1:10" x14ac:dyDescent="0.25">
      <c r="A1440" s="22" t="s">
        <v>13954</v>
      </c>
      <c r="B1440" s="23">
        <v>900</v>
      </c>
      <c r="C1440" s="22" t="s">
        <v>11494</v>
      </c>
      <c r="D1440" s="28">
        <v>387904</v>
      </c>
      <c r="E1440" s="22" t="s">
        <v>11495</v>
      </c>
      <c r="F1440" s="22" t="s">
        <v>11496</v>
      </c>
      <c r="G1440" s="22" t="s">
        <v>81</v>
      </c>
      <c r="H1440" s="22" t="s">
        <v>13955</v>
      </c>
      <c r="I1440" s="24">
        <v>44035</v>
      </c>
      <c r="J1440" s="24">
        <v>44080</v>
      </c>
    </row>
    <row r="1441" spans="1:10" x14ac:dyDescent="0.25">
      <c r="A1441" s="22" t="s">
        <v>13956</v>
      </c>
      <c r="B1441" s="23">
        <v>900</v>
      </c>
      <c r="C1441" s="22" t="s">
        <v>11494</v>
      </c>
      <c r="D1441" s="28">
        <v>387904</v>
      </c>
      <c r="E1441" s="22" t="s">
        <v>11495</v>
      </c>
      <c r="F1441" s="22" t="s">
        <v>13957</v>
      </c>
      <c r="G1441" s="22" t="s">
        <v>81</v>
      </c>
      <c r="H1441" s="22" t="s">
        <v>13958</v>
      </c>
      <c r="I1441" s="24">
        <v>44035</v>
      </c>
      <c r="J1441" s="24">
        <v>44097</v>
      </c>
    </row>
    <row r="1442" spans="1:10" x14ac:dyDescent="0.25">
      <c r="A1442" s="22" t="s">
        <v>13959</v>
      </c>
      <c r="B1442" s="23">
        <v>900</v>
      </c>
      <c r="C1442" s="22" t="s">
        <v>11494</v>
      </c>
      <c r="D1442" s="28">
        <v>387904</v>
      </c>
      <c r="E1442" s="22" t="s">
        <v>11495</v>
      </c>
      <c r="F1442" s="22" t="s">
        <v>11496</v>
      </c>
      <c r="G1442" s="22" t="s">
        <v>81</v>
      </c>
      <c r="H1442" s="22" t="s">
        <v>13960</v>
      </c>
      <c r="I1442" s="24">
        <v>44037</v>
      </c>
      <c r="J1442" s="24">
        <v>44166</v>
      </c>
    </row>
    <row r="1443" spans="1:10" x14ac:dyDescent="0.25">
      <c r="A1443" s="22" t="s">
        <v>3240</v>
      </c>
      <c r="B1443" s="23">
        <v>900</v>
      </c>
      <c r="C1443" s="22" t="s">
        <v>11494</v>
      </c>
      <c r="D1443" s="28">
        <v>387904</v>
      </c>
      <c r="E1443" s="22" t="s">
        <v>11495</v>
      </c>
      <c r="F1443" s="22" t="s">
        <v>13961</v>
      </c>
      <c r="G1443" s="22" t="s">
        <v>81</v>
      </c>
      <c r="H1443" s="22" t="s">
        <v>10934</v>
      </c>
      <c r="I1443" s="24">
        <v>44042</v>
      </c>
      <c r="J1443" s="24">
        <v>44080</v>
      </c>
    </row>
    <row r="1444" spans="1:10" x14ac:dyDescent="0.25">
      <c r="A1444" s="22" t="s">
        <v>13962</v>
      </c>
      <c r="B1444" s="23">
        <v>900</v>
      </c>
      <c r="C1444" s="22" t="s">
        <v>11494</v>
      </c>
      <c r="D1444" s="28">
        <v>387904</v>
      </c>
      <c r="E1444" s="22" t="s">
        <v>11495</v>
      </c>
      <c r="F1444" s="22" t="s">
        <v>11496</v>
      </c>
      <c r="G1444" s="22" t="s">
        <v>81</v>
      </c>
      <c r="H1444" s="22" t="s">
        <v>13963</v>
      </c>
      <c r="I1444" s="24">
        <v>44039</v>
      </c>
      <c r="J1444" s="24">
        <v>44101</v>
      </c>
    </row>
    <row r="1445" spans="1:10" x14ac:dyDescent="0.25">
      <c r="A1445" s="22" t="s">
        <v>272</v>
      </c>
      <c r="B1445" s="23">
        <v>900</v>
      </c>
      <c r="C1445" s="22" t="s">
        <v>11494</v>
      </c>
      <c r="D1445" s="28">
        <v>387904</v>
      </c>
      <c r="E1445" s="22" t="s">
        <v>11495</v>
      </c>
      <c r="F1445" s="22" t="s">
        <v>13964</v>
      </c>
      <c r="G1445" s="22" t="s">
        <v>81</v>
      </c>
      <c r="H1445" s="22" t="s">
        <v>9709</v>
      </c>
      <c r="I1445" s="24">
        <v>44036</v>
      </c>
      <c r="J1445" s="24">
        <v>44128</v>
      </c>
    </row>
    <row r="1446" spans="1:10" x14ac:dyDescent="0.25">
      <c r="A1446" s="22" t="s">
        <v>13965</v>
      </c>
      <c r="B1446" s="23">
        <v>900</v>
      </c>
      <c r="C1446" s="22" t="s">
        <v>11494</v>
      </c>
      <c r="D1446" s="28">
        <v>387904</v>
      </c>
      <c r="E1446" s="22" t="s">
        <v>11495</v>
      </c>
      <c r="F1446" s="22" t="s">
        <v>13966</v>
      </c>
      <c r="G1446" s="22" t="s">
        <v>81</v>
      </c>
      <c r="H1446" s="22" t="s">
        <v>13967</v>
      </c>
      <c r="I1446" s="24">
        <v>44037</v>
      </c>
      <c r="J1446" s="24">
        <v>44090</v>
      </c>
    </row>
    <row r="1447" spans="1:10" x14ac:dyDescent="0.25">
      <c r="A1447" s="22" t="s">
        <v>1175</v>
      </c>
      <c r="B1447" s="23">
        <v>900</v>
      </c>
      <c r="C1447" s="22" t="s">
        <v>11494</v>
      </c>
      <c r="D1447" s="28">
        <v>387904</v>
      </c>
      <c r="E1447" s="22" t="s">
        <v>11495</v>
      </c>
      <c r="F1447" s="22" t="s">
        <v>11496</v>
      </c>
      <c r="G1447" s="22" t="s">
        <v>81</v>
      </c>
      <c r="H1447" s="22" t="s">
        <v>11431</v>
      </c>
      <c r="I1447" s="24">
        <v>44042</v>
      </c>
      <c r="J1447" s="24">
        <v>44080</v>
      </c>
    </row>
    <row r="1448" spans="1:10" x14ac:dyDescent="0.25">
      <c r="A1448" s="22" t="s">
        <v>13968</v>
      </c>
      <c r="B1448" s="23">
        <v>900</v>
      </c>
      <c r="C1448" s="22" t="s">
        <v>11494</v>
      </c>
      <c r="D1448" s="28">
        <v>387904</v>
      </c>
      <c r="E1448" s="22" t="s">
        <v>11495</v>
      </c>
      <c r="F1448" s="22" t="s">
        <v>13969</v>
      </c>
      <c r="G1448" s="22" t="s">
        <v>81</v>
      </c>
      <c r="H1448" s="22" t="s">
        <v>13970</v>
      </c>
      <c r="I1448" s="24">
        <v>44039</v>
      </c>
      <c r="J1448" s="24">
        <v>44075</v>
      </c>
    </row>
    <row r="1449" spans="1:10" x14ac:dyDescent="0.25">
      <c r="A1449" s="22" t="s">
        <v>13971</v>
      </c>
      <c r="B1449" s="23">
        <v>900</v>
      </c>
      <c r="C1449" s="22" t="s">
        <v>11494</v>
      </c>
      <c r="D1449" s="28">
        <v>387904</v>
      </c>
      <c r="E1449" s="22" t="s">
        <v>11495</v>
      </c>
      <c r="F1449" s="22" t="s">
        <v>13972</v>
      </c>
      <c r="G1449" s="22" t="s">
        <v>81</v>
      </c>
      <c r="H1449" s="22" t="s">
        <v>13973</v>
      </c>
      <c r="I1449" s="24">
        <v>44038</v>
      </c>
      <c r="J1449" s="24">
        <v>44040</v>
      </c>
    </row>
    <row r="1450" spans="1:10" x14ac:dyDescent="0.25">
      <c r="A1450" s="22" t="s">
        <v>13974</v>
      </c>
      <c r="B1450" s="23">
        <v>900</v>
      </c>
      <c r="C1450" s="22" t="s">
        <v>11494</v>
      </c>
      <c r="D1450" s="28">
        <v>387904</v>
      </c>
      <c r="E1450" s="22" t="s">
        <v>11495</v>
      </c>
      <c r="F1450" s="22" t="s">
        <v>13975</v>
      </c>
      <c r="G1450" s="22" t="s">
        <v>81</v>
      </c>
      <c r="H1450" s="22" t="s">
        <v>13976</v>
      </c>
      <c r="I1450" s="24">
        <v>44039</v>
      </c>
      <c r="J1450" s="24">
        <v>44101</v>
      </c>
    </row>
    <row r="1451" spans="1:10" x14ac:dyDescent="0.25">
      <c r="A1451" s="22" t="s">
        <v>13977</v>
      </c>
      <c r="B1451" s="23">
        <v>900</v>
      </c>
      <c r="C1451" s="22" t="s">
        <v>11494</v>
      </c>
      <c r="D1451" s="28">
        <v>387904</v>
      </c>
      <c r="E1451" s="22" t="s">
        <v>11495</v>
      </c>
      <c r="F1451" s="22" t="s">
        <v>13978</v>
      </c>
      <c r="G1451" s="22" t="s">
        <v>81</v>
      </c>
      <c r="H1451" s="22" t="s">
        <v>13979</v>
      </c>
      <c r="I1451" s="24">
        <v>44039</v>
      </c>
      <c r="J1451" s="24">
        <v>44057</v>
      </c>
    </row>
    <row r="1452" spans="1:10" x14ac:dyDescent="0.25">
      <c r="A1452" s="22" t="s">
        <v>13980</v>
      </c>
      <c r="B1452" s="23">
        <v>900</v>
      </c>
      <c r="C1452" s="22" t="s">
        <v>11494</v>
      </c>
      <c r="D1452" s="28">
        <v>387904</v>
      </c>
      <c r="E1452" s="22" t="s">
        <v>11495</v>
      </c>
      <c r="F1452" s="22" t="s">
        <v>11496</v>
      </c>
      <c r="G1452" s="22" t="s">
        <v>81</v>
      </c>
      <c r="H1452" s="22" t="s">
        <v>13981</v>
      </c>
      <c r="I1452" s="24">
        <v>44040</v>
      </c>
      <c r="J1452" s="24">
        <v>44063</v>
      </c>
    </row>
    <row r="1453" spans="1:10" x14ac:dyDescent="0.25">
      <c r="A1453" s="22" t="s">
        <v>13982</v>
      </c>
      <c r="B1453" s="23">
        <v>900</v>
      </c>
      <c r="C1453" s="22" t="s">
        <v>11494</v>
      </c>
      <c r="D1453" s="28">
        <v>387904</v>
      </c>
      <c r="E1453" s="22" t="s">
        <v>11495</v>
      </c>
      <c r="F1453" s="22" t="s">
        <v>13983</v>
      </c>
      <c r="G1453" s="22" t="s">
        <v>81</v>
      </c>
      <c r="H1453" s="22" t="s">
        <v>13984</v>
      </c>
      <c r="I1453" s="24">
        <v>44039</v>
      </c>
      <c r="J1453" s="24">
        <v>44060</v>
      </c>
    </row>
    <row r="1454" spans="1:10" x14ac:dyDescent="0.25">
      <c r="A1454" s="22" t="s">
        <v>13985</v>
      </c>
      <c r="B1454" s="23">
        <v>900</v>
      </c>
      <c r="C1454" s="22" t="s">
        <v>11494</v>
      </c>
      <c r="D1454" s="28">
        <v>387904</v>
      </c>
      <c r="E1454" s="22" t="s">
        <v>11495</v>
      </c>
      <c r="F1454" s="22" t="s">
        <v>13986</v>
      </c>
      <c r="G1454" s="22" t="s">
        <v>81</v>
      </c>
      <c r="H1454" s="22" t="s">
        <v>13987</v>
      </c>
      <c r="I1454" s="24">
        <v>44040</v>
      </c>
      <c r="J1454" s="24">
        <v>44040</v>
      </c>
    </row>
    <row r="1455" spans="1:10" x14ac:dyDescent="0.25">
      <c r="A1455" s="22" t="s">
        <v>13988</v>
      </c>
      <c r="B1455" s="23">
        <v>900</v>
      </c>
      <c r="C1455" s="22" t="s">
        <v>11494</v>
      </c>
      <c r="D1455" s="28">
        <v>387904</v>
      </c>
      <c r="E1455" s="22" t="s">
        <v>11495</v>
      </c>
      <c r="F1455" s="22" t="s">
        <v>13989</v>
      </c>
      <c r="G1455" s="22" t="s">
        <v>81</v>
      </c>
      <c r="H1455" s="22" t="s">
        <v>13990</v>
      </c>
      <c r="I1455" s="24">
        <v>44039</v>
      </c>
      <c r="J1455" s="24">
        <v>44040</v>
      </c>
    </row>
    <row r="1456" spans="1:10" x14ac:dyDescent="0.25">
      <c r="A1456" s="22" t="s">
        <v>13991</v>
      </c>
      <c r="B1456" s="23">
        <v>900</v>
      </c>
      <c r="C1456" s="22" t="s">
        <v>11494</v>
      </c>
      <c r="D1456" s="28">
        <v>387904</v>
      </c>
      <c r="E1456" s="22" t="s">
        <v>11495</v>
      </c>
      <c r="F1456" s="22" t="s">
        <v>11496</v>
      </c>
      <c r="G1456" s="22" t="s">
        <v>81</v>
      </c>
      <c r="H1456" s="22" t="s">
        <v>13992</v>
      </c>
      <c r="I1456" s="24">
        <v>44040</v>
      </c>
      <c r="J1456" s="24">
        <v>44080</v>
      </c>
    </row>
    <row r="1457" spans="1:10" x14ac:dyDescent="0.25">
      <c r="A1457" s="22" t="s">
        <v>13993</v>
      </c>
      <c r="B1457" s="23">
        <v>900</v>
      </c>
      <c r="C1457" s="22" t="s">
        <v>11494</v>
      </c>
      <c r="D1457" s="28">
        <v>387904</v>
      </c>
      <c r="E1457" s="22" t="s">
        <v>11495</v>
      </c>
      <c r="F1457" s="22" t="s">
        <v>11496</v>
      </c>
      <c r="G1457" s="22" t="s">
        <v>81</v>
      </c>
      <c r="H1457" s="22" t="s">
        <v>13994</v>
      </c>
      <c r="I1457" s="24">
        <v>44042</v>
      </c>
      <c r="J1457" s="24">
        <v>44261</v>
      </c>
    </row>
    <row r="1458" spans="1:10" x14ac:dyDescent="0.25">
      <c r="A1458" s="22" t="s">
        <v>13995</v>
      </c>
      <c r="B1458" s="23">
        <v>900</v>
      </c>
      <c r="C1458" s="22" t="s">
        <v>11494</v>
      </c>
      <c r="D1458" s="28">
        <v>387904</v>
      </c>
      <c r="E1458" s="22" t="s">
        <v>11495</v>
      </c>
      <c r="F1458" s="22" t="s">
        <v>11496</v>
      </c>
      <c r="G1458" s="22" t="s">
        <v>81</v>
      </c>
      <c r="H1458" s="22" t="s">
        <v>13996</v>
      </c>
      <c r="I1458" s="24">
        <v>44039</v>
      </c>
      <c r="J1458" s="24">
        <v>44087</v>
      </c>
    </row>
    <row r="1459" spans="1:10" x14ac:dyDescent="0.25">
      <c r="A1459" s="22" t="s">
        <v>13997</v>
      </c>
      <c r="B1459" s="23">
        <v>900</v>
      </c>
      <c r="C1459" s="22" t="s">
        <v>11494</v>
      </c>
      <c r="D1459" s="28">
        <v>387904</v>
      </c>
      <c r="E1459" s="22" t="s">
        <v>11495</v>
      </c>
      <c r="F1459" s="22" t="s">
        <v>11496</v>
      </c>
      <c r="G1459" s="22" t="s">
        <v>81</v>
      </c>
      <c r="H1459" s="22" t="s">
        <v>13998</v>
      </c>
      <c r="I1459" s="24">
        <v>44046</v>
      </c>
      <c r="J1459" s="24">
        <v>44081</v>
      </c>
    </row>
    <row r="1460" spans="1:10" x14ac:dyDescent="0.25">
      <c r="A1460" s="22" t="s">
        <v>13999</v>
      </c>
      <c r="B1460" s="23">
        <v>900</v>
      </c>
      <c r="C1460" s="22" t="s">
        <v>11494</v>
      </c>
      <c r="D1460" s="28">
        <v>387904</v>
      </c>
      <c r="E1460" s="22" t="s">
        <v>11495</v>
      </c>
      <c r="F1460" s="22" t="s">
        <v>14000</v>
      </c>
      <c r="G1460" s="22" t="s">
        <v>81</v>
      </c>
      <c r="H1460" s="22" t="s">
        <v>14001</v>
      </c>
      <c r="I1460" s="24">
        <v>44037</v>
      </c>
      <c r="J1460" s="24">
        <v>44066</v>
      </c>
    </row>
    <row r="1461" spans="1:10" x14ac:dyDescent="0.25">
      <c r="A1461" s="22" t="s">
        <v>13999</v>
      </c>
      <c r="B1461" s="23">
        <v>900</v>
      </c>
      <c r="C1461" s="22" t="s">
        <v>11494</v>
      </c>
      <c r="D1461" s="28">
        <v>387904</v>
      </c>
      <c r="E1461" s="22" t="s">
        <v>11495</v>
      </c>
      <c r="F1461" s="22" t="s">
        <v>11496</v>
      </c>
      <c r="G1461" s="22" t="s">
        <v>81</v>
      </c>
      <c r="H1461" s="22" t="s">
        <v>14001</v>
      </c>
      <c r="I1461" s="24">
        <v>44067</v>
      </c>
      <c r="J1461" s="24">
        <v>44129</v>
      </c>
    </row>
    <row r="1462" spans="1:10" x14ac:dyDescent="0.25">
      <c r="A1462" s="22" t="s">
        <v>14002</v>
      </c>
      <c r="B1462" s="23">
        <v>900</v>
      </c>
      <c r="C1462" s="22" t="s">
        <v>11494</v>
      </c>
      <c r="D1462" s="28">
        <v>387904</v>
      </c>
      <c r="E1462" s="22" t="s">
        <v>11495</v>
      </c>
      <c r="F1462" s="22" t="s">
        <v>11496</v>
      </c>
      <c r="G1462" s="22" t="s">
        <v>81</v>
      </c>
      <c r="H1462" s="22" t="s">
        <v>14003</v>
      </c>
      <c r="I1462" s="24">
        <v>44037</v>
      </c>
      <c r="J1462" s="24">
        <v>44068</v>
      </c>
    </row>
    <row r="1463" spans="1:10" x14ac:dyDescent="0.25">
      <c r="A1463" s="22" t="s">
        <v>14004</v>
      </c>
      <c r="B1463" s="23">
        <v>900</v>
      </c>
      <c r="C1463" s="22" t="s">
        <v>11494</v>
      </c>
      <c r="D1463" s="28">
        <v>387904</v>
      </c>
      <c r="E1463" s="22" t="s">
        <v>11495</v>
      </c>
      <c r="F1463" s="22" t="s">
        <v>11496</v>
      </c>
      <c r="G1463" s="22" t="s">
        <v>81</v>
      </c>
      <c r="H1463" s="22" t="s">
        <v>14005</v>
      </c>
      <c r="I1463" s="24">
        <v>44040</v>
      </c>
      <c r="J1463" s="24">
        <v>44080</v>
      </c>
    </row>
    <row r="1464" spans="1:10" x14ac:dyDescent="0.25">
      <c r="A1464" s="22" t="s">
        <v>14006</v>
      </c>
      <c r="B1464" s="23">
        <v>900</v>
      </c>
      <c r="C1464" s="22" t="s">
        <v>11494</v>
      </c>
      <c r="D1464" s="28">
        <v>387904</v>
      </c>
      <c r="E1464" s="22" t="s">
        <v>11495</v>
      </c>
      <c r="F1464" s="22" t="s">
        <v>11496</v>
      </c>
      <c r="G1464" s="22" t="s">
        <v>81</v>
      </c>
      <c r="H1464" s="22" t="s">
        <v>14007</v>
      </c>
      <c r="I1464" s="24">
        <v>44040</v>
      </c>
      <c r="J1464" s="24">
        <v>44081</v>
      </c>
    </row>
    <row r="1465" spans="1:10" x14ac:dyDescent="0.25">
      <c r="A1465" s="22" t="s">
        <v>14008</v>
      </c>
      <c r="B1465" s="23">
        <v>900</v>
      </c>
      <c r="C1465" s="22" t="s">
        <v>11494</v>
      </c>
      <c r="D1465" s="28">
        <v>387904</v>
      </c>
      <c r="E1465" s="22" t="s">
        <v>11495</v>
      </c>
      <c r="F1465" s="22" t="s">
        <v>14009</v>
      </c>
      <c r="G1465" s="22" t="s">
        <v>81</v>
      </c>
      <c r="H1465" s="22" t="s">
        <v>14010</v>
      </c>
      <c r="I1465" s="24">
        <v>44037</v>
      </c>
      <c r="J1465" s="24">
        <v>44129</v>
      </c>
    </row>
    <row r="1466" spans="1:10" x14ac:dyDescent="0.25">
      <c r="A1466" s="22" t="s">
        <v>14011</v>
      </c>
      <c r="B1466" s="23">
        <v>900</v>
      </c>
      <c r="C1466" s="22" t="s">
        <v>11494</v>
      </c>
      <c r="D1466" s="28">
        <v>387904</v>
      </c>
      <c r="E1466" s="22" t="s">
        <v>11495</v>
      </c>
      <c r="F1466" s="22" t="s">
        <v>11496</v>
      </c>
      <c r="G1466" s="22" t="s">
        <v>81</v>
      </c>
      <c r="H1466" s="22" t="s">
        <v>14012</v>
      </c>
      <c r="I1466" s="24">
        <v>44046</v>
      </c>
      <c r="J1466" s="24">
        <v>44171</v>
      </c>
    </row>
    <row r="1467" spans="1:10" x14ac:dyDescent="0.25">
      <c r="A1467" s="22" t="s">
        <v>14013</v>
      </c>
      <c r="B1467" s="23">
        <v>900</v>
      </c>
      <c r="C1467" s="22" t="s">
        <v>11494</v>
      </c>
      <c r="D1467" s="28">
        <v>387904</v>
      </c>
      <c r="E1467" s="22" t="s">
        <v>11495</v>
      </c>
      <c r="F1467" s="22" t="s">
        <v>11496</v>
      </c>
      <c r="G1467" s="22" t="s">
        <v>81</v>
      </c>
      <c r="H1467" s="22" t="s">
        <v>14014</v>
      </c>
      <c r="I1467" s="24">
        <v>44039</v>
      </c>
      <c r="J1467" s="24">
        <v>44080</v>
      </c>
    </row>
    <row r="1468" spans="1:10" x14ac:dyDescent="0.25">
      <c r="A1468" s="22" t="s">
        <v>4618</v>
      </c>
      <c r="B1468" s="23">
        <v>900</v>
      </c>
      <c r="C1468" s="22" t="s">
        <v>11494</v>
      </c>
      <c r="D1468" s="28">
        <v>387904</v>
      </c>
      <c r="E1468" s="22" t="s">
        <v>11495</v>
      </c>
      <c r="F1468" s="22" t="s">
        <v>11496</v>
      </c>
      <c r="G1468" s="22" t="s">
        <v>81</v>
      </c>
      <c r="H1468" s="22" t="s">
        <v>10656</v>
      </c>
      <c r="I1468" s="24">
        <v>44041</v>
      </c>
      <c r="J1468" s="24">
        <v>44080</v>
      </c>
    </row>
    <row r="1469" spans="1:10" x14ac:dyDescent="0.25">
      <c r="A1469" s="22" t="s">
        <v>14015</v>
      </c>
      <c r="B1469" s="23">
        <v>900</v>
      </c>
      <c r="C1469" s="22" t="s">
        <v>11494</v>
      </c>
      <c r="D1469" s="28">
        <v>387904</v>
      </c>
      <c r="E1469" s="22" t="s">
        <v>11495</v>
      </c>
      <c r="F1469" s="22" t="s">
        <v>11496</v>
      </c>
      <c r="G1469" s="22" t="s">
        <v>81</v>
      </c>
      <c r="H1469" s="22" t="s">
        <v>14016</v>
      </c>
      <c r="I1469" s="24">
        <v>44040</v>
      </c>
      <c r="J1469" s="24">
        <v>44102</v>
      </c>
    </row>
    <row r="1470" spans="1:10" x14ac:dyDescent="0.25">
      <c r="A1470" s="22" t="s">
        <v>14017</v>
      </c>
      <c r="B1470" s="23">
        <v>900</v>
      </c>
      <c r="C1470" s="22" t="s">
        <v>11494</v>
      </c>
      <c r="D1470" s="28">
        <v>387904</v>
      </c>
      <c r="E1470" s="22" t="s">
        <v>11495</v>
      </c>
      <c r="F1470" s="22" t="s">
        <v>11496</v>
      </c>
      <c r="G1470" s="22" t="s">
        <v>81</v>
      </c>
      <c r="H1470" s="22" t="s">
        <v>14018</v>
      </c>
      <c r="I1470" s="24">
        <v>44040</v>
      </c>
      <c r="J1470" s="24">
        <v>44068</v>
      </c>
    </row>
    <row r="1471" spans="1:10" x14ac:dyDescent="0.25">
      <c r="A1471" s="22" t="s">
        <v>14019</v>
      </c>
      <c r="B1471" s="23">
        <v>900</v>
      </c>
      <c r="C1471" s="22" t="s">
        <v>11494</v>
      </c>
      <c r="D1471" s="28">
        <v>387904</v>
      </c>
      <c r="E1471" s="22" t="s">
        <v>11495</v>
      </c>
      <c r="F1471" s="22" t="s">
        <v>11496</v>
      </c>
      <c r="G1471" s="22" t="s">
        <v>81</v>
      </c>
      <c r="H1471" s="22" t="s">
        <v>14020</v>
      </c>
      <c r="I1471" s="24">
        <v>44040</v>
      </c>
      <c r="J1471" s="24">
        <v>44080</v>
      </c>
    </row>
    <row r="1472" spans="1:10" x14ac:dyDescent="0.25">
      <c r="A1472" s="22" t="s">
        <v>14019</v>
      </c>
      <c r="B1472" s="23">
        <v>900</v>
      </c>
      <c r="C1472" s="22" t="s">
        <v>11494</v>
      </c>
      <c r="D1472" s="28">
        <v>387904</v>
      </c>
      <c r="E1472" s="22" t="s">
        <v>11495</v>
      </c>
      <c r="F1472" s="22" t="s">
        <v>11496</v>
      </c>
      <c r="G1472" s="22" t="s">
        <v>81</v>
      </c>
      <c r="H1472" s="22" t="s">
        <v>14020</v>
      </c>
      <c r="I1472" s="24">
        <v>44088</v>
      </c>
      <c r="J1472" s="24">
        <v>44149</v>
      </c>
    </row>
    <row r="1473" spans="1:10" x14ac:dyDescent="0.25">
      <c r="A1473" s="22" t="s">
        <v>14021</v>
      </c>
      <c r="B1473" s="23">
        <v>900</v>
      </c>
      <c r="C1473" s="22" t="s">
        <v>11494</v>
      </c>
      <c r="D1473" s="28">
        <v>387904</v>
      </c>
      <c r="E1473" s="22" t="s">
        <v>11495</v>
      </c>
      <c r="F1473" s="22" t="s">
        <v>11496</v>
      </c>
      <c r="G1473" s="22" t="s">
        <v>81</v>
      </c>
      <c r="H1473" s="22" t="s">
        <v>14022</v>
      </c>
      <c r="I1473" s="24">
        <v>44040</v>
      </c>
      <c r="J1473" s="24">
        <v>44080</v>
      </c>
    </row>
    <row r="1474" spans="1:10" x14ac:dyDescent="0.25">
      <c r="A1474" s="22" t="s">
        <v>14023</v>
      </c>
      <c r="B1474" s="23">
        <v>900</v>
      </c>
      <c r="C1474" s="22" t="s">
        <v>11494</v>
      </c>
      <c r="D1474" s="28">
        <v>387904</v>
      </c>
      <c r="E1474" s="22" t="s">
        <v>11495</v>
      </c>
      <c r="F1474" s="22" t="s">
        <v>11496</v>
      </c>
      <c r="G1474" s="22" t="s">
        <v>81</v>
      </c>
      <c r="H1474" s="22" t="s">
        <v>14024</v>
      </c>
      <c r="I1474" s="24">
        <v>44046</v>
      </c>
      <c r="J1474" s="24">
        <v>44080</v>
      </c>
    </row>
    <row r="1475" spans="1:10" x14ac:dyDescent="0.25">
      <c r="A1475" s="22" t="s">
        <v>14025</v>
      </c>
      <c r="B1475" s="23">
        <v>900</v>
      </c>
      <c r="C1475" s="22" t="s">
        <v>11494</v>
      </c>
      <c r="D1475" s="28">
        <v>387904</v>
      </c>
      <c r="E1475" s="22" t="s">
        <v>11495</v>
      </c>
      <c r="F1475" s="22" t="s">
        <v>11496</v>
      </c>
      <c r="G1475" s="22" t="s">
        <v>81</v>
      </c>
      <c r="H1475" s="22" t="s">
        <v>14026</v>
      </c>
      <c r="I1475" s="24">
        <v>44040</v>
      </c>
      <c r="J1475" s="24">
        <v>44080</v>
      </c>
    </row>
    <row r="1476" spans="1:10" x14ac:dyDescent="0.25">
      <c r="A1476" s="22" t="s">
        <v>14027</v>
      </c>
      <c r="B1476" s="23">
        <v>900</v>
      </c>
      <c r="C1476" s="22" t="s">
        <v>11494</v>
      </c>
      <c r="D1476" s="28">
        <v>387904</v>
      </c>
      <c r="E1476" s="22" t="s">
        <v>11495</v>
      </c>
      <c r="F1476" s="22" t="s">
        <v>11496</v>
      </c>
      <c r="G1476" s="22" t="s">
        <v>81</v>
      </c>
      <c r="H1476" s="22" t="s">
        <v>14028</v>
      </c>
      <c r="I1476" s="24">
        <v>44041</v>
      </c>
      <c r="J1476" s="24">
        <v>44046</v>
      </c>
    </row>
    <row r="1477" spans="1:10" x14ac:dyDescent="0.25">
      <c r="A1477" s="22" t="s">
        <v>14029</v>
      </c>
      <c r="B1477" s="23">
        <v>900</v>
      </c>
      <c r="C1477" s="22" t="s">
        <v>11494</v>
      </c>
      <c r="D1477" s="28">
        <v>387904</v>
      </c>
      <c r="E1477" s="22" t="s">
        <v>11495</v>
      </c>
      <c r="F1477" s="22" t="s">
        <v>11496</v>
      </c>
      <c r="G1477" s="22" t="s">
        <v>81</v>
      </c>
      <c r="H1477" s="22" t="s">
        <v>14030</v>
      </c>
      <c r="I1477" s="24">
        <v>44040</v>
      </c>
      <c r="J1477" s="24">
        <v>44080</v>
      </c>
    </row>
    <row r="1478" spans="1:10" x14ac:dyDescent="0.25">
      <c r="A1478" s="22" t="s">
        <v>14031</v>
      </c>
      <c r="B1478" s="23">
        <v>900</v>
      </c>
      <c r="C1478" s="22" t="s">
        <v>11494</v>
      </c>
      <c r="D1478" s="28">
        <v>387904</v>
      </c>
      <c r="E1478" s="22" t="s">
        <v>11495</v>
      </c>
      <c r="F1478" s="22" t="s">
        <v>14032</v>
      </c>
      <c r="G1478" s="22" t="s">
        <v>81</v>
      </c>
      <c r="H1478" s="22" t="s">
        <v>14033</v>
      </c>
      <c r="I1478" s="24">
        <v>44039</v>
      </c>
      <c r="J1478" s="24">
        <v>44060</v>
      </c>
    </row>
    <row r="1479" spans="1:10" x14ac:dyDescent="0.25">
      <c r="A1479" s="22" t="s">
        <v>14034</v>
      </c>
      <c r="B1479" s="23">
        <v>900</v>
      </c>
      <c r="C1479" s="22" t="s">
        <v>11494</v>
      </c>
      <c r="D1479" s="28">
        <v>387904</v>
      </c>
      <c r="E1479" s="22" t="s">
        <v>11495</v>
      </c>
      <c r="F1479" s="22" t="s">
        <v>11496</v>
      </c>
      <c r="G1479" s="22" t="s">
        <v>81</v>
      </c>
      <c r="H1479" s="22" t="s">
        <v>14035</v>
      </c>
      <c r="I1479" s="24">
        <v>44043</v>
      </c>
      <c r="J1479" s="24">
        <v>44080</v>
      </c>
    </row>
    <row r="1480" spans="1:10" x14ac:dyDescent="0.25">
      <c r="A1480" s="22" t="s">
        <v>14036</v>
      </c>
      <c r="B1480" s="23">
        <v>900</v>
      </c>
      <c r="C1480" s="22" t="s">
        <v>11494</v>
      </c>
      <c r="D1480" s="28">
        <v>387904</v>
      </c>
      <c r="E1480" s="22" t="s">
        <v>11495</v>
      </c>
      <c r="F1480" s="22" t="s">
        <v>11496</v>
      </c>
      <c r="G1480" s="22" t="s">
        <v>81</v>
      </c>
      <c r="H1480" s="22" t="s">
        <v>14037</v>
      </c>
      <c r="I1480" s="24">
        <v>44042</v>
      </c>
      <c r="J1480" s="24">
        <v>44052</v>
      </c>
    </row>
    <row r="1481" spans="1:10" x14ac:dyDescent="0.25">
      <c r="A1481" s="22" t="s">
        <v>14038</v>
      </c>
      <c r="B1481" s="23">
        <v>900</v>
      </c>
      <c r="C1481" s="22" t="s">
        <v>11494</v>
      </c>
      <c r="D1481" s="28">
        <v>387904</v>
      </c>
      <c r="E1481" s="22" t="s">
        <v>11495</v>
      </c>
      <c r="F1481" s="22" t="s">
        <v>11496</v>
      </c>
      <c r="G1481" s="22" t="s">
        <v>81</v>
      </c>
      <c r="H1481" s="22" t="s">
        <v>14039</v>
      </c>
      <c r="I1481" s="24">
        <v>44039</v>
      </c>
      <c r="J1481" s="24">
        <v>44080</v>
      </c>
    </row>
    <row r="1482" spans="1:10" x14ac:dyDescent="0.25">
      <c r="A1482" s="22" t="s">
        <v>14040</v>
      </c>
      <c r="B1482" s="23">
        <v>900</v>
      </c>
      <c r="C1482" s="22" t="s">
        <v>11494</v>
      </c>
      <c r="D1482" s="28">
        <v>387904</v>
      </c>
      <c r="E1482" s="22" t="s">
        <v>11495</v>
      </c>
      <c r="F1482" s="22" t="s">
        <v>11496</v>
      </c>
      <c r="G1482" s="22" t="s">
        <v>81</v>
      </c>
      <c r="H1482" s="22" t="s">
        <v>14041</v>
      </c>
      <c r="I1482" s="24">
        <v>44041</v>
      </c>
      <c r="J1482" s="24">
        <v>44080</v>
      </c>
    </row>
    <row r="1483" spans="1:10" x14ac:dyDescent="0.25">
      <c r="A1483" s="22" t="s">
        <v>14042</v>
      </c>
      <c r="B1483" s="23">
        <v>900</v>
      </c>
      <c r="C1483" s="22" t="s">
        <v>11494</v>
      </c>
      <c r="D1483" s="28">
        <v>387904</v>
      </c>
      <c r="E1483" s="22" t="s">
        <v>11495</v>
      </c>
      <c r="F1483" s="22" t="s">
        <v>11496</v>
      </c>
      <c r="G1483" s="22" t="s">
        <v>81</v>
      </c>
      <c r="H1483" s="22" t="s">
        <v>14043</v>
      </c>
      <c r="I1483" s="24">
        <v>44041</v>
      </c>
      <c r="J1483" s="24">
        <v>44074</v>
      </c>
    </row>
    <row r="1484" spans="1:10" x14ac:dyDescent="0.25">
      <c r="A1484" s="22" t="s">
        <v>14044</v>
      </c>
      <c r="B1484" s="23">
        <v>900</v>
      </c>
      <c r="C1484" s="22" t="s">
        <v>11494</v>
      </c>
      <c r="D1484" s="28">
        <v>387904</v>
      </c>
      <c r="E1484" s="22" t="s">
        <v>11495</v>
      </c>
      <c r="F1484" s="22" t="s">
        <v>11496</v>
      </c>
      <c r="G1484" s="22" t="s">
        <v>81</v>
      </c>
      <c r="H1484" s="22" t="s">
        <v>14045</v>
      </c>
      <c r="I1484" s="24">
        <v>44040</v>
      </c>
      <c r="J1484" s="24">
        <v>44075</v>
      </c>
    </row>
    <row r="1485" spans="1:10" x14ac:dyDescent="0.25">
      <c r="A1485" s="22" t="s">
        <v>14046</v>
      </c>
      <c r="B1485" s="23">
        <v>900</v>
      </c>
      <c r="C1485" s="22" t="s">
        <v>11494</v>
      </c>
      <c r="D1485" s="28">
        <v>387904</v>
      </c>
      <c r="E1485" s="22" t="s">
        <v>11495</v>
      </c>
      <c r="F1485" s="22" t="s">
        <v>14047</v>
      </c>
      <c r="G1485" s="22" t="s">
        <v>81</v>
      </c>
      <c r="H1485" s="22" t="s">
        <v>14048</v>
      </c>
      <c r="I1485" s="24">
        <v>44042</v>
      </c>
      <c r="J1485" s="24">
        <v>44069</v>
      </c>
    </row>
    <row r="1486" spans="1:10" x14ac:dyDescent="0.25">
      <c r="A1486" s="22" t="s">
        <v>4225</v>
      </c>
      <c r="B1486" s="23">
        <v>900</v>
      </c>
      <c r="C1486" s="22" t="s">
        <v>11494</v>
      </c>
      <c r="D1486" s="28">
        <v>387904</v>
      </c>
      <c r="E1486" s="22" t="s">
        <v>11495</v>
      </c>
      <c r="F1486" s="22" t="s">
        <v>11496</v>
      </c>
      <c r="G1486" s="22" t="s">
        <v>81</v>
      </c>
      <c r="H1486" s="22" t="s">
        <v>9948</v>
      </c>
      <c r="I1486" s="24">
        <v>44040</v>
      </c>
      <c r="J1486" s="24">
        <v>44166</v>
      </c>
    </row>
    <row r="1487" spans="1:10" x14ac:dyDescent="0.25">
      <c r="A1487" s="22" t="s">
        <v>14049</v>
      </c>
      <c r="B1487" s="23">
        <v>900</v>
      </c>
      <c r="C1487" s="22" t="s">
        <v>11494</v>
      </c>
      <c r="D1487" s="28">
        <v>387904</v>
      </c>
      <c r="E1487" s="22" t="s">
        <v>11495</v>
      </c>
      <c r="F1487" s="22" t="s">
        <v>11496</v>
      </c>
      <c r="G1487" s="22" t="s">
        <v>81</v>
      </c>
      <c r="H1487" s="22" t="s">
        <v>14050</v>
      </c>
      <c r="I1487" s="24">
        <v>44040</v>
      </c>
      <c r="J1487" s="24">
        <v>44075</v>
      </c>
    </row>
    <row r="1488" spans="1:10" x14ac:dyDescent="0.25">
      <c r="A1488" s="22" t="s">
        <v>14051</v>
      </c>
      <c r="B1488" s="23">
        <v>900</v>
      </c>
      <c r="C1488" s="22" t="s">
        <v>11494</v>
      </c>
      <c r="D1488" s="28">
        <v>387904</v>
      </c>
      <c r="E1488" s="22" t="s">
        <v>11495</v>
      </c>
      <c r="F1488" s="22" t="s">
        <v>11496</v>
      </c>
      <c r="G1488" s="22" t="s">
        <v>81</v>
      </c>
      <c r="H1488" s="22" t="s">
        <v>14052</v>
      </c>
      <c r="I1488" s="24">
        <v>44044</v>
      </c>
      <c r="J1488" s="24">
        <v>44080</v>
      </c>
    </row>
    <row r="1489" spans="1:10" x14ac:dyDescent="0.25">
      <c r="A1489" s="22" t="s">
        <v>14053</v>
      </c>
      <c r="B1489" s="23">
        <v>900</v>
      </c>
      <c r="C1489" s="22" t="s">
        <v>11494</v>
      </c>
      <c r="D1489" s="28">
        <v>387904</v>
      </c>
      <c r="E1489" s="22" t="s">
        <v>11495</v>
      </c>
      <c r="F1489" s="22" t="s">
        <v>13969</v>
      </c>
      <c r="G1489" s="22" t="s">
        <v>81</v>
      </c>
      <c r="H1489" s="22" t="s">
        <v>14054</v>
      </c>
      <c r="I1489" s="24">
        <v>44042</v>
      </c>
      <c r="J1489" s="24">
        <v>44080</v>
      </c>
    </row>
    <row r="1490" spans="1:10" x14ac:dyDescent="0.25">
      <c r="A1490" s="22" t="s">
        <v>14055</v>
      </c>
      <c r="B1490" s="23">
        <v>900</v>
      </c>
      <c r="C1490" s="22" t="s">
        <v>11494</v>
      </c>
      <c r="D1490" s="28">
        <v>387904</v>
      </c>
      <c r="E1490" s="22" t="s">
        <v>11495</v>
      </c>
      <c r="F1490" s="22" t="s">
        <v>14056</v>
      </c>
      <c r="G1490" s="22" t="s">
        <v>81</v>
      </c>
      <c r="H1490" s="22" t="s">
        <v>14057</v>
      </c>
      <c r="I1490" s="24">
        <v>44044</v>
      </c>
      <c r="J1490" s="24">
        <v>44105</v>
      </c>
    </row>
    <row r="1491" spans="1:10" x14ac:dyDescent="0.25">
      <c r="A1491" s="22" t="s">
        <v>14058</v>
      </c>
      <c r="B1491" s="23">
        <v>900</v>
      </c>
      <c r="C1491" s="22" t="s">
        <v>11494</v>
      </c>
      <c r="D1491" s="28">
        <v>387904</v>
      </c>
      <c r="E1491" s="22" t="s">
        <v>11495</v>
      </c>
      <c r="F1491" s="22" t="s">
        <v>14059</v>
      </c>
      <c r="G1491" s="22" t="s">
        <v>81</v>
      </c>
      <c r="H1491" s="22" t="s">
        <v>14060</v>
      </c>
      <c r="I1491" s="24">
        <v>44039</v>
      </c>
      <c r="J1491" s="24">
        <v>44089</v>
      </c>
    </row>
    <row r="1492" spans="1:10" x14ac:dyDescent="0.25">
      <c r="A1492" s="22" t="s">
        <v>14061</v>
      </c>
      <c r="B1492" s="23">
        <v>900</v>
      </c>
      <c r="C1492" s="22" t="s">
        <v>11494</v>
      </c>
      <c r="D1492" s="28">
        <v>387904</v>
      </c>
      <c r="E1492" s="22" t="s">
        <v>11495</v>
      </c>
      <c r="F1492" s="22" t="s">
        <v>14062</v>
      </c>
      <c r="G1492" s="22" t="s">
        <v>81</v>
      </c>
      <c r="H1492" s="22" t="s">
        <v>14063</v>
      </c>
      <c r="I1492" s="24">
        <v>44039</v>
      </c>
      <c r="J1492" s="24">
        <v>44101</v>
      </c>
    </row>
    <row r="1493" spans="1:10" x14ac:dyDescent="0.25">
      <c r="A1493" s="22" t="s">
        <v>14064</v>
      </c>
      <c r="B1493" s="23">
        <v>900</v>
      </c>
      <c r="C1493" s="22" t="s">
        <v>11494</v>
      </c>
      <c r="D1493" s="28">
        <v>387904</v>
      </c>
      <c r="E1493" s="22" t="s">
        <v>11495</v>
      </c>
      <c r="F1493" s="22" t="s">
        <v>11496</v>
      </c>
      <c r="G1493" s="22" t="s">
        <v>81</v>
      </c>
      <c r="H1493" s="22" t="s">
        <v>14065</v>
      </c>
      <c r="I1493" s="24">
        <v>44046</v>
      </c>
      <c r="J1493" s="24">
        <v>44080</v>
      </c>
    </row>
    <row r="1494" spans="1:10" x14ac:dyDescent="0.25">
      <c r="A1494" s="22" t="s">
        <v>14066</v>
      </c>
      <c r="B1494" s="23">
        <v>900</v>
      </c>
      <c r="C1494" s="22" t="s">
        <v>11494</v>
      </c>
      <c r="D1494" s="28">
        <v>387904</v>
      </c>
      <c r="E1494" s="22" t="s">
        <v>11495</v>
      </c>
      <c r="F1494" s="22" t="s">
        <v>14067</v>
      </c>
      <c r="G1494" s="22" t="s">
        <v>81</v>
      </c>
      <c r="H1494" s="22" t="s">
        <v>14068</v>
      </c>
      <c r="I1494" s="24">
        <v>44040</v>
      </c>
      <c r="J1494" s="24">
        <v>44088</v>
      </c>
    </row>
    <row r="1495" spans="1:10" x14ac:dyDescent="0.25">
      <c r="A1495" s="22" t="s">
        <v>14069</v>
      </c>
      <c r="B1495" s="23">
        <v>900</v>
      </c>
      <c r="C1495" s="22" t="s">
        <v>11494</v>
      </c>
      <c r="D1495" s="28">
        <v>387904</v>
      </c>
      <c r="E1495" s="22" t="s">
        <v>11495</v>
      </c>
      <c r="F1495" s="22" t="s">
        <v>11496</v>
      </c>
      <c r="G1495" s="22" t="s">
        <v>81</v>
      </c>
      <c r="H1495" s="22" t="s">
        <v>14070</v>
      </c>
      <c r="I1495" s="24">
        <v>44043</v>
      </c>
      <c r="J1495" s="24">
        <v>44080</v>
      </c>
    </row>
    <row r="1496" spans="1:10" x14ac:dyDescent="0.25">
      <c r="A1496" s="22" t="s">
        <v>14071</v>
      </c>
      <c r="B1496" s="23">
        <v>900</v>
      </c>
      <c r="C1496" s="22" t="s">
        <v>11494</v>
      </c>
      <c r="D1496" s="28">
        <v>387904</v>
      </c>
      <c r="E1496" s="22" t="s">
        <v>11495</v>
      </c>
      <c r="F1496" s="22" t="s">
        <v>11496</v>
      </c>
      <c r="G1496" s="22" t="s">
        <v>81</v>
      </c>
      <c r="H1496" s="22" t="s">
        <v>14072</v>
      </c>
      <c r="I1496" s="24">
        <v>44043</v>
      </c>
      <c r="J1496" s="24">
        <v>44043</v>
      </c>
    </row>
    <row r="1497" spans="1:10" x14ac:dyDescent="0.25">
      <c r="A1497" s="22" t="s">
        <v>14073</v>
      </c>
      <c r="B1497" s="23">
        <v>900</v>
      </c>
      <c r="C1497" s="22" t="s">
        <v>11494</v>
      </c>
      <c r="D1497" s="28">
        <v>387904</v>
      </c>
      <c r="E1497" s="22" t="s">
        <v>11495</v>
      </c>
      <c r="F1497" s="22" t="s">
        <v>11496</v>
      </c>
      <c r="G1497" s="22" t="s">
        <v>81</v>
      </c>
      <c r="H1497" s="22" t="s">
        <v>14074</v>
      </c>
      <c r="I1497" s="24">
        <v>44043</v>
      </c>
      <c r="J1497" s="24">
        <v>44080</v>
      </c>
    </row>
    <row r="1498" spans="1:10" x14ac:dyDescent="0.25">
      <c r="A1498" s="22" t="s">
        <v>14075</v>
      </c>
      <c r="B1498" s="23">
        <v>900</v>
      </c>
      <c r="C1498" s="22" t="s">
        <v>11494</v>
      </c>
      <c r="D1498" s="28">
        <v>387904</v>
      </c>
      <c r="E1498" s="22" t="s">
        <v>11495</v>
      </c>
      <c r="F1498" s="22" t="s">
        <v>11496</v>
      </c>
      <c r="G1498" s="22" t="s">
        <v>81</v>
      </c>
      <c r="H1498" s="22" t="s">
        <v>14076</v>
      </c>
      <c r="I1498" s="24">
        <v>44041</v>
      </c>
      <c r="J1498" s="24">
        <v>44076</v>
      </c>
    </row>
    <row r="1499" spans="1:10" x14ac:dyDescent="0.25">
      <c r="A1499" s="22" t="s">
        <v>14077</v>
      </c>
      <c r="B1499" s="23">
        <v>900</v>
      </c>
      <c r="C1499" s="22" t="s">
        <v>11494</v>
      </c>
      <c r="D1499" s="28">
        <v>387904</v>
      </c>
      <c r="E1499" s="22" t="s">
        <v>11495</v>
      </c>
      <c r="F1499" s="22" t="s">
        <v>11496</v>
      </c>
      <c r="G1499" s="22" t="s">
        <v>81</v>
      </c>
      <c r="H1499" s="22" t="s">
        <v>14078</v>
      </c>
      <c r="I1499" s="24">
        <v>44044</v>
      </c>
      <c r="J1499" s="24">
        <v>44080</v>
      </c>
    </row>
    <row r="1500" spans="1:10" x14ac:dyDescent="0.25">
      <c r="A1500" s="22" t="s">
        <v>14079</v>
      </c>
      <c r="B1500" s="23">
        <v>900</v>
      </c>
      <c r="C1500" s="22" t="s">
        <v>11494</v>
      </c>
      <c r="D1500" s="28">
        <v>387904</v>
      </c>
      <c r="E1500" s="22" t="s">
        <v>11495</v>
      </c>
      <c r="F1500" s="22" t="s">
        <v>14080</v>
      </c>
      <c r="G1500" s="22" t="s">
        <v>81</v>
      </c>
      <c r="H1500" s="22" t="s">
        <v>14081</v>
      </c>
      <c r="I1500" s="24">
        <v>44043</v>
      </c>
      <c r="J1500" s="24">
        <v>44048</v>
      </c>
    </row>
    <row r="1501" spans="1:10" x14ac:dyDescent="0.25">
      <c r="A1501" s="22" t="s">
        <v>14082</v>
      </c>
      <c r="B1501" s="23">
        <v>900</v>
      </c>
      <c r="C1501" s="22" t="s">
        <v>11494</v>
      </c>
      <c r="D1501" s="28">
        <v>387904</v>
      </c>
      <c r="E1501" s="22" t="s">
        <v>11495</v>
      </c>
      <c r="F1501" s="22" t="s">
        <v>11496</v>
      </c>
      <c r="G1501" s="22" t="s">
        <v>81</v>
      </c>
      <c r="H1501" s="22" t="s">
        <v>14083</v>
      </c>
      <c r="I1501" s="24">
        <v>44041</v>
      </c>
      <c r="J1501" s="24">
        <v>44073</v>
      </c>
    </row>
    <row r="1502" spans="1:10" x14ac:dyDescent="0.25">
      <c r="A1502" s="22" t="s">
        <v>14084</v>
      </c>
      <c r="B1502" s="23">
        <v>900</v>
      </c>
      <c r="C1502" s="22" t="s">
        <v>11494</v>
      </c>
      <c r="D1502" s="28">
        <v>387904</v>
      </c>
      <c r="E1502" s="22" t="s">
        <v>11495</v>
      </c>
      <c r="F1502" s="22" t="s">
        <v>14085</v>
      </c>
      <c r="G1502" s="22" t="s">
        <v>81</v>
      </c>
      <c r="H1502" s="22" t="s">
        <v>14086</v>
      </c>
      <c r="I1502" s="24">
        <v>44046</v>
      </c>
      <c r="J1502" s="24">
        <v>44107</v>
      </c>
    </row>
    <row r="1503" spans="1:10" x14ac:dyDescent="0.25">
      <c r="A1503" s="22" t="s">
        <v>14087</v>
      </c>
      <c r="B1503" s="23">
        <v>900</v>
      </c>
      <c r="C1503" s="22" t="s">
        <v>11494</v>
      </c>
      <c r="D1503" s="28">
        <v>387904</v>
      </c>
      <c r="E1503" s="22" t="s">
        <v>11495</v>
      </c>
      <c r="F1503" s="22" t="s">
        <v>11496</v>
      </c>
      <c r="G1503" s="22" t="s">
        <v>81</v>
      </c>
      <c r="H1503" s="22" t="s">
        <v>14088</v>
      </c>
      <c r="I1503" s="24">
        <v>44051</v>
      </c>
      <c r="J1503" s="24">
        <v>44081</v>
      </c>
    </row>
    <row r="1504" spans="1:10" x14ac:dyDescent="0.25">
      <c r="A1504" s="22" t="s">
        <v>14089</v>
      </c>
      <c r="B1504" s="23">
        <v>900</v>
      </c>
      <c r="C1504" s="22" t="s">
        <v>11494</v>
      </c>
      <c r="D1504" s="28">
        <v>387904</v>
      </c>
      <c r="E1504" s="22" t="s">
        <v>11495</v>
      </c>
      <c r="F1504" s="22" t="s">
        <v>11496</v>
      </c>
      <c r="G1504" s="22" t="s">
        <v>81</v>
      </c>
      <c r="H1504" s="22" t="s">
        <v>14090</v>
      </c>
      <c r="I1504" s="24">
        <v>44043</v>
      </c>
      <c r="J1504" s="24">
        <v>44045</v>
      </c>
    </row>
    <row r="1505" spans="1:10" x14ac:dyDescent="0.25">
      <c r="A1505" s="22" t="s">
        <v>14091</v>
      </c>
      <c r="B1505" s="23">
        <v>900</v>
      </c>
      <c r="C1505" s="22" t="s">
        <v>11494</v>
      </c>
      <c r="D1505" s="28">
        <v>387904</v>
      </c>
      <c r="E1505" s="22" t="s">
        <v>11495</v>
      </c>
      <c r="F1505" s="22" t="s">
        <v>11496</v>
      </c>
      <c r="G1505" s="22" t="s">
        <v>81</v>
      </c>
      <c r="H1505" s="22" t="s">
        <v>14092</v>
      </c>
      <c r="I1505" s="24">
        <v>44043</v>
      </c>
      <c r="J1505" s="24">
        <v>44045</v>
      </c>
    </row>
    <row r="1506" spans="1:10" x14ac:dyDescent="0.25">
      <c r="A1506" s="22" t="s">
        <v>14093</v>
      </c>
      <c r="B1506" s="23">
        <v>900</v>
      </c>
      <c r="C1506" s="22" t="s">
        <v>11494</v>
      </c>
      <c r="D1506" s="28">
        <v>387904</v>
      </c>
      <c r="E1506" s="22" t="s">
        <v>11495</v>
      </c>
      <c r="F1506" s="22" t="s">
        <v>14094</v>
      </c>
      <c r="G1506" s="22" t="s">
        <v>81</v>
      </c>
      <c r="H1506" s="22" t="s">
        <v>14095</v>
      </c>
      <c r="I1506" s="24">
        <v>44041</v>
      </c>
      <c r="J1506" s="24">
        <v>44132</v>
      </c>
    </row>
    <row r="1507" spans="1:10" x14ac:dyDescent="0.25">
      <c r="A1507" s="22" t="s">
        <v>14096</v>
      </c>
      <c r="B1507" s="23">
        <v>900</v>
      </c>
      <c r="C1507" s="22" t="s">
        <v>11494</v>
      </c>
      <c r="D1507" s="28">
        <v>387904</v>
      </c>
      <c r="E1507" s="22" t="s">
        <v>11495</v>
      </c>
      <c r="F1507" s="22" t="s">
        <v>14094</v>
      </c>
      <c r="G1507" s="22" t="s">
        <v>81</v>
      </c>
      <c r="H1507" s="22" t="s">
        <v>14097</v>
      </c>
      <c r="I1507" s="24">
        <v>44041</v>
      </c>
      <c r="J1507" s="24">
        <v>44132</v>
      </c>
    </row>
    <row r="1508" spans="1:10" x14ac:dyDescent="0.25">
      <c r="A1508" s="22" t="s">
        <v>14098</v>
      </c>
      <c r="B1508" s="23">
        <v>900</v>
      </c>
      <c r="C1508" s="22" t="s">
        <v>11494</v>
      </c>
      <c r="D1508" s="28">
        <v>387904</v>
      </c>
      <c r="E1508" s="22" t="s">
        <v>11495</v>
      </c>
      <c r="F1508" s="22" t="s">
        <v>11496</v>
      </c>
      <c r="G1508" s="22" t="s">
        <v>81</v>
      </c>
      <c r="H1508" s="22" t="s">
        <v>14099</v>
      </c>
      <c r="I1508" s="24">
        <v>44042</v>
      </c>
      <c r="J1508" s="24">
        <v>44073</v>
      </c>
    </row>
    <row r="1509" spans="1:10" x14ac:dyDescent="0.25">
      <c r="A1509" s="22" t="s">
        <v>14100</v>
      </c>
      <c r="B1509" s="23">
        <v>900</v>
      </c>
      <c r="C1509" s="22" t="s">
        <v>11494</v>
      </c>
      <c r="D1509" s="28">
        <v>387904</v>
      </c>
      <c r="E1509" s="22" t="s">
        <v>11495</v>
      </c>
      <c r="F1509" s="22" t="s">
        <v>14101</v>
      </c>
      <c r="G1509" s="22" t="s">
        <v>81</v>
      </c>
      <c r="H1509" s="22" t="s">
        <v>14102</v>
      </c>
      <c r="I1509" s="24">
        <v>44040</v>
      </c>
      <c r="J1509" s="24">
        <v>44282</v>
      </c>
    </row>
    <row r="1510" spans="1:10" x14ac:dyDescent="0.25">
      <c r="A1510" s="22" t="s">
        <v>14103</v>
      </c>
      <c r="B1510" s="23">
        <v>900</v>
      </c>
      <c r="C1510" s="22" t="s">
        <v>11494</v>
      </c>
      <c r="D1510" s="28">
        <v>387904</v>
      </c>
      <c r="E1510" s="22" t="s">
        <v>11495</v>
      </c>
      <c r="F1510" s="22" t="s">
        <v>11496</v>
      </c>
      <c r="G1510" s="22" t="s">
        <v>81</v>
      </c>
      <c r="H1510" s="22" t="s">
        <v>14104</v>
      </c>
      <c r="I1510" s="24">
        <v>44041</v>
      </c>
      <c r="J1510" s="24">
        <v>44080</v>
      </c>
    </row>
    <row r="1511" spans="1:10" x14ac:dyDescent="0.25">
      <c r="A1511" s="22" t="s">
        <v>1309</v>
      </c>
      <c r="B1511" s="23">
        <v>900</v>
      </c>
      <c r="C1511" s="22" t="s">
        <v>11494</v>
      </c>
      <c r="D1511" s="28">
        <v>387904</v>
      </c>
      <c r="E1511" s="22" t="s">
        <v>11495</v>
      </c>
      <c r="F1511" s="22" t="s">
        <v>11496</v>
      </c>
      <c r="G1511" s="22" t="s">
        <v>81</v>
      </c>
      <c r="H1511" s="22" t="s">
        <v>6486</v>
      </c>
      <c r="I1511" s="24">
        <v>44041</v>
      </c>
      <c r="J1511" s="24">
        <v>44194</v>
      </c>
    </row>
    <row r="1512" spans="1:10" x14ac:dyDescent="0.25">
      <c r="A1512" s="22" t="s">
        <v>14105</v>
      </c>
      <c r="B1512" s="23">
        <v>900</v>
      </c>
      <c r="C1512" s="22" t="s">
        <v>11494</v>
      </c>
      <c r="D1512" s="28">
        <v>387904</v>
      </c>
      <c r="E1512" s="22" t="s">
        <v>11495</v>
      </c>
      <c r="F1512" s="22" t="s">
        <v>14106</v>
      </c>
      <c r="G1512" s="22" t="s">
        <v>81</v>
      </c>
      <c r="H1512" s="22" t="s">
        <v>14107</v>
      </c>
      <c r="I1512" s="24">
        <v>44041</v>
      </c>
      <c r="J1512" s="24">
        <v>44103</v>
      </c>
    </row>
    <row r="1513" spans="1:10" x14ac:dyDescent="0.25">
      <c r="A1513" s="22" t="s">
        <v>14108</v>
      </c>
      <c r="B1513" s="23">
        <v>900</v>
      </c>
      <c r="C1513" s="22" t="s">
        <v>11494</v>
      </c>
      <c r="D1513" s="28">
        <v>387904</v>
      </c>
      <c r="E1513" s="22" t="s">
        <v>11495</v>
      </c>
      <c r="F1513" s="22" t="s">
        <v>14106</v>
      </c>
      <c r="G1513" s="22" t="s">
        <v>81</v>
      </c>
      <c r="H1513" s="22" t="s">
        <v>14109</v>
      </c>
      <c r="I1513" s="24">
        <v>44041</v>
      </c>
      <c r="J1513" s="24">
        <v>44103</v>
      </c>
    </row>
    <row r="1514" spans="1:10" x14ac:dyDescent="0.25">
      <c r="A1514" s="22" t="s">
        <v>14110</v>
      </c>
      <c r="B1514" s="23">
        <v>900</v>
      </c>
      <c r="C1514" s="22" t="s">
        <v>11494</v>
      </c>
      <c r="D1514" s="28">
        <v>387904</v>
      </c>
      <c r="E1514" s="22" t="s">
        <v>11495</v>
      </c>
      <c r="F1514" s="22" t="s">
        <v>11496</v>
      </c>
      <c r="G1514" s="22" t="s">
        <v>81</v>
      </c>
      <c r="H1514" s="22" t="s">
        <v>14111</v>
      </c>
      <c r="I1514" s="24">
        <v>44042</v>
      </c>
      <c r="J1514" s="24">
        <v>44197</v>
      </c>
    </row>
    <row r="1515" spans="1:10" x14ac:dyDescent="0.25">
      <c r="A1515" s="22" t="s">
        <v>450</v>
      </c>
      <c r="B1515" s="23">
        <v>900</v>
      </c>
      <c r="C1515" s="22" t="s">
        <v>11494</v>
      </c>
      <c r="D1515" s="28">
        <v>387904</v>
      </c>
      <c r="E1515" s="22" t="s">
        <v>11495</v>
      </c>
      <c r="F1515" s="22" t="s">
        <v>11496</v>
      </c>
      <c r="G1515" s="22" t="s">
        <v>81</v>
      </c>
      <c r="H1515" s="22" t="s">
        <v>10559</v>
      </c>
      <c r="I1515" s="24">
        <v>44042</v>
      </c>
      <c r="J1515" s="24">
        <v>44080</v>
      </c>
    </row>
    <row r="1516" spans="1:10" x14ac:dyDescent="0.25">
      <c r="A1516" s="22" t="s">
        <v>14112</v>
      </c>
      <c r="B1516" s="23">
        <v>900</v>
      </c>
      <c r="C1516" s="22" t="s">
        <v>11494</v>
      </c>
      <c r="D1516" s="28">
        <v>387904</v>
      </c>
      <c r="E1516" s="22" t="s">
        <v>11495</v>
      </c>
      <c r="F1516" s="22" t="s">
        <v>11496</v>
      </c>
      <c r="G1516" s="22" t="s">
        <v>81</v>
      </c>
      <c r="H1516" s="22" t="s">
        <v>14113</v>
      </c>
      <c r="I1516" s="24">
        <v>44046</v>
      </c>
      <c r="J1516" s="24">
        <v>44080</v>
      </c>
    </row>
    <row r="1517" spans="1:10" x14ac:dyDescent="0.25">
      <c r="A1517" s="22" t="s">
        <v>14114</v>
      </c>
      <c r="B1517" s="23">
        <v>900</v>
      </c>
      <c r="C1517" s="22" t="s">
        <v>11494</v>
      </c>
      <c r="D1517" s="28">
        <v>387904</v>
      </c>
      <c r="E1517" s="22" t="s">
        <v>11495</v>
      </c>
      <c r="F1517" s="22" t="s">
        <v>11496</v>
      </c>
      <c r="G1517" s="22" t="s">
        <v>81</v>
      </c>
      <c r="H1517" s="22" t="s">
        <v>14115</v>
      </c>
      <c r="I1517" s="24">
        <v>44043</v>
      </c>
      <c r="J1517" s="24">
        <v>44095</v>
      </c>
    </row>
    <row r="1518" spans="1:10" x14ac:dyDescent="0.25">
      <c r="A1518" s="22" t="s">
        <v>4292</v>
      </c>
      <c r="B1518" s="23">
        <v>900</v>
      </c>
      <c r="C1518" s="22" t="s">
        <v>11494</v>
      </c>
      <c r="D1518" s="28">
        <v>387904</v>
      </c>
      <c r="E1518" s="22" t="s">
        <v>11495</v>
      </c>
      <c r="F1518" s="22" t="s">
        <v>11496</v>
      </c>
      <c r="G1518" s="22" t="s">
        <v>81</v>
      </c>
      <c r="H1518" s="22" t="s">
        <v>11187</v>
      </c>
      <c r="I1518" s="24">
        <v>44043</v>
      </c>
      <c r="J1518" s="24">
        <v>44080</v>
      </c>
    </row>
    <row r="1519" spans="1:10" x14ac:dyDescent="0.25">
      <c r="A1519" s="22" t="s">
        <v>14116</v>
      </c>
      <c r="B1519" s="23">
        <v>900</v>
      </c>
      <c r="C1519" s="22" t="s">
        <v>11494</v>
      </c>
      <c r="D1519" s="28">
        <v>387904</v>
      </c>
      <c r="E1519" s="22" t="s">
        <v>11495</v>
      </c>
      <c r="F1519" s="22" t="s">
        <v>14117</v>
      </c>
      <c r="G1519" s="22" t="s">
        <v>81</v>
      </c>
      <c r="H1519" s="22" t="s">
        <v>14118</v>
      </c>
      <c r="I1519" s="24">
        <v>44042</v>
      </c>
      <c r="J1519" s="24">
        <v>44055</v>
      </c>
    </row>
    <row r="1520" spans="1:10" x14ac:dyDescent="0.25">
      <c r="A1520" s="22" t="s">
        <v>14119</v>
      </c>
      <c r="B1520" s="23">
        <v>900</v>
      </c>
      <c r="C1520" s="22" t="s">
        <v>11494</v>
      </c>
      <c r="D1520" s="28">
        <v>387904</v>
      </c>
      <c r="E1520" s="22" t="s">
        <v>11495</v>
      </c>
      <c r="F1520" s="22" t="s">
        <v>11496</v>
      </c>
      <c r="G1520" s="22" t="s">
        <v>81</v>
      </c>
      <c r="H1520" s="22" t="s">
        <v>14120</v>
      </c>
      <c r="I1520" s="24">
        <v>44043</v>
      </c>
      <c r="J1520" s="24">
        <v>44053</v>
      </c>
    </row>
    <row r="1521" spans="1:10" x14ac:dyDescent="0.25">
      <c r="A1521" s="22" t="s">
        <v>14121</v>
      </c>
      <c r="B1521" s="23">
        <v>900</v>
      </c>
      <c r="C1521" s="22" t="s">
        <v>11494</v>
      </c>
      <c r="D1521" s="28">
        <v>387904</v>
      </c>
      <c r="E1521" s="22" t="s">
        <v>11495</v>
      </c>
      <c r="F1521" s="22" t="s">
        <v>14122</v>
      </c>
      <c r="G1521" s="22" t="s">
        <v>81</v>
      </c>
      <c r="H1521" s="22" t="s">
        <v>14123</v>
      </c>
      <c r="I1521" s="24">
        <v>44042</v>
      </c>
      <c r="J1521" s="24">
        <v>44062</v>
      </c>
    </row>
    <row r="1522" spans="1:10" x14ac:dyDescent="0.25">
      <c r="A1522" s="22" t="s">
        <v>14124</v>
      </c>
      <c r="B1522" s="23">
        <v>900</v>
      </c>
      <c r="C1522" s="22" t="s">
        <v>11494</v>
      </c>
      <c r="D1522" s="28">
        <v>387904</v>
      </c>
      <c r="E1522" s="22" t="s">
        <v>11495</v>
      </c>
      <c r="F1522" s="22" t="s">
        <v>11496</v>
      </c>
      <c r="G1522" s="22" t="s">
        <v>81</v>
      </c>
      <c r="H1522" s="22" t="s">
        <v>14125</v>
      </c>
      <c r="I1522" s="24">
        <v>44044</v>
      </c>
      <c r="J1522" s="24">
        <v>44080</v>
      </c>
    </row>
    <row r="1523" spans="1:10" x14ac:dyDescent="0.25">
      <c r="A1523" s="22" t="s">
        <v>14126</v>
      </c>
      <c r="B1523" s="23">
        <v>900</v>
      </c>
      <c r="C1523" s="22" t="s">
        <v>11494</v>
      </c>
      <c r="D1523" s="28">
        <v>387904</v>
      </c>
      <c r="E1523" s="22" t="s">
        <v>11495</v>
      </c>
      <c r="F1523" s="22" t="s">
        <v>11496</v>
      </c>
      <c r="G1523" s="22" t="s">
        <v>81</v>
      </c>
      <c r="H1523" s="22" t="s">
        <v>14127</v>
      </c>
      <c r="I1523" s="24">
        <v>44046</v>
      </c>
      <c r="J1523" s="24">
        <v>44142</v>
      </c>
    </row>
    <row r="1524" spans="1:10" x14ac:dyDescent="0.25">
      <c r="A1524" s="22" t="s">
        <v>14128</v>
      </c>
      <c r="B1524" s="23">
        <v>900</v>
      </c>
      <c r="C1524" s="22" t="s">
        <v>11494</v>
      </c>
      <c r="D1524" s="28">
        <v>387904</v>
      </c>
      <c r="E1524" s="22" t="s">
        <v>11495</v>
      </c>
      <c r="F1524" s="22" t="s">
        <v>14129</v>
      </c>
      <c r="G1524" s="22" t="s">
        <v>81</v>
      </c>
      <c r="H1524" s="22" t="s">
        <v>14130</v>
      </c>
      <c r="I1524" s="24">
        <v>44042</v>
      </c>
      <c r="J1524" s="24">
        <v>44053</v>
      </c>
    </row>
    <row r="1525" spans="1:10" x14ac:dyDescent="0.25">
      <c r="A1525" s="22" t="s">
        <v>14131</v>
      </c>
      <c r="B1525" s="23">
        <v>900</v>
      </c>
      <c r="C1525" s="22" t="s">
        <v>11494</v>
      </c>
      <c r="D1525" s="28">
        <v>387904</v>
      </c>
      <c r="E1525" s="22" t="s">
        <v>11495</v>
      </c>
      <c r="F1525" s="22" t="s">
        <v>11496</v>
      </c>
      <c r="G1525" s="22" t="s">
        <v>81</v>
      </c>
      <c r="H1525" s="22" t="s">
        <v>14132</v>
      </c>
      <c r="I1525" s="24">
        <v>44046</v>
      </c>
      <c r="J1525" s="24">
        <v>44080</v>
      </c>
    </row>
    <row r="1526" spans="1:10" x14ac:dyDescent="0.25">
      <c r="A1526" s="22" t="s">
        <v>14133</v>
      </c>
      <c r="B1526" s="23">
        <v>900</v>
      </c>
      <c r="C1526" s="22" t="s">
        <v>11494</v>
      </c>
      <c r="D1526" s="28">
        <v>387904</v>
      </c>
      <c r="E1526" s="22" t="s">
        <v>11495</v>
      </c>
      <c r="F1526" s="22" t="s">
        <v>14134</v>
      </c>
      <c r="G1526" s="22" t="s">
        <v>81</v>
      </c>
      <c r="H1526" s="22" t="s">
        <v>14135</v>
      </c>
      <c r="I1526" s="24">
        <v>44046</v>
      </c>
      <c r="J1526" s="24">
        <v>44048</v>
      </c>
    </row>
    <row r="1527" spans="1:10" x14ac:dyDescent="0.25">
      <c r="A1527" s="22" t="s">
        <v>14136</v>
      </c>
      <c r="B1527" s="23">
        <v>900</v>
      </c>
      <c r="C1527" s="22" t="s">
        <v>11494</v>
      </c>
      <c r="D1527" s="28">
        <v>387904</v>
      </c>
      <c r="E1527" s="22" t="s">
        <v>11495</v>
      </c>
      <c r="F1527" s="22" t="s">
        <v>11496</v>
      </c>
      <c r="G1527" s="22" t="s">
        <v>81</v>
      </c>
      <c r="H1527" s="22" t="s">
        <v>14137</v>
      </c>
      <c r="I1527" s="24">
        <v>44043</v>
      </c>
      <c r="J1527" s="24">
        <v>44141</v>
      </c>
    </row>
    <row r="1528" spans="1:10" x14ac:dyDescent="0.25">
      <c r="A1528" s="22" t="s">
        <v>14138</v>
      </c>
      <c r="B1528" s="23">
        <v>900</v>
      </c>
      <c r="C1528" s="22" t="s">
        <v>11494</v>
      </c>
      <c r="D1528" s="28">
        <v>387904</v>
      </c>
      <c r="E1528" s="22" t="s">
        <v>11495</v>
      </c>
      <c r="F1528" s="22" t="s">
        <v>14139</v>
      </c>
      <c r="G1528" s="22" t="s">
        <v>81</v>
      </c>
      <c r="H1528" s="22" t="s">
        <v>14140</v>
      </c>
      <c r="I1528" s="24">
        <v>44046</v>
      </c>
      <c r="J1528" s="24">
        <v>44068</v>
      </c>
    </row>
    <row r="1529" spans="1:10" x14ac:dyDescent="0.25">
      <c r="A1529" s="22" t="s">
        <v>14141</v>
      </c>
      <c r="B1529" s="23">
        <v>900</v>
      </c>
      <c r="C1529" s="22" t="s">
        <v>11494</v>
      </c>
      <c r="D1529" s="28">
        <v>387904</v>
      </c>
      <c r="E1529" s="22" t="s">
        <v>11495</v>
      </c>
      <c r="F1529" s="22" t="s">
        <v>11496</v>
      </c>
      <c r="G1529" s="22" t="s">
        <v>81</v>
      </c>
      <c r="H1529" s="22" t="s">
        <v>14142</v>
      </c>
      <c r="I1529" s="24">
        <v>44053</v>
      </c>
      <c r="J1529" s="24">
        <v>44202</v>
      </c>
    </row>
    <row r="1530" spans="1:10" x14ac:dyDescent="0.25">
      <c r="A1530" s="22" t="s">
        <v>14143</v>
      </c>
      <c r="B1530" s="23">
        <v>900</v>
      </c>
      <c r="C1530" s="22" t="s">
        <v>11494</v>
      </c>
      <c r="D1530" s="28">
        <v>387904</v>
      </c>
      <c r="E1530" s="22" t="s">
        <v>11495</v>
      </c>
      <c r="F1530" s="22" t="s">
        <v>14144</v>
      </c>
      <c r="G1530" s="22" t="s">
        <v>81</v>
      </c>
      <c r="H1530" s="22" t="s">
        <v>14145</v>
      </c>
      <c r="I1530" s="24">
        <v>44042</v>
      </c>
      <c r="J1530" s="24">
        <v>44285</v>
      </c>
    </row>
    <row r="1531" spans="1:10" x14ac:dyDescent="0.25">
      <c r="A1531" s="22" t="s">
        <v>14146</v>
      </c>
      <c r="B1531" s="23">
        <v>900</v>
      </c>
      <c r="C1531" s="22" t="s">
        <v>11494</v>
      </c>
      <c r="D1531" s="28">
        <v>387904</v>
      </c>
      <c r="E1531" s="22" t="s">
        <v>11495</v>
      </c>
      <c r="F1531" s="22" t="s">
        <v>14147</v>
      </c>
      <c r="G1531" s="22" t="s">
        <v>81</v>
      </c>
      <c r="H1531" s="22" t="s">
        <v>14148</v>
      </c>
      <c r="I1531" s="24">
        <v>44042</v>
      </c>
      <c r="J1531" s="24">
        <v>44089</v>
      </c>
    </row>
    <row r="1532" spans="1:10" x14ac:dyDescent="0.25">
      <c r="A1532" s="22" t="s">
        <v>14149</v>
      </c>
      <c r="B1532" s="23">
        <v>900</v>
      </c>
      <c r="C1532" s="22" t="s">
        <v>11494</v>
      </c>
      <c r="D1532" s="28">
        <v>387904</v>
      </c>
      <c r="E1532" s="22" t="s">
        <v>11495</v>
      </c>
      <c r="F1532" s="22" t="s">
        <v>11496</v>
      </c>
      <c r="G1532" s="22" t="s">
        <v>81</v>
      </c>
      <c r="H1532" s="22" t="s">
        <v>14150</v>
      </c>
      <c r="I1532" s="24">
        <v>44043</v>
      </c>
      <c r="J1532" s="24">
        <v>44192</v>
      </c>
    </row>
    <row r="1533" spans="1:10" x14ac:dyDescent="0.25">
      <c r="A1533" s="22" t="s">
        <v>14151</v>
      </c>
      <c r="B1533" s="23">
        <v>900</v>
      </c>
      <c r="C1533" s="22" t="s">
        <v>11494</v>
      </c>
      <c r="D1533" s="28">
        <v>387904</v>
      </c>
      <c r="E1533" s="22" t="s">
        <v>11495</v>
      </c>
      <c r="F1533" s="22" t="s">
        <v>11496</v>
      </c>
      <c r="G1533" s="22" t="s">
        <v>81</v>
      </c>
      <c r="H1533" s="22" t="s">
        <v>14152</v>
      </c>
      <c r="I1533" s="24">
        <v>44043</v>
      </c>
      <c r="J1533" s="24">
        <v>44287</v>
      </c>
    </row>
    <row r="1534" spans="1:10" x14ac:dyDescent="0.25">
      <c r="A1534" s="22" t="s">
        <v>14153</v>
      </c>
      <c r="B1534" s="23">
        <v>900</v>
      </c>
      <c r="C1534" s="22" t="s">
        <v>11494</v>
      </c>
      <c r="D1534" s="28">
        <v>387904</v>
      </c>
      <c r="E1534" s="22" t="s">
        <v>11495</v>
      </c>
      <c r="F1534" s="22" t="s">
        <v>14154</v>
      </c>
      <c r="G1534" s="22" t="s">
        <v>81</v>
      </c>
      <c r="H1534" s="22" t="s">
        <v>14155</v>
      </c>
      <c r="I1534" s="24">
        <v>44043</v>
      </c>
      <c r="J1534" s="24">
        <v>44054</v>
      </c>
    </row>
    <row r="1535" spans="1:10" x14ac:dyDescent="0.25">
      <c r="A1535" s="22" t="s">
        <v>14156</v>
      </c>
      <c r="B1535" s="23">
        <v>900</v>
      </c>
      <c r="C1535" s="22" t="s">
        <v>11494</v>
      </c>
      <c r="D1535" s="28">
        <v>387904</v>
      </c>
      <c r="E1535" s="22" t="s">
        <v>11495</v>
      </c>
      <c r="F1535" s="22" t="s">
        <v>14157</v>
      </c>
      <c r="G1535" s="22" t="s">
        <v>81</v>
      </c>
      <c r="H1535" s="22" t="s">
        <v>14158</v>
      </c>
      <c r="I1535" s="24">
        <v>44041</v>
      </c>
      <c r="J1535" s="24">
        <v>44103</v>
      </c>
    </row>
    <row r="1536" spans="1:10" x14ac:dyDescent="0.25">
      <c r="A1536" s="22" t="s">
        <v>14159</v>
      </c>
      <c r="B1536" s="23">
        <v>900</v>
      </c>
      <c r="C1536" s="22" t="s">
        <v>11494</v>
      </c>
      <c r="D1536" s="28">
        <v>387904</v>
      </c>
      <c r="E1536" s="22" t="s">
        <v>11495</v>
      </c>
      <c r="F1536" s="22" t="s">
        <v>14160</v>
      </c>
      <c r="G1536" s="22" t="s">
        <v>81</v>
      </c>
      <c r="H1536" s="22" t="s">
        <v>14161</v>
      </c>
      <c r="I1536" s="24">
        <v>44041</v>
      </c>
      <c r="J1536" s="24">
        <v>44103</v>
      </c>
    </row>
    <row r="1537" spans="1:10" x14ac:dyDescent="0.25">
      <c r="A1537" s="22" t="s">
        <v>14162</v>
      </c>
      <c r="B1537" s="23">
        <v>900</v>
      </c>
      <c r="C1537" s="22" t="s">
        <v>11494</v>
      </c>
      <c r="D1537" s="28">
        <v>387904</v>
      </c>
      <c r="E1537" s="22" t="s">
        <v>11495</v>
      </c>
      <c r="F1537" s="22" t="s">
        <v>11496</v>
      </c>
      <c r="G1537" s="22" t="s">
        <v>81</v>
      </c>
      <c r="H1537" s="22" t="s">
        <v>14163</v>
      </c>
      <c r="I1537" s="24">
        <v>44042</v>
      </c>
      <c r="J1537" s="24">
        <v>44080</v>
      </c>
    </row>
    <row r="1538" spans="1:10" x14ac:dyDescent="0.25">
      <c r="A1538" s="22" t="s">
        <v>14164</v>
      </c>
      <c r="B1538" s="23">
        <v>900</v>
      </c>
      <c r="C1538" s="22" t="s">
        <v>11494</v>
      </c>
      <c r="D1538" s="28">
        <v>387904</v>
      </c>
      <c r="E1538" s="22" t="s">
        <v>11495</v>
      </c>
      <c r="F1538" s="22" t="s">
        <v>11496</v>
      </c>
      <c r="G1538" s="22" t="s">
        <v>81</v>
      </c>
      <c r="H1538" s="22" t="s">
        <v>14165</v>
      </c>
      <c r="I1538" s="24">
        <v>44042</v>
      </c>
      <c r="J1538" s="24">
        <v>44102</v>
      </c>
    </row>
    <row r="1539" spans="1:10" x14ac:dyDescent="0.25">
      <c r="A1539" s="22" t="s">
        <v>3512</v>
      </c>
      <c r="B1539" s="23">
        <v>900</v>
      </c>
      <c r="C1539" s="22" t="s">
        <v>11494</v>
      </c>
      <c r="D1539" s="28">
        <v>387904</v>
      </c>
      <c r="E1539" s="22" t="s">
        <v>11495</v>
      </c>
      <c r="F1539" s="22" t="s">
        <v>11496</v>
      </c>
      <c r="G1539" s="22" t="s">
        <v>81</v>
      </c>
      <c r="H1539" s="22" t="s">
        <v>11462</v>
      </c>
      <c r="I1539" s="24">
        <v>44047</v>
      </c>
      <c r="J1539" s="24">
        <v>44080</v>
      </c>
    </row>
    <row r="1540" spans="1:10" x14ac:dyDescent="0.25">
      <c r="A1540" s="22" t="s">
        <v>14166</v>
      </c>
      <c r="B1540" s="23">
        <v>900</v>
      </c>
      <c r="C1540" s="22" t="s">
        <v>11494</v>
      </c>
      <c r="D1540" s="28">
        <v>387904</v>
      </c>
      <c r="E1540" s="22" t="s">
        <v>11495</v>
      </c>
      <c r="F1540" s="22" t="s">
        <v>11746</v>
      </c>
      <c r="G1540" s="22" t="s">
        <v>81</v>
      </c>
      <c r="H1540" s="22" t="s">
        <v>14167</v>
      </c>
      <c r="I1540" s="24">
        <v>44043</v>
      </c>
      <c r="J1540" s="24">
        <v>44135</v>
      </c>
    </row>
    <row r="1541" spans="1:10" x14ac:dyDescent="0.25">
      <c r="A1541" s="22" t="s">
        <v>14168</v>
      </c>
      <c r="B1541" s="23">
        <v>900</v>
      </c>
      <c r="C1541" s="22" t="s">
        <v>11494</v>
      </c>
      <c r="D1541" s="28">
        <v>387904</v>
      </c>
      <c r="E1541" s="22" t="s">
        <v>11495</v>
      </c>
      <c r="F1541" s="22" t="s">
        <v>14169</v>
      </c>
      <c r="G1541" s="22" t="s">
        <v>81</v>
      </c>
      <c r="H1541" s="22" t="s">
        <v>14170</v>
      </c>
      <c r="I1541" s="24">
        <v>44048</v>
      </c>
      <c r="J1541" s="24">
        <v>44063</v>
      </c>
    </row>
    <row r="1542" spans="1:10" x14ac:dyDescent="0.25">
      <c r="A1542" s="22" t="s">
        <v>14171</v>
      </c>
      <c r="B1542" s="23">
        <v>900</v>
      </c>
      <c r="C1542" s="22" t="s">
        <v>11494</v>
      </c>
      <c r="D1542" s="28">
        <v>387904</v>
      </c>
      <c r="E1542" s="22" t="s">
        <v>11495</v>
      </c>
      <c r="F1542" s="22" t="s">
        <v>14172</v>
      </c>
      <c r="G1542" s="22" t="s">
        <v>81</v>
      </c>
      <c r="H1542" s="22" t="s">
        <v>14173</v>
      </c>
      <c r="I1542" s="24">
        <v>44044</v>
      </c>
      <c r="J1542" s="24">
        <v>44097</v>
      </c>
    </row>
    <row r="1543" spans="1:10" x14ac:dyDescent="0.25">
      <c r="A1543" s="22" t="s">
        <v>14174</v>
      </c>
      <c r="B1543" s="23">
        <v>900</v>
      </c>
      <c r="C1543" s="22" t="s">
        <v>11494</v>
      </c>
      <c r="D1543" s="28">
        <v>387904</v>
      </c>
      <c r="E1543" s="22" t="s">
        <v>11495</v>
      </c>
      <c r="F1543" s="22" t="s">
        <v>11496</v>
      </c>
      <c r="G1543" s="22" t="s">
        <v>81</v>
      </c>
      <c r="H1543" s="22" t="s">
        <v>14175</v>
      </c>
      <c r="I1543" s="24">
        <v>44046</v>
      </c>
      <c r="J1543" s="24">
        <v>44080</v>
      </c>
    </row>
    <row r="1544" spans="1:10" x14ac:dyDescent="0.25">
      <c r="A1544" s="22" t="s">
        <v>14176</v>
      </c>
      <c r="B1544" s="23">
        <v>900</v>
      </c>
      <c r="C1544" s="22" t="s">
        <v>11494</v>
      </c>
      <c r="D1544" s="28">
        <v>387904</v>
      </c>
      <c r="E1544" s="22" t="s">
        <v>11495</v>
      </c>
      <c r="F1544" s="22" t="s">
        <v>11496</v>
      </c>
      <c r="G1544" s="22" t="s">
        <v>81</v>
      </c>
      <c r="H1544" s="22" t="s">
        <v>14177</v>
      </c>
      <c r="I1544" s="24">
        <v>44047</v>
      </c>
      <c r="J1544" s="24">
        <v>44061</v>
      </c>
    </row>
    <row r="1545" spans="1:10" x14ac:dyDescent="0.25">
      <c r="A1545" s="22" t="s">
        <v>14178</v>
      </c>
      <c r="B1545" s="23">
        <v>900</v>
      </c>
      <c r="C1545" s="22" t="s">
        <v>11494</v>
      </c>
      <c r="D1545" s="28">
        <v>387904</v>
      </c>
      <c r="E1545" s="22" t="s">
        <v>11495</v>
      </c>
      <c r="F1545" s="22" t="s">
        <v>11496</v>
      </c>
      <c r="G1545" s="22" t="s">
        <v>81</v>
      </c>
      <c r="H1545" s="22" t="s">
        <v>14179</v>
      </c>
      <c r="I1545" s="24">
        <v>44047</v>
      </c>
      <c r="J1545" s="24">
        <v>44141</v>
      </c>
    </row>
    <row r="1546" spans="1:10" x14ac:dyDescent="0.25">
      <c r="A1546" s="22" t="s">
        <v>14180</v>
      </c>
      <c r="B1546" s="23">
        <v>900</v>
      </c>
      <c r="C1546" s="22" t="s">
        <v>11494</v>
      </c>
      <c r="D1546" s="28">
        <v>387904</v>
      </c>
      <c r="E1546" s="22" t="s">
        <v>11495</v>
      </c>
      <c r="F1546" s="22" t="s">
        <v>11496</v>
      </c>
      <c r="G1546" s="22" t="s">
        <v>81</v>
      </c>
      <c r="H1546" s="22" t="s">
        <v>14181</v>
      </c>
      <c r="I1546" s="24">
        <v>44046</v>
      </c>
      <c r="J1546" s="24">
        <v>44261</v>
      </c>
    </row>
    <row r="1547" spans="1:10" x14ac:dyDescent="0.25">
      <c r="A1547" s="22" t="s">
        <v>3772</v>
      </c>
      <c r="B1547" s="23">
        <v>900</v>
      </c>
      <c r="C1547" s="22" t="s">
        <v>11494</v>
      </c>
      <c r="D1547" s="28">
        <v>387904</v>
      </c>
      <c r="E1547" s="22" t="s">
        <v>11495</v>
      </c>
      <c r="F1547" s="22" t="s">
        <v>11496</v>
      </c>
      <c r="G1547" s="22" t="s">
        <v>81</v>
      </c>
      <c r="H1547" s="22" t="s">
        <v>9686</v>
      </c>
      <c r="I1547" s="24">
        <v>44044</v>
      </c>
      <c r="J1547" s="24">
        <v>44171</v>
      </c>
    </row>
    <row r="1548" spans="1:10" x14ac:dyDescent="0.25">
      <c r="A1548" s="22" t="s">
        <v>14182</v>
      </c>
      <c r="B1548" s="23">
        <v>900</v>
      </c>
      <c r="C1548" s="22" t="s">
        <v>11494</v>
      </c>
      <c r="D1548" s="28">
        <v>387904</v>
      </c>
      <c r="E1548" s="22" t="s">
        <v>11495</v>
      </c>
      <c r="F1548" s="22" t="s">
        <v>14183</v>
      </c>
      <c r="G1548" s="22" t="s">
        <v>81</v>
      </c>
      <c r="H1548" s="22" t="s">
        <v>14184</v>
      </c>
      <c r="I1548" s="24">
        <v>44047</v>
      </c>
      <c r="J1548" s="24">
        <v>44108</v>
      </c>
    </row>
    <row r="1549" spans="1:10" x14ac:dyDescent="0.25">
      <c r="A1549" s="22" t="s">
        <v>14185</v>
      </c>
      <c r="B1549" s="23">
        <v>900</v>
      </c>
      <c r="C1549" s="22" t="s">
        <v>11494</v>
      </c>
      <c r="D1549" s="28">
        <v>387904</v>
      </c>
      <c r="E1549" s="22" t="s">
        <v>11495</v>
      </c>
      <c r="F1549" s="22" t="s">
        <v>11496</v>
      </c>
      <c r="G1549" s="22" t="s">
        <v>81</v>
      </c>
      <c r="H1549" s="22" t="s">
        <v>14186</v>
      </c>
      <c r="I1549" s="24">
        <v>44046</v>
      </c>
      <c r="J1549" s="24">
        <v>44261</v>
      </c>
    </row>
    <row r="1550" spans="1:10" x14ac:dyDescent="0.25">
      <c r="A1550" s="22" t="s">
        <v>14187</v>
      </c>
      <c r="B1550" s="23">
        <v>900</v>
      </c>
      <c r="C1550" s="22" t="s">
        <v>11494</v>
      </c>
      <c r="D1550" s="28">
        <v>387904</v>
      </c>
      <c r="E1550" s="22" t="s">
        <v>11495</v>
      </c>
      <c r="F1550" s="22" t="s">
        <v>14188</v>
      </c>
      <c r="G1550" s="22" t="s">
        <v>81</v>
      </c>
      <c r="H1550" s="22" t="s">
        <v>14189</v>
      </c>
      <c r="I1550" s="24">
        <v>44042</v>
      </c>
      <c r="J1550" s="24">
        <v>44073</v>
      </c>
    </row>
    <row r="1551" spans="1:10" x14ac:dyDescent="0.25">
      <c r="A1551" s="22" t="s">
        <v>14187</v>
      </c>
      <c r="B1551" s="23">
        <v>900</v>
      </c>
      <c r="C1551" s="22" t="s">
        <v>11494</v>
      </c>
      <c r="D1551" s="28">
        <v>387904</v>
      </c>
      <c r="E1551" s="22" t="s">
        <v>11495</v>
      </c>
      <c r="F1551" s="22" t="s">
        <v>11496</v>
      </c>
      <c r="G1551" s="22" t="s">
        <v>81</v>
      </c>
      <c r="H1551" s="22" t="s">
        <v>14189</v>
      </c>
      <c r="I1551" s="24">
        <v>44084</v>
      </c>
      <c r="J1551" s="24">
        <v>44133</v>
      </c>
    </row>
    <row r="1552" spans="1:10" x14ac:dyDescent="0.25">
      <c r="A1552" s="22" t="s">
        <v>14190</v>
      </c>
      <c r="B1552" s="23">
        <v>900</v>
      </c>
      <c r="C1552" s="22" t="s">
        <v>11494</v>
      </c>
      <c r="D1552" s="28">
        <v>387904</v>
      </c>
      <c r="E1552" s="22" t="s">
        <v>11495</v>
      </c>
      <c r="F1552" s="22" t="s">
        <v>11496</v>
      </c>
      <c r="G1552" s="22" t="s">
        <v>81</v>
      </c>
      <c r="H1552" s="22" t="s">
        <v>14191</v>
      </c>
      <c r="I1552" s="24">
        <v>44044</v>
      </c>
      <c r="J1552" s="24">
        <v>44141</v>
      </c>
    </row>
    <row r="1553" spans="1:10" x14ac:dyDescent="0.25">
      <c r="A1553" s="22" t="s">
        <v>14192</v>
      </c>
      <c r="B1553" s="23">
        <v>900</v>
      </c>
      <c r="C1553" s="22" t="s">
        <v>11494</v>
      </c>
      <c r="D1553" s="28">
        <v>387904</v>
      </c>
      <c r="E1553" s="22" t="s">
        <v>11495</v>
      </c>
      <c r="F1553" s="22" t="s">
        <v>11496</v>
      </c>
      <c r="G1553" s="22" t="s">
        <v>81</v>
      </c>
      <c r="H1553" s="22" t="s">
        <v>14193</v>
      </c>
      <c r="I1553" s="24">
        <v>44046</v>
      </c>
      <c r="J1553" s="24">
        <v>44080</v>
      </c>
    </row>
    <row r="1554" spans="1:10" x14ac:dyDescent="0.25">
      <c r="A1554" s="22" t="s">
        <v>14194</v>
      </c>
      <c r="B1554" s="23">
        <v>900</v>
      </c>
      <c r="C1554" s="22" t="s">
        <v>11494</v>
      </c>
      <c r="D1554" s="28">
        <v>387904</v>
      </c>
      <c r="E1554" s="22" t="s">
        <v>11495</v>
      </c>
      <c r="F1554" s="22" t="s">
        <v>11496</v>
      </c>
      <c r="G1554" s="22" t="s">
        <v>81</v>
      </c>
      <c r="H1554" s="22" t="s">
        <v>14195</v>
      </c>
      <c r="I1554" s="24">
        <v>44046</v>
      </c>
      <c r="J1554" s="24">
        <v>44080</v>
      </c>
    </row>
    <row r="1555" spans="1:10" x14ac:dyDescent="0.25">
      <c r="A1555" s="22" t="s">
        <v>14196</v>
      </c>
      <c r="B1555" s="23">
        <v>900</v>
      </c>
      <c r="C1555" s="22" t="s">
        <v>11494</v>
      </c>
      <c r="D1555" s="28">
        <v>387904</v>
      </c>
      <c r="E1555" s="22" t="s">
        <v>11495</v>
      </c>
      <c r="F1555" s="22" t="s">
        <v>14197</v>
      </c>
      <c r="G1555" s="22" t="s">
        <v>81</v>
      </c>
      <c r="H1555" s="22" t="s">
        <v>14198</v>
      </c>
      <c r="I1555" s="24">
        <v>44043</v>
      </c>
      <c r="J1555" s="24">
        <v>44054</v>
      </c>
    </row>
    <row r="1556" spans="1:10" x14ac:dyDescent="0.25">
      <c r="A1556" s="22" t="s">
        <v>14199</v>
      </c>
      <c r="B1556" s="23">
        <v>900</v>
      </c>
      <c r="C1556" s="22" t="s">
        <v>11494</v>
      </c>
      <c r="D1556" s="28">
        <v>387904</v>
      </c>
      <c r="E1556" s="22" t="s">
        <v>11495</v>
      </c>
      <c r="F1556" s="22" t="s">
        <v>11496</v>
      </c>
      <c r="G1556" s="22" t="s">
        <v>81</v>
      </c>
      <c r="H1556" s="22" t="s">
        <v>14200</v>
      </c>
      <c r="I1556" s="24">
        <v>44043</v>
      </c>
      <c r="J1556" s="24">
        <v>44171</v>
      </c>
    </row>
    <row r="1557" spans="1:10" x14ac:dyDescent="0.25">
      <c r="A1557" s="22" t="s">
        <v>14201</v>
      </c>
      <c r="B1557" s="23">
        <v>900</v>
      </c>
      <c r="C1557" s="22" t="s">
        <v>11494</v>
      </c>
      <c r="D1557" s="28">
        <v>387904</v>
      </c>
      <c r="E1557" s="22" t="s">
        <v>11495</v>
      </c>
      <c r="F1557" s="22" t="s">
        <v>14202</v>
      </c>
      <c r="G1557" s="22" t="s">
        <v>81</v>
      </c>
      <c r="H1557" s="22" t="s">
        <v>14203</v>
      </c>
      <c r="I1557" s="24">
        <v>44046</v>
      </c>
      <c r="J1557" s="24">
        <v>44054</v>
      </c>
    </row>
    <row r="1558" spans="1:10" x14ac:dyDescent="0.25">
      <c r="A1558" s="22" t="s">
        <v>14204</v>
      </c>
      <c r="B1558" s="23">
        <v>900</v>
      </c>
      <c r="C1558" s="22" t="s">
        <v>11494</v>
      </c>
      <c r="D1558" s="28">
        <v>387904</v>
      </c>
      <c r="E1558" s="22" t="s">
        <v>11495</v>
      </c>
      <c r="F1558" s="22" t="s">
        <v>14205</v>
      </c>
      <c r="G1558" s="22" t="s">
        <v>81</v>
      </c>
      <c r="H1558" s="22" t="s">
        <v>14206</v>
      </c>
      <c r="I1558" s="24">
        <v>44043</v>
      </c>
      <c r="J1558" s="24">
        <v>44092</v>
      </c>
    </row>
    <row r="1559" spans="1:10" x14ac:dyDescent="0.25">
      <c r="A1559" s="22" t="s">
        <v>14207</v>
      </c>
      <c r="B1559" s="23">
        <v>900</v>
      </c>
      <c r="C1559" s="22" t="s">
        <v>11494</v>
      </c>
      <c r="D1559" s="28">
        <v>387904</v>
      </c>
      <c r="E1559" s="22" t="s">
        <v>11495</v>
      </c>
      <c r="F1559" s="22" t="s">
        <v>14208</v>
      </c>
      <c r="G1559" s="22" t="s">
        <v>81</v>
      </c>
      <c r="H1559" s="22" t="s">
        <v>14209</v>
      </c>
      <c r="I1559" s="24">
        <v>44043</v>
      </c>
      <c r="J1559" s="24">
        <v>44061</v>
      </c>
    </row>
    <row r="1560" spans="1:10" x14ac:dyDescent="0.25">
      <c r="A1560" s="22" t="s">
        <v>14210</v>
      </c>
      <c r="B1560" s="23">
        <v>900</v>
      </c>
      <c r="C1560" s="22" t="s">
        <v>11494</v>
      </c>
      <c r="D1560" s="28">
        <v>387904</v>
      </c>
      <c r="E1560" s="22" t="s">
        <v>11495</v>
      </c>
      <c r="F1560" s="22" t="s">
        <v>14211</v>
      </c>
      <c r="G1560" s="22" t="s">
        <v>81</v>
      </c>
      <c r="H1560" s="22" t="s">
        <v>14212</v>
      </c>
      <c r="I1560" s="24">
        <v>44043</v>
      </c>
      <c r="J1560" s="24">
        <v>44135</v>
      </c>
    </row>
    <row r="1561" spans="1:10" x14ac:dyDescent="0.25">
      <c r="A1561" s="22" t="s">
        <v>14213</v>
      </c>
      <c r="B1561" s="23">
        <v>900</v>
      </c>
      <c r="C1561" s="22" t="s">
        <v>11494</v>
      </c>
      <c r="D1561" s="28">
        <v>387904</v>
      </c>
      <c r="E1561" s="22" t="s">
        <v>11495</v>
      </c>
      <c r="F1561" s="22" t="s">
        <v>14214</v>
      </c>
      <c r="G1561" s="22" t="s">
        <v>81</v>
      </c>
      <c r="H1561" s="22" t="s">
        <v>14215</v>
      </c>
      <c r="I1561" s="24">
        <v>44042</v>
      </c>
      <c r="J1561" s="24">
        <v>44063</v>
      </c>
    </row>
    <row r="1562" spans="1:10" x14ac:dyDescent="0.25">
      <c r="A1562" s="22" t="s">
        <v>1053</v>
      </c>
      <c r="B1562" s="23">
        <v>900</v>
      </c>
      <c r="C1562" s="22" t="s">
        <v>11494</v>
      </c>
      <c r="D1562" s="28">
        <v>387904</v>
      </c>
      <c r="E1562" s="22" t="s">
        <v>11495</v>
      </c>
      <c r="F1562" s="22" t="s">
        <v>14216</v>
      </c>
      <c r="G1562" s="22" t="s">
        <v>81</v>
      </c>
      <c r="H1562" s="22" t="s">
        <v>9077</v>
      </c>
      <c r="I1562" s="24">
        <v>44046</v>
      </c>
      <c r="J1562" s="24">
        <v>44057</v>
      </c>
    </row>
    <row r="1563" spans="1:10" x14ac:dyDescent="0.25">
      <c r="A1563" s="22" t="s">
        <v>14217</v>
      </c>
      <c r="B1563" s="23">
        <v>900</v>
      </c>
      <c r="C1563" s="22" t="s">
        <v>11494</v>
      </c>
      <c r="D1563" s="28">
        <v>387904</v>
      </c>
      <c r="E1563" s="22" t="s">
        <v>11495</v>
      </c>
      <c r="F1563" s="22" t="s">
        <v>14218</v>
      </c>
      <c r="G1563" s="22" t="s">
        <v>81</v>
      </c>
      <c r="H1563" s="22" t="s">
        <v>14219</v>
      </c>
      <c r="I1563" s="24">
        <v>44050</v>
      </c>
      <c r="J1563" s="24">
        <v>44084</v>
      </c>
    </row>
    <row r="1564" spans="1:10" x14ac:dyDescent="0.25">
      <c r="A1564" s="22" t="s">
        <v>14220</v>
      </c>
      <c r="B1564" s="23">
        <v>900</v>
      </c>
      <c r="C1564" s="22" t="s">
        <v>11494</v>
      </c>
      <c r="D1564" s="28">
        <v>387904</v>
      </c>
      <c r="E1564" s="22" t="s">
        <v>11495</v>
      </c>
      <c r="F1564" s="22" t="s">
        <v>11496</v>
      </c>
      <c r="G1564" s="22" t="s">
        <v>81</v>
      </c>
      <c r="H1564" s="22" t="s">
        <v>14221</v>
      </c>
      <c r="I1564" s="24">
        <v>44043</v>
      </c>
      <c r="J1564" s="24">
        <v>44054</v>
      </c>
    </row>
    <row r="1565" spans="1:10" x14ac:dyDescent="0.25">
      <c r="A1565" s="22" t="s">
        <v>14222</v>
      </c>
      <c r="B1565" s="23">
        <v>900</v>
      </c>
      <c r="C1565" s="22" t="s">
        <v>11494</v>
      </c>
      <c r="D1565" s="28">
        <v>387904</v>
      </c>
      <c r="E1565" s="22" t="s">
        <v>11495</v>
      </c>
      <c r="F1565" s="22" t="s">
        <v>11496</v>
      </c>
      <c r="G1565" s="22" t="s">
        <v>81</v>
      </c>
      <c r="H1565" s="22" t="s">
        <v>14223</v>
      </c>
      <c r="I1565" s="24">
        <v>44047</v>
      </c>
      <c r="J1565" s="24">
        <v>44111</v>
      </c>
    </row>
    <row r="1566" spans="1:10" x14ac:dyDescent="0.25">
      <c r="A1566" s="22" t="s">
        <v>14222</v>
      </c>
      <c r="B1566" s="23">
        <v>900</v>
      </c>
      <c r="C1566" s="22" t="s">
        <v>11494</v>
      </c>
      <c r="D1566" s="28">
        <v>387904</v>
      </c>
      <c r="E1566" s="22" t="s">
        <v>11495</v>
      </c>
      <c r="F1566" s="22" t="s">
        <v>14224</v>
      </c>
      <c r="G1566" s="22" t="s">
        <v>81</v>
      </c>
      <c r="H1566" s="22" t="s">
        <v>14223</v>
      </c>
      <c r="I1566" s="24">
        <v>44112</v>
      </c>
      <c r="J1566" s="24">
        <v>44115</v>
      </c>
    </row>
    <row r="1567" spans="1:10" x14ac:dyDescent="0.25">
      <c r="A1567" s="22" t="s">
        <v>14222</v>
      </c>
      <c r="B1567" s="23">
        <v>900</v>
      </c>
      <c r="C1567" s="22" t="s">
        <v>11494</v>
      </c>
      <c r="D1567" s="28">
        <v>387904</v>
      </c>
      <c r="E1567" s="22" t="s">
        <v>11495</v>
      </c>
      <c r="F1567" s="22" t="s">
        <v>11961</v>
      </c>
      <c r="G1567" s="22" t="s">
        <v>81</v>
      </c>
      <c r="H1567" s="22" t="s">
        <v>14223</v>
      </c>
      <c r="I1567" s="24">
        <v>44116</v>
      </c>
      <c r="J1567" s="24"/>
    </row>
    <row r="1568" spans="1:10" x14ac:dyDescent="0.25">
      <c r="A1568" s="22" t="s">
        <v>14225</v>
      </c>
      <c r="B1568" s="23">
        <v>900</v>
      </c>
      <c r="C1568" s="22" t="s">
        <v>11494</v>
      </c>
      <c r="D1568" s="28">
        <v>387904</v>
      </c>
      <c r="E1568" s="22" t="s">
        <v>11495</v>
      </c>
      <c r="F1568" s="22" t="s">
        <v>14226</v>
      </c>
      <c r="G1568" s="22" t="s">
        <v>81</v>
      </c>
      <c r="H1568" s="22" t="s">
        <v>14227</v>
      </c>
      <c r="I1568" s="24">
        <v>44046</v>
      </c>
      <c r="J1568" s="24">
        <v>44077</v>
      </c>
    </row>
    <row r="1569" spans="1:10" x14ac:dyDescent="0.25">
      <c r="A1569" s="22" t="s">
        <v>14228</v>
      </c>
      <c r="B1569" s="23">
        <v>900</v>
      </c>
      <c r="C1569" s="22" t="s">
        <v>11494</v>
      </c>
      <c r="D1569" s="28">
        <v>387904</v>
      </c>
      <c r="E1569" s="22" t="s">
        <v>11495</v>
      </c>
      <c r="F1569" s="22" t="s">
        <v>11496</v>
      </c>
      <c r="G1569" s="22" t="s">
        <v>81</v>
      </c>
      <c r="H1569" s="22" t="s">
        <v>14229</v>
      </c>
      <c r="I1569" s="24">
        <v>44045</v>
      </c>
      <c r="J1569" s="24">
        <v>44171</v>
      </c>
    </row>
    <row r="1570" spans="1:10" x14ac:dyDescent="0.25">
      <c r="A1570" s="22" t="s">
        <v>14230</v>
      </c>
      <c r="B1570" s="23">
        <v>900</v>
      </c>
      <c r="C1570" s="22" t="s">
        <v>11494</v>
      </c>
      <c r="D1570" s="28">
        <v>387904</v>
      </c>
      <c r="E1570" s="22" t="s">
        <v>11495</v>
      </c>
      <c r="F1570" s="22" t="s">
        <v>11842</v>
      </c>
      <c r="G1570" s="22" t="s">
        <v>81</v>
      </c>
      <c r="H1570" s="22" t="s">
        <v>14231</v>
      </c>
      <c r="I1570" s="24">
        <v>44045</v>
      </c>
      <c r="J1570" s="24">
        <v>44058</v>
      </c>
    </row>
    <row r="1571" spans="1:10" x14ac:dyDescent="0.25">
      <c r="A1571" s="22" t="s">
        <v>14232</v>
      </c>
      <c r="B1571" s="23">
        <v>900</v>
      </c>
      <c r="C1571" s="22" t="s">
        <v>11494</v>
      </c>
      <c r="D1571" s="28">
        <v>387904</v>
      </c>
      <c r="E1571" s="22" t="s">
        <v>11495</v>
      </c>
      <c r="F1571" s="22" t="s">
        <v>11842</v>
      </c>
      <c r="G1571" s="22" t="s">
        <v>81</v>
      </c>
      <c r="H1571" s="22" t="s">
        <v>14233</v>
      </c>
      <c r="I1571" s="24">
        <v>44045</v>
      </c>
      <c r="J1571" s="24">
        <v>44058</v>
      </c>
    </row>
    <row r="1572" spans="1:10" x14ac:dyDescent="0.25">
      <c r="A1572" s="22" t="s">
        <v>14234</v>
      </c>
      <c r="B1572" s="23">
        <v>900</v>
      </c>
      <c r="C1572" s="22" t="s">
        <v>11494</v>
      </c>
      <c r="D1572" s="28">
        <v>387904</v>
      </c>
      <c r="E1572" s="22" t="s">
        <v>11495</v>
      </c>
      <c r="F1572" s="22" t="s">
        <v>11496</v>
      </c>
      <c r="G1572" s="22" t="s">
        <v>81</v>
      </c>
      <c r="H1572" s="22" t="s">
        <v>14235</v>
      </c>
      <c r="I1572" s="24">
        <v>44046</v>
      </c>
      <c r="J1572" s="24">
        <v>44046</v>
      </c>
    </row>
    <row r="1573" spans="1:10" x14ac:dyDescent="0.25">
      <c r="A1573" s="22" t="s">
        <v>14236</v>
      </c>
      <c r="B1573" s="23">
        <v>900</v>
      </c>
      <c r="C1573" s="22" t="s">
        <v>11494</v>
      </c>
      <c r="D1573" s="28">
        <v>387904</v>
      </c>
      <c r="E1573" s="22" t="s">
        <v>11495</v>
      </c>
      <c r="F1573" s="22" t="s">
        <v>11496</v>
      </c>
      <c r="G1573" s="22" t="s">
        <v>81</v>
      </c>
      <c r="H1573" s="22" t="s">
        <v>14237</v>
      </c>
      <c r="I1573" s="24">
        <v>44046</v>
      </c>
      <c r="J1573" s="24">
        <v>44075</v>
      </c>
    </row>
    <row r="1574" spans="1:10" x14ac:dyDescent="0.25">
      <c r="A1574" s="22" t="s">
        <v>14238</v>
      </c>
      <c r="B1574" s="23">
        <v>900</v>
      </c>
      <c r="C1574" s="22" t="s">
        <v>11494</v>
      </c>
      <c r="D1574" s="28">
        <v>387904</v>
      </c>
      <c r="E1574" s="22" t="s">
        <v>11495</v>
      </c>
      <c r="F1574" s="22" t="s">
        <v>11746</v>
      </c>
      <c r="G1574" s="22" t="s">
        <v>81</v>
      </c>
      <c r="H1574" s="22" t="s">
        <v>14239</v>
      </c>
      <c r="I1574" s="24">
        <v>44048</v>
      </c>
      <c r="J1574" s="24">
        <v>44109</v>
      </c>
    </row>
    <row r="1575" spans="1:10" x14ac:dyDescent="0.25">
      <c r="A1575" s="22" t="s">
        <v>14240</v>
      </c>
      <c r="B1575" s="23">
        <v>900</v>
      </c>
      <c r="C1575" s="22" t="s">
        <v>11494</v>
      </c>
      <c r="D1575" s="28">
        <v>387904</v>
      </c>
      <c r="E1575" s="22" t="s">
        <v>11495</v>
      </c>
      <c r="F1575" s="22" t="s">
        <v>14241</v>
      </c>
      <c r="G1575" s="22" t="s">
        <v>81</v>
      </c>
      <c r="H1575" s="22" t="s">
        <v>14242</v>
      </c>
      <c r="I1575" s="24">
        <v>44049</v>
      </c>
      <c r="J1575" s="24">
        <v>44136</v>
      </c>
    </row>
    <row r="1576" spans="1:10" x14ac:dyDescent="0.25">
      <c r="A1576" s="22" t="s">
        <v>14243</v>
      </c>
      <c r="B1576" s="23">
        <v>900</v>
      </c>
      <c r="C1576" s="22" t="s">
        <v>11494</v>
      </c>
      <c r="D1576" s="28">
        <v>387904</v>
      </c>
      <c r="E1576" s="22" t="s">
        <v>11495</v>
      </c>
      <c r="F1576" s="22" t="s">
        <v>14244</v>
      </c>
      <c r="G1576" s="22" t="s">
        <v>81</v>
      </c>
      <c r="H1576" s="22" t="s">
        <v>14245</v>
      </c>
      <c r="I1576" s="24">
        <v>44063</v>
      </c>
      <c r="J1576" s="24">
        <v>44305</v>
      </c>
    </row>
    <row r="1577" spans="1:10" x14ac:dyDescent="0.25">
      <c r="A1577" s="22" t="s">
        <v>14246</v>
      </c>
      <c r="B1577" s="23">
        <v>900</v>
      </c>
      <c r="C1577" s="22" t="s">
        <v>11494</v>
      </c>
      <c r="D1577" s="28">
        <v>387904</v>
      </c>
      <c r="E1577" s="22" t="s">
        <v>11495</v>
      </c>
      <c r="F1577" s="22" t="s">
        <v>11496</v>
      </c>
      <c r="G1577" s="22" t="s">
        <v>81</v>
      </c>
      <c r="H1577" s="22" t="s">
        <v>14247</v>
      </c>
      <c r="I1577" s="24">
        <v>44049</v>
      </c>
      <c r="J1577" s="24">
        <v>44080</v>
      </c>
    </row>
    <row r="1578" spans="1:10" x14ac:dyDescent="0.25">
      <c r="A1578" s="22" t="s">
        <v>14248</v>
      </c>
      <c r="B1578" s="23">
        <v>900</v>
      </c>
      <c r="C1578" s="22" t="s">
        <v>11494</v>
      </c>
      <c r="D1578" s="28">
        <v>387904</v>
      </c>
      <c r="E1578" s="22" t="s">
        <v>11495</v>
      </c>
      <c r="F1578" s="22" t="s">
        <v>11496</v>
      </c>
      <c r="G1578" s="22" t="s">
        <v>81</v>
      </c>
      <c r="H1578" s="22" t="s">
        <v>14249</v>
      </c>
      <c r="I1578" s="24">
        <v>44044</v>
      </c>
      <c r="J1578" s="24">
        <v>44075</v>
      </c>
    </row>
    <row r="1579" spans="1:10" x14ac:dyDescent="0.25">
      <c r="A1579" s="22" t="s">
        <v>14250</v>
      </c>
      <c r="B1579" s="23">
        <v>900</v>
      </c>
      <c r="C1579" s="22" t="s">
        <v>11494</v>
      </c>
      <c r="D1579" s="28">
        <v>387904</v>
      </c>
      <c r="E1579" s="22" t="s">
        <v>11495</v>
      </c>
      <c r="F1579" s="22" t="s">
        <v>14251</v>
      </c>
      <c r="G1579" s="22" t="s">
        <v>81</v>
      </c>
      <c r="H1579" s="22" t="s">
        <v>14252</v>
      </c>
      <c r="I1579" s="24">
        <v>44046</v>
      </c>
      <c r="J1579" s="24">
        <v>44064</v>
      </c>
    </row>
    <row r="1580" spans="1:10" x14ac:dyDescent="0.25">
      <c r="A1580" s="22" t="s">
        <v>14253</v>
      </c>
      <c r="B1580" s="23">
        <v>900</v>
      </c>
      <c r="C1580" s="22" t="s">
        <v>11494</v>
      </c>
      <c r="D1580" s="28">
        <v>387904</v>
      </c>
      <c r="E1580" s="22" t="s">
        <v>11495</v>
      </c>
      <c r="F1580" s="22" t="s">
        <v>14254</v>
      </c>
      <c r="G1580" s="22" t="s">
        <v>81</v>
      </c>
      <c r="H1580" s="22" t="s">
        <v>14255</v>
      </c>
      <c r="I1580" s="24">
        <v>44053</v>
      </c>
      <c r="J1580" s="24">
        <v>44073</v>
      </c>
    </row>
    <row r="1581" spans="1:10" x14ac:dyDescent="0.25">
      <c r="A1581" s="22" t="s">
        <v>14256</v>
      </c>
      <c r="B1581" s="23">
        <v>900</v>
      </c>
      <c r="C1581" s="22" t="s">
        <v>11494</v>
      </c>
      <c r="D1581" s="28">
        <v>387904</v>
      </c>
      <c r="E1581" s="22" t="s">
        <v>11495</v>
      </c>
      <c r="F1581" s="22" t="s">
        <v>11496</v>
      </c>
      <c r="G1581" s="22" t="s">
        <v>81</v>
      </c>
      <c r="H1581" s="22" t="s">
        <v>14257</v>
      </c>
      <c r="I1581" s="24">
        <v>44049</v>
      </c>
      <c r="J1581" s="24">
        <v>44052</v>
      </c>
    </row>
    <row r="1582" spans="1:10" x14ac:dyDescent="0.25">
      <c r="A1582" s="22" t="s">
        <v>14258</v>
      </c>
      <c r="B1582" s="23">
        <v>900</v>
      </c>
      <c r="C1582" s="22" t="s">
        <v>11494</v>
      </c>
      <c r="D1582" s="28">
        <v>387904</v>
      </c>
      <c r="E1582" s="22" t="s">
        <v>11495</v>
      </c>
      <c r="F1582" s="22" t="s">
        <v>11496</v>
      </c>
      <c r="G1582" s="22" t="s">
        <v>81</v>
      </c>
      <c r="H1582" s="22" t="s">
        <v>14259</v>
      </c>
      <c r="I1582" s="24">
        <v>44046</v>
      </c>
      <c r="J1582" s="24">
        <v>44080</v>
      </c>
    </row>
    <row r="1583" spans="1:10" x14ac:dyDescent="0.25">
      <c r="A1583" s="22" t="s">
        <v>14260</v>
      </c>
      <c r="B1583" s="23">
        <v>900</v>
      </c>
      <c r="C1583" s="22" t="s">
        <v>11494</v>
      </c>
      <c r="D1583" s="28">
        <v>387904</v>
      </c>
      <c r="E1583" s="22" t="s">
        <v>11495</v>
      </c>
      <c r="F1583" s="22" t="s">
        <v>14261</v>
      </c>
      <c r="G1583" s="22" t="s">
        <v>81</v>
      </c>
      <c r="H1583" s="22" t="s">
        <v>14262</v>
      </c>
      <c r="I1583" s="24">
        <v>44046</v>
      </c>
      <c r="J1583" s="24">
        <v>44047</v>
      </c>
    </row>
    <row r="1584" spans="1:10" x14ac:dyDescent="0.25">
      <c r="A1584" s="22" t="s">
        <v>14263</v>
      </c>
      <c r="B1584" s="23">
        <v>900</v>
      </c>
      <c r="C1584" s="22" t="s">
        <v>11494</v>
      </c>
      <c r="D1584" s="28">
        <v>387904</v>
      </c>
      <c r="E1584" s="22" t="s">
        <v>11495</v>
      </c>
      <c r="F1584" s="22" t="s">
        <v>11496</v>
      </c>
      <c r="G1584" s="22" t="s">
        <v>81</v>
      </c>
      <c r="H1584" s="22" t="s">
        <v>14264</v>
      </c>
      <c r="I1584" s="24">
        <v>44047</v>
      </c>
      <c r="J1584" s="24">
        <v>44053</v>
      </c>
    </row>
    <row r="1585" spans="1:10" x14ac:dyDescent="0.25">
      <c r="A1585" s="22" t="s">
        <v>14265</v>
      </c>
      <c r="B1585" s="23">
        <v>900</v>
      </c>
      <c r="C1585" s="22" t="s">
        <v>11494</v>
      </c>
      <c r="D1585" s="28">
        <v>387904</v>
      </c>
      <c r="E1585" s="22" t="s">
        <v>11495</v>
      </c>
      <c r="F1585" s="22" t="s">
        <v>11496</v>
      </c>
      <c r="G1585" s="22" t="s">
        <v>81</v>
      </c>
      <c r="H1585" s="22" t="s">
        <v>14266</v>
      </c>
      <c r="I1585" s="24">
        <v>44046</v>
      </c>
      <c r="J1585" s="24">
        <v>44138</v>
      </c>
    </row>
    <row r="1586" spans="1:10" x14ac:dyDescent="0.25">
      <c r="A1586" s="22" t="s">
        <v>14267</v>
      </c>
      <c r="B1586" s="23">
        <v>900</v>
      </c>
      <c r="C1586" s="22" t="s">
        <v>11494</v>
      </c>
      <c r="D1586" s="28">
        <v>387904</v>
      </c>
      <c r="E1586" s="22" t="s">
        <v>11495</v>
      </c>
      <c r="F1586" s="22" t="s">
        <v>11496</v>
      </c>
      <c r="G1586" s="22" t="s">
        <v>81</v>
      </c>
      <c r="H1586" s="22" t="s">
        <v>14268</v>
      </c>
      <c r="I1586" s="24">
        <v>44046</v>
      </c>
      <c r="J1586" s="24">
        <v>44077</v>
      </c>
    </row>
    <row r="1587" spans="1:10" x14ac:dyDescent="0.25">
      <c r="A1587" s="22" t="s">
        <v>14269</v>
      </c>
      <c r="B1587" s="23">
        <v>900</v>
      </c>
      <c r="C1587" s="22" t="s">
        <v>11494</v>
      </c>
      <c r="D1587" s="28">
        <v>387904</v>
      </c>
      <c r="E1587" s="22" t="s">
        <v>11495</v>
      </c>
      <c r="F1587" s="22" t="s">
        <v>14270</v>
      </c>
      <c r="G1587" s="22" t="s">
        <v>81</v>
      </c>
      <c r="H1587" s="22" t="s">
        <v>14271</v>
      </c>
      <c r="I1587" s="24">
        <v>44046</v>
      </c>
      <c r="J1587" s="24">
        <v>44064</v>
      </c>
    </row>
    <row r="1588" spans="1:10" x14ac:dyDescent="0.25">
      <c r="A1588" s="22" t="s">
        <v>14272</v>
      </c>
      <c r="B1588" s="23">
        <v>900</v>
      </c>
      <c r="C1588" s="22" t="s">
        <v>11494</v>
      </c>
      <c r="D1588" s="28">
        <v>387904</v>
      </c>
      <c r="E1588" s="22" t="s">
        <v>11495</v>
      </c>
      <c r="F1588" s="22" t="s">
        <v>11496</v>
      </c>
      <c r="G1588" s="22" t="s">
        <v>81</v>
      </c>
      <c r="H1588" s="22" t="s">
        <v>14273</v>
      </c>
      <c r="I1588" s="24">
        <v>44046</v>
      </c>
      <c r="J1588" s="24">
        <v>44077</v>
      </c>
    </row>
    <row r="1589" spans="1:10" x14ac:dyDescent="0.25">
      <c r="A1589" s="22" t="s">
        <v>14274</v>
      </c>
      <c r="B1589" s="23">
        <v>900</v>
      </c>
      <c r="C1589" s="22" t="s">
        <v>11494</v>
      </c>
      <c r="D1589" s="28">
        <v>387904</v>
      </c>
      <c r="E1589" s="22" t="s">
        <v>11495</v>
      </c>
      <c r="F1589" s="22" t="s">
        <v>14160</v>
      </c>
      <c r="G1589" s="22" t="s">
        <v>81</v>
      </c>
      <c r="H1589" s="22" t="s">
        <v>14275</v>
      </c>
      <c r="I1589" s="24">
        <v>44049</v>
      </c>
      <c r="J1589" s="24">
        <v>44077</v>
      </c>
    </row>
    <row r="1590" spans="1:10" x14ac:dyDescent="0.25">
      <c r="A1590" s="22" t="s">
        <v>14276</v>
      </c>
      <c r="B1590" s="23">
        <v>900</v>
      </c>
      <c r="C1590" s="22" t="s">
        <v>11494</v>
      </c>
      <c r="D1590" s="28">
        <v>387904</v>
      </c>
      <c r="E1590" s="22" t="s">
        <v>11495</v>
      </c>
      <c r="F1590" s="22" t="s">
        <v>14277</v>
      </c>
      <c r="G1590" s="22" t="s">
        <v>81</v>
      </c>
      <c r="H1590" s="22" t="s">
        <v>14278</v>
      </c>
      <c r="I1590" s="24">
        <v>44048</v>
      </c>
      <c r="J1590" s="24">
        <v>44292</v>
      </c>
    </row>
    <row r="1591" spans="1:10" x14ac:dyDescent="0.25">
      <c r="A1591" s="22" t="s">
        <v>14279</v>
      </c>
      <c r="B1591" s="23">
        <v>900</v>
      </c>
      <c r="C1591" s="22" t="s">
        <v>11494</v>
      </c>
      <c r="D1591" s="28">
        <v>387904</v>
      </c>
      <c r="E1591" s="22" t="s">
        <v>11495</v>
      </c>
      <c r="F1591" s="22" t="s">
        <v>14280</v>
      </c>
      <c r="G1591" s="22" t="s">
        <v>81</v>
      </c>
      <c r="H1591" s="22" t="s">
        <v>14281</v>
      </c>
      <c r="I1591" s="24">
        <v>44064</v>
      </c>
      <c r="J1591" s="24">
        <v>44075</v>
      </c>
    </row>
    <row r="1592" spans="1:10" x14ac:dyDescent="0.25">
      <c r="A1592" s="22" t="s">
        <v>14282</v>
      </c>
      <c r="B1592" s="23">
        <v>900</v>
      </c>
      <c r="C1592" s="22" t="s">
        <v>11494</v>
      </c>
      <c r="D1592" s="28">
        <v>387904</v>
      </c>
      <c r="E1592" s="22" t="s">
        <v>11495</v>
      </c>
      <c r="F1592" s="22" t="s">
        <v>11496</v>
      </c>
      <c r="G1592" s="22" t="s">
        <v>81</v>
      </c>
      <c r="H1592" s="22" t="s">
        <v>14283</v>
      </c>
      <c r="I1592" s="24">
        <v>44050</v>
      </c>
      <c r="J1592" s="24">
        <v>44142</v>
      </c>
    </row>
    <row r="1593" spans="1:10" x14ac:dyDescent="0.25">
      <c r="A1593" s="22" t="s">
        <v>14284</v>
      </c>
      <c r="B1593" s="23">
        <v>900</v>
      </c>
      <c r="C1593" s="22" t="s">
        <v>11494</v>
      </c>
      <c r="D1593" s="28">
        <v>387904</v>
      </c>
      <c r="E1593" s="22" t="s">
        <v>11495</v>
      </c>
      <c r="F1593" s="22" t="s">
        <v>11496</v>
      </c>
      <c r="G1593" s="22" t="s">
        <v>81</v>
      </c>
      <c r="H1593" s="22" t="s">
        <v>14285</v>
      </c>
      <c r="I1593" s="24">
        <v>44046</v>
      </c>
      <c r="J1593" s="24">
        <v>44059</v>
      </c>
    </row>
    <row r="1594" spans="1:10" x14ac:dyDescent="0.25">
      <c r="A1594" s="22" t="s">
        <v>14286</v>
      </c>
      <c r="B1594" s="23">
        <v>900</v>
      </c>
      <c r="C1594" s="22" t="s">
        <v>11494</v>
      </c>
      <c r="D1594" s="28">
        <v>387904</v>
      </c>
      <c r="E1594" s="22" t="s">
        <v>11495</v>
      </c>
      <c r="F1594" s="22" t="s">
        <v>11496</v>
      </c>
      <c r="G1594" s="22" t="s">
        <v>81</v>
      </c>
      <c r="H1594" s="22" t="s">
        <v>14287</v>
      </c>
      <c r="I1594" s="24">
        <v>44046</v>
      </c>
      <c r="J1594" s="24">
        <v>44073</v>
      </c>
    </row>
    <row r="1595" spans="1:10" x14ac:dyDescent="0.25">
      <c r="A1595" s="22" t="s">
        <v>14288</v>
      </c>
      <c r="B1595" s="23">
        <v>900</v>
      </c>
      <c r="C1595" s="22" t="s">
        <v>11494</v>
      </c>
      <c r="D1595" s="28">
        <v>387904</v>
      </c>
      <c r="E1595" s="22" t="s">
        <v>11495</v>
      </c>
      <c r="F1595" s="22" t="s">
        <v>11496</v>
      </c>
      <c r="G1595" s="22" t="s">
        <v>81</v>
      </c>
      <c r="H1595" s="22" t="s">
        <v>14289</v>
      </c>
      <c r="I1595" s="24">
        <v>44049</v>
      </c>
      <c r="J1595" s="24">
        <v>44080</v>
      </c>
    </row>
    <row r="1596" spans="1:10" x14ac:dyDescent="0.25">
      <c r="A1596" s="22" t="s">
        <v>14290</v>
      </c>
      <c r="B1596" s="23">
        <v>900</v>
      </c>
      <c r="C1596" s="22" t="s">
        <v>11494</v>
      </c>
      <c r="D1596" s="28">
        <v>387904</v>
      </c>
      <c r="E1596" s="22" t="s">
        <v>11495</v>
      </c>
      <c r="F1596" s="22" t="s">
        <v>14291</v>
      </c>
      <c r="G1596" s="22" t="s">
        <v>81</v>
      </c>
      <c r="H1596" s="22" t="s">
        <v>14292</v>
      </c>
      <c r="I1596" s="24">
        <v>44049</v>
      </c>
      <c r="J1596" s="24">
        <v>44141</v>
      </c>
    </row>
    <row r="1597" spans="1:10" x14ac:dyDescent="0.25">
      <c r="A1597" s="22" t="s">
        <v>14293</v>
      </c>
      <c r="B1597" s="23">
        <v>900</v>
      </c>
      <c r="C1597" s="22" t="s">
        <v>11494</v>
      </c>
      <c r="D1597" s="28">
        <v>387904</v>
      </c>
      <c r="E1597" s="22" t="s">
        <v>11495</v>
      </c>
      <c r="F1597" s="22" t="s">
        <v>11496</v>
      </c>
      <c r="G1597" s="22" t="s">
        <v>81</v>
      </c>
      <c r="H1597" s="22" t="s">
        <v>14294</v>
      </c>
      <c r="I1597" s="24">
        <v>44047</v>
      </c>
      <c r="J1597" s="24">
        <v>44080</v>
      </c>
    </row>
    <row r="1598" spans="1:10" x14ac:dyDescent="0.25">
      <c r="A1598" s="22" t="s">
        <v>14295</v>
      </c>
      <c r="B1598" s="23">
        <v>900</v>
      </c>
      <c r="C1598" s="22" t="s">
        <v>11494</v>
      </c>
      <c r="D1598" s="28">
        <v>387904</v>
      </c>
      <c r="E1598" s="22" t="s">
        <v>11495</v>
      </c>
      <c r="F1598" s="22" t="s">
        <v>11496</v>
      </c>
      <c r="G1598" s="22" t="s">
        <v>81</v>
      </c>
      <c r="H1598" s="22" t="s">
        <v>14296</v>
      </c>
      <c r="I1598" s="24">
        <v>44047</v>
      </c>
      <c r="J1598" s="24">
        <v>44080</v>
      </c>
    </row>
    <row r="1599" spans="1:10" x14ac:dyDescent="0.25">
      <c r="A1599" s="22" t="s">
        <v>4665</v>
      </c>
      <c r="B1599" s="23">
        <v>900</v>
      </c>
      <c r="C1599" s="22" t="s">
        <v>11494</v>
      </c>
      <c r="D1599" s="28">
        <v>387904</v>
      </c>
      <c r="E1599" s="22" t="s">
        <v>11495</v>
      </c>
      <c r="F1599" s="22" t="s">
        <v>11496</v>
      </c>
      <c r="G1599" s="22" t="s">
        <v>81</v>
      </c>
      <c r="H1599" s="22" t="s">
        <v>10394</v>
      </c>
      <c r="I1599" s="24">
        <v>44047</v>
      </c>
      <c r="J1599" s="24">
        <v>44080</v>
      </c>
    </row>
    <row r="1600" spans="1:10" x14ac:dyDescent="0.25">
      <c r="A1600" s="22" t="s">
        <v>14297</v>
      </c>
      <c r="B1600" s="23">
        <v>900</v>
      </c>
      <c r="C1600" s="22" t="s">
        <v>11494</v>
      </c>
      <c r="D1600" s="28">
        <v>387904</v>
      </c>
      <c r="E1600" s="22" t="s">
        <v>11495</v>
      </c>
      <c r="F1600" s="22" t="s">
        <v>14160</v>
      </c>
      <c r="G1600" s="22" t="s">
        <v>81</v>
      </c>
      <c r="H1600" s="22" t="s">
        <v>14298</v>
      </c>
      <c r="I1600" s="24">
        <v>44049</v>
      </c>
      <c r="J1600" s="24">
        <v>44077</v>
      </c>
    </row>
    <row r="1601" spans="1:10" x14ac:dyDescent="0.25">
      <c r="A1601" s="22" t="s">
        <v>14299</v>
      </c>
      <c r="B1601" s="23">
        <v>900</v>
      </c>
      <c r="C1601" s="22" t="s">
        <v>11494</v>
      </c>
      <c r="D1601" s="28">
        <v>387904</v>
      </c>
      <c r="E1601" s="22" t="s">
        <v>11495</v>
      </c>
      <c r="F1601" s="22" t="s">
        <v>14300</v>
      </c>
      <c r="G1601" s="22" t="s">
        <v>81</v>
      </c>
      <c r="H1601" s="22" t="s">
        <v>14301</v>
      </c>
      <c r="I1601" s="24">
        <v>44049</v>
      </c>
      <c r="J1601" s="24">
        <v>44141</v>
      </c>
    </row>
    <row r="1602" spans="1:10" x14ac:dyDescent="0.25">
      <c r="A1602" s="22" t="s">
        <v>14302</v>
      </c>
      <c r="B1602" s="23">
        <v>900</v>
      </c>
      <c r="C1602" s="22" t="s">
        <v>11494</v>
      </c>
      <c r="D1602" s="28">
        <v>387904</v>
      </c>
      <c r="E1602" s="22" t="s">
        <v>11495</v>
      </c>
      <c r="F1602" s="22" t="s">
        <v>14303</v>
      </c>
      <c r="G1602" s="22" t="s">
        <v>81</v>
      </c>
      <c r="H1602" s="22" t="s">
        <v>14304</v>
      </c>
      <c r="I1602" s="24">
        <v>44047</v>
      </c>
      <c r="J1602" s="24">
        <v>44072</v>
      </c>
    </row>
    <row r="1603" spans="1:10" x14ac:dyDescent="0.25">
      <c r="A1603" s="22" t="s">
        <v>14305</v>
      </c>
      <c r="B1603" s="23">
        <v>900</v>
      </c>
      <c r="C1603" s="22" t="s">
        <v>11494</v>
      </c>
      <c r="D1603" s="28">
        <v>387904</v>
      </c>
      <c r="E1603" s="22" t="s">
        <v>11495</v>
      </c>
      <c r="F1603" s="22" t="s">
        <v>14306</v>
      </c>
      <c r="G1603" s="22" t="s">
        <v>81</v>
      </c>
      <c r="H1603" s="22" t="s">
        <v>14307</v>
      </c>
      <c r="I1603" s="24">
        <v>44051</v>
      </c>
      <c r="J1603" s="24">
        <v>44142</v>
      </c>
    </row>
    <row r="1604" spans="1:10" x14ac:dyDescent="0.25">
      <c r="A1604" s="22" t="s">
        <v>14308</v>
      </c>
      <c r="B1604" s="23">
        <v>900</v>
      </c>
      <c r="C1604" s="22" t="s">
        <v>11494</v>
      </c>
      <c r="D1604" s="28">
        <v>387904</v>
      </c>
      <c r="E1604" s="22" t="s">
        <v>11495</v>
      </c>
      <c r="F1604" s="22" t="s">
        <v>14309</v>
      </c>
      <c r="G1604" s="22" t="s">
        <v>81</v>
      </c>
      <c r="H1604" s="22" t="s">
        <v>14310</v>
      </c>
      <c r="I1604" s="24">
        <v>44048</v>
      </c>
      <c r="J1604" s="24">
        <v>44139</v>
      </c>
    </row>
    <row r="1605" spans="1:10" x14ac:dyDescent="0.25">
      <c r="A1605" s="22" t="s">
        <v>2584</v>
      </c>
      <c r="B1605" s="23">
        <v>900</v>
      </c>
      <c r="C1605" s="22" t="s">
        <v>11494</v>
      </c>
      <c r="D1605" s="28">
        <v>387904</v>
      </c>
      <c r="E1605" s="22" t="s">
        <v>11495</v>
      </c>
      <c r="F1605" s="22" t="s">
        <v>11496</v>
      </c>
      <c r="G1605" s="22" t="s">
        <v>81</v>
      </c>
      <c r="H1605" s="22" t="s">
        <v>10036</v>
      </c>
      <c r="I1605" s="24">
        <v>44048</v>
      </c>
      <c r="J1605" s="24"/>
    </row>
    <row r="1606" spans="1:10" x14ac:dyDescent="0.25">
      <c r="A1606" s="22" t="s">
        <v>5183</v>
      </c>
      <c r="B1606" s="23">
        <v>900</v>
      </c>
      <c r="C1606" s="22" t="s">
        <v>11494</v>
      </c>
      <c r="D1606" s="28">
        <v>387904</v>
      </c>
      <c r="E1606" s="22" t="s">
        <v>11495</v>
      </c>
      <c r="F1606" s="22" t="s">
        <v>14311</v>
      </c>
      <c r="G1606" s="22" t="s">
        <v>81</v>
      </c>
      <c r="H1606" s="22" t="s">
        <v>7284</v>
      </c>
      <c r="I1606" s="24">
        <v>44047</v>
      </c>
      <c r="J1606" s="24">
        <v>44196</v>
      </c>
    </row>
    <row r="1607" spans="1:10" x14ac:dyDescent="0.25">
      <c r="A1607" s="22" t="s">
        <v>5183</v>
      </c>
      <c r="B1607" s="23">
        <v>900</v>
      </c>
      <c r="C1607" s="22" t="s">
        <v>11494</v>
      </c>
      <c r="D1607" s="28">
        <v>387904</v>
      </c>
      <c r="E1607" s="22" t="s">
        <v>11495</v>
      </c>
      <c r="F1607" s="22" t="s">
        <v>12378</v>
      </c>
      <c r="G1607" s="22" t="s">
        <v>81</v>
      </c>
      <c r="H1607" s="22" t="s">
        <v>7284</v>
      </c>
      <c r="I1607" s="24">
        <v>44379</v>
      </c>
      <c r="J1607" s="24"/>
    </row>
    <row r="1608" spans="1:10" x14ac:dyDescent="0.25">
      <c r="A1608" s="22" t="s">
        <v>14312</v>
      </c>
      <c r="B1608" s="23">
        <v>900</v>
      </c>
      <c r="C1608" s="22" t="s">
        <v>11494</v>
      </c>
      <c r="D1608" s="28">
        <v>387904</v>
      </c>
      <c r="E1608" s="22" t="s">
        <v>11495</v>
      </c>
      <c r="F1608" s="22" t="s">
        <v>14313</v>
      </c>
      <c r="G1608" s="22" t="s">
        <v>81</v>
      </c>
      <c r="H1608" s="22" t="s">
        <v>14314</v>
      </c>
      <c r="I1608" s="24">
        <v>44048</v>
      </c>
      <c r="J1608" s="24">
        <v>44084</v>
      </c>
    </row>
    <row r="1609" spans="1:10" x14ac:dyDescent="0.25">
      <c r="A1609" s="22" t="s">
        <v>14315</v>
      </c>
      <c r="B1609" s="23">
        <v>900</v>
      </c>
      <c r="C1609" s="22" t="s">
        <v>11494</v>
      </c>
      <c r="D1609" s="28">
        <v>387904</v>
      </c>
      <c r="E1609" s="22" t="s">
        <v>11495</v>
      </c>
      <c r="F1609" s="22" t="s">
        <v>14316</v>
      </c>
      <c r="G1609" s="22" t="s">
        <v>81</v>
      </c>
      <c r="H1609" s="22" t="s">
        <v>14317</v>
      </c>
      <c r="I1609" s="24">
        <v>44050</v>
      </c>
      <c r="J1609" s="24">
        <v>44057</v>
      </c>
    </row>
    <row r="1610" spans="1:10" x14ac:dyDescent="0.25">
      <c r="A1610" s="22" t="s">
        <v>14318</v>
      </c>
      <c r="B1610" s="23">
        <v>900</v>
      </c>
      <c r="C1610" s="22" t="s">
        <v>11494</v>
      </c>
      <c r="D1610" s="28">
        <v>387904</v>
      </c>
      <c r="E1610" s="22" t="s">
        <v>11495</v>
      </c>
      <c r="F1610" s="22" t="s">
        <v>14319</v>
      </c>
      <c r="G1610" s="22" t="s">
        <v>81</v>
      </c>
      <c r="H1610" s="22" t="s">
        <v>14320</v>
      </c>
      <c r="I1610" s="24">
        <v>44050</v>
      </c>
      <c r="J1610" s="24">
        <v>44081</v>
      </c>
    </row>
    <row r="1611" spans="1:10" x14ac:dyDescent="0.25">
      <c r="A1611" s="22" t="s">
        <v>14321</v>
      </c>
      <c r="B1611" s="23">
        <v>900</v>
      </c>
      <c r="C1611" s="22" t="s">
        <v>11494</v>
      </c>
      <c r="D1611" s="28">
        <v>387904</v>
      </c>
      <c r="E1611" s="22" t="s">
        <v>11495</v>
      </c>
      <c r="F1611" s="22" t="s">
        <v>14322</v>
      </c>
      <c r="G1611" s="22" t="s">
        <v>81</v>
      </c>
      <c r="H1611" s="22" t="s">
        <v>14323</v>
      </c>
      <c r="I1611" s="24">
        <v>44053</v>
      </c>
      <c r="J1611" s="24">
        <v>44114</v>
      </c>
    </row>
    <row r="1612" spans="1:10" x14ac:dyDescent="0.25">
      <c r="A1612" s="22" t="s">
        <v>14324</v>
      </c>
      <c r="B1612" s="23">
        <v>900</v>
      </c>
      <c r="C1612" s="22" t="s">
        <v>11494</v>
      </c>
      <c r="D1612" s="28">
        <v>387904</v>
      </c>
      <c r="E1612" s="22" t="s">
        <v>11495</v>
      </c>
      <c r="F1612" s="22" t="s">
        <v>13873</v>
      </c>
      <c r="G1612" s="22" t="s">
        <v>81</v>
      </c>
      <c r="H1612" s="22" t="s">
        <v>14325</v>
      </c>
      <c r="I1612" s="24">
        <v>44052</v>
      </c>
      <c r="J1612" s="24">
        <v>44144</v>
      </c>
    </row>
    <row r="1613" spans="1:10" x14ac:dyDescent="0.25">
      <c r="A1613" s="22" t="s">
        <v>14326</v>
      </c>
      <c r="B1613" s="23">
        <v>900</v>
      </c>
      <c r="C1613" s="22" t="s">
        <v>11494</v>
      </c>
      <c r="D1613" s="28">
        <v>387904</v>
      </c>
      <c r="E1613" s="22" t="s">
        <v>11495</v>
      </c>
      <c r="F1613" s="22" t="s">
        <v>14327</v>
      </c>
      <c r="G1613" s="22" t="s">
        <v>81</v>
      </c>
      <c r="H1613" s="22" t="s">
        <v>14328</v>
      </c>
      <c r="I1613" s="24">
        <v>44048</v>
      </c>
      <c r="J1613" s="24">
        <v>44049</v>
      </c>
    </row>
    <row r="1614" spans="1:10" x14ac:dyDescent="0.25">
      <c r="A1614" s="22" t="s">
        <v>14329</v>
      </c>
      <c r="B1614" s="23">
        <v>900</v>
      </c>
      <c r="C1614" s="22" t="s">
        <v>11494</v>
      </c>
      <c r="D1614" s="28">
        <v>387904</v>
      </c>
      <c r="E1614" s="22" t="s">
        <v>11495</v>
      </c>
      <c r="F1614" s="22" t="s">
        <v>11496</v>
      </c>
      <c r="G1614" s="22" t="s">
        <v>81</v>
      </c>
      <c r="H1614" s="22" t="s">
        <v>14330</v>
      </c>
      <c r="I1614" s="24">
        <v>44048</v>
      </c>
      <c r="J1614" s="24">
        <v>44080</v>
      </c>
    </row>
    <row r="1615" spans="1:10" x14ac:dyDescent="0.25">
      <c r="A1615" s="22" t="s">
        <v>14331</v>
      </c>
      <c r="B1615" s="23">
        <v>900</v>
      </c>
      <c r="C1615" s="22" t="s">
        <v>11494</v>
      </c>
      <c r="D1615" s="28">
        <v>387904</v>
      </c>
      <c r="E1615" s="22" t="s">
        <v>11495</v>
      </c>
      <c r="F1615" s="22" t="s">
        <v>11496</v>
      </c>
      <c r="G1615" s="22" t="s">
        <v>81</v>
      </c>
      <c r="H1615" s="22" t="s">
        <v>14332</v>
      </c>
      <c r="I1615" s="24">
        <v>44049</v>
      </c>
      <c r="J1615" s="24">
        <v>44080</v>
      </c>
    </row>
    <row r="1616" spans="1:10" x14ac:dyDescent="0.25">
      <c r="A1616" s="22" t="s">
        <v>14333</v>
      </c>
      <c r="B1616" s="23">
        <v>900</v>
      </c>
      <c r="C1616" s="22" t="s">
        <v>11494</v>
      </c>
      <c r="D1616" s="28">
        <v>387904</v>
      </c>
      <c r="E1616" s="22" t="s">
        <v>11495</v>
      </c>
      <c r="F1616" s="22" t="s">
        <v>11496</v>
      </c>
      <c r="G1616" s="22" t="s">
        <v>81</v>
      </c>
      <c r="H1616" s="22" t="s">
        <v>14334</v>
      </c>
      <c r="I1616" s="24">
        <v>44048</v>
      </c>
      <c r="J1616" s="24">
        <v>44079</v>
      </c>
    </row>
    <row r="1617" spans="1:10" x14ac:dyDescent="0.25">
      <c r="A1617" s="22" t="s">
        <v>14335</v>
      </c>
      <c r="B1617" s="23">
        <v>900</v>
      </c>
      <c r="C1617" s="22" t="s">
        <v>11494</v>
      </c>
      <c r="D1617" s="28">
        <v>387904</v>
      </c>
      <c r="E1617" s="22" t="s">
        <v>11495</v>
      </c>
      <c r="F1617" s="22" t="s">
        <v>11496</v>
      </c>
      <c r="G1617" s="22" t="s">
        <v>81</v>
      </c>
      <c r="H1617" s="22" t="s">
        <v>14336</v>
      </c>
      <c r="I1617" s="24">
        <v>44053</v>
      </c>
      <c r="J1617" s="24">
        <v>44114</v>
      </c>
    </row>
    <row r="1618" spans="1:10" x14ac:dyDescent="0.25">
      <c r="A1618" s="22" t="s">
        <v>658</v>
      </c>
      <c r="B1618" s="23">
        <v>900</v>
      </c>
      <c r="C1618" s="22" t="s">
        <v>11494</v>
      </c>
      <c r="D1618" s="28">
        <v>387904</v>
      </c>
      <c r="E1618" s="22" t="s">
        <v>11495</v>
      </c>
      <c r="F1618" s="22" t="s">
        <v>11496</v>
      </c>
      <c r="G1618" s="22" t="s">
        <v>81</v>
      </c>
      <c r="H1618" s="22" t="s">
        <v>10930</v>
      </c>
      <c r="I1618" s="24">
        <v>44049</v>
      </c>
      <c r="J1618" s="24"/>
    </row>
    <row r="1619" spans="1:10" x14ac:dyDescent="0.25">
      <c r="A1619" s="22" t="s">
        <v>14337</v>
      </c>
      <c r="B1619" s="23">
        <v>900</v>
      </c>
      <c r="C1619" s="22" t="s">
        <v>11494</v>
      </c>
      <c r="D1619" s="28">
        <v>387904</v>
      </c>
      <c r="E1619" s="22" t="s">
        <v>11495</v>
      </c>
      <c r="F1619" s="22" t="s">
        <v>14338</v>
      </c>
      <c r="G1619" s="22" t="s">
        <v>81</v>
      </c>
      <c r="H1619" s="22" t="s">
        <v>14339</v>
      </c>
      <c r="I1619" s="24">
        <v>44048</v>
      </c>
      <c r="J1619" s="24">
        <v>44060</v>
      </c>
    </row>
    <row r="1620" spans="1:10" x14ac:dyDescent="0.25">
      <c r="A1620" s="22" t="s">
        <v>14340</v>
      </c>
      <c r="B1620" s="23">
        <v>900</v>
      </c>
      <c r="C1620" s="22" t="s">
        <v>11494</v>
      </c>
      <c r="D1620" s="28">
        <v>387904</v>
      </c>
      <c r="E1620" s="22" t="s">
        <v>11495</v>
      </c>
      <c r="F1620" s="22" t="s">
        <v>14341</v>
      </c>
      <c r="G1620" s="22" t="s">
        <v>81</v>
      </c>
      <c r="H1620" s="22" t="s">
        <v>14342</v>
      </c>
      <c r="I1620" s="24">
        <v>44053</v>
      </c>
      <c r="J1620" s="24">
        <v>44060</v>
      </c>
    </row>
    <row r="1621" spans="1:10" x14ac:dyDescent="0.25">
      <c r="A1621" s="22" t="s">
        <v>14343</v>
      </c>
      <c r="B1621" s="23">
        <v>900</v>
      </c>
      <c r="C1621" s="22" t="s">
        <v>11494</v>
      </c>
      <c r="D1621" s="28">
        <v>387904</v>
      </c>
      <c r="E1621" s="22" t="s">
        <v>11495</v>
      </c>
      <c r="F1621" s="22" t="s">
        <v>11496</v>
      </c>
      <c r="G1621" s="22" t="s">
        <v>81</v>
      </c>
      <c r="H1621" s="22" t="s">
        <v>14344</v>
      </c>
      <c r="I1621" s="24">
        <v>44054</v>
      </c>
      <c r="J1621" s="24">
        <v>44080</v>
      </c>
    </row>
    <row r="1622" spans="1:10" x14ac:dyDescent="0.25">
      <c r="A1622" s="22" t="s">
        <v>14345</v>
      </c>
      <c r="B1622" s="23">
        <v>900</v>
      </c>
      <c r="C1622" s="22" t="s">
        <v>11494</v>
      </c>
      <c r="D1622" s="28">
        <v>387904</v>
      </c>
      <c r="E1622" s="22" t="s">
        <v>11495</v>
      </c>
      <c r="F1622" s="22" t="s">
        <v>11496</v>
      </c>
      <c r="G1622" s="22" t="s">
        <v>81</v>
      </c>
      <c r="H1622" s="22" t="s">
        <v>14346</v>
      </c>
      <c r="I1622" s="24">
        <v>44053</v>
      </c>
      <c r="J1622" s="24">
        <v>44053</v>
      </c>
    </row>
    <row r="1623" spans="1:10" x14ac:dyDescent="0.25">
      <c r="A1623" s="22" t="s">
        <v>14347</v>
      </c>
      <c r="B1623" s="23">
        <v>900</v>
      </c>
      <c r="C1623" s="22" t="s">
        <v>11494</v>
      </c>
      <c r="D1623" s="28">
        <v>387904</v>
      </c>
      <c r="E1623" s="22" t="s">
        <v>11495</v>
      </c>
      <c r="F1623" s="22" t="s">
        <v>14348</v>
      </c>
      <c r="G1623" s="22" t="s">
        <v>81</v>
      </c>
      <c r="H1623" s="22" t="s">
        <v>14349</v>
      </c>
      <c r="I1623" s="24">
        <v>44053</v>
      </c>
      <c r="J1623" s="24">
        <v>44114</v>
      </c>
    </row>
    <row r="1624" spans="1:10" x14ac:dyDescent="0.25">
      <c r="A1624" s="22" t="s">
        <v>14350</v>
      </c>
      <c r="B1624" s="23">
        <v>900</v>
      </c>
      <c r="C1624" s="22" t="s">
        <v>11494</v>
      </c>
      <c r="D1624" s="28">
        <v>387904</v>
      </c>
      <c r="E1624" s="22" t="s">
        <v>11495</v>
      </c>
      <c r="F1624" s="22" t="s">
        <v>12939</v>
      </c>
      <c r="G1624" s="22" t="s">
        <v>81</v>
      </c>
      <c r="H1624" s="22" t="s">
        <v>14351</v>
      </c>
      <c r="I1624" s="24">
        <v>44053</v>
      </c>
      <c r="J1624" s="24">
        <v>44114</v>
      </c>
    </row>
    <row r="1625" spans="1:10" x14ac:dyDescent="0.25">
      <c r="A1625" s="22" t="s">
        <v>14352</v>
      </c>
      <c r="B1625" s="23">
        <v>900</v>
      </c>
      <c r="C1625" s="22" t="s">
        <v>11494</v>
      </c>
      <c r="D1625" s="28">
        <v>387904</v>
      </c>
      <c r="E1625" s="22" t="s">
        <v>11495</v>
      </c>
      <c r="F1625" s="22" t="s">
        <v>14353</v>
      </c>
      <c r="G1625" s="22" t="s">
        <v>81</v>
      </c>
      <c r="H1625" s="22" t="s">
        <v>14354</v>
      </c>
      <c r="I1625" s="24">
        <v>44049</v>
      </c>
      <c r="J1625" s="24">
        <v>44065</v>
      </c>
    </row>
    <row r="1626" spans="1:10" x14ac:dyDescent="0.25">
      <c r="A1626" s="22" t="s">
        <v>14355</v>
      </c>
      <c r="B1626" s="23">
        <v>900</v>
      </c>
      <c r="C1626" s="22" t="s">
        <v>11494</v>
      </c>
      <c r="D1626" s="28">
        <v>387904</v>
      </c>
      <c r="E1626" s="22" t="s">
        <v>11495</v>
      </c>
      <c r="F1626" s="22" t="s">
        <v>14356</v>
      </c>
      <c r="G1626" s="22" t="s">
        <v>81</v>
      </c>
      <c r="H1626" s="22" t="s">
        <v>14357</v>
      </c>
      <c r="I1626" s="24">
        <v>44054</v>
      </c>
      <c r="J1626" s="24">
        <v>44056</v>
      </c>
    </row>
    <row r="1627" spans="1:10" x14ac:dyDescent="0.25">
      <c r="A1627" s="22" t="s">
        <v>14358</v>
      </c>
      <c r="B1627" s="23">
        <v>900</v>
      </c>
      <c r="C1627" s="22" t="s">
        <v>11494</v>
      </c>
      <c r="D1627" s="28">
        <v>387904</v>
      </c>
      <c r="E1627" s="22" t="s">
        <v>11495</v>
      </c>
      <c r="F1627" s="22" t="s">
        <v>14359</v>
      </c>
      <c r="G1627" s="22" t="s">
        <v>81</v>
      </c>
      <c r="H1627" s="22" t="s">
        <v>14360</v>
      </c>
      <c r="I1627" s="24">
        <v>44053</v>
      </c>
      <c r="J1627" s="24">
        <v>44053</v>
      </c>
    </row>
    <row r="1628" spans="1:10" x14ac:dyDescent="0.25">
      <c r="A1628" s="22" t="s">
        <v>14361</v>
      </c>
      <c r="B1628" s="23">
        <v>900</v>
      </c>
      <c r="C1628" s="22" t="s">
        <v>11494</v>
      </c>
      <c r="D1628" s="28">
        <v>387904</v>
      </c>
      <c r="E1628" s="22" t="s">
        <v>11495</v>
      </c>
      <c r="F1628" s="22" t="s">
        <v>14362</v>
      </c>
      <c r="G1628" s="22" t="s">
        <v>81</v>
      </c>
      <c r="H1628" s="22" t="s">
        <v>14363</v>
      </c>
      <c r="I1628" s="24">
        <v>44053</v>
      </c>
      <c r="J1628" s="24">
        <v>44053</v>
      </c>
    </row>
    <row r="1629" spans="1:10" x14ac:dyDescent="0.25">
      <c r="A1629" s="22" t="s">
        <v>14364</v>
      </c>
      <c r="B1629" s="23">
        <v>900</v>
      </c>
      <c r="C1629" s="22" t="s">
        <v>11494</v>
      </c>
      <c r="D1629" s="28">
        <v>387904</v>
      </c>
      <c r="E1629" s="22" t="s">
        <v>11495</v>
      </c>
      <c r="F1629" s="22" t="s">
        <v>14365</v>
      </c>
      <c r="G1629" s="22" t="s">
        <v>81</v>
      </c>
      <c r="H1629" s="22" t="s">
        <v>14366</v>
      </c>
      <c r="I1629" s="24">
        <v>44053</v>
      </c>
      <c r="J1629" s="24">
        <v>44114</v>
      </c>
    </row>
    <row r="1630" spans="1:10" x14ac:dyDescent="0.25">
      <c r="A1630" s="22" t="s">
        <v>14367</v>
      </c>
      <c r="B1630" s="23">
        <v>900</v>
      </c>
      <c r="C1630" s="22" t="s">
        <v>11494</v>
      </c>
      <c r="D1630" s="28">
        <v>387904</v>
      </c>
      <c r="E1630" s="22" t="s">
        <v>11495</v>
      </c>
      <c r="F1630" s="22" t="s">
        <v>14368</v>
      </c>
      <c r="G1630" s="22" t="s">
        <v>81</v>
      </c>
      <c r="H1630" s="22" t="s">
        <v>14369</v>
      </c>
      <c r="I1630" s="24">
        <v>44053</v>
      </c>
      <c r="J1630" s="24">
        <v>44053</v>
      </c>
    </row>
    <row r="1631" spans="1:10" x14ac:dyDescent="0.25">
      <c r="A1631" s="22" t="s">
        <v>1055</v>
      </c>
      <c r="B1631" s="23">
        <v>900</v>
      </c>
      <c r="C1631" s="22" t="s">
        <v>11494</v>
      </c>
      <c r="D1631" s="28">
        <v>387904</v>
      </c>
      <c r="E1631" s="22" t="s">
        <v>11495</v>
      </c>
      <c r="F1631" s="22" t="s">
        <v>11496</v>
      </c>
      <c r="G1631" s="22" t="s">
        <v>81</v>
      </c>
      <c r="H1631" s="22" t="s">
        <v>10183</v>
      </c>
      <c r="I1631" s="24">
        <v>44053</v>
      </c>
      <c r="J1631" s="24">
        <v>44080</v>
      </c>
    </row>
    <row r="1632" spans="1:10" x14ac:dyDescent="0.25">
      <c r="A1632" s="22" t="s">
        <v>14370</v>
      </c>
      <c r="B1632" s="23">
        <v>900</v>
      </c>
      <c r="C1632" s="22" t="s">
        <v>11494</v>
      </c>
      <c r="D1632" s="28">
        <v>387904</v>
      </c>
      <c r="E1632" s="22" t="s">
        <v>11495</v>
      </c>
      <c r="F1632" s="22" t="s">
        <v>14371</v>
      </c>
      <c r="G1632" s="22" t="s">
        <v>81</v>
      </c>
      <c r="H1632" s="22" t="s">
        <v>14372</v>
      </c>
      <c r="I1632" s="24">
        <v>44051</v>
      </c>
      <c r="J1632" s="24">
        <v>44054</v>
      </c>
    </row>
    <row r="1633" spans="1:10" x14ac:dyDescent="0.25">
      <c r="A1633" s="22" t="s">
        <v>14373</v>
      </c>
      <c r="B1633" s="23">
        <v>900</v>
      </c>
      <c r="C1633" s="22" t="s">
        <v>11494</v>
      </c>
      <c r="D1633" s="28">
        <v>387904</v>
      </c>
      <c r="E1633" s="22" t="s">
        <v>11495</v>
      </c>
      <c r="F1633" s="22" t="s">
        <v>11496</v>
      </c>
      <c r="G1633" s="22" t="s">
        <v>81</v>
      </c>
      <c r="H1633" s="22" t="s">
        <v>14374</v>
      </c>
      <c r="I1633" s="24">
        <v>44049</v>
      </c>
      <c r="J1633" s="24">
        <v>44080</v>
      </c>
    </row>
    <row r="1634" spans="1:10" x14ac:dyDescent="0.25">
      <c r="A1634" s="22" t="s">
        <v>14375</v>
      </c>
      <c r="B1634" s="23">
        <v>900</v>
      </c>
      <c r="C1634" s="22" t="s">
        <v>11494</v>
      </c>
      <c r="D1634" s="28">
        <v>387904</v>
      </c>
      <c r="E1634" s="22" t="s">
        <v>11495</v>
      </c>
      <c r="F1634" s="22" t="s">
        <v>14376</v>
      </c>
      <c r="G1634" s="22" t="s">
        <v>81</v>
      </c>
      <c r="H1634" s="22" t="s">
        <v>14377</v>
      </c>
      <c r="I1634" s="24">
        <v>44048</v>
      </c>
      <c r="J1634" s="24">
        <v>44109</v>
      </c>
    </row>
    <row r="1635" spans="1:10" x14ac:dyDescent="0.25">
      <c r="A1635" s="22" t="s">
        <v>14378</v>
      </c>
      <c r="B1635" s="23">
        <v>900</v>
      </c>
      <c r="C1635" s="22" t="s">
        <v>11494</v>
      </c>
      <c r="D1635" s="28">
        <v>387904</v>
      </c>
      <c r="E1635" s="22" t="s">
        <v>11495</v>
      </c>
      <c r="F1635" s="22" t="s">
        <v>11496</v>
      </c>
      <c r="G1635" s="22" t="s">
        <v>81</v>
      </c>
      <c r="H1635" s="22" t="s">
        <v>14379</v>
      </c>
      <c r="I1635" s="24">
        <v>44049</v>
      </c>
      <c r="J1635" s="24">
        <v>44080</v>
      </c>
    </row>
    <row r="1636" spans="1:10" x14ac:dyDescent="0.25">
      <c r="A1636" s="22" t="s">
        <v>14380</v>
      </c>
      <c r="B1636" s="23">
        <v>900</v>
      </c>
      <c r="C1636" s="22" t="s">
        <v>11494</v>
      </c>
      <c r="D1636" s="28">
        <v>387904</v>
      </c>
      <c r="E1636" s="22" t="s">
        <v>11495</v>
      </c>
      <c r="F1636" s="22" t="s">
        <v>14381</v>
      </c>
      <c r="G1636" s="22" t="s">
        <v>81</v>
      </c>
      <c r="H1636" s="22" t="s">
        <v>14382</v>
      </c>
      <c r="I1636" s="24">
        <v>44050</v>
      </c>
      <c r="J1636" s="24">
        <v>44055</v>
      </c>
    </row>
    <row r="1637" spans="1:10" x14ac:dyDescent="0.25">
      <c r="A1637" s="22" t="s">
        <v>14383</v>
      </c>
      <c r="B1637" s="23">
        <v>900</v>
      </c>
      <c r="C1637" s="22" t="s">
        <v>11494</v>
      </c>
      <c r="D1637" s="28">
        <v>387904</v>
      </c>
      <c r="E1637" s="22" t="s">
        <v>11495</v>
      </c>
      <c r="F1637" s="22" t="s">
        <v>14384</v>
      </c>
      <c r="G1637" s="22" t="s">
        <v>81</v>
      </c>
      <c r="H1637" s="22" t="s">
        <v>14385</v>
      </c>
      <c r="I1637" s="24">
        <v>44050</v>
      </c>
      <c r="J1637" s="24">
        <v>44086</v>
      </c>
    </row>
    <row r="1638" spans="1:10" x14ac:dyDescent="0.25">
      <c r="A1638" s="22" t="s">
        <v>14386</v>
      </c>
      <c r="B1638" s="23">
        <v>900</v>
      </c>
      <c r="C1638" s="22" t="s">
        <v>11494</v>
      </c>
      <c r="D1638" s="28">
        <v>387904</v>
      </c>
      <c r="E1638" s="22" t="s">
        <v>11495</v>
      </c>
      <c r="F1638" s="22" t="s">
        <v>11496</v>
      </c>
      <c r="G1638" s="22" t="s">
        <v>81</v>
      </c>
      <c r="H1638" s="22" t="s">
        <v>14387</v>
      </c>
      <c r="I1638" s="24">
        <v>44053</v>
      </c>
      <c r="J1638" s="24">
        <v>44053</v>
      </c>
    </row>
    <row r="1639" spans="1:10" x14ac:dyDescent="0.25">
      <c r="A1639" s="22" t="s">
        <v>14388</v>
      </c>
      <c r="B1639" s="23">
        <v>900</v>
      </c>
      <c r="C1639" s="22" t="s">
        <v>11494</v>
      </c>
      <c r="D1639" s="28">
        <v>387904</v>
      </c>
      <c r="E1639" s="22" t="s">
        <v>11495</v>
      </c>
      <c r="F1639" s="22" t="s">
        <v>14389</v>
      </c>
      <c r="G1639" s="22" t="s">
        <v>81</v>
      </c>
      <c r="H1639" s="22" t="s">
        <v>14390</v>
      </c>
      <c r="I1639" s="24">
        <v>44051</v>
      </c>
      <c r="J1639" s="24">
        <v>44112</v>
      </c>
    </row>
    <row r="1640" spans="1:10" x14ac:dyDescent="0.25">
      <c r="A1640" s="22" t="s">
        <v>14391</v>
      </c>
      <c r="B1640" s="23">
        <v>900</v>
      </c>
      <c r="C1640" s="22" t="s">
        <v>11494</v>
      </c>
      <c r="D1640" s="28">
        <v>387904</v>
      </c>
      <c r="E1640" s="22" t="s">
        <v>11495</v>
      </c>
      <c r="F1640" s="22" t="s">
        <v>14392</v>
      </c>
      <c r="G1640" s="22" t="s">
        <v>81</v>
      </c>
      <c r="H1640" s="22" t="s">
        <v>14393</v>
      </c>
      <c r="I1640" s="24">
        <v>44051</v>
      </c>
      <c r="J1640" s="24">
        <v>44052</v>
      </c>
    </row>
    <row r="1641" spans="1:10" x14ac:dyDescent="0.25">
      <c r="A1641" s="22" t="s">
        <v>14394</v>
      </c>
      <c r="B1641" s="23">
        <v>900</v>
      </c>
      <c r="C1641" s="22" t="s">
        <v>11494</v>
      </c>
      <c r="D1641" s="28">
        <v>387904</v>
      </c>
      <c r="E1641" s="22" t="s">
        <v>11495</v>
      </c>
      <c r="F1641" s="22" t="s">
        <v>14395</v>
      </c>
      <c r="G1641" s="22" t="s">
        <v>81</v>
      </c>
      <c r="H1641" s="22" t="s">
        <v>14396</v>
      </c>
      <c r="I1641" s="24">
        <v>44053</v>
      </c>
      <c r="J1641" s="24">
        <v>44074</v>
      </c>
    </row>
    <row r="1642" spans="1:10" x14ac:dyDescent="0.25">
      <c r="A1642" s="22" t="s">
        <v>264</v>
      </c>
      <c r="B1642" s="23">
        <v>900</v>
      </c>
      <c r="C1642" s="22" t="s">
        <v>11494</v>
      </c>
      <c r="D1642" s="28">
        <v>387904</v>
      </c>
      <c r="E1642" s="22" t="s">
        <v>11495</v>
      </c>
      <c r="F1642" s="22" t="s">
        <v>14397</v>
      </c>
      <c r="G1642" s="22" t="s">
        <v>81</v>
      </c>
      <c r="H1642" s="22" t="s">
        <v>10548</v>
      </c>
      <c r="I1642" s="24">
        <v>44053</v>
      </c>
      <c r="J1642" s="24">
        <v>44206</v>
      </c>
    </row>
    <row r="1643" spans="1:10" x14ac:dyDescent="0.25">
      <c r="A1643" s="22" t="s">
        <v>14398</v>
      </c>
      <c r="B1643" s="23">
        <v>900</v>
      </c>
      <c r="C1643" s="22" t="s">
        <v>11494</v>
      </c>
      <c r="D1643" s="28">
        <v>387904</v>
      </c>
      <c r="E1643" s="22" t="s">
        <v>11495</v>
      </c>
      <c r="F1643" s="22" t="s">
        <v>14399</v>
      </c>
      <c r="G1643" s="22" t="s">
        <v>81</v>
      </c>
      <c r="H1643" s="22" t="s">
        <v>14400</v>
      </c>
      <c r="I1643" s="24">
        <v>44053</v>
      </c>
      <c r="J1643" s="24">
        <v>44128</v>
      </c>
    </row>
    <row r="1644" spans="1:10" x14ac:dyDescent="0.25">
      <c r="A1644" s="22" t="s">
        <v>14401</v>
      </c>
      <c r="B1644" s="23">
        <v>900</v>
      </c>
      <c r="C1644" s="22" t="s">
        <v>11494</v>
      </c>
      <c r="D1644" s="28">
        <v>387904</v>
      </c>
      <c r="E1644" s="22" t="s">
        <v>11495</v>
      </c>
      <c r="F1644" s="22" t="s">
        <v>14402</v>
      </c>
      <c r="G1644" s="22" t="s">
        <v>81</v>
      </c>
      <c r="H1644" s="22" t="s">
        <v>14403</v>
      </c>
      <c r="I1644" s="24">
        <v>44051</v>
      </c>
      <c r="J1644" s="24">
        <v>44077</v>
      </c>
    </row>
    <row r="1645" spans="1:10" x14ac:dyDescent="0.25">
      <c r="A1645" s="22" t="s">
        <v>5177</v>
      </c>
      <c r="B1645" s="23">
        <v>900</v>
      </c>
      <c r="C1645" s="22" t="s">
        <v>11494</v>
      </c>
      <c r="D1645" s="28">
        <v>387904</v>
      </c>
      <c r="E1645" s="22" t="s">
        <v>11495</v>
      </c>
      <c r="F1645" s="22" t="s">
        <v>11542</v>
      </c>
      <c r="G1645" s="22" t="s">
        <v>81</v>
      </c>
      <c r="H1645" s="22" t="s">
        <v>7329</v>
      </c>
      <c r="I1645" s="24">
        <v>44067</v>
      </c>
      <c r="J1645" s="24">
        <v>44074</v>
      </c>
    </row>
    <row r="1646" spans="1:10" x14ac:dyDescent="0.25">
      <c r="A1646" s="22" t="s">
        <v>5177</v>
      </c>
      <c r="B1646" s="23">
        <v>900</v>
      </c>
      <c r="C1646" s="22" t="s">
        <v>11494</v>
      </c>
      <c r="D1646" s="28">
        <v>387904</v>
      </c>
      <c r="E1646" s="22" t="s">
        <v>11495</v>
      </c>
      <c r="F1646" s="22" t="s">
        <v>14404</v>
      </c>
      <c r="G1646" s="22" t="s">
        <v>81</v>
      </c>
      <c r="H1646" s="22" t="s">
        <v>7329</v>
      </c>
      <c r="I1646" s="24">
        <v>44075</v>
      </c>
      <c r="J1646" s="24"/>
    </row>
    <row r="1647" spans="1:10" x14ac:dyDescent="0.25">
      <c r="A1647" s="22" t="s">
        <v>14405</v>
      </c>
      <c r="B1647" s="23">
        <v>900</v>
      </c>
      <c r="C1647" s="22" t="s">
        <v>11494</v>
      </c>
      <c r="D1647" s="28">
        <v>387904</v>
      </c>
      <c r="E1647" s="22" t="s">
        <v>11495</v>
      </c>
      <c r="F1647" s="22" t="s">
        <v>14406</v>
      </c>
      <c r="G1647" s="22" t="s">
        <v>81</v>
      </c>
      <c r="H1647" s="22" t="s">
        <v>14407</v>
      </c>
      <c r="I1647" s="24">
        <v>44056</v>
      </c>
      <c r="J1647" s="24">
        <v>44075</v>
      </c>
    </row>
    <row r="1648" spans="1:10" x14ac:dyDescent="0.25">
      <c r="A1648" s="22" t="s">
        <v>14405</v>
      </c>
      <c r="B1648" s="23">
        <v>900</v>
      </c>
      <c r="C1648" s="22" t="s">
        <v>11494</v>
      </c>
      <c r="D1648" s="28">
        <v>387904</v>
      </c>
      <c r="E1648" s="22" t="s">
        <v>11495</v>
      </c>
      <c r="F1648" s="22" t="s">
        <v>11496</v>
      </c>
      <c r="G1648" s="22" t="s">
        <v>81</v>
      </c>
      <c r="H1648" s="22" t="s">
        <v>14407</v>
      </c>
      <c r="I1648" s="24">
        <v>44087</v>
      </c>
      <c r="J1648" s="24">
        <v>44109</v>
      </c>
    </row>
    <row r="1649" spans="1:10" x14ac:dyDescent="0.25">
      <c r="A1649" s="22" t="s">
        <v>14408</v>
      </c>
      <c r="B1649" s="23">
        <v>900</v>
      </c>
      <c r="C1649" s="22" t="s">
        <v>11494</v>
      </c>
      <c r="D1649" s="28">
        <v>387904</v>
      </c>
      <c r="E1649" s="22" t="s">
        <v>11495</v>
      </c>
      <c r="F1649" s="22" t="s">
        <v>14409</v>
      </c>
      <c r="G1649" s="22" t="s">
        <v>81</v>
      </c>
      <c r="H1649" s="22" t="s">
        <v>14410</v>
      </c>
      <c r="I1649" s="24">
        <v>44056</v>
      </c>
      <c r="J1649" s="24">
        <v>44061</v>
      </c>
    </row>
    <row r="1650" spans="1:10" x14ac:dyDescent="0.25">
      <c r="A1650" s="22" t="s">
        <v>14411</v>
      </c>
      <c r="B1650" s="23">
        <v>900</v>
      </c>
      <c r="C1650" s="22" t="s">
        <v>11494</v>
      </c>
      <c r="D1650" s="28">
        <v>387904</v>
      </c>
      <c r="E1650" s="22" t="s">
        <v>11495</v>
      </c>
      <c r="F1650" s="22" t="s">
        <v>11496</v>
      </c>
      <c r="G1650" s="22" t="s">
        <v>81</v>
      </c>
      <c r="H1650" s="22" t="s">
        <v>14412</v>
      </c>
      <c r="I1650" s="24">
        <v>44053</v>
      </c>
      <c r="J1650" s="24">
        <v>44080</v>
      </c>
    </row>
    <row r="1651" spans="1:10" x14ac:dyDescent="0.25">
      <c r="A1651" s="22" t="s">
        <v>14413</v>
      </c>
      <c r="B1651" s="23">
        <v>900</v>
      </c>
      <c r="C1651" s="22" t="s">
        <v>11494</v>
      </c>
      <c r="D1651" s="28">
        <v>387904</v>
      </c>
      <c r="E1651" s="22" t="s">
        <v>11495</v>
      </c>
      <c r="F1651" s="22" t="s">
        <v>14414</v>
      </c>
      <c r="G1651" s="22" t="s">
        <v>81</v>
      </c>
      <c r="H1651" s="22" t="s">
        <v>14415</v>
      </c>
      <c r="I1651" s="24">
        <v>44054</v>
      </c>
      <c r="J1651" s="24">
        <v>44146</v>
      </c>
    </row>
    <row r="1652" spans="1:10" x14ac:dyDescent="0.25">
      <c r="A1652" s="22" t="s">
        <v>14416</v>
      </c>
      <c r="B1652" s="23">
        <v>900</v>
      </c>
      <c r="C1652" s="22" t="s">
        <v>11494</v>
      </c>
      <c r="D1652" s="28">
        <v>387904</v>
      </c>
      <c r="E1652" s="22" t="s">
        <v>11495</v>
      </c>
      <c r="F1652" s="22" t="s">
        <v>11496</v>
      </c>
      <c r="G1652" s="22" t="s">
        <v>81</v>
      </c>
      <c r="H1652" s="22" t="s">
        <v>14417</v>
      </c>
      <c r="I1652" s="24">
        <v>44058</v>
      </c>
      <c r="J1652" s="24">
        <v>44080</v>
      </c>
    </row>
    <row r="1653" spans="1:10" x14ac:dyDescent="0.25">
      <c r="A1653" s="22" t="s">
        <v>14418</v>
      </c>
      <c r="B1653" s="23">
        <v>900</v>
      </c>
      <c r="C1653" s="22" t="s">
        <v>11494</v>
      </c>
      <c r="D1653" s="28">
        <v>387904</v>
      </c>
      <c r="E1653" s="22" t="s">
        <v>11495</v>
      </c>
      <c r="F1653" s="22" t="s">
        <v>14419</v>
      </c>
      <c r="G1653" s="22" t="s">
        <v>81</v>
      </c>
      <c r="H1653" s="22" t="s">
        <v>14420</v>
      </c>
      <c r="I1653" s="24">
        <v>44053</v>
      </c>
      <c r="J1653" s="24">
        <v>44053</v>
      </c>
    </row>
    <row r="1654" spans="1:10" x14ac:dyDescent="0.25">
      <c r="A1654" s="22" t="s">
        <v>14421</v>
      </c>
      <c r="B1654" s="23">
        <v>900</v>
      </c>
      <c r="C1654" s="22" t="s">
        <v>11494</v>
      </c>
      <c r="D1654" s="28">
        <v>387904</v>
      </c>
      <c r="E1654" s="22" t="s">
        <v>11495</v>
      </c>
      <c r="F1654" s="22" t="s">
        <v>14422</v>
      </c>
      <c r="G1654" s="22" t="s">
        <v>81</v>
      </c>
      <c r="H1654" s="22" t="s">
        <v>14423</v>
      </c>
      <c r="I1654" s="24">
        <v>44054</v>
      </c>
      <c r="J1654" s="24">
        <v>44115</v>
      </c>
    </row>
    <row r="1655" spans="1:10" x14ac:dyDescent="0.25">
      <c r="A1655" s="22" t="s">
        <v>14424</v>
      </c>
      <c r="B1655" s="23">
        <v>900</v>
      </c>
      <c r="C1655" s="22" t="s">
        <v>11494</v>
      </c>
      <c r="D1655" s="28">
        <v>387904</v>
      </c>
      <c r="E1655" s="22" t="s">
        <v>11495</v>
      </c>
      <c r="F1655" s="22" t="s">
        <v>14425</v>
      </c>
      <c r="G1655" s="22" t="s">
        <v>81</v>
      </c>
      <c r="H1655" s="22" t="s">
        <v>14426</v>
      </c>
      <c r="I1655" s="24">
        <v>44051</v>
      </c>
      <c r="J1655" s="24">
        <v>44051</v>
      </c>
    </row>
    <row r="1656" spans="1:10" x14ac:dyDescent="0.25">
      <c r="A1656" s="22" t="s">
        <v>14424</v>
      </c>
      <c r="B1656" s="23">
        <v>900</v>
      </c>
      <c r="C1656" s="22" t="s">
        <v>11494</v>
      </c>
      <c r="D1656" s="28">
        <v>387904</v>
      </c>
      <c r="E1656" s="22" t="s">
        <v>11495</v>
      </c>
      <c r="F1656" s="22" t="s">
        <v>14427</v>
      </c>
      <c r="G1656" s="22" t="s">
        <v>81</v>
      </c>
      <c r="H1656" s="22" t="s">
        <v>14426</v>
      </c>
      <c r="I1656" s="24">
        <v>44052</v>
      </c>
      <c r="J1656" s="24">
        <v>44099</v>
      </c>
    </row>
    <row r="1657" spans="1:10" x14ac:dyDescent="0.25">
      <c r="A1657" s="22" t="s">
        <v>14428</v>
      </c>
      <c r="B1657" s="23">
        <v>900</v>
      </c>
      <c r="C1657" s="22" t="s">
        <v>11494</v>
      </c>
      <c r="D1657" s="28">
        <v>387904</v>
      </c>
      <c r="E1657" s="22" t="s">
        <v>11495</v>
      </c>
      <c r="F1657" s="22" t="s">
        <v>11496</v>
      </c>
      <c r="G1657" s="22" t="s">
        <v>81</v>
      </c>
      <c r="H1657" s="22" t="s">
        <v>14429</v>
      </c>
      <c r="I1657" s="24">
        <v>44055</v>
      </c>
      <c r="J1657" s="24">
        <v>44080</v>
      </c>
    </row>
    <row r="1658" spans="1:10" x14ac:dyDescent="0.25">
      <c r="A1658" s="22" t="s">
        <v>14430</v>
      </c>
      <c r="B1658" s="23">
        <v>900</v>
      </c>
      <c r="C1658" s="22" t="s">
        <v>11494</v>
      </c>
      <c r="D1658" s="28">
        <v>387904</v>
      </c>
      <c r="E1658" s="22" t="s">
        <v>11495</v>
      </c>
      <c r="F1658" s="22" t="s">
        <v>11496</v>
      </c>
      <c r="G1658" s="22" t="s">
        <v>81</v>
      </c>
      <c r="H1658" s="22" t="s">
        <v>14431</v>
      </c>
      <c r="I1658" s="24">
        <v>44054</v>
      </c>
      <c r="J1658" s="24">
        <v>44086</v>
      </c>
    </row>
    <row r="1659" spans="1:10" x14ac:dyDescent="0.25">
      <c r="A1659" s="22" t="s">
        <v>14432</v>
      </c>
      <c r="B1659" s="23">
        <v>900</v>
      </c>
      <c r="C1659" s="22" t="s">
        <v>11494</v>
      </c>
      <c r="D1659" s="28">
        <v>387904</v>
      </c>
      <c r="E1659" s="22" t="s">
        <v>11495</v>
      </c>
      <c r="F1659" s="22" t="s">
        <v>11496</v>
      </c>
      <c r="G1659" s="22" t="s">
        <v>81</v>
      </c>
      <c r="H1659" s="22" t="s">
        <v>14433</v>
      </c>
      <c r="I1659" s="24">
        <v>44054</v>
      </c>
      <c r="J1659" s="24">
        <v>44086</v>
      </c>
    </row>
    <row r="1660" spans="1:10" x14ac:dyDescent="0.25">
      <c r="A1660" s="22" t="s">
        <v>2832</v>
      </c>
      <c r="B1660" s="23">
        <v>900</v>
      </c>
      <c r="C1660" s="22" t="s">
        <v>11494</v>
      </c>
      <c r="D1660" s="28">
        <v>387904</v>
      </c>
      <c r="E1660" s="22" t="s">
        <v>11495</v>
      </c>
      <c r="F1660" s="22" t="s">
        <v>14434</v>
      </c>
      <c r="G1660" s="22" t="s">
        <v>81</v>
      </c>
      <c r="H1660" s="22" t="s">
        <v>9858</v>
      </c>
      <c r="I1660" s="24">
        <v>44056</v>
      </c>
      <c r="J1660" s="24">
        <v>44364</v>
      </c>
    </row>
    <row r="1661" spans="1:10" x14ac:dyDescent="0.25">
      <c r="A1661" s="22" t="s">
        <v>14435</v>
      </c>
      <c r="B1661" s="23">
        <v>900</v>
      </c>
      <c r="C1661" s="22" t="s">
        <v>11494</v>
      </c>
      <c r="D1661" s="28">
        <v>387904</v>
      </c>
      <c r="E1661" s="22" t="s">
        <v>11495</v>
      </c>
      <c r="F1661" s="22" t="s">
        <v>11496</v>
      </c>
      <c r="G1661" s="22" t="s">
        <v>81</v>
      </c>
      <c r="H1661" s="22" t="s">
        <v>14436</v>
      </c>
      <c r="I1661" s="24">
        <v>44047</v>
      </c>
      <c r="J1661" s="24">
        <v>44095</v>
      </c>
    </row>
    <row r="1662" spans="1:10" x14ac:dyDescent="0.25">
      <c r="A1662" s="22" t="s">
        <v>14437</v>
      </c>
      <c r="B1662" s="23">
        <v>900</v>
      </c>
      <c r="C1662" s="22" t="s">
        <v>11494</v>
      </c>
      <c r="D1662" s="28">
        <v>387904</v>
      </c>
      <c r="E1662" s="22" t="s">
        <v>11495</v>
      </c>
      <c r="F1662" s="22" t="s">
        <v>14438</v>
      </c>
      <c r="G1662" s="22" t="s">
        <v>81</v>
      </c>
      <c r="H1662" s="22" t="s">
        <v>14439</v>
      </c>
      <c r="I1662" s="24">
        <v>44054</v>
      </c>
      <c r="J1662" s="24">
        <v>44083</v>
      </c>
    </row>
    <row r="1663" spans="1:10" x14ac:dyDescent="0.25">
      <c r="A1663" s="22" t="s">
        <v>14440</v>
      </c>
      <c r="B1663" s="23">
        <v>900</v>
      </c>
      <c r="C1663" s="22" t="s">
        <v>11494</v>
      </c>
      <c r="D1663" s="28">
        <v>387904</v>
      </c>
      <c r="E1663" s="22" t="s">
        <v>11495</v>
      </c>
      <c r="F1663" s="22" t="s">
        <v>14441</v>
      </c>
      <c r="G1663" s="22" t="s">
        <v>81</v>
      </c>
      <c r="H1663" s="22" t="s">
        <v>14442</v>
      </c>
      <c r="I1663" s="24">
        <v>44055</v>
      </c>
      <c r="J1663" s="24">
        <v>44239</v>
      </c>
    </row>
    <row r="1664" spans="1:10" x14ac:dyDescent="0.25">
      <c r="A1664" s="22" t="s">
        <v>14443</v>
      </c>
      <c r="B1664" s="23">
        <v>900</v>
      </c>
      <c r="C1664" s="22" t="s">
        <v>11494</v>
      </c>
      <c r="D1664" s="28">
        <v>387904</v>
      </c>
      <c r="E1664" s="22" t="s">
        <v>11495</v>
      </c>
      <c r="F1664" s="22" t="s">
        <v>14444</v>
      </c>
      <c r="G1664" s="22" t="s">
        <v>81</v>
      </c>
      <c r="H1664" s="22" t="s">
        <v>14445</v>
      </c>
      <c r="I1664" s="24">
        <v>44056</v>
      </c>
      <c r="J1664" s="24">
        <v>44056</v>
      </c>
    </row>
    <row r="1665" spans="1:10" x14ac:dyDescent="0.25">
      <c r="A1665" s="22" t="s">
        <v>14446</v>
      </c>
      <c r="B1665" s="23">
        <v>900</v>
      </c>
      <c r="C1665" s="22" t="s">
        <v>11494</v>
      </c>
      <c r="D1665" s="28">
        <v>387904</v>
      </c>
      <c r="E1665" s="22" t="s">
        <v>11495</v>
      </c>
      <c r="F1665" s="22" t="s">
        <v>14447</v>
      </c>
      <c r="G1665" s="22" t="s">
        <v>81</v>
      </c>
      <c r="H1665" s="22" t="s">
        <v>14448</v>
      </c>
      <c r="I1665" s="24">
        <v>44054</v>
      </c>
      <c r="J1665" s="24">
        <v>44055</v>
      </c>
    </row>
    <row r="1666" spans="1:10" x14ac:dyDescent="0.25">
      <c r="A1666" s="22" t="s">
        <v>14449</v>
      </c>
      <c r="B1666" s="23">
        <v>900</v>
      </c>
      <c r="C1666" s="22" t="s">
        <v>11494</v>
      </c>
      <c r="D1666" s="28">
        <v>387904</v>
      </c>
      <c r="E1666" s="22" t="s">
        <v>11495</v>
      </c>
      <c r="F1666" s="22" t="s">
        <v>14450</v>
      </c>
      <c r="G1666" s="22" t="s">
        <v>81</v>
      </c>
      <c r="H1666" s="22" t="s">
        <v>14451</v>
      </c>
      <c r="I1666" s="24">
        <v>44054</v>
      </c>
      <c r="J1666" s="24">
        <v>44069</v>
      </c>
    </row>
    <row r="1667" spans="1:10" x14ac:dyDescent="0.25">
      <c r="A1667" s="22" t="s">
        <v>14452</v>
      </c>
      <c r="B1667" s="23">
        <v>900</v>
      </c>
      <c r="C1667" s="22" t="s">
        <v>11494</v>
      </c>
      <c r="D1667" s="28">
        <v>387904</v>
      </c>
      <c r="E1667" s="22" t="s">
        <v>11495</v>
      </c>
      <c r="F1667" s="22" t="s">
        <v>14453</v>
      </c>
      <c r="G1667" s="22" t="s">
        <v>81</v>
      </c>
      <c r="H1667" s="22" t="s">
        <v>14454</v>
      </c>
      <c r="I1667" s="24">
        <v>44055</v>
      </c>
      <c r="J1667" s="24">
        <v>44081</v>
      </c>
    </row>
    <row r="1668" spans="1:10" x14ac:dyDescent="0.25">
      <c r="A1668" s="22" t="s">
        <v>14455</v>
      </c>
      <c r="B1668" s="23">
        <v>900</v>
      </c>
      <c r="C1668" s="22" t="s">
        <v>11494</v>
      </c>
      <c r="D1668" s="28">
        <v>387904</v>
      </c>
      <c r="E1668" s="22" t="s">
        <v>11495</v>
      </c>
      <c r="F1668" s="22" t="s">
        <v>14456</v>
      </c>
      <c r="G1668" s="22" t="s">
        <v>81</v>
      </c>
      <c r="H1668" s="22" t="s">
        <v>14457</v>
      </c>
      <c r="I1668" s="24">
        <v>44055</v>
      </c>
      <c r="J1668" s="24">
        <v>44116</v>
      </c>
    </row>
    <row r="1669" spans="1:10" x14ac:dyDescent="0.25">
      <c r="A1669" s="22" t="s">
        <v>14458</v>
      </c>
      <c r="B1669" s="23">
        <v>900</v>
      </c>
      <c r="C1669" s="22" t="s">
        <v>11494</v>
      </c>
      <c r="D1669" s="28">
        <v>387904</v>
      </c>
      <c r="E1669" s="22" t="s">
        <v>11495</v>
      </c>
      <c r="F1669" s="22" t="s">
        <v>14459</v>
      </c>
      <c r="G1669" s="22" t="s">
        <v>81</v>
      </c>
      <c r="H1669" s="22" t="s">
        <v>14460</v>
      </c>
      <c r="I1669" s="24">
        <v>44055</v>
      </c>
      <c r="J1669" s="24">
        <v>44063</v>
      </c>
    </row>
    <row r="1670" spans="1:10" x14ac:dyDescent="0.25">
      <c r="A1670" s="22" t="s">
        <v>14461</v>
      </c>
      <c r="B1670" s="23">
        <v>900</v>
      </c>
      <c r="C1670" s="22" t="s">
        <v>11494</v>
      </c>
      <c r="D1670" s="28">
        <v>387904</v>
      </c>
      <c r="E1670" s="22" t="s">
        <v>11495</v>
      </c>
      <c r="F1670" s="22" t="s">
        <v>11496</v>
      </c>
      <c r="G1670" s="22" t="s">
        <v>81</v>
      </c>
      <c r="H1670" s="22" t="s">
        <v>14462</v>
      </c>
      <c r="I1670" s="24">
        <v>44056</v>
      </c>
      <c r="J1670" s="24">
        <v>44073</v>
      </c>
    </row>
    <row r="1671" spans="1:10" x14ac:dyDescent="0.25">
      <c r="A1671" s="22" t="s">
        <v>14463</v>
      </c>
      <c r="B1671" s="23">
        <v>900</v>
      </c>
      <c r="C1671" s="22" t="s">
        <v>11494</v>
      </c>
      <c r="D1671" s="28">
        <v>387904</v>
      </c>
      <c r="E1671" s="22" t="s">
        <v>11495</v>
      </c>
      <c r="F1671" s="22" t="s">
        <v>11496</v>
      </c>
      <c r="G1671" s="22" t="s">
        <v>81</v>
      </c>
      <c r="H1671" s="22" t="s">
        <v>14464</v>
      </c>
      <c r="I1671" s="24">
        <v>44055</v>
      </c>
      <c r="J1671" s="24">
        <v>44056</v>
      </c>
    </row>
    <row r="1672" spans="1:10" x14ac:dyDescent="0.25">
      <c r="A1672" s="22" t="s">
        <v>14463</v>
      </c>
      <c r="B1672" s="23">
        <v>900</v>
      </c>
      <c r="C1672" s="22" t="s">
        <v>11494</v>
      </c>
      <c r="D1672" s="28">
        <v>387904</v>
      </c>
      <c r="E1672" s="22" t="s">
        <v>11495</v>
      </c>
      <c r="F1672" s="22" t="s">
        <v>14465</v>
      </c>
      <c r="G1672" s="22" t="s">
        <v>81</v>
      </c>
      <c r="H1672" s="22" t="s">
        <v>14464</v>
      </c>
      <c r="I1672" s="24">
        <v>44057</v>
      </c>
      <c r="J1672" s="24">
        <v>44080</v>
      </c>
    </row>
    <row r="1673" spans="1:10" x14ac:dyDescent="0.25">
      <c r="A1673" s="22" t="s">
        <v>4012</v>
      </c>
      <c r="B1673" s="23">
        <v>900</v>
      </c>
      <c r="C1673" s="22" t="s">
        <v>11494</v>
      </c>
      <c r="D1673" s="28">
        <v>387904</v>
      </c>
      <c r="E1673" s="22" t="s">
        <v>11495</v>
      </c>
      <c r="F1673" s="22" t="s">
        <v>14466</v>
      </c>
      <c r="G1673" s="22" t="s">
        <v>81</v>
      </c>
      <c r="H1673" s="22" t="s">
        <v>9278</v>
      </c>
      <c r="I1673" s="24">
        <v>44060</v>
      </c>
      <c r="J1673" s="24"/>
    </row>
    <row r="1674" spans="1:10" x14ac:dyDescent="0.25">
      <c r="A1674" s="22" t="s">
        <v>14467</v>
      </c>
      <c r="B1674" s="23">
        <v>900</v>
      </c>
      <c r="C1674" s="22" t="s">
        <v>11494</v>
      </c>
      <c r="D1674" s="28">
        <v>387904</v>
      </c>
      <c r="E1674" s="22" t="s">
        <v>11495</v>
      </c>
      <c r="F1674" s="22" t="s">
        <v>14468</v>
      </c>
      <c r="G1674" s="22" t="s">
        <v>81</v>
      </c>
      <c r="H1674" s="22" t="s">
        <v>14469</v>
      </c>
      <c r="I1674" s="24">
        <v>44055</v>
      </c>
      <c r="J1674" s="24">
        <v>44065</v>
      </c>
    </row>
    <row r="1675" spans="1:10" x14ac:dyDescent="0.25">
      <c r="A1675" s="22" t="s">
        <v>14470</v>
      </c>
      <c r="B1675" s="23">
        <v>900</v>
      </c>
      <c r="C1675" s="22" t="s">
        <v>11494</v>
      </c>
      <c r="D1675" s="28">
        <v>387904</v>
      </c>
      <c r="E1675" s="22" t="s">
        <v>11495</v>
      </c>
      <c r="F1675" s="22" t="s">
        <v>11496</v>
      </c>
      <c r="G1675" s="22" t="s">
        <v>81</v>
      </c>
      <c r="H1675" s="22" t="s">
        <v>14471</v>
      </c>
      <c r="I1675" s="24">
        <v>44056</v>
      </c>
      <c r="J1675" s="24">
        <v>44067</v>
      </c>
    </row>
    <row r="1676" spans="1:10" x14ac:dyDescent="0.25">
      <c r="A1676" s="22" t="s">
        <v>14472</v>
      </c>
      <c r="B1676" s="23">
        <v>900</v>
      </c>
      <c r="C1676" s="22" t="s">
        <v>11494</v>
      </c>
      <c r="D1676" s="28">
        <v>387904</v>
      </c>
      <c r="E1676" s="22" t="s">
        <v>11495</v>
      </c>
      <c r="F1676" s="22" t="s">
        <v>11496</v>
      </c>
      <c r="G1676" s="22" t="s">
        <v>81</v>
      </c>
      <c r="H1676" s="22" t="s">
        <v>14473</v>
      </c>
      <c r="I1676" s="24">
        <v>44057</v>
      </c>
      <c r="J1676" s="24">
        <v>44057</v>
      </c>
    </row>
    <row r="1677" spans="1:10" x14ac:dyDescent="0.25">
      <c r="A1677" s="22" t="s">
        <v>14474</v>
      </c>
      <c r="B1677" s="23">
        <v>900</v>
      </c>
      <c r="C1677" s="22" t="s">
        <v>11494</v>
      </c>
      <c r="D1677" s="28">
        <v>387904</v>
      </c>
      <c r="E1677" s="22" t="s">
        <v>11495</v>
      </c>
      <c r="F1677" s="22" t="s">
        <v>14475</v>
      </c>
      <c r="G1677" s="22" t="s">
        <v>81</v>
      </c>
      <c r="H1677" s="22" t="s">
        <v>14476</v>
      </c>
      <c r="I1677" s="24">
        <v>44056</v>
      </c>
      <c r="J1677" s="24">
        <v>44058</v>
      </c>
    </row>
    <row r="1678" spans="1:10" x14ac:dyDescent="0.25">
      <c r="A1678" s="22" t="s">
        <v>14477</v>
      </c>
      <c r="B1678" s="23">
        <v>900</v>
      </c>
      <c r="C1678" s="22" t="s">
        <v>11494</v>
      </c>
      <c r="D1678" s="28">
        <v>387904</v>
      </c>
      <c r="E1678" s="22" t="s">
        <v>11495</v>
      </c>
      <c r="F1678" s="22" t="s">
        <v>14478</v>
      </c>
      <c r="G1678" s="22" t="s">
        <v>81</v>
      </c>
      <c r="H1678" s="22" t="s">
        <v>14479</v>
      </c>
      <c r="I1678" s="24">
        <v>44061</v>
      </c>
      <c r="J1678" s="24">
        <v>44061</v>
      </c>
    </row>
    <row r="1679" spans="1:10" x14ac:dyDescent="0.25">
      <c r="A1679" s="22" t="s">
        <v>14480</v>
      </c>
      <c r="B1679" s="23">
        <v>900</v>
      </c>
      <c r="C1679" s="22" t="s">
        <v>11494</v>
      </c>
      <c r="D1679" s="28">
        <v>387904</v>
      </c>
      <c r="E1679" s="22" t="s">
        <v>11495</v>
      </c>
      <c r="F1679" s="22" t="s">
        <v>11496</v>
      </c>
      <c r="G1679" s="22" t="s">
        <v>81</v>
      </c>
      <c r="H1679" s="22" t="s">
        <v>14481</v>
      </c>
      <c r="I1679" s="24">
        <v>44055</v>
      </c>
      <c r="J1679" s="24">
        <v>44080</v>
      </c>
    </row>
    <row r="1680" spans="1:10" x14ac:dyDescent="0.25">
      <c r="A1680" s="22" t="s">
        <v>14482</v>
      </c>
      <c r="B1680" s="23">
        <v>900</v>
      </c>
      <c r="C1680" s="22" t="s">
        <v>11494</v>
      </c>
      <c r="D1680" s="28">
        <v>387904</v>
      </c>
      <c r="E1680" s="22" t="s">
        <v>11495</v>
      </c>
      <c r="F1680" s="22" t="s">
        <v>14483</v>
      </c>
      <c r="G1680" s="22" t="s">
        <v>81</v>
      </c>
      <c r="H1680" s="22" t="s">
        <v>14484</v>
      </c>
      <c r="I1680" s="24">
        <v>44060</v>
      </c>
      <c r="J1680" s="24">
        <v>44088</v>
      </c>
    </row>
    <row r="1681" spans="1:10" x14ac:dyDescent="0.25">
      <c r="A1681" s="22" t="s">
        <v>5945</v>
      </c>
      <c r="B1681" s="23">
        <v>900</v>
      </c>
      <c r="C1681" s="22" t="s">
        <v>11494</v>
      </c>
      <c r="D1681" s="28">
        <v>387904</v>
      </c>
      <c r="E1681" s="22" t="s">
        <v>11495</v>
      </c>
      <c r="F1681" s="22" t="s">
        <v>14485</v>
      </c>
      <c r="G1681" s="22" t="s">
        <v>81</v>
      </c>
      <c r="H1681" s="22" t="s">
        <v>10598</v>
      </c>
      <c r="I1681" s="24">
        <v>44056</v>
      </c>
      <c r="J1681" s="24">
        <v>44148</v>
      </c>
    </row>
    <row r="1682" spans="1:10" x14ac:dyDescent="0.25">
      <c r="A1682" s="22" t="s">
        <v>14486</v>
      </c>
      <c r="B1682" s="23">
        <v>900</v>
      </c>
      <c r="C1682" s="22" t="s">
        <v>11494</v>
      </c>
      <c r="D1682" s="28">
        <v>387904</v>
      </c>
      <c r="E1682" s="22" t="s">
        <v>11495</v>
      </c>
      <c r="F1682" s="22" t="s">
        <v>14487</v>
      </c>
      <c r="G1682" s="22" t="s">
        <v>81</v>
      </c>
      <c r="H1682" s="22" t="s">
        <v>14488</v>
      </c>
      <c r="I1682" s="24">
        <v>44060</v>
      </c>
      <c r="J1682" s="24">
        <v>44213</v>
      </c>
    </row>
    <row r="1683" spans="1:10" x14ac:dyDescent="0.25">
      <c r="A1683" s="22" t="s">
        <v>14489</v>
      </c>
      <c r="B1683" s="23">
        <v>900</v>
      </c>
      <c r="C1683" s="22" t="s">
        <v>11494</v>
      </c>
      <c r="D1683" s="28">
        <v>387904</v>
      </c>
      <c r="E1683" s="22" t="s">
        <v>11495</v>
      </c>
      <c r="F1683" s="22" t="s">
        <v>14490</v>
      </c>
      <c r="G1683" s="22" t="s">
        <v>81</v>
      </c>
      <c r="H1683" s="22" t="s">
        <v>14491</v>
      </c>
      <c r="I1683" s="24">
        <v>44060</v>
      </c>
      <c r="J1683" s="24">
        <v>44064</v>
      </c>
    </row>
    <row r="1684" spans="1:10" x14ac:dyDescent="0.25">
      <c r="A1684" s="22" t="s">
        <v>14492</v>
      </c>
      <c r="B1684" s="23">
        <v>900</v>
      </c>
      <c r="C1684" s="22" t="s">
        <v>11494</v>
      </c>
      <c r="D1684" s="28">
        <v>387904</v>
      </c>
      <c r="E1684" s="22" t="s">
        <v>11495</v>
      </c>
      <c r="F1684" s="22" t="s">
        <v>11496</v>
      </c>
      <c r="G1684" s="22" t="s">
        <v>81</v>
      </c>
      <c r="H1684" s="22" t="s">
        <v>14493</v>
      </c>
      <c r="I1684" s="24">
        <v>44057</v>
      </c>
      <c r="J1684" s="24">
        <v>44075</v>
      </c>
    </row>
    <row r="1685" spans="1:10" x14ac:dyDescent="0.25">
      <c r="A1685" s="22" t="s">
        <v>14494</v>
      </c>
      <c r="B1685" s="23">
        <v>900</v>
      </c>
      <c r="C1685" s="22" t="s">
        <v>11494</v>
      </c>
      <c r="D1685" s="28">
        <v>387904</v>
      </c>
      <c r="E1685" s="22" t="s">
        <v>11495</v>
      </c>
      <c r="F1685" s="22" t="s">
        <v>11496</v>
      </c>
      <c r="G1685" s="22" t="s">
        <v>81</v>
      </c>
      <c r="H1685" s="22" t="s">
        <v>14495</v>
      </c>
      <c r="I1685" s="24">
        <v>44060</v>
      </c>
      <c r="J1685" s="24">
        <v>44075</v>
      </c>
    </row>
    <row r="1686" spans="1:10" x14ac:dyDescent="0.25">
      <c r="A1686" s="22" t="s">
        <v>14496</v>
      </c>
      <c r="B1686" s="23">
        <v>900</v>
      </c>
      <c r="C1686" s="22" t="s">
        <v>11494</v>
      </c>
      <c r="D1686" s="28">
        <v>387904</v>
      </c>
      <c r="E1686" s="22" t="s">
        <v>11495</v>
      </c>
      <c r="F1686" s="22" t="s">
        <v>11496</v>
      </c>
      <c r="G1686" s="22" t="s">
        <v>81</v>
      </c>
      <c r="H1686" s="22" t="s">
        <v>14497</v>
      </c>
      <c r="I1686" s="24">
        <v>44057</v>
      </c>
      <c r="J1686" s="24">
        <v>44075</v>
      </c>
    </row>
    <row r="1687" spans="1:10" x14ac:dyDescent="0.25">
      <c r="A1687" s="22" t="s">
        <v>14498</v>
      </c>
      <c r="B1687" s="23">
        <v>900</v>
      </c>
      <c r="C1687" s="22" t="s">
        <v>11494</v>
      </c>
      <c r="D1687" s="28">
        <v>387904</v>
      </c>
      <c r="E1687" s="22" t="s">
        <v>11495</v>
      </c>
      <c r="F1687" s="22" t="s">
        <v>11496</v>
      </c>
      <c r="G1687" s="22" t="s">
        <v>81</v>
      </c>
      <c r="H1687" s="22" t="s">
        <v>14499</v>
      </c>
      <c r="I1687" s="24">
        <v>44060</v>
      </c>
      <c r="J1687" s="24">
        <v>44075</v>
      </c>
    </row>
    <row r="1688" spans="1:10" x14ac:dyDescent="0.25">
      <c r="A1688" s="22" t="s">
        <v>14500</v>
      </c>
      <c r="B1688" s="23">
        <v>900</v>
      </c>
      <c r="C1688" s="22" t="s">
        <v>11494</v>
      </c>
      <c r="D1688" s="28">
        <v>387904</v>
      </c>
      <c r="E1688" s="22" t="s">
        <v>11495</v>
      </c>
      <c r="F1688" s="22" t="s">
        <v>11496</v>
      </c>
      <c r="G1688" s="22" t="s">
        <v>81</v>
      </c>
      <c r="H1688" s="22" t="s">
        <v>14501</v>
      </c>
      <c r="I1688" s="24">
        <v>44057</v>
      </c>
      <c r="J1688" s="24">
        <v>44075</v>
      </c>
    </row>
    <row r="1689" spans="1:10" x14ac:dyDescent="0.25">
      <c r="A1689" s="22" t="s">
        <v>14502</v>
      </c>
      <c r="B1689" s="23">
        <v>900</v>
      </c>
      <c r="C1689" s="22" t="s">
        <v>11494</v>
      </c>
      <c r="D1689" s="28">
        <v>387904</v>
      </c>
      <c r="E1689" s="22" t="s">
        <v>11495</v>
      </c>
      <c r="F1689" s="22" t="s">
        <v>11496</v>
      </c>
      <c r="G1689" s="22" t="s">
        <v>81</v>
      </c>
      <c r="H1689" s="22" t="s">
        <v>14503</v>
      </c>
      <c r="I1689" s="24">
        <v>44057</v>
      </c>
      <c r="J1689" s="24">
        <v>44080</v>
      </c>
    </row>
    <row r="1690" spans="1:10" x14ac:dyDescent="0.25">
      <c r="A1690" s="22" t="s">
        <v>14504</v>
      </c>
      <c r="B1690" s="23">
        <v>900</v>
      </c>
      <c r="C1690" s="22" t="s">
        <v>11494</v>
      </c>
      <c r="D1690" s="28">
        <v>387904</v>
      </c>
      <c r="E1690" s="22" t="s">
        <v>11495</v>
      </c>
      <c r="F1690" s="22" t="s">
        <v>14505</v>
      </c>
      <c r="G1690" s="22" t="s">
        <v>81</v>
      </c>
      <c r="H1690" s="22" t="s">
        <v>14506</v>
      </c>
      <c r="I1690" s="24">
        <v>44060</v>
      </c>
      <c r="J1690" s="24">
        <v>44060</v>
      </c>
    </row>
    <row r="1691" spans="1:10" x14ac:dyDescent="0.25">
      <c r="A1691" s="22" t="s">
        <v>14507</v>
      </c>
      <c r="B1691" s="23">
        <v>900</v>
      </c>
      <c r="C1691" s="22" t="s">
        <v>11494</v>
      </c>
      <c r="D1691" s="28">
        <v>387904</v>
      </c>
      <c r="E1691" s="22" t="s">
        <v>11495</v>
      </c>
      <c r="F1691" s="22" t="s">
        <v>14508</v>
      </c>
      <c r="G1691" s="22" t="s">
        <v>81</v>
      </c>
      <c r="H1691" s="22" t="s">
        <v>14509</v>
      </c>
      <c r="I1691" s="24">
        <v>44061</v>
      </c>
      <c r="J1691" s="24">
        <v>44072</v>
      </c>
    </row>
    <row r="1692" spans="1:10" x14ac:dyDescent="0.25">
      <c r="A1692" s="22" t="s">
        <v>14510</v>
      </c>
      <c r="B1692" s="23">
        <v>900</v>
      </c>
      <c r="C1692" s="22" t="s">
        <v>11494</v>
      </c>
      <c r="D1692" s="28">
        <v>387904</v>
      </c>
      <c r="E1692" s="22" t="s">
        <v>11495</v>
      </c>
      <c r="F1692" s="22" t="s">
        <v>11496</v>
      </c>
      <c r="G1692" s="22" t="s">
        <v>81</v>
      </c>
      <c r="H1692" s="22" t="s">
        <v>14511</v>
      </c>
      <c r="I1692" s="24">
        <v>44058</v>
      </c>
      <c r="J1692" s="24">
        <v>44063</v>
      </c>
    </row>
    <row r="1693" spans="1:10" x14ac:dyDescent="0.25">
      <c r="A1693" s="22" t="s">
        <v>14510</v>
      </c>
      <c r="B1693" s="23">
        <v>900</v>
      </c>
      <c r="C1693" s="22" t="s">
        <v>11494</v>
      </c>
      <c r="D1693" s="28">
        <v>387904</v>
      </c>
      <c r="E1693" s="22" t="s">
        <v>11495</v>
      </c>
      <c r="F1693" s="22" t="s">
        <v>14512</v>
      </c>
      <c r="G1693" s="22" t="s">
        <v>81</v>
      </c>
      <c r="H1693" s="22" t="s">
        <v>14511</v>
      </c>
      <c r="I1693" s="24">
        <v>44064</v>
      </c>
      <c r="J1693" s="24">
        <v>44080</v>
      </c>
    </row>
    <row r="1694" spans="1:10" x14ac:dyDescent="0.25">
      <c r="A1694" s="22" t="s">
        <v>14513</v>
      </c>
      <c r="B1694" s="23">
        <v>900</v>
      </c>
      <c r="C1694" s="22" t="s">
        <v>11494</v>
      </c>
      <c r="D1694" s="28">
        <v>387904</v>
      </c>
      <c r="E1694" s="22" t="s">
        <v>11495</v>
      </c>
      <c r="F1694" s="22" t="s">
        <v>14514</v>
      </c>
      <c r="G1694" s="22" t="s">
        <v>81</v>
      </c>
      <c r="H1694" s="22" t="s">
        <v>14515</v>
      </c>
      <c r="I1694" s="24">
        <v>44061</v>
      </c>
      <c r="J1694" s="24">
        <v>44074</v>
      </c>
    </row>
    <row r="1695" spans="1:10" x14ac:dyDescent="0.25">
      <c r="A1695" s="22" t="s">
        <v>14516</v>
      </c>
      <c r="B1695" s="23">
        <v>900</v>
      </c>
      <c r="C1695" s="22" t="s">
        <v>11494</v>
      </c>
      <c r="D1695" s="28">
        <v>387904</v>
      </c>
      <c r="E1695" s="22" t="s">
        <v>11495</v>
      </c>
      <c r="F1695" s="22" t="s">
        <v>11496</v>
      </c>
      <c r="G1695" s="22" t="s">
        <v>81</v>
      </c>
      <c r="H1695" s="22" t="s">
        <v>14517</v>
      </c>
      <c r="I1695" s="24">
        <v>44057</v>
      </c>
      <c r="J1695" s="24">
        <v>44088</v>
      </c>
    </row>
    <row r="1696" spans="1:10" x14ac:dyDescent="0.25">
      <c r="A1696" s="22" t="s">
        <v>14518</v>
      </c>
      <c r="B1696" s="23">
        <v>900</v>
      </c>
      <c r="C1696" s="22" t="s">
        <v>11494</v>
      </c>
      <c r="D1696" s="28">
        <v>387904</v>
      </c>
      <c r="E1696" s="22" t="s">
        <v>11495</v>
      </c>
      <c r="F1696" s="22" t="s">
        <v>11496</v>
      </c>
      <c r="G1696" s="22" t="s">
        <v>81</v>
      </c>
      <c r="H1696" s="22" t="s">
        <v>14519</v>
      </c>
      <c r="I1696" s="24">
        <v>44057</v>
      </c>
      <c r="J1696" s="24">
        <v>44088</v>
      </c>
    </row>
    <row r="1697" spans="1:10" x14ac:dyDescent="0.25">
      <c r="A1697" s="22" t="s">
        <v>14520</v>
      </c>
      <c r="B1697" s="23">
        <v>900</v>
      </c>
      <c r="C1697" s="22" t="s">
        <v>11494</v>
      </c>
      <c r="D1697" s="28">
        <v>387904</v>
      </c>
      <c r="E1697" s="22" t="s">
        <v>11495</v>
      </c>
      <c r="F1697" s="22" t="s">
        <v>11496</v>
      </c>
      <c r="G1697" s="22" t="s">
        <v>81</v>
      </c>
      <c r="H1697" s="22" t="s">
        <v>14521</v>
      </c>
      <c r="I1697" s="24">
        <v>44058</v>
      </c>
      <c r="J1697" s="24">
        <v>44119</v>
      </c>
    </row>
    <row r="1698" spans="1:10" x14ac:dyDescent="0.25">
      <c r="A1698" s="22" t="s">
        <v>14522</v>
      </c>
      <c r="B1698" s="23">
        <v>900</v>
      </c>
      <c r="C1698" s="22" t="s">
        <v>11494</v>
      </c>
      <c r="D1698" s="28">
        <v>387904</v>
      </c>
      <c r="E1698" s="22" t="s">
        <v>11495</v>
      </c>
      <c r="F1698" s="22" t="s">
        <v>11496</v>
      </c>
      <c r="G1698" s="22" t="s">
        <v>81</v>
      </c>
      <c r="H1698" s="22" t="s">
        <v>14523</v>
      </c>
      <c r="I1698" s="24">
        <v>44060</v>
      </c>
      <c r="J1698" s="24">
        <v>44151</v>
      </c>
    </row>
    <row r="1699" spans="1:10" x14ac:dyDescent="0.25">
      <c r="A1699" s="22" t="s">
        <v>14524</v>
      </c>
      <c r="B1699" s="23">
        <v>900</v>
      </c>
      <c r="C1699" s="22" t="s">
        <v>11494</v>
      </c>
      <c r="D1699" s="28">
        <v>387904</v>
      </c>
      <c r="E1699" s="22" t="s">
        <v>11495</v>
      </c>
      <c r="F1699" s="22" t="s">
        <v>11496</v>
      </c>
      <c r="G1699" s="22" t="s">
        <v>81</v>
      </c>
      <c r="H1699" s="22" t="s">
        <v>14525</v>
      </c>
      <c r="I1699" s="24">
        <v>44060</v>
      </c>
      <c r="J1699" s="24">
        <v>44151</v>
      </c>
    </row>
    <row r="1700" spans="1:10" x14ac:dyDescent="0.25">
      <c r="A1700" s="22" t="s">
        <v>14526</v>
      </c>
      <c r="B1700" s="23">
        <v>900</v>
      </c>
      <c r="C1700" s="22" t="s">
        <v>11494</v>
      </c>
      <c r="D1700" s="28">
        <v>387904</v>
      </c>
      <c r="E1700" s="22" t="s">
        <v>11495</v>
      </c>
      <c r="F1700" s="22" t="s">
        <v>14527</v>
      </c>
      <c r="G1700" s="22" t="s">
        <v>81</v>
      </c>
      <c r="H1700" s="22" t="s">
        <v>14528</v>
      </c>
      <c r="I1700" s="24">
        <v>44060</v>
      </c>
      <c r="J1700" s="24">
        <v>44061</v>
      </c>
    </row>
    <row r="1701" spans="1:10" x14ac:dyDescent="0.25">
      <c r="A1701" s="22" t="s">
        <v>14529</v>
      </c>
      <c r="B1701" s="23">
        <v>900</v>
      </c>
      <c r="C1701" s="22" t="s">
        <v>11494</v>
      </c>
      <c r="D1701" s="28">
        <v>387904</v>
      </c>
      <c r="E1701" s="22" t="s">
        <v>11495</v>
      </c>
      <c r="F1701" s="22" t="s">
        <v>14530</v>
      </c>
      <c r="G1701" s="22" t="s">
        <v>81</v>
      </c>
      <c r="H1701" s="22" t="s">
        <v>14531</v>
      </c>
      <c r="I1701" s="24">
        <v>44062</v>
      </c>
      <c r="J1701" s="24">
        <v>44123</v>
      </c>
    </row>
    <row r="1702" spans="1:10" x14ac:dyDescent="0.25">
      <c r="A1702" s="22" t="s">
        <v>14532</v>
      </c>
      <c r="B1702" s="23">
        <v>900</v>
      </c>
      <c r="C1702" s="22" t="s">
        <v>11494</v>
      </c>
      <c r="D1702" s="28">
        <v>387904</v>
      </c>
      <c r="E1702" s="22" t="s">
        <v>11495</v>
      </c>
      <c r="F1702" s="22" t="s">
        <v>11700</v>
      </c>
      <c r="G1702" s="22" t="s">
        <v>81</v>
      </c>
      <c r="H1702" s="22" t="s">
        <v>14533</v>
      </c>
      <c r="I1702" s="24">
        <v>44088</v>
      </c>
      <c r="J1702" s="24">
        <v>44179</v>
      </c>
    </row>
    <row r="1703" spans="1:10" x14ac:dyDescent="0.25">
      <c r="A1703" s="22" t="s">
        <v>14534</v>
      </c>
      <c r="B1703" s="23">
        <v>900</v>
      </c>
      <c r="C1703" s="22" t="s">
        <v>11494</v>
      </c>
      <c r="D1703" s="28">
        <v>387904</v>
      </c>
      <c r="E1703" s="22" t="s">
        <v>11495</v>
      </c>
      <c r="F1703" s="22" t="s">
        <v>14535</v>
      </c>
      <c r="G1703" s="22" t="s">
        <v>81</v>
      </c>
      <c r="H1703" s="22" t="s">
        <v>14536</v>
      </c>
      <c r="I1703" s="24">
        <v>44068</v>
      </c>
      <c r="J1703" s="24">
        <v>44160</v>
      </c>
    </row>
    <row r="1704" spans="1:10" x14ac:dyDescent="0.25">
      <c r="A1704" s="22" t="s">
        <v>1135</v>
      </c>
      <c r="B1704" s="23">
        <v>900</v>
      </c>
      <c r="C1704" s="22" t="s">
        <v>11494</v>
      </c>
      <c r="D1704" s="28">
        <v>387904</v>
      </c>
      <c r="E1704" s="22" t="s">
        <v>11495</v>
      </c>
      <c r="F1704" s="22" t="s">
        <v>14537</v>
      </c>
      <c r="G1704" s="22" t="s">
        <v>81</v>
      </c>
      <c r="H1704" s="22" t="s">
        <v>9043</v>
      </c>
      <c r="I1704" s="24">
        <v>44062</v>
      </c>
      <c r="J1704" s="24"/>
    </row>
    <row r="1705" spans="1:10" x14ac:dyDescent="0.25">
      <c r="A1705" s="22" t="s">
        <v>14538</v>
      </c>
      <c r="B1705" s="23">
        <v>900</v>
      </c>
      <c r="C1705" s="22" t="s">
        <v>11494</v>
      </c>
      <c r="D1705" s="28">
        <v>387904</v>
      </c>
      <c r="E1705" s="22" t="s">
        <v>11495</v>
      </c>
      <c r="F1705" s="22" t="s">
        <v>14539</v>
      </c>
      <c r="G1705" s="22" t="s">
        <v>81</v>
      </c>
      <c r="H1705" s="22" t="s">
        <v>14540</v>
      </c>
      <c r="I1705" s="24">
        <v>44060</v>
      </c>
      <c r="J1705" s="24">
        <v>44152</v>
      </c>
    </row>
    <row r="1706" spans="1:10" x14ac:dyDescent="0.25">
      <c r="A1706" s="22" t="s">
        <v>14541</v>
      </c>
      <c r="B1706" s="23">
        <v>900</v>
      </c>
      <c r="C1706" s="22" t="s">
        <v>11494</v>
      </c>
      <c r="D1706" s="28">
        <v>387904</v>
      </c>
      <c r="E1706" s="22" t="s">
        <v>11495</v>
      </c>
      <c r="F1706" s="22" t="s">
        <v>14542</v>
      </c>
      <c r="G1706" s="22" t="s">
        <v>81</v>
      </c>
      <c r="H1706" s="22" t="s">
        <v>14543</v>
      </c>
      <c r="I1706" s="24">
        <v>44067</v>
      </c>
      <c r="J1706" s="24">
        <v>44196</v>
      </c>
    </row>
    <row r="1707" spans="1:10" x14ac:dyDescent="0.25">
      <c r="A1707" s="22" t="s">
        <v>14544</v>
      </c>
      <c r="B1707" s="23">
        <v>900</v>
      </c>
      <c r="C1707" s="22" t="s">
        <v>11494</v>
      </c>
      <c r="D1707" s="28">
        <v>387904</v>
      </c>
      <c r="E1707" s="22" t="s">
        <v>11495</v>
      </c>
      <c r="F1707" s="22" t="s">
        <v>14545</v>
      </c>
      <c r="G1707" s="22" t="s">
        <v>81</v>
      </c>
      <c r="H1707" s="22" t="s">
        <v>14546</v>
      </c>
      <c r="I1707" s="24">
        <v>44067</v>
      </c>
      <c r="J1707" s="24">
        <v>44117</v>
      </c>
    </row>
    <row r="1708" spans="1:10" x14ac:dyDescent="0.25">
      <c r="A1708" s="22" t="s">
        <v>14547</v>
      </c>
      <c r="B1708" s="23">
        <v>900</v>
      </c>
      <c r="C1708" s="22" t="s">
        <v>11494</v>
      </c>
      <c r="D1708" s="28">
        <v>387904</v>
      </c>
      <c r="E1708" s="22" t="s">
        <v>11495</v>
      </c>
      <c r="F1708" s="22" t="s">
        <v>11496</v>
      </c>
      <c r="G1708" s="22" t="s">
        <v>81</v>
      </c>
      <c r="H1708" s="22" t="s">
        <v>14548</v>
      </c>
      <c r="I1708" s="24">
        <v>44061</v>
      </c>
      <c r="J1708" s="24">
        <v>44080</v>
      </c>
    </row>
    <row r="1709" spans="1:10" x14ac:dyDescent="0.25">
      <c r="A1709" s="22" t="s">
        <v>14549</v>
      </c>
      <c r="B1709" s="23">
        <v>900</v>
      </c>
      <c r="C1709" s="22" t="s">
        <v>11494</v>
      </c>
      <c r="D1709" s="28">
        <v>387904</v>
      </c>
      <c r="E1709" s="22" t="s">
        <v>11495</v>
      </c>
      <c r="F1709" s="22" t="s">
        <v>14550</v>
      </c>
      <c r="G1709" s="22" t="s">
        <v>81</v>
      </c>
      <c r="H1709" s="22" t="s">
        <v>14551</v>
      </c>
      <c r="I1709" s="24">
        <v>44065</v>
      </c>
      <c r="J1709" s="24">
        <v>44156</v>
      </c>
    </row>
    <row r="1710" spans="1:10" x14ac:dyDescent="0.25">
      <c r="A1710" s="22" t="s">
        <v>14552</v>
      </c>
      <c r="B1710" s="23">
        <v>900</v>
      </c>
      <c r="C1710" s="22" t="s">
        <v>11494</v>
      </c>
      <c r="D1710" s="28">
        <v>387904</v>
      </c>
      <c r="E1710" s="22" t="s">
        <v>11495</v>
      </c>
      <c r="F1710" s="22" t="s">
        <v>11832</v>
      </c>
      <c r="G1710" s="22" t="s">
        <v>81</v>
      </c>
      <c r="H1710" s="22" t="s">
        <v>14553</v>
      </c>
      <c r="I1710" s="24">
        <v>44064</v>
      </c>
      <c r="J1710" s="24">
        <v>44171</v>
      </c>
    </row>
    <row r="1711" spans="1:10" x14ac:dyDescent="0.25">
      <c r="A1711" s="22" t="s">
        <v>14554</v>
      </c>
      <c r="B1711" s="23">
        <v>900</v>
      </c>
      <c r="C1711" s="22" t="s">
        <v>11494</v>
      </c>
      <c r="D1711" s="28">
        <v>387904</v>
      </c>
      <c r="E1711" s="22" t="s">
        <v>11495</v>
      </c>
      <c r="F1711" s="22" t="s">
        <v>11496</v>
      </c>
      <c r="G1711" s="22" t="s">
        <v>81</v>
      </c>
      <c r="H1711" s="22" t="s">
        <v>14555</v>
      </c>
      <c r="I1711" s="24">
        <v>44068</v>
      </c>
      <c r="J1711" s="24">
        <v>44110</v>
      </c>
    </row>
    <row r="1712" spans="1:10" x14ac:dyDescent="0.25">
      <c r="A1712" s="22" t="s">
        <v>14556</v>
      </c>
      <c r="B1712" s="23">
        <v>900</v>
      </c>
      <c r="C1712" s="22" t="s">
        <v>11494</v>
      </c>
      <c r="D1712" s="28">
        <v>387904</v>
      </c>
      <c r="E1712" s="22" t="s">
        <v>11495</v>
      </c>
      <c r="F1712" s="22" t="s">
        <v>14557</v>
      </c>
      <c r="G1712" s="22" t="s">
        <v>81</v>
      </c>
      <c r="H1712" s="22" t="s">
        <v>14558</v>
      </c>
      <c r="I1712" s="24">
        <v>44068</v>
      </c>
      <c r="J1712" s="24">
        <v>44076</v>
      </c>
    </row>
    <row r="1713" spans="1:10" x14ac:dyDescent="0.25">
      <c r="A1713" s="22" t="s">
        <v>14559</v>
      </c>
      <c r="B1713" s="23">
        <v>900</v>
      </c>
      <c r="C1713" s="22" t="s">
        <v>11494</v>
      </c>
      <c r="D1713" s="28">
        <v>387904</v>
      </c>
      <c r="E1713" s="22" t="s">
        <v>11495</v>
      </c>
      <c r="F1713" s="22" t="s">
        <v>14560</v>
      </c>
      <c r="G1713" s="22" t="s">
        <v>81</v>
      </c>
      <c r="H1713" s="22" t="s">
        <v>14561</v>
      </c>
      <c r="I1713" s="24">
        <v>44061</v>
      </c>
      <c r="J1713" s="24">
        <v>44105</v>
      </c>
    </row>
    <row r="1714" spans="1:10" x14ac:dyDescent="0.25">
      <c r="A1714" s="22" t="s">
        <v>14562</v>
      </c>
      <c r="B1714" s="23">
        <v>900</v>
      </c>
      <c r="C1714" s="22" t="s">
        <v>11494</v>
      </c>
      <c r="D1714" s="28">
        <v>387904</v>
      </c>
      <c r="E1714" s="22" t="s">
        <v>11495</v>
      </c>
      <c r="F1714" s="22" t="s">
        <v>14563</v>
      </c>
      <c r="G1714" s="22" t="s">
        <v>81</v>
      </c>
      <c r="H1714" s="22" t="s">
        <v>14564</v>
      </c>
      <c r="I1714" s="24">
        <v>44062</v>
      </c>
      <c r="J1714" s="24">
        <v>44067</v>
      </c>
    </row>
    <row r="1715" spans="1:10" x14ac:dyDescent="0.25">
      <c r="A1715" s="22" t="s">
        <v>14565</v>
      </c>
      <c r="B1715" s="23">
        <v>900</v>
      </c>
      <c r="C1715" s="22" t="s">
        <v>11494</v>
      </c>
      <c r="D1715" s="28">
        <v>387904</v>
      </c>
      <c r="E1715" s="22" t="s">
        <v>11495</v>
      </c>
      <c r="F1715" s="22" t="s">
        <v>14566</v>
      </c>
      <c r="G1715" s="22" t="s">
        <v>81</v>
      </c>
      <c r="H1715" s="22" t="s">
        <v>14567</v>
      </c>
      <c r="I1715" s="24">
        <v>44063</v>
      </c>
      <c r="J1715" s="24">
        <v>44111</v>
      </c>
    </row>
    <row r="1716" spans="1:10" x14ac:dyDescent="0.25">
      <c r="A1716" s="22" t="s">
        <v>14568</v>
      </c>
      <c r="B1716" s="23">
        <v>900</v>
      </c>
      <c r="C1716" s="22" t="s">
        <v>11494</v>
      </c>
      <c r="D1716" s="28">
        <v>387904</v>
      </c>
      <c r="E1716" s="22" t="s">
        <v>11495</v>
      </c>
      <c r="F1716" s="22" t="s">
        <v>14569</v>
      </c>
      <c r="G1716" s="22" t="s">
        <v>81</v>
      </c>
      <c r="H1716" s="22" t="s">
        <v>14570</v>
      </c>
      <c r="I1716" s="24">
        <v>44063</v>
      </c>
      <c r="J1716" s="24">
        <v>44069</v>
      </c>
    </row>
    <row r="1717" spans="1:10" x14ac:dyDescent="0.25">
      <c r="A1717" s="22" t="s">
        <v>14571</v>
      </c>
      <c r="B1717" s="23">
        <v>900</v>
      </c>
      <c r="C1717" s="22" t="s">
        <v>11494</v>
      </c>
      <c r="D1717" s="28">
        <v>387904</v>
      </c>
      <c r="E1717" s="22" t="s">
        <v>11495</v>
      </c>
      <c r="F1717" s="22" t="s">
        <v>14572</v>
      </c>
      <c r="G1717" s="22" t="s">
        <v>81</v>
      </c>
      <c r="H1717" s="22" t="s">
        <v>14573</v>
      </c>
      <c r="I1717" s="24">
        <v>44063</v>
      </c>
      <c r="J1717" s="24">
        <v>44088</v>
      </c>
    </row>
    <row r="1718" spans="1:10" x14ac:dyDescent="0.25">
      <c r="A1718" s="22" t="s">
        <v>14574</v>
      </c>
      <c r="B1718" s="23">
        <v>900</v>
      </c>
      <c r="C1718" s="22" t="s">
        <v>11494</v>
      </c>
      <c r="D1718" s="28">
        <v>387904</v>
      </c>
      <c r="E1718" s="22" t="s">
        <v>11495</v>
      </c>
      <c r="F1718" s="22" t="s">
        <v>14575</v>
      </c>
      <c r="G1718" s="22" t="s">
        <v>81</v>
      </c>
      <c r="H1718" s="22" t="s">
        <v>14576</v>
      </c>
      <c r="I1718" s="24">
        <v>44067</v>
      </c>
      <c r="J1718" s="24">
        <v>44070</v>
      </c>
    </row>
    <row r="1719" spans="1:10" x14ac:dyDescent="0.25">
      <c r="A1719" s="22" t="s">
        <v>14577</v>
      </c>
      <c r="B1719" s="23">
        <v>900</v>
      </c>
      <c r="C1719" s="22" t="s">
        <v>11494</v>
      </c>
      <c r="D1719" s="28">
        <v>387904</v>
      </c>
      <c r="E1719" s="22" t="s">
        <v>11495</v>
      </c>
      <c r="F1719" s="22" t="s">
        <v>14578</v>
      </c>
      <c r="G1719" s="22" t="s">
        <v>81</v>
      </c>
      <c r="H1719" s="22" t="s">
        <v>14579</v>
      </c>
      <c r="I1719" s="24">
        <v>44063</v>
      </c>
      <c r="J1719" s="24">
        <v>44069</v>
      </c>
    </row>
    <row r="1720" spans="1:10" x14ac:dyDescent="0.25">
      <c r="A1720" s="22" t="s">
        <v>14580</v>
      </c>
      <c r="B1720" s="23">
        <v>900</v>
      </c>
      <c r="C1720" s="22" t="s">
        <v>11494</v>
      </c>
      <c r="D1720" s="28">
        <v>387904</v>
      </c>
      <c r="E1720" s="22" t="s">
        <v>11495</v>
      </c>
      <c r="F1720" s="22" t="s">
        <v>14581</v>
      </c>
      <c r="G1720" s="22" t="s">
        <v>81</v>
      </c>
      <c r="H1720" s="22" t="s">
        <v>14582</v>
      </c>
      <c r="I1720" s="24">
        <v>44062</v>
      </c>
      <c r="J1720" s="24">
        <v>44062</v>
      </c>
    </row>
    <row r="1721" spans="1:10" x14ac:dyDescent="0.25">
      <c r="A1721" s="22" t="s">
        <v>14583</v>
      </c>
      <c r="B1721" s="23">
        <v>900</v>
      </c>
      <c r="C1721" s="22" t="s">
        <v>11494</v>
      </c>
      <c r="D1721" s="28">
        <v>387904</v>
      </c>
      <c r="E1721" s="22" t="s">
        <v>11495</v>
      </c>
      <c r="F1721" s="22" t="s">
        <v>11496</v>
      </c>
      <c r="G1721" s="22" t="s">
        <v>81</v>
      </c>
      <c r="H1721" s="22" t="s">
        <v>14584</v>
      </c>
      <c r="I1721" s="24">
        <v>44065</v>
      </c>
      <c r="J1721" s="24">
        <v>44156</v>
      </c>
    </row>
    <row r="1722" spans="1:10" x14ac:dyDescent="0.25">
      <c r="A1722" s="22" t="s">
        <v>14585</v>
      </c>
      <c r="B1722" s="23">
        <v>900</v>
      </c>
      <c r="C1722" s="22" t="s">
        <v>11494</v>
      </c>
      <c r="D1722" s="28">
        <v>387904</v>
      </c>
      <c r="E1722" s="22" t="s">
        <v>11495</v>
      </c>
      <c r="F1722" s="22" t="s">
        <v>14586</v>
      </c>
      <c r="G1722" s="22" t="s">
        <v>81</v>
      </c>
      <c r="H1722" s="22" t="s">
        <v>14587</v>
      </c>
      <c r="I1722" s="24">
        <v>44067</v>
      </c>
      <c r="J1722" s="24">
        <v>44068</v>
      </c>
    </row>
    <row r="1723" spans="1:10" x14ac:dyDescent="0.25">
      <c r="A1723" s="22" t="s">
        <v>14588</v>
      </c>
      <c r="B1723" s="23">
        <v>900</v>
      </c>
      <c r="C1723" s="22" t="s">
        <v>11494</v>
      </c>
      <c r="D1723" s="28">
        <v>387904</v>
      </c>
      <c r="E1723" s="22" t="s">
        <v>11495</v>
      </c>
      <c r="F1723" s="22" t="s">
        <v>14589</v>
      </c>
      <c r="G1723" s="22" t="s">
        <v>81</v>
      </c>
      <c r="H1723" s="22" t="s">
        <v>14590</v>
      </c>
      <c r="I1723" s="24">
        <v>44075</v>
      </c>
      <c r="J1723" s="24">
        <v>44166</v>
      </c>
    </row>
    <row r="1724" spans="1:10" x14ac:dyDescent="0.25">
      <c r="A1724" s="22" t="s">
        <v>14591</v>
      </c>
      <c r="B1724" s="23">
        <v>900</v>
      </c>
      <c r="C1724" s="22" t="s">
        <v>11494</v>
      </c>
      <c r="D1724" s="28">
        <v>387904</v>
      </c>
      <c r="E1724" s="22" t="s">
        <v>11495</v>
      </c>
      <c r="F1724" s="22" t="s">
        <v>11496</v>
      </c>
      <c r="G1724" s="22" t="s">
        <v>81</v>
      </c>
      <c r="H1724" s="22" t="s">
        <v>14592</v>
      </c>
      <c r="I1724" s="24">
        <v>44075</v>
      </c>
      <c r="J1724" s="24">
        <v>44075</v>
      </c>
    </row>
    <row r="1725" spans="1:10" x14ac:dyDescent="0.25">
      <c r="A1725" s="22" t="s">
        <v>14593</v>
      </c>
      <c r="B1725" s="23">
        <v>900</v>
      </c>
      <c r="C1725" s="22" t="s">
        <v>11494</v>
      </c>
      <c r="D1725" s="28">
        <v>387904</v>
      </c>
      <c r="E1725" s="22" t="s">
        <v>11495</v>
      </c>
      <c r="F1725" s="22" t="s">
        <v>14594</v>
      </c>
      <c r="G1725" s="22" t="s">
        <v>81</v>
      </c>
      <c r="H1725" s="22" t="s">
        <v>14595</v>
      </c>
      <c r="I1725" s="24">
        <v>44067</v>
      </c>
      <c r="J1725" s="24">
        <v>44117</v>
      </c>
    </row>
    <row r="1726" spans="1:10" x14ac:dyDescent="0.25">
      <c r="A1726" s="22" t="s">
        <v>14596</v>
      </c>
      <c r="B1726" s="23">
        <v>900</v>
      </c>
      <c r="C1726" s="22" t="s">
        <v>11494</v>
      </c>
      <c r="D1726" s="28">
        <v>387904</v>
      </c>
      <c r="E1726" s="22" t="s">
        <v>11495</v>
      </c>
      <c r="F1726" s="22" t="s">
        <v>11496</v>
      </c>
      <c r="G1726" s="22" t="s">
        <v>81</v>
      </c>
      <c r="H1726" s="22" t="s">
        <v>14597</v>
      </c>
      <c r="I1726" s="24">
        <v>44067</v>
      </c>
      <c r="J1726" s="24">
        <v>44158</v>
      </c>
    </row>
    <row r="1727" spans="1:10" x14ac:dyDescent="0.25">
      <c r="A1727" s="22" t="s">
        <v>14598</v>
      </c>
      <c r="B1727" s="23">
        <v>900</v>
      </c>
      <c r="C1727" s="22" t="s">
        <v>11494</v>
      </c>
      <c r="D1727" s="28">
        <v>387904</v>
      </c>
      <c r="E1727" s="22" t="s">
        <v>11495</v>
      </c>
      <c r="F1727" s="22" t="s">
        <v>14599</v>
      </c>
      <c r="G1727" s="22" t="s">
        <v>81</v>
      </c>
      <c r="H1727" s="22" t="s">
        <v>14600</v>
      </c>
      <c r="I1727" s="24">
        <v>44071</v>
      </c>
      <c r="J1727" s="24">
        <v>44086</v>
      </c>
    </row>
    <row r="1728" spans="1:10" x14ac:dyDescent="0.25">
      <c r="A1728" s="22" t="s">
        <v>14601</v>
      </c>
      <c r="B1728" s="23">
        <v>900</v>
      </c>
      <c r="C1728" s="22" t="s">
        <v>11494</v>
      </c>
      <c r="D1728" s="28">
        <v>387904</v>
      </c>
      <c r="E1728" s="22" t="s">
        <v>11495</v>
      </c>
      <c r="F1728" s="22" t="s">
        <v>13000</v>
      </c>
      <c r="G1728" s="22" t="s">
        <v>81</v>
      </c>
      <c r="H1728" s="22" t="s">
        <v>14602</v>
      </c>
      <c r="I1728" s="24">
        <v>44064</v>
      </c>
      <c r="J1728" s="24">
        <v>44125</v>
      </c>
    </row>
    <row r="1729" spans="1:10" x14ac:dyDescent="0.25">
      <c r="A1729" s="22" t="s">
        <v>14603</v>
      </c>
      <c r="B1729" s="23">
        <v>900</v>
      </c>
      <c r="C1729" s="22" t="s">
        <v>11494</v>
      </c>
      <c r="D1729" s="28">
        <v>387904</v>
      </c>
      <c r="E1729" s="22" t="s">
        <v>11495</v>
      </c>
      <c r="F1729" s="22" t="s">
        <v>14604</v>
      </c>
      <c r="G1729" s="22" t="s">
        <v>81</v>
      </c>
      <c r="H1729" s="22" t="s">
        <v>14605</v>
      </c>
      <c r="I1729" s="24">
        <v>44074</v>
      </c>
      <c r="J1729" s="24">
        <v>44081</v>
      </c>
    </row>
    <row r="1730" spans="1:10" x14ac:dyDescent="0.25">
      <c r="A1730" s="22" t="s">
        <v>14606</v>
      </c>
      <c r="B1730" s="23">
        <v>900</v>
      </c>
      <c r="C1730" s="22" t="s">
        <v>11494</v>
      </c>
      <c r="D1730" s="28">
        <v>387904</v>
      </c>
      <c r="E1730" s="22" t="s">
        <v>11495</v>
      </c>
      <c r="F1730" s="22" t="s">
        <v>14607</v>
      </c>
      <c r="G1730" s="22" t="s">
        <v>81</v>
      </c>
      <c r="H1730" s="22" t="s">
        <v>14608</v>
      </c>
      <c r="I1730" s="24">
        <v>44064</v>
      </c>
      <c r="J1730" s="24">
        <v>44085</v>
      </c>
    </row>
    <row r="1731" spans="1:10" x14ac:dyDescent="0.25">
      <c r="A1731" s="22" t="s">
        <v>14609</v>
      </c>
      <c r="B1731" s="23">
        <v>900</v>
      </c>
      <c r="C1731" s="22" t="s">
        <v>11494</v>
      </c>
      <c r="D1731" s="28">
        <v>387904</v>
      </c>
      <c r="E1731" s="22" t="s">
        <v>11495</v>
      </c>
      <c r="F1731" s="22" t="s">
        <v>14610</v>
      </c>
      <c r="G1731" s="22" t="s">
        <v>81</v>
      </c>
      <c r="H1731" s="22" t="s">
        <v>14611</v>
      </c>
      <c r="I1731" s="24">
        <v>44067</v>
      </c>
      <c r="J1731" s="24">
        <v>44077</v>
      </c>
    </row>
    <row r="1732" spans="1:10" x14ac:dyDescent="0.25">
      <c r="A1732" s="22" t="s">
        <v>14612</v>
      </c>
      <c r="B1732" s="23">
        <v>900</v>
      </c>
      <c r="C1732" s="22" t="s">
        <v>11494</v>
      </c>
      <c r="D1732" s="28">
        <v>387904</v>
      </c>
      <c r="E1732" s="22" t="s">
        <v>11495</v>
      </c>
      <c r="F1732" s="22" t="s">
        <v>14613</v>
      </c>
      <c r="G1732" s="22" t="s">
        <v>81</v>
      </c>
      <c r="H1732" s="22" t="s">
        <v>14614</v>
      </c>
      <c r="I1732" s="24">
        <v>44081</v>
      </c>
      <c r="J1732" s="24">
        <v>44171</v>
      </c>
    </row>
    <row r="1733" spans="1:10" x14ac:dyDescent="0.25">
      <c r="A1733" s="22" t="s">
        <v>14615</v>
      </c>
      <c r="B1733" s="23">
        <v>900</v>
      </c>
      <c r="C1733" s="22" t="s">
        <v>11494</v>
      </c>
      <c r="D1733" s="28">
        <v>387904</v>
      </c>
      <c r="E1733" s="22" t="s">
        <v>11495</v>
      </c>
      <c r="F1733" s="22" t="s">
        <v>14616</v>
      </c>
      <c r="G1733" s="22" t="s">
        <v>81</v>
      </c>
      <c r="H1733" s="22" t="s">
        <v>14617</v>
      </c>
      <c r="I1733" s="24">
        <v>44075</v>
      </c>
      <c r="J1733" s="24">
        <v>44255</v>
      </c>
    </row>
    <row r="1734" spans="1:10" x14ac:dyDescent="0.25">
      <c r="A1734" s="22" t="s">
        <v>962</v>
      </c>
      <c r="B1734" s="23">
        <v>900</v>
      </c>
      <c r="C1734" s="22" t="s">
        <v>11494</v>
      </c>
      <c r="D1734" s="28">
        <v>387904</v>
      </c>
      <c r="E1734" s="22" t="s">
        <v>11495</v>
      </c>
      <c r="F1734" s="22" t="s">
        <v>14618</v>
      </c>
      <c r="G1734" s="22" t="s">
        <v>81</v>
      </c>
      <c r="H1734" s="22" t="s">
        <v>9128</v>
      </c>
      <c r="I1734" s="24">
        <v>44075</v>
      </c>
      <c r="J1734" s="24"/>
    </row>
    <row r="1735" spans="1:10" x14ac:dyDescent="0.25">
      <c r="A1735" s="22" t="s">
        <v>14619</v>
      </c>
      <c r="B1735" s="23">
        <v>900</v>
      </c>
      <c r="C1735" s="22" t="s">
        <v>11494</v>
      </c>
      <c r="D1735" s="28">
        <v>387904</v>
      </c>
      <c r="E1735" s="22" t="s">
        <v>11495</v>
      </c>
      <c r="F1735" s="22" t="s">
        <v>14620</v>
      </c>
      <c r="G1735" s="22" t="s">
        <v>81</v>
      </c>
      <c r="H1735" s="22" t="s">
        <v>14621</v>
      </c>
      <c r="I1735" s="24">
        <v>44075</v>
      </c>
      <c r="J1735" s="24">
        <v>44186</v>
      </c>
    </row>
    <row r="1736" spans="1:10" x14ac:dyDescent="0.25">
      <c r="A1736" s="22" t="s">
        <v>14622</v>
      </c>
      <c r="B1736" s="23">
        <v>900</v>
      </c>
      <c r="C1736" s="22" t="s">
        <v>11494</v>
      </c>
      <c r="D1736" s="28">
        <v>387904</v>
      </c>
      <c r="E1736" s="22" t="s">
        <v>11495</v>
      </c>
      <c r="F1736" s="22" t="s">
        <v>14623</v>
      </c>
      <c r="G1736" s="22" t="s">
        <v>81</v>
      </c>
      <c r="H1736" s="22" t="s">
        <v>14624</v>
      </c>
      <c r="I1736" s="24">
        <v>44081</v>
      </c>
      <c r="J1736" s="24">
        <v>44081</v>
      </c>
    </row>
    <row r="1737" spans="1:10" x14ac:dyDescent="0.25">
      <c r="A1737" s="22" t="s">
        <v>14625</v>
      </c>
      <c r="B1737" s="23">
        <v>900</v>
      </c>
      <c r="C1737" s="22" t="s">
        <v>11494</v>
      </c>
      <c r="D1737" s="28">
        <v>387904</v>
      </c>
      <c r="E1737" s="22" t="s">
        <v>11495</v>
      </c>
      <c r="F1737" s="22" t="s">
        <v>14626</v>
      </c>
      <c r="G1737" s="22" t="s">
        <v>81</v>
      </c>
      <c r="H1737" s="22" t="s">
        <v>14627</v>
      </c>
      <c r="I1737" s="24">
        <v>44078</v>
      </c>
      <c r="J1737" s="24">
        <v>44196</v>
      </c>
    </row>
    <row r="1738" spans="1:10" x14ac:dyDescent="0.25">
      <c r="A1738" s="22" t="s">
        <v>14628</v>
      </c>
      <c r="B1738" s="23">
        <v>900</v>
      </c>
      <c r="C1738" s="22" t="s">
        <v>11494</v>
      </c>
      <c r="D1738" s="28">
        <v>387904</v>
      </c>
      <c r="E1738" s="22" t="s">
        <v>11495</v>
      </c>
      <c r="F1738" s="22" t="s">
        <v>11496</v>
      </c>
      <c r="G1738" s="22" t="s">
        <v>81</v>
      </c>
      <c r="H1738" s="22" t="s">
        <v>14629</v>
      </c>
      <c r="I1738" s="24">
        <v>44077</v>
      </c>
      <c r="J1738" s="24">
        <v>44081</v>
      </c>
    </row>
    <row r="1739" spans="1:10" x14ac:dyDescent="0.25">
      <c r="A1739" s="22" t="s">
        <v>14630</v>
      </c>
      <c r="B1739" s="23">
        <v>900</v>
      </c>
      <c r="C1739" s="22" t="s">
        <v>11494</v>
      </c>
      <c r="D1739" s="28">
        <v>387904</v>
      </c>
      <c r="E1739" s="22" t="s">
        <v>11495</v>
      </c>
      <c r="F1739" s="22" t="s">
        <v>14631</v>
      </c>
      <c r="G1739" s="22" t="s">
        <v>81</v>
      </c>
      <c r="H1739" s="22" t="s">
        <v>14632</v>
      </c>
      <c r="I1739" s="24">
        <v>44088</v>
      </c>
      <c r="J1739" s="24">
        <v>44225</v>
      </c>
    </row>
    <row r="1740" spans="1:10" x14ac:dyDescent="0.25">
      <c r="A1740" s="22" t="s">
        <v>14633</v>
      </c>
      <c r="B1740" s="23">
        <v>900</v>
      </c>
      <c r="C1740" s="22" t="s">
        <v>11494</v>
      </c>
      <c r="D1740" s="28">
        <v>387904</v>
      </c>
      <c r="E1740" s="22" t="s">
        <v>11495</v>
      </c>
      <c r="F1740" s="22" t="s">
        <v>14634</v>
      </c>
      <c r="G1740" s="22" t="s">
        <v>81</v>
      </c>
      <c r="H1740" s="22" t="s">
        <v>14635</v>
      </c>
      <c r="I1740" s="24">
        <v>44084</v>
      </c>
      <c r="J1740" s="24">
        <v>44126</v>
      </c>
    </row>
    <row r="1741" spans="1:10" x14ac:dyDescent="0.25">
      <c r="A1741" s="22" t="s">
        <v>14636</v>
      </c>
      <c r="B1741" s="23">
        <v>900</v>
      </c>
      <c r="C1741" s="22" t="s">
        <v>11494</v>
      </c>
      <c r="D1741" s="28">
        <v>387904</v>
      </c>
      <c r="E1741" s="22" t="s">
        <v>11495</v>
      </c>
      <c r="F1741" s="22" t="s">
        <v>14637</v>
      </c>
      <c r="G1741" s="22" t="s">
        <v>81</v>
      </c>
      <c r="H1741" s="22" t="s">
        <v>14638</v>
      </c>
      <c r="I1741" s="24">
        <v>44088</v>
      </c>
      <c r="J1741" s="24">
        <v>44158</v>
      </c>
    </row>
    <row r="1742" spans="1:10" x14ac:dyDescent="0.25">
      <c r="A1742" s="22" t="s">
        <v>739</v>
      </c>
      <c r="B1742" s="23">
        <v>900</v>
      </c>
      <c r="C1742" s="22" t="s">
        <v>11494</v>
      </c>
      <c r="D1742" s="28">
        <v>387904</v>
      </c>
      <c r="E1742" s="22" t="s">
        <v>11495</v>
      </c>
      <c r="F1742" s="22" t="s">
        <v>14639</v>
      </c>
      <c r="G1742" s="22" t="s">
        <v>81</v>
      </c>
      <c r="H1742" s="22" t="s">
        <v>9814</v>
      </c>
      <c r="I1742" s="24">
        <v>44109</v>
      </c>
      <c r="J1742" s="24"/>
    </row>
    <row r="1743" spans="1:10" x14ac:dyDescent="0.25">
      <c r="A1743" s="22" t="s">
        <v>1862</v>
      </c>
      <c r="B1743" s="23">
        <v>900</v>
      </c>
      <c r="C1743" s="22" t="s">
        <v>11494</v>
      </c>
      <c r="D1743" s="28">
        <v>387904</v>
      </c>
      <c r="E1743" s="22" t="s">
        <v>11495</v>
      </c>
      <c r="F1743" s="22" t="s">
        <v>14640</v>
      </c>
      <c r="G1743" s="22" t="s">
        <v>81</v>
      </c>
      <c r="H1743" s="22" t="s">
        <v>9212</v>
      </c>
      <c r="I1743" s="24">
        <v>44109</v>
      </c>
      <c r="J1743" s="24"/>
    </row>
    <row r="1744" spans="1:10" x14ac:dyDescent="0.25">
      <c r="A1744" s="22" t="s">
        <v>14641</v>
      </c>
      <c r="B1744" s="23">
        <v>900</v>
      </c>
      <c r="C1744" s="22" t="s">
        <v>11494</v>
      </c>
      <c r="D1744" s="28">
        <v>387904</v>
      </c>
      <c r="E1744" s="22" t="s">
        <v>11495</v>
      </c>
      <c r="F1744" s="22" t="s">
        <v>14642</v>
      </c>
      <c r="G1744" s="22" t="s">
        <v>81</v>
      </c>
      <c r="H1744" s="22" t="s">
        <v>14643</v>
      </c>
      <c r="I1744" s="24">
        <v>44086</v>
      </c>
      <c r="J1744" s="24">
        <v>44177</v>
      </c>
    </row>
    <row r="1745" spans="1:10" x14ac:dyDescent="0.25">
      <c r="A1745" s="22" t="s">
        <v>14644</v>
      </c>
      <c r="B1745" s="23">
        <v>900</v>
      </c>
      <c r="C1745" s="22" t="s">
        <v>11494</v>
      </c>
      <c r="D1745" s="28">
        <v>387904</v>
      </c>
      <c r="E1745" s="22" t="s">
        <v>11495</v>
      </c>
      <c r="F1745" s="22" t="s">
        <v>14645</v>
      </c>
      <c r="G1745" s="22" t="s">
        <v>81</v>
      </c>
      <c r="H1745" s="22" t="s">
        <v>14646</v>
      </c>
      <c r="I1745" s="24">
        <v>44086</v>
      </c>
      <c r="J1745" s="24">
        <v>44208</v>
      </c>
    </row>
    <row r="1746" spans="1:10" x14ac:dyDescent="0.25">
      <c r="A1746" s="22" t="s">
        <v>2568</v>
      </c>
      <c r="B1746" s="23">
        <v>900</v>
      </c>
      <c r="C1746" s="22" t="s">
        <v>11494</v>
      </c>
      <c r="D1746" s="28">
        <v>387904</v>
      </c>
      <c r="E1746" s="22" t="s">
        <v>11495</v>
      </c>
      <c r="F1746" s="22" t="s">
        <v>14647</v>
      </c>
      <c r="G1746" s="22" t="s">
        <v>81</v>
      </c>
      <c r="H1746" s="22" t="s">
        <v>9141</v>
      </c>
      <c r="I1746" s="24">
        <v>44090</v>
      </c>
      <c r="J1746" s="24">
        <v>44375</v>
      </c>
    </row>
    <row r="1747" spans="1:10" x14ac:dyDescent="0.25">
      <c r="A1747" s="22" t="s">
        <v>3242</v>
      </c>
      <c r="B1747" s="23">
        <v>900</v>
      </c>
      <c r="C1747" s="22" t="s">
        <v>11494</v>
      </c>
      <c r="D1747" s="28">
        <v>387904</v>
      </c>
      <c r="E1747" s="22" t="s">
        <v>11495</v>
      </c>
      <c r="F1747" s="22" t="s">
        <v>14648</v>
      </c>
      <c r="G1747" s="22" t="s">
        <v>81</v>
      </c>
      <c r="H1747" s="22" t="s">
        <v>10841</v>
      </c>
      <c r="I1747" s="24">
        <v>44093</v>
      </c>
      <c r="J1747" s="24"/>
    </row>
    <row r="1748" spans="1:10" x14ac:dyDescent="0.25">
      <c r="A1748" s="22" t="s">
        <v>3580</v>
      </c>
      <c r="B1748" s="23">
        <v>900</v>
      </c>
      <c r="C1748" s="22" t="s">
        <v>11494</v>
      </c>
      <c r="D1748" s="28">
        <v>387904</v>
      </c>
      <c r="E1748" s="22" t="s">
        <v>11495</v>
      </c>
      <c r="F1748" s="22" t="s">
        <v>14649</v>
      </c>
      <c r="G1748" s="22" t="s">
        <v>81</v>
      </c>
      <c r="H1748" s="22" t="s">
        <v>10708</v>
      </c>
      <c r="I1748" s="24">
        <v>44091</v>
      </c>
      <c r="J1748" s="24">
        <v>44182</v>
      </c>
    </row>
    <row r="1749" spans="1:10" x14ac:dyDescent="0.25">
      <c r="A1749" s="22" t="s">
        <v>14650</v>
      </c>
      <c r="B1749" s="23">
        <v>900</v>
      </c>
      <c r="C1749" s="22" t="s">
        <v>11494</v>
      </c>
      <c r="D1749" s="28">
        <v>387904</v>
      </c>
      <c r="E1749" s="22" t="s">
        <v>11495</v>
      </c>
      <c r="F1749" s="22" t="s">
        <v>14651</v>
      </c>
      <c r="G1749" s="22" t="s">
        <v>81</v>
      </c>
      <c r="H1749" s="22" t="s">
        <v>14652</v>
      </c>
      <c r="I1749" s="24">
        <v>44095</v>
      </c>
      <c r="J1749" s="24">
        <v>44095</v>
      </c>
    </row>
    <row r="1750" spans="1:10" x14ac:dyDescent="0.25">
      <c r="A1750" s="22" t="s">
        <v>14653</v>
      </c>
      <c r="B1750" s="23">
        <v>900</v>
      </c>
      <c r="C1750" s="22" t="s">
        <v>11494</v>
      </c>
      <c r="D1750" s="28">
        <v>387904</v>
      </c>
      <c r="E1750" s="22" t="s">
        <v>11495</v>
      </c>
      <c r="F1750" s="22" t="s">
        <v>14654</v>
      </c>
      <c r="G1750" s="22" t="s">
        <v>81</v>
      </c>
      <c r="H1750" s="22" t="s">
        <v>14655</v>
      </c>
      <c r="I1750" s="24">
        <v>44109</v>
      </c>
      <c r="J1750" s="24">
        <v>44201</v>
      </c>
    </row>
    <row r="1751" spans="1:10" x14ac:dyDescent="0.25">
      <c r="A1751" s="22" t="s">
        <v>14656</v>
      </c>
      <c r="B1751" s="23">
        <v>900</v>
      </c>
      <c r="C1751" s="22" t="s">
        <v>11494</v>
      </c>
      <c r="D1751" s="28">
        <v>387904</v>
      </c>
      <c r="E1751" s="22" t="s">
        <v>11495</v>
      </c>
      <c r="F1751" s="22" t="s">
        <v>14657</v>
      </c>
      <c r="G1751" s="22" t="s">
        <v>81</v>
      </c>
      <c r="H1751" s="22" t="s">
        <v>14658</v>
      </c>
      <c r="I1751" s="24">
        <v>44092</v>
      </c>
      <c r="J1751" s="24">
        <v>44123</v>
      </c>
    </row>
    <row r="1752" spans="1:10" x14ac:dyDescent="0.25">
      <c r="A1752" s="22" t="s">
        <v>14659</v>
      </c>
      <c r="B1752" s="23">
        <v>900</v>
      </c>
      <c r="C1752" s="22" t="s">
        <v>11494</v>
      </c>
      <c r="D1752" s="28">
        <v>387904</v>
      </c>
      <c r="E1752" s="22" t="s">
        <v>11495</v>
      </c>
      <c r="F1752" s="22" t="s">
        <v>14660</v>
      </c>
      <c r="G1752" s="22" t="s">
        <v>81</v>
      </c>
      <c r="H1752" s="22" t="s">
        <v>14661</v>
      </c>
      <c r="I1752" s="24">
        <v>44096</v>
      </c>
      <c r="J1752" s="24">
        <v>44109</v>
      </c>
    </row>
    <row r="1753" spans="1:10" x14ac:dyDescent="0.25">
      <c r="A1753" s="22" t="s">
        <v>14662</v>
      </c>
      <c r="B1753" s="23">
        <v>900</v>
      </c>
      <c r="C1753" s="22" t="s">
        <v>11494</v>
      </c>
      <c r="D1753" s="28">
        <v>387904</v>
      </c>
      <c r="E1753" s="22" t="s">
        <v>11495</v>
      </c>
      <c r="F1753" s="22" t="s">
        <v>14663</v>
      </c>
      <c r="G1753" s="22" t="s">
        <v>81</v>
      </c>
      <c r="H1753" s="22" t="s">
        <v>14664</v>
      </c>
      <c r="I1753" s="24">
        <v>44091</v>
      </c>
      <c r="J1753" s="24">
        <v>44117</v>
      </c>
    </row>
    <row r="1754" spans="1:10" x14ac:dyDescent="0.25">
      <c r="A1754" s="22" t="s">
        <v>14665</v>
      </c>
      <c r="B1754" s="23">
        <v>900</v>
      </c>
      <c r="C1754" s="22" t="s">
        <v>11494</v>
      </c>
      <c r="D1754" s="28">
        <v>387904</v>
      </c>
      <c r="E1754" s="22" t="s">
        <v>11495</v>
      </c>
      <c r="F1754" s="22" t="s">
        <v>14666</v>
      </c>
      <c r="G1754" s="22" t="s">
        <v>81</v>
      </c>
      <c r="H1754" s="22" t="s">
        <v>14667</v>
      </c>
      <c r="I1754" s="24">
        <v>44091</v>
      </c>
      <c r="J1754" s="24">
        <v>44103</v>
      </c>
    </row>
    <row r="1755" spans="1:10" x14ac:dyDescent="0.25">
      <c r="A1755" s="22" t="s">
        <v>14668</v>
      </c>
      <c r="B1755" s="23">
        <v>900</v>
      </c>
      <c r="C1755" s="22" t="s">
        <v>11494</v>
      </c>
      <c r="D1755" s="28">
        <v>387904</v>
      </c>
      <c r="E1755" s="22" t="s">
        <v>11495</v>
      </c>
      <c r="F1755" s="22" t="s">
        <v>14669</v>
      </c>
      <c r="G1755" s="22" t="s">
        <v>81</v>
      </c>
      <c r="H1755" s="22" t="s">
        <v>14670</v>
      </c>
      <c r="I1755" s="24">
        <v>44093</v>
      </c>
      <c r="J1755" s="24">
        <v>44114</v>
      </c>
    </row>
    <row r="1756" spans="1:10" x14ac:dyDescent="0.25">
      <c r="A1756" s="22" t="s">
        <v>14668</v>
      </c>
      <c r="B1756" s="23">
        <v>900</v>
      </c>
      <c r="C1756" s="22" t="s">
        <v>11494</v>
      </c>
      <c r="D1756" s="28">
        <v>387904</v>
      </c>
      <c r="E1756" s="22" t="s">
        <v>11495</v>
      </c>
      <c r="F1756" s="22" t="s">
        <v>14671</v>
      </c>
      <c r="G1756" s="22" t="s">
        <v>81</v>
      </c>
      <c r="H1756" s="22" t="s">
        <v>14670</v>
      </c>
      <c r="I1756" s="24">
        <v>44115</v>
      </c>
      <c r="J1756" s="24">
        <v>44184</v>
      </c>
    </row>
    <row r="1757" spans="1:10" x14ac:dyDescent="0.25">
      <c r="A1757" s="22" t="s">
        <v>14672</v>
      </c>
      <c r="B1757" s="23">
        <v>900</v>
      </c>
      <c r="C1757" s="22" t="s">
        <v>11494</v>
      </c>
      <c r="D1757" s="28">
        <v>387904</v>
      </c>
      <c r="E1757" s="22" t="s">
        <v>11495</v>
      </c>
      <c r="F1757" s="22" t="s">
        <v>14673</v>
      </c>
      <c r="G1757" s="22" t="s">
        <v>81</v>
      </c>
      <c r="H1757" s="22" t="s">
        <v>14674</v>
      </c>
      <c r="I1757" s="24">
        <v>44095</v>
      </c>
      <c r="J1757" s="24">
        <v>44097</v>
      </c>
    </row>
    <row r="1758" spans="1:10" x14ac:dyDescent="0.25">
      <c r="A1758" s="22" t="s">
        <v>14675</v>
      </c>
      <c r="B1758" s="23">
        <v>900</v>
      </c>
      <c r="C1758" s="22" t="s">
        <v>11494</v>
      </c>
      <c r="D1758" s="28">
        <v>387904</v>
      </c>
      <c r="E1758" s="22" t="s">
        <v>11495</v>
      </c>
      <c r="F1758" s="22" t="s">
        <v>14676</v>
      </c>
      <c r="G1758" s="22" t="s">
        <v>81</v>
      </c>
      <c r="H1758" s="22" t="s">
        <v>14677</v>
      </c>
      <c r="I1758" s="24">
        <v>44109</v>
      </c>
      <c r="J1758" s="24">
        <v>44132</v>
      </c>
    </row>
    <row r="1759" spans="1:10" x14ac:dyDescent="0.25">
      <c r="A1759" s="22" t="s">
        <v>2149</v>
      </c>
      <c r="B1759" s="23">
        <v>900</v>
      </c>
      <c r="C1759" s="22" t="s">
        <v>11494</v>
      </c>
      <c r="D1759" s="28">
        <v>387904</v>
      </c>
      <c r="E1759" s="22" t="s">
        <v>11495</v>
      </c>
      <c r="F1759" s="22" t="s">
        <v>14678</v>
      </c>
      <c r="G1759" s="22" t="s">
        <v>81</v>
      </c>
      <c r="H1759" s="22" t="s">
        <v>9354</v>
      </c>
      <c r="I1759" s="24">
        <v>44109</v>
      </c>
      <c r="J1759" s="24"/>
    </row>
    <row r="1760" spans="1:10" x14ac:dyDescent="0.25">
      <c r="A1760" s="22" t="s">
        <v>5388</v>
      </c>
      <c r="B1760" s="23">
        <v>900</v>
      </c>
      <c r="C1760" s="22" t="s">
        <v>11494</v>
      </c>
      <c r="D1760" s="28">
        <v>387904</v>
      </c>
      <c r="E1760" s="22" t="s">
        <v>11495</v>
      </c>
      <c r="F1760" s="22" t="s">
        <v>14270</v>
      </c>
      <c r="G1760" s="22" t="s">
        <v>81</v>
      </c>
      <c r="H1760" s="22" t="s">
        <v>11460</v>
      </c>
      <c r="I1760" s="24">
        <v>44109</v>
      </c>
      <c r="J1760" s="24"/>
    </row>
    <row r="1761" spans="1:10" x14ac:dyDescent="0.25">
      <c r="A1761" s="22" t="s">
        <v>2995</v>
      </c>
      <c r="B1761" s="23">
        <v>900</v>
      </c>
      <c r="C1761" s="22" t="s">
        <v>11494</v>
      </c>
      <c r="D1761" s="28">
        <v>387904</v>
      </c>
      <c r="E1761" s="22" t="s">
        <v>11495</v>
      </c>
      <c r="F1761" s="22" t="s">
        <v>14679</v>
      </c>
      <c r="G1761" s="22" t="s">
        <v>81</v>
      </c>
      <c r="H1761" s="22" t="s">
        <v>10831</v>
      </c>
      <c r="I1761" s="24">
        <v>44109</v>
      </c>
      <c r="J1761" s="24"/>
    </row>
    <row r="1762" spans="1:10" x14ac:dyDescent="0.25">
      <c r="A1762" s="22" t="s">
        <v>2989</v>
      </c>
      <c r="B1762" s="23">
        <v>900</v>
      </c>
      <c r="C1762" s="22" t="s">
        <v>11494</v>
      </c>
      <c r="D1762" s="28">
        <v>387904</v>
      </c>
      <c r="E1762" s="22" t="s">
        <v>11495</v>
      </c>
      <c r="F1762" s="22" t="s">
        <v>14680</v>
      </c>
      <c r="G1762" s="22" t="s">
        <v>81</v>
      </c>
      <c r="H1762" s="22" t="s">
        <v>9332</v>
      </c>
      <c r="I1762" s="24">
        <v>44109</v>
      </c>
      <c r="J1762" s="24"/>
    </row>
    <row r="1763" spans="1:10" x14ac:dyDescent="0.25">
      <c r="A1763" s="22" t="s">
        <v>1113</v>
      </c>
      <c r="B1763" s="23">
        <v>900</v>
      </c>
      <c r="C1763" s="22" t="s">
        <v>11494</v>
      </c>
      <c r="D1763" s="28">
        <v>387904</v>
      </c>
      <c r="E1763" s="22" t="s">
        <v>11495</v>
      </c>
      <c r="F1763" s="22" t="s">
        <v>14681</v>
      </c>
      <c r="G1763" s="22" t="s">
        <v>81</v>
      </c>
      <c r="H1763" s="22" t="s">
        <v>10833</v>
      </c>
      <c r="I1763" s="24">
        <v>44109</v>
      </c>
      <c r="J1763" s="24"/>
    </row>
    <row r="1764" spans="1:10" x14ac:dyDescent="0.25">
      <c r="A1764" s="22" t="s">
        <v>5462</v>
      </c>
      <c r="B1764" s="23">
        <v>900</v>
      </c>
      <c r="C1764" s="22" t="s">
        <v>11494</v>
      </c>
      <c r="D1764" s="28">
        <v>387904</v>
      </c>
      <c r="E1764" s="22" t="s">
        <v>11495</v>
      </c>
      <c r="F1764" s="22" t="s">
        <v>14682</v>
      </c>
      <c r="G1764" s="22" t="s">
        <v>81</v>
      </c>
      <c r="H1764" s="22" t="s">
        <v>10668</v>
      </c>
      <c r="I1764" s="24">
        <v>44109</v>
      </c>
      <c r="J1764" s="24"/>
    </row>
    <row r="1765" spans="1:10" x14ac:dyDescent="0.25">
      <c r="A1765" s="22" t="s">
        <v>14683</v>
      </c>
      <c r="B1765" s="23">
        <v>900</v>
      </c>
      <c r="C1765" s="22" t="s">
        <v>11494</v>
      </c>
      <c r="D1765" s="28">
        <v>387904</v>
      </c>
      <c r="E1765" s="22" t="s">
        <v>11495</v>
      </c>
      <c r="F1765" s="22" t="s">
        <v>14684</v>
      </c>
      <c r="G1765" s="22" t="s">
        <v>81</v>
      </c>
      <c r="H1765" s="22" t="s">
        <v>14685</v>
      </c>
      <c r="I1765" s="24">
        <v>44093</v>
      </c>
      <c r="J1765" s="24">
        <v>44093</v>
      </c>
    </row>
    <row r="1766" spans="1:10" x14ac:dyDescent="0.25">
      <c r="A1766" s="22" t="s">
        <v>14686</v>
      </c>
      <c r="B1766" s="23">
        <v>900</v>
      </c>
      <c r="C1766" s="22" t="s">
        <v>11494</v>
      </c>
      <c r="D1766" s="28">
        <v>387904</v>
      </c>
      <c r="E1766" s="22" t="s">
        <v>11495</v>
      </c>
      <c r="F1766" s="22" t="s">
        <v>14687</v>
      </c>
      <c r="G1766" s="22" t="s">
        <v>81</v>
      </c>
      <c r="H1766" s="22" t="s">
        <v>14688</v>
      </c>
      <c r="I1766" s="24">
        <v>44099</v>
      </c>
      <c r="J1766" s="24">
        <v>44179</v>
      </c>
    </row>
    <row r="1767" spans="1:10" x14ac:dyDescent="0.25">
      <c r="A1767" s="22" t="s">
        <v>14689</v>
      </c>
      <c r="B1767" s="23">
        <v>900</v>
      </c>
      <c r="C1767" s="22" t="s">
        <v>11494</v>
      </c>
      <c r="D1767" s="28">
        <v>387904</v>
      </c>
      <c r="E1767" s="22" t="s">
        <v>11495</v>
      </c>
      <c r="F1767" s="22" t="s">
        <v>14690</v>
      </c>
      <c r="G1767" s="22" t="s">
        <v>81</v>
      </c>
      <c r="H1767" s="22" t="s">
        <v>14691</v>
      </c>
      <c r="I1767" s="24">
        <v>44097</v>
      </c>
      <c r="J1767" s="24">
        <v>44102</v>
      </c>
    </row>
    <row r="1768" spans="1:10" x14ac:dyDescent="0.25">
      <c r="A1768" s="22" t="s">
        <v>4198</v>
      </c>
      <c r="B1768" s="23">
        <v>900</v>
      </c>
      <c r="C1768" s="22" t="s">
        <v>11494</v>
      </c>
      <c r="D1768" s="28">
        <v>387904</v>
      </c>
      <c r="E1768" s="22" t="s">
        <v>11495</v>
      </c>
      <c r="F1768" s="22" t="s">
        <v>14692</v>
      </c>
      <c r="G1768" s="22" t="s">
        <v>81</v>
      </c>
      <c r="H1768" s="22" t="s">
        <v>9217</v>
      </c>
      <c r="I1768" s="24">
        <v>44109</v>
      </c>
      <c r="J1768" s="24"/>
    </row>
    <row r="1769" spans="1:10" x14ac:dyDescent="0.25">
      <c r="A1769" s="22" t="s">
        <v>1031</v>
      </c>
      <c r="B1769" s="23">
        <v>900</v>
      </c>
      <c r="C1769" s="22" t="s">
        <v>11494</v>
      </c>
      <c r="D1769" s="28">
        <v>387904</v>
      </c>
      <c r="E1769" s="22" t="s">
        <v>11495</v>
      </c>
      <c r="F1769" s="22" t="s">
        <v>13730</v>
      </c>
      <c r="G1769" s="22" t="s">
        <v>81</v>
      </c>
      <c r="H1769" s="22" t="s">
        <v>11131</v>
      </c>
      <c r="I1769" s="24">
        <v>44109</v>
      </c>
      <c r="J1769" s="24"/>
    </row>
    <row r="1770" spans="1:10" x14ac:dyDescent="0.25">
      <c r="A1770" s="22" t="s">
        <v>5259</v>
      </c>
      <c r="B1770" s="23">
        <v>900</v>
      </c>
      <c r="C1770" s="22" t="s">
        <v>11494</v>
      </c>
      <c r="D1770" s="28">
        <v>387904</v>
      </c>
      <c r="E1770" s="22" t="s">
        <v>11495</v>
      </c>
      <c r="F1770" s="22" t="s">
        <v>14693</v>
      </c>
      <c r="G1770" s="22" t="s">
        <v>81</v>
      </c>
      <c r="H1770" s="22" t="s">
        <v>9782</v>
      </c>
      <c r="I1770" s="24">
        <v>44109</v>
      </c>
      <c r="J1770" s="24"/>
    </row>
    <row r="1771" spans="1:10" x14ac:dyDescent="0.25">
      <c r="A1771" s="22" t="s">
        <v>14694</v>
      </c>
      <c r="B1771" s="23">
        <v>900</v>
      </c>
      <c r="C1771" s="22" t="s">
        <v>11494</v>
      </c>
      <c r="D1771" s="28">
        <v>387904</v>
      </c>
      <c r="E1771" s="22" t="s">
        <v>11495</v>
      </c>
      <c r="F1771" s="22" t="s">
        <v>14695</v>
      </c>
      <c r="G1771" s="22" t="s">
        <v>81</v>
      </c>
      <c r="H1771" s="22" t="s">
        <v>14696</v>
      </c>
      <c r="I1771" s="24">
        <v>44096</v>
      </c>
      <c r="J1771" s="24">
        <v>44103</v>
      </c>
    </row>
    <row r="1772" spans="1:10" x14ac:dyDescent="0.25">
      <c r="A1772" s="22" t="s">
        <v>6003</v>
      </c>
      <c r="B1772" s="23">
        <v>900</v>
      </c>
      <c r="C1772" s="22" t="s">
        <v>11494</v>
      </c>
      <c r="D1772" s="28">
        <v>387904</v>
      </c>
      <c r="E1772" s="22" t="s">
        <v>11495</v>
      </c>
      <c r="F1772" s="22" t="s">
        <v>14697</v>
      </c>
      <c r="G1772" s="22" t="s">
        <v>81</v>
      </c>
      <c r="H1772" s="22" t="s">
        <v>11310</v>
      </c>
      <c r="I1772" s="24">
        <v>44099</v>
      </c>
      <c r="J1772" s="24">
        <v>44105</v>
      </c>
    </row>
    <row r="1773" spans="1:10" x14ac:dyDescent="0.25">
      <c r="A1773" s="22" t="s">
        <v>14698</v>
      </c>
      <c r="B1773" s="23">
        <v>900</v>
      </c>
      <c r="C1773" s="22" t="s">
        <v>11494</v>
      </c>
      <c r="D1773" s="28">
        <v>387904</v>
      </c>
      <c r="E1773" s="22" t="s">
        <v>11495</v>
      </c>
      <c r="F1773" s="22" t="s">
        <v>14671</v>
      </c>
      <c r="G1773" s="22" t="s">
        <v>81</v>
      </c>
      <c r="H1773" s="22" t="s">
        <v>14699</v>
      </c>
      <c r="I1773" s="24">
        <v>44099</v>
      </c>
      <c r="J1773" s="24">
        <v>44169</v>
      </c>
    </row>
    <row r="1774" spans="1:10" x14ac:dyDescent="0.25">
      <c r="A1774" s="22" t="s">
        <v>556</v>
      </c>
      <c r="B1774" s="23">
        <v>900</v>
      </c>
      <c r="C1774" s="22" t="s">
        <v>11494</v>
      </c>
      <c r="D1774" s="28">
        <v>387904</v>
      </c>
      <c r="E1774" s="22" t="s">
        <v>11495</v>
      </c>
      <c r="F1774" s="22" t="s">
        <v>14700</v>
      </c>
      <c r="G1774" s="22" t="s">
        <v>81</v>
      </c>
      <c r="H1774" s="22" t="s">
        <v>9643</v>
      </c>
      <c r="I1774" s="24">
        <v>44109</v>
      </c>
      <c r="J1774" s="24"/>
    </row>
    <row r="1775" spans="1:10" x14ac:dyDescent="0.25">
      <c r="A1775" s="22" t="s">
        <v>1836</v>
      </c>
      <c r="B1775" s="23">
        <v>900</v>
      </c>
      <c r="C1775" s="22" t="s">
        <v>11494</v>
      </c>
      <c r="D1775" s="28">
        <v>387904</v>
      </c>
      <c r="E1775" s="22" t="s">
        <v>11495</v>
      </c>
      <c r="F1775" s="22" t="s">
        <v>14701</v>
      </c>
      <c r="G1775" s="22" t="s">
        <v>81</v>
      </c>
      <c r="H1775" s="22" t="s">
        <v>8942</v>
      </c>
      <c r="I1775" s="24">
        <v>44109</v>
      </c>
      <c r="J1775" s="24"/>
    </row>
    <row r="1776" spans="1:10" x14ac:dyDescent="0.25">
      <c r="A1776" s="22" t="s">
        <v>5189</v>
      </c>
      <c r="B1776" s="23">
        <v>900</v>
      </c>
      <c r="C1776" s="22" t="s">
        <v>11494</v>
      </c>
      <c r="D1776" s="28">
        <v>387904</v>
      </c>
      <c r="E1776" s="22" t="s">
        <v>11495</v>
      </c>
      <c r="F1776" s="22" t="s">
        <v>14702</v>
      </c>
      <c r="G1776" s="22" t="s">
        <v>81</v>
      </c>
      <c r="H1776" s="22" t="s">
        <v>10292</v>
      </c>
      <c r="I1776" s="24">
        <v>44109</v>
      </c>
      <c r="J1776" s="24"/>
    </row>
    <row r="1777" spans="1:10" x14ac:dyDescent="0.25">
      <c r="A1777" s="22" t="s">
        <v>14703</v>
      </c>
      <c r="B1777" s="23">
        <v>900</v>
      </c>
      <c r="C1777" s="22" t="s">
        <v>11494</v>
      </c>
      <c r="D1777" s="28">
        <v>387904</v>
      </c>
      <c r="E1777" s="22" t="s">
        <v>11495</v>
      </c>
      <c r="F1777" s="22" t="s">
        <v>14704</v>
      </c>
      <c r="G1777" s="22" t="s">
        <v>81</v>
      </c>
      <c r="H1777" s="22" t="s">
        <v>14705</v>
      </c>
      <c r="I1777" s="24">
        <v>44102</v>
      </c>
      <c r="J1777" s="24">
        <v>44128</v>
      </c>
    </row>
    <row r="1778" spans="1:10" x14ac:dyDescent="0.25">
      <c r="A1778" s="22" t="s">
        <v>4867</v>
      </c>
      <c r="B1778" s="23">
        <v>900</v>
      </c>
      <c r="C1778" s="22" t="s">
        <v>11494</v>
      </c>
      <c r="D1778" s="28">
        <v>387904</v>
      </c>
      <c r="E1778" s="22" t="s">
        <v>11495</v>
      </c>
      <c r="F1778" s="22" t="s">
        <v>14706</v>
      </c>
      <c r="G1778" s="22" t="s">
        <v>81</v>
      </c>
      <c r="H1778" s="22" t="s">
        <v>9885</v>
      </c>
      <c r="I1778" s="24">
        <v>44109</v>
      </c>
      <c r="J1778" s="24"/>
    </row>
    <row r="1779" spans="1:10" x14ac:dyDescent="0.25">
      <c r="A1779" s="22" t="s">
        <v>5875</v>
      </c>
      <c r="B1779" s="23">
        <v>900</v>
      </c>
      <c r="C1779" s="22" t="s">
        <v>11494</v>
      </c>
      <c r="D1779" s="28">
        <v>387904</v>
      </c>
      <c r="E1779" s="22" t="s">
        <v>11495</v>
      </c>
      <c r="F1779" s="22" t="s">
        <v>14707</v>
      </c>
      <c r="G1779" s="22" t="s">
        <v>81</v>
      </c>
      <c r="H1779" s="22" t="s">
        <v>11181</v>
      </c>
      <c r="I1779" s="24">
        <v>44109</v>
      </c>
      <c r="J1779" s="24"/>
    </row>
    <row r="1780" spans="1:10" x14ac:dyDescent="0.25">
      <c r="A1780" s="22" t="s">
        <v>5723</v>
      </c>
      <c r="B1780" s="23">
        <v>900</v>
      </c>
      <c r="C1780" s="22" t="s">
        <v>11494</v>
      </c>
      <c r="D1780" s="28">
        <v>387904</v>
      </c>
      <c r="E1780" s="22" t="s">
        <v>11495</v>
      </c>
      <c r="F1780" s="22" t="s">
        <v>14708</v>
      </c>
      <c r="G1780" s="22" t="s">
        <v>81</v>
      </c>
      <c r="H1780" s="22" t="s">
        <v>11031</v>
      </c>
      <c r="I1780" s="24">
        <v>44109</v>
      </c>
      <c r="J1780" s="24"/>
    </row>
    <row r="1781" spans="1:10" x14ac:dyDescent="0.25">
      <c r="A1781" s="22" t="s">
        <v>5448</v>
      </c>
      <c r="B1781" s="23">
        <v>900</v>
      </c>
      <c r="C1781" s="22" t="s">
        <v>11494</v>
      </c>
      <c r="D1781" s="28">
        <v>387904</v>
      </c>
      <c r="E1781" s="22" t="s">
        <v>11495</v>
      </c>
      <c r="F1781" s="22" t="s">
        <v>14709</v>
      </c>
      <c r="G1781" s="22" t="s">
        <v>81</v>
      </c>
      <c r="H1781" s="22" t="s">
        <v>10556</v>
      </c>
      <c r="I1781" s="24">
        <v>44109</v>
      </c>
      <c r="J1781" s="24"/>
    </row>
    <row r="1782" spans="1:10" x14ac:dyDescent="0.25">
      <c r="A1782" s="22" t="s">
        <v>14710</v>
      </c>
      <c r="B1782" s="23">
        <v>900</v>
      </c>
      <c r="C1782" s="22" t="s">
        <v>11494</v>
      </c>
      <c r="D1782" s="28">
        <v>387904</v>
      </c>
      <c r="E1782" s="22" t="s">
        <v>11495</v>
      </c>
      <c r="F1782" s="22" t="s">
        <v>14711</v>
      </c>
      <c r="G1782" s="22" t="s">
        <v>81</v>
      </c>
      <c r="H1782" s="22" t="s">
        <v>14712</v>
      </c>
      <c r="I1782" s="24">
        <v>44098</v>
      </c>
      <c r="J1782" s="24">
        <v>44098</v>
      </c>
    </row>
    <row r="1783" spans="1:10" x14ac:dyDescent="0.25">
      <c r="A1783" s="22" t="s">
        <v>4677</v>
      </c>
      <c r="B1783" s="23">
        <v>900</v>
      </c>
      <c r="C1783" s="22" t="s">
        <v>11494</v>
      </c>
      <c r="D1783" s="28">
        <v>387904</v>
      </c>
      <c r="E1783" s="22" t="s">
        <v>11495</v>
      </c>
      <c r="F1783" s="22" t="s">
        <v>14713</v>
      </c>
      <c r="G1783" s="22" t="s">
        <v>81</v>
      </c>
      <c r="H1783" s="22" t="s">
        <v>8981</v>
      </c>
      <c r="I1783" s="24">
        <v>44109</v>
      </c>
      <c r="J1783" s="24"/>
    </row>
    <row r="1784" spans="1:10" x14ac:dyDescent="0.25">
      <c r="A1784" s="22" t="s">
        <v>14714</v>
      </c>
      <c r="B1784" s="23">
        <v>900</v>
      </c>
      <c r="C1784" s="22" t="s">
        <v>11494</v>
      </c>
      <c r="D1784" s="28">
        <v>387904</v>
      </c>
      <c r="E1784" s="22" t="s">
        <v>11495</v>
      </c>
      <c r="F1784" s="22" t="s">
        <v>14715</v>
      </c>
      <c r="G1784" s="22" t="s">
        <v>81</v>
      </c>
      <c r="H1784" s="22" t="s">
        <v>14716</v>
      </c>
      <c r="I1784" s="24">
        <v>44099</v>
      </c>
      <c r="J1784" s="24">
        <v>44159</v>
      </c>
    </row>
    <row r="1785" spans="1:10" x14ac:dyDescent="0.25">
      <c r="A1785" s="22" t="s">
        <v>14717</v>
      </c>
      <c r="B1785" s="23">
        <v>900</v>
      </c>
      <c r="C1785" s="22" t="s">
        <v>11494</v>
      </c>
      <c r="D1785" s="28">
        <v>387904</v>
      </c>
      <c r="E1785" s="22" t="s">
        <v>11495</v>
      </c>
      <c r="F1785" s="22" t="s">
        <v>14718</v>
      </c>
      <c r="G1785" s="22" t="s">
        <v>81</v>
      </c>
      <c r="H1785" s="22" t="s">
        <v>14719</v>
      </c>
      <c r="I1785" s="24">
        <v>44098</v>
      </c>
      <c r="J1785" s="24">
        <v>44103</v>
      </c>
    </row>
    <row r="1786" spans="1:10" x14ac:dyDescent="0.25">
      <c r="A1786" s="22" t="s">
        <v>14720</v>
      </c>
      <c r="B1786" s="23">
        <v>900</v>
      </c>
      <c r="C1786" s="22" t="s">
        <v>11494</v>
      </c>
      <c r="D1786" s="28">
        <v>387904</v>
      </c>
      <c r="E1786" s="22" t="s">
        <v>11495</v>
      </c>
      <c r="F1786" s="22" t="s">
        <v>14721</v>
      </c>
      <c r="G1786" s="22" t="s">
        <v>81</v>
      </c>
      <c r="H1786" s="22" t="s">
        <v>14722</v>
      </c>
      <c r="I1786" s="24">
        <v>44096</v>
      </c>
      <c r="J1786" s="24">
        <v>44111</v>
      </c>
    </row>
    <row r="1787" spans="1:10" x14ac:dyDescent="0.25">
      <c r="A1787" s="22" t="s">
        <v>14723</v>
      </c>
      <c r="B1787" s="23">
        <v>900</v>
      </c>
      <c r="C1787" s="22" t="s">
        <v>11494</v>
      </c>
      <c r="D1787" s="28">
        <v>387904</v>
      </c>
      <c r="E1787" s="22" t="s">
        <v>11495</v>
      </c>
      <c r="F1787" s="22" t="s">
        <v>14724</v>
      </c>
      <c r="G1787" s="22" t="s">
        <v>81</v>
      </c>
      <c r="H1787" s="22" t="s">
        <v>14725</v>
      </c>
      <c r="I1787" s="24">
        <v>44099</v>
      </c>
      <c r="J1787" s="24">
        <v>44159</v>
      </c>
    </row>
    <row r="1788" spans="1:10" x14ac:dyDescent="0.25">
      <c r="A1788" s="22" t="s">
        <v>14726</v>
      </c>
      <c r="B1788" s="23">
        <v>900</v>
      </c>
      <c r="C1788" s="22" t="s">
        <v>11494</v>
      </c>
      <c r="D1788" s="28">
        <v>387904</v>
      </c>
      <c r="E1788" s="22" t="s">
        <v>11495</v>
      </c>
      <c r="F1788" s="22" t="s">
        <v>14727</v>
      </c>
      <c r="G1788" s="22" t="s">
        <v>81</v>
      </c>
      <c r="H1788" s="22" t="s">
        <v>14728</v>
      </c>
      <c r="I1788" s="24">
        <v>44099</v>
      </c>
      <c r="J1788" s="24">
        <v>44190</v>
      </c>
    </row>
    <row r="1789" spans="1:10" x14ac:dyDescent="0.25">
      <c r="A1789" s="22" t="s">
        <v>14729</v>
      </c>
      <c r="B1789" s="23">
        <v>900</v>
      </c>
      <c r="C1789" s="22" t="s">
        <v>11494</v>
      </c>
      <c r="D1789" s="28">
        <v>387904</v>
      </c>
      <c r="E1789" s="22" t="s">
        <v>11495</v>
      </c>
      <c r="F1789" s="22" t="s">
        <v>14730</v>
      </c>
      <c r="G1789" s="22" t="s">
        <v>81</v>
      </c>
      <c r="H1789" s="22" t="s">
        <v>14731</v>
      </c>
      <c r="I1789" s="24">
        <v>44102</v>
      </c>
      <c r="J1789" s="24">
        <v>44110</v>
      </c>
    </row>
    <row r="1790" spans="1:10" x14ac:dyDescent="0.25">
      <c r="A1790" s="22" t="s">
        <v>14732</v>
      </c>
      <c r="B1790" s="23">
        <v>900</v>
      </c>
      <c r="C1790" s="22" t="s">
        <v>11494</v>
      </c>
      <c r="D1790" s="28">
        <v>387904</v>
      </c>
      <c r="E1790" s="22" t="s">
        <v>11495</v>
      </c>
      <c r="F1790" s="22" t="s">
        <v>11496</v>
      </c>
      <c r="G1790" s="22" t="s">
        <v>81</v>
      </c>
      <c r="H1790" s="22" t="s">
        <v>14733</v>
      </c>
      <c r="I1790" s="24">
        <v>44099</v>
      </c>
      <c r="J1790" s="24">
        <v>44194</v>
      </c>
    </row>
    <row r="1791" spans="1:10" x14ac:dyDescent="0.25">
      <c r="A1791" s="22" t="s">
        <v>14734</v>
      </c>
      <c r="B1791" s="23">
        <v>900</v>
      </c>
      <c r="C1791" s="22" t="s">
        <v>11494</v>
      </c>
      <c r="D1791" s="28">
        <v>387904</v>
      </c>
      <c r="E1791" s="22" t="s">
        <v>11495</v>
      </c>
      <c r="F1791" s="22" t="s">
        <v>14735</v>
      </c>
      <c r="G1791" s="22" t="s">
        <v>81</v>
      </c>
      <c r="H1791" s="22" t="s">
        <v>14736</v>
      </c>
      <c r="I1791" s="24">
        <v>44099</v>
      </c>
      <c r="J1791" s="24">
        <v>44116</v>
      </c>
    </row>
    <row r="1792" spans="1:10" x14ac:dyDescent="0.25">
      <c r="A1792" s="22" t="s">
        <v>14737</v>
      </c>
      <c r="B1792" s="23">
        <v>900</v>
      </c>
      <c r="C1792" s="22" t="s">
        <v>11494</v>
      </c>
      <c r="D1792" s="28">
        <v>387904</v>
      </c>
      <c r="E1792" s="22" t="s">
        <v>11495</v>
      </c>
      <c r="F1792" s="22" t="s">
        <v>14738</v>
      </c>
      <c r="G1792" s="22" t="s">
        <v>81</v>
      </c>
      <c r="H1792" s="22" t="s">
        <v>14739</v>
      </c>
      <c r="I1792" s="24">
        <v>44097</v>
      </c>
      <c r="J1792" s="24">
        <v>44279</v>
      </c>
    </row>
    <row r="1793" spans="1:10" x14ac:dyDescent="0.25">
      <c r="A1793" s="22" t="s">
        <v>14740</v>
      </c>
      <c r="B1793" s="23">
        <v>900</v>
      </c>
      <c r="C1793" s="22" t="s">
        <v>11494</v>
      </c>
      <c r="D1793" s="28">
        <v>387904</v>
      </c>
      <c r="E1793" s="22" t="s">
        <v>11495</v>
      </c>
      <c r="F1793" s="22" t="s">
        <v>14741</v>
      </c>
      <c r="G1793" s="22" t="s">
        <v>81</v>
      </c>
      <c r="H1793" s="22" t="s">
        <v>14742</v>
      </c>
      <c r="I1793" s="24">
        <v>44109</v>
      </c>
      <c r="J1793" s="24">
        <v>44109</v>
      </c>
    </row>
    <row r="1794" spans="1:10" x14ac:dyDescent="0.25">
      <c r="A1794" s="22" t="s">
        <v>14743</v>
      </c>
      <c r="B1794" s="23">
        <v>900</v>
      </c>
      <c r="C1794" s="22" t="s">
        <v>11494</v>
      </c>
      <c r="D1794" s="28">
        <v>387904</v>
      </c>
      <c r="E1794" s="22" t="s">
        <v>11495</v>
      </c>
      <c r="F1794" s="22" t="s">
        <v>14744</v>
      </c>
      <c r="G1794" s="22" t="s">
        <v>81</v>
      </c>
      <c r="H1794" s="22" t="s">
        <v>14745</v>
      </c>
      <c r="I1794" s="24">
        <v>44100</v>
      </c>
      <c r="J1794" s="24">
        <v>44167</v>
      </c>
    </row>
    <row r="1795" spans="1:10" x14ac:dyDescent="0.25">
      <c r="A1795" s="22" t="s">
        <v>252</v>
      </c>
      <c r="B1795" s="23">
        <v>900</v>
      </c>
      <c r="C1795" s="22" t="s">
        <v>11494</v>
      </c>
      <c r="D1795" s="28">
        <v>387904</v>
      </c>
      <c r="E1795" s="22" t="s">
        <v>11495</v>
      </c>
      <c r="F1795" s="22" t="s">
        <v>14746</v>
      </c>
      <c r="G1795" s="22" t="s">
        <v>81</v>
      </c>
      <c r="H1795" s="22" t="s">
        <v>9882</v>
      </c>
      <c r="I1795" s="24">
        <v>44109</v>
      </c>
      <c r="J1795" s="24"/>
    </row>
    <row r="1796" spans="1:10" x14ac:dyDescent="0.25">
      <c r="A1796" s="22" t="s">
        <v>14747</v>
      </c>
      <c r="B1796" s="23">
        <v>900</v>
      </c>
      <c r="C1796" s="22" t="s">
        <v>11494</v>
      </c>
      <c r="D1796" s="28">
        <v>387904</v>
      </c>
      <c r="E1796" s="22" t="s">
        <v>11495</v>
      </c>
      <c r="F1796" s="22" t="s">
        <v>14748</v>
      </c>
      <c r="G1796" s="22" t="s">
        <v>81</v>
      </c>
      <c r="H1796" s="22" t="s">
        <v>14749</v>
      </c>
      <c r="I1796" s="24">
        <v>44107</v>
      </c>
      <c r="J1796" s="24">
        <v>44107</v>
      </c>
    </row>
    <row r="1797" spans="1:10" x14ac:dyDescent="0.25">
      <c r="A1797" s="22" t="s">
        <v>14750</v>
      </c>
      <c r="B1797" s="23">
        <v>900</v>
      </c>
      <c r="C1797" s="22" t="s">
        <v>11494</v>
      </c>
      <c r="D1797" s="28">
        <v>387904</v>
      </c>
      <c r="E1797" s="22" t="s">
        <v>11495</v>
      </c>
      <c r="F1797" s="22" t="s">
        <v>14751</v>
      </c>
      <c r="G1797" s="22" t="s">
        <v>81</v>
      </c>
      <c r="H1797" s="22" t="s">
        <v>14752</v>
      </c>
      <c r="I1797" s="24">
        <v>44105</v>
      </c>
      <c r="J1797" s="24">
        <v>44105</v>
      </c>
    </row>
    <row r="1798" spans="1:10" x14ac:dyDescent="0.25">
      <c r="A1798" s="22" t="s">
        <v>14753</v>
      </c>
      <c r="B1798" s="23">
        <v>900</v>
      </c>
      <c r="C1798" s="22" t="s">
        <v>11494</v>
      </c>
      <c r="D1798" s="28">
        <v>387904</v>
      </c>
      <c r="E1798" s="22" t="s">
        <v>11495</v>
      </c>
      <c r="F1798" s="22" t="s">
        <v>14754</v>
      </c>
      <c r="G1798" s="22" t="s">
        <v>81</v>
      </c>
      <c r="H1798" s="22" t="s">
        <v>14755</v>
      </c>
      <c r="I1798" s="24">
        <v>44105</v>
      </c>
      <c r="J1798" s="24">
        <v>44134</v>
      </c>
    </row>
    <row r="1799" spans="1:10" x14ac:dyDescent="0.25">
      <c r="A1799" s="22" t="s">
        <v>14756</v>
      </c>
      <c r="B1799" s="23">
        <v>900</v>
      </c>
      <c r="C1799" s="22" t="s">
        <v>11494</v>
      </c>
      <c r="D1799" s="28">
        <v>387904</v>
      </c>
      <c r="E1799" s="22" t="s">
        <v>11495</v>
      </c>
      <c r="F1799" s="22" t="s">
        <v>14757</v>
      </c>
      <c r="G1799" s="22" t="s">
        <v>81</v>
      </c>
      <c r="H1799" s="22" t="s">
        <v>14758</v>
      </c>
      <c r="I1799" s="24">
        <v>44103</v>
      </c>
      <c r="J1799" s="24">
        <v>44119</v>
      </c>
    </row>
    <row r="1800" spans="1:10" x14ac:dyDescent="0.25">
      <c r="A1800" s="22" t="s">
        <v>14759</v>
      </c>
      <c r="B1800" s="23">
        <v>900</v>
      </c>
      <c r="C1800" s="22" t="s">
        <v>11494</v>
      </c>
      <c r="D1800" s="28">
        <v>387904</v>
      </c>
      <c r="E1800" s="22" t="s">
        <v>11495</v>
      </c>
      <c r="F1800" s="22" t="s">
        <v>14760</v>
      </c>
      <c r="G1800" s="22" t="s">
        <v>81</v>
      </c>
      <c r="H1800" s="22" t="s">
        <v>14761</v>
      </c>
      <c r="I1800" s="24">
        <v>44106</v>
      </c>
      <c r="J1800" s="24">
        <v>44270</v>
      </c>
    </row>
    <row r="1801" spans="1:10" x14ac:dyDescent="0.25">
      <c r="A1801" s="22" t="s">
        <v>1099</v>
      </c>
      <c r="B1801" s="23">
        <v>900</v>
      </c>
      <c r="C1801" s="22" t="s">
        <v>11494</v>
      </c>
      <c r="D1801" s="28">
        <v>387904</v>
      </c>
      <c r="E1801" s="22" t="s">
        <v>11495</v>
      </c>
      <c r="F1801" s="22" t="s">
        <v>14762</v>
      </c>
      <c r="G1801" s="22" t="s">
        <v>81</v>
      </c>
      <c r="H1801" s="22" t="s">
        <v>11366</v>
      </c>
      <c r="I1801" s="24">
        <v>44109</v>
      </c>
      <c r="J1801" s="24"/>
    </row>
    <row r="1802" spans="1:10" x14ac:dyDescent="0.25">
      <c r="A1802" s="22" t="s">
        <v>14763</v>
      </c>
      <c r="B1802" s="23">
        <v>900</v>
      </c>
      <c r="C1802" s="22" t="s">
        <v>11494</v>
      </c>
      <c r="D1802" s="28">
        <v>387904</v>
      </c>
      <c r="E1802" s="22" t="s">
        <v>11495</v>
      </c>
      <c r="F1802" s="22" t="s">
        <v>14764</v>
      </c>
      <c r="G1802" s="22" t="s">
        <v>81</v>
      </c>
      <c r="H1802" s="22" t="s">
        <v>14765</v>
      </c>
      <c r="I1802" s="24">
        <v>44105</v>
      </c>
      <c r="J1802" s="24">
        <v>44107</v>
      </c>
    </row>
    <row r="1803" spans="1:10" x14ac:dyDescent="0.25">
      <c r="A1803" s="22" t="s">
        <v>14766</v>
      </c>
      <c r="B1803" s="23">
        <v>900</v>
      </c>
      <c r="C1803" s="22" t="s">
        <v>11494</v>
      </c>
      <c r="D1803" s="28">
        <v>387904</v>
      </c>
      <c r="E1803" s="22" t="s">
        <v>11495</v>
      </c>
      <c r="F1803" s="22" t="s">
        <v>14767</v>
      </c>
      <c r="G1803" s="22" t="s">
        <v>81</v>
      </c>
      <c r="H1803" s="22" t="s">
        <v>14768</v>
      </c>
      <c r="I1803" s="24">
        <v>44109</v>
      </c>
      <c r="J1803" s="24">
        <v>44137</v>
      </c>
    </row>
    <row r="1804" spans="1:10" x14ac:dyDescent="0.25">
      <c r="A1804" s="22" t="s">
        <v>14769</v>
      </c>
      <c r="B1804" s="23">
        <v>900</v>
      </c>
      <c r="C1804" s="22" t="s">
        <v>11494</v>
      </c>
      <c r="D1804" s="28">
        <v>387904</v>
      </c>
      <c r="E1804" s="22" t="s">
        <v>11495</v>
      </c>
      <c r="F1804" s="22" t="s">
        <v>14770</v>
      </c>
      <c r="G1804" s="22" t="s">
        <v>81</v>
      </c>
      <c r="H1804" s="22" t="s">
        <v>14771</v>
      </c>
      <c r="I1804" s="24">
        <v>44110</v>
      </c>
      <c r="J1804" s="24">
        <v>44201</v>
      </c>
    </row>
    <row r="1805" spans="1:10" x14ac:dyDescent="0.25">
      <c r="A1805" s="22" t="s">
        <v>4905</v>
      </c>
      <c r="B1805" s="23">
        <v>900</v>
      </c>
      <c r="C1805" s="22" t="s">
        <v>11494</v>
      </c>
      <c r="D1805" s="28">
        <v>387904</v>
      </c>
      <c r="E1805" s="22" t="s">
        <v>11495</v>
      </c>
      <c r="F1805" s="22" t="s">
        <v>14772</v>
      </c>
      <c r="G1805" s="22" t="s">
        <v>81</v>
      </c>
      <c r="H1805" s="22" t="s">
        <v>10764</v>
      </c>
      <c r="I1805" s="24">
        <v>44105</v>
      </c>
      <c r="J1805" s="24"/>
    </row>
    <row r="1806" spans="1:10" x14ac:dyDescent="0.25">
      <c r="A1806" s="22" t="s">
        <v>14773</v>
      </c>
      <c r="B1806" s="23">
        <v>900</v>
      </c>
      <c r="C1806" s="22" t="s">
        <v>11494</v>
      </c>
      <c r="D1806" s="28">
        <v>387904</v>
      </c>
      <c r="E1806" s="22" t="s">
        <v>11495</v>
      </c>
      <c r="F1806" s="22" t="s">
        <v>14774</v>
      </c>
      <c r="G1806" s="22" t="s">
        <v>81</v>
      </c>
      <c r="H1806" s="22" t="s">
        <v>14775</v>
      </c>
      <c r="I1806" s="24">
        <v>44110</v>
      </c>
      <c r="J1806" s="24">
        <v>44139</v>
      </c>
    </row>
    <row r="1807" spans="1:10" x14ac:dyDescent="0.25">
      <c r="A1807" s="22" t="s">
        <v>194</v>
      </c>
      <c r="B1807" s="23">
        <v>900</v>
      </c>
      <c r="C1807" s="22" t="s">
        <v>11494</v>
      </c>
      <c r="D1807" s="28">
        <v>387904</v>
      </c>
      <c r="E1807" s="22" t="s">
        <v>11495</v>
      </c>
      <c r="F1807" s="22" t="s">
        <v>14776</v>
      </c>
      <c r="G1807" s="22" t="s">
        <v>81</v>
      </c>
      <c r="H1807" s="22" t="s">
        <v>9162</v>
      </c>
      <c r="I1807" s="24">
        <v>44109</v>
      </c>
      <c r="J1807" s="24"/>
    </row>
    <row r="1808" spans="1:10" x14ac:dyDescent="0.25">
      <c r="A1808" s="22" t="s">
        <v>14777</v>
      </c>
      <c r="B1808" s="23">
        <v>900</v>
      </c>
      <c r="C1808" s="22" t="s">
        <v>11494</v>
      </c>
      <c r="D1808" s="28">
        <v>387904</v>
      </c>
      <c r="E1808" s="22" t="s">
        <v>11495</v>
      </c>
      <c r="F1808" s="22" t="s">
        <v>14778</v>
      </c>
      <c r="G1808" s="22" t="s">
        <v>81</v>
      </c>
      <c r="H1808" s="22" t="s">
        <v>14779</v>
      </c>
      <c r="I1808" s="24">
        <v>44118</v>
      </c>
      <c r="J1808" s="24">
        <v>44132</v>
      </c>
    </row>
    <row r="1809" spans="1:10" x14ac:dyDescent="0.25">
      <c r="A1809" s="22" t="s">
        <v>14780</v>
      </c>
      <c r="B1809" s="23">
        <v>900</v>
      </c>
      <c r="C1809" s="22" t="s">
        <v>11494</v>
      </c>
      <c r="D1809" s="28">
        <v>387904</v>
      </c>
      <c r="E1809" s="22" t="s">
        <v>11495</v>
      </c>
      <c r="F1809" s="22" t="s">
        <v>14781</v>
      </c>
      <c r="G1809" s="22" t="s">
        <v>81</v>
      </c>
      <c r="H1809" s="22" t="s">
        <v>14782</v>
      </c>
      <c r="I1809" s="24">
        <v>44111</v>
      </c>
      <c r="J1809" s="24">
        <v>44228</v>
      </c>
    </row>
    <row r="1810" spans="1:10" x14ac:dyDescent="0.25">
      <c r="A1810" s="22" t="s">
        <v>4066</v>
      </c>
      <c r="B1810" s="23">
        <v>900</v>
      </c>
      <c r="C1810" s="22" t="s">
        <v>11494</v>
      </c>
      <c r="D1810" s="28">
        <v>387904</v>
      </c>
      <c r="E1810" s="22" t="s">
        <v>11495</v>
      </c>
      <c r="F1810" s="22" t="s">
        <v>14783</v>
      </c>
      <c r="G1810" s="22" t="s">
        <v>81</v>
      </c>
      <c r="H1810" s="22" t="s">
        <v>10257</v>
      </c>
      <c r="I1810" s="24">
        <v>44119</v>
      </c>
      <c r="J1810" s="24">
        <v>44141</v>
      </c>
    </row>
    <row r="1811" spans="1:10" x14ac:dyDescent="0.25">
      <c r="A1811" s="22" t="s">
        <v>14784</v>
      </c>
      <c r="B1811" s="23">
        <v>900</v>
      </c>
      <c r="C1811" s="22" t="s">
        <v>11494</v>
      </c>
      <c r="D1811" s="28">
        <v>387904</v>
      </c>
      <c r="E1811" s="22" t="s">
        <v>11495</v>
      </c>
      <c r="F1811" s="22" t="s">
        <v>14785</v>
      </c>
      <c r="G1811" s="22" t="s">
        <v>81</v>
      </c>
      <c r="H1811" s="22" t="s">
        <v>14786</v>
      </c>
      <c r="I1811" s="24">
        <v>44124</v>
      </c>
      <c r="J1811" s="24">
        <v>44124</v>
      </c>
    </row>
    <row r="1812" spans="1:10" x14ac:dyDescent="0.25">
      <c r="A1812" s="22" t="s">
        <v>5434</v>
      </c>
      <c r="B1812" s="23">
        <v>900</v>
      </c>
      <c r="C1812" s="22" t="s">
        <v>11494</v>
      </c>
      <c r="D1812" s="28">
        <v>387904</v>
      </c>
      <c r="E1812" s="22" t="s">
        <v>11495</v>
      </c>
      <c r="F1812" s="22" t="s">
        <v>11496</v>
      </c>
      <c r="G1812" s="22" t="s">
        <v>81</v>
      </c>
      <c r="H1812" s="22" t="s">
        <v>7127</v>
      </c>
      <c r="I1812" s="24">
        <v>44256</v>
      </c>
      <c r="J1812" s="24"/>
    </row>
    <row r="1813" spans="1:10" x14ac:dyDescent="0.25">
      <c r="A1813" s="22" t="s">
        <v>14787</v>
      </c>
      <c r="B1813" s="23">
        <v>900</v>
      </c>
      <c r="C1813" s="22" t="s">
        <v>11494</v>
      </c>
      <c r="D1813" s="28">
        <v>387904</v>
      </c>
      <c r="E1813" s="22" t="s">
        <v>11495</v>
      </c>
      <c r="F1813" s="22" t="s">
        <v>11496</v>
      </c>
      <c r="G1813" s="22" t="s">
        <v>81</v>
      </c>
      <c r="H1813" s="22" t="s">
        <v>14788</v>
      </c>
      <c r="I1813" s="24">
        <v>44256</v>
      </c>
      <c r="J1813" s="24">
        <v>44347</v>
      </c>
    </row>
    <row r="1814" spans="1:10" x14ac:dyDescent="0.25">
      <c r="A1814" s="22" t="s">
        <v>14789</v>
      </c>
      <c r="B1814" s="23">
        <v>900</v>
      </c>
      <c r="C1814" s="22" t="s">
        <v>11494</v>
      </c>
      <c r="D1814" s="28">
        <v>387904</v>
      </c>
      <c r="E1814" s="22" t="s">
        <v>11495</v>
      </c>
      <c r="F1814" s="22" t="s">
        <v>14790</v>
      </c>
      <c r="G1814" s="22" t="s">
        <v>81</v>
      </c>
      <c r="H1814" s="22" t="s">
        <v>14791</v>
      </c>
      <c r="I1814" s="24">
        <v>44165</v>
      </c>
      <c r="J1814" s="24">
        <v>44182</v>
      </c>
    </row>
    <row r="1815" spans="1:10" x14ac:dyDescent="0.25">
      <c r="A1815" s="22" t="s">
        <v>14792</v>
      </c>
      <c r="B1815" s="23">
        <v>900</v>
      </c>
      <c r="C1815" s="22" t="s">
        <v>11494</v>
      </c>
      <c r="D1815" s="28">
        <v>387904</v>
      </c>
      <c r="E1815" s="22" t="s">
        <v>11495</v>
      </c>
      <c r="F1815" s="22" t="s">
        <v>14793</v>
      </c>
      <c r="G1815" s="22" t="s">
        <v>81</v>
      </c>
      <c r="H1815" s="22" t="s">
        <v>14794</v>
      </c>
      <c r="I1815" s="24">
        <v>44166</v>
      </c>
      <c r="J1815" s="24">
        <v>44298</v>
      </c>
    </row>
    <row r="1816" spans="1:10" x14ac:dyDescent="0.25">
      <c r="A1816" s="22" t="s">
        <v>1434</v>
      </c>
      <c r="B1816" s="23">
        <v>900</v>
      </c>
      <c r="C1816" s="22" t="s">
        <v>11494</v>
      </c>
      <c r="D1816" s="28">
        <v>387904</v>
      </c>
      <c r="E1816" s="22" t="s">
        <v>11495</v>
      </c>
      <c r="F1816" s="22" t="s">
        <v>14795</v>
      </c>
      <c r="G1816" s="22" t="s">
        <v>81</v>
      </c>
      <c r="H1816" s="22" t="s">
        <v>9253</v>
      </c>
      <c r="I1816" s="24">
        <v>44166</v>
      </c>
      <c r="J1816" s="24">
        <v>44378</v>
      </c>
    </row>
    <row r="1817" spans="1:10" x14ac:dyDescent="0.25">
      <c r="A1817" s="22" t="s">
        <v>14796</v>
      </c>
      <c r="B1817" s="23">
        <v>900</v>
      </c>
      <c r="C1817" s="22" t="s">
        <v>11494</v>
      </c>
      <c r="D1817" s="28">
        <v>387904</v>
      </c>
      <c r="E1817" s="22" t="s">
        <v>11495</v>
      </c>
      <c r="F1817" s="22" t="s">
        <v>14797</v>
      </c>
      <c r="G1817" s="22" t="s">
        <v>81</v>
      </c>
      <c r="H1817" s="22" t="s">
        <v>14798</v>
      </c>
      <c r="I1817" s="24">
        <v>44166</v>
      </c>
      <c r="J1817" s="24">
        <v>44182</v>
      </c>
    </row>
    <row r="1818" spans="1:10" x14ac:dyDescent="0.25">
      <c r="A1818" s="22" t="s">
        <v>5336</v>
      </c>
      <c r="B1818" s="23">
        <v>900</v>
      </c>
      <c r="C1818" s="22" t="s">
        <v>11494</v>
      </c>
      <c r="D1818" s="28">
        <v>387904</v>
      </c>
      <c r="E1818" s="22" t="s">
        <v>11495</v>
      </c>
      <c r="F1818" s="22" t="s">
        <v>14799</v>
      </c>
      <c r="G1818" s="22" t="s">
        <v>81</v>
      </c>
      <c r="H1818" s="22" t="s">
        <v>9887</v>
      </c>
      <c r="I1818" s="24">
        <v>44165</v>
      </c>
      <c r="J1818" s="24">
        <v>44182</v>
      </c>
    </row>
    <row r="1819" spans="1:10" x14ac:dyDescent="0.25">
      <c r="A1819" s="22" t="s">
        <v>5570</v>
      </c>
      <c r="B1819" s="23">
        <v>900</v>
      </c>
      <c r="C1819" s="22" t="s">
        <v>11494</v>
      </c>
      <c r="D1819" s="28">
        <v>387904</v>
      </c>
      <c r="E1819" s="22" t="s">
        <v>11495</v>
      </c>
      <c r="F1819" s="22" t="s">
        <v>14800</v>
      </c>
      <c r="G1819" s="22" t="s">
        <v>81</v>
      </c>
      <c r="H1819" s="22" t="s">
        <v>11295</v>
      </c>
      <c r="I1819" s="24">
        <v>44166</v>
      </c>
      <c r="J1819" s="24">
        <v>44182</v>
      </c>
    </row>
    <row r="1820" spans="1:10" x14ac:dyDescent="0.25">
      <c r="A1820" s="22" t="s">
        <v>14801</v>
      </c>
      <c r="B1820" s="23">
        <v>900</v>
      </c>
      <c r="C1820" s="22" t="s">
        <v>11494</v>
      </c>
      <c r="D1820" s="28">
        <v>387904</v>
      </c>
      <c r="E1820" s="22" t="s">
        <v>11495</v>
      </c>
      <c r="F1820" s="22" t="s">
        <v>11496</v>
      </c>
      <c r="G1820" s="22" t="s">
        <v>81</v>
      </c>
      <c r="H1820" s="22" t="s">
        <v>14802</v>
      </c>
      <c r="I1820" s="24">
        <v>44179</v>
      </c>
      <c r="J1820" s="24">
        <v>44269</v>
      </c>
    </row>
    <row r="1821" spans="1:10" x14ac:dyDescent="0.25">
      <c r="A1821" s="22" t="s">
        <v>781</v>
      </c>
      <c r="B1821" s="23">
        <v>900</v>
      </c>
      <c r="C1821" s="22" t="s">
        <v>11494</v>
      </c>
      <c r="D1821" s="28">
        <v>387904</v>
      </c>
      <c r="E1821" s="22" t="s">
        <v>11495</v>
      </c>
      <c r="F1821" s="22" t="s">
        <v>14803</v>
      </c>
      <c r="G1821" s="22" t="s">
        <v>81</v>
      </c>
      <c r="H1821" s="22" t="s">
        <v>11064</v>
      </c>
      <c r="I1821" s="24">
        <v>44197</v>
      </c>
      <c r="J1821" s="24"/>
    </row>
    <row r="1822" spans="1:10" x14ac:dyDescent="0.25">
      <c r="A1822" s="22" t="s">
        <v>226</v>
      </c>
      <c r="B1822" s="23">
        <v>900</v>
      </c>
      <c r="C1822" s="22" t="s">
        <v>11494</v>
      </c>
      <c r="D1822" s="28">
        <v>387904</v>
      </c>
      <c r="E1822" s="22" t="s">
        <v>11495</v>
      </c>
      <c r="F1822" s="22" t="s">
        <v>14804</v>
      </c>
      <c r="G1822" s="22" t="s">
        <v>81</v>
      </c>
      <c r="H1822" s="22" t="s">
        <v>9276</v>
      </c>
      <c r="I1822" s="24">
        <v>44197</v>
      </c>
      <c r="J1822" s="24"/>
    </row>
    <row r="1823" spans="1:10" x14ac:dyDescent="0.25">
      <c r="A1823" s="22" t="s">
        <v>1161</v>
      </c>
      <c r="B1823" s="23">
        <v>900</v>
      </c>
      <c r="C1823" s="22" t="s">
        <v>11494</v>
      </c>
      <c r="D1823" s="28">
        <v>387904</v>
      </c>
      <c r="E1823" s="22" t="s">
        <v>11495</v>
      </c>
      <c r="F1823" s="22" t="s">
        <v>14805</v>
      </c>
      <c r="G1823" s="22" t="s">
        <v>81</v>
      </c>
      <c r="H1823" s="22" t="s">
        <v>10215</v>
      </c>
      <c r="I1823" s="24">
        <v>44197</v>
      </c>
      <c r="J1823" s="24"/>
    </row>
    <row r="1824" spans="1:10" x14ac:dyDescent="0.25">
      <c r="A1824" s="22" t="s">
        <v>946</v>
      </c>
      <c r="B1824" s="23">
        <v>900</v>
      </c>
      <c r="C1824" s="22" t="s">
        <v>11494</v>
      </c>
      <c r="D1824" s="28">
        <v>387904</v>
      </c>
      <c r="E1824" s="22" t="s">
        <v>11495</v>
      </c>
      <c r="F1824" s="22" t="s">
        <v>11702</v>
      </c>
      <c r="G1824" s="22" t="s">
        <v>81</v>
      </c>
      <c r="H1824" s="22" t="s">
        <v>7072</v>
      </c>
      <c r="I1824" s="24">
        <v>44197</v>
      </c>
      <c r="J1824" s="24"/>
    </row>
    <row r="1825" spans="1:10" x14ac:dyDescent="0.25">
      <c r="A1825" s="22" t="s">
        <v>902</v>
      </c>
      <c r="B1825" s="23">
        <v>900</v>
      </c>
      <c r="C1825" s="22" t="s">
        <v>11494</v>
      </c>
      <c r="D1825" s="28">
        <v>387904</v>
      </c>
      <c r="E1825" s="22" t="s">
        <v>11495</v>
      </c>
      <c r="F1825" s="22" t="s">
        <v>14806</v>
      </c>
      <c r="G1825" s="22" t="s">
        <v>81</v>
      </c>
      <c r="H1825" s="22" t="s">
        <v>10624</v>
      </c>
      <c r="I1825" s="24">
        <v>44197</v>
      </c>
      <c r="J1825" s="24"/>
    </row>
    <row r="1826" spans="1:10" x14ac:dyDescent="0.25">
      <c r="A1826" s="22" t="s">
        <v>1153</v>
      </c>
      <c r="B1826" s="23">
        <v>900</v>
      </c>
      <c r="C1826" s="22" t="s">
        <v>11494</v>
      </c>
      <c r="D1826" s="28">
        <v>387904</v>
      </c>
      <c r="E1826" s="22" t="s">
        <v>11495</v>
      </c>
      <c r="F1826" s="22" t="s">
        <v>11565</v>
      </c>
      <c r="G1826" s="22" t="s">
        <v>81</v>
      </c>
      <c r="H1826" s="22" t="s">
        <v>7077</v>
      </c>
      <c r="I1826" s="24">
        <v>44197</v>
      </c>
      <c r="J1826" s="24"/>
    </row>
    <row r="1827" spans="1:10" x14ac:dyDescent="0.25">
      <c r="A1827" s="22" t="s">
        <v>4645</v>
      </c>
      <c r="B1827" s="23">
        <v>900</v>
      </c>
      <c r="C1827" s="22" t="s">
        <v>11494</v>
      </c>
      <c r="D1827" s="28">
        <v>387904</v>
      </c>
      <c r="E1827" s="22" t="s">
        <v>11495</v>
      </c>
      <c r="F1827" s="22" t="s">
        <v>11496</v>
      </c>
      <c r="G1827" s="22" t="s">
        <v>81</v>
      </c>
      <c r="H1827" s="22" t="s">
        <v>14807</v>
      </c>
      <c r="I1827" s="24">
        <v>44256</v>
      </c>
      <c r="J1827" s="24">
        <v>44378</v>
      </c>
    </row>
    <row r="1828" spans="1:10" x14ac:dyDescent="0.25">
      <c r="A1828" s="22" t="s">
        <v>4781</v>
      </c>
      <c r="B1828" s="23">
        <v>900</v>
      </c>
      <c r="C1828" s="22" t="s">
        <v>11494</v>
      </c>
      <c r="D1828" s="28">
        <v>387904</v>
      </c>
      <c r="E1828" s="22" t="s">
        <v>11495</v>
      </c>
      <c r="F1828" s="22" t="s">
        <v>14808</v>
      </c>
      <c r="G1828" s="22" t="s">
        <v>81</v>
      </c>
      <c r="H1828" s="22" t="s">
        <v>9873</v>
      </c>
      <c r="I1828" s="24">
        <v>44197</v>
      </c>
      <c r="J1828" s="24"/>
    </row>
    <row r="1829" spans="1:10" x14ac:dyDescent="0.25">
      <c r="A1829" s="22" t="s">
        <v>1523</v>
      </c>
      <c r="B1829" s="23">
        <v>900</v>
      </c>
      <c r="C1829" s="22" t="s">
        <v>11494</v>
      </c>
      <c r="D1829" s="28">
        <v>387904</v>
      </c>
      <c r="E1829" s="22" t="s">
        <v>11495</v>
      </c>
      <c r="F1829" s="22" t="s">
        <v>14809</v>
      </c>
      <c r="G1829" s="22" t="s">
        <v>81</v>
      </c>
      <c r="H1829" s="22" t="s">
        <v>6616</v>
      </c>
      <c r="I1829" s="24">
        <v>44228</v>
      </c>
      <c r="J1829" s="24"/>
    </row>
    <row r="1830" spans="1:10" x14ac:dyDescent="0.25">
      <c r="A1830" s="22" t="s">
        <v>2476</v>
      </c>
      <c r="B1830" s="23">
        <v>900</v>
      </c>
      <c r="C1830" s="22" t="s">
        <v>11494</v>
      </c>
      <c r="D1830" s="28">
        <v>387904</v>
      </c>
      <c r="E1830" s="22" t="s">
        <v>11495</v>
      </c>
      <c r="F1830" s="22" t="s">
        <v>14810</v>
      </c>
      <c r="G1830" s="22" t="s">
        <v>81</v>
      </c>
      <c r="H1830" s="22" t="s">
        <v>10837</v>
      </c>
      <c r="I1830" s="24">
        <v>44228</v>
      </c>
      <c r="J1830" s="24"/>
    </row>
    <row r="1831" spans="1:10" x14ac:dyDescent="0.25">
      <c r="A1831" s="22" t="s">
        <v>1061</v>
      </c>
      <c r="B1831" s="23">
        <v>900</v>
      </c>
      <c r="C1831" s="22" t="s">
        <v>11494</v>
      </c>
      <c r="D1831" s="28">
        <v>387904</v>
      </c>
      <c r="E1831" s="22" t="s">
        <v>11495</v>
      </c>
      <c r="F1831" s="22" t="s">
        <v>14811</v>
      </c>
      <c r="G1831" s="22" t="s">
        <v>81</v>
      </c>
      <c r="H1831" s="22" t="s">
        <v>9335</v>
      </c>
      <c r="I1831" s="24">
        <v>44372</v>
      </c>
      <c r="J1831" s="24"/>
    </row>
    <row r="1832" spans="1:10" x14ac:dyDescent="0.25">
      <c r="A1832" s="22" t="s">
        <v>1195</v>
      </c>
      <c r="B1832" s="23">
        <v>900</v>
      </c>
      <c r="C1832" s="22" t="s">
        <v>11494</v>
      </c>
      <c r="D1832" s="28">
        <v>387904</v>
      </c>
      <c r="E1832" s="22" t="s">
        <v>11495</v>
      </c>
      <c r="F1832" s="22" t="s">
        <v>14812</v>
      </c>
      <c r="G1832" s="22" t="s">
        <v>81</v>
      </c>
      <c r="H1832" s="22" t="s">
        <v>7113</v>
      </c>
      <c r="I1832" s="24">
        <v>44242</v>
      </c>
      <c r="J1832" s="24"/>
    </row>
    <row r="1833" spans="1:10" x14ac:dyDescent="0.25">
      <c r="A1833" s="22" t="s">
        <v>1731</v>
      </c>
      <c r="B1833" s="23">
        <v>900</v>
      </c>
      <c r="C1833" s="22" t="s">
        <v>11494</v>
      </c>
      <c r="D1833" s="28">
        <v>387904</v>
      </c>
      <c r="E1833" s="22" t="s">
        <v>11495</v>
      </c>
      <c r="F1833" s="22" t="s">
        <v>14813</v>
      </c>
      <c r="G1833" s="22" t="s">
        <v>81</v>
      </c>
      <c r="H1833" s="22" t="s">
        <v>7253</v>
      </c>
      <c r="I1833" s="24">
        <v>44320</v>
      </c>
      <c r="J1833" s="24"/>
    </row>
    <row r="1834" spans="1:10" x14ac:dyDescent="0.25">
      <c r="A1834" s="22" t="s">
        <v>4284</v>
      </c>
      <c r="B1834" s="23">
        <v>900</v>
      </c>
      <c r="C1834" s="22" t="s">
        <v>11494</v>
      </c>
      <c r="D1834" s="28">
        <v>387904</v>
      </c>
      <c r="E1834" s="22" t="s">
        <v>11495</v>
      </c>
      <c r="F1834" s="22" t="s">
        <v>14814</v>
      </c>
      <c r="G1834" s="22" t="s">
        <v>81</v>
      </c>
      <c r="H1834" s="22" t="s">
        <v>9040</v>
      </c>
      <c r="I1834" s="24">
        <v>44270</v>
      </c>
      <c r="J1834" s="24"/>
    </row>
    <row r="1835" spans="1:10" x14ac:dyDescent="0.25">
      <c r="A1835" s="22" t="s">
        <v>14815</v>
      </c>
      <c r="B1835" s="23">
        <v>900</v>
      </c>
      <c r="C1835" s="22" t="s">
        <v>11494</v>
      </c>
      <c r="D1835" s="28">
        <v>387904</v>
      </c>
      <c r="E1835" s="22" t="s">
        <v>11495</v>
      </c>
      <c r="F1835" s="22" t="s">
        <v>14816</v>
      </c>
      <c r="G1835" s="22" t="s">
        <v>81</v>
      </c>
      <c r="H1835" s="22" t="s">
        <v>14817</v>
      </c>
      <c r="I1835" s="24">
        <v>44284</v>
      </c>
      <c r="J1835" s="24">
        <v>44284</v>
      </c>
    </row>
    <row r="1836" spans="1:10" x14ac:dyDescent="0.25">
      <c r="A1836" s="22" t="s">
        <v>1962</v>
      </c>
      <c r="B1836" s="23">
        <v>900</v>
      </c>
      <c r="C1836" s="22" t="s">
        <v>11494</v>
      </c>
      <c r="D1836" s="28">
        <v>387904</v>
      </c>
      <c r="E1836" s="22" t="s">
        <v>11495</v>
      </c>
      <c r="F1836" s="22" t="s">
        <v>14818</v>
      </c>
      <c r="G1836" s="22" t="s">
        <v>81</v>
      </c>
      <c r="H1836" s="22" t="s">
        <v>10821</v>
      </c>
      <c r="I1836" s="24">
        <v>44323</v>
      </c>
      <c r="J1836" s="24"/>
    </row>
    <row r="1837" spans="1:10" x14ac:dyDescent="0.25">
      <c r="A1837" s="22" t="s">
        <v>1378</v>
      </c>
      <c r="B1837" s="23">
        <v>900</v>
      </c>
      <c r="C1837" s="22" t="s">
        <v>11494</v>
      </c>
      <c r="D1837" s="28">
        <v>387904</v>
      </c>
      <c r="E1837" s="22" t="s">
        <v>11495</v>
      </c>
      <c r="F1837" s="22" t="s">
        <v>14819</v>
      </c>
      <c r="G1837" s="22" t="s">
        <v>81</v>
      </c>
      <c r="H1837" s="22" t="s">
        <v>11172</v>
      </c>
      <c r="I1837" s="24">
        <v>44284</v>
      </c>
      <c r="J1837" s="24"/>
    </row>
    <row r="1838" spans="1:10" x14ac:dyDescent="0.25">
      <c r="A1838" s="22" t="s">
        <v>14820</v>
      </c>
      <c r="B1838" s="23">
        <v>900</v>
      </c>
      <c r="C1838" s="22" t="s">
        <v>11494</v>
      </c>
      <c r="D1838" s="28">
        <v>387904</v>
      </c>
      <c r="E1838" s="22" t="s">
        <v>11495</v>
      </c>
      <c r="F1838" s="22" t="s">
        <v>14821</v>
      </c>
      <c r="G1838" s="22" t="s">
        <v>81</v>
      </c>
      <c r="H1838" s="22" t="s">
        <v>14822</v>
      </c>
      <c r="I1838" s="24">
        <v>44277</v>
      </c>
      <c r="J1838" s="24">
        <v>44305</v>
      </c>
    </row>
    <row r="1839" spans="1:10" x14ac:dyDescent="0.25">
      <c r="A1839" s="22" t="s">
        <v>3618</v>
      </c>
      <c r="B1839" s="23">
        <v>900</v>
      </c>
      <c r="C1839" s="22" t="s">
        <v>11494</v>
      </c>
      <c r="D1839" s="28">
        <v>387904</v>
      </c>
      <c r="E1839" s="22" t="s">
        <v>11495</v>
      </c>
      <c r="F1839" s="22" t="s">
        <v>14823</v>
      </c>
      <c r="G1839" s="22" t="s">
        <v>81</v>
      </c>
      <c r="H1839" s="22" t="s">
        <v>9855</v>
      </c>
      <c r="I1839" s="24">
        <v>44287</v>
      </c>
      <c r="J1839" s="24">
        <v>44360</v>
      </c>
    </row>
    <row r="1840" spans="1:10" x14ac:dyDescent="0.25">
      <c r="A1840" s="22" t="s">
        <v>14824</v>
      </c>
      <c r="B1840" s="23">
        <v>900</v>
      </c>
      <c r="C1840" s="22" t="s">
        <v>11494</v>
      </c>
      <c r="D1840" s="28">
        <v>387904</v>
      </c>
      <c r="E1840" s="22" t="s">
        <v>11495</v>
      </c>
      <c r="F1840" s="22" t="s">
        <v>14825</v>
      </c>
      <c r="G1840" s="22" t="s">
        <v>81</v>
      </c>
      <c r="H1840" s="22" t="s">
        <v>14826</v>
      </c>
      <c r="I1840" s="24">
        <v>44287</v>
      </c>
      <c r="J1840" s="24">
        <v>44287</v>
      </c>
    </row>
    <row r="1841" spans="1:10" x14ac:dyDescent="0.25">
      <c r="A1841" s="22" t="s">
        <v>5324</v>
      </c>
      <c r="B1841" s="23">
        <v>900</v>
      </c>
      <c r="C1841" s="22" t="s">
        <v>11494</v>
      </c>
      <c r="D1841" s="28">
        <v>387904</v>
      </c>
      <c r="E1841" s="22" t="s">
        <v>11495</v>
      </c>
      <c r="F1841" s="22" t="s">
        <v>14827</v>
      </c>
      <c r="G1841" s="22" t="s">
        <v>81</v>
      </c>
      <c r="H1841" s="22" t="s">
        <v>10202</v>
      </c>
      <c r="I1841" s="24">
        <v>44277</v>
      </c>
      <c r="J1841" s="24"/>
    </row>
    <row r="1842" spans="1:10" x14ac:dyDescent="0.25">
      <c r="A1842" s="22" t="s">
        <v>6037</v>
      </c>
      <c r="B1842" s="23">
        <v>900</v>
      </c>
      <c r="C1842" s="22" t="s">
        <v>11494</v>
      </c>
      <c r="D1842" s="28">
        <v>387904</v>
      </c>
      <c r="E1842" s="22" t="s">
        <v>11495</v>
      </c>
      <c r="F1842" s="22" t="s">
        <v>14828</v>
      </c>
      <c r="G1842" s="22" t="s">
        <v>81</v>
      </c>
      <c r="H1842" s="22" t="s">
        <v>10763</v>
      </c>
      <c r="I1842" s="24">
        <v>44284</v>
      </c>
      <c r="J1842" s="24"/>
    </row>
    <row r="1843" spans="1:10" x14ac:dyDescent="0.25">
      <c r="A1843" s="22" t="s">
        <v>14829</v>
      </c>
      <c r="B1843" s="23">
        <v>900</v>
      </c>
      <c r="C1843" s="22" t="s">
        <v>11494</v>
      </c>
      <c r="D1843" s="28">
        <v>387904</v>
      </c>
      <c r="E1843" s="22" t="s">
        <v>11495</v>
      </c>
      <c r="F1843" s="22" t="s">
        <v>14830</v>
      </c>
      <c r="G1843" s="22" t="s">
        <v>81</v>
      </c>
      <c r="H1843" s="22" t="s">
        <v>14831</v>
      </c>
      <c r="I1843" s="24">
        <v>44287</v>
      </c>
      <c r="J1843" s="24">
        <v>44316</v>
      </c>
    </row>
    <row r="1844" spans="1:10" x14ac:dyDescent="0.25">
      <c r="A1844" s="22" t="s">
        <v>3090</v>
      </c>
      <c r="B1844" s="23">
        <v>900</v>
      </c>
      <c r="C1844" s="22" t="s">
        <v>11494</v>
      </c>
      <c r="D1844" s="28">
        <v>387904</v>
      </c>
      <c r="E1844" s="22" t="s">
        <v>11495</v>
      </c>
      <c r="F1844" s="22" t="s">
        <v>14832</v>
      </c>
      <c r="G1844" s="22" t="s">
        <v>81</v>
      </c>
      <c r="H1844" s="22" t="s">
        <v>10775</v>
      </c>
      <c r="I1844" s="24">
        <v>44284</v>
      </c>
      <c r="J1844" s="24">
        <v>44375</v>
      </c>
    </row>
    <row r="1845" spans="1:10" x14ac:dyDescent="0.25">
      <c r="A1845" s="22" t="s">
        <v>14833</v>
      </c>
      <c r="B1845" s="23">
        <v>900</v>
      </c>
      <c r="C1845" s="22" t="s">
        <v>11494</v>
      </c>
      <c r="D1845" s="28">
        <v>387904</v>
      </c>
      <c r="E1845" s="22" t="s">
        <v>11495</v>
      </c>
      <c r="F1845" s="22" t="s">
        <v>14834</v>
      </c>
      <c r="G1845" s="22" t="s">
        <v>81</v>
      </c>
      <c r="H1845" s="22" t="s">
        <v>14835</v>
      </c>
      <c r="I1845" s="24">
        <v>44300</v>
      </c>
      <c r="J1845" s="24">
        <v>44347</v>
      </c>
    </row>
    <row r="1846" spans="1:10" x14ac:dyDescent="0.25">
      <c r="A1846" s="22" t="s">
        <v>598</v>
      </c>
      <c r="B1846" s="23">
        <v>900</v>
      </c>
      <c r="C1846" s="22" t="s">
        <v>11494</v>
      </c>
      <c r="D1846" s="28">
        <v>387904</v>
      </c>
      <c r="E1846" s="22" t="s">
        <v>11495</v>
      </c>
      <c r="F1846" s="22" t="s">
        <v>14836</v>
      </c>
      <c r="G1846" s="22" t="s">
        <v>81</v>
      </c>
      <c r="H1846" s="22" t="s">
        <v>7172</v>
      </c>
      <c r="I1846" s="24">
        <v>44284</v>
      </c>
      <c r="J1846" s="24"/>
    </row>
    <row r="1847" spans="1:10" x14ac:dyDescent="0.25">
      <c r="A1847" s="22" t="s">
        <v>2259</v>
      </c>
      <c r="B1847" s="23">
        <v>900</v>
      </c>
      <c r="C1847" s="22" t="s">
        <v>11494</v>
      </c>
      <c r="D1847" s="28">
        <v>387904</v>
      </c>
      <c r="E1847" s="22" t="s">
        <v>11495</v>
      </c>
      <c r="F1847" s="22" t="s">
        <v>14837</v>
      </c>
      <c r="G1847" s="22" t="s">
        <v>81</v>
      </c>
      <c r="H1847" s="22" t="s">
        <v>10490</v>
      </c>
      <c r="I1847" s="24">
        <v>44287</v>
      </c>
      <c r="J1847" s="24">
        <v>44368</v>
      </c>
    </row>
    <row r="1848" spans="1:10" x14ac:dyDescent="0.25">
      <c r="A1848" s="22" t="s">
        <v>544</v>
      </c>
      <c r="B1848" s="23">
        <v>900</v>
      </c>
      <c r="C1848" s="22" t="s">
        <v>11494</v>
      </c>
      <c r="D1848" s="28">
        <v>387904</v>
      </c>
      <c r="E1848" s="22" t="s">
        <v>11495</v>
      </c>
      <c r="F1848" s="22" t="s">
        <v>14838</v>
      </c>
      <c r="G1848" s="22" t="s">
        <v>81</v>
      </c>
      <c r="H1848" s="22" t="s">
        <v>7251</v>
      </c>
      <c r="I1848" s="24">
        <v>44287</v>
      </c>
      <c r="J1848" s="24">
        <v>44357</v>
      </c>
    </row>
    <row r="1849" spans="1:10" x14ac:dyDescent="0.25">
      <c r="A1849" s="22" t="s">
        <v>544</v>
      </c>
      <c r="B1849" s="23">
        <v>900</v>
      </c>
      <c r="C1849" s="22" t="s">
        <v>11494</v>
      </c>
      <c r="D1849" s="28">
        <v>387904</v>
      </c>
      <c r="E1849" s="22" t="s">
        <v>11495</v>
      </c>
      <c r="F1849" s="22" t="s">
        <v>11496</v>
      </c>
      <c r="G1849" s="22" t="s">
        <v>81</v>
      </c>
      <c r="H1849" s="22" t="s">
        <v>7251</v>
      </c>
      <c r="I1849" s="24">
        <v>44358</v>
      </c>
      <c r="J1849" s="24"/>
    </row>
    <row r="1850" spans="1:10" x14ac:dyDescent="0.25">
      <c r="A1850" s="22" t="s">
        <v>1477</v>
      </c>
      <c r="B1850" s="23">
        <v>900</v>
      </c>
      <c r="C1850" s="22" t="s">
        <v>11494</v>
      </c>
      <c r="D1850" s="28">
        <v>387904</v>
      </c>
      <c r="E1850" s="22" t="s">
        <v>11495</v>
      </c>
      <c r="F1850" s="22" t="s">
        <v>14839</v>
      </c>
      <c r="G1850" s="22" t="s">
        <v>81</v>
      </c>
      <c r="H1850" s="22" t="s">
        <v>9648</v>
      </c>
      <c r="I1850" s="24">
        <v>44287</v>
      </c>
      <c r="J1850" s="24">
        <v>44368</v>
      </c>
    </row>
    <row r="1851" spans="1:10" x14ac:dyDescent="0.25">
      <c r="A1851" s="22" t="s">
        <v>127</v>
      </c>
      <c r="B1851" s="23">
        <v>900</v>
      </c>
      <c r="C1851" s="22" t="s">
        <v>11494</v>
      </c>
      <c r="D1851" s="28">
        <v>387904</v>
      </c>
      <c r="E1851" s="22" t="s">
        <v>11495</v>
      </c>
      <c r="F1851" s="22" t="s">
        <v>14840</v>
      </c>
      <c r="G1851" s="22" t="s">
        <v>81</v>
      </c>
      <c r="H1851" s="22" t="s">
        <v>10959</v>
      </c>
      <c r="I1851" s="24">
        <v>44292</v>
      </c>
      <c r="J1851" s="24"/>
    </row>
    <row r="1852" spans="1:10" x14ac:dyDescent="0.25">
      <c r="A1852" s="22" t="s">
        <v>14841</v>
      </c>
      <c r="B1852" s="23">
        <v>900</v>
      </c>
      <c r="C1852" s="22" t="s">
        <v>11494</v>
      </c>
      <c r="D1852" s="28">
        <v>387904</v>
      </c>
      <c r="E1852" s="22" t="s">
        <v>11495</v>
      </c>
      <c r="F1852" s="22" t="s">
        <v>14842</v>
      </c>
      <c r="G1852" s="22" t="s">
        <v>81</v>
      </c>
      <c r="H1852" s="22" t="s">
        <v>14843</v>
      </c>
      <c r="I1852" s="24">
        <v>44292</v>
      </c>
      <c r="J1852" s="24">
        <v>44309</v>
      </c>
    </row>
    <row r="1853" spans="1:10" x14ac:dyDescent="0.25">
      <c r="A1853" s="22" t="s">
        <v>14841</v>
      </c>
      <c r="B1853" s="23">
        <v>900</v>
      </c>
      <c r="C1853" s="22" t="s">
        <v>11494</v>
      </c>
      <c r="D1853" s="28">
        <v>387904</v>
      </c>
      <c r="E1853" s="22" t="s">
        <v>11495</v>
      </c>
      <c r="F1853" s="22" t="s">
        <v>14844</v>
      </c>
      <c r="G1853" s="22" t="s">
        <v>81</v>
      </c>
      <c r="H1853" s="22" t="s">
        <v>14843</v>
      </c>
      <c r="I1853" s="24">
        <v>44310</v>
      </c>
      <c r="J1853" s="24">
        <v>44320</v>
      </c>
    </row>
    <row r="1854" spans="1:10" x14ac:dyDescent="0.25">
      <c r="A1854" s="22" t="s">
        <v>1442</v>
      </c>
      <c r="B1854" s="23">
        <v>900</v>
      </c>
      <c r="C1854" s="22" t="s">
        <v>11494</v>
      </c>
      <c r="D1854" s="28">
        <v>387904</v>
      </c>
      <c r="E1854" s="22" t="s">
        <v>11495</v>
      </c>
      <c r="F1854" s="22" t="s">
        <v>14845</v>
      </c>
      <c r="G1854" s="22" t="s">
        <v>81</v>
      </c>
      <c r="H1854" s="22" t="s">
        <v>9538</v>
      </c>
      <c r="I1854" s="24">
        <v>44303</v>
      </c>
      <c r="J1854" s="24"/>
    </row>
    <row r="1855" spans="1:10" x14ac:dyDescent="0.25">
      <c r="A1855" s="22" t="s">
        <v>4274</v>
      </c>
      <c r="B1855" s="23">
        <v>900</v>
      </c>
      <c r="C1855" s="22" t="s">
        <v>11494</v>
      </c>
      <c r="D1855" s="28">
        <v>387904</v>
      </c>
      <c r="E1855" s="22" t="s">
        <v>11495</v>
      </c>
      <c r="F1855" s="22" t="s">
        <v>14846</v>
      </c>
      <c r="G1855" s="22" t="s">
        <v>81</v>
      </c>
      <c r="H1855" s="22" t="s">
        <v>10270</v>
      </c>
      <c r="I1855" s="24">
        <v>44298</v>
      </c>
      <c r="J1855" s="24">
        <v>44409</v>
      </c>
    </row>
    <row r="1856" spans="1:10" x14ac:dyDescent="0.25">
      <c r="A1856" s="22" t="s">
        <v>5480</v>
      </c>
      <c r="B1856" s="23">
        <v>900</v>
      </c>
      <c r="C1856" s="22" t="s">
        <v>11494</v>
      </c>
      <c r="D1856" s="28">
        <v>387904</v>
      </c>
      <c r="E1856" s="22" t="s">
        <v>11495</v>
      </c>
      <c r="F1856" s="22" t="s">
        <v>14847</v>
      </c>
      <c r="G1856" s="22" t="s">
        <v>81</v>
      </c>
      <c r="H1856" s="22" t="s">
        <v>8992</v>
      </c>
      <c r="I1856" s="24">
        <v>44303</v>
      </c>
      <c r="J1856" s="24"/>
    </row>
    <row r="1857" spans="1:10" x14ac:dyDescent="0.25">
      <c r="A1857" s="22" t="s">
        <v>4132</v>
      </c>
      <c r="B1857" s="23">
        <v>900</v>
      </c>
      <c r="C1857" s="22" t="s">
        <v>11494</v>
      </c>
      <c r="D1857" s="28">
        <v>387904</v>
      </c>
      <c r="E1857" s="22" t="s">
        <v>11495</v>
      </c>
      <c r="F1857" s="22" t="s">
        <v>14848</v>
      </c>
      <c r="G1857" s="22" t="s">
        <v>81</v>
      </c>
      <c r="H1857" s="22" t="s">
        <v>7161</v>
      </c>
      <c r="I1857" s="24">
        <v>44287</v>
      </c>
      <c r="J1857" s="24"/>
    </row>
    <row r="1858" spans="1:10" x14ac:dyDescent="0.25">
      <c r="A1858" s="22" t="s">
        <v>14849</v>
      </c>
      <c r="B1858" s="23">
        <v>900</v>
      </c>
      <c r="C1858" s="22" t="s">
        <v>11494</v>
      </c>
      <c r="D1858" s="28">
        <v>387904</v>
      </c>
      <c r="E1858" s="22" t="s">
        <v>11495</v>
      </c>
      <c r="F1858" s="22" t="s">
        <v>14850</v>
      </c>
      <c r="G1858" s="22" t="s">
        <v>81</v>
      </c>
      <c r="H1858" s="22" t="s">
        <v>14851</v>
      </c>
      <c r="I1858" s="24">
        <v>44287</v>
      </c>
      <c r="J1858" s="24">
        <v>44287</v>
      </c>
    </row>
    <row r="1859" spans="1:10" x14ac:dyDescent="0.25">
      <c r="A1859" s="22" t="s">
        <v>14852</v>
      </c>
      <c r="B1859" s="23">
        <v>900</v>
      </c>
      <c r="C1859" s="22" t="s">
        <v>11494</v>
      </c>
      <c r="D1859" s="28">
        <v>387904</v>
      </c>
      <c r="E1859" s="22" t="s">
        <v>11495</v>
      </c>
      <c r="F1859" s="22" t="s">
        <v>14853</v>
      </c>
      <c r="G1859" s="22" t="s">
        <v>81</v>
      </c>
      <c r="H1859" s="22" t="s">
        <v>14854</v>
      </c>
      <c r="I1859" s="24">
        <v>44293</v>
      </c>
      <c r="J1859" s="24">
        <v>44319</v>
      </c>
    </row>
    <row r="1860" spans="1:10" x14ac:dyDescent="0.25">
      <c r="A1860" s="22" t="s">
        <v>14855</v>
      </c>
      <c r="B1860" s="23">
        <v>900</v>
      </c>
      <c r="C1860" s="22" t="s">
        <v>11494</v>
      </c>
      <c r="D1860" s="28">
        <v>387904</v>
      </c>
      <c r="E1860" s="22" t="s">
        <v>11495</v>
      </c>
      <c r="F1860" s="22" t="s">
        <v>14856</v>
      </c>
      <c r="G1860" s="22" t="s">
        <v>81</v>
      </c>
      <c r="H1860" s="22" t="s">
        <v>14857</v>
      </c>
      <c r="I1860" s="24">
        <v>44292</v>
      </c>
      <c r="J1860" s="24">
        <v>44306</v>
      </c>
    </row>
    <row r="1861" spans="1:10" x14ac:dyDescent="0.25">
      <c r="A1861" s="22" t="s">
        <v>3160</v>
      </c>
      <c r="B1861" s="23">
        <v>900</v>
      </c>
      <c r="C1861" s="22" t="s">
        <v>11494</v>
      </c>
      <c r="D1861" s="28">
        <v>387904</v>
      </c>
      <c r="E1861" s="22" t="s">
        <v>11495</v>
      </c>
      <c r="F1861" s="22" t="s">
        <v>14858</v>
      </c>
      <c r="G1861" s="22" t="s">
        <v>81</v>
      </c>
      <c r="H1861" s="22" t="s">
        <v>9390</v>
      </c>
      <c r="I1861" s="24">
        <v>44293</v>
      </c>
      <c r="J1861" s="24">
        <v>44378</v>
      </c>
    </row>
    <row r="1862" spans="1:10" x14ac:dyDescent="0.25">
      <c r="A1862" s="22" t="s">
        <v>5658</v>
      </c>
      <c r="B1862" s="23">
        <v>900</v>
      </c>
      <c r="C1862" s="22" t="s">
        <v>11494</v>
      </c>
      <c r="D1862" s="28">
        <v>387904</v>
      </c>
      <c r="E1862" s="22" t="s">
        <v>11495</v>
      </c>
      <c r="F1862" s="22" t="s">
        <v>14859</v>
      </c>
      <c r="G1862" s="22" t="s">
        <v>81</v>
      </c>
      <c r="H1862" s="22" t="s">
        <v>7261</v>
      </c>
      <c r="I1862" s="24">
        <v>44298</v>
      </c>
      <c r="J1862" s="24"/>
    </row>
    <row r="1863" spans="1:10" x14ac:dyDescent="0.25">
      <c r="A1863" s="22" t="s">
        <v>14860</v>
      </c>
      <c r="B1863" s="23">
        <v>900</v>
      </c>
      <c r="C1863" s="22" t="s">
        <v>11494</v>
      </c>
      <c r="D1863" s="28">
        <v>387904</v>
      </c>
      <c r="E1863" s="22" t="s">
        <v>11495</v>
      </c>
      <c r="F1863" s="22" t="s">
        <v>14861</v>
      </c>
      <c r="G1863" s="22" t="s">
        <v>81</v>
      </c>
      <c r="H1863" s="22" t="s">
        <v>14862</v>
      </c>
      <c r="I1863" s="24">
        <v>44296</v>
      </c>
      <c r="J1863" s="24">
        <v>44316</v>
      </c>
    </row>
    <row r="1864" spans="1:10" x14ac:dyDescent="0.25">
      <c r="A1864" s="22" t="s">
        <v>14863</v>
      </c>
      <c r="B1864" s="23">
        <v>900</v>
      </c>
      <c r="C1864" s="22" t="s">
        <v>11494</v>
      </c>
      <c r="D1864" s="28">
        <v>387904</v>
      </c>
      <c r="E1864" s="22" t="s">
        <v>11495</v>
      </c>
      <c r="F1864" s="22" t="s">
        <v>14864</v>
      </c>
      <c r="G1864" s="22" t="s">
        <v>81</v>
      </c>
      <c r="H1864" s="22" t="s">
        <v>14865</v>
      </c>
      <c r="I1864" s="24">
        <v>44298</v>
      </c>
      <c r="J1864" s="24">
        <v>44298</v>
      </c>
    </row>
    <row r="1865" spans="1:10" x14ac:dyDescent="0.25">
      <c r="A1865" s="22" t="s">
        <v>4638</v>
      </c>
      <c r="B1865" s="23">
        <v>900</v>
      </c>
      <c r="C1865" s="22" t="s">
        <v>11494</v>
      </c>
      <c r="D1865" s="28">
        <v>387904</v>
      </c>
      <c r="E1865" s="22" t="s">
        <v>11495</v>
      </c>
      <c r="F1865" s="22" t="s">
        <v>14866</v>
      </c>
      <c r="G1865" s="22" t="s">
        <v>81</v>
      </c>
      <c r="H1865" s="22" t="s">
        <v>10609</v>
      </c>
      <c r="I1865" s="24">
        <v>44326</v>
      </c>
      <c r="J1865" s="24"/>
    </row>
    <row r="1866" spans="1:10" x14ac:dyDescent="0.25">
      <c r="A1866" s="22" t="s">
        <v>3216</v>
      </c>
      <c r="B1866" s="23">
        <v>900</v>
      </c>
      <c r="C1866" s="22" t="s">
        <v>11494</v>
      </c>
      <c r="D1866" s="28">
        <v>387904</v>
      </c>
      <c r="E1866" s="22" t="s">
        <v>11495</v>
      </c>
      <c r="F1866" s="22" t="s">
        <v>14867</v>
      </c>
      <c r="G1866" s="22" t="s">
        <v>81</v>
      </c>
      <c r="H1866" s="22" t="s">
        <v>11428</v>
      </c>
      <c r="I1866" s="24">
        <v>44326</v>
      </c>
      <c r="J1866" s="24"/>
    </row>
    <row r="1867" spans="1:10" x14ac:dyDescent="0.25">
      <c r="A1867" s="22" t="s">
        <v>1898</v>
      </c>
      <c r="B1867" s="23">
        <v>900</v>
      </c>
      <c r="C1867" s="22" t="s">
        <v>11494</v>
      </c>
      <c r="D1867" s="28">
        <v>387904</v>
      </c>
      <c r="E1867" s="22" t="s">
        <v>11495</v>
      </c>
      <c r="F1867" s="22" t="s">
        <v>11496</v>
      </c>
      <c r="G1867" s="22" t="s">
        <v>81</v>
      </c>
      <c r="H1867" s="22" t="s">
        <v>7186</v>
      </c>
      <c r="I1867" s="24">
        <v>44319</v>
      </c>
      <c r="J1867" s="24"/>
    </row>
    <row r="1868" spans="1:10" x14ac:dyDescent="0.25">
      <c r="A1868" s="22" t="s">
        <v>5662</v>
      </c>
      <c r="B1868" s="23">
        <v>900</v>
      </c>
      <c r="C1868" s="22" t="s">
        <v>11494</v>
      </c>
      <c r="D1868" s="28">
        <v>387904</v>
      </c>
      <c r="E1868" s="22" t="s">
        <v>11495</v>
      </c>
      <c r="F1868" s="22" t="s">
        <v>14868</v>
      </c>
      <c r="G1868" s="22" t="s">
        <v>81</v>
      </c>
      <c r="H1868" s="22" t="s">
        <v>7185</v>
      </c>
      <c r="I1868" s="24">
        <v>44306</v>
      </c>
      <c r="J1868" s="24"/>
    </row>
    <row r="1869" spans="1:10" x14ac:dyDescent="0.25">
      <c r="A1869" s="22" t="s">
        <v>1761</v>
      </c>
      <c r="B1869" s="23">
        <v>900</v>
      </c>
      <c r="C1869" s="22" t="s">
        <v>11494</v>
      </c>
      <c r="D1869" s="28">
        <v>387904</v>
      </c>
      <c r="E1869" s="22" t="s">
        <v>11495</v>
      </c>
      <c r="F1869" s="22" t="s">
        <v>11496</v>
      </c>
      <c r="G1869" s="22" t="s">
        <v>81</v>
      </c>
      <c r="H1869" s="22" t="s">
        <v>7184</v>
      </c>
      <c r="I1869" s="24">
        <v>44319</v>
      </c>
      <c r="J1869" s="24"/>
    </row>
    <row r="1870" spans="1:10" x14ac:dyDescent="0.25">
      <c r="A1870" s="22" t="s">
        <v>14869</v>
      </c>
      <c r="B1870" s="23">
        <v>900</v>
      </c>
      <c r="C1870" s="22" t="s">
        <v>11494</v>
      </c>
      <c r="D1870" s="28">
        <v>387904</v>
      </c>
      <c r="E1870" s="22" t="s">
        <v>11495</v>
      </c>
      <c r="F1870" s="22" t="s">
        <v>14870</v>
      </c>
      <c r="G1870" s="22" t="s">
        <v>81</v>
      </c>
      <c r="H1870" s="22" t="s">
        <v>14871</v>
      </c>
      <c r="I1870" s="24">
        <v>44306</v>
      </c>
      <c r="J1870" s="24">
        <v>44314</v>
      </c>
    </row>
    <row r="1871" spans="1:10" x14ac:dyDescent="0.25">
      <c r="A1871" s="22" t="s">
        <v>14872</v>
      </c>
      <c r="B1871" s="23">
        <v>900</v>
      </c>
      <c r="C1871" s="22" t="s">
        <v>11494</v>
      </c>
      <c r="D1871" s="28">
        <v>387904</v>
      </c>
      <c r="E1871" s="22" t="s">
        <v>11495</v>
      </c>
      <c r="F1871" s="22" t="s">
        <v>14873</v>
      </c>
      <c r="G1871" s="22" t="s">
        <v>81</v>
      </c>
      <c r="H1871" s="22" t="s">
        <v>14874</v>
      </c>
      <c r="I1871" s="24">
        <v>44296</v>
      </c>
      <c r="J1871" s="24">
        <v>44298</v>
      </c>
    </row>
    <row r="1872" spans="1:10" x14ac:dyDescent="0.25">
      <c r="A1872" s="22" t="s">
        <v>515</v>
      </c>
      <c r="B1872" s="23">
        <v>900</v>
      </c>
      <c r="C1872" s="22" t="s">
        <v>11494</v>
      </c>
      <c r="D1872" s="28">
        <v>387904</v>
      </c>
      <c r="E1872" s="22" t="s">
        <v>11495</v>
      </c>
      <c r="F1872" s="22" t="s">
        <v>14875</v>
      </c>
      <c r="G1872" s="22" t="s">
        <v>81</v>
      </c>
      <c r="H1872" s="22" t="s">
        <v>11403</v>
      </c>
      <c r="I1872" s="24">
        <v>44312</v>
      </c>
      <c r="J1872" s="24">
        <v>44322</v>
      </c>
    </row>
    <row r="1873" spans="1:10" x14ac:dyDescent="0.25">
      <c r="A1873" s="22" t="s">
        <v>515</v>
      </c>
      <c r="B1873" s="23">
        <v>900</v>
      </c>
      <c r="C1873" s="22" t="s">
        <v>11494</v>
      </c>
      <c r="D1873" s="28">
        <v>387904</v>
      </c>
      <c r="E1873" s="22" t="s">
        <v>11495</v>
      </c>
      <c r="F1873" s="22" t="s">
        <v>14876</v>
      </c>
      <c r="G1873" s="22" t="s">
        <v>81</v>
      </c>
      <c r="H1873" s="22" t="s">
        <v>11403</v>
      </c>
      <c r="I1873" s="24">
        <v>44323</v>
      </c>
      <c r="J1873" s="24"/>
    </row>
    <row r="1874" spans="1:10" x14ac:dyDescent="0.25">
      <c r="A1874" s="22" t="s">
        <v>4537</v>
      </c>
      <c r="B1874" s="23">
        <v>900</v>
      </c>
      <c r="C1874" s="22" t="s">
        <v>11494</v>
      </c>
      <c r="D1874" s="28">
        <v>387904</v>
      </c>
      <c r="E1874" s="22" t="s">
        <v>11495</v>
      </c>
      <c r="F1874" s="22" t="s">
        <v>14877</v>
      </c>
      <c r="G1874" s="22" t="s">
        <v>81</v>
      </c>
      <c r="H1874" s="22" t="s">
        <v>7183</v>
      </c>
      <c r="I1874" s="24">
        <v>44308</v>
      </c>
      <c r="J1874" s="24"/>
    </row>
    <row r="1875" spans="1:10" x14ac:dyDescent="0.25">
      <c r="A1875" s="22" t="s">
        <v>1420</v>
      </c>
      <c r="B1875" s="23">
        <v>900</v>
      </c>
      <c r="C1875" s="22" t="s">
        <v>11494</v>
      </c>
      <c r="D1875" s="28">
        <v>387904</v>
      </c>
      <c r="E1875" s="22" t="s">
        <v>11495</v>
      </c>
      <c r="F1875" s="22" t="s">
        <v>14878</v>
      </c>
      <c r="G1875" s="22" t="s">
        <v>81</v>
      </c>
      <c r="H1875" s="22" t="s">
        <v>10747</v>
      </c>
      <c r="I1875" s="24">
        <v>44305</v>
      </c>
      <c r="J1875" s="24"/>
    </row>
    <row r="1876" spans="1:10" x14ac:dyDescent="0.25">
      <c r="A1876" s="22" t="s">
        <v>14879</v>
      </c>
      <c r="B1876" s="23">
        <v>900</v>
      </c>
      <c r="C1876" s="22" t="s">
        <v>11494</v>
      </c>
      <c r="D1876" s="28">
        <v>387904</v>
      </c>
      <c r="E1876" s="22" t="s">
        <v>11495</v>
      </c>
      <c r="F1876" s="22" t="s">
        <v>14880</v>
      </c>
      <c r="G1876" s="22" t="s">
        <v>81</v>
      </c>
      <c r="H1876" s="22" t="s">
        <v>14881</v>
      </c>
      <c r="I1876" s="24">
        <v>44305</v>
      </c>
      <c r="J1876" s="24">
        <v>44326</v>
      </c>
    </row>
    <row r="1877" spans="1:10" x14ac:dyDescent="0.25">
      <c r="A1877" s="22" t="s">
        <v>14882</v>
      </c>
      <c r="B1877" s="23">
        <v>900</v>
      </c>
      <c r="C1877" s="22" t="s">
        <v>11494</v>
      </c>
      <c r="D1877" s="28">
        <v>387904</v>
      </c>
      <c r="E1877" s="22" t="s">
        <v>11495</v>
      </c>
      <c r="F1877" s="22" t="s">
        <v>14883</v>
      </c>
      <c r="G1877" s="22" t="s">
        <v>81</v>
      </c>
      <c r="H1877" s="22" t="s">
        <v>14884</v>
      </c>
      <c r="I1877" s="24">
        <v>44303</v>
      </c>
      <c r="J1877" s="24">
        <v>44316</v>
      </c>
    </row>
    <row r="1878" spans="1:10" x14ac:dyDescent="0.25">
      <c r="A1878" s="22" t="s">
        <v>14885</v>
      </c>
      <c r="B1878" s="23">
        <v>900</v>
      </c>
      <c r="C1878" s="22" t="s">
        <v>11494</v>
      </c>
      <c r="D1878" s="28">
        <v>387904</v>
      </c>
      <c r="E1878" s="22" t="s">
        <v>11495</v>
      </c>
      <c r="F1878" s="22" t="s">
        <v>14886</v>
      </c>
      <c r="G1878" s="22" t="s">
        <v>81</v>
      </c>
      <c r="H1878" s="22" t="s">
        <v>14887</v>
      </c>
      <c r="I1878" s="24">
        <v>44300</v>
      </c>
      <c r="J1878" s="24">
        <v>44309</v>
      </c>
    </row>
    <row r="1879" spans="1:10" x14ac:dyDescent="0.25">
      <c r="A1879" s="22" t="s">
        <v>14888</v>
      </c>
      <c r="B1879" s="23">
        <v>900</v>
      </c>
      <c r="C1879" s="22" t="s">
        <v>11494</v>
      </c>
      <c r="D1879" s="28">
        <v>387904</v>
      </c>
      <c r="E1879" s="22" t="s">
        <v>11495</v>
      </c>
      <c r="F1879" s="22" t="s">
        <v>13012</v>
      </c>
      <c r="G1879" s="22" t="s">
        <v>81</v>
      </c>
      <c r="H1879" s="22" t="s">
        <v>14889</v>
      </c>
      <c r="I1879" s="24">
        <v>44314</v>
      </c>
      <c r="J1879" s="24">
        <v>44314</v>
      </c>
    </row>
    <row r="1880" spans="1:10" x14ac:dyDescent="0.25">
      <c r="A1880" s="22" t="s">
        <v>2842</v>
      </c>
      <c r="B1880" s="23">
        <v>900</v>
      </c>
      <c r="C1880" s="22" t="s">
        <v>11494</v>
      </c>
      <c r="D1880" s="28">
        <v>387904</v>
      </c>
      <c r="E1880" s="22" t="s">
        <v>11495</v>
      </c>
      <c r="F1880" s="22" t="s">
        <v>14890</v>
      </c>
      <c r="G1880" s="22" t="s">
        <v>81</v>
      </c>
      <c r="H1880" s="22" t="s">
        <v>9504</v>
      </c>
      <c r="I1880" s="24">
        <v>44317</v>
      </c>
      <c r="J1880" s="24"/>
    </row>
    <row r="1881" spans="1:10" x14ac:dyDescent="0.25">
      <c r="A1881" s="22" t="s">
        <v>14891</v>
      </c>
      <c r="B1881" s="23">
        <v>900</v>
      </c>
      <c r="C1881" s="22" t="s">
        <v>11494</v>
      </c>
      <c r="D1881" s="28">
        <v>387904</v>
      </c>
      <c r="E1881" s="22" t="s">
        <v>11495</v>
      </c>
      <c r="F1881" s="22" t="s">
        <v>14892</v>
      </c>
      <c r="G1881" s="22" t="s">
        <v>81</v>
      </c>
      <c r="H1881" s="22" t="s">
        <v>14893</v>
      </c>
      <c r="I1881" s="24">
        <v>44317</v>
      </c>
      <c r="J1881" s="24">
        <v>44331</v>
      </c>
    </row>
    <row r="1882" spans="1:10" x14ac:dyDescent="0.25">
      <c r="A1882" s="22" t="s">
        <v>5243</v>
      </c>
      <c r="B1882" s="23">
        <v>900</v>
      </c>
      <c r="C1882" s="22" t="s">
        <v>11494</v>
      </c>
      <c r="D1882" s="28">
        <v>387904</v>
      </c>
      <c r="E1882" s="22" t="s">
        <v>11495</v>
      </c>
      <c r="F1882" s="22" t="s">
        <v>14894</v>
      </c>
      <c r="G1882" s="22" t="s">
        <v>81</v>
      </c>
      <c r="H1882" s="22" t="s">
        <v>10450</v>
      </c>
      <c r="I1882" s="24">
        <v>44300</v>
      </c>
      <c r="J1882" s="24"/>
    </row>
    <row r="1883" spans="1:10" x14ac:dyDescent="0.25">
      <c r="A1883" s="22" t="s">
        <v>14895</v>
      </c>
      <c r="B1883" s="23">
        <v>900</v>
      </c>
      <c r="C1883" s="22" t="s">
        <v>11494</v>
      </c>
      <c r="D1883" s="28">
        <v>387904</v>
      </c>
      <c r="E1883" s="22" t="s">
        <v>11495</v>
      </c>
      <c r="F1883" s="22" t="s">
        <v>14896</v>
      </c>
      <c r="G1883" s="22" t="s">
        <v>81</v>
      </c>
      <c r="H1883" s="22" t="s">
        <v>14897</v>
      </c>
      <c r="I1883" s="24">
        <v>44309</v>
      </c>
      <c r="J1883" s="24">
        <v>44327</v>
      </c>
    </row>
    <row r="1884" spans="1:10" x14ac:dyDescent="0.25">
      <c r="A1884" s="22" t="s">
        <v>2151</v>
      </c>
      <c r="B1884" s="23">
        <v>900</v>
      </c>
      <c r="C1884" s="22" t="s">
        <v>11494</v>
      </c>
      <c r="D1884" s="28">
        <v>387904</v>
      </c>
      <c r="E1884" s="22" t="s">
        <v>11495</v>
      </c>
      <c r="F1884" s="22" t="s">
        <v>14898</v>
      </c>
      <c r="G1884" s="22" t="s">
        <v>81</v>
      </c>
      <c r="H1884" s="22" t="s">
        <v>10741</v>
      </c>
      <c r="I1884" s="24">
        <v>44317</v>
      </c>
      <c r="J1884" s="24"/>
    </row>
    <row r="1885" spans="1:10" x14ac:dyDescent="0.25">
      <c r="A1885" s="22" t="s">
        <v>5376</v>
      </c>
      <c r="B1885" s="23">
        <v>900</v>
      </c>
      <c r="C1885" s="22" t="s">
        <v>11494</v>
      </c>
      <c r="D1885" s="28">
        <v>387904</v>
      </c>
      <c r="E1885" s="22" t="s">
        <v>11495</v>
      </c>
      <c r="F1885" s="22" t="s">
        <v>14899</v>
      </c>
      <c r="G1885" s="22" t="s">
        <v>81</v>
      </c>
      <c r="H1885" s="22" t="s">
        <v>10209</v>
      </c>
      <c r="I1885" s="24">
        <v>44317</v>
      </c>
      <c r="J1885" s="24"/>
    </row>
    <row r="1886" spans="1:10" x14ac:dyDescent="0.25">
      <c r="A1886" s="22" t="s">
        <v>14900</v>
      </c>
      <c r="B1886" s="23">
        <v>900</v>
      </c>
      <c r="C1886" s="22" t="s">
        <v>11494</v>
      </c>
      <c r="D1886" s="28">
        <v>387904</v>
      </c>
      <c r="E1886" s="22" t="s">
        <v>11495</v>
      </c>
      <c r="F1886" s="22" t="s">
        <v>14901</v>
      </c>
      <c r="G1886" s="22" t="s">
        <v>81</v>
      </c>
      <c r="H1886" s="22" t="s">
        <v>14902</v>
      </c>
      <c r="I1886" s="24">
        <v>44305</v>
      </c>
      <c r="J1886" s="24">
        <v>44305</v>
      </c>
    </row>
    <row r="1887" spans="1:10" x14ac:dyDescent="0.25">
      <c r="A1887" s="22" t="s">
        <v>4980</v>
      </c>
      <c r="B1887" s="23">
        <v>900</v>
      </c>
      <c r="C1887" s="22" t="s">
        <v>11494</v>
      </c>
      <c r="D1887" s="28">
        <v>387904</v>
      </c>
      <c r="E1887" s="22" t="s">
        <v>11495</v>
      </c>
      <c r="F1887" s="22" t="s">
        <v>14903</v>
      </c>
      <c r="G1887" s="22" t="s">
        <v>81</v>
      </c>
      <c r="H1887" s="22" t="s">
        <v>9307</v>
      </c>
      <c r="I1887" s="24">
        <v>44305</v>
      </c>
      <c r="J1887" s="24"/>
    </row>
    <row r="1888" spans="1:10" x14ac:dyDescent="0.25">
      <c r="A1888" s="22" t="s">
        <v>14904</v>
      </c>
      <c r="B1888" s="23">
        <v>900</v>
      </c>
      <c r="C1888" s="22" t="s">
        <v>11494</v>
      </c>
      <c r="D1888" s="28">
        <v>387904</v>
      </c>
      <c r="E1888" s="22" t="s">
        <v>11495</v>
      </c>
      <c r="F1888" s="22" t="s">
        <v>14905</v>
      </c>
      <c r="G1888" s="22" t="s">
        <v>81</v>
      </c>
      <c r="H1888" s="22" t="s">
        <v>14906</v>
      </c>
      <c r="I1888" s="24">
        <v>44305</v>
      </c>
      <c r="J1888" s="24">
        <v>44340</v>
      </c>
    </row>
    <row r="1889" spans="1:10" x14ac:dyDescent="0.25">
      <c r="A1889" s="22" t="s">
        <v>14907</v>
      </c>
      <c r="B1889" s="23">
        <v>900</v>
      </c>
      <c r="C1889" s="22" t="s">
        <v>11494</v>
      </c>
      <c r="D1889" s="28">
        <v>387904</v>
      </c>
      <c r="E1889" s="22" t="s">
        <v>11495</v>
      </c>
      <c r="F1889" s="22" t="s">
        <v>14908</v>
      </c>
      <c r="G1889" s="22" t="s">
        <v>81</v>
      </c>
      <c r="H1889" s="22" t="s">
        <v>14909</v>
      </c>
      <c r="I1889" s="24">
        <v>44309</v>
      </c>
      <c r="J1889" s="24">
        <v>44312</v>
      </c>
    </row>
    <row r="1890" spans="1:10" x14ac:dyDescent="0.25">
      <c r="A1890" s="22" t="s">
        <v>592</v>
      </c>
      <c r="B1890" s="23">
        <v>900</v>
      </c>
      <c r="C1890" s="22" t="s">
        <v>11494</v>
      </c>
      <c r="D1890" s="28">
        <v>387904</v>
      </c>
      <c r="E1890" s="22" t="s">
        <v>11495</v>
      </c>
      <c r="F1890" s="22" t="s">
        <v>14910</v>
      </c>
      <c r="G1890" s="22" t="s">
        <v>81</v>
      </c>
      <c r="H1890" s="22" t="s">
        <v>11417</v>
      </c>
      <c r="I1890" s="24">
        <v>44317</v>
      </c>
      <c r="J1890" s="24"/>
    </row>
    <row r="1891" spans="1:10" x14ac:dyDescent="0.25">
      <c r="A1891" s="22" t="s">
        <v>4465</v>
      </c>
      <c r="B1891" s="23">
        <v>900</v>
      </c>
      <c r="C1891" s="22" t="s">
        <v>11494</v>
      </c>
      <c r="D1891" s="28">
        <v>387904</v>
      </c>
      <c r="E1891" s="22" t="s">
        <v>11495</v>
      </c>
      <c r="F1891" s="22" t="s">
        <v>14911</v>
      </c>
      <c r="G1891" s="22" t="s">
        <v>81</v>
      </c>
      <c r="H1891" s="22" t="s">
        <v>11124</v>
      </c>
      <c r="I1891" s="24">
        <v>44317</v>
      </c>
      <c r="J1891" s="24"/>
    </row>
    <row r="1892" spans="1:10" x14ac:dyDescent="0.25">
      <c r="A1892" s="22" t="s">
        <v>14912</v>
      </c>
      <c r="B1892" s="23">
        <v>900</v>
      </c>
      <c r="C1892" s="22" t="s">
        <v>11494</v>
      </c>
      <c r="D1892" s="28">
        <v>387904</v>
      </c>
      <c r="E1892" s="22" t="s">
        <v>11495</v>
      </c>
      <c r="F1892" s="22" t="s">
        <v>14913</v>
      </c>
      <c r="G1892" s="22" t="s">
        <v>81</v>
      </c>
      <c r="H1892" s="22" t="s">
        <v>14914</v>
      </c>
      <c r="I1892" s="24">
        <v>44310</v>
      </c>
      <c r="J1892" s="24">
        <v>44350</v>
      </c>
    </row>
    <row r="1893" spans="1:10" x14ac:dyDescent="0.25">
      <c r="A1893" s="22" t="s">
        <v>14915</v>
      </c>
      <c r="B1893" s="23">
        <v>900</v>
      </c>
      <c r="C1893" s="22" t="s">
        <v>11494</v>
      </c>
      <c r="D1893" s="28">
        <v>387904</v>
      </c>
      <c r="E1893" s="22" t="s">
        <v>11495</v>
      </c>
      <c r="F1893" s="22" t="s">
        <v>14916</v>
      </c>
      <c r="G1893" s="22" t="s">
        <v>81</v>
      </c>
      <c r="H1893" s="22" t="s">
        <v>14917</v>
      </c>
      <c r="I1893" s="24">
        <v>44301</v>
      </c>
      <c r="J1893" s="24">
        <v>44328</v>
      </c>
    </row>
    <row r="1894" spans="1:10" x14ac:dyDescent="0.25">
      <c r="A1894" s="22" t="s">
        <v>14918</v>
      </c>
      <c r="B1894" s="23">
        <v>900</v>
      </c>
      <c r="C1894" s="22" t="s">
        <v>11494</v>
      </c>
      <c r="D1894" s="28">
        <v>387904</v>
      </c>
      <c r="E1894" s="22" t="s">
        <v>11495</v>
      </c>
      <c r="F1894" s="22" t="s">
        <v>14919</v>
      </c>
      <c r="G1894" s="22" t="s">
        <v>81</v>
      </c>
      <c r="H1894" s="22" t="s">
        <v>14920</v>
      </c>
      <c r="I1894" s="24">
        <v>44317</v>
      </c>
      <c r="J1894" s="24">
        <v>44317</v>
      </c>
    </row>
    <row r="1895" spans="1:10" x14ac:dyDescent="0.25">
      <c r="A1895" s="22" t="s">
        <v>3912</v>
      </c>
      <c r="B1895" s="23">
        <v>900</v>
      </c>
      <c r="C1895" s="22" t="s">
        <v>11494</v>
      </c>
      <c r="D1895" s="28">
        <v>387904</v>
      </c>
      <c r="E1895" s="22" t="s">
        <v>11495</v>
      </c>
      <c r="F1895" s="22" t="s">
        <v>14921</v>
      </c>
      <c r="G1895" s="22" t="s">
        <v>81</v>
      </c>
      <c r="H1895" s="22" t="s">
        <v>10625</v>
      </c>
      <c r="I1895" s="24">
        <v>44317</v>
      </c>
      <c r="J1895" s="24"/>
    </row>
    <row r="1896" spans="1:10" x14ac:dyDescent="0.25">
      <c r="A1896" s="22" t="s">
        <v>373</v>
      </c>
      <c r="B1896" s="23">
        <v>900</v>
      </c>
      <c r="C1896" s="22" t="s">
        <v>11494</v>
      </c>
      <c r="D1896" s="28">
        <v>387904</v>
      </c>
      <c r="E1896" s="22" t="s">
        <v>11495</v>
      </c>
      <c r="F1896" s="22" t="s">
        <v>14922</v>
      </c>
      <c r="G1896" s="22" t="s">
        <v>81</v>
      </c>
      <c r="H1896" s="22" t="s">
        <v>9878</v>
      </c>
      <c r="I1896" s="24">
        <v>44317</v>
      </c>
      <c r="J1896" s="24"/>
    </row>
    <row r="1897" spans="1:10" x14ac:dyDescent="0.25">
      <c r="A1897" s="22" t="s">
        <v>14923</v>
      </c>
      <c r="B1897" s="23">
        <v>900</v>
      </c>
      <c r="C1897" s="22" t="s">
        <v>11494</v>
      </c>
      <c r="D1897" s="28">
        <v>387904</v>
      </c>
      <c r="E1897" s="22" t="s">
        <v>11495</v>
      </c>
      <c r="F1897" s="22" t="s">
        <v>14924</v>
      </c>
      <c r="G1897" s="22" t="s">
        <v>81</v>
      </c>
      <c r="H1897" s="22" t="s">
        <v>14925</v>
      </c>
      <c r="I1897" s="24">
        <v>44303</v>
      </c>
      <c r="J1897" s="24">
        <v>44311</v>
      </c>
    </row>
    <row r="1898" spans="1:10" x14ac:dyDescent="0.25">
      <c r="A1898" s="22" t="s">
        <v>4417</v>
      </c>
      <c r="B1898" s="23">
        <v>900</v>
      </c>
      <c r="C1898" s="22" t="s">
        <v>11494</v>
      </c>
      <c r="D1898" s="28">
        <v>387904</v>
      </c>
      <c r="E1898" s="22" t="s">
        <v>11495</v>
      </c>
      <c r="F1898" s="22" t="s">
        <v>14926</v>
      </c>
      <c r="G1898" s="22" t="s">
        <v>81</v>
      </c>
      <c r="H1898" s="22" t="s">
        <v>10015</v>
      </c>
      <c r="I1898" s="24">
        <v>44317</v>
      </c>
      <c r="J1898" s="24"/>
    </row>
    <row r="1899" spans="1:10" x14ac:dyDescent="0.25">
      <c r="A1899" s="22" t="s">
        <v>775</v>
      </c>
      <c r="B1899" s="23">
        <v>900</v>
      </c>
      <c r="C1899" s="22" t="s">
        <v>11494</v>
      </c>
      <c r="D1899" s="28">
        <v>387904</v>
      </c>
      <c r="E1899" s="22" t="s">
        <v>11495</v>
      </c>
      <c r="F1899" s="22" t="s">
        <v>14927</v>
      </c>
      <c r="G1899" s="22" t="s">
        <v>81</v>
      </c>
      <c r="H1899" s="22" t="s">
        <v>9359</v>
      </c>
      <c r="I1899" s="24">
        <v>44317</v>
      </c>
      <c r="J1899" s="24"/>
    </row>
    <row r="1900" spans="1:10" x14ac:dyDescent="0.25">
      <c r="A1900" s="22" t="s">
        <v>4345</v>
      </c>
      <c r="B1900" s="23">
        <v>900</v>
      </c>
      <c r="C1900" s="22" t="s">
        <v>11494</v>
      </c>
      <c r="D1900" s="28">
        <v>387904</v>
      </c>
      <c r="E1900" s="22" t="s">
        <v>11495</v>
      </c>
      <c r="F1900" s="22" t="s">
        <v>14928</v>
      </c>
      <c r="G1900" s="22" t="s">
        <v>81</v>
      </c>
      <c r="H1900" s="22" t="s">
        <v>8979</v>
      </c>
      <c r="I1900" s="24">
        <v>44307</v>
      </c>
      <c r="J1900" s="24"/>
    </row>
    <row r="1901" spans="1:10" x14ac:dyDescent="0.25">
      <c r="A1901" s="22" t="s">
        <v>14929</v>
      </c>
      <c r="B1901" s="23">
        <v>900</v>
      </c>
      <c r="C1901" s="22" t="s">
        <v>11494</v>
      </c>
      <c r="D1901" s="28">
        <v>387904</v>
      </c>
      <c r="E1901" s="22" t="s">
        <v>11495</v>
      </c>
      <c r="F1901" s="22" t="s">
        <v>14930</v>
      </c>
      <c r="G1901" s="22" t="s">
        <v>81</v>
      </c>
      <c r="H1901" s="22" t="s">
        <v>14931</v>
      </c>
      <c r="I1901" s="24">
        <v>44319</v>
      </c>
      <c r="J1901" s="24">
        <v>44319</v>
      </c>
    </row>
    <row r="1902" spans="1:10" x14ac:dyDescent="0.25">
      <c r="A1902" s="22" t="s">
        <v>286</v>
      </c>
      <c r="B1902" s="23">
        <v>900</v>
      </c>
      <c r="C1902" s="22" t="s">
        <v>11494</v>
      </c>
      <c r="D1902" s="28">
        <v>387904</v>
      </c>
      <c r="E1902" s="22" t="s">
        <v>11495</v>
      </c>
      <c r="F1902" s="22" t="s">
        <v>14932</v>
      </c>
      <c r="G1902" s="22" t="s">
        <v>81</v>
      </c>
      <c r="H1902" s="22" t="s">
        <v>14933</v>
      </c>
      <c r="I1902" s="24">
        <v>44326</v>
      </c>
      <c r="J1902" s="24">
        <v>44368</v>
      </c>
    </row>
    <row r="1903" spans="1:10" x14ac:dyDescent="0.25">
      <c r="A1903" s="22" t="s">
        <v>14934</v>
      </c>
      <c r="B1903" s="23">
        <v>900</v>
      </c>
      <c r="C1903" s="22" t="s">
        <v>11494</v>
      </c>
      <c r="D1903" s="28">
        <v>387904</v>
      </c>
      <c r="E1903" s="22" t="s">
        <v>11495</v>
      </c>
      <c r="F1903" s="22" t="s">
        <v>11592</v>
      </c>
      <c r="G1903" s="22" t="s">
        <v>81</v>
      </c>
      <c r="H1903" s="22" t="s">
        <v>14935</v>
      </c>
      <c r="I1903" s="24">
        <v>44305</v>
      </c>
      <c r="J1903" s="24">
        <v>44329</v>
      </c>
    </row>
    <row r="1904" spans="1:10" x14ac:dyDescent="0.25">
      <c r="A1904" s="22" t="s">
        <v>14936</v>
      </c>
      <c r="B1904" s="23">
        <v>900</v>
      </c>
      <c r="C1904" s="22" t="s">
        <v>11494</v>
      </c>
      <c r="D1904" s="28">
        <v>387904</v>
      </c>
      <c r="E1904" s="22" t="s">
        <v>11495</v>
      </c>
      <c r="F1904" s="22" t="s">
        <v>14937</v>
      </c>
      <c r="G1904" s="22" t="s">
        <v>81</v>
      </c>
      <c r="H1904" s="22" t="s">
        <v>14938</v>
      </c>
      <c r="I1904" s="24">
        <v>44312</v>
      </c>
      <c r="J1904" s="24">
        <v>44354</v>
      </c>
    </row>
    <row r="1905" spans="1:10" x14ac:dyDescent="0.25">
      <c r="A1905" s="22" t="s">
        <v>5881</v>
      </c>
      <c r="B1905" s="23">
        <v>900</v>
      </c>
      <c r="C1905" s="22" t="s">
        <v>11494</v>
      </c>
      <c r="D1905" s="28">
        <v>387904</v>
      </c>
      <c r="E1905" s="22" t="s">
        <v>11495</v>
      </c>
      <c r="F1905" s="22" t="s">
        <v>14939</v>
      </c>
      <c r="G1905" s="22" t="s">
        <v>81</v>
      </c>
      <c r="H1905" s="22" t="s">
        <v>10697</v>
      </c>
      <c r="I1905" s="24">
        <v>44312</v>
      </c>
      <c r="J1905" s="24"/>
    </row>
    <row r="1906" spans="1:10" x14ac:dyDescent="0.25">
      <c r="A1906" s="22" t="s">
        <v>1547</v>
      </c>
      <c r="B1906" s="23">
        <v>900</v>
      </c>
      <c r="C1906" s="22" t="s">
        <v>11494</v>
      </c>
      <c r="D1906" s="28">
        <v>387904</v>
      </c>
      <c r="E1906" s="22" t="s">
        <v>11495</v>
      </c>
      <c r="F1906" s="22" t="s">
        <v>14940</v>
      </c>
      <c r="G1906" s="22" t="s">
        <v>81</v>
      </c>
      <c r="H1906" s="22" t="s">
        <v>10267</v>
      </c>
      <c r="I1906" s="24">
        <v>44308</v>
      </c>
      <c r="J1906" s="24"/>
    </row>
    <row r="1907" spans="1:10" x14ac:dyDescent="0.25">
      <c r="A1907" s="22" t="s">
        <v>322</v>
      </c>
      <c r="B1907" s="23">
        <v>900</v>
      </c>
      <c r="C1907" s="22" t="s">
        <v>11494</v>
      </c>
      <c r="D1907" s="28">
        <v>387904</v>
      </c>
      <c r="E1907" s="22" t="s">
        <v>11495</v>
      </c>
      <c r="F1907" s="22" t="s">
        <v>14941</v>
      </c>
      <c r="G1907" s="22" t="s">
        <v>81</v>
      </c>
      <c r="H1907" s="22" t="s">
        <v>9515</v>
      </c>
      <c r="I1907" s="24">
        <v>44312</v>
      </c>
      <c r="J1907" s="24"/>
    </row>
    <row r="1908" spans="1:10" x14ac:dyDescent="0.25">
      <c r="A1908" s="22" t="s">
        <v>3186</v>
      </c>
      <c r="B1908" s="23">
        <v>900</v>
      </c>
      <c r="C1908" s="22" t="s">
        <v>11494</v>
      </c>
      <c r="D1908" s="28">
        <v>387904</v>
      </c>
      <c r="E1908" s="22" t="s">
        <v>11495</v>
      </c>
      <c r="F1908" s="22" t="s">
        <v>14942</v>
      </c>
      <c r="G1908" s="22" t="s">
        <v>81</v>
      </c>
      <c r="H1908" s="22" t="s">
        <v>9470</v>
      </c>
      <c r="I1908" s="24">
        <v>44307</v>
      </c>
      <c r="J1908" s="24"/>
    </row>
    <row r="1909" spans="1:10" x14ac:dyDescent="0.25">
      <c r="A1909" s="22" t="s">
        <v>670</v>
      </c>
      <c r="B1909" s="23">
        <v>900</v>
      </c>
      <c r="C1909" s="22" t="s">
        <v>11494</v>
      </c>
      <c r="D1909" s="28">
        <v>387904</v>
      </c>
      <c r="E1909" s="22" t="s">
        <v>11495</v>
      </c>
      <c r="F1909" s="22" t="s">
        <v>14943</v>
      </c>
      <c r="G1909" s="22" t="s">
        <v>81</v>
      </c>
      <c r="H1909" s="22" t="s">
        <v>11480</v>
      </c>
      <c r="I1909" s="24">
        <v>44341</v>
      </c>
      <c r="J1909" s="24"/>
    </row>
    <row r="1910" spans="1:10" x14ac:dyDescent="0.25">
      <c r="A1910" s="22" t="s">
        <v>2779</v>
      </c>
      <c r="B1910" s="23">
        <v>900</v>
      </c>
      <c r="C1910" s="22" t="s">
        <v>11494</v>
      </c>
      <c r="D1910" s="28">
        <v>387904</v>
      </c>
      <c r="E1910" s="22" t="s">
        <v>11495</v>
      </c>
      <c r="F1910" s="22" t="s">
        <v>14944</v>
      </c>
      <c r="G1910" s="22" t="s">
        <v>81</v>
      </c>
      <c r="H1910" s="22" t="s">
        <v>10354</v>
      </c>
      <c r="I1910" s="24">
        <v>44313</v>
      </c>
      <c r="J1910" s="24"/>
    </row>
    <row r="1911" spans="1:10" x14ac:dyDescent="0.25">
      <c r="A1911" s="22" t="s">
        <v>3061</v>
      </c>
      <c r="B1911" s="23">
        <v>900</v>
      </c>
      <c r="C1911" s="22" t="s">
        <v>11494</v>
      </c>
      <c r="D1911" s="28">
        <v>387904</v>
      </c>
      <c r="E1911" s="22" t="s">
        <v>11495</v>
      </c>
      <c r="F1911" s="22" t="s">
        <v>14945</v>
      </c>
      <c r="G1911" s="22" t="s">
        <v>81</v>
      </c>
      <c r="H1911" s="22" t="s">
        <v>9038</v>
      </c>
      <c r="I1911" s="24">
        <v>44312</v>
      </c>
      <c r="J1911" s="24"/>
    </row>
    <row r="1912" spans="1:10" x14ac:dyDescent="0.25">
      <c r="A1912" s="22" t="s">
        <v>4791</v>
      </c>
      <c r="B1912" s="23">
        <v>900</v>
      </c>
      <c r="C1912" s="22" t="s">
        <v>11494</v>
      </c>
      <c r="D1912" s="28">
        <v>387904</v>
      </c>
      <c r="E1912" s="22" t="s">
        <v>11495</v>
      </c>
      <c r="F1912" s="22" t="s">
        <v>14946</v>
      </c>
      <c r="G1912" s="22" t="s">
        <v>81</v>
      </c>
      <c r="H1912" s="22" t="s">
        <v>11279</v>
      </c>
      <c r="I1912" s="24">
        <v>44310</v>
      </c>
      <c r="J1912" s="24"/>
    </row>
    <row r="1913" spans="1:10" x14ac:dyDescent="0.25">
      <c r="A1913" s="22" t="s">
        <v>2382</v>
      </c>
      <c r="B1913" s="23">
        <v>900</v>
      </c>
      <c r="C1913" s="22" t="s">
        <v>11494</v>
      </c>
      <c r="D1913" s="28">
        <v>387904</v>
      </c>
      <c r="E1913" s="22" t="s">
        <v>11495</v>
      </c>
      <c r="F1913" s="22" t="s">
        <v>14947</v>
      </c>
      <c r="G1913" s="22" t="s">
        <v>81</v>
      </c>
      <c r="H1913" s="22" t="s">
        <v>10025</v>
      </c>
      <c r="I1913" s="24">
        <v>44312</v>
      </c>
      <c r="J1913" s="24"/>
    </row>
    <row r="1914" spans="1:10" x14ac:dyDescent="0.25">
      <c r="A1914" s="22" t="s">
        <v>4429</v>
      </c>
      <c r="B1914" s="23">
        <v>900</v>
      </c>
      <c r="C1914" s="22" t="s">
        <v>11494</v>
      </c>
      <c r="D1914" s="28">
        <v>387904</v>
      </c>
      <c r="E1914" s="22" t="s">
        <v>11495</v>
      </c>
      <c r="F1914" s="22" t="s">
        <v>14948</v>
      </c>
      <c r="G1914" s="22" t="s">
        <v>81</v>
      </c>
      <c r="H1914" s="22" t="s">
        <v>9689</v>
      </c>
      <c r="I1914" s="24">
        <v>44320</v>
      </c>
      <c r="J1914" s="24">
        <v>44375</v>
      </c>
    </row>
    <row r="1915" spans="1:10" x14ac:dyDescent="0.25">
      <c r="A1915" s="22" t="s">
        <v>2123</v>
      </c>
      <c r="B1915" s="23">
        <v>900</v>
      </c>
      <c r="C1915" s="22" t="s">
        <v>11494</v>
      </c>
      <c r="D1915" s="28">
        <v>387904</v>
      </c>
      <c r="E1915" s="22" t="s">
        <v>11495</v>
      </c>
      <c r="F1915" s="22" t="s">
        <v>14949</v>
      </c>
      <c r="G1915" s="22" t="s">
        <v>81</v>
      </c>
      <c r="H1915" s="22" t="s">
        <v>10849</v>
      </c>
      <c r="I1915" s="24">
        <v>44317</v>
      </c>
      <c r="J1915" s="24"/>
    </row>
    <row r="1916" spans="1:10" x14ac:dyDescent="0.25">
      <c r="A1916" s="22" t="s">
        <v>1503</v>
      </c>
      <c r="B1916" s="23">
        <v>900</v>
      </c>
      <c r="C1916" s="22" t="s">
        <v>11494</v>
      </c>
      <c r="D1916" s="28">
        <v>387904</v>
      </c>
      <c r="E1916" s="22" t="s">
        <v>11495</v>
      </c>
      <c r="F1916" s="22" t="s">
        <v>14950</v>
      </c>
      <c r="G1916" s="22" t="s">
        <v>81</v>
      </c>
      <c r="H1916" s="22" t="s">
        <v>9055</v>
      </c>
      <c r="I1916" s="24">
        <v>44312</v>
      </c>
      <c r="J1916" s="24"/>
    </row>
    <row r="1917" spans="1:10" x14ac:dyDescent="0.25">
      <c r="A1917" s="22" t="s">
        <v>2794</v>
      </c>
      <c r="B1917" s="23">
        <v>900</v>
      </c>
      <c r="C1917" s="22" t="s">
        <v>11494</v>
      </c>
      <c r="D1917" s="28">
        <v>387904</v>
      </c>
      <c r="E1917" s="22" t="s">
        <v>11495</v>
      </c>
      <c r="F1917" s="22" t="s">
        <v>14951</v>
      </c>
      <c r="G1917" s="22" t="s">
        <v>81</v>
      </c>
      <c r="H1917" s="22" t="s">
        <v>10475</v>
      </c>
      <c r="I1917" s="24">
        <v>44317</v>
      </c>
      <c r="J1917" s="24"/>
    </row>
    <row r="1918" spans="1:10" x14ac:dyDescent="0.25">
      <c r="A1918" s="22" t="s">
        <v>14952</v>
      </c>
      <c r="B1918" s="23">
        <v>900</v>
      </c>
      <c r="C1918" s="22" t="s">
        <v>11494</v>
      </c>
      <c r="D1918" s="28">
        <v>387904</v>
      </c>
      <c r="E1918" s="22" t="s">
        <v>11495</v>
      </c>
      <c r="F1918" s="22" t="s">
        <v>14953</v>
      </c>
      <c r="G1918" s="22" t="s">
        <v>81</v>
      </c>
      <c r="H1918" s="22" t="s">
        <v>14954</v>
      </c>
      <c r="I1918" s="24">
        <v>44312</v>
      </c>
      <c r="J1918" s="24">
        <v>44346</v>
      </c>
    </row>
    <row r="1919" spans="1:10" x14ac:dyDescent="0.25">
      <c r="A1919" s="22" t="s">
        <v>1177</v>
      </c>
      <c r="B1919" s="23">
        <v>900</v>
      </c>
      <c r="C1919" s="22" t="s">
        <v>11494</v>
      </c>
      <c r="D1919" s="28">
        <v>387904</v>
      </c>
      <c r="E1919" s="22" t="s">
        <v>11495</v>
      </c>
      <c r="F1919" s="22" t="s">
        <v>14955</v>
      </c>
      <c r="G1919" s="22" t="s">
        <v>81</v>
      </c>
      <c r="H1919" s="22" t="s">
        <v>9672</v>
      </c>
      <c r="I1919" s="24">
        <v>44312</v>
      </c>
      <c r="J1919" s="24"/>
    </row>
    <row r="1920" spans="1:10" x14ac:dyDescent="0.25">
      <c r="A1920" s="22" t="s">
        <v>14956</v>
      </c>
      <c r="B1920" s="23">
        <v>900</v>
      </c>
      <c r="C1920" s="22" t="s">
        <v>11494</v>
      </c>
      <c r="D1920" s="28">
        <v>387904</v>
      </c>
      <c r="E1920" s="22" t="s">
        <v>11495</v>
      </c>
      <c r="F1920" s="22" t="s">
        <v>14957</v>
      </c>
      <c r="G1920" s="22" t="s">
        <v>81</v>
      </c>
      <c r="H1920" s="22" t="s">
        <v>14958</v>
      </c>
      <c r="I1920" s="24">
        <v>44319</v>
      </c>
      <c r="J1920" s="24">
        <v>44319</v>
      </c>
    </row>
    <row r="1921" spans="1:10" x14ac:dyDescent="0.25">
      <c r="A1921" s="22" t="s">
        <v>6083</v>
      </c>
      <c r="B1921" s="23">
        <v>900</v>
      </c>
      <c r="C1921" s="22" t="s">
        <v>11494</v>
      </c>
      <c r="D1921" s="28">
        <v>387904</v>
      </c>
      <c r="E1921" s="22" t="s">
        <v>11495</v>
      </c>
      <c r="F1921" s="22" t="s">
        <v>14959</v>
      </c>
      <c r="G1921" s="22" t="s">
        <v>81</v>
      </c>
      <c r="H1921" s="22" t="s">
        <v>9721</v>
      </c>
      <c r="I1921" s="24">
        <v>44317</v>
      </c>
      <c r="J1921" s="24"/>
    </row>
    <row r="1922" spans="1:10" x14ac:dyDescent="0.25">
      <c r="A1922" s="22" t="s">
        <v>14960</v>
      </c>
      <c r="B1922" s="23">
        <v>900</v>
      </c>
      <c r="C1922" s="22" t="s">
        <v>11494</v>
      </c>
      <c r="D1922" s="28">
        <v>387904</v>
      </c>
      <c r="E1922" s="22" t="s">
        <v>11495</v>
      </c>
      <c r="F1922" s="22" t="s">
        <v>14961</v>
      </c>
      <c r="G1922" s="22" t="s">
        <v>81</v>
      </c>
      <c r="H1922" s="22" t="s">
        <v>14962</v>
      </c>
      <c r="I1922" s="24">
        <v>44316</v>
      </c>
      <c r="J1922" s="24">
        <v>44347</v>
      </c>
    </row>
    <row r="1923" spans="1:10" x14ac:dyDescent="0.25">
      <c r="A1923" s="22" t="s">
        <v>2720</v>
      </c>
      <c r="B1923" s="23">
        <v>900</v>
      </c>
      <c r="C1923" s="22" t="s">
        <v>11494</v>
      </c>
      <c r="D1923" s="28">
        <v>387904</v>
      </c>
      <c r="E1923" s="22" t="s">
        <v>11495</v>
      </c>
      <c r="F1923" s="22" t="s">
        <v>14963</v>
      </c>
      <c r="G1923" s="22" t="s">
        <v>81</v>
      </c>
      <c r="H1923" s="22" t="s">
        <v>9725</v>
      </c>
      <c r="I1923" s="24">
        <v>44341</v>
      </c>
      <c r="J1923" s="24"/>
    </row>
    <row r="1924" spans="1:10" x14ac:dyDescent="0.25">
      <c r="A1924" s="22" t="s">
        <v>14964</v>
      </c>
      <c r="B1924" s="23">
        <v>900</v>
      </c>
      <c r="C1924" s="22" t="s">
        <v>11494</v>
      </c>
      <c r="D1924" s="28">
        <v>387904</v>
      </c>
      <c r="E1924" s="22" t="s">
        <v>11495</v>
      </c>
      <c r="F1924" s="22" t="s">
        <v>14965</v>
      </c>
      <c r="G1924" s="22" t="s">
        <v>81</v>
      </c>
      <c r="H1924" s="22" t="s">
        <v>14966</v>
      </c>
      <c r="I1924" s="24">
        <v>44340</v>
      </c>
      <c r="J1924" s="24">
        <v>44352</v>
      </c>
    </row>
    <row r="1925" spans="1:10" x14ac:dyDescent="0.25">
      <c r="A1925" s="22" t="s">
        <v>1858</v>
      </c>
      <c r="B1925" s="23">
        <v>900</v>
      </c>
      <c r="C1925" s="22" t="s">
        <v>11494</v>
      </c>
      <c r="D1925" s="28">
        <v>387904</v>
      </c>
      <c r="E1925" s="22" t="s">
        <v>11495</v>
      </c>
      <c r="F1925" s="22" t="s">
        <v>14967</v>
      </c>
      <c r="G1925" s="22" t="s">
        <v>81</v>
      </c>
      <c r="H1925" s="22" t="s">
        <v>9090</v>
      </c>
      <c r="I1925" s="24">
        <v>44317</v>
      </c>
      <c r="J1925" s="24"/>
    </row>
    <row r="1926" spans="1:10" x14ac:dyDescent="0.25">
      <c r="A1926" s="22" t="s">
        <v>1059</v>
      </c>
      <c r="B1926" s="23">
        <v>900</v>
      </c>
      <c r="C1926" s="22" t="s">
        <v>11494</v>
      </c>
      <c r="D1926" s="28">
        <v>387904</v>
      </c>
      <c r="E1926" s="22" t="s">
        <v>11495</v>
      </c>
      <c r="F1926" s="22" t="s">
        <v>14968</v>
      </c>
      <c r="G1926" s="22" t="s">
        <v>81</v>
      </c>
      <c r="H1926" s="22" t="s">
        <v>11377</v>
      </c>
      <c r="I1926" s="24">
        <v>44317</v>
      </c>
      <c r="J1926" s="24"/>
    </row>
    <row r="1927" spans="1:10" x14ac:dyDescent="0.25">
      <c r="A1927" s="22" t="s">
        <v>2230</v>
      </c>
      <c r="B1927" s="23">
        <v>900</v>
      </c>
      <c r="C1927" s="22" t="s">
        <v>11494</v>
      </c>
      <c r="D1927" s="28">
        <v>387904</v>
      </c>
      <c r="E1927" s="22" t="s">
        <v>11495</v>
      </c>
      <c r="F1927" s="22" t="s">
        <v>14969</v>
      </c>
      <c r="G1927" s="22" t="s">
        <v>81</v>
      </c>
      <c r="H1927" s="22" t="s">
        <v>11220</v>
      </c>
      <c r="I1927" s="24">
        <v>44324</v>
      </c>
      <c r="J1927" s="24"/>
    </row>
    <row r="1928" spans="1:10" x14ac:dyDescent="0.25">
      <c r="A1928" s="22" t="s">
        <v>1001</v>
      </c>
      <c r="B1928" s="23">
        <v>900</v>
      </c>
      <c r="C1928" s="22" t="s">
        <v>11494</v>
      </c>
      <c r="D1928" s="28">
        <v>387904</v>
      </c>
      <c r="E1928" s="22" t="s">
        <v>11495</v>
      </c>
      <c r="F1928" s="22" t="s">
        <v>14970</v>
      </c>
      <c r="G1928" s="22" t="s">
        <v>81</v>
      </c>
      <c r="H1928" s="22" t="s">
        <v>10101</v>
      </c>
      <c r="I1928" s="24">
        <v>44331</v>
      </c>
      <c r="J1928" s="24">
        <v>44337</v>
      </c>
    </row>
    <row r="1929" spans="1:10" x14ac:dyDescent="0.25">
      <c r="A1929" s="22" t="s">
        <v>1001</v>
      </c>
      <c r="B1929" s="23">
        <v>900</v>
      </c>
      <c r="C1929" s="22" t="s">
        <v>11494</v>
      </c>
      <c r="D1929" s="28">
        <v>387904</v>
      </c>
      <c r="E1929" s="22" t="s">
        <v>11495</v>
      </c>
      <c r="F1929" s="22" t="s">
        <v>14971</v>
      </c>
      <c r="G1929" s="22" t="s">
        <v>81</v>
      </c>
      <c r="H1929" s="22" t="s">
        <v>10101</v>
      </c>
      <c r="I1929" s="24">
        <v>44338</v>
      </c>
      <c r="J1929" s="24"/>
    </row>
    <row r="1930" spans="1:10" x14ac:dyDescent="0.25">
      <c r="A1930" s="22" t="s">
        <v>3057</v>
      </c>
      <c r="B1930" s="23">
        <v>900</v>
      </c>
      <c r="C1930" s="22" t="s">
        <v>11494</v>
      </c>
      <c r="D1930" s="28">
        <v>387904</v>
      </c>
      <c r="E1930" s="22" t="s">
        <v>11495</v>
      </c>
      <c r="F1930" s="22" t="s">
        <v>14972</v>
      </c>
      <c r="G1930" s="22" t="s">
        <v>81</v>
      </c>
      <c r="H1930" s="22" t="s">
        <v>10424</v>
      </c>
      <c r="I1930" s="24">
        <v>44326</v>
      </c>
      <c r="J1930" s="24"/>
    </row>
    <row r="1931" spans="1:10" x14ac:dyDescent="0.25">
      <c r="A1931" s="22" t="s">
        <v>14973</v>
      </c>
      <c r="B1931" s="23">
        <v>900</v>
      </c>
      <c r="C1931" s="22" t="s">
        <v>11494</v>
      </c>
      <c r="D1931" s="28">
        <v>387904</v>
      </c>
      <c r="E1931" s="22" t="s">
        <v>11495</v>
      </c>
      <c r="F1931" s="22" t="s">
        <v>14974</v>
      </c>
      <c r="G1931" s="22" t="s">
        <v>81</v>
      </c>
      <c r="H1931" s="22" t="s">
        <v>14975</v>
      </c>
      <c r="I1931" s="24">
        <v>44319</v>
      </c>
      <c r="J1931" s="24">
        <v>44333</v>
      </c>
    </row>
    <row r="1932" spans="1:10" x14ac:dyDescent="0.25">
      <c r="A1932" s="22" t="s">
        <v>3248</v>
      </c>
      <c r="B1932" s="23">
        <v>900</v>
      </c>
      <c r="C1932" s="22" t="s">
        <v>11494</v>
      </c>
      <c r="D1932" s="28">
        <v>387904</v>
      </c>
      <c r="E1932" s="22" t="s">
        <v>11495</v>
      </c>
      <c r="F1932" s="22" t="s">
        <v>14976</v>
      </c>
      <c r="G1932" s="22" t="s">
        <v>81</v>
      </c>
      <c r="H1932" s="22" t="s">
        <v>9310</v>
      </c>
      <c r="I1932" s="24">
        <v>44321</v>
      </c>
      <c r="J1932" s="24"/>
    </row>
    <row r="1933" spans="1:10" x14ac:dyDescent="0.25">
      <c r="A1933" s="22" t="s">
        <v>434</v>
      </c>
      <c r="B1933" s="23">
        <v>900</v>
      </c>
      <c r="C1933" s="22" t="s">
        <v>11494</v>
      </c>
      <c r="D1933" s="28">
        <v>387904</v>
      </c>
      <c r="E1933" s="22" t="s">
        <v>11495</v>
      </c>
      <c r="F1933" s="22" t="s">
        <v>14977</v>
      </c>
      <c r="G1933" s="22" t="s">
        <v>81</v>
      </c>
      <c r="H1933" s="22" t="s">
        <v>9487</v>
      </c>
      <c r="I1933" s="24">
        <v>44326</v>
      </c>
      <c r="J1933" s="24"/>
    </row>
    <row r="1934" spans="1:10" x14ac:dyDescent="0.25">
      <c r="A1934" s="22" t="s">
        <v>2074</v>
      </c>
      <c r="B1934" s="23">
        <v>900</v>
      </c>
      <c r="C1934" s="22" t="s">
        <v>11494</v>
      </c>
      <c r="D1934" s="28">
        <v>387904</v>
      </c>
      <c r="E1934" s="22" t="s">
        <v>11495</v>
      </c>
      <c r="F1934" s="22" t="s">
        <v>14978</v>
      </c>
      <c r="G1934" s="22" t="s">
        <v>81</v>
      </c>
      <c r="H1934" s="22" t="s">
        <v>11340</v>
      </c>
      <c r="I1934" s="24">
        <v>44348</v>
      </c>
      <c r="J1934" s="24"/>
    </row>
    <row r="1935" spans="1:10" x14ac:dyDescent="0.25">
      <c r="A1935" s="22" t="s">
        <v>14979</v>
      </c>
      <c r="B1935" s="23">
        <v>900</v>
      </c>
      <c r="C1935" s="22" t="s">
        <v>11494</v>
      </c>
      <c r="D1935" s="28">
        <v>387904</v>
      </c>
      <c r="E1935" s="22" t="s">
        <v>11495</v>
      </c>
      <c r="F1935" s="22" t="s">
        <v>14980</v>
      </c>
      <c r="G1935" s="22" t="s">
        <v>81</v>
      </c>
      <c r="H1935" s="22" t="s">
        <v>14981</v>
      </c>
      <c r="I1935" s="24">
        <v>44316</v>
      </c>
      <c r="J1935" s="24">
        <v>44334</v>
      </c>
    </row>
    <row r="1936" spans="1:10" x14ac:dyDescent="0.25">
      <c r="A1936" s="22" t="s">
        <v>5815</v>
      </c>
      <c r="B1936" s="23">
        <v>900</v>
      </c>
      <c r="C1936" s="22" t="s">
        <v>11494</v>
      </c>
      <c r="D1936" s="28">
        <v>387904</v>
      </c>
      <c r="E1936" s="22" t="s">
        <v>11495</v>
      </c>
      <c r="F1936" s="22" t="s">
        <v>14982</v>
      </c>
      <c r="G1936" s="22" t="s">
        <v>81</v>
      </c>
      <c r="H1936" s="22" t="s">
        <v>9779</v>
      </c>
      <c r="I1936" s="24">
        <v>44319</v>
      </c>
      <c r="J1936" s="24"/>
    </row>
    <row r="1937" spans="1:10" x14ac:dyDescent="0.25">
      <c r="A1937" s="22" t="s">
        <v>1151</v>
      </c>
      <c r="B1937" s="23">
        <v>900</v>
      </c>
      <c r="C1937" s="22" t="s">
        <v>11494</v>
      </c>
      <c r="D1937" s="28">
        <v>387904</v>
      </c>
      <c r="E1937" s="22" t="s">
        <v>11495</v>
      </c>
      <c r="F1937" s="22" t="s">
        <v>14983</v>
      </c>
      <c r="G1937" s="22" t="s">
        <v>81</v>
      </c>
      <c r="H1937" s="22" t="s">
        <v>10211</v>
      </c>
      <c r="I1937" s="24">
        <v>44317</v>
      </c>
      <c r="J1937" s="24"/>
    </row>
    <row r="1938" spans="1:10" x14ac:dyDescent="0.25">
      <c r="A1938" s="22" t="s">
        <v>820</v>
      </c>
      <c r="B1938" s="23">
        <v>900</v>
      </c>
      <c r="C1938" s="22" t="s">
        <v>11494</v>
      </c>
      <c r="D1938" s="28">
        <v>387904</v>
      </c>
      <c r="E1938" s="22" t="s">
        <v>11495</v>
      </c>
      <c r="F1938" s="22" t="s">
        <v>14984</v>
      </c>
      <c r="G1938" s="22" t="s">
        <v>81</v>
      </c>
      <c r="H1938" s="22" t="s">
        <v>7174</v>
      </c>
      <c r="I1938" s="24">
        <v>44326</v>
      </c>
      <c r="J1938" s="24"/>
    </row>
    <row r="1939" spans="1:10" x14ac:dyDescent="0.25">
      <c r="A1939" s="22" t="s">
        <v>14985</v>
      </c>
      <c r="B1939" s="23">
        <v>900</v>
      </c>
      <c r="C1939" s="22" t="s">
        <v>11494</v>
      </c>
      <c r="D1939" s="28">
        <v>387904</v>
      </c>
      <c r="E1939" s="22" t="s">
        <v>11495</v>
      </c>
      <c r="F1939" s="22" t="s">
        <v>14986</v>
      </c>
      <c r="G1939" s="22" t="s">
        <v>81</v>
      </c>
      <c r="H1939" s="22" t="s">
        <v>14987</v>
      </c>
      <c r="I1939" s="24">
        <v>44333</v>
      </c>
      <c r="J1939" s="24">
        <v>44347</v>
      </c>
    </row>
    <row r="1940" spans="1:10" x14ac:dyDescent="0.25">
      <c r="A1940" s="22" t="s">
        <v>1483</v>
      </c>
      <c r="B1940" s="23">
        <v>900</v>
      </c>
      <c r="C1940" s="22" t="s">
        <v>11494</v>
      </c>
      <c r="D1940" s="28">
        <v>387904</v>
      </c>
      <c r="E1940" s="22" t="s">
        <v>11495</v>
      </c>
      <c r="F1940" s="22" t="s">
        <v>14988</v>
      </c>
      <c r="G1940" s="22" t="s">
        <v>81</v>
      </c>
      <c r="H1940" s="22" t="s">
        <v>9683</v>
      </c>
      <c r="I1940" s="24">
        <v>44315</v>
      </c>
      <c r="J1940" s="24">
        <v>44354</v>
      </c>
    </row>
    <row r="1941" spans="1:10" x14ac:dyDescent="0.25">
      <c r="A1941" s="22" t="s">
        <v>942</v>
      </c>
      <c r="B1941" s="23">
        <v>900</v>
      </c>
      <c r="C1941" s="22" t="s">
        <v>11494</v>
      </c>
      <c r="D1941" s="28">
        <v>387904</v>
      </c>
      <c r="E1941" s="22" t="s">
        <v>11495</v>
      </c>
      <c r="F1941" s="22" t="s">
        <v>14989</v>
      </c>
      <c r="G1941" s="22" t="s">
        <v>81</v>
      </c>
      <c r="H1941" s="22" t="s">
        <v>10711</v>
      </c>
      <c r="I1941" s="24">
        <v>44319</v>
      </c>
      <c r="J1941" s="24"/>
    </row>
    <row r="1942" spans="1:10" x14ac:dyDescent="0.25">
      <c r="A1942" s="22" t="s">
        <v>14990</v>
      </c>
      <c r="B1942" s="23">
        <v>900</v>
      </c>
      <c r="C1942" s="22" t="s">
        <v>11494</v>
      </c>
      <c r="D1942" s="28">
        <v>387904</v>
      </c>
      <c r="E1942" s="22" t="s">
        <v>11495</v>
      </c>
      <c r="F1942" s="22" t="s">
        <v>14991</v>
      </c>
      <c r="G1942" s="22" t="s">
        <v>81</v>
      </c>
      <c r="H1942" s="22" t="s">
        <v>14992</v>
      </c>
      <c r="I1942" s="24">
        <v>44319</v>
      </c>
      <c r="J1942" s="24">
        <v>44342</v>
      </c>
    </row>
    <row r="1943" spans="1:10" x14ac:dyDescent="0.25">
      <c r="A1943" s="22" t="s">
        <v>284</v>
      </c>
      <c r="B1943" s="23">
        <v>900</v>
      </c>
      <c r="C1943" s="22" t="s">
        <v>11494</v>
      </c>
      <c r="D1943" s="28">
        <v>387904</v>
      </c>
      <c r="E1943" s="22" t="s">
        <v>11495</v>
      </c>
      <c r="F1943" s="22" t="s">
        <v>14993</v>
      </c>
      <c r="G1943" s="22" t="s">
        <v>81</v>
      </c>
      <c r="H1943" s="22" t="s">
        <v>14994</v>
      </c>
      <c r="I1943" s="24">
        <v>44348</v>
      </c>
      <c r="J1943" s="24">
        <v>44359</v>
      </c>
    </row>
    <row r="1944" spans="1:10" x14ac:dyDescent="0.25">
      <c r="A1944" s="22" t="s">
        <v>5239</v>
      </c>
      <c r="B1944" s="23">
        <v>900</v>
      </c>
      <c r="C1944" s="22" t="s">
        <v>11494</v>
      </c>
      <c r="D1944" s="28">
        <v>387904</v>
      </c>
      <c r="E1944" s="22" t="s">
        <v>11495</v>
      </c>
      <c r="F1944" s="22" t="s">
        <v>14995</v>
      </c>
      <c r="G1944" s="22" t="s">
        <v>81</v>
      </c>
      <c r="H1944" s="22" t="s">
        <v>11062</v>
      </c>
      <c r="I1944" s="24">
        <v>44319</v>
      </c>
      <c r="J1944" s="24"/>
    </row>
    <row r="1945" spans="1:10" x14ac:dyDescent="0.25">
      <c r="A1945" s="22" t="s">
        <v>14996</v>
      </c>
      <c r="B1945" s="23">
        <v>900</v>
      </c>
      <c r="C1945" s="22" t="s">
        <v>11494</v>
      </c>
      <c r="D1945" s="28">
        <v>387904</v>
      </c>
      <c r="E1945" s="22" t="s">
        <v>11495</v>
      </c>
      <c r="F1945" s="22" t="s">
        <v>14997</v>
      </c>
      <c r="G1945" s="22" t="s">
        <v>81</v>
      </c>
      <c r="H1945" s="22" t="s">
        <v>14998</v>
      </c>
      <c r="I1945" s="24">
        <v>44319</v>
      </c>
      <c r="J1945" s="24">
        <v>44319</v>
      </c>
    </row>
    <row r="1946" spans="1:10" x14ac:dyDescent="0.25">
      <c r="A1946" s="22" t="s">
        <v>14999</v>
      </c>
      <c r="B1946" s="23">
        <v>900</v>
      </c>
      <c r="C1946" s="22" t="s">
        <v>11494</v>
      </c>
      <c r="D1946" s="28">
        <v>387904</v>
      </c>
      <c r="E1946" s="22" t="s">
        <v>11495</v>
      </c>
      <c r="F1946" s="22" t="s">
        <v>15000</v>
      </c>
      <c r="G1946" s="22" t="s">
        <v>81</v>
      </c>
      <c r="H1946" s="22" t="s">
        <v>15001</v>
      </c>
      <c r="I1946" s="24">
        <v>44317</v>
      </c>
      <c r="J1946" s="24">
        <v>44354</v>
      </c>
    </row>
    <row r="1947" spans="1:10" x14ac:dyDescent="0.25">
      <c r="A1947" s="22" t="s">
        <v>5070</v>
      </c>
      <c r="B1947" s="23">
        <v>900</v>
      </c>
      <c r="C1947" s="22" t="s">
        <v>11494</v>
      </c>
      <c r="D1947" s="28">
        <v>387904</v>
      </c>
      <c r="E1947" s="22" t="s">
        <v>11495</v>
      </c>
      <c r="F1947" s="22" t="s">
        <v>15002</v>
      </c>
      <c r="G1947" s="22" t="s">
        <v>81</v>
      </c>
      <c r="H1947" s="22" t="s">
        <v>8967</v>
      </c>
      <c r="I1947" s="24">
        <v>44348</v>
      </c>
      <c r="J1947" s="24">
        <v>44376</v>
      </c>
    </row>
    <row r="1948" spans="1:10" x14ac:dyDescent="0.25">
      <c r="A1948" s="22" t="s">
        <v>15003</v>
      </c>
      <c r="B1948" s="23">
        <v>900</v>
      </c>
      <c r="C1948" s="22" t="s">
        <v>11494</v>
      </c>
      <c r="D1948" s="28">
        <v>387904</v>
      </c>
      <c r="E1948" s="22" t="s">
        <v>11495</v>
      </c>
      <c r="F1948" s="22" t="s">
        <v>15004</v>
      </c>
      <c r="G1948" s="22" t="s">
        <v>81</v>
      </c>
      <c r="H1948" s="22" t="s">
        <v>15005</v>
      </c>
      <c r="I1948" s="24">
        <v>44326</v>
      </c>
      <c r="J1948" s="24">
        <v>44326</v>
      </c>
    </row>
    <row r="1949" spans="1:10" x14ac:dyDescent="0.25">
      <c r="A1949" s="22" t="s">
        <v>2026</v>
      </c>
      <c r="B1949" s="23">
        <v>900</v>
      </c>
      <c r="C1949" s="22" t="s">
        <v>11494</v>
      </c>
      <c r="D1949" s="28">
        <v>387904</v>
      </c>
      <c r="E1949" s="22" t="s">
        <v>11495</v>
      </c>
      <c r="F1949" s="22" t="s">
        <v>15006</v>
      </c>
      <c r="G1949" s="22" t="s">
        <v>81</v>
      </c>
      <c r="H1949" s="22" t="s">
        <v>11201</v>
      </c>
      <c r="I1949" s="24">
        <v>44348</v>
      </c>
      <c r="J1949" s="24"/>
    </row>
    <row r="1950" spans="1:10" x14ac:dyDescent="0.25">
      <c r="A1950" s="22" t="s">
        <v>5289</v>
      </c>
      <c r="B1950" s="23">
        <v>900</v>
      </c>
      <c r="C1950" s="22" t="s">
        <v>11494</v>
      </c>
      <c r="D1950" s="28">
        <v>387904</v>
      </c>
      <c r="E1950" s="22" t="s">
        <v>11495</v>
      </c>
      <c r="F1950" s="22" t="s">
        <v>15007</v>
      </c>
      <c r="G1950" s="22" t="s">
        <v>81</v>
      </c>
      <c r="H1950" s="22" t="s">
        <v>11073</v>
      </c>
      <c r="I1950" s="24">
        <v>44324</v>
      </c>
      <c r="J1950" s="24"/>
    </row>
    <row r="1951" spans="1:10" x14ac:dyDescent="0.25">
      <c r="A1951" s="22" t="s">
        <v>15008</v>
      </c>
      <c r="B1951" s="23">
        <v>900</v>
      </c>
      <c r="C1951" s="22" t="s">
        <v>11494</v>
      </c>
      <c r="D1951" s="28">
        <v>387904</v>
      </c>
      <c r="E1951" s="22" t="s">
        <v>11495</v>
      </c>
      <c r="F1951" s="22" t="s">
        <v>15009</v>
      </c>
      <c r="G1951" s="22" t="s">
        <v>81</v>
      </c>
      <c r="H1951" s="22" t="s">
        <v>15010</v>
      </c>
      <c r="I1951" s="24">
        <v>44316</v>
      </c>
      <c r="J1951" s="24">
        <v>44333</v>
      </c>
    </row>
    <row r="1952" spans="1:10" x14ac:dyDescent="0.25">
      <c r="A1952" s="22" t="s">
        <v>4743</v>
      </c>
      <c r="B1952" s="23">
        <v>900</v>
      </c>
      <c r="C1952" s="22" t="s">
        <v>11494</v>
      </c>
      <c r="D1952" s="28">
        <v>387904</v>
      </c>
      <c r="E1952" s="22" t="s">
        <v>11495</v>
      </c>
      <c r="F1952" s="22" t="s">
        <v>15011</v>
      </c>
      <c r="G1952" s="22" t="s">
        <v>81</v>
      </c>
      <c r="H1952" s="22" t="s">
        <v>9177</v>
      </c>
      <c r="I1952" s="24">
        <v>44331</v>
      </c>
      <c r="J1952" s="24"/>
    </row>
    <row r="1953" spans="1:10" x14ac:dyDescent="0.25">
      <c r="A1953" s="22" t="s">
        <v>2330</v>
      </c>
      <c r="B1953" s="23">
        <v>900</v>
      </c>
      <c r="C1953" s="22" t="s">
        <v>11494</v>
      </c>
      <c r="D1953" s="28">
        <v>387904</v>
      </c>
      <c r="E1953" s="22" t="s">
        <v>11495</v>
      </c>
      <c r="F1953" s="22" t="s">
        <v>15012</v>
      </c>
      <c r="G1953" s="22" t="s">
        <v>81</v>
      </c>
      <c r="H1953" s="22" t="s">
        <v>11410</v>
      </c>
      <c r="I1953" s="24">
        <v>44337</v>
      </c>
      <c r="J1953" s="24"/>
    </row>
    <row r="1954" spans="1:10" x14ac:dyDescent="0.25">
      <c r="A1954" s="22" t="s">
        <v>2967</v>
      </c>
      <c r="B1954" s="23">
        <v>900</v>
      </c>
      <c r="C1954" s="22" t="s">
        <v>11494</v>
      </c>
      <c r="D1954" s="28">
        <v>387904</v>
      </c>
      <c r="E1954" s="22" t="s">
        <v>11495</v>
      </c>
      <c r="F1954" s="22" t="s">
        <v>15013</v>
      </c>
      <c r="G1954" s="22" t="s">
        <v>81</v>
      </c>
      <c r="H1954" s="22" t="s">
        <v>10670</v>
      </c>
      <c r="I1954" s="24">
        <v>44378</v>
      </c>
      <c r="J1954" s="24"/>
    </row>
    <row r="1955" spans="1:10" x14ac:dyDescent="0.25">
      <c r="A1955" s="22" t="s">
        <v>15014</v>
      </c>
      <c r="B1955" s="23">
        <v>900</v>
      </c>
      <c r="C1955" s="22" t="s">
        <v>11494</v>
      </c>
      <c r="D1955" s="28">
        <v>387904</v>
      </c>
      <c r="E1955" s="22" t="s">
        <v>11495</v>
      </c>
      <c r="F1955" s="22" t="s">
        <v>15015</v>
      </c>
      <c r="G1955" s="22" t="s">
        <v>81</v>
      </c>
      <c r="H1955" s="22" t="s">
        <v>15016</v>
      </c>
      <c r="I1955" s="24">
        <v>44324</v>
      </c>
      <c r="J1955" s="24">
        <v>44325</v>
      </c>
    </row>
    <row r="1956" spans="1:10" x14ac:dyDescent="0.25">
      <c r="A1956" s="22" t="s">
        <v>1197</v>
      </c>
      <c r="B1956" s="23">
        <v>900</v>
      </c>
      <c r="C1956" s="22" t="s">
        <v>11494</v>
      </c>
      <c r="D1956" s="28">
        <v>387904</v>
      </c>
      <c r="E1956" s="22" t="s">
        <v>11495</v>
      </c>
      <c r="F1956" s="22" t="s">
        <v>15017</v>
      </c>
      <c r="G1956" s="22" t="s">
        <v>81</v>
      </c>
      <c r="H1956" s="22" t="s">
        <v>9591</v>
      </c>
      <c r="I1956" s="24">
        <v>44333</v>
      </c>
      <c r="J1956" s="24">
        <v>44371</v>
      </c>
    </row>
    <row r="1957" spans="1:10" x14ac:dyDescent="0.25">
      <c r="A1957" s="22" t="s">
        <v>1430</v>
      </c>
      <c r="B1957" s="23">
        <v>900</v>
      </c>
      <c r="C1957" s="22" t="s">
        <v>11494</v>
      </c>
      <c r="D1957" s="28">
        <v>387904</v>
      </c>
      <c r="E1957" s="22" t="s">
        <v>11495</v>
      </c>
      <c r="F1957" s="22" t="s">
        <v>15018</v>
      </c>
      <c r="G1957" s="22" t="s">
        <v>81</v>
      </c>
      <c r="H1957" s="22" t="s">
        <v>9305</v>
      </c>
      <c r="I1957" s="24">
        <v>44368</v>
      </c>
      <c r="J1957" s="24"/>
    </row>
    <row r="1958" spans="1:10" x14ac:dyDescent="0.25">
      <c r="A1958" s="22" t="s">
        <v>15019</v>
      </c>
      <c r="B1958" s="23">
        <v>900</v>
      </c>
      <c r="C1958" s="22" t="s">
        <v>11494</v>
      </c>
      <c r="D1958" s="28">
        <v>387904</v>
      </c>
      <c r="E1958" s="22" t="s">
        <v>11495</v>
      </c>
      <c r="F1958" s="22" t="s">
        <v>15020</v>
      </c>
      <c r="G1958" s="22" t="s">
        <v>81</v>
      </c>
      <c r="H1958" s="22" t="s">
        <v>15021</v>
      </c>
      <c r="I1958" s="24">
        <v>44326</v>
      </c>
      <c r="J1958" s="24">
        <v>44333</v>
      </c>
    </row>
    <row r="1959" spans="1:10" x14ac:dyDescent="0.25">
      <c r="A1959" s="22" t="s">
        <v>15022</v>
      </c>
      <c r="B1959" s="23">
        <v>900</v>
      </c>
      <c r="C1959" s="22" t="s">
        <v>11494</v>
      </c>
      <c r="D1959" s="28">
        <v>387904</v>
      </c>
      <c r="E1959" s="22" t="s">
        <v>11495</v>
      </c>
      <c r="F1959" s="22" t="s">
        <v>15023</v>
      </c>
      <c r="G1959" s="22" t="s">
        <v>81</v>
      </c>
      <c r="H1959" s="22" t="s">
        <v>15024</v>
      </c>
      <c r="I1959" s="24">
        <v>44319</v>
      </c>
      <c r="J1959" s="24">
        <v>44333</v>
      </c>
    </row>
    <row r="1960" spans="1:10" x14ac:dyDescent="0.25">
      <c r="A1960" s="22" t="s">
        <v>3679</v>
      </c>
      <c r="B1960" s="23">
        <v>900</v>
      </c>
      <c r="C1960" s="22" t="s">
        <v>11494</v>
      </c>
      <c r="D1960" s="28">
        <v>387904</v>
      </c>
      <c r="E1960" s="22" t="s">
        <v>11495</v>
      </c>
      <c r="F1960" s="22" t="s">
        <v>15025</v>
      </c>
      <c r="G1960" s="22" t="s">
        <v>81</v>
      </c>
      <c r="H1960" s="22" t="s">
        <v>9963</v>
      </c>
      <c r="I1960" s="24">
        <v>44348</v>
      </c>
      <c r="J1960" s="24"/>
    </row>
    <row r="1961" spans="1:10" x14ac:dyDescent="0.25">
      <c r="A1961" s="22" t="s">
        <v>15026</v>
      </c>
      <c r="B1961" s="23">
        <v>900</v>
      </c>
      <c r="C1961" s="22" t="s">
        <v>11494</v>
      </c>
      <c r="D1961" s="28">
        <v>387904</v>
      </c>
      <c r="E1961" s="22" t="s">
        <v>11495</v>
      </c>
      <c r="F1961" s="22" t="s">
        <v>15027</v>
      </c>
      <c r="G1961" s="22" t="s">
        <v>81</v>
      </c>
      <c r="H1961" s="22" t="s">
        <v>15028</v>
      </c>
      <c r="I1961" s="24">
        <v>44327</v>
      </c>
      <c r="J1961" s="24">
        <v>44327</v>
      </c>
    </row>
    <row r="1962" spans="1:10" x14ac:dyDescent="0.25">
      <c r="A1962" s="22" t="s">
        <v>15029</v>
      </c>
      <c r="B1962" s="23">
        <v>900</v>
      </c>
      <c r="C1962" s="22" t="s">
        <v>11494</v>
      </c>
      <c r="D1962" s="28">
        <v>387904</v>
      </c>
      <c r="E1962" s="22" t="s">
        <v>11495</v>
      </c>
      <c r="F1962" s="22" t="s">
        <v>15030</v>
      </c>
      <c r="G1962" s="22" t="s">
        <v>81</v>
      </c>
      <c r="H1962" s="22" t="s">
        <v>15031</v>
      </c>
      <c r="I1962" s="24">
        <v>44327</v>
      </c>
      <c r="J1962" s="24">
        <v>44342</v>
      </c>
    </row>
    <row r="1963" spans="1:10" x14ac:dyDescent="0.25">
      <c r="A1963" s="22" t="s">
        <v>5362</v>
      </c>
      <c r="B1963" s="23">
        <v>900</v>
      </c>
      <c r="C1963" s="22" t="s">
        <v>11494</v>
      </c>
      <c r="D1963" s="28">
        <v>387904</v>
      </c>
      <c r="E1963" s="22" t="s">
        <v>11495</v>
      </c>
      <c r="F1963" s="22" t="s">
        <v>15032</v>
      </c>
      <c r="G1963" s="22" t="s">
        <v>81</v>
      </c>
      <c r="H1963" s="22" t="s">
        <v>9981</v>
      </c>
      <c r="I1963" s="24">
        <v>44348</v>
      </c>
      <c r="J1963" s="24"/>
    </row>
    <row r="1964" spans="1:10" x14ac:dyDescent="0.25">
      <c r="A1964" s="22" t="s">
        <v>3412</v>
      </c>
      <c r="B1964" s="23">
        <v>900</v>
      </c>
      <c r="C1964" s="22" t="s">
        <v>11494</v>
      </c>
      <c r="D1964" s="28">
        <v>387904</v>
      </c>
      <c r="E1964" s="22" t="s">
        <v>11495</v>
      </c>
      <c r="F1964" s="22" t="s">
        <v>15033</v>
      </c>
      <c r="G1964" s="22" t="s">
        <v>81</v>
      </c>
      <c r="H1964" s="22" t="s">
        <v>9783</v>
      </c>
      <c r="I1964" s="24">
        <v>44320</v>
      </c>
      <c r="J1964" s="24"/>
    </row>
    <row r="1965" spans="1:10" x14ac:dyDescent="0.25">
      <c r="A1965" s="22" t="s">
        <v>1343</v>
      </c>
      <c r="B1965" s="23">
        <v>900</v>
      </c>
      <c r="C1965" s="22" t="s">
        <v>11494</v>
      </c>
      <c r="D1965" s="28">
        <v>387904</v>
      </c>
      <c r="E1965" s="22" t="s">
        <v>11495</v>
      </c>
      <c r="F1965" s="22" t="s">
        <v>15034</v>
      </c>
      <c r="G1965" s="22" t="s">
        <v>81</v>
      </c>
      <c r="H1965" s="22" t="s">
        <v>9671</v>
      </c>
      <c r="I1965" s="24">
        <v>44348</v>
      </c>
      <c r="J1965" s="24"/>
    </row>
    <row r="1966" spans="1:10" x14ac:dyDescent="0.25">
      <c r="A1966" s="22" t="s">
        <v>1737</v>
      </c>
      <c r="B1966" s="23">
        <v>900</v>
      </c>
      <c r="C1966" s="22" t="s">
        <v>11494</v>
      </c>
      <c r="D1966" s="28">
        <v>387904</v>
      </c>
      <c r="E1966" s="22" t="s">
        <v>11495</v>
      </c>
      <c r="F1966" s="22" t="s">
        <v>15035</v>
      </c>
      <c r="G1966" s="22" t="s">
        <v>81</v>
      </c>
      <c r="H1966" s="22" t="s">
        <v>9093</v>
      </c>
      <c r="I1966" s="24">
        <v>44348</v>
      </c>
      <c r="J1966" s="24"/>
    </row>
    <row r="1967" spans="1:10" x14ac:dyDescent="0.25">
      <c r="A1967" s="22" t="s">
        <v>2430</v>
      </c>
      <c r="B1967" s="23">
        <v>900</v>
      </c>
      <c r="C1967" s="22" t="s">
        <v>11494</v>
      </c>
      <c r="D1967" s="28">
        <v>387904</v>
      </c>
      <c r="E1967" s="22" t="s">
        <v>11495</v>
      </c>
      <c r="F1967" s="22" t="s">
        <v>15036</v>
      </c>
      <c r="G1967" s="22" t="s">
        <v>81</v>
      </c>
      <c r="H1967" s="22" t="s">
        <v>9971</v>
      </c>
      <c r="I1967" s="24">
        <v>44348</v>
      </c>
      <c r="J1967" s="24">
        <v>44382</v>
      </c>
    </row>
    <row r="1968" spans="1:10" x14ac:dyDescent="0.25">
      <c r="A1968" s="22" t="s">
        <v>5118</v>
      </c>
      <c r="B1968" s="23">
        <v>900</v>
      </c>
      <c r="C1968" s="22" t="s">
        <v>11494</v>
      </c>
      <c r="D1968" s="28">
        <v>387904</v>
      </c>
      <c r="E1968" s="22" t="s">
        <v>11495</v>
      </c>
      <c r="F1968" s="22" t="s">
        <v>15037</v>
      </c>
      <c r="G1968" s="22" t="s">
        <v>81</v>
      </c>
      <c r="H1968" s="22" t="s">
        <v>11070</v>
      </c>
      <c r="I1968" s="24">
        <v>44326</v>
      </c>
      <c r="J1968" s="24"/>
    </row>
    <row r="1969" spans="1:10" x14ac:dyDescent="0.25">
      <c r="A1969" s="22" t="s">
        <v>15038</v>
      </c>
      <c r="B1969" s="23">
        <v>900</v>
      </c>
      <c r="C1969" s="22" t="s">
        <v>11494</v>
      </c>
      <c r="D1969" s="28">
        <v>387904</v>
      </c>
      <c r="E1969" s="22" t="s">
        <v>11495</v>
      </c>
      <c r="F1969" s="22" t="s">
        <v>15039</v>
      </c>
      <c r="G1969" s="22" t="s">
        <v>81</v>
      </c>
      <c r="H1969" s="22" t="s">
        <v>15040</v>
      </c>
      <c r="I1969" s="24">
        <v>44326</v>
      </c>
      <c r="J1969" s="24">
        <v>44331</v>
      </c>
    </row>
    <row r="1970" spans="1:10" x14ac:dyDescent="0.25">
      <c r="A1970" s="22" t="s">
        <v>15041</v>
      </c>
      <c r="B1970" s="23">
        <v>900</v>
      </c>
      <c r="C1970" s="22" t="s">
        <v>11494</v>
      </c>
      <c r="D1970" s="28">
        <v>387904</v>
      </c>
      <c r="E1970" s="22" t="s">
        <v>11495</v>
      </c>
      <c r="F1970" s="22" t="s">
        <v>15042</v>
      </c>
      <c r="G1970" s="22" t="s">
        <v>81</v>
      </c>
      <c r="H1970" s="22" t="s">
        <v>15043</v>
      </c>
      <c r="I1970" s="24">
        <v>44348</v>
      </c>
      <c r="J1970" s="24">
        <v>44348</v>
      </c>
    </row>
    <row r="1971" spans="1:10" x14ac:dyDescent="0.25">
      <c r="A1971" s="22" t="s">
        <v>5837</v>
      </c>
      <c r="B1971" s="23">
        <v>900</v>
      </c>
      <c r="C1971" s="22" t="s">
        <v>11494</v>
      </c>
      <c r="D1971" s="28">
        <v>387904</v>
      </c>
      <c r="E1971" s="22" t="s">
        <v>11495</v>
      </c>
      <c r="F1971" s="22" t="s">
        <v>15044</v>
      </c>
      <c r="G1971" s="22" t="s">
        <v>81</v>
      </c>
      <c r="H1971" s="22" t="s">
        <v>11078</v>
      </c>
      <c r="I1971" s="24">
        <v>44359</v>
      </c>
      <c r="J1971" s="24"/>
    </row>
    <row r="1972" spans="1:10" x14ac:dyDescent="0.25">
      <c r="A1972" s="22" t="s">
        <v>3063</v>
      </c>
      <c r="B1972" s="23">
        <v>900</v>
      </c>
      <c r="C1972" s="22" t="s">
        <v>11494</v>
      </c>
      <c r="D1972" s="28">
        <v>387904</v>
      </c>
      <c r="E1972" s="22" t="s">
        <v>11495</v>
      </c>
      <c r="F1972" s="22" t="s">
        <v>15045</v>
      </c>
      <c r="G1972" s="22" t="s">
        <v>81</v>
      </c>
      <c r="H1972" s="22" t="s">
        <v>11384</v>
      </c>
      <c r="I1972" s="24">
        <v>44333</v>
      </c>
      <c r="J1972" s="24"/>
    </row>
    <row r="1973" spans="1:10" x14ac:dyDescent="0.25">
      <c r="A1973" s="22" t="s">
        <v>5129</v>
      </c>
      <c r="B1973" s="23">
        <v>900</v>
      </c>
      <c r="C1973" s="22" t="s">
        <v>11494</v>
      </c>
      <c r="D1973" s="28">
        <v>387904</v>
      </c>
      <c r="E1973" s="22" t="s">
        <v>11495</v>
      </c>
      <c r="F1973" s="22" t="s">
        <v>15046</v>
      </c>
      <c r="G1973" s="22" t="s">
        <v>81</v>
      </c>
      <c r="H1973" s="22" t="s">
        <v>11156</v>
      </c>
      <c r="I1973" s="24">
        <v>44326</v>
      </c>
      <c r="J1973" s="24">
        <v>44378</v>
      </c>
    </row>
    <row r="1974" spans="1:10" x14ac:dyDescent="0.25">
      <c r="A1974" s="22" t="s">
        <v>15047</v>
      </c>
      <c r="B1974" s="23">
        <v>900</v>
      </c>
      <c r="C1974" s="22" t="s">
        <v>11494</v>
      </c>
      <c r="D1974" s="28">
        <v>387904</v>
      </c>
      <c r="E1974" s="22" t="s">
        <v>11495</v>
      </c>
      <c r="F1974" s="22" t="s">
        <v>15048</v>
      </c>
      <c r="G1974" s="22" t="s">
        <v>81</v>
      </c>
      <c r="H1974" s="22" t="s">
        <v>15049</v>
      </c>
      <c r="I1974" s="24">
        <v>44321</v>
      </c>
      <c r="J1974" s="24">
        <v>44333</v>
      </c>
    </row>
    <row r="1975" spans="1:10" x14ac:dyDescent="0.25">
      <c r="A1975" s="22" t="s">
        <v>15050</v>
      </c>
      <c r="B1975" s="23">
        <v>900</v>
      </c>
      <c r="C1975" s="22" t="s">
        <v>11494</v>
      </c>
      <c r="D1975" s="28">
        <v>387904</v>
      </c>
      <c r="E1975" s="22" t="s">
        <v>11495</v>
      </c>
      <c r="F1975" s="22" t="s">
        <v>15051</v>
      </c>
      <c r="G1975" s="22" t="s">
        <v>81</v>
      </c>
      <c r="H1975" s="22" t="s">
        <v>15052</v>
      </c>
      <c r="I1975" s="24">
        <v>44326</v>
      </c>
      <c r="J1975" s="24">
        <v>44330</v>
      </c>
    </row>
    <row r="1976" spans="1:10" x14ac:dyDescent="0.25">
      <c r="A1976" s="22" t="s">
        <v>3404</v>
      </c>
      <c r="B1976" s="23">
        <v>900</v>
      </c>
      <c r="C1976" s="22" t="s">
        <v>11494</v>
      </c>
      <c r="D1976" s="28">
        <v>387904</v>
      </c>
      <c r="E1976" s="22" t="s">
        <v>11495</v>
      </c>
      <c r="F1976" s="22" t="s">
        <v>15053</v>
      </c>
      <c r="G1976" s="22" t="s">
        <v>81</v>
      </c>
      <c r="H1976" s="22" t="s">
        <v>9189</v>
      </c>
      <c r="I1976" s="24">
        <v>44333</v>
      </c>
      <c r="J1976" s="24"/>
    </row>
    <row r="1977" spans="1:10" x14ac:dyDescent="0.25">
      <c r="A1977" s="22" t="s">
        <v>3250</v>
      </c>
      <c r="B1977" s="23">
        <v>900</v>
      </c>
      <c r="C1977" s="22" t="s">
        <v>11494</v>
      </c>
      <c r="D1977" s="28">
        <v>387904</v>
      </c>
      <c r="E1977" s="22" t="s">
        <v>11495</v>
      </c>
      <c r="F1977" s="22" t="s">
        <v>15054</v>
      </c>
      <c r="G1977" s="22" t="s">
        <v>81</v>
      </c>
      <c r="H1977" s="22" t="s">
        <v>9422</v>
      </c>
      <c r="I1977" s="24">
        <v>44331</v>
      </c>
      <c r="J1977" s="24"/>
    </row>
    <row r="1978" spans="1:10" x14ac:dyDescent="0.25">
      <c r="A1978" s="22" t="s">
        <v>395</v>
      </c>
      <c r="B1978" s="23">
        <v>900</v>
      </c>
      <c r="C1978" s="22" t="s">
        <v>11494</v>
      </c>
      <c r="D1978" s="28">
        <v>387904</v>
      </c>
      <c r="E1978" s="22" t="s">
        <v>11495</v>
      </c>
      <c r="F1978" s="22" t="s">
        <v>15053</v>
      </c>
      <c r="G1978" s="22" t="s">
        <v>81</v>
      </c>
      <c r="H1978" s="22" t="s">
        <v>10326</v>
      </c>
      <c r="I1978" s="24">
        <v>44352</v>
      </c>
      <c r="J1978" s="24"/>
    </row>
    <row r="1979" spans="1:10" x14ac:dyDescent="0.25">
      <c r="A1979" s="22" t="s">
        <v>3828</v>
      </c>
      <c r="B1979" s="23">
        <v>900</v>
      </c>
      <c r="C1979" s="22" t="s">
        <v>11494</v>
      </c>
      <c r="D1979" s="28">
        <v>387904</v>
      </c>
      <c r="E1979" s="22" t="s">
        <v>11495</v>
      </c>
      <c r="F1979" s="22" t="s">
        <v>15055</v>
      </c>
      <c r="G1979" s="22" t="s">
        <v>81</v>
      </c>
      <c r="H1979" s="22" t="s">
        <v>10976</v>
      </c>
      <c r="I1979" s="24">
        <v>44394</v>
      </c>
      <c r="J1979" s="24"/>
    </row>
    <row r="1980" spans="1:10" x14ac:dyDescent="0.25">
      <c r="A1980" s="22" t="s">
        <v>4405</v>
      </c>
      <c r="B1980" s="23">
        <v>900</v>
      </c>
      <c r="C1980" s="22" t="s">
        <v>11494</v>
      </c>
      <c r="D1980" s="28">
        <v>387904</v>
      </c>
      <c r="E1980" s="22" t="s">
        <v>11495</v>
      </c>
      <c r="F1980" s="22" t="s">
        <v>15056</v>
      </c>
      <c r="G1980" s="22" t="s">
        <v>81</v>
      </c>
      <c r="H1980" s="22" t="s">
        <v>11021</v>
      </c>
      <c r="I1980" s="24">
        <v>44361</v>
      </c>
      <c r="J1980" s="24"/>
    </row>
    <row r="1981" spans="1:10" x14ac:dyDescent="0.25">
      <c r="A1981" s="22" t="s">
        <v>2032</v>
      </c>
      <c r="B1981" s="23">
        <v>900</v>
      </c>
      <c r="C1981" s="22" t="s">
        <v>11494</v>
      </c>
      <c r="D1981" s="28">
        <v>387904</v>
      </c>
      <c r="E1981" s="22" t="s">
        <v>11495</v>
      </c>
      <c r="F1981" s="22" t="s">
        <v>15057</v>
      </c>
      <c r="G1981" s="22" t="s">
        <v>81</v>
      </c>
      <c r="H1981" s="22" t="s">
        <v>10898</v>
      </c>
      <c r="I1981" s="24">
        <v>44326</v>
      </c>
      <c r="J1981" s="24"/>
    </row>
    <row r="1982" spans="1:10" x14ac:dyDescent="0.25">
      <c r="A1982" s="22" t="s">
        <v>3488</v>
      </c>
      <c r="B1982" s="23">
        <v>900</v>
      </c>
      <c r="C1982" s="22" t="s">
        <v>11494</v>
      </c>
      <c r="D1982" s="28">
        <v>387904</v>
      </c>
      <c r="E1982" s="22" t="s">
        <v>11495</v>
      </c>
      <c r="F1982" s="22" t="s">
        <v>15058</v>
      </c>
      <c r="G1982" s="22" t="s">
        <v>81</v>
      </c>
      <c r="H1982" s="22" t="s">
        <v>9341</v>
      </c>
      <c r="I1982" s="24">
        <v>44348</v>
      </c>
      <c r="J1982" s="24">
        <v>44378</v>
      </c>
    </row>
    <row r="1983" spans="1:10" x14ac:dyDescent="0.25">
      <c r="A1983" s="22" t="s">
        <v>4365</v>
      </c>
      <c r="B1983" s="23">
        <v>900</v>
      </c>
      <c r="C1983" s="22" t="s">
        <v>11494</v>
      </c>
      <c r="D1983" s="28">
        <v>387904</v>
      </c>
      <c r="E1983" s="22" t="s">
        <v>11495</v>
      </c>
      <c r="F1983" s="22" t="s">
        <v>11496</v>
      </c>
      <c r="G1983" s="22" t="s">
        <v>81</v>
      </c>
      <c r="H1983" s="22" t="s">
        <v>10296</v>
      </c>
      <c r="I1983" s="24">
        <v>44354</v>
      </c>
      <c r="J1983" s="24">
        <v>44384</v>
      </c>
    </row>
    <row r="1984" spans="1:10" x14ac:dyDescent="0.25">
      <c r="A1984" s="22" t="s">
        <v>5307</v>
      </c>
      <c r="B1984" s="23">
        <v>900</v>
      </c>
      <c r="C1984" s="22" t="s">
        <v>11494</v>
      </c>
      <c r="D1984" s="28">
        <v>387904</v>
      </c>
      <c r="E1984" s="22" t="s">
        <v>11495</v>
      </c>
      <c r="F1984" s="22" t="s">
        <v>15059</v>
      </c>
      <c r="G1984" s="22" t="s">
        <v>81</v>
      </c>
      <c r="H1984" s="22" t="s">
        <v>10333</v>
      </c>
      <c r="I1984" s="24">
        <v>44348</v>
      </c>
      <c r="J1984" s="24"/>
    </row>
    <row r="1985" spans="1:10" x14ac:dyDescent="0.25">
      <c r="A1985" s="22" t="s">
        <v>932</v>
      </c>
      <c r="B1985" s="23">
        <v>900</v>
      </c>
      <c r="C1985" s="22" t="s">
        <v>11494</v>
      </c>
      <c r="D1985" s="28">
        <v>387904</v>
      </c>
      <c r="E1985" s="22" t="s">
        <v>11495</v>
      </c>
      <c r="F1985" s="22" t="s">
        <v>15060</v>
      </c>
      <c r="G1985" s="22" t="s">
        <v>81</v>
      </c>
      <c r="H1985" s="22" t="s">
        <v>11325</v>
      </c>
      <c r="I1985" s="24">
        <v>44327</v>
      </c>
      <c r="J1985" s="24"/>
    </row>
    <row r="1986" spans="1:10" x14ac:dyDescent="0.25">
      <c r="A1986" s="22" t="s">
        <v>4970</v>
      </c>
      <c r="B1986" s="23">
        <v>900</v>
      </c>
      <c r="C1986" s="22" t="s">
        <v>11494</v>
      </c>
      <c r="D1986" s="28">
        <v>387904</v>
      </c>
      <c r="E1986" s="22" t="s">
        <v>11495</v>
      </c>
      <c r="F1986" s="22" t="s">
        <v>15061</v>
      </c>
      <c r="G1986" s="22" t="s">
        <v>81</v>
      </c>
      <c r="H1986" s="22" t="s">
        <v>7331</v>
      </c>
      <c r="I1986" s="24">
        <v>44349</v>
      </c>
      <c r="J1986" s="24"/>
    </row>
    <row r="1987" spans="1:10" x14ac:dyDescent="0.25">
      <c r="A1987" s="22" t="s">
        <v>15062</v>
      </c>
      <c r="B1987" s="23">
        <v>900</v>
      </c>
      <c r="C1987" s="22" t="s">
        <v>11494</v>
      </c>
      <c r="D1987" s="28">
        <v>387904</v>
      </c>
      <c r="E1987" s="22" t="s">
        <v>11495</v>
      </c>
      <c r="F1987" s="22" t="s">
        <v>15063</v>
      </c>
      <c r="G1987" s="22" t="s">
        <v>81</v>
      </c>
      <c r="H1987" s="22" t="s">
        <v>15064</v>
      </c>
      <c r="I1987" s="24">
        <v>44322</v>
      </c>
      <c r="J1987" s="24">
        <v>44333</v>
      </c>
    </row>
    <row r="1988" spans="1:10" x14ac:dyDescent="0.25">
      <c r="A1988" s="22" t="s">
        <v>5516</v>
      </c>
      <c r="B1988" s="23">
        <v>900</v>
      </c>
      <c r="C1988" s="22" t="s">
        <v>11494</v>
      </c>
      <c r="D1988" s="28">
        <v>387904</v>
      </c>
      <c r="E1988" s="22" t="s">
        <v>11495</v>
      </c>
      <c r="F1988" s="22" t="s">
        <v>15065</v>
      </c>
      <c r="G1988" s="22" t="s">
        <v>81</v>
      </c>
      <c r="H1988" s="22" t="s">
        <v>11316</v>
      </c>
      <c r="I1988" s="24">
        <v>44349</v>
      </c>
      <c r="J1988" s="24"/>
    </row>
    <row r="1989" spans="1:10" x14ac:dyDescent="0.25">
      <c r="A1989" s="22" t="s">
        <v>1812</v>
      </c>
      <c r="B1989" s="23">
        <v>900</v>
      </c>
      <c r="C1989" s="22" t="s">
        <v>11494</v>
      </c>
      <c r="D1989" s="28">
        <v>387904</v>
      </c>
      <c r="E1989" s="22" t="s">
        <v>11495</v>
      </c>
      <c r="F1989" s="22" t="s">
        <v>15066</v>
      </c>
      <c r="G1989" s="22" t="s">
        <v>81</v>
      </c>
      <c r="H1989" s="22" t="s">
        <v>9143</v>
      </c>
      <c r="I1989" s="24">
        <v>44327</v>
      </c>
      <c r="J1989" s="24"/>
    </row>
    <row r="1990" spans="1:10" x14ac:dyDescent="0.25">
      <c r="A1990" s="22" t="s">
        <v>3430</v>
      </c>
      <c r="B1990" s="23">
        <v>900</v>
      </c>
      <c r="C1990" s="22" t="s">
        <v>11494</v>
      </c>
      <c r="D1990" s="28">
        <v>387904</v>
      </c>
      <c r="E1990" s="22" t="s">
        <v>11495</v>
      </c>
      <c r="F1990" s="22" t="s">
        <v>15067</v>
      </c>
      <c r="G1990" s="22" t="s">
        <v>81</v>
      </c>
      <c r="H1990" s="22" t="s">
        <v>9242</v>
      </c>
      <c r="I1990" s="24">
        <v>44348</v>
      </c>
      <c r="J1990" s="24"/>
    </row>
    <row r="1991" spans="1:10" x14ac:dyDescent="0.25">
      <c r="A1991" s="22" t="s">
        <v>3204</v>
      </c>
      <c r="B1991" s="23">
        <v>900</v>
      </c>
      <c r="C1991" s="22" t="s">
        <v>11494</v>
      </c>
      <c r="D1991" s="28">
        <v>387904</v>
      </c>
      <c r="E1991" s="22" t="s">
        <v>11495</v>
      </c>
      <c r="F1991" s="22" t="s">
        <v>15068</v>
      </c>
      <c r="G1991" s="22" t="s">
        <v>81</v>
      </c>
      <c r="H1991" s="22" t="s">
        <v>11478</v>
      </c>
      <c r="I1991" s="24">
        <v>44348</v>
      </c>
      <c r="J1991" s="24"/>
    </row>
    <row r="1992" spans="1:10" x14ac:dyDescent="0.25">
      <c r="A1992" s="22" t="s">
        <v>5311</v>
      </c>
      <c r="B1992" s="23">
        <v>900</v>
      </c>
      <c r="C1992" s="22" t="s">
        <v>11494</v>
      </c>
      <c r="D1992" s="28">
        <v>387904</v>
      </c>
      <c r="E1992" s="22" t="s">
        <v>11495</v>
      </c>
      <c r="F1992" s="22" t="s">
        <v>15069</v>
      </c>
      <c r="G1992" s="22" t="s">
        <v>81</v>
      </c>
      <c r="H1992" s="22" t="s">
        <v>8940</v>
      </c>
      <c r="I1992" s="24">
        <v>44348</v>
      </c>
      <c r="J1992" s="24"/>
    </row>
    <row r="1993" spans="1:10" x14ac:dyDescent="0.25">
      <c r="A1993" s="22" t="s">
        <v>5861</v>
      </c>
      <c r="B1993" s="23">
        <v>900</v>
      </c>
      <c r="C1993" s="22" t="s">
        <v>11494</v>
      </c>
      <c r="D1993" s="28">
        <v>387904</v>
      </c>
      <c r="E1993" s="22" t="s">
        <v>11495</v>
      </c>
      <c r="F1993" s="22" t="s">
        <v>15070</v>
      </c>
      <c r="G1993" s="22" t="s">
        <v>81</v>
      </c>
      <c r="H1993" s="22" t="s">
        <v>9985</v>
      </c>
      <c r="I1993" s="24">
        <v>44324</v>
      </c>
      <c r="J1993" s="24"/>
    </row>
    <row r="1994" spans="1:10" x14ac:dyDescent="0.25">
      <c r="A1994" s="22" t="s">
        <v>3188</v>
      </c>
      <c r="B1994" s="23">
        <v>900</v>
      </c>
      <c r="C1994" s="22" t="s">
        <v>11494</v>
      </c>
      <c r="D1994" s="28">
        <v>387904</v>
      </c>
      <c r="E1994" s="22" t="s">
        <v>11495</v>
      </c>
      <c r="F1994" s="22" t="s">
        <v>15071</v>
      </c>
      <c r="G1994" s="22" t="s">
        <v>81</v>
      </c>
      <c r="H1994" s="22" t="s">
        <v>10705</v>
      </c>
      <c r="I1994" s="24">
        <v>44326</v>
      </c>
      <c r="J1994" s="24"/>
    </row>
    <row r="1995" spans="1:10" x14ac:dyDescent="0.25">
      <c r="A1995" s="22" t="s">
        <v>5756</v>
      </c>
      <c r="B1995" s="23">
        <v>900</v>
      </c>
      <c r="C1995" s="22" t="s">
        <v>11494</v>
      </c>
      <c r="D1995" s="28">
        <v>387904</v>
      </c>
      <c r="E1995" s="22" t="s">
        <v>11495</v>
      </c>
      <c r="F1995" s="22" t="s">
        <v>15072</v>
      </c>
      <c r="G1995" s="22" t="s">
        <v>81</v>
      </c>
      <c r="H1995" s="22" t="s">
        <v>10895</v>
      </c>
      <c r="I1995" s="24">
        <v>44348</v>
      </c>
      <c r="J1995" s="24"/>
    </row>
    <row r="1996" spans="1:10" x14ac:dyDescent="0.25">
      <c r="A1996" s="22" t="s">
        <v>4349</v>
      </c>
      <c r="B1996" s="23">
        <v>900</v>
      </c>
      <c r="C1996" s="22" t="s">
        <v>11494</v>
      </c>
      <c r="D1996" s="28">
        <v>387904</v>
      </c>
      <c r="E1996" s="22" t="s">
        <v>11495</v>
      </c>
      <c r="F1996" s="22" t="s">
        <v>15073</v>
      </c>
      <c r="G1996" s="22" t="s">
        <v>81</v>
      </c>
      <c r="H1996" s="22" t="s">
        <v>9176</v>
      </c>
      <c r="I1996" s="24">
        <v>44348</v>
      </c>
      <c r="J1996" s="24">
        <v>44368</v>
      </c>
    </row>
    <row r="1997" spans="1:10" x14ac:dyDescent="0.25">
      <c r="A1997" s="22" t="s">
        <v>940</v>
      </c>
      <c r="B1997" s="23">
        <v>900</v>
      </c>
      <c r="C1997" s="22" t="s">
        <v>11494</v>
      </c>
      <c r="D1997" s="28">
        <v>387904</v>
      </c>
      <c r="E1997" s="22" t="s">
        <v>11495</v>
      </c>
      <c r="F1997" s="22" t="s">
        <v>15074</v>
      </c>
      <c r="G1997" s="22" t="s">
        <v>81</v>
      </c>
      <c r="H1997" s="22" t="s">
        <v>9355</v>
      </c>
      <c r="I1997" s="24">
        <v>44326</v>
      </c>
      <c r="J1997" s="24"/>
    </row>
    <row r="1998" spans="1:10" x14ac:dyDescent="0.25">
      <c r="A1998" s="22" t="s">
        <v>1071</v>
      </c>
      <c r="B1998" s="23">
        <v>900</v>
      </c>
      <c r="C1998" s="22" t="s">
        <v>11494</v>
      </c>
      <c r="D1998" s="28">
        <v>387904</v>
      </c>
      <c r="E1998" s="22" t="s">
        <v>11495</v>
      </c>
      <c r="F1998" s="22" t="s">
        <v>15075</v>
      </c>
      <c r="G1998" s="22" t="s">
        <v>81</v>
      </c>
      <c r="H1998" s="22" t="s">
        <v>10019</v>
      </c>
      <c r="I1998" s="24">
        <v>44323</v>
      </c>
      <c r="J1998" s="24"/>
    </row>
    <row r="1999" spans="1:10" x14ac:dyDescent="0.25">
      <c r="A1999" s="22" t="s">
        <v>1259</v>
      </c>
      <c r="B1999" s="23">
        <v>900</v>
      </c>
      <c r="C1999" s="22" t="s">
        <v>11494</v>
      </c>
      <c r="D1999" s="28">
        <v>387904</v>
      </c>
      <c r="E1999" s="22" t="s">
        <v>11495</v>
      </c>
      <c r="F1999" s="22" t="s">
        <v>15076</v>
      </c>
      <c r="G1999" s="22" t="s">
        <v>81</v>
      </c>
      <c r="H1999" s="22" t="s">
        <v>11137</v>
      </c>
      <c r="I1999" s="24">
        <v>44348</v>
      </c>
      <c r="J1999" s="24">
        <v>44362</v>
      </c>
    </row>
    <row r="2000" spans="1:10" x14ac:dyDescent="0.25">
      <c r="A2000" s="22" t="s">
        <v>4521</v>
      </c>
      <c r="B2000" s="23">
        <v>900</v>
      </c>
      <c r="C2000" s="22" t="s">
        <v>11494</v>
      </c>
      <c r="D2000" s="28">
        <v>387904</v>
      </c>
      <c r="E2000" s="22" t="s">
        <v>11495</v>
      </c>
      <c r="F2000" s="22" t="s">
        <v>15077</v>
      </c>
      <c r="G2000" s="22" t="s">
        <v>81</v>
      </c>
      <c r="H2000" s="22" t="s">
        <v>9758</v>
      </c>
      <c r="I2000" s="24">
        <v>44336</v>
      </c>
      <c r="J2000" s="24"/>
    </row>
    <row r="2001" spans="1:10" x14ac:dyDescent="0.25">
      <c r="A2001" s="22" t="s">
        <v>1402</v>
      </c>
      <c r="B2001" s="23">
        <v>900</v>
      </c>
      <c r="C2001" s="22" t="s">
        <v>11494</v>
      </c>
      <c r="D2001" s="28">
        <v>387904</v>
      </c>
      <c r="E2001" s="22" t="s">
        <v>11495</v>
      </c>
      <c r="F2001" s="22" t="s">
        <v>15078</v>
      </c>
      <c r="G2001" s="22" t="s">
        <v>81</v>
      </c>
      <c r="H2001" s="22" t="s">
        <v>11343</v>
      </c>
      <c r="I2001" s="24">
        <v>44328</v>
      </c>
      <c r="J2001" s="24"/>
    </row>
    <row r="2002" spans="1:10" x14ac:dyDescent="0.25">
      <c r="A2002" s="22" t="s">
        <v>15079</v>
      </c>
      <c r="B2002" s="23">
        <v>900</v>
      </c>
      <c r="C2002" s="22" t="s">
        <v>11494</v>
      </c>
      <c r="D2002" s="28">
        <v>387904</v>
      </c>
      <c r="E2002" s="22" t="s">
        <v>11495</v>
      </c>
      <c r="F2002" s="22" t="s">
        <v>15080</v>
      </c>
      <c r="G2002" s="22" t="s">
        <v>81</v>
      </c>
      <c r="H2002" s="22" t="s">
        <v>15081</v>
      </c>
      <c r="I2002" s="24">
        <v>44328</v>
      </c>
      <c r="J2002" s="24">
        <v>44328</v>
      </c>
    </row>
    <row r="2003" spans="1:10" x14ac:dyDescent="0.25">
      <c r="A2003" s="22" t="s">
        <v>15082</v>
      </c>
      <c r="B2003" s="23">
        <v>900</v>
      </c>
      <c r="C2003" s="22" t="s">
        <v>11494</v>
      </c>
      <c r="D2003" s="28">
        <v>387904</v>
      </c>
      <c r="E2003" s="22" t="s">
        <v>11495</v>
      </c>
      <c r="F2003" s="22" t="s">
        <v>15083</v>
      </c>
      <c r="G2003" s="22" t="s">
        <v>81</v>
      </c>
      <c r="H2003" s="22" t="s">
        <v>15084</v>
      </c>
      <c r="I2003" s="24">
        <v>44327</v>
      </c>
      <c r="J2003" s="24">
        <v>44329</v>
      </c>
    </row>
    <row r="2004" spans="1:10" x14ac:dyDescent="0.25">
      <c r="A2004" s="22" t="s">
        <v>15085</v>
      </c>
      <c r="B2004" s="23">
        <v>900</v>
      </c>
      <c r="C2004" s="22" t="s">
        <v>11494</v>
      </c>
      <c r="D2004" s="28">
        <v>387904</v>
      </c>
      <c r="E2004" s="22" t="s">
        <v>11495</v>
      </c>
      <c r="F2004" s="22" t="s">
        <v>15086</v>
      </c>
      <c r="G2004" s="22" t="s">
        <v>81</v>
      </c>
      <c r="H2004" s="22" t="s">
        <v>15087</v>
      </c>
      <c r="I2004" s="24">
        <v>44328</v>
      </c>
      <c r="J2004" s="24">
        <v>44345</v>
      </c>
    </row>
    <row r="2005" spans="1:10" x14ac:dyDescent="0.25">
      <c r="A2005" s="22" t="s">
        <v>266</v>
      </c>
      <c r="B2005" s="23">
        <v>900</v>
      </c>
      <c r="C2005" s="22" t="s">
        <v>11494</v>
      </c>
      <c r="D2005" s="28">
        <v>387904</v>
      </c>
      <c r="E2005" s="22" t="s">
        <v>11495</v>
      </c>
      <c r="F2005" s="22" t="s">
        <v>15088</v>
      </c>
      <c r="G2005" s="22" t="s">
        <v>81</v>
      </c>
      <c r="H2005" s="22" t="s">
        <v>10067</v>
      </c>
      <c r="I2005" s="24">
        <v>44328</v>
      </c>
      <c r="J2005" s="24">
        <v>44357</v>
      </c>
    </row>
    <row r="2006" spans="1:10" x14ac:dyDescent="0.25">
      <c r="A2006" s="22" t="s">
        <v>15089</v>
      </c>
      <c r="B2006" s="23">
        <v>900</v>
      </c>
      <c r="C2006" s="22" t="s">
        <v>11494</v>
      </c>
      <c r="D2006" s="28">
        <v>387904</v>
      </c>
      <c r="E2006" s="22" t="s">
        <v>11495</v>
      </c>
      <c r="F2006" s="22" t="s">
        <v>15090</v>
      </c>
      <c r="G2006" s="22" t="s">
        <v>81</v>
      </c>
      <c r="H2006" s="22" t="s">
        <v>15091</v>
      </c>
      <c r="I2006" s="24">
        <v>44333</v>
      </c>
      <c r="J2006" s="24">
        <v>44350</v>
      </c>
    </row>
    <row r="2007" spans="1:10" x14ac:dyDescent="0.25">
      <c r="A2007" s="22" t="s">
        <v>1095</v>
      </c>
      <c r="B2007" s="23">
        <v>900</v>
      </c>
      <c r="C2007" s="22" t="s">
        <v>11494</v>
      </c>
      <c r="D2007" s="28">
        <v>387904</v>
      </c>
      <c r="E2007" s="22" t="s">
        <v>11495</v>
      </c>
      <c r="F2007" s="22" t="s">
        <v>15092</v>
      </c>
      <c r="G2007" s="22" t="s">
        <v>81</v>
      </c>
      <c r="H2007" s="22" t="s">
        <v>10106</v>
      </c>
      <c r="I2007" s="24">
        <v>44359</v>
      </c>
      <c r="J2007" s="24"/>
    </row>
    <row r="2008" spans="1:10" x14ac:dyDescent="0.25">
      <c r="A2008" s="22" t="s">
        <v>4857</v>
      </c>
      <c r="B2008" s="23">
        <v>900</v>
      </c>
      <c r="C2008" s="22" t="s">
        <v>11494</v>
      </c>
      <c r="D2008" s="28">
        <v>387904</v>
      </c>
      <c r="E2008" s="22" t="s">
        <v>11495</v>
      </c>
      <c r="F2008" s="22" t="s">
        <v>15093</v>
      </c>
      <c r="G2008" s="22" t="s">
        <v>81</v>
      </c>
      <c r="H2008" s="22" t="s">
        <v>9475</v>
      </c>
      <c r="I2008" s="24">
        <v>44348</v>
      </c>
      <c r="J2008" s="24"/>
    </row>
    <row r="2009" spans="1:10" x14ac:dyDescent="0.25">
      <c r="A2009" s="22" t="s">
        <v>5157</v>
      </c>
      <c r="B2009" s="23">
        <v>900</v>
      </c>
      <c r="C2009" s="22" t="s">
        <v>11494</v>
      </c>
      <c r="D2009" s="28">
        <v>387904</v>
      </c>
      <c r="E2009" s="22" t="s">
        <v>11495</v>
      </c>
      <c r="F2009" s="22" t="s">
        <v>15094</v>
      </c>
      <c r="G2009" s="22" t="s">
        <v>81</v>
      </c>
      <c r="H2009" s="22" t="s">
        <v>10927</v>
      </c>
      <c r="I2009" s="24">
        <v>44326</v>
      </c>
      <c r="J2009" s="24"/>
    </row>
    <row r="2010" spans="1:10" x14ac:dyDescent="0.25">
      <c r="A2010" s="22" t="s">
        <v>15095</v>
      </c>
      <c r="B2010" s="23">
        <v>900</v>
      </c>
      <c r="C2010" s="22" t="s">
        <v>11494</v>
      </c>
      <c r="D2010" s="28">
        <v>387904</v>
      </c>
      <c r="E2010" s="22" t="s">
        <v>11495</v>
      </c>
      <c r="F2010" s="22" t="s">
        <v>12821</v>
      </c>
      <c r="G2010" s="22" t="s">
        <v>81</v>
      </c>
      <c r="H2010" s="22" t="s">
        <v>15096</v>
      </c>
      <c r="I2010" s="24">
        <v>44326</v>
      </c>
      <c r="J2010" s="24">
        <v>44330</v>
      </c>
    </row>
    <row r="2011" spans="1:10" x14ac:dyDescent="0.25">
      <c r="A2011" s="22" t="s">
        <v>3550</v>
      </c>
      <c r="B2011" s="23">
        <v>900</v>
      </c>
      <c r="C2011" s="22" t="s">
        <v>11494</v>
      </c>
      <c r="D2011" s="28">
        <v>387904</v>
      </c>
      <c r="E2011" s="22" t="s">
        <v>11495</v>
      </c>
      <c r="F2011" s="22" t="s">
        <v>15097</v>
      </c>
      <c r="G2011" s="22" t="s">
        <v>81</v>
      </c>
      <c r="H2011" s="22" t="s">
        <v>11171</v>
      </c>
      <c r="I2011" s="24">
        <v>44328</v>
      </c>
      <c r="J2011" s="24">
        <v>44358</v>
      </c>
    </row>
    <row r="2012" spans="1:10" x14ac:dyDescent="0.25">
      <c r="A2012" s="22" t="s">
        <v>4060</v>
      </c>
      <c r="B2012" s="23">
        <v>900</v>
      </c>
      <c r="C2012" s="22" t="s">
        <v>11494</v>
      </c>
      <c r="D2012" s="28">
        <v>387904</v>
      </c>
      <c r="E2012" s="22" t="s">
        <v>11495</v>
      </c>
      <c r="F2012" s="22" t="s">
        <v>15098</v>
      </c>
      <c r="G2012" s="22" t="s">
        <v>81</v>
      </c>
      <c r="H2012" s="22" t="s">
        <v>10562</v>
      </c>
      <c r="I2012" s="24">
        <v>44348</v>
      </c>
      <c r="J2012" s="24"/>
    </row>
    <row r="2013" spans="1:10" x14ac:dyDescent="0.25">
      <c r="A2013" s="22" t="s">
        <v>602</v>
      </c>
      <c r="B2013" s="23">
        <v>900</v>
      </c>
      <c r="C2013" s="22" t="s">
        <v>11494</v>
      </c>
      <c r="D2013" s="28">
        <v>387904</v>
      </c>
      <c r="E2013" s="22" t="s">
        <v>11495</v>
      </c>
      <c r="F2013" s="22" t="s">
        <v>15099</v>
      </c>
      <c r="G2013" s="22" t="s">
        <v>81</v>
      </c>
      <c r="H2013" s="22" t="s">
        <v>8990</v>
      </c>
      <c r="I2013" s="24">
        <v>44352</v>
      </c>
      <c r="J2013" s="24"/>
    </row>
    <row r="2014" spans="1:10" x14ac:dyDescent="0.25">
      <c r="A2014" s="22" t="s">
        <v>1968</v>
      </c>
      <c r="B2014" s="23">
        <v>900</v>
      </c>
      <c r="C2014" s="22" t="s">
        <v>11494</v>
      </c>
      <c r="D2014" s="28">
        <v>387904</v>
      </c>
      <c r="E2014" s="22" t="s">
        <v>11495</v>
      </c>
      <c r="F2014" s="22" t="s">
        <v>15100</v>
      </c>
      <c r="G2014" s="22" t="s">
        <v>81</v>
      </c>
      <c r="H2014" s="22" t="s">
        <v>10765</v>
      </c>
      <c r="I2014" s="24">
        <v>44331</v>
      </c>
      <c r="J2014" s="24">
        <v>44395</v>
      </c>
    </row>
    <row r="2015" spans="1:10" x14ac:dyDescent="0.25">
      <c r="A2015" s="22" t="s">
        <v>15101</v>
      </c>
      <c r="B2015" s="23">
        <v>900</v>
      </c>
      <c r="C2015" s="22" t="s">
        <v>11494</v>
      </c>
      <c r="D2015" s="28">
        <v>387904</v>
      </c>
      <c r="E2015" s="22" t="s">
        <v>11495</v>
      </c>
      <c r="F2015" s="22" t="s">
        <v>15102</v>
      </c>
      <c r="G2015" s="22" t="s">
        <v>81</v>
      </c>
      <c r="H2015" s="22" t="s">
        <v>15103</v>
      </c>
      <c r="I2015" s="24">
        <v>44333</v>
      </c>
      <c r="J2015" s="24">
        <v>44347</v>
      </c>
    </row>
    <row r="2016" spans="1:10" x14ac:dyDescent="0.25">
      <c r="A2016" s="22" t="s">
        <v>15104</v>
      </c>
      <c r="B2016" s="23">
        <v>900</v>
      </c>
      <c r="C2016" s="22" t="s">
        <v>11494</v>
      </c>
      <c r="D2016" s="28">
        <v>387904</v>
      </c>
      <c r="E2016" s="22" t="s">
        <v>11495</v>
      </c>
      <c r="F2016" s="22" t="s">
        <v>15105</v>
      </c>
      <c r="G2016" s="22" t="s">
        <v>81</v>
      </c>
      <c r="H2016" s="22" t="s">
        <v>15106</v>
      </c>
      <c r="I2016" s="24">
        <v>44329</v>
      </c>
      <c r="J2016" s="24">
        <v>44340</v>
      </c>
    </row>
    <row r="2017" spans="1:10" x14ac:dyDescent="0.25">
      <c r="A2017" s="22" t="s">
        <v>6130</v>
      </c>
      <c r="B2017" s="23">
        <v>900</v>
      </c>
      <c r="C2017" s="22" t="s">
        <v>11494</v>
      </c>
      <c r="D2017" s="28">
        <v>387904</v>
      </c>
      <c r="E2017" s="22" t="s">
        <v>11495</v>
      </c>
      <c r="F2017" s="22" t="s">
        <v>15107</v>
      </c>
      <c r="G2017" s="22" t="s">
        <v>81</v>
      </c>
      <c r="H2017" s="22" t="s">
        <v>9445</v>
      </c>
      <c r="I2017" s="24">
        <v>44348</v>
      </c>
      <c r="J2017" s="24"/>
    </row>
    <row r="2018" spans="1:10" x14ac:dyDescent="0.25">
      <c r="A2018" s="22" t="s">
        <v>4523</v>
      </c>
      <c r="B2018" s="23">
        <v>900</v>
      </c>
      <c r="C2018" s="22" t="s">
        <v>11494</v>
      </c>
      <c r="D2018" s="28">
        <v>387904</v>
      </c>
      <c r="E2018" s="22" t="s">
        <v>11495</v>
      </c>
      <c r="F2018" s="22" t="s">
        <v>15108</v>
      </c>
      <c r="G2018" s="22" t="s">
        <v>81</v>
      </c>
      <c r="H2018" s="22" t="s">
        <v>10569</v>
      </c>
      <c r="I2018" s="24">
        <v>44348</v>
      </c>
      <c r="J2018" s="24"/>
    </row>
    <row r="2019" spans="1:10" x14ac:dyDescent="0.25">
      <c r="A2019" s="22" t="s">
        <v>3695</v>
      </c>
      <c r="B2019" s="23">
        <v>900</v>
      </c>
      <c r="C2019" s="22" t="s">
        <v>11494</v>
      </c>
      <c r="D2019" s="28">
        <v>387904</v>
      </c>
      <c r="E2019" s="22" t="s">
        <v>11495</v>
      </c>
      <c r="F2019" s="22" t="s">
        <v>15109</v>
      </c>
      <c r="G2019" s="22" t="s">
        <v>81</v>
      </c>
      <c r="H2019" s="22" t="s">
        <v>10316</v>
      </c>
      <c r="I2019" s="24">
        <v>44348</v>
      </c>
      <c r="J2019" s="24"/>
    </row>
    <row r="2020" spans="1:10" x14ac:dyDescent="0.25">
      <c r="A2020" s="22" t="s">
        <v>3900</v>
      </c>
      <c r="B2020" s="23">
        <v>900</v>
      </c>
      <c r="C2020" s="22" t="s">
        <v>11494</v>
      </c>
      <c r="D2020" s="28">
        <v>387904</v>
      </c>
      <c r="E2020" s="22" t="s">
        <v>11495</v>
      </c>
      <c r="F2020" s="22" t="s">
        <v>15110</v>
      </c>
      <c r="G2020" s="22" t="s">
        <v>81</v>
      </c>
      <c r="H2020" s="22" t="s">
        <v>9466</v>
      </c>
      <c r="I2020" s="24">
        <v>44361</v>
      </c>
      <c r="J2020" s="24"/>
    </row>
    <row r="2021" spans="1:10" x14ac:dyDescent="0.25">
      <c r="A2021" s="22" t="s">
        <v>6124</v>
      </c>
      <c r="B2021" s="23">
        <v>900</v>
      </c>
      <c r="C2021" s="22" t="s">
        <v>11494</v>
      </c>
      <c r="D2021" s="28">
        <v>387904</v>
      </c>
      <c r="E2021" s="22" t="s">
        <v>11495</v>
      </c>
      <c r="F2021" s="22" t="s">
        <v>15111</v>
      </c>
      <c r="G2021" s="22" t="s">
        <v>81</v>
      </c>
      <c r="H2021" s="22" t="s">
        <v>10571</v>
      </c>
      <c r="I2021" s="24">
        <v>44334</v>
      </c>
      <c r="J2021" s="24">
        <v>44377</v>
      </c>
    </row>
    <row r="2022" spans="1:10" x14ac:dyDescent="0.25">
      <c r="A2022" s="22" t="s">
        <v>3744</v>
      </c>
      <c r="B2022" s="23">
        <v>900</v>
      </c>
      <c r="C2022" s="22" t="s">
        <v>11494</v>
      </c>
      <c r="D2022" s="28">
        <v>387904</v>
      </c>
      <c r="E2022" s="22" t="s">
        <v>11495</v>
      </c>
      <c r="F2022" s="22" t="s">
        <v>15112</v>
      </c>
      <c r="G2022" s="22" t="s">
        <v>81</v>
      </c>
      <c r="H2022" s="22" t="s">
        <v>11328</v>
      </c>
      <c r="I2022" s="24">
        <v>44330</v>
      </c>
      <c r="J2022" s="24"/>
    </row>
    <row r="2023" spans="1:10" x14ac:dyDescent="0.25">
      <c r="A2023" s="22" t="s">
        <v>5953</v>
      </c>
      <c r="B2023" s="23">
        <v>900</v>
      </c>
      <c r="C2023" s="22" t="s">
        <v>11494</v>
      </c>
      <c r="D2023" s="28">
        <v>387904</v>
      </c>
      <c r="E2023" s="22" t="s">
        <v>11495</v>
      </c>
      <c r="F2023" s="22" t="s">
        <v>15113</v>
      </c>
      <c r="G2023" s="22" t="s">
        <v>81</v>
      </c>
      <c r="H2023" s="22" t="s">
        <v>9230</v>
      </c>
      <c r="I2023" s="24">
        <v>44348</v>
      </c>
      <c r="J2023" s="24"/>
    </row>
    <row r="2024" spans="1:10" x14ac:dyDescent="0.25">
      <c r="A2024" s="22" t="s">
        <v>15114</v>
      </c>
      <c r="B2024" s="23">
        <v>900</v>
      </c>
      <c r="C2024" s="22" t="s">
        <v>11494</v>
      </c>
      <c r="D2024" s="28">
        <v>387904</v>
      </c>
      <c r="E2024" s="22" t="s">
        <v>11495</v>
      </c>
      <c r="F2024" s="22" t="s">
        <v>15115</v>
      </c>
      <c r="G2024" s="22" t="s">
        <v>81</v>
      </c>
      <c r="H2024" s="22" t="s">
        <v>15116</v>
      </c>
      <c r="I2024" s="24">
        <v>44348</v>
      </c>
      <c r="J2024" s="24">
        <v>44351</v>
      </c>
    </row>
    <row r="2025" spans="1:10" x14ac:dyDescent="0.25">
      <c r="A2025" s="22" t="s">
        <v>440</v>
      </c>
      <c r="B2025" s="23">
        <v>900</v>
      </c>
      <c r="C2025" s="22" t="s">
        <v>11494</v>
      </c>
      <c r="D2025" s="28">
        <v>387904</v>
      </c>
      <c r="E2025" s="22" t="s">
        <v>11495</v>
      </c>
      <c r="F2025" s="22" t="s">
        <v>15117</v>
      </c>
      <c r="G2025" s="22" t="s">
        <v>81</v>
      </c>
      <c r="H2025" s="22" t="s">
        <v>10057</v>
      </c>
      <c r="I2025" s="24">
        <v>44361</v>
      </c>
      <c r="J2025" s="24"/>
    </row>
    <row r="2026" spans="1:10" x14ac:dyDescent="0.25">
      <c r="A2026" s="22" t="s">
        <v>3102</v>
      </c>
      <c r="B2026" s="23">
        <v>900</v>
      </c>
      <c r="C2026" s="22" t="s">
        <v>11494</v>
      </c>
      <c r="D2026" s="28">
        <v>387904</v>
      </c>
      <c r="E2026" s="22" t="s">
        <v>11495</v>
      </c>
      <c r="F2026" s="22" t="s">
        <v>15118</v>
      </c>
      <c r="G2026" s="22" t="s">
        <v>81</v>
      </c>
      <c r="H2026" s="22" t="s">
        <v>9431</v>
      </c>
      <c r="I2026" s="24">
        <v>44348</v>
      </c>
      <c r="J2026" s="24">
        <v>44361</v>
      </c>
    </row>
    <row r="2027" spans="1:10" x14ac:dyDescent="0.25">
      <c r="A2027" s="22" t="s">
        <v>799</v>
      </c>
      <c r="B2027" s="23">
        <v>900</v>
      </c>
      <c r="C2027" s="22" t="s">
        <v>11494</v>
      </c>
      <c r="D2027" s="28">
        <v>387904</v>
      </c>
      <c r="E2027" s="22" t="s">
        <v>11495</v>
      </c>
      <c r="F2027" s="22" t="s">
        <v>15119</v>
      </c>
      <c r="G2027" s="22" t="s">
        <v>81</v>
      </c>
      <c r="H2027" s="22" t="s">
        <v>9365</v>
      </c>
      <c r="I2027" s="24">
        <v>44330</v>
      </c>
      <c r="J2027" s="24"/>
    </row>
    <row r="2028" spans="1:10" x14ac:dyDescent="0.25">
      <c r="A2028" s="22" t="s">
        <v>5640</v>
      </c>
      <c r="B2028" s="23">
        <v>900</v>
      </c>
      <c r="C2028" s="22" t="s">
        <v>11494</v>
      </c>
      <c r="D2028" s="28">
        <v>387904</v>
      </c>
      <c r="E2028" s="22" t="s">
        <v>11495</v>
      </c>
      <c r="F2028" s="22" t="s">
        <v>14838</v>
      </c>
      <c r="G2028" s="22" t="s">
        <v>81</v>
      </c>
      <c r="H2028" s="22" t="s">
        <v>9148</v>
      </c>
      <c r="I2028" s="24">
        <v>44348</v>
      </c>
      <c r="J2028" s="24">
        <v>44360</v>
      </c>
    </row>
    <row r="2029" spans="1:10" x14ac:dyDescent="0.25">
      <c r="A2029" s="22" t="s">
        <v>841</v>
      </c>
      <c r="B2029" s="23">
        <v>900</v>
      </c>
      <c r="C2029" s="22" t="s">
        <v>11494</v>
      </c>
      <c r="D2029" s="28">
        <v>387904</v>
      </c>
      <c r="E2029" s="22" t="s">
        <v>11495</v>
      </c>
      <c r="F2029" s="22" t="s">
        <v>15120</v>
      </c>
      <c r="G2029" s="22" t="s">
        <v>81</v>
      </c>
      <c r="H2029" s="22" t="s">
        <v>10719</v>
      </c>
      <c r="I2029" s="24">
        <v>44340</v>
      </c>
      <c r="J2029" s="24"/>
    </row>
    <row r="2030" spans="1:10" x14ac:dyDescent="0.25">
      <c r="A2030" s="22" t="s">
        <v>15121</v>
      </c>
      <c r="B2030" s="23">
        <v>900</v>
      </c>
      <c r="C2030" s="22" t="s">
        <v>11494</v>
      </c>
      <c r="D2030" s="28">
        <v>387904</v>
      </c>
      <c r="E2030" s="22" t="s">
        <v>11495</v>
      </c>
      <c r="F2030" s="22" t="s">
        <v>15122</v>
      </c>
      <c r="G2030" s="22" t="s">
        <v>81</v>
      </c>
      <c r="H2030" s="22" t="s">
        <v>15123</v>
      </c>
      <c r="I2030" s="24">
        <v>44335</v>
      </c>
      <c r="J2030" s="24">
        <v>44335</v>
      </c>
    </row>
    <row r="2031" spans="1:10" x14ac:dyDescent="0.25">
      <c r="A2031" s="22" t="s">
        <v>2907</v>
      </c>
      <c r="B2031" s="23">
        <v>900</v>
      </c>
      <c r="C2031" s="22" t="s">
        <v>11494</v>
      </c>
      <c r="D2031" s="28">
        <v>387904</v>
      </c>
      <c r="E2031" s="22" t="s">
        <v>11495</v>
      </c>
      <c r="F2031" s="22" t="s">
        <v>15124</v>
      </c>
      <c r="G2031" s="22" t="s">
        <v>81</v>
      </c>
      <c r="H2031" s="22" t="s">
        <v>10785</v>
      </c>
      <c r="I2031" s="24">
        <v>44338</v>
      </c>
      <c r="J2031" s="24"/>
    </row>
    <row r="2032" spans="1:10" x14ac:dyDescent="0.25">
      <c r="A2032" s="22" t="s">
        <v>1396</v>
      </c>
      <c r="B2032" s="23">
        <v>900</v>
      </c>
      <c r="C2032" s="22" t="s">
        <v>11494</v>
      </c>
      <c r="D2032" s="28">
        <v>387904</v>
      </c>
      <c r="E2032" s="22" t="s">
        <v>11495</v>
      </c>
      <c r="F2032" s="22" t="s">
        <v>15125</v>
      </c>
      <c r="G2032" s="22" t="s">
        <v>81</v>
      </c>
      <c r="H2032" s="22" t="s">
        <v>10382</v>
      </c>
      <c r="I2032" s="24">
        <v>44348</v>
      </c>
      <c r="J2032" s="24">
        <v>44378</v>
      </c>
    </row>
    <row r="2033" spans="1:10" x14ac:dyDescent="0.25">
      <c r="A2033" s="22" t="s">
        <v>2012</v>
      </c>
      <c r="B2033" s="23">
        <v>900</v>
      </c>
      <c r="C2033" s="22" t="s">
        <v>11494</v>
      </c>
      <c r="D2033" s="28">
        <v>387904</v>
      </c>
      <c r="E2033" s="22" t="s">
        <v>11495</v>
      </c>
      <c r="F2033" s="22" t="s">
        <v>15126</v>
      </c>
      <c r="G2033" s="22" t="s">
        <v>81</v>
      </c>
      <c r="H2033" s="22" t="s">
        <v>9041</v>
      </c>
      <c r="I2033" s="24">
        <v>44380</v>
      </c>
      <c r="J2033" s="24"/>
    </row>
    <row r="2034" spans="1:10" x14ac:dyDescent="0.25">
      <c r="A2034" s="22" t="s">
        <v>3592</v>
      </c>
      <c r="B2034" s="23">
        <v>900</v>
      </c>
      <c r="C2034" s="22" t="s">
        <v>11494</v>
      </c>
      <c r="D2034" s="28">
        <v>387904</v>
      </c>
      <c r="E2034" s="22" t="s">
        <v>11495</v>
      </c>
      <c r="F2034" s="22" t="s">
        <v>15127</v>
      </c>
      <c r="G2034" s="22" t="s">
        <v>81</v>
      </c>
      <c r="H2034" s="22" t="s">
        <v>15128</v>
      </c>
      <c r="I2034" s="24">
        <v>44373</v>
      </c>
      <c r="J2034" s="24">
        <v>44373</v>
      </c>
    </row>
    <row r="2035" spans="1:10" x14ac:dyDescent="0.25">
      <c r="A2035" s="22" t="s">
        <v>5807</v>
      </c>
      <c r="B2035" s="23">
        <v>900</v>
      </c>
      <c r="C2035" s="22" t="s">
        <v>11494</v>
      </c>
      <c r="D2035" s="28">
        <v>387904</v>
      </c>
      <c r="E2035" s="22" t="s">
        <v>11495</v>
      </c>
      <c r="F2035" s="22" t="s">
        <v>15129</v>
      </c>
      <c r="G2035" s="22" t="s">
        <v>81</v>
      </c>
      <c r="H2035" s="22" t="s">
        <v>11089</v>
      </c>
      <c r="I2035" s="24">
        <v>44348</v>
      </c>
      <c r="J2035" s="24"/>
    </row>
    <row r="2036" spans="1:10" x14ac:dyDescent="0.25">
      <c r="A2036" s="22" t="s">
        <v>1303</v>
      </c>
      <c r="B2036" s="23">
        <v>900</v>
      </c>
      <c r="C2036" s="22" t="s">
        <v>11494</v>
      </c>
      <c r="D2036" s="28">
        <v>387904</v>
      </c>
      <c r="E2036" s="22" t="s">
        <v>11495</v>
      </c>
      <c r="F2036" s="22" t="s">
        <v>15130</v>
      </c>
      <c r="G2036" s="22" t="s">
        <v>81</v>
      </c>
      <c r="H2036" s="22" t="s">
        <v>9327</v>
      </c>
      <c r="I2036" s="24">
        <v>44330</v>
      </c>
      <c r="J2036" s="24"/>
    </row>
    <row r="2037" spans="1:10" x14ac:dyDescent="0.25">
      <c r="A2037" s="22" t="s">
        <v>2364</v>
      </c>
      <c r="B2037" s="23">
        <v>900</v>
      </c>
      <c r="C2037" s="22" t="s">
        <v>11494</v>
      </c>
      <c r="D2037" s="28">
        <v>387904</v>
      </c>
      <c r="E2037" s="22" t="s">
        <v>11495</v>
      </c>
      <c r="F2037" s="22" t="s">
        <v>15131</v>
      </c>
      <c r="G2037" s="22" t="s">
        <v>81</v>
      </c>
      <c r="H2037" s="22" t="s">
        <v>10099</v>
      </c>
      <c r="I2037" s="24">
        <v>44348</v>
      </c>
      <c r="J2037" s="24">
        <v>44359</v>
      </c>
    </row>
    <row r="2038" spans="1:10" x14ac:dyDescent="0.25">
      <c r="A2038" s="22" t="s">
        <v>5648</v>
      </c>
      <c r="B2038" s="23">
        <v>900</v>
      </c>
      <c r="C2038" s="22" t="s">
        <v>11494</v>
      </c>
      <c r="D2038" s="28">
        <v>387904</v>
      </c>
      <c r="E2038" s="22" t="s">
        <v>11495</v>
      </c>
      <c r="F2038" s="22" t="s">
        <v>15132</v>
      </c>
      <c r="G2038" s="22" t="s">
        <v>81</v>
      </c>
      <c r="H2038" s="22" t="s">
        <v>11164</v>
      </c>
      <c r="I2038" s="24">
        <v>44348</v>
      </c>
      <c r="J2038" s="24"/>
    </row>
    <row r="2039" spans="1:10" x14ac:dyDescent="0.25">
      <c r="A2039" s="22" t="s">
        <v>1199</v>
      </c>
      <c r="B2039" s="23">
        <v>900</v>
      </c>
      <c r="C2039" s="22" t="s">
        <v>11494</v>
      </c>
      <c r="D2039" s="28">
        <v>387904</v>
      </c>
      <c r="E2039" s="22" t="s">
        <v>11495</v>
      </c>
      <c r="F2039" s="22" t="s">
        <v>15133</v>
      </c>
      <c r="G2039" s="22" t="s">
        <v>81</v>
      </c>
      <c r="H2039" s="22" t="s">
        <v>10903</v>
      </c>
      <c r="I2039" s="24">
        <v>44330</v>
      </c>
      <c r="J2039" s="24"/>
    </row>
    <row r="2040" spans="1:10" x14ac:dyDescent="0.25">
      <c r="A2040" s="22" t="s">
        <v>15134</v>
      </c>
      <c r="B2040" s="23">
        <v>900</v>
      </c>
      <c r="C2040" s="22" t="s">
        <v>11494</v>
      </c>
      <c r="D2040" s="28">
        <v>387904</v>
      </c>
      <c r="E2040" s="22" t="s">
        <v>11495</v>
      </c>
      <c r="F2040" s="22" t="s">
        <v>15135</v>
      </c>
      <c r="G2040" s="22" t="s">
        <v>81</v>
      </c>
      <c r="H2040" s="22" t="s">
        <v>15136</v>
      </c>
      <c r="I2040" s="24">
        <v>44333</v>
      </c>
      <c r="J2040" s="24">
        <v>44348</v>
      </c>
    </row>
    <row r="2041" spans="1:10" x14ac:dyDescent="0.25">
      <c r="A2041" s="22" t="s">
        <v>2590</v>
      </c>
      <c r="B2041" s="23">
        <v>900</v>
      </c>
      <c r="C2041" s="22" t="s">
        <v>11494</v>
      </c>
      <c r="D2041" s="28">
        <v>387904</v>
      </c>
      <c r="E2041" s="22" t="s">
        <v>11495</v>
      </c>
      <c r="F2041" s="22" t="s">
        <v>15137</v>
      </c>
      <c r="G2041" s="22" t="s">
        <v>81</v>
      </c>
      <c r="H2041" s="22" t="s">
        <v>15138</v>
      </c>
      <c r="I2041" s="24">
        <v>44396</v>
      </c>
      <c r="J2041" s="24"/>
    </row>
    <row r="2042" spans="1:10" x14ac:dyDescent="0.25">
      <c r="A2042" s="22" t="s">
        <v>3410</v>
      </c>
      <c r="B2042" s="23">
        <v>900</v>
      </c>
      <c r="C2042" s="22" t="s">
        <v>11494</v>
      </c>
      <c r="D2042" s="28">
        <v>387904</v>
      </c>
      <c r="E2042" s="22" t="s">
        <v>11495</v>
      </c>
      <c r="F2042" s="22" t="s">
        <v>15139</v>
      </c>
      <c r="G2042" s="22" t="s">
        <v>81</v>
      </c>
      <c r="H2042" s="22" t="s">
        <v>15140</v>
      </c>
      <c r="I2042" s="24">
        <v>44361</v>
      </c>
      <c r="J2042" s="24">
        <v>44361</v>
      </c>
    </row>
    <row r="2043" spans="1:10" x14ac:dyDescent="0.25">
      <c r="A2043" s="22" t="s">
        <v>15141</v>
      </c>
      <c r="B2043" s="23">
        <v>900</v>
      </c>
      <c r="C2043" s="22" t="s">
        <v>11494</v>
      </c>
      <c r="D2043" s="28">
        <v>387904</v>
      </c>
      <c r="E2043" s="22" t="s">
        <v>11495</v>
      </c>
      <c r="F2043" s="22" t="s">
        <v>15142</v>
      </c>
      <c r="G2043" s="22" t="s">
        <v>81</v>
      </c>
      <c r="H2043" s="22" t="s">
        <v>15143</v>
      </c>
      <c r="I2043" s="24">
        <v>44335</v>
      </c>
      <c r="J2043" s="24">
        <v>44335</v>
      </c>
    </row>
    <row r="2044" spans="1:10" x14ac:dyDescent="0.25">
      <c r="A2044" s="22" t="s">
        <v>15144</v>
      </c>
      <c r="B2044" s="23">
        <v>900</v>
      </c>
      <c r="C2044" s="22" t="s">
        <v>11494</v>
      </c>
      <c r="D2044" s="28">
        <v>387904</v>
      </c>
      <c r="E2044" s="22" t="s">
        <v>11495</v>
      </c>
      <c r="F2044" s="22" t="s">
        <v>15145</v>
      </c>
      <c r="G2044" s="22" t="s">
        <v>81</v>
      </c>
      <c r="H2044" s="22" t="s">
        <v>15146</v>
      </c>
      <c r="I2044" s="24">
        <v>44333</v>
      </c>
      <c r="J2044" s="24">
        <v>44340</v>
      </c>
    </row>
    <row r="2045" spans="1:10" x14ac:dyDescent="0.25">
      <c r="A2045" s="22" t="s">
        <v>578</v>
      </c>
      <c r="B2045" s="23">
        <v>900</v>
      </c>
      <c r="C2045" s="22" t="s">
        <v>11494</v>
      </c>
      <c r="D2045" s="28">
        <v>387904</v>
      </c>
      <c r="E2045" s="22" t="s">
        <v>11495</v>
      </c>
      <c r="F2045" s="22" t="s">
        <v>11496</v>
      </c>
      <c r="G2045" s="22" t="s">
        <v>81</v>
      </c>
      <c r="H2045" s="22" t="s">
        <v>7222</v>
      </c>
      <c r="I2045" s="24">
        <v>44349</v>
      </c>
      <c r="J2045" s="24"/>
    </row>
    <row r="2046" spans="1:10" x14ac:dyDescent="0.25">
      <c r="A2046" s="22" t="s">
        <v>294</v>
      </c>
      <c r="B2046" s="23">
        <v>900</v>
      </c>
      <c r="C2046" s="22" t="s">
        <v>11494</v>
      </c>
      <c r="D2046" s="28">
        <v>387904</v>
      </c>
      <c r="E2046" s="22" t="s">
        <v>11495</v>
      </c>
      <c r="F2046" s="22" t="s">
        <v>15147</v>
      </c>
      <c r="G2046" s="22" t="s">
        <v>81</v>
      </c>
      <c r="H2046" s="22" t="s">
        <v>10176</v>
      </c>
      <c r="I2046" s="24">
        <v>44348</v>
      </c>
      <c r="J2046" s="24"/>
    </row>
    <row r="2047" spans="1:10" x14ac:dyDescent="0.25">
      <c r="A2047" s="22" t="s">
        <v>4217</v>
      </c>
      <c r="B2047" s="23">
        <v>900</v>
      </c>
      <c r="C2047" s="22" t="s">
        <v>11494</v>
      </c>
      <c r="D2047" s="28">
        <v>387904</v>
      </c>
      <c r="E2047" s="22" t="s">
        <v>11495</v>
      </c>
      <c r="F2047" s="22" t="s">
        <v>15148</v>
      </c>
      <c r="G2047" s="22" t="s">
        <v>81</v>
      </c>
      <c r="H2047" s="22" t="s">
        <v>11427</v>
      </c>
      <c r="I2047" s="24">
        <v>44375</v>
      </c>
      <c r="J2047" s="24"/>
    </row>
    <row r="2048" spans="1:10" x14ac:dyDescent="0.25">
      <c r="A2048" s="22" t="s">
        <v>1715</v>
      </c>
      <c r="B2048" s="23">
        <v>900</v>
      </c>
      <c r="C2048" s="22" t="s">
        <v>11494</v>
      </c>
      <c r="D2048" s="28">
        <v>387904</v>
      </c>
      <c r="E2048" s="22" t="s">
        <v>11495</v>
      </c>
      <c r="F2048" s="22" t="s">
        <v>15149</v>
      </c>
      <c r="G2048" s="22" t="s">
        <v>81</v>
      </c>
      <c r="H2048" s="22" t="s">
        <v>9016</v>
      </c>
      <c r="I2048" s="24">
        <v>44348</v>
      </c>
      <c r="J2048" s="24"/>
    </row>
    <row r="2049" spans="1:10" x14ac:dyDescent="0.25">
      <c r="A2049" s="22" t="s">
        <v>1451</v>
      </c>
      <c r="B2049" s="23">
        <v>900</v>
      </c>
      <c r="C2049" s="22" t="s">
        <v>11494</v>
      </c>
      <c r="D2049" s="28">
        <v>387904</v>
      </c>
      <c r="E2049" s="22" t="s">
        <v>11495</v>
      </c>
      <c r="F2049" s="22" t="s">
        <v>15150</v>
      </c>
      <c r="G2049" s="22" t="s">
        <v>81</v>
      </c>
      <c r="H2049" s="22" t="s">
        <v>11454</v>
      </c>
      <c r="I2049" s="24">
        <v>44330</v>
      </c>
      <c r="J2049" s="24"/>
    </row>
    <row r="2050" spans="1:10" x14ac:dyDescent="0.25">
      <c r="A2050" s="22" t="s">
        <v>5959</v>
      </c>
      <c r="B2050" s="23">
        <v>900</v>
      </c>
      <c r="C2050" s="22" t="s">
        <v>11494</v>
      </c>
      <c r="D2050" s="28">
        <v>387904</v>
      </c>
      <c r="E2050" s="22" t="s">
        <v>11495</v>
      </c>
      <c r="F2050" s="22" t="s">
        <v>15151</v>
      </c>
      <c r="G2050" s="22" t="s">
        <v>81</v>
      </c>
      <c r="H2050" s="22" t="s">
        <v>10236</v>
      </c>
      <c r="I2050" s="24">
        <v>44348</v>
      </c>
      <c r="J2050" s="24"/>
    </row>
    <row r="2051" spans="1:10" x14ac:dyDescent="0.25">
      <c r="A2051" s="22" t="s">
        <v>3766</v>
      </c>
      <c r="B2051" s="23">
        <v>900</v>
      </c>
      <c r="C2051" s="22" t="s">
        <v>11494</v>
      </c>
      <c r="D2051" s="28">
        <v>387904</v>
      </c>
      <c r="E2051" s="22" t="s">
        <v>11495</v>
      </c>
      <c r="F2051" s="22" t="s">
        <v>15152</v>
      </c>
      <c r="G2051" s="22" t="s">
        <v>81</v>
      </c>
      <c r="H2051" s="22" t="s">
        <v>10349</v>
      </c>
      <c r="I2051" s="24">
        <v>44348</v>
      </c>
      <c r="J2051" s="24"/>
    </row>
    <row r="2052" spans="1:10" x14ac:dyDescent="0.25">
      <c r="A2052" s="22" t="s">
        <v>3944</v>
      </c>
      <c r="B2052" s="23">
        <v>900</v>
      </c>
      <c r="C2052" s="22" t="s">
        <v>11494</v>
      </c>
      <c r="D2052" s="28">
        <v>387904</v>
      </c>
      <c r="E2052" s="22" t="s">
        <v>11495</v>
      </c>
      <c r="F2052" s="22" t="s">
        <v>15153</v>
      </c>
      <c r="G2052" s="22" t="s">
        <v>81</v>
      </c>
      <c r="H2052" s="22" t="s">
        <v>9494</v>
      </c>
      <c r="I2052" s="24">
        <v>44349</v>
      </c>
      <c r="J2052" s="24"/>
    </row>
    <row r="2053" spans="1:10" x14ac:dyDescent="0.25">
      <c r="A2053" s="22" t="s">
        <v>3556</v>
      </c>
      <c r="B2053" s="23">
        <v>900</v>
      </c>
      <c r="C2053" s="22" t="s">
        <v>11494</v>
      </c>
      <c r="D2053" s="28">
        <v>387904</v>
      </c>
      <c r="E2053" s="22" t="s">
        <v>11495</v>
      </c>
      <c r="F2053" s="22" t="s">
        <v>11496</v>
      </c>
      <c r="G2053" s="22" t="s">
        <v>81</v>
      </c>
      <c r="H2053" s="22" t="s">
        <v>7202</v>
      </c>
      <c r="I2053" s="24">
        <v>44340</v>
      </c>
      <c r="J2053" s="24"/>
    </row>
    <row r="2054" spans="1:10" x14ac:dyDescent="0.25">
      <c r="A2054" s="22" t="s">
        <v>1697</v>
      </c>
      <c r="B2054" s="23">
        <v>900</v>
      </c>
      <c r="C2054" s="22" t="s">
        <v>11494</v>
      </c>
      <c r="D2054" s="28">
        <v>387904</v>
      </c>
      <c r="E2054" s="22" t="s">
        <v>11495</v>
      </c>
      <c r="F2054" s="22" t="s">
        <v>15154</v>
      </c>
      <c r="G2054" s="22" t="s">
        <v>81</v>
      </c>
      <c r="H2054" s="22" t="s">
        <v>10167</v>
      </c>
      <c r="I2054" s="24">
        <v>44348</v>
      </c>
      <c r="J2054" s="24"/>
    </row>
    <row r="2055" spans="1:10" x14ac:dyDescent="0.25">
      <c r="A2055" s="22" t="s">
        <v>3212</v>
      </c>
      <c r="B2055" s="23">
        <v>900</v>
      </c>
      <c r="C2055" s="22" t="s">
        <v>11494</v>
      </c>
      <c r="D2055" s="28">
        <v>387904</v>
      </c>
      <c r="E2055" s="22" t="s">
        <v>11495</v>
      </c>
      <c r="F2055" s="22" t="s">
        <v>15155</v>
      </c>
      <c r="G2055" s="22" t="s">
        <v>81</v>
      </c>
      <c r="H2055" s="22" t="s">
        <v>10278</v>
      </c>
      <c r="I2055" s="24">
        <v>44335</v>
      </c>
      <c r="J2055" s="24"/>
    </row>
    <row r="2056" spans="1:10" x14ac:dyDescent="0.25">
      <c r="A2056" s="22" t="s">
        <v>3697</v>
      </c>
      <c r="B2056" s="23">
        <v>900</v>
      </c>
      <c r="C2056" s="22" t="s">
        <v>11494</v>
      </c>
      <c r="D2056" s="28">
        <v>387904</v>
      </c>
      <c r="E2056" s="22" t="s">
        <v>11495</v>
      </c>
      <c r="F2056" s="22" t="s">
        <v>15156</v>
      </c>
      <c r="G2056" s="22" t="s">
        <v>81</v>
      </c>
      <c r="H2056" s="22" t="s">
        <v>9265</v>
      </c>
      <c r="I2056" s="24">
        <v>44335</v>
      </c>
      <c r="J2056" s="24"/>
    </row>
    <row r="2057" spans="1:10" x14ac:dyDescent="0.25">
      <c r="A2057" s="22" t="s">
        <v>948</v>
      </c>
      <c r="B2057" s="23">
        <v>900</v>
      </c>
      <c r="C2057" s="22" t="s">
        <v>11494</v>
      </c>
      <c r="D2057" s="28">
        <v>387904</v>
      </c>
      <c r="E2057" s="22" t="s">
        <v>11495</v>
      </c>
      <c r="F2057" s="22" t="s">
        <v>15157</v>
      </c>
      <c r="G2057" s="22" t="s">
        <v>81</v>
      </c>
      <c r="H2057" s="22" t="s">
        <v>9069</v>
      </c>
      <c r="I2057" s="24">
        <v>44348</v>
      </c>
      <c r="J2057" s="24">
        <v>44374</v>
      </c>
    </row>
    <row r="2058" spans="1:10" x14ac:dyDescent="0.25">
      <c r="A2058" s="22" t="s">
        <v>948</v>
      </c>
      <c r="B2058" s="23">
        <v>900</v>
      </c>
      <c r="C2058" s="22" t="s">
        <v>11494</v>
      </c>
      <c r="D2058" s="28">
        <v>387904</v>
      </c>
      <c r="E2058" s="22" t="s">
        <v>11495</v>
      </c>
      <c r="F2058" s="22" t="s">
        <v>15158</v>
      </c>
      <c r="G2058" s="22" t="s">
        <v>81</v>
      </c>
      <c r="H2058" s="22" t="s">
        <v>9069</v>
      </c>
      <c r="I2058" s="24">
        <v>44375</v>
      </c>
      <c r="J2058" s="24"/>
    </row>
    <row r="2059" spans="1:10" x14ac:dyDescent="0.25">
      <c r="A2059" s="22" t="s">
        <v>15159</v>
      </c>
      <c r="B2059" s="23">
        <v>900</v>
      </c>
      <c r="C2059" s="22" t="s">
        <v>11494</v>
      </c>
      <c r="D2059" s="28">
        <v>387904</v>
      </c>
      <c r="E2059" s="22" t="s">
        <v>11495</v>
      </c>
      <c r="F2059" s="22" t="s">
        <v>15160</v>
      </c>
      <c r="G2059" s="22" t="s">
        <v>81</v>
      </c>
      <c r="H2059" s="22" t="s">
        <v>15161</v>
      </c>
      <c r="I2059" s="24">
        <v>44338</v>
      </c>
      <c r="J2059" s="24">
        <v>44347</v>
      </c>
    </row>
    <row r="2060" spans="1:10" x14ac:dyDescent="0.25">
      <c r="A2060" s="22" t="s">
        <v>1353</v>
      </c>
      <c r="B2060" s="23">
        <v>900</v>
      </c>
      <c r="C2060" s="22" t="s">
        <v>11494</v>
      </c>
      <c r="D2060" s="28">
        <v>387904</v>
      </c>
      <c r="E2060" s="22" t="s">
        <v>11495</v>
      </c>
      <c r="F2060" s="22" t="s">
        <v>15162</v>
      </c>
      <c r="G2060" s="22" t="s">
        <v>81</v>
      </c>
      <c r="H2060" s="22" t="s">
        <v>10399</v>
      </c>
      <c r="I2060" s="24">
        <v>44334</v>
      </c>
      <c r="J2060" s="24"/>
    </row>
    <row r="2061" spans="1:10" x14ac:dyDescent="0.25">
      <c r="A2061" s="22" t="s">
        <v>3970</v>
      </c>
      <c r="B2061" s="23">
        <v>900</v>
      </c>
      <c r="C2061" s="22" t="s">
        <v>11494</v>
      </c>
      <c r="D2061" s="28">
        <v>387904</v>
      </c>
      <c r="E2061" s="22" t="s">
        <v>11495</v>
      </c>
      <c r="F2061" s="22" t="s">
        <v>15163</v>
      </c>
      <c r="G2061" s="22" t="s">
        <v>81</v>
      </c>
      <c r="H2061" s="22" t="s">
        <v>10707</v>
      </c>
      <c r="I2061" s="24">
        <v>44333</v>
      </c>
      <c r="J2061" s="24"/>
    </row>
    <row r="2062" spans="1:10" x14ac:dyDescent="0.25">
      <c r="A2062" s="22" t="s">
        <v>5338</v>
      </c>
      <c r="B2062" s="23">
        <v>900</v>
      </c>
      <c r="C2062" s="22" t="s">
        <v>11494</v>
      </c>
      <c r="D2062" s="28">
        <v>387904</v>
      </c>
      <c r="E2062" s="22" t="s">
        <v>11495</v>
      </c>
      <c r="F2062" s="22" t="s">
        <v>15164</v>
      </c>
      <c r="G2062" s="22" t="s">
        <v>81</v>
      </c>
      <c r="H2062" s="22" t="s">
        <v>10310</v>
      </c>
      <c r="I2062" s="24">
        <v>44348</v>
      </c>
      <c r="J2062" s="24"/>
    </row>
    <row r="2063" spans="1:10" x14ac:dyDescent="0.25">
      <c r="A2063" s="22" t="s">
        <v>2232</v>
      </c>
      <c r="B2063" s="23">
        <v>900</v>
      </c>
      <c r="C2063" s="22" t="s">
        <v>11494</v>
      </c>
      <c r="D2063" s="28">
        <v>387904</v>
      </c>
      <c r="E2063" s="22" t="s">
        <v>11495</v>
      </c>
      <c r="F2063" s="22" t="s">
        <v>15165</v>
      </c>
      <c r="G2063" s="22" t="s">
        <v>81</v>
      </c>
      <c r="H2063" s="22" t="s">
        <v>9524</v>
      </c>
      <c r="I2063" s="24">
        <v>44348</v>
      </c>
      <c r="J2063" s="24">
        <v>44380</v>
      </c>
    </row>
    <row r="2064" spans="1:10" x14ac:dyDescent="0.25">
      <c r="A2064" s="22" t="s">
        <v>2232</v>
      </c>
      <c r="B2064" s="23">
        <v>900</v>
      </c>
      <c r="C2064" s="22" t="s">
        <v>11494</v>
      </c>
      <c r="D2064" s="28">
        <v>387904</v>
      </c>
      <c r="E2064" s="22" t="s">
        <v>11495</v>
      </c>
      <c r="F2064" s="22" t="s">
        <v>15166</v>
      </c>
      <c r="G2064" s="22" t="s">
        <v>81</v>
      </c>
      <c r="H2064" s="22" t="s">
        <v>9524</v>
      </c>
      <c r="I2064" s="24">
        <v>44381</v>
      </c>
      <c r="J2064" s="24"/>
    </row>
    <row r="2065" spans="1:10" x14ac:dyDescent="0.25">
      <c r="A2065" s="22" t="s">
        <v>2808</v>
      </c>
      <c r="B2065" s="23">
        <v>900</v>
      </c>
      <c r="C2065" s="22" t="s">
        <v>11494</v>
      </c>
      <c r="D2065" s="28">
        <v>387904</v>
      </c>
      <c r="E2065" s="22" t="s">
        <v>11495</v>
      </c>
      <c r="F2065" s="22" t="s">
        <v>15167</v>
      </c>
      <c r="G2065" s="22" t="s">
        <v>81</v>
      </c>
      <c r="H2065" s="22" t="s">
        <v>11298</v>
      </c>
      <c r="I2065" s="24">
        <v>44335</v>
      </c>
      <c r="J2065" s="24"/>
    </row>
    <row r="2066" spans="1:10" x14ac:dyDescent="0.25">
      <c r="A2066" s="22" t="s">
        <v>359</v>
      </c>
      <c r="B2066" s="23">
        <v>900</v>
      </c>
      <c r="C2066" s="22" t="s">
        <v>11494</v>
      </c>
      <c r="D2066" s="28">
        <v>387904</v>
      </c>
      <c r="E2066" s="22" t="s">
        <v>11495</v>
      </c>
      <c r="F2066" s="22" t="s">
        <v>15168</v>
      </c>
      <c r="G2066" s="22" t="s">
        <v>81</v>
      </c>
      <c r="H2066" s="22" t="s">
        <v>9463</v>
      </c>
      <c r="I2066" s="24">
        <v>44335</v>
      </c>
      <c r="J2066" s="24">
        <v>44357</v>
      </c>
    </row>
    <row r="2067" spans="1:10" x14ac:dyDescent="0.25">
      <c r="A2067" s="22" t="s">
        <v>15169</v>
      </c>
      <c r="B2067" s="23">
        <v>900</v>
      </c>
      <c r="C2067" s="22" t="s">
        <v>11494</v>
      </c>
      <c r="D2067" s="28">
        <v>387904</v>
      </c>
      <c r="E2067" s="22" t="s">
        <v>11495</v>
      </c>
      <c r="F2067" s="22" t="s">
        <v>12662</v>
      </c>
      <c r="G2067" s="22" t="s">
        <v>81</v>
      </c>
      <c r="H2067" s="22" t="s">
        <v>15170</v>
      </c>
      <c r="I2067" s="24">
        <v>44336</v>
      </c>
      <c r="J2067" s="24">
        <v>44347</v>
      </c>
    </row>
    <row r="2068" spans="1:10" x14ac:dyDescent="0.25">
      <c r="A2068" s="22" t="s">
        <v>15171</v>
      </c>
      <c r="B2068" s="23">
        <v>900</v>
      </c>
      <c r="C2068" s="22" t="s">
        <v>11494</v>
      </c>
      <c r="D2068" s="28">
        <v>387904</v>
      </c>
      <c r="E2068" s="22" t="s">
        <v>11495</v>
      </c>
      <c r="F2068" s="22" t="s">
        <v>12662</v>
      </c>
      <c r="G2068" s="22" t="s">
        <v>81</v>
      </c>
      <c r="H2068" s="22" t="s">
        <v>15172</v>
      </c>
      <c r="I2068" s="24">
        <v>44336</v>
      </c>
      <c r="J2068" s="24">
        <v>44347</v>
      </c>
    </row>
    <row r="2069" spans="1:10" x14ac:dyDescent="0.25">
      <c r="A2069" s="22" t="s">
        <v>15173</v>
      </c>
      <c r="B2069" s="23">
        <v>900</v>
      </c>
      <c r="C2069" s="22" t="s">
        <v>11494</v>
      </c>
      <c r="D2069" s="28">
        <v>387904</v>
      </c>
      <c r="E2069" s="22" t="s">
        <v>11495</v>
      </c>
      <c r="F2069" s="22" t="s">
        <v>15174</v>
      </c>
      <c r="G2069" s="22" t="s">
        <v>81</v>
      </c>
      <c r="H2069" s="22" t="s">
        <v>15175</v>
      </c>
      <c r="I2069" s="24">
        <v>44342</v>
      </c>
      <c r="J2069" s="24">
        <v>44345</v>
      </c>
    </row>
    <row r="2070" spans="1:10" x14ac:dyDescent="0.25">
      <c r="A2070" s="22" t="s">
        <v>15176</v>
      </c>
      <c r="B2070" s="23">
        <v>900</v>
      </c>
      <c r="C2070" s="22" t="s">
        <v>11494</v>
      </c>
      <c r="D2070" s="28">
        <v>387904</v>
      </c>
      <c r="E2070" s="22" t="s">
        <v>11495</v>
      </c>
      <c r="F2070" s="22" t="s">
        <v>15177</v>
      </c>
      <c r="G2070" s="22" t="s">
        <v>81</v>
      </c>
      <c r="H2070" s="22" t="s">
        <v>15178</v>
      </c>
      <c r="I2070" s="24">
        <v>44336</v>
      </c>
      <c r="J2070" s="24">
        <v>44354</v>
      </c>
    </row>
    <row r="2071" spans="1:10" x14ac:dyDescent="0.25">
      <c r="A2071" s="22" t="s">
        <v>4000</v>
      </c>
      <c r="B2071" s="23">
        <v>900</v>
      </c>
      <c r="C2071" s="22" t="s">
        <v>11494</v>
      </c>
      <c r="D2071" s="28">
        <v>387904</v>
      </c>
      <c r="E2071" s="22" t="s">
        <v>11495</v>
      </c>
      <c r="F2071" s="22" t="s">
        <v>15179</v>
      </c>
      <c r="G2071" s="22" t="s">
        <v>81</v>
      </c>
      <c r="H2071" s="22" t="s">
        <v>9525</v>
      </c>
      <c r="I2071" s="24">
        <v>44375</v>
      </c>
      <c r="J2071" s="24"/>
    </row>
    <row r="2072" spans="1:10" x14ac:dyDescent="0.25">
      <c r="A2072" s="22" t="s">
        <v>767</v>
      </c>
      <c r="B2072" s="23">
        <v>900</v>
      </c>
      <c r="C2072" s="22" t="s">
        <v>11494</v>
      </c>
      <c r="D2072" s="28">
        <v>387904</v>
      </c>
      <c r="E2072" s="22" t="s">
        <v>11495</v>
      </c>
      <c r="F2072" s="22" t="s">
        <v>15180</v>
      </c>
      <c r="G2072" s="22" t="s">
        <v>81</v>
      </c>
      <c r="H2072" s="22" t="s">
        <v>9965</v>
      </c>
      <c r="I2072" s="24">
        <v>44347</v>
      </c>
      <c r="J2072" s="24"/>
    </row>
    <row r="2073" spans="1:10" x14ac:dyDescent="0.25">
      <c r="A2073" s="22" t="s">
        <v>1946</v>
      </c>
      <c r="B2073" s="23">
        <v>900</v>
      </c>
      <c r="C2073" s="22" t="s">
        <v>11494</v>
      </c>
      <c r="D2073" s="28">
        <v>387904</v>
      </c>
      <c r="E2073" s="22" t="s">
        <v>11495</v>
      </c>
      <c r="F2073" s="22" t="s">
        <v>15181</v>
      </c>
      <c r="G2073" s="22" t="s">
        <v>81</v>
      </c>
      <c r="H2073" s="22" t="s">
        <v>9135</v>
      </c>
      <c r="I2073" s="24">
        <v>44338</v>
      </c>
      <c r="J2073" s="24"/>
    </row>
    <row r="2074" spans="1:10" x14ac:dyDescent="0.25">
      <c r="A2074" s="22" t="s">
        <v>1027</v>
      </c>
      <c r="B2074" s="23">
        <v>900</v>
      </c>
      <c r="C2074" s="22" t="s">
        <v>11494</v>
      </c>
      <c r="D2074" s="28">
        <v>387904</v>
      </c>
      <c r="E2074" s="22" t="s">
        <v>11495</v>
      </c>
      <c r="F2074" s="22" t="s">
        <v>15182</v>
      </c>
      <c r="G2074" s="22" t="s">
        <v>81</v>
      </c>
      <c r="H2074" s="22" t="s">
        <v>9587</v>
      </c>
      <c r="I2074" s="24">
        <v>44336</v>
      </c>
      <c r="J2074" s="24"/>
    </row>
    <row r="2075" spans="1:10" x14ac:dyDescent="0.25">
      <c r="A2075" s="22" t="s">
        <v>15183</v>
      </c>
      <c r="B2075" s="23">
        <v>900</v>
      </c>
      <c r="C2075" s="22" t="s">
        <v>11494</v>
      </c>
      <c r="D2075" s="28">
        <v>387904</v>
      </c>
      <c r="E2075" s="22" t="s">
        <v>11495</v>
      </c>
      <c r="F2075" s="22" t="s">
        <v>15184</v>
      </c>
      <c r="G2075" s="22" t="s">
        <v>81</v>
      </c>
      <c r="H2075" s="22" t="s">
        <v>15185</v>
      </c>
      <c r="I2075" s="24">
        <v>44354</v>
      </c>
      <c r="J2075" s="24">
        <v>44354</v>
      </c>
    </row>
    <row r="2076" spans="1:10" x14ac:dyDescent="0.25">
      <c r="A2076" s="22" t="s">
        <v>6228</v>
      </c>
      <c r="B2076" s="23">
        <v>900</v>
      </c>
      <c r="C2076" s="22" t="s">
        <v>11494</v>
      </c>
      <c r="D2076" s="28">
        <v>387904</v>
      </c>
      <c r="E2076" s="22" t="s">
        <v>11495</v>
      </c>
      <c r="F2076" s="22" t="s">
        <v>11496</v>
      </c>
      <c r="G2076" s="22" t="s">
        <v>81</v>
      </c>
      <c r="H2076" s="22" t="s">
        <v>7255</v>
      </c>
      <c r="I2076" s="24">
        <v>44368</v>
      </c>
      <c r="J2076" s="24"/>
    </row>
    <row r="2077" spans="1:10" x14ac:dyDescent="0.25">
      <c r="A2077" s="22" t="s">
        <v>6217</v>
      </c>
      <c r="B2077" s="23">
        <v>900</v>
      </c>
      <c r="C2077" s="22" t="s">
        <v>11494</v>
      </c>
      <c r="D2077" s="28">
        <v>387904</v>
      </c>
      <c r="E2077" s="22" t="s">
        <v>11495</v>
      </c>
      <c r="F2077" s="22" t="s">
        <v>11496</v>
      </c>
      <c r="G2077" s="22" t="s">
        <v>81</v>
      </c>
      <c r="H2077" s="22" t="s">
        <v>7257</v>
      </c>
      <c r="I2077" s="24">
        <v>44368</v>
      </c>
      <c r="J2077" s="24"/>
    </row>
    <row r="2078" spans="1:10" x14ac:dyDescent="0.25">
      <c r="A2078" s="22" t="s">
        <v>2018</v>
      </c>
      <c r="B2078" s="23">
        <v>900</v>
      </c>
      <c r="C2078" s="22" t="s">
        <v>11494</v>
      </c>
      <c r="D2078" s="28">
        <v>387904</v>
      </c>
      <c r="E2078" s="22" t="s">
        <v>11495</v>
      </c>
      <c r="F2078" s="22" t="s">
        <v>15186</v>
      </c>
      <c r="G2078" s="22" t="s">
        <v>81</v>
      </c>
      <c r="H2078" s="22" t="s">
        <v>9345</v>
      </c>
      <c r="I2078" s="24">
        <v>44344</v>
      </c>
      <c r="J2078" s="24"/>
    </row>
    <row r="2079" spans="1:10" x14ac:dyDescent="0.25">
      <c r="A2079" s="22" t="s">
        <v>586</v>
      </c>
      <c r="B2079" s="23">
        <v>900</v>
      </c>
      <c r="C2079" s="22" t="s">
        <v>11494</v>
      </c>
      <c r="D2079" s="28">
        <v>387904</v>
      </c>
      <c r="E2079" s="22" t="s">
        <v>11495</v>
      </c>
      <c r="F2079" s="22" t="s">
        <v>15187</v>
      </c>
      <c r="G2079" s="22" t="s">
        <v>81</v>
      </c>
      <c r="H2079" s="22" t="s">
        <v>9540</v>
      </c>
      <c r="I2079" s="24">
        <v>44370</v>
      </c>
      <c r="J2079" s="24"/>
    </row>
    <row r="2080" spans="1:10" x14ac:dyDescent="0.25">
      <c r="A2080" s="22" t="s">
        <v>4577</v>
      </c>
      <c r="B2080" s="23">
        <v>900</v>
      </c>
      <c r="C2080" s="22" t="s">
        <v>11494</v>
      </c>
      <c r="D2080" s="28">
        <v>387904</v>
      </c>
      <c r="E2080" s="22" t="s">
        <v>11495</v>
      </c>
      <c r="F2080" s="22" t="s">
        <v>15188</v>
      </c>
      <c r="G2080" s="22" t="s">
        <v>81</v>
      </c>
      <c r="H2080" s="22" t="s">
        <v>11359</v>
      </c>
      <c r="I2080" s="24">
        <v>44346</v>
      </c>
      <c r="J2080" s="24"/>
    </row>
    <row r="2081" spans="1:10" x14ac:dyDescent="0.25">
      <c r="A2081" s="22" t="s">
        <v>15189</v>
      </c>
      <c r="B2081" s="23">
        <v>900</v>
      </c>
      <c r="C2081" s="22" t="s">
        <v>11494</v>
      </c>
      <c r="D2081" s="28">
        <v>387904</v>
      </c>
      <c r="E2081" s="22" t="s">
        <v>11495</v>
      </c>
      <c r="F2081" s="22" t="s">
        <v>15190</v>
      </c>
      <c r="G2081" s="22" t="s">
        <v>81</v>
      </c>
      <c r="H2081" s="22" t="s">
        <v>15191</v>
      </c>
      <c r="I2081" s="24">
        <v>44338</v>
      </c>
      <c r="J2081" s="24">
        <v>44344</v>
      </c>
    </row>
    <row r="2082" spans="1:10" x14ac:dyDescent="0.25">
      <c r="A2082" s="22" t="s">
        <v>3464</v>
      </c>
      <c r="B2082" s="23">
        <v>900</v>
      </c>
      <c r="C2082" s="22" t="s">
        <v>11494</v>
      </c>
      <c r="D2082" s="28">
        <v>387904</v>
      </c>
      <c r="E2082" s="22" t="s">
        <v>11495</v>
      </c>
      <c r="F2082" s="22" t="s">
        <v>15192</v>
      </c>
      <c r="G2082" s="22" t="s">
        <v>81</v>
      </c>
      <c r="H2082" s="22" t="s">
        <v>10520</v>
      </c>
      <c r="I2082" s="24">
        <v>44361</v>
      </c>
      <c r="J2082" s="24"/>
    </row>
    <row r="2083" spans="1:10" x14ac:dyDescent="0.25">
      <c r="A2083" s="22" t="s">
        <v>2658</v>
      </c>
      <c r="B2083" s="23">
        <v>900</v>
      </c>
      <c r="C2083" s="22" t="s">
        <v>11494</v>
      </c>
      <c r="D2083" s="28">
        <v>387904</v>
      </c>
      <c r="E2083" s="22" t="s">
        <v>11495</v>
      </c>
      <c r="F2083" s="22" t="s">
        <v>15193</v>
      </c>
      <c r="G2083" s="22" t="s">
        <v>81</v>
      </c>
      <c r="H2083" s="22" t="s">
        <v>11092</v>
      </c>
      <c r="I2083" s="24">
        <v>44348</v>
      </c>
      <c r="J2083" s="24"/>
    </row>
    <row r="2084" spans="1:10" x14ac:dyDescent="0.25">
      <c r="A2084" s="22" t="s">
        <v>4697</v>
      </c>
      <c r="B2084" s="23">
        <v>900</v>
      </c>
      <c r="C2084" s="22" t="s">
        <v>11494</v>
      </c>
      <c r="D2084" s="28">
        <v>387904</v>
      </c>
      <c r="E2084" s="22" t="s">
        <v>11495</v>
      </c>
      <c r="F2084" s="22" t="s">
        <v>15194</v>
      </c>
      <c r="G2084" s="22" t="s">
        <v>81</v>
      </c>
      <c r="H2084" s="22" t="s">
        <v>10091</v>
      </c>
      <c r="I2084" s="24">
        <v>44348</v>
      </c>
      <c r="J2084" s="24"/>
    </row>
    <row r="2085" spans="1:10" x14ac:dyDescent="0.25">
      <c r="A2085" s="22" t="s">
        <v>15195</v>
      </c>
      <c r="B2085" s="23">
        <v>900</v>
      </c>
      <c r="C2085" s="22" t="s">
        <v>11494</v>
      </c>
      <c r="D2085" s="28">
        <v>387904</v>
      </c>
      <c r="E2085" s="22" t="s">
        <v>11495</v>
      </c>
      <c r="F2085" s="22" t="s">
        <v>15196</v>
      </c>
      <c r="G2085" s="22" t="s">
        <v>81</v>
      </c>
      <c r="H2085" s="22" t="s">
        <v>15197</v>
      </c>
      <c r="I2085" s="24">
        <v>44347</v>
      </c>
      <c r="J2085" s="24">
        <v>44348</v>
      </c>
    </row>
    <row r="2086" spans="1:10" x14ac:dyDescent="0.25">
      <c r="A2086" s="22" t="s">
        <v>15198</v>
      </c>
      <c r="B2086" s="23">
        <v>900</v>
      </c>
      <c r="C2086" s="22" t="s">
        <v>11494</v>
      </c>
      <c r="D2086" s="28">
        <v>387904</v>
      </c>
      <c r="E2086" s="22" t="s">
        <v>11495</v>
      </c>
      <c r="F2086" s="22" t="s">
        <v>15199</v>
      </c>
      <c r="G2086" s="22" t="s">
        <v>81</v>
      </c>
      <c r="H2086" s="22" t="s">
        <v>15200</v>
      </c>
      <c r="I2086" s="24">
        <v>44347</v>
      </c>
      <c r="J2086" s="24">
        <v>44348</v>
      </c>
    </row>
    <row r="2087" spans="1:10" x14ac:dyDescent="0.25">
      <c r="A2087" s="22" t="s">
        <v>6085</v>
      </c>
      <c r="B2087" s="23">
        <v>900</v>
      </c>
      <c r="C2087" s="22" t="s">
        <v>11494</v>
      </c>
      <c r="D2087" s="28">
        <v>387904</v>
      </c>
      <c r="E2087" s="22" t="s">
        <v>11495</v>
      </c>
      <c r="F2087" s="22" t="s">
        <v>15201</v>
      </c>
      <c r="G2087" s="22" t="s">
        <v>81</v>
      </c>
      <c r="H2087" s="22" t="s">
        <v>9195</v>
      </c>
      <c r="I2087" s="24">
        <v>44347</v>
      </c>
      <c r="J2087" s="24"/>
    </row>
    <row r="2088" spans="1:10" x14ac:dyDescent="0.25">
      <c r="A2088" s="22" t="s">
        <v>2991</v>
      </c>
      <c r="B2088" s="23">
        <v>900</v>
      </c>
      <c r="C2088" s="22" t="s">
        <v>11494</v>
      </c>
      <c r="D2088" s="28">
        <v>387904</v>
      </c>
      <c r="E2088" s="22" t="s">
        <v>11495</v>
      </c>
      <c r="F2088" s="22" t="s">
        <v>15202</v>
      </c>
      <c r="G2088" s="22" t="s">
        <v>81</v>
      </c>
      <c r="H2088" s="22" t="s">
        <v>15203</v>
      </c>
      <c r="I2088" s="24">
        <v>44410</v>
      </c>
      <c r="J2088" s="24"/>
    </row>
    <row r="2089" spans="1:10" x14ac:dyDescent="0.25">
      <c r="A2089" s="22" t="s">
        <v>4054</v>
      </c>
      <c r="B2089" s="23">
        <v>900</v>
      </c>
      <c r="C2089" s="22" t="s">
        <v>11494</v>
      </c>
      <c r="D2089" s="28">
        <v>387904</v>
      </c>
      <c r="E2089" s="22" t="s">
        <v>11495</v>
      </c>
      <c r="F2089" s="22" t="s">
        <v>11496</v>
      </c>
      <c r="G2089" s="22" t="s">
        <v>81</v>
      </c>
      <c r="H2089" s="22" t="s">
        <v>7301</v>
      </c>
      <c r="I2089" s="24">
        <v>44392</v>
      </c>
      <c r="J2089" s="24"/>
    </row>
    <row r="2090" spans="1:10" x14ac:dyDescent="0.25">
      <c r="A2090" s="22" t="s">
        <v>1906</v>
      </c>
      <c r="B2090" s="23">
        <v>900</v>
      </c>
      <c r="C2090" s="22" t="s">
        <v>11494</v>
      </c>
      <c r="D2090" s="28">
        <v>387904</v>
      </c>
      <c r="E2090" s="22" t="s">
        <v>11495</v>
      </c>
      <c r="F2090" s="22" t="s">
        <v>15204</v>
      </c>
      <c r="G2090" s="22" t="s">
        <v>81</v>
      </c>
      <c r="H2090" s="22" t="s">
        <v>11406</v>
      </c>
      <c r="I2090" s="24">
        <v>44344</v>
      </c>
      <c r="J2090" s="24">
        <v>44374</v>
      </c>
    </row>
    <row r="2091" spans="1:10" x14ac:dyDescent="0.25">
      <c r="A2091" s="22" t="s">
        <v>2792</v>
      </c>
      <c r="B2091" s="23">
        <v>900</v>
      </c>
      <c r="C2091" s="22" t="s">
        <v>11494</v>
      </c>
      <c r="D2091" s="28">
        <v>387904</v>
      </c>
      <c r="E2091" s="22" t="s">
        <v>11495</v>
      </c>
      <c r="F2091" s="22" t="s">
        <v>15205</v>
      </c>
      <c r="G2091" s="22" t="s">
        <v>81</v>
      </c>
      <c r="H2091" s="22" t="s">
        <v>15206</v>
      </c>
      <c r="I2091" s="24">
        <v>44417</v>
      </c>
      <c r="J2091" s="24"/>
    </row>
    <row r="2092" spans="1:10" x14ac:dyDescent="0.25">
      <c r="A2092" s="22" t="s">
        <v>759</v>
      </c>
      <c r="B2092" s="23">
        <v>900</v>
      </c>
      <c r="C2092" s="22" t="s">
        <v>11494</v>
      </c>
      <c r="D2092" s="28">
        <v>387904</v>
      </c>
      <c r="E2092" s="22" t="s">
        <v>11495</v>
      </c>
      <c r="F2092" s="22" t="s">
        <v>15207</v>
      </c>
      <c r="G2092" s="22" t="s">
        <v>81</v>
      </c>
      <c r="H2092" s="22" t="s">
        <v>11264</v>
      </c>
      <c r="I2092" s="24">
        <v>44343</v>
      </c>
      <c r="J2092" s="24"/>
    </row>
    <row r="2093" spans="1:10" x14ac:dyDescent="0.25">
      <c r="A2093" s="22" t="s">
        <v>1966</v>
      </c>
      <c r="B2093" s="23">
        <v>900</v>
      </c>
      <c r="C2093" s="22" t="s">
        <v>11494</v>
      </c>
      <c r="D2093" s="28">
        <v>387904</v>
      </c>
      <c r="E2093" s="22" t="s">
        <v>11495</v>
      </c>
      <c r="F2093" s="22" t="s">
        <v>15208</v>
      </c>
      <c r="G2093" s="22" t="s">
        <v>81</v>
      </c>
      <c r="H2093" s="22" t="s">
        <v>11382</v>
      </c>
      <c r="I2093" s="24">
        <v>44348</v>
      </c>
      <c r="J2093" s="24"/>
    </row>
    <row r="2094" spans="1:10" x14ac:dyDescent="0.25">
      <c r="A2094" s="22" t="s">
        <v>980</v>
      </c>
      <c r="B2094" s="23">
        <v>900</v>
      </c>
      <c r="C2094" s="22" t="s">
        <v>11494</v>
      </c>
      <c r="D2094" s="28">
        <v>387904</v>
      </c>
      <c r="E2094" s="22" t="s">
        <v>11495</v>
      </c>
      <c r="F2094" s="22" t="s">
        <v>15209</v>
      </c>
      <c r="G2094" s="22" t="s">
        <v>81</v>
      </c>
      <c r="H2094" s="22" t="s">
        <v>9309</v>
      </c>
      <c r="I2094" s="24">
        <v>44348</v>
      </c>
      <c r="J2094" s="24">
        <v>44370</v>
      </c>
    </row>
    <row r="2095" spans="1:10" x14ac:dyDescent="0.25">
      <c r="A2095" s="22" t="s">
        <v>15210</v>
      </c>
      <c r="B2095" s="23">
        <v>900</v>
      </c>
      <c r="C2095" s="22" t="s">
        <v>11494</v>
      </c>
      <c r="D2095" s="28">
        <v>387904</v>
      </c>
      <c r="E2095" s="22" t="s">
        <v>11495</v>
      </c>
      <c r="F2095" s="22" t="s">
        <v>15211</v>
      </c>
      <c r="G2095" s="22" t="s">
        <v>81</v>
      </c>
      <c r="H2095" s="22" t="s">
        <v>15212</v>
      </c>
      <c r="I2095" s="24">
        <v>44355</v>
      </c>
      <c r="J2095" s="24">
        <v>44355</v>
      </c>
    </row>
    <row r="2096" spans="1:10" x14ac:dyDescent="0.25">
      <c r="A2096" s="22" t="s">
        <v>4463</v>
      </c>
      <c r="B2096" s="23">
        <v>900</v>
      </c>
      <c r="C2096" s="22" t="s">
        <v>11494</v>
      </c>
      <c r="D2096" s="28">
        <v>387904</v>
      </c>
      <c r="E2096" s="22" t="s">
        <v>11495</v>
      </c>
      <c r="F2096" s="22" t="s">
        <v>15213</v>
      </c>
      <c r="G2096" s="22" t="s">
        <v>81</v>
      </c>
      <c r="H2096" s="22" t="s">
        <v>11372</v>
      </c>
      <c r="I2096" s="24">
        <v>44378</v>
      </c>
      <c r="J2096" s="24"/>
    </row>
    <row r="2097" spans="1:10" x14ac:dyDescent="0.25">
      <c r="A2097" s="22" t="s">
        <v>877</v>
      </c>
      <c r="B2097" s="23">
        <v>900</v>
      </c>
      <c r="C2097" s="22" t="s">
        <v>11494</v>
      </c>
      <c r="D2097" s="28">
        <v>387904</v>
      </c>
      <c r="E2097" s="22" t="s">
        <v>11495</v>
      </c>
      <c r="F2097" s="22" t="s">
        <v>15214</v>
      </c>
      <c r="G2097" s="22" t="s">
        <v>81</v>
      </c>
      <c r="H2097" s="22" t="s">
        <v>9204</v>
      </c>
      <c r="I2097" s="24">
        <v>44348</v>
      </c>
      <c r="J2097" s="24"/>
    </row>
    <row r="2098" spans="1:10" x14ac:dyDescent="0.25">
      <c r="A2098" s="22" t="s">
        <v>4146</v>
      </c>
      <c r="B2098" s="23">
        <v>900</v>
      </c>
      <c r="C2098" s="22" t="s">
        <v>11494</v>
      </c>
      <c r="D2098" s="28">
        <v>387904</v>
      </c>
      <c r="E2098" s="22" t="s">
        <v>11495</v>
      </c>
      <c r="F2098" s="22" t="s">
        <v>15215</v>
      </c>
      <c r="G2098" s="22" t="s">
        <v>81</v>
      </c>
      <c r="H2098" s="22" t="s">
        <v>10161</v>
      </c>
      <c r="I2098" s="24">
        <v>44348</v>
      </c>
      <c r="J2098" s="24">
        <v>44373</v>
      </c>
    </row>
    <row r="2099" spans="1:10" x14ac:dyDescent="0.25">
      <c r="A2099" s="22" t="s">
        <v>2253</v>
      </c>
      <c r="B2099" s="23">
        <v>900</v>
      </c>
      <c r="C2099" s="22" t="s">
        <v>11494</v>
      </c>
      <c r="D2099" s="28">
        <v>387904</v>
      </c>
      <c r="E2099" s="22" t="s">
        <v>11495</v>
      </c>
      <c r="F2099" s="22" t="s">
        <v>15216</v>
      </c>
      <c r="G2099" s="22" t="s">
        <v>81</v>
      </c>
      <c r="H2099" s="22" t="s">
        <v>9439</v>
      </c>
      <c r="I2099" s="24">
        <v>44342</v>
      </c>
      <c r="J2099" s="24"/>
    </row>
    <row r="2100" spans="1:10" x14ac:dyDescent="0.25">
      <c r="A2100" s="22" t="s">
        <v>6222</v>
      </c>
      <c r="B2100" s="23">
        <v>900</v>
      </c>
      <c r="C2100" s="22" t="s">
        <v>11494</v>
      </c>
      <c r="D2100" s="28">
        <v>387904</v>
      </c>
      <c r="E2100" s="22" t="s">
        <v>11495</v>
      </c>
      <c r="F2100" s="22" t="s">
        <v>11496</v>
      </c>
      <c r="G2100" s="22" t="s">
        <v>81</v>
      </c>
      <c r="H2100" s="22" t="s">
        <v>7209</v>
      </c>
      <c r="I2100" s="24">
        <v>44347</v>
      </c>
      <c r="J2100" s="24"/>
    </row>
    <row r="2101" spans="1:10" x14ac:dyDescent="0.25">
      <c r="A2101" s="22" t="s">
        <v>6212</v>
      </c>
      <c r="B2101" s="23">
        <v>900</v>
      </c>
      <c r="C2101" s="22" t="s">
        <v>11494</v>
      </c>
      <c r="D2101" s="28">
        <v>387904</v>
      </c>
      <c r="E2101" s="22" t="s">
        <v>11495</v>
      </c>
      <c r="F2101" s="22" t="s">
        <v>11496</v>
      </c>
      <c r="G2101" s="22" t="s">
        <v>81</v>
      </c>
      <c r="H2101" s="22" t="s">
        <v>7214</v>
      </c>
      <c r="I2101" s="24">
        <v>44347</v>
      </c>
      <c r="J2101" s="24"/>
    </row>
    <row r="2102" spans="1:10" x14ac:dyDescent="0.25">
      <c r="A2102" s="22" t="s">
        <v>6213</v>
      </c>
      <c r="B2102" s="23">
        <v>900</v>
      </c>
      <c r="C2102" s="22" t="s">
        <v>11494</v>
      </c>
      <c r="D2102" s="28">
        <v>387904</v>
      </c>
      <c r="E2102" s="22" t="s">
        <v>11495</v>
      </c>
      <c r="F2102" s="22" t="s">
        <v>11496</v>
      </c>
      <c r="G2102" s="22" t="s">
        <v>81</v>
      </c>
      <c r="H2102" s="22" t="s">
        <v>7208</v>
      </c>
      <c r="I2102" s="24">
        <v>44347</v>
      </c>
      <c r="J2102" s="24"/>
    </row>
    <row r="2103" spans="1:10" x14ac:dyDescent="0.25">
      <c r="A2103" s="22" t="s">
        <v>6205</v>
      </c>
      <c r="B2103" s="23">
        <v>900</v>
      </c>
      <c r="C2103" s="22" t="s">
        <v>11494</v>
      </c>
      <c r="D2103" s="28">
        <v>387904</v>
      </c>
      <c r="E2103" s="22" t="s">
        <v>11495</v>
      </c>
      <c r="F2103" s="22" t="s">
        <v>11496</v>
      </c>
      <c r="G2103" s="22" t="s">
        <v>81</v>
      </c>
      <c r="H2103" s="22" t="s">
        <v>7215</v>
      </c>
      <c r="I2103" s="24">
        <v>44347</v>
      </c>
      <c r="J2103" s="24"/>
    </row>
    <row r="2104" spans="1:10" x14ac:dyDescent="0.25">
      <c r="A2104" s="22" t="s">
        <v>807</v>
      </c>
      <c r="B2104" s="23">
        <v>900</v>
      </c>
      <c r="C2104" s="22" t="s">
        <v>11494</v>
      </c>
      <c r="D2104" s="28">
        <v>387904</v>
      </c>
      <c r="E2104" s="22" t="s">
        <v>11495</v>
      </c>
      <c r="F2104" s="22" t="s">
        <v>15217</v>
      </c>
      <c r="G2104" s="22" t="s">
        <v>81</v>
      </c>
      <c r="H2104" s="22" t="s">
        <v>15218</v>
      </c>
      <c r="I2104" s="24">
        <v>44380</v>
      </c>
      <c r="J2104" s="24">
        <v>44380</v>
      </c>
    </row>
    <row r="2105" spans="1:10" x14ac:dyDescent="0.25">
      <c r="A2105" s="22" t="s">
        <v>5766</v>
      </c>
      <c r="B2105" s="23">
        <v>900</v>
      </c>
      <c r="C2105" s="22" t="s">
        <v>11494</v>
      </c>
      <c r="D2105" s="28">
        <v>387904</v>
      </c>
      <c r="E2105" s="22" t="s">
        <v>11495</v>
      </c>
      <c r="F2105" s="22" t="s">
        <v>15219</v>
      </c>
      <c r="G2105" s="22" t="s">
        <v>81</v>
      </c>
      <c r="H2105" s="22" t="s">
        <v>9105</v>
      </c>
      <c r="I2105" s="24">
        <v>44361</v>
      </c>
      <c r="J2105" s="24">
        <v>44385</v>
      </c>
    </row>
    <row r="2106" spans="1:10" x14ac:dyDescent="0.25">
      <c r="A2106" s="22" t="s">
        <v>3564</v>
      </c>
      <c r="B2106" s="23">
        <v>900</v>
      </c>
      <c r="C2106" s="22" t="s">
        <v>11494</v>
      </c>
      <c r="D2106" s="28">
        <v>387904</v>
      </c>
      <c r="E2106" s="22" t="s">
        <v>11495</v>
      </c>
      <c r="F2106" s="22" t="s">
        <v>15220</v>
      </c>
      <c r="G2106" s="22" t="s">
        <v>81</v>
      </c>
      <c r="H2106" s="22" t="s">
        <v>9086</v>
      </c>
      <c r="I2106" s="24">
        <v>44361</v>
      </c>
      <c r="J2106" s="24"/>
    </row>
    <row r="2107" spans="1:10" x14ac:dyDescent="0.25">
      <c r="A2107" s="22" t="s">
        <v>4288</v>
      </c>
      <c r="B2107" s="23">
        <v>900</v>
      </c>
      <c r="C2107" s="22" t="s">
        <v>11494</v>
      </c>
      <c r="D2107" s="28">
        <v>387904</v>
      </c>
      <c r="E2107" s="22" t="s">
        <v>11495</v>
      </c>
      <c r="F2107" s="22" t="s">
        <v>15221</v>
      </c>
      <c r="G2107" s="22" t="s">
        <v>81</v>
      </c>
      <c r="H2107" s="22" t="s">
        <v>10330</v>
      </c>
      <c r="I2107" s="24">
        <v>44345</v>
      </c>
      <c r="J2107" s="24"/>
    </row>
    <row r="2108" spans="1:10" x14ac:dyDescent="0.25">
      <c r="A2108" s="22" t="s">
        <v>414</v>
      </c>
      <c r="B2108" s="23">
        <v>900</v>
      </c>
      <c r="C2108" s="22" t="s">
        <v>11494</v>
      </c>
      <c r="D2108" s="28">
        <v>387904</v>
      </c>
      <c r="E2108" s="22" t="s">
        <v>11495</v>
      </c>
      <c r="F2108" s="22" t="s">
        <v>15222</v>
      </c>
      <c r="G2108" s="22" t="s">
        <v>81</v>
      </c>
      <c r="H2108" s="22" t="s">
        <v>11450</v>
      </c>
      <c r="I2108" s="24">
        <v>44349</v>
      </c>
      <c r="J2108" s="24"/>
    </row>
    <row r="2109" spans="1:10" x14ac:dyDescent="0.25">
      <c r="A2109" s="22" t="s">
        <v>4608</v>
      </c>
      <c r="B2109" s="23">
        <v>900</v>
      </c>
      <c r="C2109" s="22" t="s">
        <v>11494</v>
      </c>
      <c r="D2109" s="28">
        <v>387904</v>
      </c>
      <c r="E2109" s="22" t="s">
        <v>11495</v>
      </c>
      <c r="F2109" s="22" t="s">
        <v>15223</v>
      </c>
      <c r="G2109" s="22" t="s">
        <v>81</v>
      </c>
      <c r="H2109" s="22" t="s">
        <v>9133</v>
      </c>
      <c r="I2109" s="24">
        <v>44362</v>
      </c>
      <c r="J2109" s="24"/>
    </row>
    <row r="2110" spans="1:10" x14ac:dyDescent="0.25">
      <c r="A2110" s="22" t="s">
        <v>6019</v>
      </c>
      <c r="B2110" s="23">
        <v>900</v>
      </c>
      <c r="C2110" s="22" t="s">
        <v>11494</v>
      </c>
      <c r="D2110" s="28">
        <v>387904</v>
      </c>
      <c r="E2110" s="22" t="s">
        <v>11495</v>
      </c>
      <c r="F2110" s="22" t="s">
        <v>11496</v>
      </c>
      <c r="G2110" s="22" t="s">
        <v>81</v>
      </c>
      <c r="H2110" s="22" t="s">
        <v>7296</v>
      </c>
      <c r="I2110" s="24">
        <v>44396</v>
      </c>
      <c r="J2110" s="24"/>
    </row>
    <row r="2111" spans="1:10" x14ac:dyDescent="0.25">
      <c r="A2111" s="22" t="s">
        <v>3644</v>
      </c>
      <c r="B2111" s="23">
        <v>900</v>
      </c>
      <c r="C2111" s="22" t="s">
        <v>11494</v>
      </c>
      <c r="D2111" s="28">
        <v>387904</v>
      </c>
      <c r="E2111" s="22" t="s">
        <v>11495</v>
      </c>
      <c r="F2111" s="22" t="s">
        <v>15224</v>
      </c>
      <c r="G2111" s="22" t="s">
        <v>81</v>
      </c>
      <c r="H2111" s="22" t="s">
        <v>9465</v>
      </c>
      <c r="I2111" s="24">
        <v>44348</v>
      </c>
      <c r="J2111" s="24"/>
    </row>
    <row r="2112" spans="1:10" x14ac:dyDescent="0.25">
      <c r="A2112" s="22" t="s">
        <v>3360</v>
      </c>
      <c r="B2112" s="23">
        <v>900</v>
      </c>
      <c r="C2112" s="22" t="s">
        <v>11494</v>
      </c>
      <c r="D2112" s="28">
        <v>387904</v>
      </c>
      <c r="E2112" s="22" t="s">
        <v>11495</v>
      </c>
      <c r="F2112" s="22" t="s">
        <v>11496</v>
      </c>
      <c r="G2112" s="22" t="s">
        <v>81</v>
      </c>
      <c r="H2112" s="22" t="s">
        <v>7293</v>
      </c>
      <c r="I2112" s="24">
        <v>44389</v>
      </c>
      <c r="J2112" s="24"/>
    </row>
    <row r="2113" spans="1:10" x14ac:dyDescent="0.25">
      <c r="A2113" s="22" t="s">
        <v>1380</v>
      </c>
      <c r="B2113" s="23">
        <v>900</v>
      </c>
      <c r="C2113" s="22" t="s">
        <v>11494</v>
      </c>
      <c r="D2113" s="28">
        <v>387904</v>
      </c>
      <c r="E2113" s="22" t="s">
        <v>11495</v>
      </c>
      <c r="F2113" s="22" t="s">
        <v>15225</v>
      </c>
      <c r="G2113" s="22" t="s">
        <v>81</v>
      </c>
      <c r="H2113" s="22" t="s">
        <v>9124</v>
      </c>
      <c r="I2113" s="24">
        <v>44348</v>
      </c>
      <c r="J2113" s="24"/>
    </row>
    <row r="2114" spans="1:10" x14ac:dyDescent="0.25">
      <c r="A2114" s="22" t="s">
        <v>5699</v>
      </c>
      <c r="B2114" s="23">
        <v>900</v>
      </c>
      <c r="C2114" s="22" t="s">
        <v>11494</v>
      </c>
      <c r="D2114" s="28">
        <v>387904</v>
      </c>
      <c r="E2114" s="22" t="s">
        <v>11495</v>
      </c>
      <c r="F2114" s="22" t="s">
        <v>15226</v>
      </c>
      <c r="G2114" s="22" t="s">
        <v>81</v>
      </c>
      <c r="H2114" s="22" t="s">
        <v>10553</v>
      </c>
      <c r="I2114" s="24">
        <v>44348</v>
      </c>
      <c r="J2114" s="24">
        <v>44361</v>
      </c>
    </row>
    <row r="2115" spans="1:10" x14ac:dyDescent="0.25">
      <c r="A2115" s="22" t="s">
        <v>3752</v>
      </c>
      <c r="B2115" s="23">
        <v>900</v>
      </c>
      <c r="C2115" s="22" t="s">
        <v>11494</v>
      </c>
      <c r="D2115" s="28">
        <v>387904</v>
      </c>
      <c r="E2115" s="22" t="s">
        <v>11495</v>
      </c>
      <c r="F2115" s="22" t="s">
        <v>15227</v>
      </c>
      <c r="G2115" s="22" t="s">
        <v>81</v>
      </c>
      <c r="H2115" s="22" t="s">
        <v>11203</v>
      </c>
      <c r="I2115" s="24">
        <v>44348</v>
      </c>
      <c r="J2115" s="24"/>
    </row>
    <row r="2116" spans="1:10" x14ac:dyDescent="0.25">
      <c r="A2116" s="22" t="s">
        <v>5502</v>
      </c>
      <c r="B2116" s="23">
        <v>900</v>
      </c>
      <c r="C2116" s="22" t="s">
        <v>11494</v>
      </c>
      <c r="D2116" s="28">
        <v>387904</v>
      </c>
      <c r="E2116" s="22" t="s">
        <v>11495</v>
      </c>
      <c r="F2116" s="22" t="s">
        <v>15228</v>
      </c>
      <c r="G2116" s="22" t="s">
        <v>81</v>
      </c>
      <c r="H2116" s="22" t="s">
        <v>7241</v>
      </c>
      <c r="I2116" s="24">
        <v>44344</v>
      </c>
      <c r="J2116" s="24"/>
    </row>
    <row r="2117" spans="1:10" x14ac:dyDescent="0.25">
      <c r="A2117" s="22" t="s">
        <v>15229</v>
      </c>
      <c r="B2117" s="23">
        <v>900</v>
      </c>
      <c r="C2117" s="22" t="s">
        <v>11494</v>
      </c>
      <c r="D2117" s="28">
        <v>387904</v>
      </c>
      <c r="E2117" s="22" t="s">
        <v>11495</v>
      </c>
      <c r="F2117" s="22" t="s">
        <v>15230</v>
      </c>
      <c r="G2117" s="22" t="s">
        <v>81</v>
      </c>
      <c r="H2117" s="22" t="s">
        <v>15231</v>
      </c>
      <c r="I2117" s="24">
        <v>44348</v>
      </c>
      <c r="J2117" s="24">
        <v>44354</v>
      </c>
    </row>
    <row r="2118" spans="1:10" x14ac:dyDescent="0.25">
      <c r="A2118" s="22" t="s">
        <v>1119</v>
      </c>
      <c r="B2118" s="23">
        <v>900</v>
      </c>
      <c r="C2118" s="22" t="s">
        <v>11494</v>
      </c>
      <c r="D2118" s="28">
        <v>387904</v>
      </c>
      <c r="E2118" s="22" t="s">
        <v>11495</v>
      </c>
      <c r="F2118" s="22" t="s">
        <v>15232</v>
      </c>
      <c r="G2118" s="22" t="s">
        <v>81</v>
      </c>
      <c r="H2118" s="22" t="s">
        <v>15233</v>
      </c>
      <c r="I2118" s="24">
        <v>44366</v>
      </c>
      <c r="J2118" s="24"/>
    </row>
    <row r="2119" spans="1:10" x14ac:dyDescent="0.25">
      <c r="A2119" s="22" t="s">
        <v>2187</v>
      </c>
      <c r="B2119" s="23">
        <v>900</v>
      </c>
      <c r="C2119" s="22" t="s">
        <v>11494</v>
      </c>
      <c r="D2119" s="28">
        <v>387904</v>
      </c>
      <c r="E2119" s="22" t="s">
        <v>11495</v>
      </c>
      <c r="F2119" s="22" t="s">
        <v>15234</v>
      </c>
      <c r="G2119" s="22" t="s">
        <v>81</v>
      </c>
      <c r="H2119" s="22" t="s">
        <v>15235</v>
      </c>
      <c r="I2119" s="24">
        <v>44396</v>
      </c>
      <c r="J2119" s="24"/>
    </row>
    <row r="2120" spans="1:10" x14ac:dyDescent="0.25">
      <c r="A2120" s="22" t="s">
        <v>2993</v>
      </c>
      <c r="B2120" s="23">
        <v>900</v>
      </c>
      <c r="C2120" s="22" t="s">
        <v>11494</v>
      </c>
      <c r="D2120" s="28">
        <v>387904</v>
      </c>
      <c r="E2120" s="22" t="s">
        <v>11495</v>
      </c>
      <c r="F2120" s="22" t="s">
        <v>15236</v>
      </c>
      <c r="G2120" s="22" t="s">
        <v>81</v>
      </c>
      <c r="H2120" s="22" t="s">
        <v>15237</v>
      </c>
      <c r="I2120" s="24">
        <v>44424</v>
      </c>
      <c r="J2120" s="24"/>
    </row>
    <row r="2121" spans="1:10" x14ac:dyDescent="0.25">
      <c r="A2121" s="22" t="s">
        <v>4048</v>
      </c>
      <c r="B2121" s="23">
        <v>900</v>
      </c>
      <c r="C2121" s="22" t="s">
        <v>11494</v>
      </c>
      <c r="D2121" s="28">
        <v>387904</v>
      </c>
      <c r="E2121" s="22" t="s">
        <v>11495</v>
      </c>
      <c r="F2121" s="22" t="s">
        <v>15238</v>
      </c>
      <c r="G2121" s="22" t="s">
        <v>81</v>
      </c>
      <c r="H2121" s="22" t="s">
        <v>9592</v>
      </c>
      <c r="I2121" s="24">
        <v>44361</v>
      </c>
      <c r="J2121" s="24">
        <v>44392</v>
      </c>
    </row>
    <row r="2122" spans="1:10" x14ac:dyDescent="0.25">
      <c r="A2122" s="22" t="s">
        <v>1679</v>
      </c>
      <c r="B2122" s="23">
        <v>900</v>
      </c>
      <c r="C2122" s="22" t="s">
        <v>11494</v>
      </c>
      <c r="D2122" s="28">
        <v>387904</v>
      </c>
      <c r="E2122" s="22" t="s">
        <v>11495</v>
      </c>
      <c r="F2122" s="22" t="s">
        <v>15239</v>
      </c>
      <c r="G2122" s="22" t="s">
        <v>81</v>
      </c>
      <c r="H2122" s="22" t="s">
        <v>10977</v>
      </c>
      <c r="I2122" s="24">
        <v>44348</v>
      </c>
      <c r="J2122" s="24">
        <v>44375</v>
      </c>
    </row>
    <row r="2123" spans="1:10" x14ac:dyDescent="0.25">
      <c r="A2123" s="22" t="s">
        <v>15240</v>
      </c>
      <c r="B2123" s="23">
        <v>900</v>
      </c>
      <c r="C2123" s="22" t="s">
        <v>11494</v>
      </c>
      <c r="D2123" s="28">
        <v>387904</v>
      </c>
      <c r="E2123" s="22" t="s">
        <v>11495</v>
      </c>
      <c r="F2123" s="22" t="s">
        <v>15241</v>
      </c>
      <c r="G2123" s="22" t="s">
        <v>81</v>
      </c>
      <c r="H2123" s="22" t="s">
        <v>15242</v>
      </c>
      <c r="I2123" s="24">
        <v>44348</v>
      </c>
      <c r="J2123" s="24">
        <v>44349</v>
      </c>
    </row>
    <row r="2124" spans="1:10" x14ac:dyDescent="0.25">
      <c r="A2124" s="22" t="s">
        <v>3661</v>
      </c>
      <c r="B2124" s="23">
        <v>900</v>
      </c>
      <c r="C2124" s="22" t="s">
        <v>11494</v>
      </c>
      <c r="D2124" s="28">
        <v>387904</v>
      </c>
      <c r="E2124" s="22" t="s">
        <v>11495</v>
      </c>
      <c r="F2124" s="22" t="s">
        <v>15243</v>
      </c>
      <c r="G2124" s="22" t="s">
        <v>81</v>
      </c>
      <c r="H2124" s="22" t="s">
        <v>15244</v>
      </c>
      <c r="I2124" s="24">
        <v>44368</v>
      </c>
      <c r="J2124" s="24">
        <v>44368</v>
      </c>
    </row>
    <row r="2125" spans="1:10" x14ac:dyDescent="0.25">
      <c r="A2125" s="22" t="s">
        <v>15245</v>
      </c>
      <c r="B2125" s="23">
        <v>900</v>
      </c>
      <c r="C2125" s="22" t="s">
        <v>11494</v>
      </c>
      <c r="D2125" s="28">
        <v>387904</v>
      </c>
      <c r="E2125" s="22" t="s">
        <v>11495</v>
      </c>
      <c r="F2125" s="22" t="s">
        <v>15246</v>
      </c>
      <c r="G2125" s="22" t="s">
        <v>81</v>
      </c>
      <c r="H2125" s="22" t="s">
        <v>15247</v>
      </c>
      <c r="I2125" s="24">
        <v>44345</v>
      </c>
      <c r="J2125" s="24">
        <v>44352</v>
      </c>
    </row>
    <row r="2126" spans="1:10" x14ac:dyDescent="0.25">
      <c r="A2126" s="22" t="s">
        <v>2746</v>
      </c>
      <c r="B2126" s="23">
        <v>900</v>
      </c>
      <c r="C2126" s="22" t="s">
        <v>11494</v>
      </c>
      <c r="D2126" s="28">
        <v>387904</v>
      </c>
      <c r="E2126" s="22" t="s">
        <v>11495</v>
      </c>
      <c r="F2126" s="22" t="s">
        <v>15248</v>
      </c>
      <c r="G2126" s="22" t="s">
        <v>81</v>
      </c>
      <c r="H2126" s="22" t="s">
        <v>11030</v>
      </c>
      <c r="I2126" s="24">
        <v>44351</v>
      </c>
      <c r="J2126" s="24"/>
    </row>
    <row r="2127" spans="1:10" x14ac:dyDescent="0.25">
      <c r="A2127" s="22" t="s">
        <v>15249</v>
      </c>
      <c r="B2127" s="23">
        <v>900</v>
      </c>
      <c r="C2127" s="22" t="s">
        <v>11494</v>
      </c>
      <c r="D2127" s="28">
        <v>387904</v>
      </c>
      <c r="E2127" s="22" t="s">
        <v>11495</v>
      </c>
      <c r="F2127" s="22" t="s">
        <v>15250</v>
      </c>
      <c r="G2127" s="22" t="s">
        <v>81</v>
      </c>
      <c r="H2127" s="22" t="s">
        <v>15251</v>
      </c>
      <c r="I2127" s="24">
        <v>44349</v>
      </c>
      <c r="J2127" s="24">
        <v>44350</v>
      </c>
    </row>
    <row r="2128" spans="1:10" x14ac:dyDescent="0.25">
      <c r="A2128" s="22" t="s">
        <v>2726</v>
      </c>
      <c r="B2128" s="23">
        <v>900</v>
      </c>
      <c r="C2128" s="22" t="s">
        <v>11494</v>
      </c>
      <c r="D2128" s="28">
        <v>387904</v>
      </c>
      <c r="E2128" s="22" t="s">
        <v>11495</v>
      </c>
      <c r="F2128" s="22" t="s">
        <v>15252</v>
      </c>
      <c r="G2128" s="22" t="s">
        <v>81</v>
      </c>
      <c r="H2128" s="22" t="s">
        <v>10533</v>
      </c>
      <c r="I2128" s="24">
        <v>44361</v>
      </c>
      <c r="J2128" s="24"/>
    </row>
    <row r="2129" spans="1:10" x14ac:dyDescent="0.25">
      <c r="A2129" s="22" t="s">
        <v>1779</v>
      </c>
      <c r="B2129" s="23">
        <v>900</v>
      </c>
      <c r="C2129" s="22" t="s">
        <v>11494</v>
      </c>
      <c r="D2129" s="28">
        <v>387904</v>
      </c>
      <c r="E2129" s="22" t="s">
        <v>11495</v>
      </c>
      <c r="F2129" s="22" t="s">
        <v>15253</v>
      </c>
      <c r="G2129" s="22" t="s">
        <v>81</v>
      </c>
      <c r="H2129" s="22" t="s">
        <v>15254</v>
      </c>
      <c r="I2129" s="24">
        <v>44413</v>
      </c>
      <c r="J2129" s="24"/>
    </row>
    <row r="2130" spans="1:10" x14ac:dyDescent="0.25">
      <c r="A2130" s="22" t="s">
        <v>4845</v>
      </c>
      <c r="B2130" s="23">
        <v>900</v>
      </c>
      <c r="C2130" s="22" t="s">
        <v>11494</v>
      </c>
      <c r="D2130" s="28">
        <v>387904</v>
      </c>
      <c r="E2130" s="22" t="s">
        <v>11495</v>
      </c>
      <c r="F2130" s="22" t="s">
        <v>15255</v>
      </c>
      <c r="G2130" s="22" t="s">
        <v>81</v>
      </c>
      <c r="H2130" s="22" t="s">
        <v>11260</v>
      </c>
      <c r="I2130" s="24">
        <v>44349</v>
      </c>
      <c r="J2130" s="24"/>
    </row>
    <row r="2131" spans="1:10" x14ac:dyDescent="0.25">
      <c r="A2131" s="22" t="s">
        <v>4988</v>
      </c>
      <c r="B2131" s="23">
        <v>900</v>
      </c>
      <c r="C2131" s="22" t="s">
        <v>11494</v>
      </c>
      <c r="D2131" s="28">
        <v>387904</v>
      </c>
      <c r="E2131" s="22" t="s">
        <v>11495</v>
      </c>
      <c r="F2131" s="22" t="s">
        <v>15256</v>
      </c>
      <c r="G2131" s="22" t="s">
        <v>81</v>
      </c>
      <c r="H2131" s="22" t="s">
        <v>10884</v>
      </c>
      <c r="I2131" s="24">
        <v>44348</v>
      </c>
      <c r="J2131" s="24"/>
    </row>
    <row r="2132" spans="1:10" x14ac:dyDescent="0.25">
      <c r="A2132" s="22" t="s">
        <v>3818</v>
      </c>
      <c r="B2132" s="23">
        <v>900</v>
      </c>
      <c r="C2132" s="22" t="s">
        <v>11494</v>
      </c>
      <c r="D2132" s="28">
        <v>387904</v>
      </c>
      <c r="E2132" s="22" t="s">
        <v>11495</v>
      </c>
      <c r="F2132" s="22" t="s">
        <v>15257</v>
      </c>
      <c r="G2132" s="22" t="s">
        <v>81</v>
      </c>
      <c r="H2132" s="22" t="s">
        <v>7224</v>
      </c>
      <c r="I2132" s="24">
        <v>44346</v>
      </c>
      <c r="J2132" s="24"/>
    </row>
    <row r="2133" spans="1:10" x14ac:dyDescent="0.25">
      <c r="A2133" s="22" t="s">
        <v>15258</v>
      </c>
      <c r="B2133" s="23">
        <v>900</v>
      </c>
      <c r="C2133" s="22" t="s">
        <v>11494</v>
      </c>
      <c r="D2133" s="28">
        <v>387904</v>
      </c>
      <c r="E2133" s="22" t="s">
        <v>11495</v>
      </c>
      <c r="F2133" s="22" t="s">
        <v>15259</v>
      </c>
      <c r="G2133" s="22" t="s">
        <v>81</v>
      </c>
      <c r="H2133" s="22" t="s">
        <v>15260</v>
      </c>
      <c r="I2133" s="24">
        <v>44345</v>
      </c>
      <c r="J2133" s="24">
        <v>44352</v>
      </c>
    </row>
    <row r="2134" spans="1:10" x14ac:dyDescent="0.25">
      <c r="A2134" s="22" t="s">
        <v>2022</v>
      </c>
      <c r="B2134" s="23">
        <v>900</v>
      </c>
      <c r="C2134" s="22" t="s">
        <v>11494</v>
      </c>
      <c r="D2134" s="28">
        <v>387904</v>
      </c>
      <c r="E2134" s="22" t="s">
        <v>11495</v>
      </c>
      <c r="F2134" s="22" t="s">
        <v>15261</v>
      </c>
      <c r="G2134" s="22" t="s">
        <v>81</v>
      </c>
      <c r="H2134" s="22" t="s">
        <v>9236</v>
      </c>
      <c r="I2134" s="24">
        <v>44348</v>
      </c>
      <c r="J2134" s="24"/>
    </row>
    <row r="2135" spans="1:10" x14ac:dyDescent="0.25">
      <c r="A2135" s="22" t="s">
        <v>5426</v>
      </c>
      <c r="B2135" s="23">
        <v>900</v>
      </c>
      <c r="C2135" s="22" t="s">
        <v>11494</v>
      </c>
      <c r="D2135" s="28">
        <v>387904</v>
      </c>
      <c r="E2135" s="22" t="s">
        <v>11495</v>
      </c>
      <c r="F2135" s="22" t="s">
        <v>15262</v>
      </c>
      <c r="G2135" s="22" t="s">
        <v>81</v>
      </c>
      <c r="H2135" s="22" t="s">
        <v>9987</v>
      </c>
      <c r="I2135" s="24">
        <v>44353</v>
      </c>
      <c r="J2135" s="24"/>
    </row>
    <row r="2136" spans="1:10" x14ac:dyDescent="0.25">
      <c r="A2136" s="22" t="s">
        <v>3326</v>
      </c>
      <c r="B2136" s="23">
        <v>900</v>
      </c>
      <c r="C2136" s="22" t="s">
        <v>11494</v>
      </c>
      <c r="D2136" s="28">
        <v>387904</v>
      </c>
      <c r="E2136" s="22" t="s">
        <v>11495</v>
      </c>
      <c r="F2136" s="22" t="s">
        <v>15263</v>
      </c>
      <c r="G2136" s="22" t="s">
        <v>81</v>
      </c>
      <c r="H2136" s="22" t="s">
        <v>10760</v>
      </c>
      <c r="I2136" s="24">
        <v>44348</v>
      </c>
      <c r="J2136" s="24"/>
    </row>
    <row r="2137" spans="1:10" x14ac:dyDescent="0.25">
      <c r="A2137" s="22" t="s">
        <v>15264</v>
      </c>
      <c r="B2137" s="23">
        <v>900</v>
      </c>
      <c r="C2137" s="22" t="s">
        <v>11494</v>
      </c>
      <c r="D2137" s="28">
        <v>387904</v>
      </c>
      <c r="E2137" s="22" t="s">
        <v>11495</v>
      </c>
      <c r="F2137" s="22" t="s">
        <v>15265</v>
      </c>
      <c r="G2137" s="22" t="s">
        <v>81</v>
      </c>
      <c r="H2137" s="22" t="s">
        <v>15266</v>
      </c>
      <c r="I2137" s="24">
        <v>44348</v>
      </c>
      <c r="J2137" s="24">
        <v>44354</v>
      </c>
    </row>
    <row r="2138" spans="1:10" x14ac:dyDescent="0.25">
      <c r="A2138" s="22" t="s">
        <v>2426</v>
      </c>
      <c r="B2138" s="23">
        <v>900</v>
      </c>
      <c r="C2138" s="22" t="s">
        <v>11494</v>
      </c>
      <c r="D2138" s="28">
        <v>387904</v>
      </c>
      <c r="E2138" s="22" t="s">
        <v>11495</v>
      </c>
      <c r="F2138" s="22" t="s">
        <v>15267</v>
      </c>
      <c r="G2138" s="22" t="s">
        <v>81</v>
      </c>
      <c r="H2138" s="22" t="s">
        <v>15268</v>
      </c>
      <c r="I2138" s="24">
        <v>44354</v>
      </c>
      <c r="J2138" s="24"/>
    </row>
    <row r="2139" spans="1:10" x14ac:dyDescent="0.25">
      <c r="A2139" s="22" t="s">
        <v>15269</v>
      </c>
      <c r="B2139" s="23">
        <v>900</v>
      </c>
      <c r="C2139" s="22" t="s">
        <v>11494</v>
      </c>
      <c r="D2139" s="28">
        <v>387904</v>
      </c>
      <c r="E2139" s="22" t="s">
        <v>11495</v>
      </c>
      <c r="F2139" s="22" t="s">
        <v>15270</v>
      </c>
      <c r="G2139" s="22" t="s">
        <v>81</v>
      </c>
      <c r="H2139" s="22" t="s">
        <v>15271</v>
      </c>
      <c r="I2139" s="24">
        <v>44349</v>
      </c>
      <c r="J2139" s="24">
        <v>44354</v>
      </c>
    </row>
    <row r="2140" spans="1:10" x14ac:dyDescent="0.25">
      <c r="A2140" s="22" t="s">
        <v>4082</v>
      </c>
      <c r="B2140" s="23">
        <v>900</v>
      </c>
      <c r="C2140" s="22" t="s">
        <v>11494</v>
      </c>
      <c r="D2140" s="28">
        <v>387904</v>
      </c>
      <c r="E2140" s="22" t="s">
        <v>11495</v>
      </c>
      <c r="F2140" s="22" t="s">
        <v>15272</v>
      </c>
      <c r="G2140" s="22" t="s">
        <v>81</v>
      </c>
      <c r="H2140" s="22" t="s">
        <v>11199</v>
      </c>
      <c r="I2140" s="24">
        <v>44361</v>
      </c>
      <c r="J2140" s="24"/>
    </row>
    <row r="2141" spans="1:10" x14ac:dyDescent="0.25">
      <c r="A2141" s="22" t="s">
        <v>1541</v>
      </c>
      <c r="B2141" s="23">
        <v>900</v>
      </c>
      <c r="C2141" s="22" t="s">
        <v>11494</v>
      </c>
      <c r="D2141" s="28">
        <v>387904</v>
      </c>
      <c r="E2141" s="22" t="s">
        <v>11495</v>
      </c>
      <c r="F2141" s="22" t="s">
        <v>15273</v>
      </c>
      <c r="G2141" s="22" t="s">
        <v>81</v>
      </c>
      <c r="H2141" s="22" t="s">
        <v>10197</v>
      </c>
      <c r="I2141" s="24">
        <v>44346</v>
      </c>
      <c r="J2141" s="24">
        <v>44383</v>
      </c>
    </row>
    <row r="2142" spans="1:10" x14ac:dyDescent="0.25">
      <c r="A2142" s="22" t="s">
        <v>4373</v>
      </c>
      <c r="B2142" s="23">
        <v>900</v>
      </c>
      <c r="C2142" s="22" t="s">
        <v>11494</v>
      </c>
      <c r="D2142" s="28">
        <v>387904</v>
      </c>
      <c r="E2142" s="22" t="s">
        <v>11495</v>
      </c>
      <c r="F2142" s="22" t="s">
        <v>15274</v>
      </c>
      <c r="G2142" s="22" t="s">
        <v>81</v>
      </c>
      <c r="H2142" s="22" t="s">
        <v>10534</v>
      </c>
      <c r="I2142" s="24">
        <v>44349</v>
      </c>
      <c r="J2142" s="24"/>
    </row>
    <row r="2143" spans="1:10" x14ac:dyDescent="0.25">
      <c r="A2143" s="22" t="s">
        <v>970</v>
      </c>
      <c r="B2143" s="23">
        <v>900</v>
      </c>
      <c r="C2143" s="22" t="s">
        <v>11494</v>
      </c>
      <c r="D2143" s="28">
        <v>387904</v>
      </c>
      <c r="E2143" s="22" t="s">
        <v>11495</v>
      </c>
      <c r="F2143" s="22" t="s">
        <v>15275</v>
      </c>
      <c r="G2143" s="22" t="s">
        <v>81</v>
      </c>
      <c r="H2143" s="22" t="s">
        <v>10305</v>
      </c>
      <c r="I2143" s="24">
        <v>44354</v>
      </c>
      <c r="J2143" s="24"/>
    </row>
    <row r="2144" spans="1:10" x14ac:dyDescent="0.25">
      <c r="A2144" s="22" t="s">
        <v>908</v>
      </c>
      <c r="B2144" s="23">
        <v>900</v>
      </c>
      <c r="C2144" s="22" t="s">
        <v>11494</v>
      </c>
      <c r="D2144" s="28">
        <v>387904</v>
      </c>
      <c r="E2144" s="22" t="s">
        <v>11495</v>
      </c>
      <c r="F2144" s="22" t="s">
        <v>15276</v>
      </c>
      <c r="G2144" s="22" t="s">
        <v>81</v>
      </c>
      <c r="H2144" s="22" t="s">
        <v>15277</v>
      </c>
      <c r="I2144" s="24">
        <v>44352</v>
      </c>
      <c r="J2144" s="24">
        <v>44359</v>
      </c>
    </row>
    <row r="2145" spans="1:10" x14ac:dyDescent="0.25">
      <c r="A2145" s="22" t="s">
        <v>5229</v>
      </c>
      <c r="B2145" s="23">
        <v>900</v>
      </c>
      <c r="C2145" s="22" t="s">
        <v>11494</v>
      </c>
      <c r="D2145" s="28">
        <v>387904</v>
      </c>
      <c r="E2145" s="22" t="s">
        <v>11495</v>
      </c>
      <c r="F2145" s="22" t="s">
        <v>15278</v>
      </c>
      <c r="G2145" s="22" t="s">
        <v>81</v>
      </c>
      <c r="H2145" s="22" t="s">
        <v>7239</v>
      </c>
      <c r="I2145" s="24">
        <v>44352</v>
      </c>
      <c r="J2145" s="24"/>
    </row>
    <row r="2146" spans="1:10" x14ac:dyDescent="0.25">
      <c r="A2146" s="22" t="s">
        <v>4213</v>
      </c>
      <c r="B2146" s="23">
        <v>900</v>
      </c>
      <c r="C2146" s="22" t="s">
        <v>11494</v>
      </c>
      <c r="D2146" s="28">
        <v>387904</v>
      </c>
      <c r="E2146" s="22" t="s">
        <v>11495</v>
      </c>
      <c r="F2146" s="22" t="s">
        <v>15279</v>
      </c>
      <c r="G2146" s="22" t="s">
        <v>81</v>
      </c>
      <c r="H2146" s="22" t="s">
        <v>10749</v>
      </c>
      <c r="I2146" s="24">
        <v>44348</v>
      </c>
      <c r="J2146" s="24">
        <v>44363</v>
      </c>
    </row>
    <row r="2147" spans="1:10" x14ac:dyDescent="0.25">
      <c r="A2147" s="22" t="s">
        <v>5919</v>
      </c>
      <c r="B2147" s="23">
        <v>900</v>
      </c>
      <c r="C2147" s="22" t="s">
        <v>11494</v>
      </c>
      <c r="D2147" s="28">
        <v>387904</v>
      </c>
      <c r="E2147" s="22" t="s">
        <v>11495</v>
      </c>
      <c r="F2147" s="22" t="s">
        <v>15280</v>
      </c>
      <c r="G2147" s="22" t="s">
        <v>81</v>
      </c>
      <c r="H2147" s="22" t="s">
        <v>9536</v>
      </c>
      <c r="I2147" s="24">
        <v>44351</v>
      </c>
      <c r="J2147" s="24">
        <v>44395</v>
      </c>
    </row>
    <row r="2148" spans="1:10" x14ac:dyDescent="0.25">
      <c r="A2148" s="22" t="s">
        <v>5378</v>
      </c>
      <c r="B2148" s="23">
        <v>900</v>
      </c>
      <c r="C2148" s="22" t="s">
        <v>11494</v>
      </c>
      <c r="D2148" s="28">
        <v>387904</v>
      </c>
      <c r="E2148" s="22" t="s">
        <v>11495</v>
      </c>
      <c r="F2148" s="22" t="s">
        <v>15281</v>
      </c>
      <c r="G2148" s="22" t="s">
        <v>81</v>
      </c>
      <c r="H2148" s="22" t="s">
        <v>10145</v>
      </c>
      <c r="I2148" s="24">
        <v>44368</v>
      </c>
      <c r="J2148" s="24">
        <v>44369</v>
      </c>
    </row>
    <row r="2149" spans="1:10" x14ac:dyDescent="0.25">
      <c r="A2149" s="22" t="s">
        <v>5644</v>
      </c>
      <c r="B2149" s="23">
        <v>900</v>
      </c>
      <c r="C2149" s="22" t="s">
        <v>11494</v>
      </c>
      <c r="D2149" s="28">
        <v>387904</v>
      </c>
      <c r="E2149" s="22" t="s">
        <v>11495</v>
      </c>
      <c r="F2149" s="22" t="s">
        <v>15282</v>
      </c>
      <c r="G2149" s="22" t="s">
        <v>81</v>
      </c>
      <c r="H2149" s="22" t="s">
        <v>9688</v>
      </c>
      <c r="I2149" s="24">
        <v>44348</v>
      </c>
      <c r="J2149" s="24">
        <v>44361</v>
      </c>
    </row>
    <row r="2150" spans="1:10" x14ac:dyDescent="0.25">
      <c r="A2150" s="22" t="s">
        <v>1890</v>
      </c>
      <c r="B2150" s="23">
        <v>900</v>
      </c>
      <c r="C2150" s="22" t="s">
        <v>11494</v>
      </c>
      <c r="D2150" s="28">
        <v>387904</v>
      </c>
      <c r="E2150" s="22" t="s">
        <v>11495</v>
      </c>
      <c r="F2150" s="22" t="s">
        <v>15283</v>
      </c>
      <c r="G2150" s="22" t="s">
        <v>81</v>
      </c>
      <c r="H2150" s="22" t="s">
        <v>7231</v>
      </c>
      <c r="I2150" s="24">
        <v>44351</v>
      </c>
      <c r="J2150" s="24"/>
    </row>
    <row r="2151" spans="1:10" x14ac:dyDescent="0.25">
      <c r="A2151" s="22" t="s">
        <v>5386</v>
      </c>
      <c r="B2151" s="23">
        <v>900</v>
      </c>
      <c r="C2151" s="22" t="s">
        <v>11494</v>
      </c>
      <c r="D2151" s="28">
        <v>387904</v>
      </c>
      <c r="E2151" s="22" t="s">
        <v>11495</v>
      </c>
      <c r="F2151" s="22" t="s">
        <v>15284</v>
      </c>
      <c r="G2151" s="22" t="s">
        <v>81</v>
      </c>
      <c r="H2151" s="22" t="s">
        <v>11067</v>
      </c>
      <c r="I2151" s="24">
        <v>44350</v>
      </c>
      <c r="J2151" s="24"/>
    </row>
    <row r="2152" spans="1:10" x14ac:dyDescent="0.25">
      <c r="A2152" s="22" t="s">
        <v>6017</v>
      </c>
      <c r="B2152" s="23">
        <v>900</v>
      </c>
      <c r="C2152" s="22" t="s">
        <v>11494</v>
      </c>
      <c r="D2152" s="28">
        <v>387904</v>
      </c>
      <c r="E2152" s="22" t="s">
        <v>11495</v>
      </c>
      <c r="F2152" s="22" t="s">
        <v>15285</v>
      </c>
      <c r="G2152" s="22" t="s">
        <v>81</v>
      </c>
      <c r="H2152" s="22" t="s">
        <v>9529</v>
      </c>
      <c r="I2152" s="24">
        <v>44351</v>
      </c>
      <c r="J2152" s="24"/>
    </row>
    <row r="2153" spans="1:10" x14ac:dyDescent="0.25">
      <c r="A2153" s="22" t="s">
        <v>4817</v>
      </c>
      <c r="B2153" s="23">
        <v>900</v>
      </c>
      <c r="C2153" s="22" t="s">
        <v>11494</v>
      </c>
      <c r="D2153" s="28">
        <v>387904</v>
      </c>
      <c r="E2153" s="22" t="s">
        <v>11495</v>
      </c>
      <c r="F2153" s="22" t="s">
        <v>15286</v>
      </c>
      <c r="G2153" s="22" t="s">
        <v>81</v>
      </c>
      <c r="H2153" s="22" t="s">
        <v>9376</v>
      </c>
      <c r="I2153" s="24">
        <v>44354</v>
      </c>
      <c r="J2153" s="24"/>
    </row>
    <row r="2154" spans="1:10" x14ac:dyDescent="0.25">
      <c r="A2154" s="22" t="s">
        <v>1515</v>
      </c>
      <c r="B2154" s="23">
        <v>900</v>
      </c>
      <c r="C2154" s="22" t="s">
        <v>11494</v>
      </c>
      <c r="D2154" s="28">
        <v>387904</v>
      </c>
      <c r="E2154" s="22" t="s">
        <v>11495</v>
      </c>
      <c r="F2154" s="22" t="s">
        <v>15287</v>
      </c>
      <c r="G2154" s="22" t="s">
        <v>81</v>
      </c>
      <c r="H2154" s="22" t="s">
        <v>10575</v>
      </c>
      <c r="I2154" s="24">
        <v>44354</v>
      </c>
      <c r="J2154" s="24">
        <v>44379</v>
      </c>
    </row>
    <row r="2155" spans="1:10" x14ac:dyDescent="0.25">
      <c r="A2155" s="22" t="s">
        <v>5358</v>
      </c>
      <c r="B2155" s="23">
        <v>900</v>
      </c>
      <c r="C2155" s="22" t="s">
        <v>11494</v>
      </c>
      <c r="D2155" s="28">
        <v>387904</v>
      </c>
      <c r="E2155" s="22" t="s">
        <v>11495</v>
      </c>
      <c r="F2155" s="22" t="s">
        <v>15288</v>
      </c>
      <c r="G2155" s="22" t="s">
        <v>81</v>
      </c>
      <c r="H2155" s="22" t="s">
        <v>6466</v>
      </c>
      <c r="I2155" s="24">
        <v>44348</v>
      </c>
      <c r="J2155" s="24"/>
    </row>
    <row r="2156" spans="1:10" x14ac:dyDescent="0.25">
      <c r="A2156" s="22" t="s">
        <v>3053</v>
      </c>
      <c r="B2156" s="23">
        <v>900</v>
      </c>
      <c r="C2156" s="22" t="s">
        <v>11494</v>
      </c>
      <c r="D2156" s="28">
        <v>387904</v>
      </c>
      <c r="E2156" s="22" t="s">
        <v>11495</v>
      </c>
      <c r="F2156" s="22" t="s">
        <v>15289</v>
      </c>
      <c r="G2156" s="22" t="s">
        <v>81</v>
      </c>
      <c r="H2156" s="22" t="s">
        <v>9367</v>
      </c>
      <c r="I2156" s="24">
        <v>44354</v>
      </c>
      <c r="J2156" s="24">
        <v>44360</v>
      </c>
    </row>
    <row r="2157" spans="1:10" x14ac:dyDescent="0.25">
      <c r="A2157" s="22" t="s">
        <v>2868</v>
      </c>
      <c r="B2157" s="23">
        <v>900</v>
      </c>
      <c r="C2157" s="22" t="s">
        <v>11494</v>
      </c>
      <c r="D2157" s="28">
        <v>387904</v>
      </c>
      <c r="E2157" s="22" t="s">
        <v>11495</v>
      </c>
      <c r="F2157" s="22" t="s">
        <v>15290</v>
      </c>
      <c r="G2157" s="22" t="s">
        <v>81</v>
      </c>
      <c r="H2157" s="22" t="s">
        <v>9790</v>
      </c>
      <c r="I2157" s="24">
        <v>44352</v>
      </c>
      <c r="J2157" s="24"/>
    </row>
    <row r="2158" spans="1:10" x14ac:dyDescent="0.25">
      <c r="A2158" s="22" t="s">
        <v>15291</v>
      </c>
      <c r="B2158" s="23">
        <v>900</v>
      </c>
      <c r="C2158" s="22" t="s">
        <v>11494</v>
      </c>
      <c r="D2158" s="28">
        <v>387904</v>
      </c>
      <c r="E2158" s="22" t="s">
        <v>11495</v>
      </c>
      <c r="F2158" s="22" t="s">
        <v>15292</v>
      </c>
      <c r="G2158" s="22" t="s">
        <v>81</v>
      </c>
      <c r="H2158" s="22" t="s">
        <v>15293</v>
      </c>
      <c r="I2158" s="24">
        <v>44352</v>
      </c>
      <c r="J2158" s="24">
        <v>44352</v>
      </c>
    </row>
    <row r="2159" spans="1:10" x14ac:dyDescent="0.25">
      <c r="A2159" s="22" t="s">
        <v>15294</v>
      </c>
      <c r="B2159" s="23">
        <v>900</v>
      </c>
      <c r="C2159" s="22" t="s">
        <v>11494</v>
      </c>
      <c r="D2159" s="28">
        <v>387904</v>
      </c>
      <c r="E2159" s="22" t="s">
        <v>11495</v>
      </c>
      <c r="F2159" s="22" t="s">
        <v>15295</v>
      </c>
      <c r="G2159" s="22" t="s">
        <v>81</v>
      </c>
      <c r="H2159" s="22" t="s">
        <v>15296</v>
      </c>
      <c r="I2159" s="24">
        <v>44347</v>
      </c>
      <c r="J2159" s="24">
        <v>44354</v>
      </c>
    </row>
    <row r="2160" spans="1:10" x14ac:dyDescent="0.25">
      <c r="A2160" s="22" t="s">
        <v>2514</v>
      </c>
      <c r="B2160" s="23">
        <v>900</v>
      </c>
      <c r="C2160" s="22" t="s">
        <v>11494</v>
      </c>
      <c r="D2160" s="28">
        <v>387904</v>
      </c>
      <c r="E2160" s="22" t="s">
        <v>11495</v>
      </c>
      <c r="F2160" s="22" t="s">
        <v>15297</v>
      </c>
      <c r="G2160" s="22" t="s">
        <v>81</v>
      </c>
      <c r="H2160" s="22" t="s">
        <v>10635</v>
      </c>
      <c r="I2160" s="24">
        <v>44353</v>
      </c>
      <c r="J2160" s="24"/>
    </row>
    <row r="2161" spans="1:10" x14ac:dyDescent="0.25">
      <c r="A2161" s="22" t="s">
        <v>3316</v>
      </c>
      <c r="B2161" s="23">
        <v>900</v>
      </c>
      <c r="C2161" s="22" t="s">
        <v>11494</v>
      </c>
      <c r="D2161" s="28">
        <v>387904</v>
      </c>
      <c r="E2161" s="22" t="s">
        <v>11495</v>
      </c>
      <c r="F2161" s="22" t="s">
        <v>15298</v>
      </c>
      <c r="G2161" s="22" t="s">
        <v>81</v>
      </c>
      <c r="H2161" s="22" t="s">
        <v>10594</v>
      </c>
      <c r="I2161" s="24">
        <v>44359</v>
      </c>
      <c r="J2161" s="24"/>
    </row>
    <row r="2162" spans="1:10" x14ac:dyDescent="0.25">
      <c r="A2162" s="22" t="s">
        <v>4296</v>
      </c>
      <c r="B2162" s="23">
        <v>900</v>
      </c>
      <c r="C2162" s="22" t="s">
        <v>11494</v>
      </c>
      <c r="D2162" s="28">
        <v>387904</v>
      </c>
      <c r="E2162" s="22" t="s">
        <v>11495</v>
      </c>
      <c r="F2162" s="22" t="s">
        <v>15299</v>
      </c>
      <c r="G2162" s="22" t="s">
        <v>81</v>
      </c>
      <c r="H2162" s="22" t="s">
        <v>15300</v>
      </c>
      <c r="I2162" s="24">
        <v>44368</v>
      </c>
      <c r="J2162" s="24">
        <v>44375</v>
      </c>
    </row>
    <row r="2163" spans="1:10" x14ac:dyDescent="0.25">
      <c r="A2163" s="22" t="s">
        <v>15301</v>
      </c>
      <c r="B2163" s="23">
        <v>900</v>
      </c>
      <c r="C2163" s="22" t="s">
        <v>11494</v>
      </c>
      <c r="D2163" s="28">
        <v>387904</v>
      </c>
      <c r="E2163" s="22" t="s">
        <v>11495</v>
      </c>
      <c r="F2163" s="22" t="s">
        <v>15302</v>
      </c>
      <c r="G2163" s="22" t="s">
        <v>81</v>
      </c>
      <c r="H2163" s="22" t="s">
        <v>15303</v>
      </c>
      <c r="I2163" s="24">
        <v>44354</v>
      </c>
      <c r="J2163" s="24">
        <v>44354</v>
      </c>
    </row>
    <row r="2164" spans="1:10" x14ac:dyDescent="0.25">
      <c r="A2164" s="22" t="s">
        <v>5941</v>
      </c>
      <c r="B2164" s="23">
        <v>900</v>
      </c>
      <c r="C2164" s="22" t="s">
        <v>11494</v>
      </c>
      <c r="D2164" s="28">
        <v>387904</v>
      </c>
      <c r="E2164" s="22" t="s">
        <v>11495</v>
      </c>
      <c r="F2164" s="22" t="s">
        <v>15304</v>
      </c>
      <c r="G2164" s="22" t="s">
        <v>81</v>
      </c>
      <c r="H2164" s="22" t="s">
        <v>7334</v>
      </c>
      <c r="I2164" s="24">
        <v>44349</v>
      </c>
      <c r="J2164" s="24"/>
    </row>
    <row r="2165" spans="1:10" x14ac:dyDescent="0.25">
      <c r="A2165" s="22" t="s">
        <v>2242</v>
      </c>
      <c r="B2165" s="23">
        <v>900</v>
      </c>
      <c r="C2165" s="22" t="s">
        <v>11494</v>
      </c>
      <c r="D2165" s="28">
        <v>387904</v>
      </c>
      <c r="E2165" s="22" t="s">
        <v>11495</v>
      </c>
      <c r="F2165" s="22" t="s">
        <v>15305</v>
      </c>
      <c r="G2165" s="22" t="s">
        <v>81</v>
      </c>
      <c r="H2165" s="22" t="s">
        <v>9417</v>
      </c>
      <c r="I2165" s="24">
        <v>44353</v>
      </c>
      <c r="J2165" s="24"/>
    </row>
    <row r="2166" spans="1:10" x14ac:dyDescent="0.25">
      <c r="A2166" s="22" t="s">
        <v>501</v>
      </c>
      <c r="B2166" s="23">
        <v>900</v>
      </c>
      <c r="C2166" s="22" t="s">
        <v>11494</v>
      </c>
      <c r="D2166" s="28">
        <v>387904</v>
      </c>
      <c r="E2166" s="22" t="s">
        <v>11495</v>
      </c>
      <c r="F2166" s="22" t="s">
        <v>15306</v>
      </c>
      <c r="G2166" s="22" t="s">
        <v>81</v>
      </c>
      <c r="H2166" s="22" t="s">
        <v>15307</v>
      </c>
      <c r="I2166" s="24">
        <v>44348</v>
      </c>
      <c r="J2166" s="24">
        <v>44358</v>
      </c>
    </row>
    <row r="2167" spans="1:10" x14ac:dyDescent="0.25">
      <c r="A2167" s="22" t="s">
        <v>2169</v>
      </c>
      <c r="B2167" s="23">
        <v>900</v>
      </c>
      <c r="C2167" s="22" t="s">
        <v>11494</v>
      </c>
      <c r="D2167" s="28">
        <v>387904</v>
      </c>
      <c r="E2167" s="22" t="s">
        <v>11495</v>
      </c>
      <c r="F2167" s="22" t="s">
        <v>15308</v>
      </c>
      <c r="G2167" s="22" t="s">
        <v>81</v>
      </c>
      <c r="H2167" s="22" t="s">
        <v>11324</v>
      </c>
      <c r="I2167" s="24">
        <v>44354</v>
      </c>
      <c r="J2167" s="24">
        <v>44375</v>
      </c>
    </row>
    <row r="2168" spans="1:10" x14ac:dyDescent="0.25">
      <c r="A2168" s="22" t="s">
        <v>478</v>
      </c>
      <c r="B2168" s="23">
        <v>900</v>
      </c>
      <c r="C2168" s="22" t="s">
        <v>11494</v>
      </c>
      <c r="D2168" s="28">
        <v>387904</v>
      </c>
      <c r="E2168" s="22" t="s">
        <v>11495</v>
      </c>
      <c r="F2168" s="22" t="s">
        <v>15309</v>
      </c>
      <c r="G2168" s="22" t="s">
        <v>81</v>
      </c>
      <c r="H2168" s="22" t="s">
        <v>10745</v>
      </c>
      <c r="I2168" s="24">
        <v>44354</v>
      </c>
      <c r="J2168" s="24"/>
    </row>
    <row r="2169" spans="1:10" x14ac:dyDescent="0.25">
      <c r="A2169" s="22" t="s">
        <v>5488</v>
      </c>
      <c r="B2169" s="23">
        <v>900</v>
      </c>
      <c r="C2169" s="22" t="s">
        <v>11494</v>
      </c>
      <c r="D2169" s="28">
        <v>387904</v>
      </c>
      <c r="E2169" s="22" t="s">
        <v>11495</v>
      </c>
      <c r="F2169" s="22" t="s">
        <v>15310</v>
      </c>
      <c r="G2169" s="22" t="s">
        <v>81</v>
      </c>
      <c r="H2169" s="22" t="s">
        <v>10293</v>
      </c>
      <c r="I2169" s="24">
        <v>44352</v>
      </c>
      <c r="J2169" s="24"/>
    </row>
    <row r="2170" spans="1:10" x14ac:dyDescent="0.25">
      <c r="A2170" s="22" t="s">
        <v>5568</v>
      </c>
      <c r="B2170" s="23">
        <v>900</v>
      </c>
      <c r="C2170" s="22" t="s">
        <v>11494</v>
      </c>
      <c r="D2170" s="28">
        <v>387904</v>
      </c>
      <c r="E2170" s="22" t="s">
        <v>11495</v>
      </c>
      <c r="F2170" s="22" t="s">
        <v>15311</v>
      </c>
      <c r="G2170" s="22" t="s">
        <v>81</v>
      </c>
      <c r="H2170" s="22" t="s">
        <v>10401</v>
      </c>
      <c r="I2170" s="24">
        <v>44355</v>
      </c>
      <c r="J2170" s="24"/>
    </row>
    <row r="2171" spans="1:10" x14ac:dyDescent="0.25">
      <c r="A2171" s="22" t="s">
        <v>4367</v>
      </c>
      <c r="B2171" s="23">
        <v>900</v>
      </c>
      <c r="C2171" s="22" t="s">
        <v>11494</v>
      </c>
      <c r="D2171" s="28">
        <v>387904</v>
      </c>
      <c r="E2171" s="22" t="s">
        <v>11495</v>
      </c>
      <c r="F2171" s="22" t="s">
        <v>15312</v>
      </c>
      <c r="G2171" s="22" t="s">
        <v>81</v>
      </c>
      <c r="H2171" s="22" t="s">
        <v>9692</v>
      </c>
      <c r="I2171" s="24">
        <v>44353</v>
      </c>
      <c r="J2171" s="24"/>
    </row>
    <row r="2172" spans="1:10" x14ac:dyDescent="0.25">
      <c r="A2172" s="22" t="s">
        <v>5486</v>
      </c>
      <c r="B2172" s="23">
        <v>900</v>
      </c>
      <c r="C2172" s="22" t="s">
        <v>11494</v>
      </c>
      <c r="D2172" s="28">
        <v>387904</v>
      </c>
      <c r="E2172" s="22" t="s">
        <v>11495</v>
      </c>
      <c r="F2172" s="22" t="s">
        <v>15313</v>
      </c>
      <c r="G2172" s="22" t="s">
        <v>81</v>
      </c>
      <c r="H2172" s="22" t="s">
        <v>10788</v>
      </c>
      <c r="I2172" s="24">
        <v>44361</v>
      </c>
      <c r="J2172" s="24"/>
    </row>
    <row r="2173" spans="1:10" x14ac:dyDescent="0.25">
      <c r="A2173" s="22" t="s">
        <v>853</v>
      </c>
      <c r="B2173" s="23">
        <v>900</v>
      </c>
      <c r="C2173" s="22" t="s">
        <v>11494</v>
      </c>
      <c r="D2173" s="28">
        <v>387904</v>
      </c>
      <c r="E2173" s="22" t="s">
        <v>11495</v>
      </c>
      <c r="F2173" s="22" t="s">
        <v>15314</v>
      </c>
      <c r="G2173" s="22" t="s">
        <v>81</v>
      </c>
      <c r="H2173" s="22" t="s">
        <v>10481</v>
      </c>
      <c r="I2173" s="24">
        <v>44355</v>
      </c>
      <c r="J2173" s="24"/>
    </row>
    <row r="2174" spans="1:10" x14ac:dyDescent="0.25">
      <c r="A2174" s="22" t="s">
        <v>6095</v>
      </c>
      <c r="B2174" s="23">
        <v>900</v>
      </c>
      <c r="C2174" s="22" t="s">
        <v>11494</v>
      </c>
      <c r="D2174" s="28">
        <v>387904</v>
      </c>
      <c r="E2174" s="22" t="s">
        <v>11495</v>
      </c>
      <c r="F2174" s="22" t="s">
        <v>15315</v>
      </c>
      <c r="G2174" s="22" t="s">
        <v>81</v>
      </c>
      <c r="H2174" s="22" t="s">
        <v>10156</v>
      </c>
      <c r="I2174" s="24">
        <v>44358</v>
      </c>
      <c r="J2174" s="24"/>
    </row>
    <row r="2175" spans="1:10" x14ac:dyDescent="0.25">
      <c r="A2175" s="22" t="s">
        <v>1673</v>
      </c>
      <c r="B2175" s="23">
        <v>900</v>
      </c>
      <c r="C2175" s="22" t="s">
        <v>11494</v>
      </c>
      <c r="D2175" s="28">
        <v>387904</v>
      </c>
      <c r="E2175" s="22" t="s">
        <v>11495</v>
      </c>
      <c r="F2175" s="22" t="s">
        <v>15316</v>
      </c>
      <c r="G2175" s="22" t="s">
        <v>81</v>
      </c>
      <c r="H2175" s="22" t="s">
        <v>15317</v>
      </c>
      <c r="I2175" s="24">
        <v>44378</v>
      </c>
      <c r="J2175" s="24">
        <v>44378</v>
      </c>
    </row>
    <row r="2176" spans="1:10" x14ac:dyDescent="0.25">
      <c r="A2176" s="22" t="s">
        <v>5305</v>
      </c>
      <c r="B2176" s="23">
        <v>900</v>
      </c>
      <c r="C2176" s="22" t="s">
        <v>11494</v>
      </c>
      <c r="D2176" s="28">
        <v>387904</v>
      </c>
      <c r="E2176" s="22" t="s">
        <v>11495</v>
      </c>
      <c r="F2176" s="22" t="s">
        <v>15318</v>
      </c>
      <c r="G2176" s="22" t="s">
        <v>81</v>
      </c>
      <c r="H2176" s="22" t="s">
        <v>15319</v>
      </c>
      <c r="I2176" s="24">
        <v>44361</v>
      </c>
      <c r="J2176" s="24">
        <v>44361</v>
      </c>
    </row>
    <row r="2177" spans="1:10" x14ac:dyDescent="0.25">
      <c r="A2177" s="22" t="s">
        <v>1886</v>
      </c>
      <c r="B2177" s="23">
        <v>900</v>
      </c>
      <c r="C2177" s="22" t="s">
        <v>11494</v>
      </c>
      <c r="D2177" s="28">
        <v>387904</v>
      </c>
      <c r="E2177" s="22" t="s">
        <v>11495</v>
      </c>
      <c r="F2177" s="22" t="s">
        <v>15320</v>
      </c>
      <c r="G2177" s="22" t="s">
        <v>81</v>
      </c>
      <c r="H2177" s="22" t="s">
        <v>9026</v>
      </c>
      <c r="I2177" s="24">
        <v>44352</v>
      </c>
      <c r="J2177" s="24"/>
    </row>
    <row r="2178" spans="1:10" x14ac:dyDescent="0.25">
      <c r="A2178" s="22" t="s">
        <v>996</v>
      </c>
      <c r="B2178" s="23">
        <v>900</v>
      </c>
      <c r="C2178" s="22" t="s">
        <v>11494</v>
      </c>
      <c r="D2178" s="28">
        <v>387904</v>
      </c>
      <c r="E2178" s="22" t="s">
        <v>11495</v>
      </c>
      <c r="F2178" s="22" t="s">
        <v>15321</v>
      </c>
      <c r="G2178" s="22" t="s">
        <v>81</v>
      </c>
      <c r="H2178" s="22" t="s">
        <v>9638</v>
      </c>
      <c r="I2178" s="24">
        <v>44354</v>
      </c>
      <c r="J2178" s="24"/>
    </row>
    <row r="2179" spans="1:10" x14ac:dyDescent="0.25">
      <c r="A2179" s="22" t="s">
        <v>4186</v>
      </c>
      <c r="B2179" s="23">
        <v>900</v>
      </c>
      <c r="C2179" s="22" t="s">
        <v>11494</v>
      </c>
      <c r="D2179" s="28">
        <v>387904</v>
      </c>
      <c r="E2179" s="22" t="s">
        <v>11495</v>
      </c>
      <c r="F2179" s="22" t="s">
        <v>15322</v>
      </c>
      <c r="G2179" s="22" t="s">
        <v>81</v>
      </c>
      <c r="H2179" s="22" t="s">
        <v>11182</v>
      </c>
      <c r="I2179" s="24">
        <v>44368</v>
      </c>
      <c r="J2179" s="24"/>
    </row>
    <row r="2180" spans="1:10" x14ac:dyDescent="0.25">
      <c r="A2180" s="22" t="s">
        <v>2781</v>
      </c>
      <c r="B2180" s="23">
        <v>900</v>
      </c>
      <c r="C2180" s="22" t="s">
        <v>11494</v>
      </c>
      <c r="D2180" s="28">
        <v>387904</v>
      </c>
      <c r="E2180" s="22" t="s">
        <v>11495</v>
      </c>
      <c r="F2180" s="22" t="s">
        <v>15323</v>
      </c>
      <c r="G2180" s="22" t="s">
        <v>81</v>
      </c>
      <c r="H2180" s="22" t="s">
        <v>9490</v>
      </c>
      <c r="I2180" s="24">
        <v>44354</v>
      </c>
      <c r="J2180" s="24"/>
    </row>
    <row r="2181" spans="1:10" x14ac:dyDescent="0.25">
      <c r="A2181" s="22" t="s">
        <v>554</v>
      </c>
      <c r="B2181" s="23">
        <v>900</v>
      </c>
      <c r="C2181" s="22" t="s">
        <v>11494</v>
      </c>
      <c r="D2181" s="28">
        <v>387904</v>
      </c>
      <c r="E2181" s="22" t="s">
        <v>11495</v>
      </c>
      <c r="F2181" s="22" t="s">
        <v>15324</v>
      </c>
      <c r="G2181" s="22" t="s">
        <v>81</v>
      </c>
      <c r="H2181" s="22" t="s">
        <v>10319</v>
      </c>
      <c r="I2181" s="24">
        <v>44357</v>
      </c>
      <c r="J2181" s="24">
        <v>44368</v>
      </c>
    </row>
    <row r="2182" spans="1:10" x14ac:dyDescent="0.25">
      <c r="A2182" s="22" t="s">
        <v>4032</v>
      </c>
      <c r="B2182" s="23">
        <v>900</v>
      </c>
      <c r="C2182" s="22" t="s">
        <v>11494</v>
      </c>
      <c r="D2182" s="28">
        <v>387904</v>
      </c>
      <c r="E2182" s="22" t="s">
        <v>11495</v>
      </c>
      <c r="F2182" s="22" t="s">
        <v>15325</v>
      </c>
      <c r="G2182" s="22" t="s">
        <v>81</v>
      </c>
      <c r="H2182" s="22" t="s">
        <v>15326</v>
      </c>
      <c r="I2182" s="24">
        <v>44358</v>
      </c>
      <c r="J2182" s="24">
        <v>44358</v>
      </c>
    </row>
    <row r="2183" spans="1:10" x14ac:dyDescent="0.25">
      <c r="A2183" s="22" t="s">
        <v>6194</v>
      </c>
      <c r="B2183" s="23">
        <v>900</v>
      </c>
      <c r="C2183" s="22" t="s">
        <v>11494</v>
      </c>
      <c r="D2183" s="28">
        <v>387904</v>
      </c>
      <c r="E2183" s="22" t="s">
        <v>11495</v>
      </c>
      <c r="F2183" s="22" t="s">
        <v>11496</v>
      </c>
      <c r="G2183" s="22" t="s">
        <v>81</v>
      </c>
      <c r="H2183" s="22" t="s">
        <v>10448</v>
      </c>
      <c r="I2183" s="24">
        <v>44368</v>
      </c>
      <c r="J2183" s="24">
        <v>44379</v>
      </c>
    </row>
    <row r="2184" spans="1:10" x14ac:dyDescent="0.25">
      <c r="A2184" s="22" t="s">
        <v>6197</v>
      </c>
      <c r="B2184" s="23">
        <v>900</v>
      </c>
      <c r="C2184" s="22" t="s">
        <v>11494</v>
      </c>
      <c r="D2184" s="28">
        <v>387904</v>
      </c>
      <c r="E2184" s="22" t="s">
        <v>11495</v>
      </c>
      <c r="F2184" s="22" t="s">
        <v>11496</v>
      </c>
      <c r="G2184" s="22" t="s">
        <v>81</v>
      </c>
      <c r="H2184" s="22" t="s">
        <v>10504</v>
      </c>
      <c r="I2184" s="24">
        <v>44368</v>
      </c>
      <c r="J2184" s="24">
        <v>44379</v>
      </c>
    </row>
    <row r="2185" spans="1:10" x14ac:dyDescent="0.25">
      <c r="A2185" s="22" t="s">
        <v>1644</v>
      </c>
      <c r="B2185" s="23">
        <v>900</v>
      </c>
      <c r="C2185" s="22" t="s">
        <v>11494</v>
      </c>
      <c r="D2185" s="28">
        <v>387904</v>
      </c>
      <c r="E2185" s="22" t="s">
        <v>11495</v>
      </c>
      <c r="F2185" s="22" t="s">
        <v>15327</v>
      </c>
      <c r="G2185" s="22" t="s">
        <v>81</v>
      </c>
      <c r="H2185" s="22" t="s">
        <v>10803</v>
      </c>
      <c r="I2185" s="24">
        <v>44355</v>
      </c>
      <c r="J2185" s="24">
        <v>44376</v>
      </c>
    </row>
    <row r="2186" spans="1:10" x14ac:dyDescent="0.25">
      <c r="A2186" s="22" t="s">
        <v>1882</v>
      </c>
      <c r="B2186" s="23">
        <v>900</v>
      </c>
      <c r="C2186" s="22" t="s">
        <v>11494</v>
      </c>
      <c r="D2186" s="28">
        <v>387904</v>
      </c>
      <c r="E2186" s="22" t="s">
        <v>11495</v>
      </c>
      <c r="F2186" s="22" t="s">
        <v>15328</v>
      </c>
      <c r="G2186" s="22" t="s">
        <v>81</v>
      </c>
      <c r="H2186" s="22" t="s">
        <v>15329</v>
      </c>
      <c r="I2186" s="24">
        <v>44362</v>
      </c>
      <c r="J2186" s="24">
        <v>44362</v>
      </c>
    </row>
    <row r="2187" spans="1:10" x14ac:dyDescent="0.25">
      <c r="A2187" s="22" t="s">
        <v>3802</v>
      </c>
      <c r="B2187" s="23">
        <v>900</v>
      </c>
      <c r="C2187" s="22" t="s">
        <v>11494</v>
      </c>
      <c r="D2187" s="28">
        <v>387904</v>
      </c>
      <c r="E2187" s="22" t="s">
        <v>11495</v>
      </c>
      <c r="F2187" s="22" t="s">
        <v>15330</v>
      </c>
      <c r="G2187" s="22" t="s">
        <v>81</v>
      </c>
      <c r="H2187" s="22" t="s">
        <v>9213</v>
      </c>
      <c r="I2187" s="24">
        <v>44361</v>
      </c>
      <c r="J2187" s="24"/>
    </row>
    <row r="2188" spans="1:10" x14ac:dyDescent="0.25">
      <c r="A2188" s="22" t="s">
        <v>4092</v>
      </c>
      <c r="B2188" s="23">
        <v>900</v>
      </c>
      <c r="C2188" s="22" t="s">
        <v>11494</v>
      </c>
      <c r="D2188" s="28">
        <v>387904</v>
      </c>
      <c r="E2188" s="22" t="s">
        <v>11495</v>
      </c>
      <c r="F2188" s="22" t="s">
        <v>11496</v>
      </c>
      <c r="G2188" s="22" t="s">
        <v>81</v>
      </c>
      <c r="H2188" s="22" t="s">
        <v>7259</v>
      </c>
      <c r="I2188" s="24">
        <v>44369</v>
      </c>
      <c r="J2188" s="24"/>
    </row>
    <row r="2189" spans="1:10" x14ac:dyDescent="0.25">
      <c r="A2189" s="22" t="s">
        <v>3730</v>
      </c>
      <c r="B2189" s="23">
        <v>900</v>
      </c>
      <c r="C2189" s="22" t="s">
        <v>11494</v>
      </c>
      <c r="D2189" s="28">
        <v>387904</v>
      </c>
      <c r="E2189" s="22" t="s">
        <v>11495</v>
      </c>
      <c r="F2189" s="22" t="s">
        <v>15331</v>
      </c>
      <c r="G2189" s="22" t="s">
        <v>81</v>
      </c>
      <c r="H2189" s="22" t="s">
        <v>15332</v>
      </c>
      <c r="I2189" s="24">
        <v>44382</v>
      </c>
      <c r="J2189" s="24"/>
    </row>
    <row r="2190" spans="1:10" x14ac:dyDescent="0.25">
      <c r="A2190" s="22" t="s">
        <v>2764</v>
      </c>
      <c r="B2190" s="23">
        <v>900</v>
      </c>
      <c r="C2190" s="22" t="s">
        <v>11494</v>
      </c>
      <c r="D2190" s="28">
        <v>387904</v>
      </c>
      <c r="E2190" s="22" t="s">
        <v>11495</v>
      </c>
      <c r="F2190" s="22" t="s">
        <v>15333</v>
      </c>
      <c r="G2190" s="22" t="s">
        <v>81</v>
      </c>
      <c r="H2190" s="22" t="s">
        <v>10508</v>
      </c>
      <c r="I2190" s="24">
        <v>44356</v>
      </c>
      <c r="J2190" s="24"/>
    </row>
    <row r="2191" spans="1:10" x14ac:dyDescent="0.25">
      <c r="A2191" s="22" t="s">
        <v>5064</v>
      </c>
      <c r="B2191" s="23">
        <v>900</v>
      </c>
      <c r="C2191" s="22" t="s">
        <v>11494</v>
      </c>
      <c r="D2191" s="28">
        <v>387904</v>
      </c>
      <c r="E2191" s="22" t="s">
        <v>11495</v>
      </c>
      <c r="F2191" s="22" t="s">
        <v>15334</v>
      </c>
      <c r="G2191" s="22" t="s">
        <v>81</v>
      </c>
      <c r="H2191" s="22" t="s">
        <v>15335</v>
      </c>
      <c r="I2191" s="24">
        <v>44361</v>
      </c>
      <c r="J2191" s="24">
        <v>44364</v>
      </c>
    </row>
    <row r="2192" spans="1:10" x14ac:dyDescent="0.25">
      <c r="A2192" s="22" t="s">
        <v>6091</v>
      </c>
      <c r="B2192" s="23">
        <v>900</v>
      </c>
      <c r="C2192" s="22" t="s">
        <v>11494</v>
      </c>
      <c r="D2192" s="28">
        <v>387904</v>
      </c>
      <c r="E2192" s="22" t="s">
        <v>11495</v>
      </c>
      <c r="F2192" s="22" t="s">
        <v>15336</v>
      </c>
      <c r="G2192" s="22" t="s">
        <v>81</v>
      </c>
      <c r="H2192" s="22" t="s">
        <v>9342</v>
      </c>
      <c r="I2192" s="24">
        <v>44362</v>
      </c>
      <c r="J2192" s="24">
        <v>44389</v>
      </c>
    </row>
    <row r="2193" spans="1:10" x14ac:dyDescent="0.25">
      <c r="A2193" s="22" t="s">
        <v>2772</v>
      </c>
      <c r="B2193" s="23">
        <v>900</v>
      </c>
      <c r="C2193" s="22" t="s">
        <v>11494</v>
      </c>
      <c r="D2193" s="28">
        <v>387904</v>
      </c>
      <c r="E2193" s="22" t="s">
        <v>11495</v>
      </c>
      <c r="F2193" s="22" t="s">
        <v>15337</v>
      </c>
      <c r="G2193" s="22" t="s">
        <v>81</v>
      </c>
      <c r="H2193" s="22" t="s">
        <v>10181</v>
      </c>
      <c r="I2193" s="24">
        <v>44361</v>
      </c>
      <c r="J2193" s="24"/>
    </row>
    <row r="2194" spans="1:10" x14ac:dyDescent="0.25">
      <c r="A2194" s="22" t="s">
        <v>3416</v>
      </c>
      <c r="B2194" s="23">
        <v>900</v>
      </c>
      <c r="C2194" s="22" t="s">
        <v>11494</v>
      </c>
      <c r="D2194" s="28">
        <v>387904</v>
      </c>
      <c r="E2194" s="22" t="s">
        <v>11495</v>
      </c>
      <c r="F2194" s="22" t="s">
        <v>15338</v>
      </c>
      <c r="G2194" s="22" t="s">
        <v>81</v>
      </c>
      <c r="H2194" s="22" t="s">
        <v>10400</v>
      </c>
      <c r="I2194" s="24">
        <v>44375</v>
      </c>
      <c r="J2194" s="24"/>
    </row>
    <row r="2195" spans="1:10" x14ac:dyDescent="0.25">
      <c r="A2195" s="22" t="s">
        <v>1255</v>
      </c>
      <c r="B2195" s="23">
        <v>900</v>
      </c>
      <c r="C2195" s="22" t="s">
        <v>11494</v>
      </c>
      <c r="D2195" s="28">
        <v>387904</v>
      </c>
      <c r="E2195" s="22" t="s">
        <v>11495</v>
      </c>
      <c r="F2195" s="22" t="s">
        <v>15339</v>
      </c>
      <c r="G2195" s="22" t="s">
        <v>81</v>
      </c>
      <c r="H2195" s="22" t="s">
        <v>9979</v>
      </c>
      <c r="I2195" s="24">
        <v>44366</v>
      </c>
      <c r="J2195" s="24"/>
    </row>
    <row r="2196" spans="1:10" x14ac:dyDescent="0.25">
      <c r="A2196" s="22" t="s">
        <v>3594</v>
      </c>
      <c r="B2196" s="23">
        <v>900</v>
      </c>
      <c r="C2196" s="22" t="s">
        <v>11494</v>
      </c>
      <c r="D2196" s="28">
        <v>387904</v>
      </c>
      <c r="E2196" s="22" t="s">
        <v>11495</v>
      </c>
      <c r="F2196" s="22" t="s">
        <v>15340</v>
      </c>
      <c r="G2196" s="22" t="s">
        <v>81</v>
      </c>
      <c r="H2196" s="22" t="s">
        <v>9316</v>
      </c>
      <c r="I2196" s="24">
        <v>44362</v>
      </c>
      <c r="J2196" s="24">
        <v>44389</v>
      </c>
    </row>
    <row r="2197" spans="1:10" x14ac:dyDescent="0.25">
      <c r="A2197" s="22" t="s">
        <v>4725</v>
      </c>
      <c r="B2197" s="23">
        <v>900</v>
      </c>
      <c r="C2197" s="22" t="s">
        <v>11494</v>
      </c>
      <c r="D2197" s="28">
        <v>387904</v>
      </c>
      <c r="E2197" s="22" t="s">
        <v>11495</v>
      </c>
      <c r="F2197" s="22" t="s">
        <v>15341</v>
      </c>
      <c r="G2197" s="22" t="s">
        <v>81</v>
      </c>
      <c r="H2197" s="22" t="s">
        <v>10784</v>
      </c>
      <c r="I2197" s="24">
        <v>44358</v>
      </c>
      <c r="J2197" s="24"/>
    </row>
    <row r="2198" spans="1:10" x14ac:dyDescent="0.25">
      <c r="A2198" s="22" t="s">
        <v>1117</v>
      </c>
      <c r="B2198" s="23">
        <v>900</v>
      </c>
      <c r="C2198" s="22" t="s">
        <v>11494</v>
      </c>
      <c r="D2198" s="28">
        <v>387904</v>
      </c>
      <c r="E2198" s="22" t="s">
        <v>11495</v>
      </c>
      <c r="F2198" s="22" t="s">
        <v>15342</v>
      </c>
      <c r="G2198" s="22" t="s">
        <v>81</v>
      </c>
      <c r="H2198" s="22" t="s">
        <v>10494</v>
      </c>
      <c r="I2198" s="24">
        <v>44359</v>
      </c>
      <c r="J2198" s="24"/>
    </row>
    <row r="2199" spans="1:10" x14ac:dyDescent="0.25">
      <c r="A2199" s="22" t="s">
        <v>1390</v>
      </c>
      <c r="B2199" s="23">
        <v>900</v>
      </c>
      <c r="C2199" s="22" t="s">
        <v>11494</v>
      </c>
      <c r="D2199" s="28">
        <v>387904</v>
      </c>
      <c r="E2199" s="22" t="s">
        <v>11495</v>
      </c>
      <c r="F2199" s="22" t="s">
        <v>15343</v>
      </c>
      <c r="G2199" s="22" t="s">
        <v>81</v>
      </c>
      <c r="H2199" s="22" t="s">
        <v>9722</v>
      </c>
      <c r="I2199" s="24">
        <v>44363</v>
      </c>
      <c r="J2199" s="24">
        <v>44373</v>
      </c>
    </row>
    <row r="2200" spans="1:10" x14ac:dyDescent="0.25">
      <c r="A2200" s="22" t="s">
        <v>5532</v>
      </c>
      <c r="B2200" s="23">
        <v>900</v>
      </c>
      <c r="C2200" s="22" t="s">
        <v>11494</v>
      </c>
      <c r="D2200" s="28">
        <v>387904</v>
      </c>
      <c r="E2200" s="22" t="s">
        <v>11495</v>
      </c>
      <c r="F2200" s="22" t="s">
        <v>15344</v>
      </c>
      <c r="G2200" s="22" t="s">
        <v>81</v>
      </c>
      <c r="H2200" s="22" t="s">
        <v>11277</v>
      </c>
      <c r="I2200" s="24">
        <v>44361</v>
      </c>
      <c r="J2200" s="24">
        <v>44372</v>
      </c>
    </row>
    <row r="2201" spans="1:10" x14ac:dyDescent="0.25">
      <c r="A2201" s="22" t="s">
        <v>6118</v>
      </c>
      <c r="B2201" s="23">
        <v>900</v>
      </c>
      <c r="C2201" s="22" t="s">
        <v>11494</v>
      </c>
      <c r="D2201" s="28">
        <v>387904</v>
      </c>
      <c r="E2201" s="22" t="s">
        <v>11495</v>
      </c>
      <c r="F2201" s="22" t="s">
        <v>15345</v>
      </c>
      <c r="G2201" s="22" t="s">
        <v>81</v>
      </c>
      <c r="H2201" s="22" t="s">
        <v>11483</v>
      </c>
      <c r="I2201" s="24">
        <v>44366</v>
      </c>
      <c r="J2201" s="24"/>
    </row>
    <row r="2202" spans="1:10" x14ac:dyDescent="0.25">
      <c r="A2202" s="22" t="s">
        <v>769</v>
      </c>
      <c r="B2202" s="23">
        <v>900</v>
      </c>
      <c r="C2202" s="22" t="s">
        <v>11494</v>
      </c>
      <c r="D2202" s="28">
        <v>387904</v>
      </c>
      <c r="E2202" s="22" t="s">
        <v>11495</v>
      </c>
      <c r="F2202" s="22" t="s">
        <v>15346</v>
      </c>
      <c r="G2202" s="22" t="s">
        <v>81</v>
      </c>
      <c r="H2202" s="22" t="s">
        <v>11075</v>
      </c>
      <c r="I2202" s="24">
        <v>44365</v>
      </c>
      <c r="J2202" s="24"/>
    </row>
    <row r="2203" spans="1:10" x14ac:dyDescent="0.25">
      <c r="A2203" s="22" t="s">
        <v>785</v>
      </c>
      <c r="B2203" s="23">
        <v>900</v>
      </c>
      <c r="C2203" s="22" t="s">
        <v>11494</v>
      </c>
      <c r="D2203" s="28">
        <v>387904</v>
      </c>
      <c r="E2203" s="22" t="s">
        <v>11495</v>
      </c>
      <c r="F2203" s="22" t="s">
        <v>15347</v>
      </c>
      <c r="G2203" s="22" t="s">
        <v>81</v>
      </c>
      <c r="H2203" s="22" t="s">
        <v>10988</v>
      </c>
      <c r="I2203" s="24">
        <v>44378</v>
      </c>
      <c r="J2203" s="24"/>
    </row>
    <row r="2204" spans="1:10" x14ac:dyDescent="0.25">
      <c r="A2204" s="22" t="s">
        <v>4038</v>
      </c>
      <c r="B2204" s="23">
        <v>900</v>
      </c>
      <c r="C2204" s="22" t="s">
        <v>11494</v>
      </c>
      <c r="D2204" s="28">
        <v>387904</v>
      </c>
      <c r="E2204" s="22" t="s">
        <v>11495</v>
      </c>
      <c r="F2204" s="22" t="s">
        <v>15348</v>
      </c>
      <c r="G2204" s="22" t="s">
        <v>81</v>
      </c>
      <c r="H2204" s="22" t="s">
        <v>9924</v>
      </c>
      <c r="I2204" s="24">
        <v>44373</v>
      </c>
      <c r="J2204" s="24"/>
    </row>
    <row r="2205" spans="1:10" x14ac:dyDescent="0.25">
      <c r="A2205" s="22" t="s">
        <v>743</v>
      </c>
      <c r="B2205" s="23">
        <v>900</v>
      </c>
      <c r="C2205" s="22" t="s">
        <v>11494</v>
      </c>
      <c r="D2205" s="28">
        <v>387904</v>
      </c>
      <c r="E2205" s="22" t="s">
        <v>11495</v>
      </c>
      <c r="F2205" s="22" t="s">
        <v>15349</v>
      </c>
      <c r="G2205" s="22" t="s">
        <v>81</v>
      </c>
      <c r="H2205" s="22" t="s">
        <v>9203</v>
      </c>
      <c r="I2205" s="24">
        <v>44387</v>
      </c>
      <c r="J2205" s="24"/>
    </row>
    <row r="2206" spans="1:10" x14ac:dyDescent="0.25">
      <c r="A2206" s="22" t="s">
        <v>2752</v>
      </c>
      <c r="B2206" s="23">
        <v>900</v>
      </c>
      <c r="C2206" s="22" t="s">
        <v>11494</v>
      </c>
      <c r="D2206" s="28">
        <v>387904</v>
      </c>
      <c r="E2206" s="22" t="s">
        <v>11495</v>
      </c>
      <c r="F2206" s="22" t="s">
        <v>15350</v>
      </c>
      <c r="G2206" s="22" t="s">
        <v>81</v>
      </c>
      <c r="H2206" s="22" t="s">
        <v>10967</v>
      </c>
      <c r="I2206" s="24">
        <v>44366</v>
      </c>
      <c r="J2206" s="24"/>
    </row>
    <row r="2207" spans="1:10" x14ac:dyDescent="0.25">
      <c r="A2207" s="22" t="s">
        <v>4371</v>
      </c>
      <c r="B2207" s="23">
        <v>900</v>
      </c>
      <c r="C2207" s="22" t="s">
        <v>11494</v>
      </c>
      <c r="D2207" s="28">
        <v>387904</v>
      </c>
      <c r="E2207" s="22" t="s">
        <v>11495</v>
      </c>
      <c r="F2207" s="22" t="s">
        <v>15351</v>
      </c>
      <c r="G2207" s="22" t="s">
        <v>81</v>
      </c>
      <c r="H2207" s="22" t="s">
        <v>9773</v>
      </c>
      <c r="I2207" s="24">
        <v>44368</v>
      </c>
      <c r="J2207" s="24"/>
    </row>
    <row r="2208" spans="1:10" x14ac:dyDescent="0.25">
      <c r="A2208" s="22" t="s">
        <v>1103</v>
      </c>
      <c r="B2208" s="23">
        <v>900</v>
      </c>
      <c r="C2208" s="22" t="s">
        <v>11494</v>
      </c>
      <c r="D2208" s="28">
        <v>387904</v>
      </c>
      <c r="E2208" s="22" t="s">
        <v>11495</v>
      </c>
      <c r="F2208" s="22" t="s">
        <v>15352</v>
      </c>
      <c r="G2208" s="22" t="s">
        <v>81</v>
      </c>
      <c r="H2208" s="22" t="s">
        <v>10759</v>
      </c>
      <c r="I2208" s="24">
        <v>44368</v>
      </c>
      <c r="J2208" s="24"/>
    </row>
    <row r="2209" spans="1:10" x14ac:dyDescent="0.25">
      <c r="A2209" s="22" t="s">
        <v>4871</v>
      </c>
      <c r="B2209" s="23">
        <v>900</v>
      </c>
      <c r="C2209" s="22" t="s">
        <v>11494</v>
      </c>
      <c r="D2209" s="28">
        <v>387904</v>
      </c>
      <c r="E2209" s="22" t="s">
        <v>11495</v>
      </c>
      <c r="F2209" s="22" t="s">
        <v>15353</v>
      </c>
      <c r="G2209" s="22" t="s">
        <v>81</v>
      </c>
      <c r="H2209" s="22" t="s">
        <v>10701</v>
      </c>
      <c r="I2209" s="24">
        <v>44362</v>
      </c>
      <c r="J2209" s="24">
        <v>44372</v>
      </c>
    </row>
    <row r="2210" spans="1:10" x14ac:dyDescent="0.25">
      <c r="A2210" s="22" t="s">
        <v>1313</v>
      </c>
      <c r="B2210" s="23">
        <v>900</v>
      </c>
      <c r="C2210" s="22" t="s">
        <v>11494</v>
      </c>
      <c r="D2210" s="28">
        <v>387904</v>
      </c>
      <c r="E2210" s="22" t="s">
        <v>11495</v>
      </c>
      <c r="F2210" s="22" t="s">
        <v>15354</v>
      </c>
      <c r="G2210" s="22" t="s">
        <v>81</v>
      </c>
      <c r="H2210" s="22" t="s">
        <v>10141</v>
      </c>
      <c r="I2210" s="24">
        <v>44372</v>
      </c>
      <c r="J2210" s="24"/>
    </row>
    <row r="2211" spans="1:10" x14ac:dyDescent="0.25">
      <c r="A2211" s="22" t="s">
        <v>610</v>
      </c>
      <c r="B2211" s="23">
        <v>900</v>
      </c>
      <c r="C2211" s="22" t="s">
        <v>11494</v>
      </c>
      <c r="D2211" s="28">
        <v>387904</v>
      </c>
      <c r="E2211" s="22" t="s">
        <v>11495</v>
      </c>
      <c r="F2211" s="22" t="s">
        <v>15355</v>
      </c>
      <c r="G2211" s="22" t="s">
        <v>81</v>
      </c>
      <c r="H2211" s="22" t="s">
        <v>9685</v>
      </c>
      <c r="I2211" s="24">
        <v>44362</v>
      </c>
      <c r="J2211" s="24"/>
    </row>
    <row r="2212" spans="1:10" x14ac:dyDescent="0.25">
      <c r="A2212" s="22" t="s">
        <v>1169</v>
      </c>
      <c r="B2212" s="23">
        <v>900</v>
      </c>
      <c r="C2212" s="22" t="s">
        <v>11494</v>
      </c>
      <c r="D2212" s="28">
        <v>387904</v>
      </c>
      <c r="E2212" s="22" t="s">
        <v>11495</v>
      </c>
      <c r="F2212" s="22" t="s">
        <v>15356</v>
      </c>
      <c r="G2212" s="22" t="s">
        <v>81</v>
      </c>
      <c r="H2212" s="22" t="s">
        <v>9131</v>
      </c>
      <c r="I2212" s="24">
        <v>44387</v>
      </c>
      <c r="J2212" s="24"/>
    </row>
    <row r="2213" spans="1:10" x14ac:dyDescent="0.25">
      <c r="A2213" s="22" t="s">
        <v>4875</v>
      </c>
      <c r="B2213" s="23">
        <v>900</v>
      </c>
      <c r="C2213" s="22" t="s">
        <v>11494</v>
      </c>
      <c r="D2213" s="28">
        <v>387904</v>
      </c>
      <c r="E2213" s="22" t="s">
        <v>11495</v>
      </c>
      <c r="F2213" s="22" t="s">
        <v>15357</v>
      </c>
      <c r="G2213" s="22" t="s">
        <v>81</v>
      </c>
      <c r="H2213" s="22" t="s">
        <v>10389</v>
      </c>
      <c r="I2213" s="24">
        <v>44368</v>
      </c>
      <c r="J2213" s="24"/>
    </row>
    <row r="2214" spans="1:10" x14ac:dyDescent="0.25">
      <c r="A2214" s="22" t="s">
        <v>572</v>
      </c>
      <c r="B2214" s="23">
        <v>900</v>
      </c>
      <c r="C2214" s="22" t="s">
        <v>11494</v>
      </c>
      <c r="D2214" s="28">
        <v>387904</v>
      </c>
      <c r="E2214" s="22" t="s">
        <v>11495</v>
      </c>
      <c r="F2214" s="22" t="s">
        <v>15358</v>
      </c>
      <c r="G2214" s="22" t="s">
        <v>81</v>
      </c>
      <c r="H2214" s="22" t="s">
        <v>11234</v>
      </c>
      <c r="I2214" s="24">
        <v>44365</v>
      </c>
      <c r="J2214" s="24"/>
    </row>
    <row r="2215" spans="1:10" x14ac:dyDescent="0.25">
      <c r="A2215" s="22" t="s">
        <v>4827</v>
      </c>
      <c r="B2215" s="23">
        <v>900</v>
      </c>
      <c r="C2215" s="22" t="s">
        <v>11494</v>
      </c>
      <c r="D2215" s="28">
        <v>387904</v>
      </c>
      <c r="E2215" s="22" t="s">
        <v>11495</v>
      </c>
      <c r="F2215" s="22" t="s">
        <v>11496</v>
      </c>
      <c r="G2215" s="22" t="s">
        <v>81</v>
      </c>
      <c r="H2215" s="22" t="s">
        <v>7260</v>
      </c>
      <c r="I2215" s="24">
        <v>44369</v>
      </c>
      <c r="J2215" s="24"/>
    </row>
    <row r="2216" spans="1:10" x14ac:dyDescent="0.25">
      <c r="A2216" s="22" t="s">
        <v>6181</v>
      </c>
      <c r="B2216" s="23">
        <v>900</v>
      </c>
      <c r="C2216" s="22" t="s">
        <v>11494</v>
      </c>
      <c r="D2216" s="28">
        <v>387904</v>
      </c>
      <c r="E2216" s="22" t="s">
        <v>11495</v>
      </c>
      <c r="F2216" s="22" t="s">
        <v>11496</v>
      </c>
      <c r="G2216" s="22" t="s">
        <v>81</v>
      </c>
      <c r="H2216" s="22" t="s">
        <v>7254</v>
      </c>
      <c r="I2216" s="24">
        <v>44368</v>
      </c>
      <c r="J2216" s="24"/>
    </row>
    <row r="2217" spans="1:10" x14ac:dyDescent="0.25">
      <c r="A2217" s="22" t="s">
        <v>6182</v>
      </c>
      <c r="B2217" s="23">
        <v>900</v>
      </c>
      <c r="C2217" s="22" t="s">
        <v>11494</v>
      </c>
      <c r="D2217" s="28">
        <v>387904</v>
      </c>
      <c r="E2217" s="22" t="s">
        <v>11495</v>
      </c>
      <c r="F2217" s="22" t="s">
        <v>11496</v>
      </c>
      <c r="G2217" s="22" t="s">
        <v>81</v>
      </c>
      <c r="H2217" s="22" t="s">
        <v>7256</v>
      </c>
      <c r="I2217" s="24">
        <v>44368</v>
      </c>
      <c r="J2217" s="24"/>
    </row>
    <row r="2218" spans="1:10" x14ac:dyDescent="0.25">
      <c r="A2218" s="22" t="s">
        <v>2644</v>
      </c>
      <c r="B2218" s="23">
        <v>900</v>
      </c>
      <c r="C2218" s="22" t="s">
        <v>11494</v>
      </c>
      <c r="D2218" s="28">
        <v>387904</v>
      </c>
      <c r="E2218" s="22" t="s">
        <v>11495</v>
      </c>
      <c r="F2218" s="22" t="s">
        <v>15359</v>
      </c>
      <c r="G2218" s="22" t="s">
        <v>81</v>
      </c>
      <c r="H2218" s="22" t="s">
        <v>15360</v>
      </c>
      <c r="I2218" s="24">
        <v>44364</v>
      </c>
      <c r="J2218" s="24"/>
    </row>
    <row r="2219" spans="1:10" x14ac:dyDescent="0.25">
      <c r="A2219" s="22" t="s">
        <v>6063</v>
      </c>
      <c r="B2219" s="23">
        <v>900</v>
      </c>
      <c r="C2219" s="22" t="s">
        <v>11494</v>
      </c>
      <c r="D2219" s="28">
        <v>387904</v>
      </c>
      <c r="E2219" s="22" t="s">
        <v>11495</v>
      </c>
      <c r="F2219" s="22" t="s">
        <v>15361</v>
      </c>
      <c r="G2219" s="22" t="s">
        <v>81</v>
      </c>
      <c r="H2219" s="22" t="s">
        <v>11237</v>
      </c>
      <c r="I2219" s="24">
        <v>44373</v>
      </c>
      <c r="J2219" s="24"/>
    </row>
    <row r="2220" spans="1:10" x14ac:dyDescent="0.25">
      <c r="A2220" s="22" t="s">
        <v>783</v>
      </c>
      <c r="B2220" s="23">
        <v>900</v>
      </c>
      <c r="C2220" s="22" t="s">
        <v>11494</v>
      </c>
      <c r="D2220" s="28">
        <v>387904</v>
      </c>
      <c r="E2220" s="22" t="s">
        <v>11495</v>
      </c>
      <c r="F2220" s="22" t="s">
        <v>15362</v>
      </c>
      <c r="G2220" s="22" t="s">
        <v>81</v>
      </c>
      <c r="H2220" s="22" t="s">
        <v>11307</v>
      </c>
      <c r="I2220" s="24">
        <v>44361</v>
      </c>
      <c r="J2220" s="24"/>
    </row>
    <row r="2221" spans="1:10" x14ac:dyDescent="0.25">
      <c r="A2221" s="22" t="s">
        <v>3336</v>
      </c>
      <c r="B2221" s="23">
        <v>900</v>
      </c>
      <c r="C2221" s="22" t="s">
        <v>11494</v>
      </c>
      <c r="D2221" s="28">
        <v>387904</v>
      </c>
      <c r="E2221" s="22" t="s">
        <v>11495</v>
      </c>
      <c r="F2221" s="22" t="s">
        <v>15363</v>
      </c>
      <c r="G2221" s="22" t="s">
        <v>81</v>
      </c>
      <c r="H2221" s="22" t="s">
        <v>9098</v>
      </c>
      <c r="I2221" s="24">
        <v>44375</v>
      </c>
      <c r="J2221" s="24"/>
    </row>
    <row r="2222" spans="1:10" x14ac:dyDescent="0.25">
      <c r="A2222" s="22" t="s">
        <v>2177</v>
      </c>
      <c r="B2222" s="23">
        <v>900</v>
      </c>
      <c r="C2222" s="22" t="s">
        <v>11494</v>
      </c>
      <c r="D2222" s="28">
        <v>387904</v>
      </c>
      <c r="E2222" s="22" t="s">
        <v>11495</v>
      </c>
      <c r="F2222" s="22" t="s">
        <v>15364</v>
      </c>
      <c r="G2222" s="22" t="s">
        <v>81</v>
      </c>
      <c r="H2222" s="22" t="s">
        <v>15365</v>
      </c>
      <c r="I2222" s="24">
        <v>44366</v>
      </c>
      <c r="J2222" s="24">
        <v>44366</v>
      </c>
    </row>
    <row r="2223" spans="1:10" x14ac:dyDescent="0.25">
      <c r="A2223" s="22" t="s">
        <v>5620</v>
      </c>
      <c r="B2223" s="23">
        <v>900</v>
      </c>
      <c r="C2223" s="22" t="s">
        <v>11494</v>
      </c>
      <c r="D2223" s="28">
        <v>387904</v>
      </c>
      <c r="E2223" s="22" t="s">
        <v>11495</v>
      </c>
      <c r="F2223" s="22" t="s">
        <v>15366</v>
      </c>
      <c r="G2223" s="22" t="s">
        <v>81</v>
      </c>
      <c r="H2223" s="22" t="s">
        <v>10658</v>
      </c>
      <c r="I2223" s="24">
        <v>44365</v>
      </c>
      <c r="J2223" s="24"/>
    </row>
    <row r="2224" spans="1:10" x14ac:dyDescent="0.25">
      <c r="A2224" s="22" t="s">
        <v>4150</v>
      </c>
      <c r="B2224" s="23">
        <v>900</v>
      </c>
      <c r="C2224" s="22" t="s">
        <v>11494</v>
      </c>
      <c r="D2224" s="28">
        <v>387904</v>
      </c>
      <c r="E2224" s="22" t="s">
        <v>11495</v>
      </c>
      <c r="F2224" s="22" t="s">
        <v>15367</v>
      </c>
      <c r="G2224" s="22" t="s">
        <v>81</v>
      </c>
      <c r="H2224" s="22" t="s">
        <v>10678</v>
      </c>
      <c r="I2224" s="24">
        <v>44375</v>
      </c>
      <c r="J2224" s="24">
        <v>44388</v>
      </c>
    </row>
    <row r="2225" spans="1:10" x14ac:dyDescent="0.25">
      <c r="A2225" s="22" t="s">
        <v>456</v>
      </c>
      <c r="B2225" s="23">
        <v>900</v>
      </c>
      <c r="C2225" s="22" t="s">
        <v>11494</v>
      </c>
      <c r="D2225" s="28">
        <v>387904</v>
      </c>
      <c r="E2225" s="22" t="s">
        <v>11495</v>
      </c>
      <c r="F2225" s="22" t="s">
        <v>15368</v>
      </c>
      <c r="G2225" s="22" t="s">
        <v>81</v>
      </c>
      <c r="H2225" s="22" t="s">
        <v>10800</v>
      </c>
      <c r="I2225" s="24">
        <v>44369</v>
      </c>
      <c r="J2225" s="24"/>
    </row>
    <row r="2226" spans="1:10" x14ac:dyDescent="0.25">
      <c r="A2226" s="22" t="s">
        <v>420</v>
      </c>
      <c r="B2226" s="23">
        <v>900</v>
      </c>
      <c r="C2226" s="22" t="s">
        <v>11494</v>
      </c>
      <c r="D2226" s="28">
        <v>387904</v>
      </c>
      <c r="E2226" s="22" t="s">
        <v>11495</v>
      </c>
      <c r="F2226" s="22" t="s">
        <v>15369</v>
      </c>
      <c r="G2226" s="22" t="s">
        <v>81</v>
      </c>
      <c r="H2226" s="22" t="s">
        <v>10848</v>
      </c>
      <c r="I2226" s="24">
        <v>44362</v>
      </c>
      <c r="J2226" s="24">
        <v>44375</v>
      </c>
    </row>
    <row r="2227" spans="1:10" x14ac:dyDescent="0.25">
      <c r="A2227" s="22" t="s">
        <v>3051</v>
      </c>
      <c r="B2227" s="23">
        <v>900</v>
      </c>
      <c r="C2227" s="22" t="s">
        <v>11494</v>
      </c>
      <c r="D2227" s="28">
        <v>387904</v>
      </c>
      <c r="E2227" s="22" t="s">
        <v>11495</v>
      </c>
      <c r="F2227" s="22" t="s">
        <v>15370</v>
      </c>
      <c r="G2227" s="22" t="s">
        <v>81</v>
      </c>
      <c r="H2227" s="22" t="s">
        <v>9299</v>
      </c>
      <c r="I2227" s="24">
        <v>44366</v>
      </c>
      <c r="J2227" s="24">
        <v>44375</v>
      </c>
    </row>
    <row r="2228" spans="1:10" x14ac:dyDescent="0.25">
      <c r="A2228" s="22" t="s">
        <v>4090</v>
      </c>
      <c r="B2228" s="23">
        <v>900</v>
      </c>
      <c r="C2228" s="22" t="s">
        <v>11494</v>
      </c>
      <c r="D2228" s="28">
        <v>387904</v>
      </c>
      <c r="E2228" s="22" t="s">
        <v>11495</v>
      </c>
      <c r="F2228" s="22" t="s">
        <v>15371</v>
      </c>
      <c r="G2228" s="22" t="s">
        <v>81</v>
      </c>
      <c r="H2228" s="22" t="s">
        <v>7266</v>
      </c>
      <c r="I2228" s="24">
        <v>44368</v>
      </c>
      <c r="J2228" s="24"/>
    </row>
    <row r="2229" spans="1:10" x14ac:dyDescent="0.25">
      <c r="A2229" s="22" t="s">
        <v>3196</v>
      </c>
      <c r="B2229" s="23">
        <v>900</v>
      </c>
      <c r="C2229" s="22" t="s">
        <v>11494</v>
      </c>
      <c r="D2229" s="28">
        <v>387904</v>
      </c>
      <c r="E2229" s="22" t="s">
        <v>11495</v>
      </c>
      <c r="F2229" s="22" t="s">
        <v>15372</v>
      </c>
      <c r="G2229" s="22" t="s">
        <v>81</v>
      </c>
      <c r="H2229" s="22" t="s">
        <v>10601</v>
      </c>
      <c r="I2229" s="24">
        <v>44380</v>
      </c>
      <c r="J2229" s="24"/>
    </row>
    <row r="2230" spans="1:10" x14ac:dyDescent="0.25">
      <c r="A2230" s="22" t="s">
        <v>4703</v>
      </c>
      <c r="B2230" s="23">
        <v>900</v>
      </c>
      <c r="C2230" s="22" t="s">
        <v>11494</v>
      </c>
      <c r="D2230" s="28">
        <v>387904</v>
      </c>
      <c r="E2230" s="22" t="s">
        <v>11495</v>
      </c>
      <c r="F2230" s="22" t="s">
        <v>15373</v>
      </c>
      <c r="G2230" s="22" t="s">
        <v>81</v>
      </c>
      <c r="H2230" s="22" t="s">
        <v>10371</v>
      </c>
      <c r="I2230" s="24">
        <v>44368</v>
      </c>
      <c r="J2230" s="24"/>
    </row>
    <row r="2231" spans="1:10" x14ac:dyDescent="0.25">
      <c r="A2231" s="22" t="s">
        <v>4849</v>
      </c>
      <c r="B2231" s="23">
        <v>900</v>
      </c>
      <c r="C2231" s="22" t="s">
        <v>11494</v>
      </c>
      <c r="D2231" s="28">
        <v>387904</v>
      </c>
      <c r="E2231" s="22" t="s">
        <v>11495</v>
      </c>
      <c r="F2231" s="22" t="s">
        <v>15374</v>
      </c>
      <c r="G2231" s="22" t="s">
        <v>81</v>
      </c>
      <c r="H2231" s="22" t="s">
        <v>9693</v>
      </c>
      <c r="I2231" s="24">
        <v>44366</v>
      </c>
      <c r="J2231" s="24"/>
    </row>
    <row r="2232" spans="1:10" x14ac:dyDescent="0.25">
      <c r="A2232" s="22" t="s">
        <v>3434</v>
      </c>
      <c r="B2232" s="23">
        <v>900</v>
      </c>
      <c r="C2232" s="22" t="s">
        <v>11494</v>
      </c>
      <c r="D2232" s="28">
        <v>387904</v>
      </c>
      <c r="E2232" s="22" t="s">
        <v>11495</v>
      </c>
      <c r="F2232" s="22" t="s">
        <v>15375</v>
      </c>
      <c r="G2232" s="22" t="s">
        <v>81</v>
      </c>
      <c r="H2232" s="22" t="s">
        <v>15376</v>
      </c>
      <c r="I2232" s="24">
        <v>44410</v>
      </c>
      <c r="J2232" s="24"/>
    </row>
    <row r="2233" spans="1:10" x14ac:dyDescent="0.25">
      <c r="A2233" s="22" t="s">
        <v>699</v>
      </c>
      <c r="B2233" s="23">
        <v>900</v>
      </c>
      <c r="C2233" s="22" t="s">
        <v>11494</v>
      </c>
      <c r="D2233" s="28">
        <v>387904</v>
      </c>
      <c r="E2233" s="22" t="s">
        <v>11495</v>
      </c>
      <c r="F2233" s="22" t="s">
        <v>15377</v>
      </c>
      <c r="G2233" s="22" t="s">
        <v>81</v>
      </c>
      <c r="H2233" s="22" t="s">
        <v>7246</v>
      </c>
      <c r="I2233" s="24">
        <v>44368</v>
      </c>
      <c r="J2233" s="24"/>
    </row>
    <row r="2234" spans="1:10" x14ac:dyDescent="0.25">
      <c r="A2234" s="22" t="s">
        <v>3928</v>
      </c>
      <c r="B2234" s="23">
        <v>900</v>
      </c>
      <c r="C2234" s="22" t="s">
        <v>11494</v>
      </c>
      <c r="D2234" s="28">
        <v>387904</v>
      </c>
      <c r="E2234" s="22" t="s">
        <v>11495</v>
      </c>
      <c r="F2234" s="22" t="s">
        <v>15378</v>
      </c>
      <c r="G2234" s="22" t="s">
        <v>81</v>
      </c>
      <c r="H2234" s="22" t="s">
        <v>9169</v>
      </c>
      <c r="I2234" s="24">
        <v>44363</v>
      </c>
      <c r="J2234" s="24"/>
    </row>
    <row r="2235" spans="1:10" x14ac:dyDescent="0.25">
      <c r="A2235" s="22" t="s">
        <v>5217</v>
      </c>
      <c r="B2235" s="23">
        <v>900</v>
      </c>
      <c r="C2235" s="22" t="s">
        <v>11494</v>
      </c>
      <c r="D2235" s="28">
        <v>387904</v>
      </c>
      <c r="E2235" s="22" t="s">
        <v>11495</v>
      </c>
      <c r="F2235" s="22" t="s">
        <v>15379</v>
      </c>
      <c r="G2235" s="22" t="s">
        <v>81</v>
      </c>
      <c r="H2235" s="22" t="s">
        <v>10935</v>
      </c>
      <c r="I2235" s="24">
        <v>44368</v>
      </c>
      <c r="J2235" s="24"/>
    </row>
    <row r="2236" spans="1:10" x14ac:dyDescent="0.25">
      <c r="A2236" s="22" t="s">
        <v>4821</v>
      </c>
      <c r="B2236" s="23">
        <v>900</v>
      </c>
      <c r="C2236" s="22" t="s">
        <v>11494</v>
      </c>
      <c r="D2236" s="28">
        <v>387904</v>
      </c>
      <c r="E2236" s="22" t="s">
        <v>11495</v>
      </c>
      <c r="F2236" s="22" t="s">
        <v>15380</v>
      </c>
      <c r="G2236" s="22" t="s">
        <v>81</v>
      </c>
      <c r="H2236" s="22" t="s">
        <v>10926</v>
      </c>
      <c r="I2236" s="24">
        <v>44365</v>
      </c>
      <c r="J2236" s="24"/>
    </row>
    <row r="2237" spans="1:10" x14ac:dyDescent="0.25">
      <c r="A2237" s="22" t="s">
        <v>346</v>
      </c>
      <c r="B2237" s="23">
        <v>900</v>
      </c>
      <c r="C2237" s="22" t="s">
        <v>11494</v>
      </c>
      <c r="D2237" s="28">
        <v>387904</v>
      </c>
      <c r="E2237" s="22" t="s">
        <v>11495</v>
      </c>
      <c r="F2237" s="22" t="s">
        <v>15381</v>
      </c>
      <c r="G2237" s="22" t="s">
        <v>81</v>
      </c>
      <c r="H2237" s="22" t="s">
        <v>11356</v>
      </c>
      <c r="I2237" s="24">
        <v>44382</v>
      </c>
      <c r="J2237" s="24"/>
    </row>
    <row r="2238" spans="1:10" x14ac:dyDescent="0.25">
      <c r="A2238" s="22" t="s">
        <v>338</v>
      </c>
      <c r="B2238" s="23">
        <v>900</v>
      </c>
      <c r="C2238" s="22" t="s">
        <v>11494</v>
      </c>
      <c r="D2238" s="28">
        <v>387904</v>
      </c>
      <c r="E2238" s="22" t="s">
        <v>11495</v>
      </c>
      <c r="F2238" s="22" t="s">
        <v>15382</v>
      </c>
      <c r="G2238" s="22" t="s">
        <v>81</v>
      </c>
      <c r="H2238" s="22" t="s">
        <v>15383</v>
      </c>
      <c r="I2238" s="24">
        <v>44392</v>
      </c>
      <c r="J2238" s="24"/>
    </row>
    <row r="2239" spans="1:10" x14ac:dyDescent="0.25">
      <c r="A2239" s="22" t="s">
        <v>1902</v>
      </c>
      <c r="B2239" s="23">
        <v>900</v>
      </c>
      <c r="C2239" s="22" t="s">
        <v>11494</v>
      </c>
      <c r="D2239" s="28">
        <v>387904</v>
      </c>
      <c r="E2239" s="22" t="s">
        <v>11495</v>
      </c>
      <c r="F2239" s="22" t="s">
        <v>15384</v>
      </c>
      <c r="G2239" s="22" t="s">
        <v>81</v>
      </c>
      <c r="H2239" s="22" t="s">
        <v>10109</v>
      </c>
      <c r="I2239" s="24">
        <v>44365</v>
      </c>
      <c r="J2239" s="24"/>
    </row>
    <row r="2240" spans="1:10" x14ac:dyDescent="0.25">
      <c r="A2240" s="22" t="s">
        <v>741</v>
      </c>
      <c r="B2240" s="23">
        <v>900</v>
      </c>
      <c r="C2240" s="22" t="s">
        <v>11494</v>
      </c>
      <c r="D2240" s="28">
        <v>387904</v>
      </c>
      <c r="E2240" s="22" t="s">
        <v>11495</v>
      </c>
      <c r="F2240" s="22" t="s">
        <v>15385</v>
      </c>
      <c r="G2240" s="22" t="s">
        <v>81</v>
      </c>
      <c r="H2240" s="22" t="s">
        <v>9545</v>
      </c>
      <c r="I2240" s="24">
        <v>44382</v>
      </c>
      <c r="J2240" s="24"/>
    </row>
    <row r="2241" spans="1:10" x14ac:dyDescent="0.25">
      <c r="A2241" s="22" t="s">
        <v>6177</v>
      </c>
      <c r="B2241" s="23">
        <v>900</v>
      </c>
      <c r="C2241" s="22" t="s">
        <v>11494</v>
      </c>
      <c r="D2241" s="28">
        <v>387904</v>
      </c>
      <c r="E2241" s="22" t="s">
        <v>11495</v>
      </c>
      <c r="F2241" s="22" t="s">
        <v>11496</v>
      </c>
      <c r="G2241" s="22" t="s">
        <v>81</v>
      </c>
      <c r="H2241" s="22" t="s">
        <v>7258</v>
      </c>
      <c r="I2241" s="24">
        <v>44368</v>
      </c>
      <c r="J2241" s="24"/>
    </row>
    <row r="2242" spans="1:10" x14ac:dyDescent="0.25">
      <c r="A2242" s="22" t="s">
        <v>6122</v>
      </c>
      <c r="B2242" s="23">
        <v>900</v>
      </c>
      <c r="C2242" s="22" t="s">
        <v>11494</v>
      </c>
      <c r="D2242" s="28">
        <v>387904</v>
      </c>
      <c r="E2242" s="22" t="s">
        <v>11495</v>
      </c>
      <c r="F2242" s="22" t="s">
        <v>15386</v>
      </c>
      <c r="G2242" s="22" t="s">
        <v>81</v>
      </c>
      <c r="H2242" s="22" t="s">
        <v>10521</v>
      </c>
      <c r="I2242" s="24">
        <v>44371</v>
      </c>
      <c r="J2242" s="24"/>
    </row>
    <row r="2243" spans="1:10" x14ac:dyDescent="0.25">
      <c r="A2243" s="22" t="s">
        <v>986</v>
      </c>
      <c r="B2243" s="23">
        <v>900</v>
      </c>
      <c r="C2243" s="22" t="s">
        <v>11494</v>
      </c>
      <c r="D2243" s="28">
        <v>387904</v>
      </c>
      <c r="E2243" s="22" t="s">
        <v>11495</v>
      </c>
      <c r="F2243" s="22" t="s">
        <v>15387</v>
      </c>
      <c r="G2243" s="22" t="s">
        <v>81</v>
      </c>
      <c r="H2243" s="22" t="s">
        <v>11243</v>
      </c>
      <c r="I2243" s="24">
        <v>44372</v>
      </c>
      <c r="J2243" s="24"/>
    </row>
    <row r="2244" spans="1:10" x14ac:dyDescent="0.25">
      <c r="A2244" s="22" t="s">
        <v>2185</v>
      </c>
      <c r="B2244" s="23">
        <v>900</v>
      </c>
      <c r="C2244" s="22" t="s">
        <v>11494</v>
      </c>
      <c r="D2244" s="28">
        <v>387904</v>
      </c>
      <c r="E2244" s="22" t="s">
        <v>11495</v>
      </c>
      <c r="F2244" s="22" t="s">
        <v>15388</v>
      </c>
      <c r="G2244" s="22" t="s">
        <v>81</v>
      </c>
      <c r="H2244" s="22" t="s">
        <v>11294</v>
      </c>
      <c r="I2244" s="24">
        <v>44375</v>
      </c>
      <c r="J2244" s="24"/>
    </row>
    <row r="2245" spans="1:10" x14ac:dyDescent="0.25">
      <c r="A2245" s="22" t="s">
        <v>5628</v>
      </c>
      <c r="B2245" s="23">
        <v>900</v>
      </c>
      <c r="C2245" s="22" t="s">
        <v>11494</v>
      </c>
      <c r="D2245" s="28">
        <v>387904</v>
      </c>
      <c r="E2245" s="22" t="s">
        <v>11495</v>
      </c>
      <c r="F2245" s="22" t="s">
        <v>15389</v>
      </c>
      <c r="G2245" s="22" t="s">
        <v>81</v>
      </c>
      <c r="H2245" s="22" t="s">
        <v>7271</v>
      </c>
      <c r="I2245" s="24">
        <v>44375</v>
      </c>
      <c r="J2245" s="24"/>
    </row>
    <row r="2246" spans="1:10" x14ac:dyDescent="0.25">
      <c r="A2246" s="22" t="s">
        <v>3858</v>
      </c>
      <c r="B2246" s="23">
        <v>900</v>
      </c>
      <c r="C2246" s="22" t="s">
        <v>11494</v>
      </c>
      <c r="D2246" s="28">
        <v>387904</v>
      </c>
      <c r="E2246" s="22" t="s">
        <v>11495</v>
      </c>
      <c r="F2246" s="22" t="s">
        <v>15390</v>
      </c>
      <c r="G2246" s="22" t="s">
        <v>81</v>
      </c>
      <c r="H2246" s="22" t="s">
        <v>8996</v>
      </c>
      <c r="I2246" s="24">
        <v>44370</v>
      </c>
      <c r="J2246" s="24"/>
    </row>
    <row r="2247" spans="1:10" x14ac:dyDescent="0.25">
      <c r="A2247" s="22" t="s">
        <v>1675</v>
      </c>
      <c r="B2247" s="23">
        <v>900</v>
      </c>
      <c r="C2247" s="22" t="s">
        <v>11494</v>
      </c>
      <c r="D2247" s="28">
        <v>387904</v>
      </c>
      <c r="E2247" s="22" t="s">
        <v>11495</v>
      </c>
      <c r="F2247" s="22" t="s">
        <v>15391</v>
      </c>
      <c r="G2247" s="22" t="s">
        <v>81</v>
      </c>
      <c r="H2247" s="22" t="s">
        <v>10843</v>
      </c>
      <c r="I2247" s="24">
        <v>44368</v>
      </c>
      <c r="J2247" s="24"/>
    </row>
    <row r="2248" spans="1:10" x14ac:dyDescent="0.25">
      <c r="A2248" s="22" t="s">
        <v>2550</v>
      </c>
      <c r="B2248" s="23">
        <v>900</v>
      </c>
      <c r="C2248" s="22" t="s">
        <v>11494</v>
      </c>
      <c r="D2248" s="28">
        <v>387904</v>
      </c>
      <c r="E2248" s="22" t="s">
        <v>11495</v>
      </c>
      <c r="F2248" s="22" t="s">
        <v>15392</v>
      </c>
      <c r="G2248" s="22" t="s">
        <v>81</v>
      </c>
      <c r="H2248" s="22" t="s">
        <v>10266</v>
      </c>
      <c r="I2248" s="24">
        <v>44373</v>
      </c>
      <c r="J2248" s="24"/>
    </row>
    <row r="2249" spans="1:10" x14ac:dyDescent="0.25">
      <c r="A2249" s="22" t="s">
        <v>3790</v>
      </c>
      <c r="B2249" s="23">
        <v>900</v>
      </c>
      <c r="C2249" s="22" t="s">
        <v>11494</v>
      </c>
      <c r="D2249" s="28">
        <v>387904</v>
      </c>
      <c r="E2249" s="22" t="s">
        <v>11495</v>
      </c>
      <c r="F2249" s="22" t="s">
        <v>15393</v>
      </c>
      <c r="G2249" s="22" t="s">
        <v>81</v>
      </c>
      <c r="H2249" s="22" t="s">
        <v>9627</v>
      </c>
      <c r="I2249" s="24">
        <v>44373</v>
      </c>
      <c r="J2249" s="24"/>
    </row>
    <row r="2250" spans="1:10" x14ac:dyDescent="0.25">
      <c r="A2250" s="22" t="s">
        <v>3848</v>
      </c>
      <c r="B2250" s="23">
        <v>900</v>
      </c>
      <c r="C2250" s="22" t="s">
        <v>11494</v>
      </c>
      <c r="D2250" s="28">
        <v>387904</v>
      </c>
      <c r="E2250" s="22" t="s">
        <v>11495</v>
      </c>
      <c r="F2250" s="22" t="s">
        <v>15394</v>
      </c>
      <c r="G2250" s="22" t="s">
        <v>81</v>
      </c>
      <c r="H2250" s="22" t="s">
        <v>10835</v>
      </c>
      <c r="I2250" s="24">
        <v>44373</v>
      </c>
      <c r="J2250" s="24"/>
    </row>
    <row r="2251" spans="1:10" x14ac:dyDescent="0.25">
      <c r="A2251" s="22" t="s">
        <v>4529</v>
      </c>
      <c r="B2251" s="23">
        <v>900</v>
      </c>
      <c r="C2251" s="22" t="s">
        <v>11494</v>
      </c>
      <c r="D2251" s="28">
        <v>387904</v>
      </c>
      <c r="E2251" s="22" t="s">
        <v>11495</v>
      </c>
      <c r="F2251" s="22" t="s">
        <v>15395</v>
      </c>
      <c r="G2251" s="22" t="s">
        <v>81</v>
      </c>
      <c r="H2251" s="22" t="s">
        <v>10797</v>
      </c>
      <c r="I2251" s="24">
        <v>44389</v>
      </c>
      <c r="J2251" s="24"/>
    </row>
    <row r="2252" spans="1:10" x14ac:dyDescent="0.25">
      <c r="A2252" s="22" t="s">
        <v>2660</v>
      </c>
      <c r="B2252" s="23">
        <v>900</v>
      </c>
      <c r="C2252" s="22" t="s">
        <v>11494</v>
      </c>
      <c r="D2252" s="28">
        <v>387904</v>
      </c>
      <c r="E2252" s="22" t="s">
        <v>11495</v>
      </c>
      <c r="F2252" s="22" t="s">
        <v>15396</v>
      </c>
      <c r="G2252" s="22" t="s">
        <v>81</v>
      </c>
      <c r="H2252" s="22" t="s">
        <v>9246</v>
      </c>
      <c r="I2252" s="24">
        <v>44370</v>
      </c>
      <c r="J2252" s="24"/>
    </row>
    <row r="2253" spans="1:10" x14ac:dyDescent="0.25">
      <c r="A2253" s="22" t="s">
        <v>2240</v>
      </c>
      <c r="B2253" s="23">
        <v>900</v>
      </c>
      <c r="C2253" s="22" t="s">
        <v>11494</v>
      </c>
      <c r="D2253" s="28">
        <v>387904</v>
      </c>
      <c r="E2253" s="22" t="s">
        <v>11495</v>
      </c>
      <c r="F2253" s="22" t="s">
        <v>15397</v>
      </c>
      <c r="G2253" s="22" t="s">
        <v>81</v>
      </c>
      <c r="H2253" s="22" t="s">
        <v>11077</v>
      </c>
      <c r="I2253" s="24">
        <v>44369</v>
      </c>
      <c r="J2253" s="24"/>
    </row>
    <row r="2254" spans="1:10" x14ac:dyDescent="0.25">
      <c r="A2254" s="22" t="s">
        <v>3768</v>
      </c>
      <c r="B2254" s="23">
        <v>900</v>
      </c>
      <c r="C2254" s="22" t="s">
        <v>11494</v>
      </c>
      <c r="D2254" s="28">
        <v>387904</v>
      </c>
      <c r="E2254" s="22" t="s">
        <v>11495</v>
      </c>
      <c r="F2254" s="22" t="s">
        <v>15398</v>
      </c>
      <c r="G2254" s="22" t="s">
        <v>81</v>
      </c>
      <c r="H2254" s="22" t="s">
        <v>10277</v>
      </c>
      <c r="I2254" s="24">
        <v>44371</v>
      </c>
      <c r="J2254" s="24"/>
    </row>
    <row r="2255" spans="1:10" x14ac:dyDescent="0.25">
      <c r="A2255" s="22" t="s">
        <v>4262</v>
      </c>
      <c r="B2255" s="23">
        <v>900</v>
      </c>
      <c r="C2255" s="22" t="s">
        <v>11494</v>
      </c>
      <c r="D2255" s="28">
        <v>387904</v>
      </c>
      <c r="E2255" s="22" t="s">
        <v>11495</v>
      </c>
      <c r="F2255" s="22" t="s">
        <v>15399</v>
      </c>
      <c r="G2255" s="22" t="s">
        <v>81</v>
      </c>
      <c r="H2255" s="22" t="s">
        <v>15400</v>
      </c>
      <c r="I2255" s="24">
        <v>44378</v>
      </c>
      <c r="J2255" s="24">
        <v>44378</v>
      </c>
    </row>
    <row r="2256" spans="1:10" x14ac:dyDescent="0.25">
      <c r="A2256" s="22" t="s">
        <v>3208</v>
      </c>
      <c r="B2256" s="23">
        <v>900</v>
      </c>
      <c r="C2256" s="22" t="s">
        <v>11494</v>
      </c>
      <c r="D2256" s="28">
        <v>387904</v>
      </c>
      <c r="E2256" s="22" t="s">
        <v>11495</v>
      </c>
      <c r="F2256" s="22" t="s">
        <v>15401</v>
      </c>
      <c r="G2256" s="22" t="s">
        <v>81</v>
      </c>
      <c r="H2256" s="22" t="s">
        <v>9443</v>
      </c>
      <c r="I2256" s="24">
        <v>44371</v>
      </c>
      <c r="J2256" s="24"/>
    </row>
    <row r="2257" spans="1:10" x14ac:dyDescent="0.25">
      <c r="A2257" s="22" t="s">
        <v>4227</v>
      </c>
      <c r="B2257" s="23">
        <v>900</v>
      </c>
      <c r="C2257" s="22" t="s">
        <v>11494</v>
      </c>
      <c r="D2257" s="28">
        <v>387904</v>
      </c>
      <c r="E2257" s="22" t="s">
        <v>11495</v>
      </c>
      <c r="F2257" s="22" t="s">
        <v>15402</v>
      </c>
      <c r="G2257" s="22" t="s">
        <v>81</v>
      </c>
      <c r="H2257" s="22" t="s">
        <v>10546</v>
      </c>
      <c r="I2257" s="24">
        <v>44372</v>
      </c>
      <c r="J2257" s="24">
        <v>44384</v>
      </c>
    </row>
    <row r="2258" spans="1:10" x14ac:dyDescent="0.25">
      <c r="A2258" s="22" t="s">
        <v>5520</v>
      </c>
      <c r="B2258" s="23">
        <v>900</v>
      </c>
      <c r="C2258" s="22" t="s">
        <v>11494</v>
      </c>
      <c r="D2258" s="28">
        <v>387904</v>
      </c>
      <c r="E2258" s="22" t="s">
        <v>11495</v>
      </c>
      <c r="F2258" s="22" t="s">
        <v>15403</v>
      </c>
      <c r="G2258" s="22" t="s">
        <v>81</v>
      </c>
      <c r="H2258" s="22" t="s">
        <v>10574</v>
      </c>
      <c r="I2258" s="24">
        <v>44371</v>
      </c>
      <c r="J2258" s="24">
        <v>44393</v>
      </c>
    </row>
    <row r="2259" spans="1:10" x14ac:dyDescent="0.25">
      <c r="A2259" s="22" t="s">
        <v>4391</v>
      </c>
      <c r="B2259" s="23">
        <v>900</v>
      </c>
      <c r="C2259" s="22" t="s">
        <v>11494</v>
      </c>
      <c r="D2259" s="28">
        <v>387904</v>
      </c>
      <c r="E2259" s="22" t="s">
        <v>11495</v>
      </c>
      <c r="F2259" s="22" t="s">
        <v>15404</v>
      </c>
      <c r="G2259" s="22" t="s">
        <v>81</v>
      </c>
      <c r="H2259" s="22" t="s">
        <v>10107</v>
      </c>
      <c r="I2259" s="24">
        <v>44375</v>
      </c>
      <c r="J2259" s="24"/>
    </row>
    <row r="2260" spans="1:10" x14ac:dyDescent="0.25">
      <c r="A2260" s="22" t="s">
        <v>6128</v>
      </c>
      <c r="B2260" s="23">
        <v>900</v>
      </c>
      <c r="C2260" s="22" t="s">
        <v>11494</v>
      </c>
      <c r="D2260" s="28">
        <v>387904</v>
      </c>
      <c r="E2260" s="22" t="s">
        <v>11495</v>
      </c>
      <c r="F2260" s="22" t="s">
        <v>15405</v>
      </c>
      <c r="G2260" s="22" t="s">
        <v>81</v>
      </c>
      <c r="H2260" s="22" t="s">
        <v>9980</v>
      </c>
      <c r="I2260" s="24">
        <v>44373</v>
      </c>
      <c r="J2260" s="24"/>
    </row>
    <row r="2261" spans="1:10" x14ac:dyDescent="0.25">
      <c r="A2261" s="22" t="s">
        <v>6007</v>
      </c>
      <c r="B2261" s="23">
        <v>900</v>
      </c>
      <c r="C2261" s="22" t="s">
        <v>11494</v>
      </c>
      <c r="D2261" s="28">
        <v>387904</v>
      </c>
      <c r="E2261" s="22" t="s">
        <v>11495</v>
      </c>
      <c r="F2261" s="22" t="s">
        <v>15406</v>
      </c>
      <c r="G2261" s="22" t="s">
        <v>81</v>
      </c>
      <c r="H2261" s="22" t="s">
        <v>9548</v>
      </c>
      <c r="I2261" s="24">
        <v>44370</v>
      </c>
      <c r="J2261" s="24"/>
    </row>
    <row r="2262" spans="1:10" x14ac:dyDescent="0.25">
      <c r="A2262" s="22" t="s">
        <v>2787</v>
      </c>
      <c r="B2262" s="23">
        <v>900</v>
      </c>
      <c r="C2262" s="22" t="s">
        <v>11494</v>
      </c>
      <c r="D2262" s="28">
        <v>387904</v>
      </c>
      <c r="E2262" s="22" t="s">
        <v>11495</v>
      </c>
      <c r="F2262" s="22" t="s">
        <v>15407</v>
      </c>
      <c r="G2262" s="22" t="s">
        <v>81</v>
      </c>
      <c r="H2262" s="22" t="s">
        <v>10901</v>
      </c>
      <c r="I2262" s="24">
        <v>44370</v>
      </c>
      <c r="J2262" s="24"/>
    </row>
    <row r="2263" spans="1:10" x14ac:dyDescent="0.25">
      <c r="A2263" s="22" t="s">
        <v>4913</v>
      </c>
      <c r="B2263" s="23">
        <v>900</v>
      </c>
      <c r="C2263" s="22" t="s">
        <v>11494</v>
      </c>
      <c r="D2263" s="28">
        <v>387904</v>
      </c>
      <c r="E2263" s="22" t="s">
        <v>11495</v>
      </c>
      <c r="F2263" s="22" t="s">
        <v>15408</v>
      </c>
      <c r="G2263" s="22" t="s">
        <v>81</v>
      </c>
      <c r="H2263" s="22" t="s">
        <v>10366</v>
      </c>
      <c r="I2263" s="24">
        <v>44370</v>
      </c>
      <c r="J2263" s="24"/>
    </row>
    <row r="2264" spans="1:10" x14ac:dyDescent="0.25">
      <c r="A2264" s="22" t="s">
        <v>5903</v>
      </c>
      <c r="B2264" s="23">
        <v>900</v>
      </c>
      <c r="C2264" s="22" t="s">
        <v>11494</v>
      </c>
      <c r="D2264" s="28">
        <v>387904</v>
      </c>
      <c r="E2264" s="22" t="s">
        <v>11495</v>
      </c>
      <c r="F2264" s="22" t="s">
        <v>15409</v>
      </c>
      <c r="G2264" s="22" t="s">
        <v>81</v>
      </c>
      <c r="H2264" s="22" t="s">
        <v>10079</v>
      </c>
      <c r="I2264" s="24">
        <v>44372</v>
      </c>
      <c r="J2264" s="24">
        <v>44382</v>
      </c>
    </row>
    <row r="2265" spans="1:10" x14ac:dyDescent="0.25">
      <c r="A2265" s="22" t="s">
        <v>4144</v>
      </c>
      <c r="B2265" s="23">
        <v>900</v>
      </c>
      <c r="C2265" s="22" t="s">
        <v>11494</v>
      </c>
      <c r="D2265" s="28">
        <v>387904</v>
      </c>
      <c r="E2265" s="22" t="s">
        <v>11495</v>
      </c>
      <c r="F2265" s="22" t="s">
        <v>15410</v>
      </c>
      <c r="G2265" s="22" t="s">
        <v>81</v>
      </c>
      <c r="H2265" s="22" t="s">
        <v>9477</v>
      </c>
      <c r="I2265" s="24">
        <v>44372</v>
      </c>
      <c r="J2265" s="24"/>
    </row>
    <row r="2266" spans="1:10" x14ac:dyDescent="0.25">
      <c r="A2266" s="22" t="s">
        <v>5626</v>
      </c>
      <c r="B2266" s="23">
        <v>900</v>
      </c>
      <c r="C2266" s="22" t="s">
        <v>11494</v>
      </c>
      <c r="D2266" s="28">
        <v>387904</v>
      </c>
      <c r="E2266" s="22" t="s">
        <v>11495</v>
      </c>
      <c r="F2266" s="22" t="s">
        <v>15411</v>
      </c>
      <c r="G2266" s="22" t="s">
        <v>81</v>
      </c>
      <c r="H2266" s="22" t="s">
        <v>10467</v>
      </c>
      <c r="I2266" s="24">
        <v>44372</v>
      </c>
      <c r="J2266" s="24"/>
    </row>
    <row r="2267" spans="1:10" x14ac:dyDescent="0.25">
      <c r="A2267" s="22" t="s">
        <v>1257</v>
      </c>
      <c r="B2267" s="23">
        <v>900</v>
      </c>
      <c r="C2267" s="22" t="s">
        <v>11494</v>
      </c>
      <c r="D2267" s="28">
        <v>387904</v>
      </c>
      <c r="E2267" s="22" t="s">
        <v>11495</v>
      </c>
      <c r="F2267" s="22" t="s">
        <v>15412</v>
      </c>
      <c r="G2267" s="22" t="s">
        <v>81</v>
      </c>
      <c r="H2267" s="22" t="s">
        <v>11079</v>
      </c>
      <c r="I2267" s="24">
        <v>44382</v>
      </c>
      <c r="J2267" s="24"/>
    </row>
    <row r="2268" spans="1:10" x14ac:dyDescent="0.25">
      <c r="A2268" s="22" t="s">
        <v>1017</v>
      </c>
      <c r="B2268" s="23">
        <v>900</v>
      </c>
      <c r="C2268" s="22" t="s">
        <v>11494</v>
      </c>
      <c r="D2268" s="28">
        <v>387904</v>
      </c>
      <c r="E2268" s="22" t="s">
        <v>11495</v>
      </c>
      <c r="F2268" s="22" t="s">
        <v>15413</v>
      </c>
      <c r="G2268" s="22" t="s">
        <v>81</v>
      </c>
      <c r="H2268" s="22" t="s">
        <v>15414</v>
      </c>
      <c r="I2268" s="24">
        <v>44376</v>
      </c>
      <c r="J2268" s="24">
        <v>44376</v>
      </c>
    </row>
    <row r="2269" spans="1:10" x14ac:dyDescent="0.25">
      <c r="A2269" s="22" t="s">
        <v>4294</v>
      </c>
      <c r="B2269" s="23">
        <v>900</v>
      </c>
      <c r="C2269" s="22" t="s">
        <v>11494</v>
      </c>
      <c r="D2269" s="28">
        <v>387904</v>
      </c>
      <c r="E2269" s="22" t="s">
        <v>11495</v>
      </c>
      <c r="F2269" s="22" t="s">
        <v>15415</v>
      </c>
      <c r="G2269" s="22" t="s">
        <v>81</v>
      </c>
      <c r="H2269" s="22" t="s">
        <v>10767</v>
      </c>
      <c r="I2269" s="24">
        <v>44375</v>
      </c>
      <c r="J2269" s="24"/>
    </row>
    <row r="2270" spans="1:10" x14ac:dyDescent="0.25">
      <c r="A2270" s="22" t="s">
        <v>3236</v>
      </c>
      <c r="B2270" s="23">
        <v>900</v>
      </c>
      <c r="C2270" s="22" t="s">
        <v>11494</v>
      </c>
      <c r="D2270" s="28">
        <v>387904</v>
      </c>
      <c r="E2270" s="22" t="s">
        <v>11495</v>
      </c>
      <c r="F2270" s="22" t="s">
        <v>15416</v>
      </c>
      <c r="G2270" s="22" t="s">
        <v>81</v>
      </c>
      <c r="H2270" s="22" t="s">
        <v>9405</v>
      </c>
      <c r="I2270" s="24">
        <v>44375</v>
      </c>
      <c r="J2270" s="24"/>
    </row>
    <row r="2271" spans="1:10" x14ac:dyDescent="0.25">
      <c r="A2271" s="22" t="s">
        <v>1366</v>
      </c>
      <c r="B2271" s="23">
        <v>900</v>
      </c>
      <c r="C2271" s="22" t="s">
        <v>11494</v>
      </c>
      <c r="D2271" s="28">
        <v>387904</v>
      </c>
      <c r="E2271" s="22" t="s">
        <v>11495</v>
      </c>
      <c r="F2271" s="22" t="s">
        <v>15417</v>
      </c>
      <c r="G2271" s="22" t="s">
        <v>81</v>
      </c>
      <c r="H2271" s="22" t="s">
        <v>10185</v>
      </c>
      <c r="I2271" s="24">
        <v>44375</v>
      </c>
      <c r="J2271" s="24"/>
    </row>
    <row r="2272" spans="1:10" x14ac:dyDescent="0.25">
      <c r="A2272" s="22" t="s">
        <v>2848</v>
      </c>
      <c r="B2272" s="23">
        <v>900</v>
      </c>
      <c r="C2272" s="22" t="s">
        <v>11494</v>
      </c>
      <c r="D2272" s="28">
        <v>387904</v>
      </c>
      <c r="E2272" s="22" t="s">
        <v>11495</v>
      </c>
      <c r="F2272" s="22" t="s">
        <v>15418</v>
      </c>
      <c r="G2272" s="22" t="s">
        <v>81</v>
      </c>
      <c r="H2272" s="22" t="s">
        <v>15419</v>
      </c>
      <c r="I2272" s="24">
        <v>44396</v>
      </c>
      <c r="J2272" s="24"/>
    </row>
    <row r="2273" spans="1:10" x14ac:dyDescent="0.25">
      <c r="A2273" s="22" t="s">
        <v>4174</v>
      </c>
      <c r="B2273" s="23">
        <v>900</v>
      </c>
      <c r="C2273" s="22" t="s">
        <v>11494</v>
      </c>
      <c r="D2273" s="28">
        <v>387904</v>
      </c>
      <c r="E2273" s="22" t="s">
        <v>11495</v>
      </c>
      <c r="F2273" s="22" t="s">
        <v>15420</v>
      </c>
      <c r="G2273" s="22" t="s">
        <v>81</v>
      </c>
      <c r="H2273" s="22" t="s">
        <v>15421</v>
      </c>
      <c r="I2273" s="24">
        <v>44396</v>
      </c>
      <c r="J2273" s="24"/>
    </row>
    <row r="2274" spans="1:10" x14ac:dyDescent="0.25">
      <c r="A2274" s="22" t="s">
        <v>165</v>
      </c>
      <c r="B2274" s="23">
        <v>900</v>
      </c>
      <c r="C2274" s="22" t="s">
        <v>11494</v>
      </c>
      <c r="D2274" s="28">
        <v>387904</v>
      </c>
      <c r="E2274" s="22" t="s">
        <v>11495</v>
      </c>
      <c r="F2274" s="22" t="s">
        <v>15422</v>
      </c>
      <c r="G2274" s="22" t="s">
        <v>81</v>
      </c>
      <c r="H2274" s="22" t="s">
        <v>10060</v>
      </c>
      <c r="I2274" s="24">
        <v>44373</v>
      </c>
      <c r="J2274" s="24"/>
    </row>
    <row r="2275" spans="1:10" x14ac:dyDescent="0.25">
      <c r="A2275" s="22" t="s">
        <v>3298</v>
      </c>
      <c r="B2275" s="23">
        <v>900</v>
      </c>
      <c r="C2275" s="22" t="s">
        <v>11494</v>
      </c>
      <c r="D2275" s="28">
        <v>387904</v>
      </c>
      <c r="E2275" s="22" t="s">
        <v>11495</v>
      </c>
      <c r="F2275" s="22" t="s">
        <v>11915</v>
      </c>
      <c r="G2275" s="22" t="s">
        <v>81</v>
      </c>
      <c r="H2275" s="22" t="s">
        <v>7277</v>
      </c>
      <c r="I2275" s="24">
        <v>44378</v>
      </c>
      <c r="J2275" s="24"/>
    </row>
    <row r="2276" spans="1:10" x14ac:dyDescent="0.25">
      <c r="A2276" s="22" t="s">
        <v>5592</v>
      </c>
      <c r="B2276" s="23">
        <v>900</v>
      </c>
      <c r="C2276" s="22" t="s">
        <v>11494</v>
      </c>
      <c r="D2276" s="28">
        <v>387904</v>
      </c>
      <c r="E2276" s="22" t="s">
        <v>11495</v>
      </c>
      <c r="F2276" s="22" t="s">
        <v>15423</v>
      </c>
      <c r="G2276" s="22" t="s">
        <v>81</v>
      </c>
      <c r="H2276" s="22" t="s">
        <v>10119</v>
      </c>
      <c r="I2276" s="24">
        <v>44389</v>
      </c>
      <c r="J2276" s="24"/>
    </row>
    <row r="2277" spans="1:10" x14ac:dyDescent="0.25">
      <c r="A2277" s="22" t="s">
        <v>4769</v>
      </c>
      <c r="B2277" s="23">
        <v>900</v>
      </c>
      <c r="C2277" s="22" t="s">
        <v>11494</v>
      </c>
      <c r="D2277" s="28">
        <v>387904</v>
      </c>
      <c r="E2277" s="22" t="s">
        <v>11495</v>
      </c>
      <c r="F2277" s="22" t="s">
        <v>15424</v>
      </c>
      <c r="G2277" s="22" t="s">
        <v>81</v>
      </c>
      <c r="H2277" s="22" t="s">
        <v>11375</v>
      </c>
      <c r="I2277" s="24">
        <v>44375</v>
      </c>
      <c r="J2277" s="24">
        <v>44383</v>
      </c>
    </row>
    <row r="2278" spans="1:10" x14ac:dyDescent="0.25">
      <c r="A2278" s="22" t="s">
        <v>4461</v>
      </c>
      <c r="B2278" s="23">
        <v>900</v>
      </c>
      <c r="C2278" s="22" t="s">
        <v>11494</v>
      </c>
      <c r="D2278" s="28">
        <v>387904</v>
      </c>
      <c r="E2278" s="22" t="s">
        <v>11495</v>
      </c>
      <c r="F2278" s="22" t="s">
        <v>15425</v>
      </c>
      <c r="G2278" s="22" t="s">
        <v>81</v>
      </c>
      <c r="H2278" s="22" t="s">
        <v>11292</v>
      </c>
      <c r="I2278" s="24">
        <v>44378</v>
      </c>
      <c r="J2278" s="24"/>
    </row>
    <row r="2279" spans="1:10" x14ac:dyDescent="0.25">
      <c r="A2279" s="22" t="s">
        <v>1950</v>
      </c>
      <c r="B2279" s="23">
        <v>900</v>
      </c>
      <c r="C2279" s="22" t="s">
        <v>11494</v>
      </c>
      <c r="D2279" s="28">
        <v>387904</v>
      </c>
      <c r="E2279" s="22" t="s">
        <v>11495</v>
      </c>
      <c r="F2279" s="22" t="s">
        <v>15426</v>
      </c>
      <c r="G2279" s="22" t="s">
        <v>81</v>
      </c>
      <c r="H2279" s="22" t="s">
        <v>10723</v>
      </c>
      <c r="I2279" s="24">
        <v>44375</v>
      </c>
      <c r="J2279" s="24"/>
    </row>
    <row r="2280" spans="1:10" x14ac:dyDescent="0.25">
      <c r="A2280" s="22" t="s">
        <v>4162</v>
      </c>
      <c r="B2280" s="23">
        <v>900</v>
      </c>
      <c r="C2280" s="22" t="s">
        <v>11494</v>
      </c>
      <c r="D2280" s="28">
        <v>387904</v>
      </c>
      <c r="E2280" s="22" t="s">
        <v>11495</v>
      </c>
      <c r="F2280" s="22" t="s">
        <v>15427</v>
      </c>
      <c r="G2280" s="22" t="s">
        <v>81</v>
      </c>
      <c r="H2280" s="22" t="s">
        <v>15428</v>
      </c>
      <c r="I2280" s="24">
        <v>44380</v>
      </c>
      <c r="J2280" s="24">
        <v>44380</v>
      </c>
    </row>
    <row r="2281" spans="1:10" x14ac:dyDescent="0.25">
      <c r="A2281" s="22" t="s">
        <v>2738</v>
      </c>
      <c r="B2281" s="23">
        <v>900</v>
      </c>
      <c r="C2281" s="22" t="s">
        <v>11494</v>
      </c>
      <c r="D2281" s="28">
        <v>387904</v>
      </c>
      <c r="E2281" s="22" t="s">
        <v>11495</v>
      </c>
      <c r="F2281" s="22" t="s">
        <v>15429</v>
      </c>
      <c r="G2281" s="22" t="s">
        <v>81</v>
      </c>
      <c r="H2281" s="22" t="s">
        <v>9220</v>
      </c>
      <c r="I2281" s="24">
        <v>44378</v>
      </c>
      <c r="J2281" s="24"/>
    </row>
    <row r="2282" spans="1:10" x14ac:dyDescent="0.25">
      <c r="A2282" s="22" t="s">
        <v>6013</v>
      </c>
      <c r="B2282" s="23">
        <v>900</v>
      </c>
      <c r="C2282" s="22" t="s">
        <v>11494</v>
      </c>
      <c r="D2282" s="28">
        <v>387904</v>
      </c>
      <c r="E2282" s="22" t="s">
        <v>11495</v>
      </c>
      <c r="F2282" s="22" t="s">
        <v>15430</v>
      </c>
      <c r="G2282" s="22" t="s">
        <v>81</v>
      </c>
      <c r="H2282" s="22" t="s">
        <v>10550</v>
      </c>
      <c r="I2282" s="24">
        <v>44378</v>
      </c>
      <c r="J2282" s="24"/>
    </row>
    <row r="2283" spans="1:10" x14ac:dyDescent="0.25">
      <c r="A2283" s="22" t="s">
        <v>2175</v>
      </c>
      <c r="B2283" s="23">
        <v>900</v>
      </c>
      <c r="C2283" s="22" t="s">
        <v>11494</v>
      </c>
      <c r="D2283" s="28">
        <v>387904</v>
      </c>
      <c r="E2283" s="22" t="s">
        <v>11495</v>
      </c>
      <c r="F2283" s="22" t="s">
        <v>15431</v>
      </c>
      <c r="G2283" s="22" t="s">
        <v>81</v>
      </c>
      <c r="H2283" s="22" t="s">
        <v>10936</v>
      </c>
      <c r="I2283" s="24">
        <v>44378</v>
      </c>
      <c r="J2283" s="24"/>
    </row>
    <row r="2284" spans="1:10" x14ac:dyDescent="0.25">
      <c r="A2284" s="22" t="s">
        <v>4425</v>
      </c>
      <c r="B2284" s="23">
        <v>900</v>
      </c>
      <c r="C2284" s="22" t="s">
        <v>11494</v>
      </c>
      <c r="D2284" s="28">
        <v>387904</v>
      </c>
      <c r="E2284" s="22" t="s">
        <v>11495</v>
      </c>
      <c r="F2284" s="22" t="s">
        <v>15432</v>
      </c>
      <c r="G2284" s="22" t="s">
        <v>81</v>
      </c>
      <c r="H2284" s="22" t="s">
        <v>9437</v>
      </c>
      <c r="I2284" s="24">
        <v>44378</v>
      </c>
      <c r="J2284" s="24"/>
    </row>
    <row r="2285" spans="1:10" x14ac:dyDescent="0.25">
      <c r="A2285" s="22" t="s">
        <v>1079</v>
      </c>
      <c r="B2285" s="23">
        <v>900</v>
      </c>
      <c r="C2285" s="22" t="s">
        <v>11494</v>
      </c>
      <c r="D2285" s="28">
        <v>387904</v>
      </c>
      <c r="E2285" s="22" t="s">
        <v>11495</v>
      </c>
      <c r="F2285" s="22" t="s">
        <v>15433</v>
      </c>
      <c r="G2285" s="22" t="s">
        <v>81</v>
      </c>
      <c r="H2285" s="22" t="s">
        <v>9903</v>
      </c>
      <c r="I2285" s="24">
        <v>44375</v>
      </c>
      <c r="J2285" s="24"/>
    </row>
    <row r="2286" spans="1:10" x14ac:dyDescent="0.25">
      <c r="A2286" s="22" t="s">
        <v>2963</v>
      </c>
      <c r="B2286" s="23">
        <v>900</v>
      </c>
      <c r="C2286" s="22" t="s">
        <v>11494</v>
      </c>
      <c r="D2286" s="28">
        <v>387904</v>
      </c>
      <c r="E2286" s="22" t="s">
        <v>11495</v>
      </c>
      <c r="F2286" s="22" t="s">
        <v>15434</v>
      </c>
      <c r="G2286" s="22" t="s">
        <v>81</v>
      </c>
      <c r="H2286" s="22" t="s">
        <v>15435</v>
      </c>
      <c r="I2286" s="24">
        <v>44382</v>
      </c>
      <c r="J2286" s="24"/>
    </row>
    <row r="2287" spans="1:10" x14ac:dyDescent="0.25">
      <c r="A2287" s="22" t="s">
        <v>4351</v>
      </c>
      <c r="B2287" s="23">
        <v>900</v>
      </c>
      <c r="C2287" s="22" t="s">
        <v>11494</v>
      </c>
      <c r="D2287" s="28">
        <v>387904</v>
      </c>
      <c r="E2287" s="22" t="s">
        <v>11495</v>
      </c>
      <c r="F2287" s="22" t="s">
        <v>14147</v>
      </c>
      <c r="G2287" s="22" t="s">
        <v>81</v>
      </c>
      <c r="H2287" s="22" t="s">
        <v>9238</v>
      </c>
      <c r="I2287" s="24">
        <v>44378</v>
      </c>
      <c r="J2287" s="24"/>
    </row>
    <row r="2288" spans="1:10" x14ac:dyDescent="0.25">
      <c r="A2288" s="22" t="s">
        <v>4917</v>
      </c>
      <c r="B2288" s="23">
        <v>900</v>
      </c>
      <c r="C2288" s="22" t="s">
        <v>11494</v>
      </c>
      <c r="D2288" s="28">
        <v>387904</v>
      </c>
      <c r="E2288" s="22" t="s">
        <v>11495</v>
      </c>
      <c r="F2288" s="22" t="s">
        <v>15436</v>
      </c>
      <c r="G2288" s="22" t="s">
        <v>81</v>
      </c>
      <c r="H2288" s="22" t="s">
        <v>11327</v>
      </c>
      <c r="I2288" s="24">
        <v>44378</v>
      </c>
      <c r="J2288" s="24"/>
    </row>
    <row r="2289" spans="1:10" x14ac:dyDescent="0.25">
      <c r="A2289" s="22" t="s">
        <v>3466</v>
      </c>
      <c r="B2289" s="23">
        <v>900</v>
      </c>
      <c r="C2289" s="22" t="s">
        <v>11494</v>
      </c>
      <c r="D2289" s="28">
        <v>387904</v>
      </c>
      <c r="E2289" s="22" t="s">
        <v>11495</v>
      </c>
      <c r="F2289" s="22" t="s">
        <v>14634</v>
      </c>
      <c r="G2289" s="22" t="s">
        <v>81</v>
      </c>
      <c r="H2289" s="22" t="s">
        <v>9464</v>
      </c>
      <c r="I2289" s="24">
        <v>44377</v>
      </c>
      <c r="J2289" s="24"/>
    </row>
    <row r="2290" spans="1:10" x14ac:dyDescent="0.25">
      <c r="A2290" s="22" t="s">
        <v>5697</v>
      </c>
      <c r="B2290" s="23">
        <v>900</v>
      </c>
      <c r="C2290" s="22" t="s">
        <v>11494</v>
      </c>
      <c r="D2290" s="28">
        <v>387904</v>
      </c>
      <c r="E2290" s="22" t="s">
        <v>11495</v>
      </c>
      <c r="F2290" s="22" t="s">
        <v>15437</v>
      </c>
      <c r="G2290" s="22" t="s">
        <v>81</v>
      </c>
      <c r="H2290" s="22" t="s">
        <v>15438</v>
      </c>
      <c r="I2290" s="24">
        <v>44379</v>
      </c>
      <c r="J2290" s="24">
        <v>44381</v>
      </c>
    </row>
    <row r="2291" spans="1:10" x14ac:dyDescent="0.25">
      <c r="A2291" s="22" t="s">
        <v>1990</v>
      </c>
      <c r="B2291" s="23">
        <v>900</v>
      </c>
      <c r="C2291" s="22" t="s">
        <v>11494</v>
      </c>
      <c r="D2291" s="28">
        <v>387904</v>
      </c>
      <c r="E2291" s="22" t="s">
        <v>11495</v>
      </c>
      <c r="F2291" s="22" t="s">
        <v>15439</v>
      </c>
      <c r="G2291" s="22" t="s">
        <v>81</v>
      </c>
      <c r="H2291" s="22" t="s">
        <v>15440</v>
      </c>
      <c r="I2291" s="24">
        <v>44378</v>
      </c>
      <c r="J2291" s="24"/>
    </row>
    <row r="2292" spans="1:10" x14ac:dyDescent="0.25">
      <c r="A2292" s="22" t="s">
        <v>1719</v>
      </c>
      <c r="B2292" s="23">
        <v>900</v>
      </c>
      <c r="C2292" s="22" t="s">
        <v>11494</v>
      </c>
      <c r="D2292" s="28">
        <v>387904</v>
      </c>
      <c r="E2292" s="22" t="s">
        <v>11495</v>
      </c>
      <c r="F2292" s="22" t="s">
        <v>15441</v>
      </c>
      <c r="G2292" s="22" t="s">
        <v>81</v>
      </c>
      <c r="H2292" s="22" t="s">
        <v>9424</v>
      </c>
      <c r="I2292" s="24">
        <v>44382</v>
      </c>
      <c r="J2292" s="24"/>
    </row>
    <row r="2293" spans="1:10" x14ac:dyDescent="0.25">
      <c r="A2293" s="22" t="s">
        <v>2362</v>
      </c>
      <c r="B2293" s="23">
        <v>900</v>
      </c>
      <c r="C2293" s="22" t="s">
        <v>11494</v>
      </c>
      <c r="D2293" s="28">
        <v>387904</v>
      </c>
      <c r="E2293" s="22" t="s">
        <v>11495</v>
      </c>
      <c r="F2293" s="22" t="s">
        <v>15442</v>
      </c>
      <c r="G2293" s="22" t="s">
        <v>81</v>
      </c>
      <c r="H2293" s="22" t="s">
        <v>15443</v>
      </c>
      <c r="I2293" s="24">
        <v>44389</v>
      </c>
      <c r="J2293" s="24"/>
    </row>
    <row r="2294" spans="1:10" x14ac:dyDescent="0.25">
      <c r="A2294" s="22" t="s">
        <v>1787</v>
      </c>
      <c r="B2294" s="23">
        <v>900</v>
      </c>
      <c r="C2294" s="22" t="s">
        <v>11494</v>
      </c>
      <c r="D2294" s="28">
        <v>387904</v>
      </c>
      <c r="E2294" s="22" t="s">
        <v>11495</v>
      </c>
      <c r="F2294" s="22" t="s">
        <v>15444</v>
      </c>
      <c r="G2294" s="22" t="s">
        <v>81</v>
      </c>
      <c r="H2294" s="22" t="s">
        <v>9441</v>
      </c>
      <c r="I2294" s="24">
        <v>44382</v>
      </c>
      <c r="J2294" s="24"/>
    </row>
    <row r="2295" spans="1:10" x14ac:dyDescent="0.25">
      <c r="A2295" s="22" t="s">
        <v>2200</v>
      </c>
      <c r="B2295" s="23">
        <v>900</v>
      </c>
      <c r="C2295" s="22" t="s">
        <v>11494</v>
      </c>
      <c r="D2295" s="28">
        <v>387904</v>
      </c>
      <c r="E2295" s="22" t="s">
        <v>11495</v>
      </c>
      <c r="F2295" s="22" t="s">
        <v>15445</v>
      </c>
      <c r="G2295" s="22" t="s">
        <v>81</v>
      </c>
      <c r="H2295" s="22" t="s">
        <v>10228</v>
      </c>
      <c r="I2295" s="24">
        <v>44382</v>
      </c>
      <c r="J2295" s="24"/>
    </row>
    <row r="2296" spans="1:10" x14ac:dyDescent="0.25">
      <c r="A2296" s="22" t="s">
        <v>3025</v>
      </c>
      <c r="B2296" s="23">
        <v>900</v>
      </c>
      <c r="C2296" s="22" t="s">
        <v>11494</v>
      </c>
      <c r="D2296" s="28">
        <v>387904</v>
      </c>
      <c r="E2296" s="22" t="s">
        <v>11495</v>
      </c>
      <c r="F2296" s="22" t="s">
        <v>15446</v>
      </c>
      <c r="G2296" s="22" t="s">
        <v>81</v>
      </c>
      <c r="H2296" s="22" t="s">
        <v>15447</v>
      </c>
      <c r="I2296" s="24">
        <v>44382</v>
      </c>
      <c r="J2296" s="24">
        <v>44382</v>
      </c>
    </row>
    <row r="2297" spans="1:10" x14ac:dyDescent="0.25">
      <c r="A2297" s="22" t="s">
        <v>304</v>
      </c>
      <c r="B2297" s="23">
        <v>900</v>
      </c>
      <c r="C2297" s="22" t="s">
        <v>11494</v>
      </c>
      <c r="D2297" s="28">
        <v>387904</v>
      </c>
      <c r="E2297" s="22" t="s">
        <v>11495</v>
      </c>
      <c r="F2297" s="22" t="s">
        <v>15448</v>
      </c>
      <c r="G2297" s="22" t="s">
        <v>81</v>
      </c>
      <c r="H2297" s="22" t="s">
        <v>15449</v>
      </c>
      <c r="I2297" s="24">
        <v>44382</v>
      </c>
      <c r="J2297" s="24"/>
    </row>
    <row r="2298" spans="1:10" x14ac:dyDescent="0.25">
      <c r="A2298" s="22" t="s">
        <v>1097</v>
      </c>
      <c r="B2298" s="23">
        <v>900</v>
      </c>
      <c r="C2298" s="22" t="s">
        <v>11494</v>
      </c>
      <c r="D2298" s="28">
        <v>387904</v>
      </c>
      <c r="E2298" s="22" t="s">
        <v>11495</v>
      </c>
      <c r="F2298" s="22" t="s">
        <v>15450</v>
      </c>
      <c r="G2298" s="22" t="s">
        <v>81</v>
      </c>
      <c r="H2298" s="22" t="s">
        <v>10958</v>
      </c>
      <c r="I2298" s="24">
        <v>44377</v>
      </c>
      <c r="J2298" s="24">
        <v>44388</v>
      </c>
    </row>
    <row r="2299" spans="1:10" x14ac:dyDescent="0.25">
      <c r="A2299" s="22" t="s">
        <v>5819</v>
      </c>
      <c r="B2299" s="23">
        <v>900</v>
      </c>
      <c r="C2299" s="22" t="s">
        <v>11494</v>
      </c>
      <c r="D2299" s="28">
        <v>387904</v>
      </c>
      <c r="E2299" s="22" t="s">
        <v>11495</v>
      </c>
      <c r="F2299" s="22" t="s">
        <v>15451</v>
      </c>
      <c r="G2299" s="22" t="s">
        <v>81</v>
      </c>
      <c r="H2299" s="22" t="s">
        <v>10842</v>
      </c>
      <c r="I2299" s="24">
        <v>44377</v>
      </c>
      <c r="J2299" s="24"/>
    </row>
    <row r="2300" spans="1:10" x14ac:dyDescent="0.25">
      <c r="A2300" s="22" t="s">
        <v>3492</v>
      </c>
      <c r="B2300" s="23">
        <v>900</v>
      </c>
      <c r="C2300" s="22" t="s">
        <v>11494</v>
      </c>
      <c r="D2300" s="28">
        <v>387904</v>
      </c>
      <c r="E2300" s="22" t="s">
        <v>11495</v>
      </c>
      <c r="F2300" s="22" t="s">
        <v>13428</v>
      </c>
      <c r="G2300" s="22" t="s">
        <v>81</v>
      </c>
      <c r="H2300" s="22" t="s">
        <v>15452</v>
      </c>
      <c r="I2300" s="24">
        <v>44377</v>
      </c>
      <c r="J2300" s="24">
        <v>44379</v>
      </c>
    </row>
    <row r="2301" spans="1:10" x14ac:dyDescent="0.25">
      <c r="A2301" s="22" t="s">
        <v>751</v>
      </c>
      <c r="B2301" s="23">
        <v>900</v>
      </c>
      <c r="C2301" s="22" t="s">
        <v>11494</v>
      </c>
      <c r="D2301" s="28">
        <v>387904</v>
      </c>
      <c r="E2301" s="22" t="s">
        <v>11495</v>
      </c>
      <c r="F2301" s="22" t="s">
        <v>15453</v>
      </c>
      <c r="G2301" s="22" t="s">
        <v>81</v>
      </c>
      <c r="H2301" s="22" t="s">
        <v>11429</v>
      </c>
      <c r="I2301" s="24">
        <v>44377</v>
      </c>
      <c r="J2301" s="24"/>
    </row>
    <row r="2302" spans="1:10" x14ac:dyDescent="0.25">
      <c r="A2302" s="22" t="s">
        <v>2985</v>
      </c>
      <c r="B2302" s="23">
        <v>900</v>
      </c>
      <c r="C2302" s="22" t="s">
        <v>11494</v>
      </c>
      <c r="D2302" s="28">
        <v>387904</v>
      </c>
      <c r="E2302" s="22" t="s">
        <v>11495</v>
      </c>
      <c r="F2302" s="22" t="s">
        <v>15454</v>
      </c>
      <c r="G2302" s="22" t="s">
        <v>81</v>
      </c>
      <c r="H2302" s="22" t="s">
        <v>9467</v>
      </c>
      <c r="I2302" s="24">
        <v>44389</v>
      </c>
      <c r="J2302" s="24"/>
    </row>
    <row r="2303" spans="1:10" x14ac:dyDescent="0.25">
      <c r="A2303" s="22" t="s">
        <v>1579</v>
      </c>
      <c r="B2303" s="23">
        <v>900</v>
      </c>
      <c r="C2303" s="22" t="s">
        <v>11494</v>
      </c>
      <c r="D2303" s="28">
        <v>387904</v>
      </c>
      <c r="E2303" s="22" t="s">
        <v>11495</v>
      </c>
      <c r="F2303" s="22" t="s">
        <v>15455</v>
      </c>
      <c r="G2303" s="22" t="s">
        <v>81</v>
      </c>
      <c r="H2303" s="22" t="s">
        <v>10536</v>
      </c>
      <c r="I2303" s="24">
        <v>44377</v>
      </c>
      <c r="J2303" s="24"/>
    </row>
    <row r="2304" spans="1:10" x14ac:dyDescent="0.25">
      <c r="A2304" s="22" t="s">
        <v>2622</v>
      </c>
      <c r="B2304" s="23">
        <v>900</v>
      </c>
      <c r="C2304" s="22" t="s">
        <v>11494</v>
      </c>
      <c r="D2304" s="28">
        <v>387904</v>
      </c>
      <c r="E2304" s="22" t="s">
        <v>11495</v>
      </c>
      <c r="F2304" s="22" t="s">
        <v>15456</v>
      </c>
      <c r="G2304" s="22" t="s">
        <v>81</v>
      </c>
      <c r="H2304" s="22" t="s">
        <v>15457</v>
      </c>
      <c r="I2304" s="24">
        <v>44382</v>
      </c>
      <c r="J2304" s="24">
        <v>44382</v>
      </c>
    </row>
    <row r="2305" spans="1:10" x14ac:dyDescent="0.25">
      <c r="A2305" s="22" t="s">
        <v>5778</v>
      </c>
      <c r="B2305" s="23">
        <v>900</v>
      </c>
      <c r="C2305" s="22" t="s">
        <v>11494</v>
      </c>
      <c r="D2305" s="28">
        <v>387904</v>
      </c>
      <c r="E2305" s="22" t="s">
        <v>11495</v>
      </c>
      <c r="F2305" s="22" t="s">
        <v>15458</v>
      </c>
      <c r="G2305" s="22" t="s">
        <v>81</v>
      </c>
      <c r="H2305" s="22" t="s">
        <v>10046</v>
      </c>
      <c r="I2305" s="24">
        <v>44386</v>
      </c>
      <c r="J2305" s="24"/>
    </row>
    <row r="2306" spans="1:10" x14ac:dyDescent="0.25">
      <c r="A2306" s="22" t="s">
        <v>5018</v>
      </c>
      <c r="B2306" s="23">
        <v>900</v>
      </c>
      <c r="C2306" s="22" t="s">
        <v>11494</v>
      </c>
      <c r="D2306" s="28">
        <v>387904</v>
      </c>
      <c r="E2306" s="22" t="s">
        <v>11495</v>
      </c>
      <c r="F2306" s="22" t="s">
        <v>15459</v>
      </c>
      <c r="G2306" s="22" t="s">
        <v>81</v>
      </c>
      <c r="H2306" s="22" t="s">
        <v>15460</v>
      </c>
      <c r="I2306" s="24">
        <v>44385</v>
      </c>
      <c r="J2306" s="24"/>
    </row>
    <row r="2307" spans="1:10" x14ac:dyDescent="0.25">
      <c r="A2307" s="22" t="s">
        <v>5971</v>
      </c>
      <c r="B2307" s="23">
        <v>900</v>
      </c>
      <c r="C2307" s="22" t="s">
        <v>11494</v>
      </c>
      <c r="D2307" s="28">
        <v>387904</v>
      </c>
      <c r="E2307" s="22" t="s">
        <v>11495</v>
      </c>
      <c r="F2307" s="22" t="s">
        <v>15461</v>
      </c>
      <c r="G2307" s="22" t="s">
        <v>81</v>
      </c>
      <c r="H2307" s="22" t="s">
        <v>15462</v>
      </c>
      <c r="I2307" s="24">
        <v>44382</v>
      </c>
      <c r="J2307" s="24">
        <v>44382</v>
      </c>
    </row>
    <row r="2308" spans="1:10" x14ac:dyDescent="0.25">
      <c r="A2308" s="22" t="s">
        <v>4219</v>
      </c>
      <c r="B2308" s="23">
        <v>900</v>
      </c>
      <c r="C2308" s="22" t="s">
        <v>11494</v>
      </c>
      <c r="D2308" s="28">
        <v>387904</v>
      </c>
      <c r="E2308" s="22" t="s">
        <v>11495</v>
      </c>
      <c r="F2308" s="22" t="s">
        <v>15463</v>
      </c>
      <c r="G2308" s="22" t="s">
        <v>81</v>
      </c>
      <c r="H2308" s="22" t="s">
        <v>10886</v>
      </c>
      <c r="I2308" s="24">
        <v>44378</v>
      </c>
      <c r="J2308" s="24"/>
    </row>
    <row r="2309" spans="1:10" x14ac:dyDescent="0.25">
      <c r="A2309" s="22" t="s">
        <v>1663</v>
      </c>
      <c r="B2309" s="23">
        <v>900</v>
      </c>
      <c r="C2309" s="22" t="s">
        <v>11494</v>
      </c>
      <c r="D2309" s="28">
        <v>387904</v>
      </c>
      <c r="E2309" s="22" t="s">
        <v>11495</v>
      </c>
      <c r="F2309" s="22" t="s">
        <v>15464</v>
      </c>
      <c r="G2309" s="22" t="s">
        <v>81</v>
      </c>
      <c r="H2309" s="22" t="s">
        <v>9313</v>
      </c>
      <c r="I2309" s="24">
        <v>44382</v>
      </c>
      <c r="J2309" s="24"/>
    </row>
    <row r="2310" spans="1:10" x14ac:dyDescent="0.25">
      <c r="A2310" s="22" t="s">
        <v>173</v>
      </c>
      <c r="B2310" s="23">
        <v>900</v>
      </c>
      <c r="C2310" s="22" t="s">
        <v>11494</v>
      </c>
      <c r="D2310" s="28">
        <v>387904</v>
      </c>
      <c r="E2310" s="22" t="s">
        <v>11495</v>
      </c>
      <c r="F2310" s="22" t="s">
        <v>15465</v>
      </c>
      <c r="G2310" s="22" t="s">
        <v>81</v>
      </c>
      <c r="H2310" s="22" t="s">
        <v>10195</v>
      </c>
      <c r="I2310" s="24">
        <v>44379</v>
      </c>
      <c r="J2310" s="24">
        <v>44392</v>
      </c>
    </row>
    <row r="2311" spans="1:10" x14ac:dyDescent="0.25">
      <c r="A2311" s="22" t="s">
        <v>169</v>
      </c>
      <c r="B2311" s="23">
        <v>900</v>
      </c>
      <c r="C2311" s="22" t="s">
        <v>11494</v>
      </c>
      <c r="D2311" s="28">
        <v>387904</v>
      </c>
      <c r="E2311" s="22" t="s">
        <v>11495</v>
      </c>
      <c r="F2311" s="22" t="s">
        <v>15466</v>
      </c>
      <c r="G2311" s="22" t="s">
        <v>81</v>
      </c>
      <c r="H2311" s="22" t="s">
        <v>9991</v>
      </c>
      <c r="I2311" s="24">
        <v>44379</v>
      </c>
      <c r="J2311" s="24">
        <v>44386</v>
      </c>
    </row>
    <row r="2312" spans="1:10" x14ac:dyDescent="0.25">
      <c r="A2312" s="22" t="s">
        <v>513</v>
      </c>
      <c r="B2312" s="23">
        <v>900</v>
      </c>
      <c r="C2312" s="22" t="s">
        <v>11494</v>
      </c>
      <c r="D2312" s="28">
        <v>387904</v>
      </c>
      <c r="E2312" s="22" t="s">
        <v>11495</v>
      </c>
      <c r="F2312" s="22" t="s">
        <v>15467</v>
      </c>
      <c r="G2312" s="22" t="s">
        <v>81</v>
      </c>
      <c r="H2312" s="22" t="s">
        <v>15468</v>
      </c>
      <c r="I2312" s="24">
        <v>44389</v>
      </c>
      <c r="J2312" s="24"/>
    </row>
    <row r="2313" spans="1:10" x14ac:dyDescent="0.25">
      <c r="A2313" s="22" t="s">
        <v>340</v>
      </c>
      <c r="B2313" s="23">
        <v>900</v>
      </c>
      <c r="C2313" s="22" t="s">
        <v>11494</v>
      </c>
      <c r="D2313" s="28">
        <v>387904</v>
      </c>
      <c r="E2313" s="22" t="s">
        <v>11495</v>
      </c>
      <c r="F2313" s="22" t="s">
        <v>15469</v>
      </c>
      <c r="G2313" s="22" t="s">
        <v>81</v>
      </c>
      <c r="H2313" s="22" t="s">
        <v>9293</v>
      </c>
      <c r="I2313" s="24">
        <v>44389</v>
      </c>
      <c r="J2313" s="24"/>
    </row>
    <row r="2314" spans="1:10" x14ac:dyDescent="0.25">
      <c r="A2314" s="22" t="s">
        <v>3065</v>
      </c>
      <c r="B2314" s="23">
        <v>900</v>
      </c>
      <c r="C2314" s="22" t="s">
        <v>11494</v>
      </c>
      <c r="D2314" s="28">
        <v>387904</v>
      </c>
      <c r="E2314" s="22" t="s">
        <v>11495</v>
      </c>
      <c r="F2314" s="22" t="s">
        <v>15470</v>
      </c>
      <c r="G2314" s="22" t="s">
        <v>81</v>
      </c>
      <c r="H2314" s="22" t="s">
        <v>15471</v>
      </c>
      <c r="I2314" s="24">
        <v>44383</v>
      </c>
      <c r="J2314" s="24"/>
    </row>
    <row r="2315" spans="1:10" x14ac:dyDescent="0.25">
      <c r="A2315" s="22" t="s">
        <v>1455</v>
      </c>
      <c r="B2315" s="23">
        <v>900</v>
      </c>
      <c r="C2315" s="22" t="s">
        <v>11494</v>
      </c>
      <c r="D2315" s="28">
        <v>387904</v>
      </c>
      <c r="E2315" s="22" t="s">
        <v>11495</v>
      </c>
      <c r="F2315" s="22" t="s">
        <v>15472</v>
      </c>
      <c r="G2315" s="22" t="s">
        <v>81</v>
      </c>
      <c r="H2315" s="22" t="s">
        <v>10712</v>
      </c>
      <c r="I2315" s="24">
        <v>44385</v>
      </c>
      <c r="J2315" s="24"/>
    </row>
    <row r="2316" spans="1:10" x14ac:dyDescent="0.25">
      <c r="A2316" s="22" t="s">
        <v>1249</v>
      </c>
      <c r="B2316" s="23">
        <v>900</v>
      </c>
      <c r="C2316" s="22" t="s">
        <v>11494</v>
      </c>
      <c r="D2316" s="28">
        <v>387904</v>
      </c>
      <c r="E2316" s="22" t="s">
        <v>11495</v>
      </c>
      <c r="F2316" s="22" t="s">
        <v>15473</v>
      </c>
      <c r="G2316" s="22" t="s">
        <v>81</v>
      </c>
      <c r="H2316" s="22" t="s">
        <v>15474</v>
      </c>
      <c r="I2316" s="24">
        <v>44379</v>
      </c>
      <c r="J2316" s="24"/>
    </row>
    <row r="2317" spans="1:10" x14ac:dyDescent="0.25">
      <c r="A2317" s="22" t="s">
        <v>3084</v>
      </c>
      <c r="B2317" s="23">
        <v>900</v>
      </c>
      <c r="C2317" s="22" t="s">
        <v>11494</v>
      </c>
      <c r="D2317" s="28">
        <v>387904</v>
      </c>
      <c r="E2317" s="22" t="s">
        <v>11495</v>
      </c>
      <c r="F2317" s="22" t="s">
        <v>15475</v>
      </c>
      <c r="G2317" s="22" t="s">
        <v>81</v>
      </c>
      <c r="H2317" s="22" t="s">
        <v>15476</v>
      </c>
      <c r="I2317" s="24">
        <v>44409</v>
      </c>
      <c r="J2317" s="24"/>
    </row>
    <row r="2318" spans="1:10" x14ac:dyDescent="0.25">
      <c r="A2318" s="22" t="s">
        <v>3182</v>
      </c>
      <c r="B2318" s="23">
        <v>900</v>
      </c>
      <c r="C2318" s="22" t="s">
        <v>11494</v>
      </c>
      <c r="D2318" s="28">
        <v>387904</v>
      </c>
      <c r="E2318" s="22" t="s">
        <v>11495</v>
      </c>
      <c r="F2318" s="22" t="s">
        <v>15477</v>
      </c>
      <c r="G2318" s="22" t="s">
        <v>81</v>
      </c>
      <c r="H2318" s="22" t="s">
        <v>9690</v>
      </c>
      <c r="I2318" s="24">
        <v>44384</v>
      </c>
      <c r="J2318" s="24"/>
    </row>
    <row r="2319" spans="1:10" x14ac:dyDescent="0.25">
      <c r="A2319" s="22" t="s">
        <v>4254</v>
      </c>
      <c r="B2319" s="23">
        <v>900</v>
      </c>
      <c r="C2319" s="22" t="s">
        <v>11494</v>
      </c>
      <c r="D2319" s="28">
        <v>387904</v>
      </c>
      <c r="E2319" s="22" t="s">
        <v>11495</v>
      </c>
      <c r="F2319" s="22" t="s">
        <v>15478</v>
      </c>
      <c r="G2319" s="22" t="s">
        <v>81</v>
      </c>
      <c r="H2319" s="22" t="s">
        <v>8939</v>
      </c>
      <c r="I2319" s="24">
        <v>44382</v>
      </c>
      <c r="J2319" s="24"/>
    </row>
    <row r="2320" spans="1:10" x14ac:dyDescent="0.25">
      <c r="A2320" s="22" t="s">
        <v>5556</v>
      </c>
      <c r="B2320" s="23">
        <v>900</v>
      </c>
      <c r="C2320" s="22" t="s">
        <v>11494</v>
      </c>
      <c r="D2320" s="28">
        <v>387904</v>
      </c>
      <c r="E2320" s="22" t="s">
        <v>11495</v>
      </c>
      <c r="F2320" s="22" t="s">
        <v>15479</v>
      </c>
      <c r="G2320" s="22" t="s">
        <v>81</v>
      </c>
      <c r="H2320" s="22" t="s">
        <v>10474</v>
      </c>
      <c r="I2320" s="24">
        <v>44389</v>
      </c>
      <c r="J2320" s="24"/>
    </row>
    <row r="2321" spans="1:10" x14ac:dyDescent="0.25">
      <c r="A2321" s="22" t="s">
        <v>3614</v>
      </c>
      <c r="B2321" s="23">
        <v>900</v>
      </c>
      <c r="C2321" s="22" t="s">
        <v>11494</v>
      </c>
      <c r="D2321" s="28">
        <v>387904</v>
      </c>
      <c r="E2321" s="22" t="s">
        <v>11495</v>
      </c>
      <c r="F2321" s="22" t="s">
        <v>15480</v>
      </c>
      <c r="G2321" s="22" t="s">
        <v>81</v>
      </c>
      <c r="H2321" s="22" t="s">
        <v>9676</v>
      </c>
      <c r="I2321" s="24">
        <v>44389</v>
      </c>
      <c r="J2321" s="24"/>
    </row>
    <row r="2322" spans="1:10" x14ac:dyDescent="0.25">
      <c r="A2322" s="22" t="s">
        <v>5989</v>
      </c>
      <c r="B2322" s="23">
        <v>900</v>
      </c>
      <c r="C2322" s="22" t="s">
        <v>11494</v>
      </c>
      <c r="D2322" s="28">
        <v>387904</v>
      </c>
      <c r="E2322" s="22" t="s">
        <v>11495</v>
      </c>
      <c r="F2322" s="22" t="s">
        <v>15481</v>
      </c>
      <c r="G2322" s="22" t="s">
        <v>81</v>
      </c>
      <c r="H2322" s="22" t="s">
        <v>10295</v>
      </c>
      <c r="I2322" s="24">
        <v>44387</v>
      </c>
      <c r="J2322" s="24"/>
    </row>
    <row r="2323" spans="1:10" x14ac:dyDescent="0.25">
      <c r="A2323" s="22" t="s">
        <v>1149</v>
      </c>
      <c r="B2323" s="23">
        <v>900</v>
      </c>
      <c r="C2323" s="22" t="s">
        <v>11494</v>
      </c>
      <c r="D2323" s="28">
        <v>387904</v>
      </c>
      <c r="E2323" s="22" t="s">
        <v>11495</v>
      </c>
      <c r="F2323" s="22" t="s">
        <v>15482</v>
      </c>
      <c r="G2323" s="22" t="s">
        <v>81</v>
      </c>
      <c r="H2323" s="22" t="s">
        <v>11110</v>
      </c>
      <c r="I2323" s="24">
        <v>44387</v>
      </c>
      <c r="J2323" s="24"/>
    </row>
    <row r="2324" spans="1:10" x14ac:dyDescent="0.25">
      <c r="A2324" s="22" t="s">
        <v>612</v>
      </c>
      <c r="B2324" s="23">
        <v>900</v>
      </c>
      <c r="C2324" s="22" t="s">
        <v>11494</v>
      </c>
      <c r="D2324" s="28">
        <v>387904</v>
      </c>
      <c r="E2324" s="22" t="s">
        <v>11495</v>
      </c>
      <c r="F2324" s="22" t="s">
        <v>15483</v>
      </c>
      <c r="G2324" s="22" t="s">
        <v>81</v>
      </c>
      <c r="H2324" s="22" t="s">
        <v>15484</v>
      </c>
      <c r="I2324" s="24">
        <v>44383</v>
      </c>
      <c r="J2324" s="24"/>
    </row>
    <row r="2325" spans="1:10" x14ac:dyDescent="0.25">
      <c r="A2325" s="22" t="s">
        <v>2060</v>
      </c>
      <c r="B2325" s="23">
        <v>900</v>
      </c>
      <c r="C2325" s="22" t="s">
        <v>11494</v>
      </c>
      <c r="D2325" s="28">
        <v>387904</v>
      </c>
      <c r="E2325" s="22" t="s">
        <v>11495</v>
      </c>
      <c r="F2325" s="22" t="s">
        <v>15485</v>
      </c>
      <c r="G2325" s="22" t="s">
        <v>81</v>
      </c>
      <c r="H2325" s="22" t="s">
        <v>10704</v>
      </c>
      <c r="I2325" s="24">
        <v>44382</v>
      </c>
      <c r="J2325" s="24"/>
    </row>
    <row r="2326" spans="1:10" x14ac:dyDescent="0.25">
      <c r="A2326" s="22" t="s">
        <v>1245</v>
      </c>
      <c r="B2326" s="23">
        <v>900</v>
      </c>
      <c r="C2326" s="22" t="s">
        <v>11494</v>
      </c>
      <c r="D2326" s="28">
        <v>387904</v>
      </c>
      <c r="E2326" s="22" t="s">
        <v>11495</v>
      </c>
      <c r="F2326" s="22" t="s">
        <v>15486</v>
      </c>
      <c r="G2326" s="22" t="s">
        <v>81</v>
      </c>
      <c r="H2326" s="22" t="s">
        <v>11055</v>
      </c>
      <c r="I2326" s="24">
        <v>44389</v>
      </c>
      <c r="J2326" s="24"/>
    </row>
    <row r="2327" spans="1:10" x14ac:dyDescent="0.25">
      <c r="A2327" s="22" t="s">
        <v>4671</v>
      </c>
      <c r="B2327" s="23">
        <v>900</v>
      </c>
      <c r="C2327" s="22" t="s">
        <v>11494</v>
      </c>
      <c r="D2327" s="28">
        <v>387904</v>
      </c>
      <c r="E2327" s="22" t="s">
        <v>11495</v>
      </c>
      <c r="F2327" s="22" t="s">
        <v>15487</v>
      </c>
      <c r="G2327" s="22" t="s">
        <v>81</v>
      </c>
      <c r="H2327" s="22" t="s">
        <v>9023</v>
      </c>
      <c r="I2327" s="24">
        <v>44383</v>
      </c>
      <c r="J2327" s="24"/>
    </row>
    <row r="2328" spans="1:10" x14ac:dyDescent="0.25">
      <c r="A2328" s="22" t="s">
        <v>2490</v>
      </c>
      <c r="B2328" s="23">
        <v>900</v>
      </c>
      <c r="C2328" s="22" t="s">
        <v>11494</v>
      </c>
      <c r="D2328" s="28">
        <v>387904</v>
      </c>
      <c r="E2328" s="22" t="s">
        <v>11495</v>
      </c>
      <c r="F2328" s="22" t="s">
        <v>15488</v>
      </c>
      <c r="G2328" s="22" t="s">
        <v>81</v>
      </c>
      <c r="H2328" s="22" t="s">
        <v>10337</v>
      </c>
      <c r="I2328" s="24">
        <v>44385</v>
      </c>
      <c r="J2328" s="24"/>
    </row>
    <row r="2329" spans="1:10" x14ac:dyDescent="0.25">
      <c r="A2329" s="22" t="s">
        <v>5211</v>
      </c>
      <c r="B2329" s="23">
        <v>900</v>
      </c>
      <c r="C2329" s="22" t="s">
        <v>11494</v>
      </c>
      <c r="D2329" s="28">
        <v>387904</v>
      </c>
      <c r="E2329" s="22" t="s">
        <v>11495</v>
      </c>
      <c r="F2329" s="22" t="s">
        <v>15489</v>
      </c>
      <c r="G2329" s="22" t="s">
        <v>81</v>
      </c>
      <c r="H2329" s="22" t="s">
        <v>10071</v>
      </c>
      <c r="I2329" s="24">
        <v>44383</v>
      </c>
      <c r="J2329" s="24"/>
    </row>
    <row r="2330" spans="1:10" x14ac:dyDescent="0.25">
      <c r="A2330" s="22" t="s">
        <v>1972</v>
      </c>
      <c r="B2330" s="23">
        <v>900</v>
      </c>
      <c r="C2330" s="22" t="s">
        <v>11494</v>
      </c>
      <c r="D2330" s="28">
        <v>387904</v>
      </c>
      <c r="E2330" s="22" t="s">
        <v>11495</v>
      </c>
      <c r="F2330" s="22" t="s">
        <v>15490</v>
      </c>
      <c r="G2330" s="22" t="s">
        <v>81</v>
      </c>
      <c r="H2330" s="22" t="s">
        <v>15491</v>
      </c>
      <c r="I2330" s="24">
        <v>44385</v>
      </c>
      <c r="J2330" s="24"/>
    </row>
    <row r="2331" spans="1:10" x14ac:dyDescent="0.25">
      <c r="A2331" s="22" t="s">
        <v>3047</v>
      </c>
      <c r="B2331" s="23">
        <v>900</v>
      </c>
      <c r="C2331" s="22" t="s">
        <v>11494</v>
      </c>
      <c r="D2331" s="28">
        <v>387904</v>
      </c>
      <c r="E2331" s="22" t="s">
        <v>11495</v>
      </c>
      <c r="F2331" s="22" t="s">
        <v>15492</v>
      </c>
      <c r="G2331" s="22" t="s">
        <v>81</v>
      </c>
      <c r="H2331" s="22" t="s">
        <v>11056</v>
      </c>
      <c r="I2331" s="24">
        <v>44386</v>
      </c>
      <c r="J2331" s="24"/>
    </row>
    <row r="2332" spans="1:10" x14ac:dyDescent="0.25">
      <c r="A2332" s="22" t="s">
        <v>5725</v>
      </c>
      <c r="B2332" s="23">
        <v>900</v>
      </c>
      <c r="C2332" s="22" t="s">
        <v>11494</v>
      </c>
      <c r="D2332" s="28">
        <v>387904</v>
      </c>
      <c r="E2332" s="22" t="s">
        <v>11495</v>
      </c>
      <c r="F2332" s="22" t="s">
        <v>15493</v>
      </c>
      <c r="G2332" s="22" t="s">
        <v>81</v>
      </c>
      <c r="H2332" s="22" t="s">
        <v>9152</v>
      </c>
      <c r="I2332" s="24">
        <v>44389</v>
      </c>
      <c r="J2332" s="24"/>
    </row>
    <row r="2333" spans="1:10" x14ac:dyDescent="0.25">
      <c r="A2333" s="22" t="s">
        <v>5110</v>
      </c>
      <c r="B2333" s="23">
        <v>900</v>
      </c>
      <c r="C2333" s="22" t="s">
        <v>11494</v>
      </c>
      <c r="D2333" s="28">
        <v>387904</v>
      </c>
      <c r="E2333" s="22" t="s">
        <v>11495</v>
      </c>
      <c r="F2333" s="22" t="s">
        <v>15494</v>
      </c>
      <c r="G2333" s="22" t="s">
        <v>81</v>
      </c>
      <c r="H2333" s="22" t="s">
        <v>9977</v>
      </c>
      <c r="I2333" s="24">
        <v>44384</v>
      </c>
      <c r="J2333" s="24"/>
    </row>
    <row r="2334" spans="1:10" x14ac:dyDescent="0.25">
      <c r="A2334" s="22" t="s">
        <v>1347</v>
      </c>
      <c r="B2334" s="23">
        <v>900</v>
      </c>
      <c r="C2334" s="22" t="s">
        <v>11494</v>
      </c>
      <c r="D2334" s="28">
        <v>387904</v>
      </c>
      <c r="E2334" s="22" t="s">
        <v>11495</v>
      </c>
      <c r="F2334" s="22" t="s">
        <v>15495</v>
      </c>
      <c r="G2334" s="22" t="s">
        <v>81</v>
      </c>
      <c r="H2334" s="22" t="s">
        <v>11180</v>
      </c>
      <c r="I2334" s="24">
        <v>44383</v>
      </c>
      <c r="J2334" s="24"/>
    </row>
    <row r="2335" spans="1:10" x14ac:dyDescent="0.25">
      <c r="A2335" s="22" t="s">
        <v>636</v>
      </c>
      <c r="B2335" s="23">
        <v>900</v>
      </c>
      <c r="C2335" s="22" t="s">
        <v>11494</v>
      </c>
      <c r="D2335" s="28">
        <v>387904</v>
      </c>
      <c r="E2335" s="22" t="s">
        <v>11495</v>
      </c>
      <c r="F2335" s="22" t="s">
        <v>15496</v>
      </c>
      <c r="G2335" s="22" t="s">
        <v>81</v>
      </c>
      <c r="H2335" s="22" t="s">
        <v>9718</v>
      </c>
      <c r="I2335" s="24">
        <v>44387</v>
      </c>
      <c r="J2335" s="24"/>
    </row>
    <row r="2336" spans="1:10" x14ac:dyDescent="0.25">
      <c r="A2336" s="22" t="s">
        <v>3450</v>
      </c>
      <c r="B2336" s="23">
        <v>900</v>
      </c>
      <c r="C2336" s="22" t="s">
        <v>11494</v>
      </c>
      <c r="D2336" s="28">
        <v>387904</v>
      </c>
      <c r="E2336" s="22" t="s">
        <v>11495</v>
      </c>
      <c r="F2336" s="22" t="s">
        <v>15497</v>
      </c>
      <c r="G2336" s="22" t="s">
        <v>81</v>
      </c>
      <c r="H2336" s="22" t="s">
        <v>15498</v>
      </c>
      <c r="I2336" s="24">
        <v>44396</v>
      </c>
      <c r="J2336" s="24"/>
    </row>
    <row r="2337" spans="1:10" x14ac:dyDescent="0.25">
      <c r="A2337" s="22" t="s">
        <v>3288</v>
      </c>
      <c r="B2337" s="23">
        <v>900</v>
      </c>
      <c r="C2337" s="22" t="s">
        <v>11494</v>
      </c>
      <c r="D2337" s="28">
        <v>387904</v>
      </c>
      <c r="E2337" s="22" t="s">
        <v>11495</v>
      </c>
      <c r="F2337" s="22" t="s">
        <v>15499</v>
      </c>
      <c r="G2337" s="22" t="s">
        <v>81</v>
      </c>
      <c r="H2337" s="22" t="s">
        <v>11151</v>
      </c>
      <c r="I2337" s="24">
        <v>44383</v>
      </c>
      <c r="J2337" s="24"/>
    </row>
    <row r="2338" spans="1:10" x14ac:dyDescent="0.25">
      <c r="A2338" s="22" t="s">
        <v>4128</v>
      </c>
      <c r="B2338" s="23">
        <v>900</v>
      </c>
      <c r="C2338" s="22" t="s">
        <v>11494</v>
      </c>
      <c r="D2338" s="28">
        <v>387904</v>
      </c>
      <c r="E2338" s="22" t="s">
        <v>11495</v>
      </c>
      <c r="F2338" s="22" t="s">
        <v>15500</v>
      </c>
      <c r="G2338" s="22" t="s">
        <v>81</v>
      </c>
      <c r="H2338" s="22" t="s">
        <v>7335</v>
      </c>
      <c r="I2338" s="24">
        <v>44389</v>
      </c>
      <c r="J2338" s="24"/>
    </row>
    <row r="2339" spans="1:10" x14ac:dyDescent="0.25">
      <c r="A2339" s="22" t="s">
        <v>1816</v>
      </c>
      <c r="B2339" s="23">
        <v>900</v>
      </c>
      <c r="C2339" s="22" t="s">
        <v>11494</v>
      </c>
      <c r="D2339" s="28">
        <v>387904</v>
      </c>
      <c r="E2339" s="22" t="s">
        <v>11495</v>
      </c>
      <c r="F2339" s="22" t="s">
        <v>15501</v>
      </c>
      <c r="G2339" s="22" t="s">
        <v>81</v>
      </c>
      <c r="H2339" s="22" t="s">
        <v>11214</v>
      </c>
      <c r="I2339" s="24">
        <v>44385</v>
      </c>
      <c r="J2339" s="24">
        <v>44385</v>
      </c>
    </row>
    <row r="2340" spans="1:10" x14ac:dyDescent="0.25">
      <c r="A2340" s="22" t="s">
        <v>1816</v>
      </c>
      <c r="B2340" s="23">
        <v>900</v>
      </c>
      <c r="C2340" s="22" t="s">
        <v>11494</v>
      </c>
      <c r="D2340" s="28">
        <v>387904</v>
      </c>
      <c r="E2340" s="22" t="s">
        <v>11495</v>
      </c>
      <c r="F2340" s="22" t="s">
        <v>15502</v>
      </c>
      <c r="G2340" s="22" t="s">
        <v>81</v>
      </c>
      <c r="H2340" s="22" t="s">
        <v>11214</v>
      </c>
      <c r="I2340" s="24">
        <v>44386</v>
      </c>
      <c r="J2340" s="24"/>
    </row>
    <row r="2341" spans="1:10" x14ac:dyDescent="0.25">
      <c r="A2341" s="22" t="s">
        <v>3256</v>
      </c>
      <c r="B2341" s="23">
        <v>900</v>
      </c>
      <c r="C2341" s="22" t="s">
        <v>11494</v>
      </c>
      <c r="D2341" s="28">
        <v>387904</v>
      </c>
      <c r="E2341" s="22" t="s">
        <v>11495</v>
      </c>
      <c r="F2341" s="22" t="s">
        <v>15503</v>
      </c>
      <c r="G2341" s="22" t="s">
        <v>81</v>
      </c>
      <c r="H2341" s="22" t="s">
        <v>10552</v>
      </c>
      <c r="I2341" s="24">
        <v>44382</v>
      </c>
      <c r="J2341" s="24"/>
    </row>
    <row r="2342" spans="1:10" x14ac:dyDescent="0.25">
      <c r="A2342" s="22" t="s">
        <v>2630</v>
      </c>
      <c r="B2342" s="23">
        <v>900</v>
      </c>
      <c r="C2342" s="22" t="s">
        <v>11494</v>
      </c>
      <c r="D2342" s="28">
        <v>387904</v>
      </c>
      <c r="E2342" s="22" t="s">
        <v>11495</v>
      </c>
      <c r="F2342" s="22" t="s">
        <v>15504</v>
      </c>
      <c r="G2342" s="22" t="s">
        <v>81</v>
      </c>
      <c r="H2342" s="22" t="s">
        <v>9403</v>
      </c>
      <c r="I2342" s="24">
        <v>44382</v>
      </c>
      <c r="J2342" s="24"/>
    </row>
    <row r="2343" spans="1:10" x14ac:dyDescent="0.25">
      <c r="A2343" s="22" t="s">
        <v>1376</v>
      </c>
      <c r="B2343" s="23">
        <v>900</v>
      </c>
      <c r="C2343" s="22" t="s">
        <v>11494</v>
      </c>
      <c r="D2343" s="28">
        <v>387904</v>
      </c>
      <c r="E2343" s="22" t="s">
        <v>11495</v>
      </c>
      <c r="F2343" s="22" t="s">
        <v>15505</v>
      </c>
      <c r="G2343" s="22" t="s">
        <v>81</v>
      </c>
      <c r="H2343" s="22" t="s">
        <v>10514</v>
      </c>
      <c r="I2343" s="24">
        <v>44384</v>
      </c>
      <c r="J2343" s="24"/>
    </row>
    <row r="2344" spans="1:10" x14ac:dyDescent="0.25">
      <c r="A2344" s="22" t="s">
        <v>5803</v>
      </c>
      <c r="B2344" s="23">
        <v>900</v>
      </c>
      <c r="C2344" s="22" t="s">
        <v>11494</v>
      </c>
      <c r="D2344" s="28">
        <v>387904</v>
      </c>
      <c r="E2344" s="22" t="s">
        <v>11495</v>
      </c>
      <c r="F2344" s="22" t="s">
        <v>15506</v>
      </c>
      <c r="G2344" s="22" t="s">
        <v>81</v>
      </c>
      <c r="H2344" s="22" t="s">
        <v>10657</v>
      </c>
      <c r="I2344" s="24">
        <v>44391</v>
      </c>
      <c r="J2344" s="24"/>
    </row>
    <row r="2345" spans="1:10" x14ac:dyDescent="0.25">
      <c r="A2345" s="22" t="s">
        <v>3628</v>
      </c>
      <c r="B2345" s="23">
        <v>900</v>
      </c>
      <c r="C2345" s="22" t="s">
        <v>11494</v>
      </c>
      <c r="D2345" s="28">
        <v>387904</v>
      </c>
      <c r="E2345" s="22" t="s">
        <v>11495</v>
      </c>
      <c r="F2345" s="22" t="s">
        <v>15507</v>
      </c>
      <c r="G2345" s="22" t="s">
        <v>81</v>
      </c>
      <c r="H2345" s="22" t="s">
        <v>10872</v>
      </c>
      <c r="I2345" s="24">
        <v>44386</v>
      </c>
      <c r="J2345" s="24"/>
    </row>
    <row r="2346" spans="1:10" x14ac:dyDescent="0.25">
      <c r="A2346" s="22" t="s">
        <v>2882</v>
      </c>
      <c r="B2346" s="23">
        <v>900</v>
      </c>
      <c r="C2346" s="22" t="s">
        <v>11494</v>
      </c>
      <c r="D2346" s="28">
        <v>387904</v>
      </c>
      <c r="E2346" s="22" t="s">
        <v>11495</v>
      </c>
      <c r="F2346" s="22" t="s">
        <v>15508</v>
      </c>
      <c r="G2346" s="22" t="s">
        <v>81</v>
      </c>
      <c r="H2346" s="22" t="s">
        <v>9569</v>
      </c>
      <c r="I2346" s="24">
        <v>44386</v>
      </c>
      <c r="J2346" s="24"/>
    </row>
    <row r="2347" spans="1:10" x14ac:dyDescent="0.25">
      <c r="A2347" s="22" t="s">
        <v>5165</v>
      </c>
      <c r="B2347" s="23">
        <v>900</v>
      </c>
      <c r="C2347" s="22" t="s">
        <v>11494</v>
      </c>
      <c r="D2347" s="28">
        <v>387904</v>
      </c>
      <c r="E2347" s="22" t="s">
        <v>11495</v>
      </c>
      <c r="F2347" s="22" t="s">
        <v>15509</v>
      </c>
      <c r="G2347" s="22" t="s">
        <v>81</v>
      </c>
      <c r="H2347" s="22" t="s">
        <v>9019</v>
      </c>
      <c r="I2347" s="24">
        <v>44389</v>
      </c>
      <c r="J2347" s="24"/>
    </row>
    <row r="2348" spans="1:10" x14ac:dyDescent="0.25">
      <c r="A2348" s="22" t="s">
        <v>2406</v>
      </c>
      <c r="B2348" s="23">
        <v>900</v>
      </c>
      <c r="C2348" s="22" t="s">
        <v>11494</v>
      </c>
      <c r="D2348" s="28">
        <v>387904</v>
      </c>
      <c r="E2348" s="22" t="s">
        <v>11495</v>
      </c>
      <c r="F2348" s="22" t="s">
        <v>15510</v>
      </c>
      <c r="G2348" s="22" t="s">
        <v>81</v>
      </c>
      <c r="H2348" s="22" t="s">
        <v>11303</v>
      </c>
      <c r="I2348" s="24">
        <v>44383</v>
      </c>
      <c r="J2348" s="24"/>
    </row>
    <row r="2349" spans="1:10" x14ac:dyDescent="0.25">
      <c r="A2349" s="22" t="s">
        <v>5398</v>
      </c>
      <c r="B2349" s="23">
        <v>900</v>
      </c>
      <c r="C2349" s="22" t="s">
        <v>11494</v>
      </c>
      <c r="D2349" s="28">
        <v>387904</v>
      </c>
      <c r="E2349" s="22" t="s">
        <v>11495</v>
      </c>
      <c r="F2349" s="22" t="s">
        <v>15511</v>
      </c>
      <c r="G2349" s="22" t="s">
        <v>81</v>
      </c>
      <c r="H2349" s="22" t="s">
        <v>9610</v>
      </c>
      <c r="I2349" s="24">
        <v>44385</v>
      </c>
      <c r="J2349" s="24"/>
    </row>
    <row r="2350" spans="1:10" x14ac:dyDescent="0.25">
      <c r="A2350" s="22" t="s">
        <v>6033</v>
      </c>
      <c r="B2350" s="23">
        <v>900</v>
      </c>
      <c r="C2350" s="22" t="s">
        <v>11494</v>
      </c>
      <c r="D2350" s="28">
        <v>387904</v>
      </c>
      <c r="E2350" s="22" t="s">
        <v>11495</v>
      </c>
      <c r="F2350" s="22" t="s">
        <v>15512</v>
      </c>
      <c r="G2350" s="22" t="s">
        <v>81</v>
      </c>
      <c r="H2350" s="22" t="s">
        <v>10680</v>
      </c>
      <c r="I2350" s="24">
        <v>44387</v>
      </c>
      <c r="J2350" s="24"/>
    </row>
    <row r="2351" spans="1:10" x14ac:dyDescent="0.25">
      <c r="A2351" s="22" t="s">
        <v>2119</v>
      </c>
      <c r="B2351" s="23">
        <v>900</v>
      </c>
      <c r="C2351" s="22" t="s">
        <v>11494</v>
      </c>
      <c r="D2351" s="28">
        <v>387904</v>
      </c>
      <c r="E2351" s="22" t="s">
        <v>11495</v>
      </c>
      <c r="F2351" s="22" t="s">
        <v>15513</v>
      </c>
      <c r="G2351" s="22" t="s">
        <v>81</v>
      </c>
      <c r="H2351" s="22" t="s">
        <v>11074</v>
      </c>
      <c r="I2351" s="24">
        <v>44389</v>
      </c>
      <c r="J2351" s="24"/>
    </row>
    <row r="2352" spans="1:10" x14ac:dyDescent="0.25">
      <c r="A2352" s="22" t="s">
        <v>656</v>
      </c>
      <c r="B2352" s="23">
        <v>900</v>
      </c>
      <c r="C2352" s="22" t="s">
        <v>11494</v>
      </c>
      <c r="D2352" s="28">
        <v>387904</v>
      </c>
      <c r="E2352" s="22" t="s">
        <v>11495</v>
      </c>
      <c r="F2352" s="22" t="s">
        <v>15514</v>
      </c>
      <c r="G2352" s="22" t="s">
        <v>81</v>
      </c>
      <c r="H2352" s="22" t="s">
        <v>10713</v>
      </c>
      <c r="I2352" s="24">
        <v>44383</v>
      </c>
      <c r="J2352" s="24"/>
    </row>
    <row r="2353" spans="1:10" x14ac:dyDescent="0.25">
      <c r="A2353" s="22" t="s">
        <v>2143</v>
      </c>
      <c r="B2353" s="23">
        <v>900</v>
      </c>
      <c r="C2353" s="22" t="s">
        <v>11494</v>
      </c>
      <c r="D2353" s="28">
        <v>387904</v>
      </c>
      <c r="E2353" s="22" t="s">
        <v>11495</v>
      </c>
      <c r="F2353" s="22" t="s">
        <v>15515</v>
      </c>
      <c r="G2353" s="22" t="s">
        <v>81</v>
      </c>
      <c r="H2353" s="22" t="s">
        <v>15516</v>
      </c>
      <c r="I2353" s="24">
        <v>44403</v>
      </c>
      <c r="J2353" s="24"/>
    </row>
    <row r="2354" spans="1:10" x14ac:dyDescent="0.25">
      <c r="A2354" s="22" t="s">
        <v>5799</v>
      </c>
      <c r="B2354" s="23">
        <v>900</v>
      </c>
      <c r="C2354" s="22" t="s">
        <v>11494</v>
      </c>
      <c r="D2354" s="28">
        <v>387904</v>
      </c>
      <c r="E2354" s="22" t="s">
        <v>11495</v>
      </c>
      <c r="F2354" s="22" t="s">
        <v>15517</v>
      </c>
      <c r="G2354" s="22" t="s">
        <v>81</v>
      </c>
      <c r="H2354" s="22" t="s">
        <v>15518</v>
      </c>
      <c r="I2354" s="24">
        <v>44394</v>
      </c>
      <c r="J2354" s="24"/>
    </row>
    <row r="2355" spans="1:10" x14ac:dyDescent="0.25">
      <c r="A2355" s="22" t="s">
        <v>4797</v>
      </c>
      <c r="B2355" s="23">
        <v>900</v>
      </c>
      <c r="C2355" s="22" t="s">
        <v>11494</v>
      </c>
      <c r="D2355" s="28">
        <v>387904</v>
      </c>
      <c r="E2355" s="22" t="s">
        <v>11495</v>
      </c>
      <c r="F2355" s="22" t="s">
        <v>15519</v>
      </c>
      <c r="G2355" s="22" t="s">
        <v>81</v>
      </c>
      <c r="H2355" s="22" t="s">
        <v>15520</v>
      </c>
      <c r="I2355" s="24">
        <v>44386</v>
      </c>
      <c r="J2355" s="24">
        <v>44389</v>
      </c>
    </row>
    <row r="2356" spans="1:10" x14ac:dyDescent="0.25">
      <c r="A2356" s="22" t="s">
        <v>1561</v>
      </c>
      <c r="B2356" s="23">
        <v>900</v>
      </c>
      <c r="C2356" s="22" t="s">
        <v>11494</v>
      </c>
      <c r="D2356" s="28">
        <v>387904</v>
      </c>
      <c r="E2356" s="22" t="s">
        <v>11495</v>
      </c>
      <c r="F2356" s="22" t="s">
        <v>15521</v>
      </c>
      <c r="G2356" s="22" t="s">
        <v>81</v>
      </c>
      <c r="H2356" s="22" t="s">
        <v>10755</v>
      </c>
      <c r="I2356" s="24">
        <v>44386</v>
      </c>
      <c r="J2356" s="24"/>
    </row>
    <row r="2357" spans="1:10" x14ac:dyDescent="0.25">
      <c r="A2357" s="22" t="s">
        <v>3055</v>
      </c>
      <c r="B2357" s="23">
        <v>900</v>
      </c>
      <c r="C2357" s="22" t="s">
        <v>11494</v>
      </c>
      <c r="D2357" s="28">
        <v>387904</v>
      </c>
      <c r="E2357" s="22" t="s">
        <v>11495</v>
      </c>
      <c r="F2357" s="22" t="s">
        <v>15522</v>
      </c>
      <c r="G2357" s="22" t="s">
        <v>81</v>
      </c>
      <c r="H2357" s="22" t="s">
        <v>9753</v>
      </c>
      <c r="I2357" s="24">
        <v>44391</v>
      </c>
      <c r="J2357" s="24"/>
    </row>
    <row r="2358" spans="1:10" x14ac:dyDescent="0.25">
      <c r="A2358" s="22" t="s">
        <v>1681</v>
      </c>
      <c r="B2358" s="23">
        <v>900</v>
      </c>
      <c r="C2358" s="22" t="s">
        <v>11494</v>
      </c>
      <c r="D2358" s="28">
        <v>387904</v>
      </c>
      <c r="E2358" s="22" t="s">
        <v>11495</v>
      </c>
      <c r="F2358" s="22" t="s">
        <v>15523</v>
      </c>
      <c r="G2358" s="22" t="s">
        <v>81</v>
      </c>
      <c r="H2358" s="22" t="s">
        <v>10320</v>
      </c>
      <c r="I2358" s="24">
        <v>44389</v>
      </c>
      <c r="J2358" s="24"/>
    </row>
    <row r="2359" spans="1:10" x14ac:dyDescent="0.25">
      <c r="A2359" s="22" t="s">
        <v>4961</v>
      </c>
      <c r="B2359" s="23">
        <v>900</v>
      </c>
      <c r="C2359" s="22" t="s">
        <v>11494</v>
      </c>
      <c r="D2359" s="28">
        <v>387904</v>
      </c>
      <c r="E2359" s="22" t="s">
        <v>11495</v>
      </c>
      <c r="F2359" s="22" t="s">
        <v>15524</v>
      </c>
      <c r="G2359" s="22" t="s">
        <v>81</v>
      </c>
      <c r="H2359" s="22" t="s">
        <v>9904</v>
      </c>
      <c r="I2359" s="24">
        <v>44389</v>
      </c>
      <c r="J2359" s="24"/>
    </row>
    <row r="2360" spans="1:10" x14ac:dyDescent="0.25">
      <c r="A2360" s="22" t="s">
        <v>1733</v>
      </c>
      <c r="B2360" s="23">
        <v>900</v>
      </c>
      <c r="C2360" s="22" t="s">
        <v>11494</v>
      </c>
      <c r="D2360" s="28">
        <v>387904</v>
      </c>
      <c r="E2360" s="22" t="s">
        <v>11495</v>
      </c>
      <c r="F2360" s="22" t="s">
        <v>15525</v>
      </c>
      <c r="G2360" s="22" t="s">
        <v>81</v>
      </c>
      <c r="H2360" s="22" t="s">
        <v>15526</v>
      </c>
      <c r="I2360" s="24">
        <v>44406</v>
      </c>
      <c r="J2360" s="24"/>
    </row>
    <row r="2361" spans="1:10" x14ac:dyDescent="0.25">
      <c r="A2361" s="22" t="s">
        <v>2303</v>
      </c>
      <c r="B2361" s="23">
        <v>900</v>
      </c>
      <c r="C2361" s="22" t="s">
        <v>11494</v>
      </c>
      <c r="D2361" s="28">
        <v>387904</v>
      </c>
      <c r="E2361" s="22" t="s">
        <v>11495</v>
      </c>
      <c r="F2361" s="22" t="s">
        <v>15527</v>
      </c>
      <c r="G2361" s="22" t="s">
        <v>81</v>
      </c>
      <c r="H2361" s="22" t="s">
        <v>15528</v>
      </c>
      <c r="I2361" s="24">
        <v>44389</v>
      </c>
      <c r="J2361" s="24"/>
    </row>
    <row r="2362" spans="1:10" x14ac:dyDescent="0.25">
      <c r="A2362" s="22" t="s">
        <v>5004</v>
      </c>
      <c r="B2362" s="23">
        <v>900</v>
      </c>
      <c r="C2362" s="22" t="s">
        <v>11494</v>
      </c>
      <c r="D2362" s="28">
        <v>387904</v>
      </c>
      <c r="E2362" s="22" t="s">
        <v>11495</v>
      </c>
      <c r="F2362" s="22" t="s">
        <v>15529</v>
      </c>
      <c r="G2362" s="22" t="s">
        <v>81</v>
      </c>
      <c r="H2362" s="22" t="s">
        <v>15530</v>
      </c>
      <c r="I2362" s="24">
        <v>44396</v>
      </c>
      <c r="J2362" s="24"/>
    </row>
    <row r="2363" spans="1:10" x14ac:dyDescent="0.25">
      <c r="A2363" s="22" t="s">
        <v>2789</v>
      </c>
      <c r="B2363" s="23">
        <v>900</v>
      </c>
      <c r="C2363" s="22" t="s">
        <v>11494</v>
      </c>
      <c r="D2363" s="28">
        <v>387904</v>
      </c>
      <c r="E2363" s="22" t="s">
        <v>11495</v>
      </c>
      <c r="F2363" s="22" t="s">
        <v>15407</v>
      </c>
      <c r="G2363" s="22" t="s">
        <v>81</v>
      </c>
      <c r="H2363" s="22" t="s">
        <v>9245</v>
      </c>
      <c r="I2363" s="24">
        <v>44389</v>
      </c>
      <c r="J2363" s="24">
        <v>44396</v>
      </c>
    </row>
    <row r="2364" spans="1:10" x14ac:dyDescent="0.25">
      <c r="A2364" s="22" t="s">
        <v>5291</v>
      </c>
      <c r="B2364" s="23">
        <v>900</v>
      </c>
      <c r="C2364" s="22" t="s">
        <v>11494</v>
      </c>
      <c r="D2364" s="28">
        <v>387904</v>
      </c>
      <c r="E2364" s="22" t="s">
        <v>11495</v>
      </c>
      <c r="F2364" s="22" t="s">
        <v>15531</v>
      </c>
      <c r="G2364" s="22" t="s">
        <v>81</v>
      </c>
      <c r="H2364" s="22" t="s">
        <v>15532</v>
      </c>
      <c r="I2364" s="24">
        <v>44393</v>
      </c>
      <c r="J2364" s="24"/>
    </row>
    <row r="2365" spans="1:10" x14ac:dyDescent="0.25">
      <c r="A2365" s="22" t="s">
        <v>1614</v>
      </c>
      <c r="B2365" s="23">
        <v>900</v>
      </c>
      <c r="C2365" s="22" t="s">
        <v>11494</v>
      </c>
      <c r="D2365" s="28">
        <v>387904</v>
      </c>
      <c r="E2365" s="22" t="s">
        <v>11495</v>
      </c>
      <c r="F2365" s="22" t="s">
        <v>15533</v>
      </c>
      <c r="G2365" s="22" t="s">
        <v>81</v>
      </c>
      <c r="H2365" s="22" t="s">
        <v>10229</v>
      </c>
      <c r="I2365" s="24">
        <v>44386</v>
      </c>
      <c r="J2365" s="24"/>
    </row>
    <row r="2366" spans="1:10" x14ac:dyDescent="0.25">
      <c r="A2366" s="22" t="s">
        <v>5058</v>
      </c>
      <c r="B2366" s="23">
        <v>900</v>
      </c>
      <c r="C2366" s="22" t="s">
        <v>11494</v>
      </c>
      <c r="D2366" s="28">
        <v>387904</v>
      </c>
      <c r="E2366" s="22" t="s">
        <v>11495</v>
      </c>
      <c r="F2366" s="22" t="s">
        <v>13012</v>
      </c>
      <c r="G2366" s="22" t="s">
        <v>81</v>
      </c>
      <c r="H2366" s="22" t="s">
        <v>15534</v>
      </c>
      <c r="I2366" s="24">
        <v>44396</v>
      </c>
      <c r="J2366" s="24">
        <v>44396</v>
      </c>
    </row>
    <row r="2367" spans="1:10" x14ac:dyDescent="0.25">
      <c r="A2367" s="22" t="s">
        <v>5917</v>
      </c>
      <c r="B2367" s="23">
        <v>900</v>
      </c>
      <c r="C2367" s="22" t="s">
        <v>11494</v>
      </c>
      <c r="D2367" s="28">
        <v>387904</v>
      </c>
      <c r="E2367" s="22" t="s">
        <v>11495</v>
      </c>
      <c r="F2367" s="22" t="s">
        <v>15535</v>
      </c>
      <c r="G2367" s="22" t="s">
        <v>81</v>
      </c>
      <c r="H2367" s="22" t="s">
        <v>15536</v>
      </c>
      <c r="I2367" s="24">
        <v>44387</v>
      </c>
      <c r="J2367" s="24"/>
    </row>
    <row r="2368" spans="1:10" x14ac:dyDescent="0.25">
      <c r="A2368" s="22" t="s">
        <v>4230</v>
      </c>
      <c r="B2368" s="23">
        <v>900</v>
      </c>
      <c r="C2368" s="22" t="s">
        <v>11494</v>
      </c>
      <c r="D2368" s="28">
        <v>387904</v>
      </c>
      <c r="E2368" s="22" t="s">
        <v>11495</v>
      </c>
      <c r="F2368" s="22" t="s">
        <v>15537</v>
      </c>
      <c r="G2368" s="22" t="s">
        <v>81</v>
      </c>
      <c r="H2368" s="22" t="s">
        <v>6491</v>
      </c>
      <c r="I2368" s="24">
        <v>44417</v>
      </c>
      <c r="J2368" s="24"/>
    </row>
    <row r="2369" spans="1:10" x14ac:dyDescent="0.25">
      <c r="A2369" s="22" t="s">
        <v>4493</v>
      </c>
      <c r="B2369" s="23">
        <v>900</v>
      </c>
      <c r="C2369" s="22" t="s">
        <v>11494</v>
      </c>
      <c r="D2369" s="28">
        <v>387904</v>
      </c>
      <c r="E2369" s="22" t="s">
        <v>11495</v>
      </c>
      <c r="F2369" s="22" t="s">
        <v>15538</v>
      </c>
      <c r="G2369" s="22" t="s">
        <v>81</v>
      </c>
      <c r="H2369" s="22" t="s">
        <v>15539</v>
      </c>
      <c r="I2369" s="24">
        <v>44389</v>
      </c>
      <c r="J2369" s="24"/>
    </row>
    <row r="2370" spans="1:10" x14ac:dyDescent="0.25">
      <c r="A2370" s="22" t="s">
        <v>773</v>
      </c>
      <c r="B2370" s="23">
        <v>900</v>
      </c>
      <c r="C2370" s="22" t="s">
        <v>11494</v>
      </c>
      <c r="D2370" s="28">
        <v>387904</v>
      </c>
      <c r="E2370" s="22" t="s">
        <v>11495</v>
      </c>
      <c r="F2370" s="22" t="s">
        <v>15540</v>
      </c>
      <c r="G2370" s="22" t="s">
        <v>81</v>
      </c>
      <c r="H2370" s="22" t="s">
        <v>15541</v>
      </c>
      <c r="I2370" s="24">
        <v>44396</v>
      </c>
      <c r="J2370" s="24"/>
    </row>
    <row r="2371" spans="1:10" x14ac:dyDescent="0.25">
      <c r="A2371" s="22" t="s">
        <v>161</v>
      </c>
      <c r="B2371" s="23">
        <v>900</v>
      </c>
      <c r="C2371" s="22" t="s">
        <v>11494</v>
      </c>
      <c r="D2371" s="28">
        <v>387904</v>
      </c>
      <c r="E2371" s="22" t="s">
        <v>11495</v>
      </c>
      <c r="F2371" s="22" t="s">
        <v>11496</v>
      </c>
      <c r="G2371" s="22" t="s">
        <v>81</v>
      </c>
      <c r="H2371" s="22" t="s">
        <v>7300</v>
      </c>
      <c r="I2371" s="24">
        <v>44391</v>
      </c>
      <c r="J2371" s="24"/>
    </row>
    <row r="2372" spans="1:10" x14ac:dyDescent="0.25">
      <c r="A2372" s="22" t="s">
        <v>4626</v>
      </c>
      <c r="B2372" s="23">
        <v>900</v>
      </c>
      <c r="C2372" s="22" t="s">
        <v>11494</v>
      </c>
      <c r="D2372" s="28">
        <v>387904</v>
      </c>
      <c r="E2372" s="22" t="s">
        <v>11495</v>
      </c>
      <c r="F2372" s="22" t="s">
        <v>15542</v>
      </c>
      <c r="G2372" s="22" t="s">
        <v>81</v>
      </c>
      <c r="H2372" s="22" t="s">
        <v>15543</v>
      </c>
      <c r="I2372" s="24">
        <v>44392</v>
      </c>
      <c r="J2372" s="24"/>
    </row>
    <row r="2373" spans="1:10" x14ac:dyDescent="0.25">
      <c r="A2373" s="22" t="s">
        <v>2816</v>
      </c>
      <c r="B2373" s="23">
        <v>900</v>
      </c>
      <c r="C2373" s="22" t="s">
        <v>11494</v>
      </c>
      <c r="D2373" s="28">
        <v>387904</v>
      </c>
      <c r="E2373" s="22" t="s">
        <v>11495</v>
      </c>
      <c r="F2373" s="22" t="s">
        <v>15544</v>
      </c>
      <c r="G2373" s="22" t="s">
        <v>81</v>
      </c>
      <c r="H2373" s="22" t="s">
        <v>9724</v>
      </c>
      <c r="I2373" s="24">
        <v>44393</v>
      </c>
      <c r="J2373" s="24"/>
    </row>
    <row r="2374" spans="1:10" x14ac:dyDescent="0.25">
      <c r="A2374" s="22" t="s">
        <v>3116</v>
      </c>
      <c r="B2374" s="23">
        <v>900</v>
      </c>
      <c r="C2374" s="22" t="s">
        <v>11494</v>
      </c>
      <c r="D2374" s="28">
        <v>387904</v>
      </c>
      <c r="E2374" s="22" t="s">
        <v>11495</v>
      </c>
      <c r="F2374" s="22" t="s">
        <v>15545</v>
      </c>
      <c r="G2374" s="22" t="s">
        <v>81</v>
      </c>
      <c r="H2374" s="22" t="s">
        <v>9925</v>
      </c>
      <c r="I2374" s="24">
        <v>44393</v>
      </c>
      <c r="J2374" s="24"/>
    </row>
    <row r="2375" spans="1:10" x14ac:dyDescent="0.25">
      <c r="A2375" s="22" t="s">
        <v>5544</v>
      </c>
      <c r="B2375" s="23">
        <v>900</v>
      </c>
      <c r="C2375" s="22" t="s">
        <v>11494</v>
      </c>
      <c r="D2375" s="28">
        <v>387904</v>
      </c>
      <c r="E2375" s="22" t="s">
        <v>11495</v>
      </c>
      <c r="F2375" s="22" t="s">
        <v>15546</v>
      </c>
      <c r="G2375" s="22" t="s">
        <v>81</v>
      </c>
      <c r="H2375" s="22" t="s">
        <v>15547</v>
      </c>
      <c r="I2375" s="24">
        <v>44396</v>
      </c>
      <c r="J2375" s="24"/>
    </row>
    <row r="2376" spans="1:10" x14ac:dyDescent="0.25">
      <c r="A2376" s="22" t="s">
        <v>1781</v>
      </c>
      <c r="B2376" s="23">
        <v>900</v>
      </c>
      <c r="C2376" s="22" t="s">
        <v>11494</v>
      </c>
      <c r="D2376" s="28">
        <v>387904</v>
      </c>
      <c r="E2376" s="22" t="s">
        <v>11495</v>
      </c>
      <c r="F2376" s="22" t="s">
        <v>15548</v>
      </c>
      <c r="G2376" s="22" t="s">
        <v>81</v>
      </c>
      <c r="H2376" s="22" t="s">
        <v>15549</v>
      </c>
      <c r="I2376" s="24">
        <v>44390</v>
      </c>
      <c r="J2376" s="24"/>
    </row>
    <row r="2377" spans="1:10" x14ac:dyDescent="0.25">
      <c r="A2377" s="22" t="s">
        <v>3552</v>
      </c>
      <c r="B2377" s="23">
        <v>900</v>
      </c>
      <c r="C2377" s="22" t="s">
        <v>11494</v>
      </c>
      <c r="D2377" s="28">
        <v>387904</v>
      </c>
      <c r="E2377" s="22" t="s">
        <v>11495</v>
      </c>
      <c r="F2377" s="22" t="s">
        <v>15550</v>
      </c>
      <c r="G2377" s="22" t="s">
        <v>81</v>
      </c>
      <c r="H2377" s="22" t="s">
        <v>9317</v>
      </c>
      <c r="I2377" s="24">
        <v>44392</v>
      </c>
      <c r="J2377" s="24"/>
    </row>
    <row r="2378" spans="1:10" x14ac:dyDescent="0.25">
      <c r="A2378" s="22" t="s">
        <v>3029</v>
      </c>
      <c r="B2378" s="23">
        <v>900</v>
      </c>
      <c r="C2378" s="22" t="s">
        <v>11494</v>
      </c>
      <c r="D2378" s="28">
        <v>387904</v>
      </c>
      <c r="E2378" s="22" t="s">
        <v>11495</v>
      </c>
      <c r="F2378" s="22" t="s">
        <v>15551</v>
      </c>
      <c r="G2378" s="22" t="s">
        <v>81</v>
      </c>
      <c r="H2378" s="22" t="s">
        <v>15552</v>
      </c>
      <c r="I2378" s="24">
        <v>44396</v>
      </c>
      <c r="J2378" s="24"/>
    </row>
    <row r="2379" spans="1:10" x14ac:dyDescent="0.25">
      <c r="A2379" s="22" t="s">
        <v>4070</v>
      </c>
      <c r="B2379" s="23">
        <v>900</v>
      </c>
      <c r="C2379" s="22" t="s">
        <v>11494</v>
      </c>
      <c r="D2379" s="28">
        <v>387904</v>
      </c>
      <c r="E2379" s="22" t="s">
        <v>11495</v>
      </c>
      <c r="F2379" s="22" t="s">
        <v>15553</v>
      </c>
      <c r="G2379" s="22" t="s">
        <v>81</v>
      </c>
      <c r="H2379" s="22" t="s">
        <v>15554</v>
      </c>
      <c r="I2379" s="24">
        <v>44417</v>
      </c>
      <c r="J2379" s="24"/>
    </row>
    <row r="2380" spans="1:10" x14ac:dyDescent="0.25">
      <c r="A2380" s="22" t="s">
        <v>1904</v>
      </c>
      <c r="B2380" s="23">
        <v>900</v>
      </c>
      <c r="C2380" s="22" t="s">
        <v>11494</v>
      </c>
      <c r="D2380" s="28">
        <v>387904</v>
      </c>
      <c r="E2380" s="22" t="s">
        <v>11495</v>
      </c>
      <c r="F2380" s="22" t="s">
        <v>15555</v>
      </c>
      <c r="G2380" s="22" t="s">
        <v>81</v>
      </c>
      <c r="H2380" s="22" t="s">
        <v>15556</v>
      </c>
      <c r="I2380" s="24">
        <v>44378</v>
      </c>
      <c r="J2380" s="24"/>
    </row>
    <row r="2381" spans="1:10" x14ac:dyDescent="0.25">
      <c r="A2381" s="22" t="s">
        <v>2366</v>
      </c>
      <c r="B2381" s="23">
        <v>900</v>
      </c>
      <c r="C2381" s="22" t="s">
        <v>11494</v>
      </c>
      <c r="D2381" s="28">
        <v>387904</v>
      </c>
      <c r="E2381" s="22" t="s">
        <v>11495</v>
      </c>
      <c r="F2381" s="22" t="s">
        <v>15557</v>
      </c>
      <c r="G2381" s="22" t="s">
        <v>81</v>
      </c>
      <c r="H2381" s="22" t="s">
        <v>15558</v>
      </c>
      <c r="I2381" s="24">
        <v>44390</v>
      </c>
      <c r="J2381" s="24"/>
    </row>
    <row r="2382" spans="1:10" x14ac:dyDescent="0.25">
      <c r="A2382" s="22" t="s">
        <v>5915</v>
      </c>
      <c r="B2382" s="23">
        <v>900</v>
      </c>
      <c r="C2382" s="22" t="s">
        <v>11494</v>
      </c>
      <c r="D2382" s="28">
        <v>387904</v>
      </c>
      <c r="E2382" s="22" t="s">
        <v>11495</v>
      </c>
      <c r="F2382" s="22" t="s">
        <v>15559</v>
      </c>
      <c r="G2382" s="22" t="s">
        <v>81</v>
      </c>
      <c r="H2382" s="22" t="s">
        <v>9170</v>
      </c>
      <c r="I2382" s="24">
        <v>44391</v>
      </c>
      <c r="J2382" s="24"/>
    </row>
    <row r="2383" spans="1:10" x14ac:dyDescent="0.25">
      <c r="A2383" s="22" t="s">
        <v>5801</v>
      </c>
      <c r="B2383" s="23">
        <v>900</v>
      </c>
      <c r="C2383" s="22" t="s">
        <v>11494</v>
      </c>
      <c r="D2383" s="28">
        <v>387904</v>
      </c>
      <c r="E2383" s="22" t="s">
        <v>11495</v>
      </c>
      <c r="F2383" s="22" t="s">
        <v>15560</v>
      </c>
      <c r="G2383" s="22" t="s">
        <v>81</v>
      </c>
      <c r="H2383" s="22" t="s">
        <v>9434</v>
      </c>
      <c r="I2383" s="24">
        <v>44392</v>
      </c>
      <c r="J2383" s="24"/>
    </row>
    <row r="2384" spans="1:10" x14ac:dyDescent="0.25">
      <c r="A2384" s="22" t="s">
        <v>5474</v>
      </c>
      <c r="B2384" s="23">
        <v>900</v>
      </c>
      <c r="C2384" s="22" t="s">
        <v>11494</v>
      </c>
      <c r="D2384" s="28">
        <v>387904</v>
      </c>
      <c r="E2384" s="22" t="s">
        <v>11495</v>
      </c>
      <c r="F2384" s="22" t="s">
        <v>15561</v>
      </c>
      <c r="G2384" s="22" t="s">
        <v>81</v>
      </c>
      <c r="H2384" s="22" t="s">
        <v>15562</v>
      </c>
      <c r="I2384" s="24">
        <v>44396</v>
      </c>
      <c r="J2384" s="24">
        <v>44396</v>
      </c>
    </row>
    <row r="2385" spans="1:10" x14ac:dyDescent="0.25">
      <c r="A2385" s="22" t="s">
        <v>4369</v>
      </c>
      <c r="B2385" s="23">
        <v>900</v>
      </c>
      <c r="C2385" s="22" t="s">
        <v>11494</v>
      </c>
      <c r="D2385" s="28">
        <v>387904</v>
      </c>
      <c r="E2385" s="22" t="s">
        <v>11495</v>
      </c>
      <c r="F2385" s="22" t="s">
        <v>15563</v>
      </c>
      <c r="G2385" s="22" t="s">
        <v>81</v>
      </c>
      <c r="H2385" s="22" t="s">
        <v>9454</v>
      </c>
      <c r="I2385" s="24">
        <v>44390</v>
      </c>
      <c r="J2385" s="24"/>
    </row>
    <row r="2386" spans="1:10" x14ac:dyDescent="0.25">
      <c r="A2386" s="22" t="s">
        <v>4403</v>
      </c>
      <c r="B2386" s="23">
        <v>900</v>
      </c>
      <c r="C2386" s="22" t="s">
        <v>11494</v>
      </c>
      <c r="D2386" s="28">
        <v>387904</v>
      </c>
      <c r="E2386" s="22" t="s">
        <v>11495</v>
      </c>
      <c r="F2386" s="22" t="s">
        <v>15564</v>
      </c>
      <c r="G2386" s="22" t="s">
        <v>81</v>
      </c>
      <c r="H2386" s="22" t="s">
        <v>10646</v>
      </c>
      <c r="I2386" s="24">
        <v>44391</v>
      </c>
      <c r="J2386" s="24"/>
    </row>
    <row r="2387" spans="1:10" x14ac:dyDescent="0.25">
      <c r="A2387" s="22" t="s">
        <v>5560</v>
      </c>
      <c r="B2387" s="23">
        <v>900</v>
      </c>
      <c r="C2387" s="22" t="s">
        <v>11494</v>
      </c>
      <c r="D2387" s="28">
        <v>387904</v>
      </c>
      <c r="E2387" s="22" t="s">
        <v>11495</v>
      </c>
      <c r="F2387" s="22" t="s">
        <v>15565</v>
      </c>
      <c r="G2387" s="22" t="s">
        <v>81</v>
      </c>
      <c r="H2387" s="22" t="s">
        <v>15566</v>
      </c>
      <c r="I2387" s="24">
        <v>44396</v>
      </c>
      <c r="J2387" s="24"/>
    </row>
    <row r="2388" spans="1:10" x14ac:dyDescent="0.25">
      <c r="A2388" s="22" t="s">
        <v>1446</v>
      </c>
      <c r="B2388" s="23">
        <v>900</v>
      </c>
      <c r="C2388" s="22" t="s">
        <v>11494</v>
      </c>
      <c r="D2388" s="28">
        <v>387904</v>
      </c>
      <c r="E2388" s="22" t="s">
        <v>11495</v>
      </c>
      <c r="F2388" s="22" t="s">
        <v>15567</v>
      </c>
      <c r="G2388" s="22" t="s">
        <v>81</v>
      </c>
      <c r="H2388" s="22" t="s">
        <v>15568</v>
      </c>
      <c r="I2388" s="24">
        <v>44389</v>
      </c>
      <c r="J2388" s="24"/>
    </row>
    <row r="2389" spans="1:10" x14ac:dyDescent="0.25">
      <c r="A2389" s="22" t="s">
        <v>2390</v>
      </c>
      <c r="B2389" s="23">
        <v>900</v>
      </c>
      <c r="C2389" s="22" t="s">
        <v>11494</v>
      </c>
      <c r="D2389" s="28">
        <v>387904</v>
      </c>
      <c r="E2389" s="22" t="s">
        <v>11495</v>
      </c>
      <c r="F2389" s="22" t="s">
        <v>15569</v>
      </c>
      <c r="G2389" s="22" t="s">
        <v>81</v>
      </c>
      <c r="H2389" s="22" t="s">
        <v>15570</v>
      </c>
      <c r="I2389" s="24">
        <v>44399</v>
      </c>
      <c r="J2389" s="24"/>
    </row>
    <row r="2390" spans="1:10" x14ac:dyDescent="0.25">
      <c r="A2390" s="22" t="s">
        <v>4759</v>
      </c>
      <c r="B2390" s="23">
        <v>900</v>
      </c>
      <c r="C2390" s="22" t="s">
        <v>11494</v>
      </c>
      <c r="D2390" s="28">
        <v>387904</v>
      </c>
      <c r="E2390" s="22" t="s">
        <v>11495</v>
      </c>
      <c r="F2390" s="22" t="s">
        <v>15571</v>
      </c>
      <c r="G2390" s="22" t="s">
        <v>81</v>
      </c>
      <c r="H2390" s="22" t="s">
        <v>15572</v>
      </c>
      <c r="I2390" s="24">
        <v>44403</v>
      </c>
      <c r="J2390" s="24"/>
    </row>
    <row r="2391" spans="1:10" x14ac:dyDescent="0.25">
      <c r="A2391" s="22" t="s">
        <v>2313</v>
      </c>
      <c r="B2391" s="23">
        <v>900</v>
      </c>
      <c r="C2391" s="22" t="s">
        <v>11494</v>
      </c>
      <c r="D2391" s="28">
        <v>387904</v>
      </c>
      <c r="E2391" s="22" t="s">
        <v>11495</v>
      </c>
      <c r="F2391" s="22" t="s">
        <v>15573</v>
      </c>
      <c r="G2391" s="22" t="s">
        <v>81</v>
      </c>
      <c r="H2391" s="22" t="s">
        <v>15574</v>
      </c>
      <c r="I2391" s="24">
        <v>44393</v>
      </c>
      <c r="J2391" s="24"/>
    </row>
    <row r="2392" spans="1:10" x14ac:dyDescent="0.25">
      <c r="A2392" s="22" t="s">
        <v>832</v>
      </c>
      <c r="B2392" s="23">
        <v>900</v>
      </c>
      <c r="C2392" s="22" t="s">
        <v>11494</v>
      </c>
      <c r="D2392" s="28">
        <v>387904</v>
      </c>
      <c r="E2392" s="22" t="s">
        <v>11495</v>
      </c>
      <c r="F2392" s="22" t="s">
        <v>15575</v>
      </c>
      <c r="G2392" s="22" t="s">
        <v>81</v>
      </c>
      <c r="H2392" s="22" t="s">
        <v>15576</v>
      </c>
      <c r="I2392" s="24">
        <v>44392</v>
      </c>
      <c r="J2392" s="24"/>
    </row>
    <row r="2393" spans="1:10" x14ac:dyDescent="0.25">
      <c r="A2393" s="22" t="s">
        <v>4361</v>
      </c>
      <c r="B2393" s="23">
        <v>900</v>
      </c>
      <c r="C2393" s="22" t="s">
        <v>11494</v>
      </c>
      <c r="D2393" s="28">
        <v>387904</v>
      </c>
      <c r="E2393" s="22" t="s">
        <v>11495</v>
      </c>
      <c r="F2393" s="22" t="s">
        <v>15577</v>
      </c>
      <c r="G2393" s="22" t="s">
        <v>81</v>
      </c>
      <c r="H2393" s="22" t="s">
        <v>9145</v>
      </c>
      <c r="I2393" s="24">
        <v>44392</v>
      </c>
      <c r="J2393" s="24"/>
    </row>
    <row r="2394" spans="1:10" x14ac:dyDescent="0.25">
      <c r="A2394" s="22" t="s">
        <v>5432</v>
      </c>
      <c r="B2394" s="23">
        <v>900</v>
      </c>
      <c r="C2394" s="22" t="s">
        <v>11494</v>
      </c>
      <c r="D2394" s="28">
        <v>387904</v>
      </c>
      <c r="E2394" s="22" t="s">
        <v>11495</v>
      </c>
      <c r="F2394" s="22" t="s">
        <v>15578</v>
      </c>
      <c r="G2394" s="22" t="s">
        <v>81</v>
      </c>
      <c r="H2394" s="22" t="s">
        <v>10513</v>
      </c>
      <c r="I2394" s="24">
        <v>44393</v>
      </c>
      <c r="J2394" s="24"/>
    </row>
    <row r="2395" spans="1:10" x14ac:dyDescent="0.25">
      <c r="A2395" s="22" t="s">
        <v>159</v>
      </c>
      <c r="B2395" s="23">
        <v>900</v>
      </c>
      <c r="C2395" s="22" t="s">
        <v>11494</v>
      </c>
      <c r="D2395" s="28">
        <v>387904</v>
      </c>
      <c r="E2395" s="22" t="s">
        <v>11495</v>
      </c>
      <c r="F2395" s="22" t="s">
        <v>15579</v>
      </c>
      <c r="G2395" s="22" t="s">
        <v>81</v>
      </c>
      <c r="H2395" s="22" t="s">
        <v>15580</v>
      </c>
      <c r="I2395" s="24">
        <v>44391</v>
      </c>
      <c r="J2395" s="24"/>
    </row>
    <row r="2396" spans="1:10" x14ac:dyDescent="0.25">
      <c r="A2396" s="22" t="s">
        <v>4327</v>
      </c>
      <c r="B2396" s="23">
        <v>900</v>
      </c>
      <c r="C2396" s="22" t="s">
        <v>11494</v>
      </c>
      <c r="D2396" s="28">
        <v>387904</v>
      </c>
      <c r="E2396" s="22" t="s">
        <v>11495</v>
      </c>
      <c r="F2396" s="22" t="s">
        <v>15581</v>
      </c>
      <c r="G2396" s="22" t="s">
        <v>81</v>
      </c>
      <c r="H2396" s="22" t="s">
        <v>10308</v>
      </c>
      <c r="I2396" s="24">
        <v>44393</v>
      </c>
      <c r="J2396" s="24"/>
    </row>
    <row r="2397" spans="1:10" x14ac:dyDescent="0.25">
      <c r="A2397" s="22" t="s">
        <v>709</v>
      </c>
      <c r="B2397" s="23">
        <v>900</v>
      </c>
      <c r="C2397" s="22" t="s">
        <v>11494</v>
      </c>
      <c r="D2397" s="28">
        <v>387904</v>
      </c>
      <c r="E2397" s="22" t="s">
        <v>11495</v>
      </c>
      <c r="F2397" s="22" t="s">
        <v>15582</v>
      </c>
      <c r="G2397" s="22" t="s">
        <v>81</v>
      </c>
      <c r="H2397" s="22" t="s">
        <v>15583</v>
      </c>
      <c r="I2397" s="24">
        <v>44396</v>
      </c>
      <c r="J2397" s="24"/>
    </row>
    <row r="2398" spans="1:10" x14ac:dyDescent="0.25">
      <c r="A2398" s="22" t="s">
        <v>5582</v>
      </c>
      <c r="B2398" s="23">
        <v>900</v>
      </c>
      <c r="C2398" s="22" t="s">
        <v>11494</v>
      </c>
      <c r="D2398" s="28">
        <v>387904</v>
      </c>
      <c r="E2398" s="22" t="s">
        <v>11495</v>
      </c>
      <c r="F2398" s="22" t="s">
        <v>15584</v>
      </c>
      <c r="G2398" s="22" t="s">
        <v>81</v>
      </c>
      <c r="H2398" s="22" t="s">
        <v>15585</v>
      </c>
      <c r="I2398" s="24">
        <v>44420</v>
      </c>
      <c r="J2398" s="24"/>
    </row>
    <row r="2399" spans="1:10" x14ac:dyDescent="0.25">
      <c r="A2399" s="22" t="s">
        <v>5032</v>
      </c>
      <c r="B2399" s="23">
        <v>900</v>
      </c>
      <c r="C2399" s="22" t="s">
        <v>11494</v>
      </c>
      <c r="D2399" s="28">
        <v>387904</v>
      </c>
      <c r="E2399" s="22" t="s">
        <v>11495</v>
      </c>
      <c r="F2399" s="22" t="s">
        <v>15586</v>
      </c>
      <c r="G2399" s="22" t="s">
        <v>81</v>
      </c>
      <c r="H2399" s="22" t="s">
        <v>9936</v>
      </c>
      <c r="I2399" s="24">
        <v>44392</v>
      </c>
      <c r="J2399" s="24"/>
    </row>
    <row r="2400" spans="1:10" x14ac:dyDescent="0.25">
      <c r="A2400" s="22" t="s">
        <v>3890</v>
      </c>
      <c r="B2400" s="23">
        <v>900</v>
      </c>
      <c r="C2400" s="22" t="s">
        <v>11494</v>
      </c>
      <c r="D2400" s="28">
        <v>387904</v>
      </c>
      <c r="E2400" s="22" t="s">
        <v>11495</v>
      </c>
      <c r="F2400" s="22" t="s">
        <v>15587</v>
      </c>
      <c r="G2400" s="22" t="s">
        <v>81</v>
      </c>
      <c r="H2400" s="22" t="s">
        <v>15588</v>
      </c>
      <c r="I2400" s="24">
        <v>44396</v>
      </c>
      <c r="J2400" s="24"/>
    </row>
    <row r="2401" spans="1:10" x14ac:dyDescent="0.25">
      <c r="A2401" s="22" t="s">
        <v>1575</v>
      </c>
      <c r="B2401" s="23">
        <v>900</v>
      </c>
      <c r="C2401" s="22" t="s">
        <v>11494</v>
      </c>
      <c r="D2401" s="28">
        <v>387904</v>
      </c>
      <c r="E2401" s="22" t="s">
        <v>11495</v>
      </c>
      <c r="F2401" s="22" t="s">
        <v>15589</v>
      </c>
      <c r="G2401" s="22" t="s">
        <v>81</v>
      </c>
      <c r="H2401" s="22" t="s">
        <v>15590</v>
      </c>
      <c r="I2401" s="24">
        <v>44397</v>
      </c>
      <c r="J2401" s="24"/>
    </row>
    <row r="2402" spans="1:10" x14ac:dyDescent="0.25">
      <c r="A2402" s="22" t="s">
        <v>2742</v>
      </c>
      <c r="B2402" s="23">
        <v>900</v>
      </c>
      <c r="C2402" s="22" t="s">
        <v>11494</v>
      </c>
      <c r="D2402" s="28">
        <v>387904</v>
      </c>
      <c r="E2402" s="22" t="s">
        <v>11495</v>
      </c>
      <c r="F2402" s="22" t="s">
        <v>15591</v>
      </c>
      <c r="G2402" s="22" t="s">
        <v>81</v>
      </c>
      <c r="H2402" s="22" t="s">
        <v>9978</v>
      </c>
      <c r="I2402" s="24">
        <v>44390</v>
      </c>
      <c r="J2402" s="24"/>
    </row>
    <row r="2403" spans="1:10" x14ac:dyDescent="0.25">
      <c r="A2403" s="22" t="s">
        <v>5223</v>
      </c>
      <c r="B2403" s="23">
        <v>900</v>
      </c>
      <c r="C2403" s="22" t="s">
        <v>11494</v>
      </c>
      <c r="D2403" s="28">
        <v>387904</v>
      </c>
      <c r="E2403" s="22" t="s">
        <v>11495</v>
      </c>
      <c r="F2403" s="22" t="s">
        <v>14009</v>
      </c>
      <c r="G2403" s="22" t="s">
        <v>81</v>
      </c>
      <c r="H2403" s="22" t="s">
        <v>9578</v>
      </c>
      <c r="I2403" s="24">
        <v>44395</v>
      </c>
      <c r="J2403" s="24"/>
    </row>
    <row r="2404" spans="1:10" x14ac:dyDescent="0.25">
      <c r="A2404" s="22" t="s">
        <v>3184</v>
      </c>
      <c r="B2404" s="23">
        <v>900</v>
      </c>
      <c r="C2404" s="22" t="s">
        <v>11494</v>
      </c>
      <c r="D2404" s="28">
        <v>387904</v>
      </c>
      <c r="E2404" s="22" t="s">
        <v>11495</v>
      </c>
      <c r="F2404" s="22" t="s">
        <v>15592</v>
      </c>
      <c r="G2404" s="22" t="s">
        <v>81</v>
      </c>
      <c r="H2404" s="22" t="s">
        <v>15593</v>
      </c>
      <c r="I2404" s="24">
        <v>44393</v>
      </c>
      <c r="J2404" s="24"/>
    </row>
    <row r="2405" spans="1:10" x14ac:dyDescent="0.25">
      <c r="A2405" s="22" t="s">
        <v>5762</v>
      </c>
      <c r="B2405" s="23">
        <v>900</v>
      </c>
      <c r="C2405" s="22" t="s">
        <v>11494</v>
      </c>
      <c r="D2405" s="28">
        <v>387904</v>
      </c>
      <c r="E2405" s="22" t="s">
        <v>11495</v>
      </c>
      <c r="F2405" s="22" t="s">
        <v>15594</v>
      </c>
      <c r="G2405" s="22" t="s">
        <v>81</v>
      </c>
      <c r="H2405" s="22" t="s">
        <v>15595</v>
      </c>
      <c r="I2405" s="24">
        <v>44396</v>
      </c>
      <c r="J2405" s="24"/>
    </row>
    <row r="2406" spans="1:10" x14ac:dyDescent="0.25">
      <c r="A2406" s="22" t="s">
        <v>4545</v>
      </c>
      <c r="B2406" s="23">
        <v>900</v>
      </c>
      <c r="C2406" s="22" t="s">
        <v>11494</v>
      </c>
      <c r="D2406" s="28">
        <v>387904</v>
      </c>
      <c r="E2406" s="22" t="s">
        <v>11495</v>
      </c>
      <c r="F2406" s="22" t="s">
        <v>15596</v>
      </c>
      <c r="G2406" s="22" t="s">
        <v>81</v>
      </c>
      <c r="H2406" s="22" t="s">
        <v>15597</v>
      </c>
      <c r="I2406" s="24">
        <v>44399</v>
      </c>
      <c r="J2406" s="24"/>
    </row>
    <row r="2407" spans="1:10" x14ac:dyDescent="0.25">
      <c r="A2407" s="22" t="s">
        <v>664</v>
      </c>
      <c r="B2407" s="23">
        <v>900</v>
      </c>
      <c r="C2407" s="22" t="s">
        <v>11494</v>
      </c>
      <c r="D2407" s="28">
        <v>387904</v>
      </c>
      <c r="E2407" s="22" t="s">
        <v>11495</v>
      </c>
      <c r="F2407" s="22" t="s">
        <v>15542</v>
      </c>
      <c r="G2407" s="22" t="s">
        <v>81</v>
      </c>
      <c r="H2407" s="22" t="s">
        <v>10645</v>
      </c>
      <c r="I2407" s="24">
        <v>44393</v>
      </c>
      <c r="J2407" s="24"/>
    </row>
    <row r="2408" spans="1:10" x14ac:dyDescent="0.25">
      <c r="A2408" s="22" t="s">
        <v>839</v>
      </c>
      <c r="B2408" s="23">
        <v>900</v>
      </c>
      <c r="C2408" s="22" t="s">
        <v>11494</v>
      </c>
      <c r="D2408" s="28">
        <v>387904</v>
      </c>
      <c r="E2408" s="22" t="s">
        <v>11495</v>
      </c>
      <c r="F2408" s="22" t="s">
        <v>15598</v>
      </c>
      <c r="G2408" s="22" t="s">
        <v>81</v>
      </c>
      <c r="H2408" s="22" t="s">
        <v>15599</v>
      </c>
      <c r="I2408" s="24">
        <v>44396</v>
      </c>
      <c r="J2408" s="24"/>
    </row>
    <row r="2409" spans="1:10" x14ac:dyDescent="0.25">
      <c r="A2409" s="22" t="s">
        <v>4211</v>
      </c>
      <c r="B2409" s="23">
        <v>900</v>
      </c>
      <c r="C2409" s="22" t="s">
        <v>11494</v>
      </c>
      <c r="D2409" s="28">
        <v>387904</v>
      </c>
      <c r="E2409" s="22" t="s">
        <v>11495</v>
      </c>
      <c r="F2409" s="22" t="s">
        <v>15600</v>
      </c>
      <c r="G2409" s="22" t="s">
        <v>81</v>
      </c>
      <c r="H2409" s="22" t="s">
        <v>15601</v>
      </c>
      <c r="I2409" s="24">
        <v>44400</v>
      </c>
      <c r="J2409" s="24"/>
    </row>
    <row r="2410" spans="1:10" x14ac:dyDescent="0.25">
      <c r="A2410" s="22" t="s">
        <v>2718</v>
      </c>
      <c r="B2410" s="23">
        <v>900</v>
      </c>
      <c r="C2410" s="22" t="s">
        <v>11494</v>
      </c>
      <c r="D2410" s="28">
        <v>387904</v>
      </c>
      <c r="E2410" s="22" t="s">
        <v>11495</v>
      </c>
      <c r="F2410" s="22" t="s">
        <v>15602</v>
      </c>
      <c r="G2410" s="22" t="s">
        <v>81</v>
      </c>
      <c r="H2410" s="22" t="s">
        <v>10772</v>
      </c>
      <c r="I2410" s="24">
        <v>44393</v>
      </c>
      <c r="J2410" s="24"/>
    </row>
    <row r="2411" spans="1:10" x14ac:dyDescent="0.25">
      <c r="A2411" s="22" t="s">
        <v>3302</v>
      </c>
      <c r="B2411" s="23">
        <v>900</v>
      </c>
      <c r="C2411" s="22" t="s">
        <v>11494</v>
      </c>
      <c r="D2411" s="28">
        <v>387904</v>
      </c>
      <c r="E2411" s="22" t="s">
        <v>11495</v>
      </c>
      <c r="F2411" s="22" t="s">
        <v>15603</v>
      </c>
      <c r="G2411" s="22" t="s">
        <v>81</v>
      </c>
      <c r="H2411" s="22" t="s">
        <v>15604</v>
      </c>
      <c r="I2411" s="24">
        <v>44400</v>
      </c>
      <c r="J2411" s="24"/>
    </row>
    <row r="2412" spans="1:10" x14ac:dyDescent="0.25">
      <c r="A2412" s="22" t="s">
        <v>2271</v>
      </c>
      <c r="B2412" s="23">
        <v>900</v>
      </c>
      <c r="C2412" s="22" t="s">
        <v>11494</v>
      </c>
      <c r="D2412" s="28">
        <v>387904</v>
      </c>
      <c r="E2412" s="22" t="s">
        <v>11495</v>
      </c>
      <c r="F2412" s="22" t="s">
        <v>15605</v>
      </c>
      <c r="G2412" s="22" t="s">
        <v>81</v>
      </c>
      <c r="H2412" s="22" t="s">
        <v>15606</v>
      </c>
      <c r="I2412" s="24">
        <v>44393</v>
      </c>
      <c r="J2412" s="24"/>
    </row>
    <row r="2413" spans="1:10" x14ac:dyDescent="0.25">
      <c r="A2413" s="22" t="s">
        <v>1035</v>
      </c>
      <c r="B2413" s="23">
        <v>900</v>
      </c>
      <c r="C2413" s="22" t="s">
        <v>11494</v>
      </c>
      <c r="D2413" s="28">
        <v>387904</v>
      </c>
      <c r="E2413" s="22" t="s">
        <v>11495</v>
      </c>
      <c r="F2413" s="22" t="s">
        <v>15607</v>
      </c>
      <c r="G2413" s="22" t="s">
        <v>81</v>
      </c>
      <c r="H2413" s="22" t="s">
        <v>9479</v>
      </c>
      <c r="I2413" s="24">
        <v>44393</v>
      </c>
      <c r="J2413" s="24"/>
    </row>
    <row r="2414" spans="1:10" x14ac:dyDescent="0.25">
      <c r="A2414" s="22" t="s">
        <v>3649</v>
      </c>
      <c r="B2414" s="23">
        <v>900</v>
      </c>
      <c r="C2414" s="22" t="s">
        <v>11494</v>
      </c>
      <c r="D2414" s="28">
        <v>387904</v>
      </c>
      <c r="E2414" s="22" t="s">
        <v>11495</v>
      </c>
      <c r="F2414" s="22" t="s">
        <v>15608</v>
      </c>
      <c r="G2414" s="22" t="s">
        <v>81</v>
      </c>
      <c r="H2414" s="22" t="s">
        <v>15609</v>
      </c>
      <c r="I2414" s="24">
        <v>44397</v>
      </c>
      <c r="J2414" s="24"/>
    </row>
    <row r="2415" spans="1:10" x14ac:dyDescent="0.25">
      <c r="A2415" s="22" t="s">
        <v>326</v>
      </c>
      <c r="B2415" s="23">
        <v>900</v>
      </c>
      <c r="C2415" s="22" t="s">
        <v>11494</v>
      </c>
      <c r="D2415" s="28">
        <v>387904</v>
      </c>
      <c r="E2415" s="22" t="s">
        <v>11495</v>
      </c>
      <c r="F2415" s="22" t="s">
        <v>15610</v>
      </c>
      <c r="G2415" s="22" t="s">
        <v>81</v>
      </c>
      <c r="H2415" s="22" t="s">
        <v>15611</v>
      </c>
      <c r="I2415" s="24">
        <v>44397</v>
      </c>
      <c r="J2415" s="24"/>
    </row>
    <row r="2416" spans="1:10" x14ac:dyDescent="0.25">
      <c r="A2416" s="22" t="s">
        <v>5406</v>
      </c>
      <c r="B2416" s="23">
        <v>900</v>
      </c>
      <c r="C2416" s="22" t="s">
        <v>11494</v>
      </c>
      <c r="D2416" s="28">
        <v>387904</v>
      </c>
      <c r="E2416" s="22" t="s">
        <v>11495</v>
      </c>
      <c r="F2416" s="22" t="s">
        <v>15612</v>
      </c>
      <c r="G2416" s="22" t="s">
        <v>81</v>
      </c>
      <c r="H2416" s="22" t="s">
        <v>9334</v>
      </c>
      <c r="I2416" s="24">
        <v>44394</v>
      </c>
      <c r="J2416" s="24"/>
    </row>
    <row r="2417" spans="1:10" x14ac:dyDescent="0.25">
      <c r="A2417" s="22" t="s">
        <v>1271</v>
      </c>
      <c r="B2417" s="23">
        <v>900</v>
      </c>
      <c r="C2417" s="22" t="s">
        <v>11494</v>
      </c>
      <c r="D2417" s="28">
        <v>387904</v>
      </c>
      <c r="E2417" s="22" t="s">
        <v>11495</v>
      </c>
      <c r="F2417" s="22" t="s">
        <v>15613</v>
      </c>
      <c r="G2417" s="22" t="s">
        <v>81</v>
      </c>
      <c r="H2417" s="22" t="s">
        <v>15614</v>
      </c>
      <c r="I2417" s="24">
        <v>44398</v>
      </c>
      <c r="J2417" s="24"/>
    </row>
    <row r="2418" spans="1:10" x14ac:dyDescent="0.25">
      <c r="A2418" s="22" t="s">
        <v>2113</v>
      </c>
      <c r="B2418" s="23">
        <v>900</v>
      </c>
      <c r="C2418" s="22" t="s">
        <v>11494</v>
      </c>
      <c r="D2418" s="28">
        <v>387904</v>
      </c>
      <c r="E2418" s="22" t="s">
        <v>11495</v>
      </c>
      <c r="F2418" s="22" t="s">
        <v>15615</v>
      </c>
      <c r="G2418" s="22" t="s">
        <v>81</v>
      </c>
      <c r="H2418" s="22" t="s">
        <v>15616</v>
      </c>
      <c r="I2418" s="24">
        <v>44397</v>
      </c>
      <c r="J2418" s="24"/>
    </row>
    <row r="2419" spans="1:10" x14ac:dyDescent="0.25">
      <c r="A2419" s="22" t="s">
        <v>5267</v>
      </c>
      <c r="B2419" s="23">
        <v>900</v>
      </c>
      <c r="C2419" s="22" t="s">
        <v>11494</v>
      </c>
      <c r="D2419" s="28">
        <v>387904</v>
      </c>
      <c r="E2419" s="22" t="s">
        <v>11495</v>
      </c>
      <c r="F2419" s="22" t="s">
        <v>15617</v>
      </c>
      <c r="G2419" s="22" t="s">
        <v>81</v>
      </c>
      <c r="H2419" s="22" t="s">
        <v>15618</v>
      </c>
      <c r="I2419" s="24">
        <v>44399</v>
      </c>
      <c r="J2419" s="24"/>
    </row>
    <row r="2420" spans="1:10" x14ac:dyDescent="0.25">
      <c r="A2420" s="22" t="s">
        <v>5885</v>
      </c>
      <c r="B2420" s="23">
        <v>900</v>
      </c>
      <c r="C2420" s="22" t="s">
        <v>11494</v>
      </c>
      <c r="D2420" s="28">
        <v>387904</v>
      </c>
      <c r="E2420" s="22" t="s">
        <v>11495</v>
      </c>
      <c r="F2420" s="22" t="s">
        <v>15619</v>
      </c>
      <c r="G2420" s="22" t="s">
        <v>81</v>
      </c>
      <c r="H2420" s="22" t="s">
        <v>15620</v>
      </c>
      <c r="I2420" s="24">
        <v>44398</v>
      </c>
      <c r="J2420" s="24"/>
    </row>
    <row r="2421" spans="1:10" x14ac:dyDescent="0.25">
      <c r="A2421" s="22" t="s">
        <v>6047</v>
      </c>
      <c r="B2421" s="23">
        <v>900</v>
      </c>
      <c r="C2421" s="22" t="s">
        <v>11494</v>
      </c>
      <c r="D2421" s="28">
        <v>387904</v>
      </c>
      <c r="E2421" s="22" t="s">
        <v>11495</v>
      </c>
      <c r="F2421" s="22" t="s">
        <v>15621</v>
      </c>
      <c r="G2421" s="22" t="s">
        <v>81</v>
      </c>
      <c r="H2421" s="22" t="s">
        <v>15622</v>
      </c>
      <c r="I2421" s="24">
        <v>44392</v>
      </c>
      <c r="J2421" s="24"/>
    </row>
    <row r="2422" spans="1:10" x14ac:dyDescent="0.25">
      <c r="A2422" s="22" t="s">
        <v>3027</v>
      </c>
      <c r="B2422" s="23">
        <v>900</v>
      </c>
      <c r="C2422" s="22" t="s">
        <v>11494</v>
      </c>
      <c r="D2422" s="28">
        <v>387904</v>
      </c>
      <c r="E2422" s="22" t="s">
        <v>11495</v>
      </c>
      <c r="F2422" s="22" t="s">
        <v>15623</v>
      </c>
      <c r="G2422" s="22" t="s">
        <v>81</v>
      </c>
      <c r="H2422" s="22" t="s">
        <v>15624</v>
      </c>
      <c r="I2422" s="24">
        <v>44392</v>
      </c>
      <c r="J2422" s="24"/>
    </row>
    <row r="2423" spans="1:10" x14ac:dyDescent="0.25">
      <c r="A2423" s="22" t="s">
        <v>5739</v>
      </c>
      <c r="B2423" s="23">
        <v>900</v>
      </c>
      <c r="C2423" s="22" t="s">
        <v>11494</v>
      </c>
      <c r="D2423" s="28">
        <v>387904</v>
      </c>
      <c r="E2423" s="22" t="s">
        <v>11495</v>
      </c>
      <c r="F2423" s="22" t="s">
        <v>15625</v>
      </c>
      <c r="G2423" s="22" t="s">
        <v>81</v>
      </c>
      <c r="H2423" s="22" t="s">
        <v>15626</v>
      </c>
      <c r="I2423" s="24">
        <v>44396</v>
      </c>
      <c r="J2423" s="24"/>
    </row>
    <row r="2424" spans="1:10" x14ac:dyDescent="0.25">
      <c r="A2424" s="22" t="s">
        <v>2376</v>
      </c>
      <c r="B2424" s="23">
        <v>900</v>
      </c>
      <c r="C2424" s="22" t="s">
        <v>11494</v>
      </c>
      <c r="D2424" s="28">
        <v>387904</v>
      </c>
      <c r="E2424" s="22" t="s">
        <v>11495</v>
      </c>
      <c r="F2424" s="22" t="s">
        <v>15627</v>
      </c>
      <c r="G2424" s="22" t="s">
        <v>81</v>
      </c>
      <c r="H2424" s="22" t="s">
        <v>15628</v>
      </c>
      <c r="I2424" s="24">
        <v>44396</v>
      </c>
      <c r="J2424" s="24"/>
    </row>
    <row r="2425" spans="1:10" x14ac:dyDescent="0.25">
      <c r="A2425" s="22" t="s">
        <v>2650</v>
      </c>
      <c r="B2425" s="23">
        <v>900</v>
      </c>
      <c r="C2425" s="22" t="s">
        <v>11494</v>
      </c>
      <c r="D2425" s="28">
        <v>387904</v>
      </c>
      <c r="E2425" s="22" t="s">
        <v>11495</v>
      </c>
      <c r="F2425" s="22" t="s">
        <v>15629</v>
      </c>
      <c r="G2425" s="22" t="s">
        <v>81</v>
      </c>
      <c r="H2425" s="22" t="s">
        <v>15630</v>
      </c>
      <c r="I2425" s="24">
        <v>44398</v>
      </c>
      <c r="J2425" s="24"/>
    </row>
    <row r="2426" spans="1:10" x14ac:dyDescent="0.25">
      <c r="A2426" s="22" t="s">
        <v>3312</v>
      </c>
      <c r="B2426" s="23">
        <v>900</v>
      </c>
      <c r="C2426" s="22" t="s">
        <v>11494</v>
      </c>
      <c r="D2426" s="28">
        <v>387904</v>
      </c>
      <c r="E2426" s="22" t="s">
        <v>11495</v>
      </c>
      <c r="F2426" s="22" t="s">
        <v>15631</v>
      </c>
      <c r="G2426" s="22" t="s">
        <v>81</v>
      </c>
      <c r="H2426" s="22" t="s">
        <v>15632</v>
      </c>
      <c r="I2426" s="24">
        <v>44403</v>
      </c>
      <c r="J2426" s="24"/>
    </row>
    <row r="2427" spans="1:10" x14ac:dyDescent="0.25">
      <c r="A2427" s="22" t="s">
        <v>5120</v>
      </c>
      <c r="B2427" s="23">
        <v>900</v>
      </c>
      <c r="C2427" s="22" t="s">
        <v>11494</v>
      </c>
      <c r="D2427" s="28">
        <v>387904</v>
      </c>
      <c r="E2427" s="22" t="s">
        <v>11495</v>
      </c>
      <c r="F2427" s="22" t="s">
        <v>15633</v>
      </c>
      <c r="G2427" s="22" t="s">
        <v>81</v>
      </c>
      <c r="H2427" s="22" t="s">
        <v>15634</v>
      </c>
      <c r="I2427" s="24">
        <v>44410</v>
      </c>
      <c r="J2427" s="24"/>
    </row>
    <row r="2428" spans="1:10" x14ac:dyDescent="0.25">
      <c r="A2428" s="22" t="s">
        <v>5835</v>
      </c>
      <c r="B2428" s="23">
        <v>900</v>
      </c>
      <c r="C2428" s="22" t="s">
        <v>11494</v>
      </c>
      <c r="D2428" s="28">
        <v>387904</v>
      </c>
      <c r="E2428" s="22" t="s">
        <v>11495</v>
      </c>
      <c r="F2428" s="22" t="s">
        <v>15635</v>
      </c>
      <c r="G2428" s="22" t="s">
        <v>81</v>
      </c>
      <c r="H2428" s="22" t="s">
        <v>15636</v>
      </c>
      <c r="I2428" s="24">
        <v>44396</v>
      </c>
      <c r="J2428" s="24"/>
    </row>
    <row r="2429" spans="1:10" x14ac:dyDescent="0.25">
      <c r="A2429" s="22" t="s">
        <v>1888</v>
      </c>
      <c r="B2429" s="23">
        <v>900</v>
      </c>
      <c r="C2429" s="22" t="s">
        <v>11494</v>
      </c>
      <c r="D2429" s="28">
        <v>387904</v>
      </c>
      <c r="E2429" s="22" t="s">
        <v>11495</v>
      </c>
      <c r="F2429" s="22" t="s">
        <v>15637</v>
      </c>
      <c r="G2429" s="22" t="s">
        <v>81</v>
      </c>
      <c r="H2429" s="22" t="s">
        <v>15638</v>
      </c>
      <c r="I2429" s="24">
        <v>44398</v>
      </c>
      <c r="J2429" s="24"/>
    </row>
    <row r="2430" spans="1:10" x14ac:dyDescent="0.25">
      <c r="A2430" s="22" t="s">
        <v>3009</v>
      </c>
      <c r="B2430" s="23">
        <v>900</v>
      </c>
      <c r="C2430" s="22" t="s">
        <v>11494</v>
      </c>
      <c r="D2430" s="28">
        <v>387904</v>
      </c>
      <c r="E2430" s="22" t="s">
        <v>11495</v>
      </c>
      <c r="F2430" s="22" t="s">
        <v>15639</v>
      </c>
      <c r="G2430" s="22" t="s">
        <v>81</v>
      </c>
      <c r="H2430" s="22" t="s">
        <v>15640</v>
      </c>
      <c r="I2430" s="24">
        <v>44397</v>
      </c>
      <c r="J2430" s="24"/>
    </row>
    <row r="2431" spans="1:10" x14ac:dyDescent="0.25">
      <c r="A2431" s="22" t="s">
        <v>5231</v>
      </c>
      <c r="B2431" s="23">
        <v>900</v>
      </c>
      <c r="C2431" s="22" t="s">
        <v>11494</v>
      </c>
      <c r="D2431" s="28">
        <v>387904</v>
      </c>
      <c r="E2431" s="22" t="s">
        <v>11495</v>
      </c>
      <c r="F2431" s="22" t="s">
        <v>15641</v>
      </c>
      <c r="G2431" s="22" t="s">
        <v>81</v>
      </c>
      <c r="H2431" s="22" t="s">
        <v>15642</v>
      </c>
      <c r="I2431" s="24">
        <v>44400</v>
      </c>
      <c r="J2431" s="24"/>
    </row>
    <row r="2432" spans="1:10" x14ac:dyDescent="0.25">
      <c r="A2432" s="22" t="s">
        <v>3394</v>
      </c>
      <c r="B2432" s="23">
        <v>900</v>
      </c>
      <c r="C2432" s="22" t="s">
        <v>11494</v>
      </c>
      <c r="D2432" s="28">
        <v>387904</v>
      </c>
      <c r="E2432" s="22" t="s">
        <v>11495</v>
      </c>
      <c r="F2432" s="22" t="s">
        <v>15643</v>
      </c>
      <c r="G2432" s="22" t="s">
        <v>81</v>
      </c>
      <c r="H2432" s="22" t="s">
        <v>15644</v>
      </c>
      <c r="I2432" s="24">
        <v>44397</v>
      </c>
      <c r="J2432" s="24"/>
    </row>
    <row r="2433" spans="1:10" x14ac:dyDescent="0.25">
      <c r="A2433" s="22" t="s">
        <v>1725</v>
      </c>
      <c r="B2433" s="23">
        <v>900</v>
      </c>
      <c r="C2433" s="22" t="s">
        <v>11494</v>
      </c>
      <c r="D2433" s="28">
        <v>387904</v>
      </c>
      <c r="E2433" s="22" t="s">
        <v>11495</v>
      </c>
      <c r="F2433" s="22" t="s">
        <v>15645</v>
      </c>
      <c r="G2433" s="22" t="s">
        <v>81</v>
      </c>
      <c r="H2433" s="22" t="s">
        <v>15646</v>
      </c>
      <c r="I2433" s="24">
        <v>44396</v>
      </c>
      <c r="J2433" s="24"/>
    </row>
    <row r="2434" spans="1:10" x14ac:dyDescent="0.25">
      <c r="A2434" s="22" t="s">
        <v>1007</v>
      </c>
      <c r="B2434" s="23">
        <v>900</v>
      </c>
      <c r="C2434" s="22" t="s">
        <v>11494</v>
      </c>
      <c r="D2434" s="28">
        <v>387904</v>
      </c>
      <c r="E2434" s="22" t="s">
        <v>11495</v>
      </c>
      <c r="F2434" s="22" t="s">
        <v>15647</v>
      </c>
      <c r="G2434" s="22" t="s">
        <v>81</v>
      </c>
      <c r="H2434" s="22" t="s">
        <v>15648</v>
      </c>
      <c r="I2434" s="24">
        <v>44400</v>
      </c>
      <c r="J2434" s="24"/>
    </row>
    <row r="2435" spans="1:10" x14ac:dyDescent="0.25">
      <c r="A2435" s="22" t="s">
        <v>5891</v>
      </c>
      <c r="B2435" s="23">
        <v>900</v>
      </c>
      <c r="C2435" s="22" t="s">
        <v>11494</v>
      </c>
      <c r="D2435" s="28">
        <v>387904</v>
      </c>
      <c r="E2435" s="22" t="s">
        <v>11495</v>
      </c>
      <c r="F2435" s="22" t="s">
        <v>15649</v>
      </c>
      <c r="G2435" s="22" t="s">
        <v>81</v>
      </c>
      <c r="H2435" s="22" t="s">
        <v>15650</v>
      </c>
      <c r="I2435" s="24">
        <v>44397</v>
      </c>
      <c r="J2435" s="24"/>
    </row>
    <row r="2436" spans="1:10" x14ac:dyDescent="0.25">
      <c r="A2436" s="22" t="s">
        <v>5227</v>
      </c>
      <c r="B2436" s="23">
        <v>900</v>
      </c>
      <c r="C2436" s="22" t="s">
        <v>11494</v>
      </c>
      <c r="D2436" s="28">
        <v>387904</v>
      </c>
      <c r="E2436" s="22" t="s">
        <v>11495</v>
      </c>
      <c r="F2436" s="22" t="s">
        <v>15651</v>
      </c>
      <c r="G2436" s="22" t="s">
        <v>81</v>
      </c>
      <c r="H2436" s="22" t="s">
        <v>15652</v>
      </c>
      <c r="I2436" s="24">
        <v>44400</v>
      </c>
      <c r="J2436" s="24"/>
    </row>
    <row r="2437" spans="1:10" x14ac:dyDescent="0.25">
      <c r="A2437" s="22" t="s">
        <v>1683</v>
      </c>
      <c r="B2437" s="23">
        <v>900</v>
      </c>
      <c r="C2437" s="22" t="s">
        <v>11494</v>
      </c>
      <c r="D2437" s="28">
        <v>387904</v>
      </c>
      <c r="E2437" s="22" t="s">
        <v>11495</v>
      </c>
      <c r="F2437" s="22" t="s">
        <v>15653</v>
      </c>
      <c r="G2437" s="22" t="s">
        <v>81</v>
      </c>
      <c r="H2437" s="22" t="s">
        <v>15654</v>
      </c>
      <c r="I2437" s="24">
        <v>44401</v>
      </c>
      <c r="J2437" s="24"/>
    </row>
    <row r="2438" spans="1:10" x14ac:dyDescent="0.25">
      <c r="A2438" s="22" t="s">
        <v>1769</v>
      </c>
      <c r="B2438" s="23">
        <v>900</v>
      </c>
      <c r="C2438" s="22" t="s">
        <v>11494</v>
      </c>
      <c r="D2438" s="28">
        <v>387904</v>
      </c>
      <c r="E2438" s="22" t="s">
        <v>11495</v>
      </c>
      <c r="F2438" s="22" t="s">
        <v>15586</v>
      </c>
      <c r="G2438" s="22" t="s">
        <v>81</v>
      </c>
      <c r="H2438" s="22" t="s">
        <v>15655</v>
      </c>
      <c r="I2438" s="24">
        <v>44399</v>
      </c>
      <c r="J2438" s="24"/>
    </row>
    <row r="2439" spans="1:10" x14ac:dyDescent="0.25">
      <c r="A2439" s="22" t="s">
        <v>3804</v>
      </c>
      <c r="B2439" s="23">
        <v>900</v>
      </c>
      <c r="C2439" s="22" t="s">
        <v>11494</v>
      </c>
      <c r="D2439" s="28">
        <v>387904</v>
      </c>
      <c r="E2439" s="22" t="s">
        <v>11495</v>
      </c>
      <c r="F2439" s="22" t="s">
        <v>15656</v>
      </c>
      <c r="G2439" s="22" t="s">
        <v>81</v>
      </c>
      <c r="H2439" s="22" t="s">
        <v>15657</v>
      </c>
      <c r="I2439" s="24">
        <v>44404</v>
      </c>
      <c r="J2439" s="24"/>
    </row>
    <row r="2440" spans="1:10" x14ac:dyDescent="0.25">
      <c r="A2440" s="22" t="s">
        <v>3978</v>
      </c>
      <c r="B2440" s="23">
        <v>900</v>
      </c>
      <c r="C2440" s="22" t="s">
        <v>11494</v>
      </c>
      <c r="D2440" s="28">
        <v>387904</v>
      </c>
      <c r="E2440" s="22" t="s">
        <v>11495</v>
      </c>
      <c r="F2440" s="22" t="s">
        <v>15658</v>
      </c>
      <c r="G2440" s="22" t="s">
        <v>81</v>
      </c>
      <c r="H2440" s="22" t="s">
        <v>6493</v>
      </c>
      <c r="I2440" s="24">
        <v>44409</v>
      </c>
      <c r="J2440" s="24"/>
    </row>
    <row r="2441" spans="1:10" x14ac:dyDescent="0.25">
      <c r="A2441" s="22" t="s">
        <v>4321</v>
      </c>
      <c r="B2441" s="23">
        <v>900</v>
      </c>
      <c r="C2441" s="22" t="s">
        <v>11494</v>
      </c>
      <c r="D2441" s="28">
        <v>387904</v>
      </c>
      <c r="E2441" s="22" t="s">
        <v>11495</v>
      </c>
      <c r="F2441" s="22" t="s">
        <v>15659</v>
      </c>
      <c r="G2441" s="22" t="s">
        <v>81</v>
      </c>
      <c r="H2441" s="22" t="s">
        <v>6492</v>
      </c>
      <c r="I2441" s="24">
        <v>44409</v>
      </c>
      <c r="J2441" s="24"/>
    </row>
    <row r="2442" spans="1:10" x14ac:dyDescent="0.25">
      <c r="A2442" s="22" t="s">
        <v>6029</v>
      </c>
      <c r="B2442" s="23">
        <v>900</v>
      </c>
      <c r="C2442" s="22" t="s">
        <v>11494</v>
      </c>
      <c r="D2442" s="28">
        <v>387904</v>
      </c>
      <c r="E2442" s="22" t="s">
        <v>11495</v>
      </c>
      <c r="F2442" s="22" t="s">
        <v>15660</v>
      </c>
      <c r="G2442" s="22" t="s">
        <v>81</v>
      </c>
      <c r="H2442" s="22" t="s">
        <v>7336</v>
      </c>
      <c r="I2442" s="24">
        <v>44400</v>
      </c>
      <c r="J2442" s="24"/>
    </row>
    <row r="2443" spans="1:10" x14ac:dyDescent="0.25">
      <c r="A2443" s="22" t="s">
        <v>1622</v>
      </c>
      <c r="B2443" s="23">
        <v>900</v>
      </c>
      <c r="C2443" s="22" t="s">
        <v>11494</v>
      </c>
      <c r="D2443" s="28">
        <v>387904</v>
      </c>
      <c r="E2443" s="22" t="s">
        <v>11495</v>
      </c>
      <c r="F2443" s="22" t="s">
        <v>15661</v>
      </c>
      <c r="G2443" s="22" t="s">
        <v>81</v>
      </c>
      <c r="H2443" s="22" t="s">
        <v>15662</v>
      </c>
      <c r="I2443" s="24">
        <v>44403</v>
      </c>
      <c r="J2443" s="24"/>
    </row>
    <row r="2444" spans="1:10" x14ac:dyDescent="0.25">
      <c r="A2444" s="22" t="s">
        <v>466</v>
      </c>
      <c r="B2444" s="23">
        <v>900</v>
      </c>
      <c r="C2444" s="22" t="s">
        <v>11494</v>
      </c>
      <c r="D2444" s="28">
        <v>387904</v>
      </c>
      <c r="E2444" s="22" t="s">
        <v>11495</v>
      </c>
      <c r="F2444" s="22" t="s">
        <v>15663</v>
      </c>
      <c r="G2444" s="22" t="s">
        <v>81</v>
      </c>
      <c r="H2444" s="22" t="s">
        <v>15664</v>
      </c>
      <c r="I2444" s="24">
        <v>44404</v>
      </c>
      <c r="J2444" s="24"/>
    </row>
    <row r="2445" spans="1:10" x14ac:dyDescent="0.25">
      <c r="A2445" s="22" t="s">
        <v>258</v>
      </c>
      <c r="B2445" s="23">
        <v>900</v>
      </c>
      <c r="C2445" s="22" t="s">
        <v>11494</v>
      </c>
      <c r="D2445" s="28">
        <v>387904</v>
      </c>
      <c r="E2445" s="22" t="s">
        <v>11495</v>
      </c>
      <c r="F2445" s="22" t="s">
        <v>12129</v>
      </c>
      <c r="G2445" s="22" t="s">
        <v>81</v>
      </c>
      <c r="H2445" s="22" t="s">
        <v>6636</v>
      </c>
      <c r="I2445" s="24">
        <v>41890</v>
      </c>
      <c r="J2445" s="24"/>
    </row>
    <row r="2446" spans="1:10" x14ac:dyDescent="0.25">
      <c r="A2446" s="22" t="s">
        <v>2257</v>
      </c>
      <c r="B2446" s="23">
        <v>900</v>
      </c>
      <c r="C2446" s="22" t="s">
        <v>11494</v>
      </c>
      <c r="D2446" s="28">
        <v>387904</v>
      </c>
      <c r="E2446" s="22" t="s">
        <v>11495</v>
      </c>
      <c r="F2446" s="22" t="s">
        <v>11868</v>
      </c>
      <c r="G2446" s="22" t="s">
        <v>81</v>
      </c>
      <c r="H2446" s="22" t="s">
        <v>6526</v>
      </c>
      <c r="I2446" s="24">
        <v>43129</v>
      </c>
      <c r="J2446" s="24"/>
    </row>
    <row r="2447" spans="1:10" x14ac:dyDescent="0.25">
      <c r="A2447" s="22" t="s">
        <v>3001</v>
      </c>
      <c r="B2447" s="23">
        <v>900</v>
      </c>
      <c r="C2447" s="22" t="s">
        <v>11494</v>
      </c>
      <c r="D2447" s="28">
        <v>387904</v>
      </c>
      <c r="E2447" s="22" t="s">
        <v>11495</v>
      </c>
      <c r="F2447" s="22" t="s">
        <v>12226</v>
      </c>
      <c r="G2447" s="22" t="s">
        <v>81</v>
      </c>
      <c r="H2447" s="22" t="s">
        <v>6637</v>
      </c>
      <c r="I2447" s="24">
        <v>41750</v>
      </c>
      <c r="J2447" s="24"/>
    </row>
    <row r="2448" spans="1:10" x14ac:dyDescent="0.25">
      <c r="A2448" s="22" t="s">
        <v>5660</v>
      </c>
      <c r="B2448" s="23">
        <v>900</v>
      </c>
      <c r="C2448" s="22" t="s">
        <v>11494</v>
      </c>
      <c r="D2448" s="28">
        <v>387904</v>
      </c>
      <c r="E2448" s="22" t="s">
        <v>11495</v>
      </c>
      <c r="F2448" s="22" t="s">
        <v>15665</v>
      </c>
      <c r="G2448" s="22" t="s">
        <v>81</v>
      </c>
      <c r="H2448" s="22" t="s">
        <v>6638</v>
      </c>
      <c r="I2448" s="24">
        <v>43213</v>
      </c>
      <c r="J2448" s="24">
        <v>44256</v>
      </c>
    </row>
    <row r="2449" spans="1:10" x14ac:dyDescent="0.25">
      <c r="A2449" s="22" t="s">
        <v>5660</v>
      </c>
      <c r="B2449" s="23">
        <v>900</v>
      </c>
      <c r="C2449" s="22" t="s">
        <v>11494</v>
      </c>
      <c r="D2449" s="28">
        <v>387904</v>
      </c>
      <c r="E2449" s="22" t="s">
        <v>11495</v>
      </c>
      <c r="F2449" s="22" t="s">
        <v>11975</v>
      </c>
      <c r="G2449" s="22" t="s">
        <v>81</v>
      </c>
      <c r="H2449" s="22" t="s">
        <v>6638</v>
      </c>
      <c r="I2449" s="24">
        <v>44257</v>
      </c>
      <c r="J2449" s="24"/>
    </row>
    <row r="2450" spans="1:10" x14ac:dyDescent="0.25">
      <c r="A2450" s="22" t="s">
        <v>1475</v>
      </c>
      <c r="B2450" s="23">
        <v>900</v>
      </c>
      <c r="C2450" s="22" t="s">
        <v>11494</v>
      </c>
      <c r="D2450" s="28">
        <v>387904</v>
      </c>
      <c r="E2450" s="22" t="s">
        <v>11495</v>
      </c>
      <c r="F2450" s="22" t="s">
        <v>12072</v>
      </c>
      <c r="G2450" s="22" t="s">
        <v>81</v>
      </c>
      <c r="H2450" s="22" t="s">
        <v>6251</v>
      </c>
      <c r="I2450" s="24">
        <v>43409</v>
      </c>
      <c r="J2450" s="24"/>
    </row>
    <row r="2451" spans="1:10" x14ac:dyDescent="0.25">
      <c r="A2451" s="22" t="s">
        <v>1267</v>
      </c>
      <c r="B2451" s="23">
        <v>900</v>
      </c>
      <c r="C2451" s="22" t="s">
        <v>11494</v>
      </c>
      <c r="D2451" s="28">
        <v>387904</v>
      </c>
      <c r="E2451" s="22" t="s">
        <v>11495</v>
      </c>
      <c r="F2451" s="22" t="s">
        <v>15666</v>
      </c>
      <c r="G2451" s="22" t="s">
        <v>81</v>
      </c>
      <c r="H2451" s="22" t="s">
        <v>6639</v>
      </c>
      <c r="I2451" s="24">
        <v>42989</v>
      </c>
      <c r="J2451" s="24">
        <v>44067</v>
      </c>
    </row>
    <row r="2452" spans="1:10" x14ac:dyDescent="0.25">
      <c r="A2452" s="22" t="s">
        <v>1267</v>
      </c>
      <c r="B2452" s="23">
        <v>900</v>
      </c>
      <c r="C2452" s="22" t="s">
        <v>11494</v>
      </c>
      <c r="D2452" s="28">
        <v>387904</v>
      </c>
      <c r="E2452" s="22" t="s">
        <v>11495</v>
      </c>
      <c r="F2452" s="22" t="s">
        <v>11823</v>
      </c>
      <c r="G2452" s="22" t="s">
        <v>81</v>
      </c>
      <c r="H2452" s="22" t="s">
        <v>6639</v>
      </c>
      <c r="I2452" s="24">
        <v>44068</v>
      </c>
      <c r="J2452" s="24"/>
    </row>
    <row r="2453" spans="1:10" x14ac:dyDescent="0.25">
      <c r="A2453" s="22" t="s">
        <v>4298</v>
      </c>
      <c r="B2453" s="23">
        <v>900</v>
      </c>
      <c r="C2453" s="22" t="s">
        <v>11494</v>
      </c>
      <c r="D2453" s="28">
        <v>387904</v>
      </c>
      <c r="E2453" s="22" t="s">
        <v>11495</v>
      </c>
      <c r="F2453" s="22" t="s">
        <v>15667</v>
      </c>
      <c r="G2453" s="22" t="s">
        <v>81</v>
      </c>
      <c r="H2453" s="22" t="s">
        <v>6640</v>
      </c>
      <c r="I2453" s="24">
        <v>43213</v>
      </c>
      <c r="J2453" s="24"/>
    </row>
    <row r="2454" spans="1:10" x14ac:dyDescent="0.25">
      <c r="A2454" s="22" t="s">
        <v>847</v>
      </c>
      <c r="B2454" s="23">
        <v>900</v>
      </c>
      <c r="C2454" s="22" t="s">
        <v>11494</v>
      </c>
      <c r="D2454" s="28">
        <v>387904</v>
      </c>
      <c r="E2454" s="22" t="s">
        <v>11495</v>
      </c>
      <c r="F2454" s="22" t="s">
        <v>11645</v>
      </c>
      <c r="G2454" s="22" t="s">
        <v>81</v>
      </c>
      <c r="H2454" s="22" t="s">
        <v>6641</v>
      </c>
      <c r="I2454" s="24">
        <v>43129</v>
      </c>
      <c r="J2454" s="24">
        <v>43912</v>
      </c>
    </row>
    <row r="2455" spans="1:10" x14ac:dyDescent="0.25">
      <c r="A2455" s="22" t="s">
        <v>847</v>
      </c>
      <c r="B2455" s="23">
        <v>900</v>
      </c>
      <c r="C2455" s="22" t="s">
        <v>11494</v>
      </c>
      <c r="D2455" s="28">
        <v>387904</v>
      </c>
      <c r="E2455" s="22" t="s">
        <v>11495</v>
      </c>
      <c r="F2455" s="22" t="s">
        <v>12689</v>
      </c>
      <c r="G2455" s="22" t="s">
        <v>81</v>
      </c>
      <c r="H2455" s="22" t="s">
        <v>6641</v>
      </c>
      <c r="I2455" s="24">
        <v>43913</v>
      </c>
      <c r="J2455" s="24">
        <v>43982</v>
      </c>
    </row>
    <row r="2456" spans="1:10" x14ac:dyDescent="0.25">
      <c r="A2456" s="22" t="s">
        <v>847</v>
      </c>
      <c r="B2456" s="23">
        <v>900</v>
      </c>
      <c r="C2456" s="22" t="s">
        <v>11494</v>
      </c>
      <c r="D2456" s="28">
        <v>387904</v>
      </c>
      <c r="E2456" s="22" t="s">
        <v>11495</v>
      </c>
      <c r="F2456" s="22" t="s">
        <v>11954</v>
      </c>
      <c r="G2456" s="22" t="s">
        <v>81</v>
      </c>
      <c r="H2456" s="22" t="s">
        <v>6641</v>
      </c>
      <c r="I2456" s="24">
        <v>43983</v>
      </c>
      <c r="J2456" s="24"/>
    </row>
    <row r="2457" spans="1:10" x14ac:dyDescent="0.25">
      <c r="A2457" s="22" t="s">
        <v>875</v>
      </c>
      <c r="B2457" s="23">
        <v>900</v>
      </c>
      <c r="C2457" s="22" t="s">
        <v>11494</v>
      </c>
      <c r="D2457" s="28">
        <v>387904</v>
      </c>
      <c r="E2457" s="22" t="s">
        <v>11495</v>
      </c>
      <c r="F2457" s="22" t="s">
        <v>15668</v>
      </c>
      <c r="G2457" s="22" t="s">
        <v>81</v>
      </c>
      <c r="H2457" s="22" t="s">
        <v>6642</v>
      </c>
      <c r="I2457" s="24">
        <v>42310</v>
      </c>
      <c r="J2457" s="24"/>
    </row>
    <row r="2458" spans="1:10" x14ac:dyDescent="0.25">
      <c r="A2458" s="22" t="s">
        <v>2892</v>
      </c>
      <c r="B2458" s="23">
        <v>900</v>
      </c>
      <c r="C2458" s="22" t="s">
        <v>11494</v>
      </c>
      <c r="D2458" s="28">
        <v>387904</v>
      </c>
      <c r="E2458" s="22" t="s">
        <v>11495</v>
      </c>
      <c r="F2458" s="22" t="s">
        <v>15669</v>
      </c>
      <c r="G2458" s="22" t="s">
        <v>81</v>
      </c>
      <c r="H2458" s="22" t="s">
        <v>6643</v>
      </c>
      <c r="I2458" s="24">
        <v>43241</v>
      </c>
      <c r="J2458" s="24">
        <v>44368</v>
      </c>
    </row>
    <row r="2459" spans="1:10" x14ac:dyDescent="0.25">
      <c r="A2459" s="22" t="s">
        <v>2892</v>
      </c>
      <c r="B2459" s="23">
        <v>900</v>
      </c>
      <c r="C2459" s="22" t="s">
        <v>11494</v>
      </c>
      <c r="D2459" s="28">
        <v>387904</v>
      </c>
      <c r="E2459" s="22" t="s">
        <v>11495</v>
      </c>
      <c r="F2459" s="22" t="s">
        <v>15670</v>
      </c>
      <c r="G2459" s="22" t="s">
        <v>81</v>
      </c>
      <c r="H2459" s="22" t="s">
        <v>6643</v>
      </c>
      <c r="I2459" s="24">
        <v>44369</v>
      </c>
      <c r="J2459" s="24"/>
    </row>
    <row r="2460" spans="1:10" x14ac:dyDescent="0.25">
      <c r="A2460" s="22" t="s">
        <v>1089</v>
      </c>
      <c r="B2460" s="23">
        <v>900</v>
      </c>
      <c r="C2460" s="22" t="s">
        <v>11494</v>
      </c>
      <c r="D2460" s="28">
        <v>387904</v>
      </c>
      <c r="E2460" s="22" t="s">
        <v>11495</v>
      </c>
      <c r="F2460" s="22" t="s">
        <v>15671</v>
      </c>
      <c r="G2460" s="22" t="s">
        <v>81</v>
      </c>
      <c r="H2460" s="22" t="s">
        <v>6644</v>
      </c>
      <c r="I2460" s="24">
        <v>43577</v>
      </c>
      <c r="J2460" s="24">
        <v>44458</v>
      </c>
    </row>
    <row r="2461" spans="1:10" x14ac:dyDescent="0.25">
      <c r="A2461" s="22" t="s">
        <v>2810</v>
      </c>
      <c r="B2461" s="23">
        <v>900</v>
      </c>
      <c r="C2461" s="22" t="s">
        <v>11494</v>
      </c>
      <c r="D2461" s="28">
        <v>387904</v>
      </c>
      <c r="E2461" s="22" t="s">
        <v>11495</v>
      </c>
      <c r="F2461" s="22" t="s">
        <v>12226</v>
      </c>
      <c r="G2461" s="22" t="s">
        <v>81</v>
      </c>
      <c r="H2461" s="22" t="s">
        <v>6645</v>
      </c>
      <c r="I2461" s="24">
        <v>39419</v>
      </c>
      <c r="J2461" s="24"/>
    </row>
    <row r="2462" spans="1:10" x14ac:dyDescent="0.25">
      <c r="A2462" s="22" t="s">
        <v>3596</v>
      </c>
      <c r="B2462" s="23">
        <v>900</v>
      </c>
      <c r="C2462" s="22" t="s">
        <v>11494</v>
      </c>
      <c r="D2462" s="28">
        <v>387904</v>
      </c>
      <c r="E2462" s="22" t="s">
        <v>11495</v>
      </c>
      <c r="F2462" s="22" t="s">
        <v>11496</v>
      </c>
      <c r="G2462" s="22" t="s">
        <v>81</v>
      </c>
      <c r="H2462" s="22" t="s">
        <v>7123</v>
      </c>
      <c r="I2462" s="24">
        <v>44249</v>
      </c>
      <c r="J2462" s="24"/>
    </row>
    <row r="2463" spans="1:10" x14ac:dyDescent="0.25">
      <c r="A2463" s="22" t="s">
        <v>15672</v>
      </c>
      <c r="B2463" s="23">
        <v>900</v>
      </c>
      <c r="C2463" s="22" t="s">
        <v>11494</v>
      </c>
      <c r="D2463" s="28">
        <v>387904</v>
      </c>
      <c r="E2463" s="22" t="s">
        <v>11495</v>
      </c>
      <c r="F2463" s="22" t="s">
        <v>15673</v>
      </c>
      <c r="G2463" s="22" t="s">
        <v>81</v>
      </c>
      <c r="H2463" s="22" t="s">
        <v>15674</v>
      </c>
      <c r="I2463" s="24">
        <v>41554</v>
      </c>
      <c r="J2463" s="24">
        <v>43890</v>
      </c>
    </row>
    <row r="2464" spans="1:10" x14ac:dyDescent="0.25">
      <c r="A2464" s="22" t="s">
        <v>1830</v>
      </c>
      <c r="B2464" s="23">
        <v>900</v>
      </c>
      <c r="C2464" s="22" t="s">
        <v>11494</v>
      </c>
      <c r="D2464" s="28">
        <v>387904</v>
      </c>
      <c r="E2464" s="22" t="s">
        <v>11495</v>
      </c>
      <c r="F2464" s="22" t="s">
        <v>15675</v>
      </c>
      <c r="G2464" s="22" t="s">
        <v>81</v>
      </c>
      <c r="H2464" s="22" t="s">
        <v>10373</v>
      </c>
      <c r="I2464" s="24">
        <v>43272</v>
      </c>
      <c r="J2464" s="24"/>
    </row>
    <row r="2465" spans="1:10" x14ac:dyDescent="0.25">
      <c r="A2465" s="22" t="s">
        <v>5269</v>
      </c>
      <c r="B2465" s="23">
        <v>900</v>
      </c>
      <c r="C2465" s="22" t="s">
        <v>11494</v>
      </c>
      <c r="D2465" s="28">
        <v>387904</v>
      </c>
      <c r="E2465" s="22" t="s">
        <v>11495</v>
      </c>
      <c r="F2465" s="22" t="s">
        <v>11699</v>
      </c>
      <c r="G2465" s="22" t="s">
        <v>81</v>
      </c>
      <c r="H2465" s="22" t="s">
        <v>6646</v>
      </c>
      <c r="I2465" s="24">
        <v>39783</v>
      </c>
      <c r="J2465" s="24"/>
    </row>
    <row r="2466" spans="1:10" x14ac:dyDescent="0.25">
      <c r="A2466" s="22" t="s">
        <v>3840</v>
      </c>
      <c r="B2466" s="23">
        <v>900</v>
      </c>
      <c r="C2466" s="22" t="s">
        <v>11494</v>
      </c>
      <c r="D2466" s="28">
        <v>387904</v>
      </c>
      <c r="E2466" s="22" t="s">
        <v>11495</v>
      </c>
      <c r="F2466" s="22" t="s">
        <v>15676</v>
      </c>
      <c r="G2466" s="22" t="s">
        <v>81</v>
      </c>
      <c r="H2466" s="22" t="s">
        <v>6853</v>
      </c>
      <c r="I2466" s="24">
        <v>43745</v>
      </c>
      <c r="J2466" s="24">
        <v>43949</v>
      </c>
    </row>
    <row r="2467" spans="1:10" x14ac:dyDescent="0.25">
      <c r="A2467" s="22" t="s">
        <v>3840</v>
      </c>
      <c r="B2467" s="23">
        <v>900</v>
      </c>
      <c r="C2467" s="22" t="s">
        <v>11494</v>
      </c>
      <c r="D2467" s="28">
        <v>387904</v>
      </c>
      <c r="E2467" s="22" t="s">
        <v>11495</v>
      </c>
      <c r="F2467" s="22" t="s">
        <v>11496</v>
      </c>
      <c r="G2467" s="22" t="s">
        <v>81</v>
      </c>
      <c r="H2467" s="22" t="s">
        <v>6853</v>
      </c>
      <c r="I2467" s="24">
        <v>43950</v>
      </c>
      <c r="J2467" s="24"/>
    </row>
    <row r="2468" spans="1:10" x14ac:dyDescent="0.25">
      <c r="A2468" s="22" t="s">
        <v>138</v>
      </c>
      <c r="B2468" s="23">
        <v>900</v>
      </c>
      <c r="C2468" s="22" t="s">
        <v>11494</v>
      </c>
      <c r="D2468" s="28">
        <v>387904</v>
      </c>
      <c r="E2468" s="22" t="s">
        <v>11495</v>
      </c>
      <c r="F2468" s="22" t="s">
        <v>15659</v>
      </c>
      <c r="G2468" s="22" t="s">
        <v>81</v>
      </c>
      <c r="H2468" s="22" t="s">
        <v>9552</v>
      </c>
      <c r="I2468" s="24">
        <v>43864</v>
      </c>
      <c r="J2468" s="24"/>
    </row>
    <row r="2469" spans="1:10" x14ac:dyDescent="0.25">
      <c r="A2469" s="22" t="s">
        <v>15677</v>
      </c>
      <c r="B2469" s="23">
        <v>900</v>
      </c>
      <c r="C2469" s="22" t="s">
        <v>11494</v>
      </c>
      <c r="D2469" s="28">
        <v>387904</v>
      </c>
      <c r="E2469" s="22" t="s">
        <v>11495</v>
      </c>
      <c r="F2469" s="22" t="s">
        <v>11699</v>
      </c>
      <c r="G2469" s="22" t="s">
        <v>81</v>
      </c>
      <c r="H2469" s="22" t="s">
        <v>15678</v>
      </c>
      <c r="I2469" s="24">
        <v>39503</v>
      </c>
      <c r="J2469" s="24">
        <v>43830</v>
      </c>
    </row>
    <row r="2470" spans="1:10" x14ac:dyDescent="0.25">
      <c r="A2470" s="22" t="s">
        <v>2129</v>
      </c>
      <c r="B2470" s="23">
        <v>900</v>
      </c>
      <c r="C2470" s="22" t="s">
        <v>11494</v>
      </c>
      <c r="D2470" s="28">
        <v>387904</v>
      </c>
      <c r="E2470" s="22" t="s">
        <v>11495</v>
      </c>
      <c r="F2470" s="22" t="s">
        <v>15669</v>
      </c>
      <c r="G2470" s="22" t="s">
        <v>81</v>
      </c>
      <c r="H2470" s="22" t="s">
        <v>6624</v>
      </c>
      <c r="I2470" s="24">
        <v>43325</v>
      </c>
      <c r="J2470" s="24"/>
    </row>
    <row r="2471" spans="1:10" x14ac:dyDescent="0.25">
      <c r="A2471" s="22" t="s">
        <v>3442</v>
      </c>
      <c r="B2471" s="23">
        <v>900</v>
      </c>
      <c r="C2471" s="22" t="s">
        <v>11494</v>
      </c>
      <c r="D2471" s="28">
        <v>387904</v>
      </c>
      <c r="E2471" s="22" t="s">
        <v>11495</v>
      </c>
      <c r="F2471" s="22" t="s">
        <v>15679</v>
      </c>
      <c r="G2471" s="22" t="s">
        <v>81</v>
      </c>
      <c r="H2471" s="22" t="s">
        <v>6237</v>
      </c>
      <c r="I2471" s="24">
        <v>42877</v>
      </c>
      <c r="J2471" s="24"/>
    </row>
    <row r="2472" spans="1:10" x14ac:dyDescent="0.25">
      <c r="A2472" s="22" t="s">
        <v>4393</v>
      </c>
      <c r="B2472" s="23">
        <v>900</v>
      </c>
      <c r="C2472" s="22" t="s">
        <v>11494</v>
      </c>
      <c r="D2472" s="28">
        <v>387904</v>
      </c>
      <c r="E2472" s="22" t="s">
        <v>11495</v>
      </c>
      <c r="F2472" s="22" t="s">
        <v>15680</v>
      </c>
      <c r="G2472" s="22" t="s">
        <v>81</v>
      </c>
      <c r="H2472" s="22" t="s">
        <v>6529</v>
      </c>
      <c r="I2472" s="24">
        <v>42989</v>
      </c>
      <c r="J2472" s="24">
        <v>44269</v>
      </c>
    </row>
    <row r="2473" spans="1:10" x14ac:dyDescent="0.25">
      <c r="A2473" s="22" t="s">
        <v>4393</v>
      </c>
      <c r="B2473" s="23">
        <v>900</v>
      </c>
      <c r="C2473" s="22" t="s">
        <v>11494</v>
      </c>
      <c r="D2473" s="28">
        <v>387904</v>
      </c>
      <c r="E2473" s="22" t="s">
        <v>11495</v>
      </c>
      <c r="F2473" s="22" t="s">
        <v>15681</v>
      </c>
      <c r="G2473" s="22" t="s">
        <v>81</v>
      </c>
      <c r="H2473" s="22" t="s">
        <v>6529</v>
      </c>
      <c r="I2473" s="24">
        <v>44270</v>
      </c>
      <c r="J2473" s="24"/>
    </row>
    <row r="2474" spans="1:10" x14ac:dyDescent="0.25">
      <c r="A2474" s="22" t="s">
        <v>15682</v>
      </c>
      <c r="B2474" s="23">
        <v>900</v>
      </c>
      <c r="C2474" s="22" t="s">
        <v>11494</v>
      </c>
      <c r="D2474" s="28">
        <v>387904</v>
      </c>
      <c r="E2474" s="22" t="s">
        <v>11495</v>
      </c>
      <c r="F2474" s="22" t="s">
        <v>15683</v>
      </c>
      <c r="G2474" s="22" t="s">
        <v>81</v>
      </c>
      <c r="H2474" s="22" t="s">
        <v>15684</v>
      </c>
      <c r="I2474" s="24">
        <v>42764</v>
      </c>
      <c r="J2474" s="24">
        <v>43830</v>
      </c>
    </row>
    <row r="2475" spans="1:10" x14ac:dyDescent="0.25">
      <c r="A2475" s="22" t="s">
        <v>1597</v>
      </c>
      <c r="B2475" s="23">
        <v>900</v>
      </c>
      <c r="C2475" s="22" t="s">
        <v>11494</v>
      </c>
      <c r="D2475" s="28">
        <v>387904</v>
      </c>
      <c r="E2475" s="22" t="s">
        <v>11495</v>
      </c>
      <c r="F2475" s="22" t="s">
        <v>11671</v>
      </c>
      <c r="G2475" s="22" t="s">
        <v>81</v>
      </c>
      <c r="H2475" s="22" t="s">
        <v>6996</v>
      </c>
      <c r="I2475" s="24">
        <v>43773</v>
      </c>
      <c r="J2475" s="24"/>
    </row>
    <row r="2476" spans="1:10" x14ac:dyDescent="0.25">
      <c r="A2476" s="22" t="s">
        <v>15685</v>
      </c>
      <c r="B2476" s="23">
        <v>900</v>
      </c>
      <c r="C2476" s="22" t="s">
        <v>11494</v>
      </c>
      <c r="D2476" s="28">
        <v>387904</v>
      </c>
      <c r="E2476" s="22" t="s">
        <v>11495</v>
      </c>
      <c r="F2476" s="22" t="s">
        <v>15686</v>
      </c>
      <c r="G2476" s="22" t="s">
        <v>81</v>
      </c>
      <c r="H2476" s="22" t="s">
        <v>15687</v>
      </c>
      <c r="I2476" s="24">
        <v>43605</v>
      </c>
      <c r="J2476" s="24">
        <v>44000</v>
      </c>
    </row>
    <row r="2477" spans="1:10" x14ac:dyDescent="0.25">
      <c r="A2477" s="22" t="s">
        <v>15688</v>
      </c>
      <c r="B2477" s="23">
        <v>900</v>
      </c>
      <c r="C2477" s="22" t="s">
        <v>11494</v>
      </c>
      <c r="D2477" s="28">
        <v>387904</v>
      </c>
      <c r="E2477" s="22" t="s">
        <v>11495</v>
      </c>
      <c r="F2477" s="22" t="s">
        <v>15689</v>
      </c>
      <c r="G2477" s="22" t="s">
        <v>81</v>
      </c>
      <c r="H2477" s="22" t="s">
        <v>15690</v>
      </c>
      <c r="I2477" s="24">
        <v>43861</v>
      </c>
      <c r="J2477" s="24">
        <v>44032</v>
      </c>
    </row>
    <row r="2478" spans="1:10" x14ac:dyDescent="0.25">
      <c r="A2478" s="22" t="s">
        <v>15688</v>
      </c>
      <c r="B2478" s="23">
        <v>900</v>
      </c>
      <c r="C2478" s="22" t="s">
        <v>11494</v>
      </c>
      <c r="D2478" s="28">
        <v>387904</v>
      </c>
      <c r="E2478" s="22" t="s">
        <v>11495</v>
      </c>
      <c r="F2478" s="22" t="s">
        <v>15691</v>
      </c>
      <c r="G2478" s="22" t="s">
        <v>81</v>
      </c>
      <c r="H2478" s="22" t="s">
        <v>15690</v>
      </c>
      <c r="I2478" s="24">
        <v>44033</v>
      </c>
      <c r="J2478" s="24">
        <v>44239</v>
      </c>
    </row>
    <row r="2479" spans="1:10" x14ac:dyDescent="0.25">
      <c r="A2479" s="22" t="s">
        <v>3122</v>
      </c>
      <c r="B2479" s="23">
        <v>900</v>
      </c>
      <c r="C2479" s="22" t="s">
        <v>11494</v>
      </c>
      <c r="D2479" s="28">
        <v>387904</v>
      </c>
      <c r="E2479" s="22" t="s">
        <v>11495</v>
      </c>
      <c r="F2479" s="22" t="s">
        <v>15692</v>
      </c>
      <c r="G2479" s="22" t="s">
        <v>81</v>
      </c>
      <c r="H2479" s="22" t="s">
        <v>6647</v>
      </c>
      <c r="I2479" s="24">
        <v>43409</v>
      </c>
      <c r="J2479" s="24"/>
    </row>
    <row r="2480" spans="1:10" x14ac:dyDescent="0.25">
      <c r="A2480" s="22" t="s">
        <v>787</v>
      </c>
      <c r="B2480" s="23">
        <v>900</v>
      </c>
      <c r="C2480" s="22" t="s">
        <v>11494</v>
      </c>
      <c r="D2480" s="28">
        <v>387904</v>
      </c>
      <c r="E2480" s="22" t="s">
        <v>11495</v>
      </c>
      <c r="F2480" s="22" t="s">
        <v>11496</v>
      </c>
      <c r="G2480" s="22" t="s">
        <v>81</v>
      </c>
      <c r="H2480" s="22" t="s">
        <v>6950</v>
      </c>
      <c r="I2480" s="24">
        <v>44076</v>
      </c>
      <c r="J2480" s="24">
        <v>44227</v>
      </c>
    </row>
    <row r="2481" spans="1:10" x14ac:dyDescent="0.25">
      <c r="A2481" s="22" t="s">
        <v>787</v>
      </c>
      <c r="B2481" s="23">
        <v>900</v>
      </c>
      <c r="C2481" s="22" t="s">
        <v>11494</v>
      </c>
      <c r="D2481" s="28">
        <v>387904</v>
      </c>
      <c r="E2481" s="22" t="s">
        <v>11495</v>
      </c>
      <c r="F2481" s="22" t="s">
        <v>15693</v>
      </c>
      <c r="G2481" s="22" t="s">
        <v>81</v>
      </c>
      <c r="H2481" s="22" t="s">
        <v>6950</v>
      </c>
      <c r="I2481" s="24">
        <v>44228</v>
      </c>
      <c r="J2481" s="24"/>
    </row>
    <row r="2482" spans="1:10" x14ac:dyDescent="0.25">
      <c r="A2482" s="22" t="s">
        <v>3600</v>
      </c>
      <c r="B2482" s="23">
        <v>900</v>
      </c>
      <c r="C2482" s="22" t="s">
        <v>11494</v>
      </c>
      <c r="D2482" s="28">
        <v>387904</v>
      </c>
      <c r="E2482" s="22" t="s">
        <v>11495</v>
      </c>
      <c r="F2482" s="22" t="s">
        <v>15694</v>
      </c>
      <c r="G2482" s="22" t="s">
        <v>81</v>
      </c>
      <c r="H2482" s="22" t="s">
        <v>6255</v>
      </c>
      <c r="I2482" s="24">
        <v>39559</v>
      </c>
      <c r="J2482" s="24"/>
    </row>
    <row r="2483" spans="1:10" x14ac:dyDescent="0.25">
      <c r="A2483" s="22" t="s">
        <v>2899</v>
      </c>
      <c r="B2483" s="23">
        <v>900</v>
      </c>
      <c r="C2483" s="22" t="s">
        <v>11494</v>
      </c>
      <c r="D2483" s="28">
        <v>387904</v>
      </c>
      <c r="E2483" s="22" t="s">
        <v>11495</v>
      </c>
      <c r="F2483" s="22" t="s">
        <v>15695</v>
      </c>
      <c r="G2483" s="22" t="s">
        <v>81</v>
      </c>
      <c r="H2483" s="22" t="s">
        <v>6648</v>
      </c>
      <c r="I2483" s="24">
        <v>42401</v>
      </c>
      <c r="J2483" s="24">
        <v>44255</v>
      </c>
    </row>
    <row r="2484" spans="1:10" x14ac:dyDescent="0.25">
      <c r="A2484" s="22" t="s">
        <v>2899</v>
      </c>
      <c r="B2484" s="23">
        <v>900</v>
      </c>
      <c r="C2484" s="22" t="s">
        <v>11494</v>
      </c>
      <c r="D2484" s="28">
        <v>387904</v>
      </c>
      <c r="E2484" s="22" t="s">
        <v>11495</v>
      </c>
      <c r="F2484" s="22" t="s">
        <v>11593</v>
      </c>
      <c r="G2484" s="22" t="s">
        <v>81</v>
      </c>
      <c r="H2484" s="22" t="s">
        <v>6648</v>
      </c>
      <c r="I2484" s="24">
        <v>44256</v>
      </c>
      <c r="J2484" s="24"/>
    </row>
    <row r="2485" spans="1:10" x14ac:dyDescent="0.25">
      <c r="A2485" s="22" t="s">
        <v>960</v>
      </c>
      <c r="B2485" s="23">
        <v>900</v>
      </c>
      <c r="C2485" s="22" t="s">
        <v>11494</v>
      </c>
      <c r="D2485" s="28">
        <v>387904</v>
      </c>
      <c r="E2485" s="22" t="s">
        <v>11495</v>
      </c>
      <c r="F2485" s="22" t="s">
        <v>11496</v>
      </c>
      <c r="G2485" s="22" t="s">
        <v>81</v>
      </c>
      <c r="H2485" s="22" t="s">
        <v>6453</v>
      </c>
      <c r="I2485" s="24">
        <v>44312</v>
      </c>
      <c r="J2485" s="24"/>
    </row>
    <row r="2486" spans="1:10" x14ac:dyDescent="0.25">
      <c r="A2486" s="22" t="s">
        <v>731</v>
      </c>
      <c r="B2486" s="23">
        <v>900</v>
      </c>
      <c r="C2486" s="22" t="s">
        <v>11494</v>
      </c>
      <c r="D2486" s="28">
        <v>387904</v>
      </c>
      <c r="E2486" s="22" t="s">
        <v>11495</v>
      </c>
      <c r="F2486" s="22" t="s">
        <v>12101</v>
      </c>
      <c r="G2486" s="22" t="s">
        <v>81</v>
      </c>
      <c r="H2486" s="22" t="s">
        <v>6259</v>
      </c>
      <c r="I2486" s="24">
        <v>39601</v>
      </c>
      <c r="J2486" s="24">
        <v>44074</v>
      </c>
    </row>
    <row r="2487" spans="1:10" x14ac:dyDescent="0.25">
      <c r="A2487" s="22" t="s">
        <v>731</v>
      </c>
      <c r="B2487" s="23">
        <v>900</v>
      </c>
      <c r="C2487" s="22" t="s">
        <v>11494</v>
      </c>
      <c r="D2487" s="28">
        <v>387904</v>
      </c>
      <c r="E2487" s="22" t="s">
        <v>11495</v>
      </c>
      <c r="F2487" s="22" t="s">
        <v>15696</v>
      </c>
      <c r="G2487" s="22" t="s">
        <v>81</v>
      </c>
      <c r="H2487" s="22" t="s">
        <v>6259</v>
      </c>
      <c r="I2487" s="24">
        <v>44075</v>
      </c>
      <c r="J2487" s="24"/>
    </row>
    <row r="2488" spans="1:10" x14ac:dyDescent="0.25">
      <c r="A2488" s="22" t="s">
        <v>15697</v>
      </c>
      <c r="B2488" s="23">
        <v>900</v>
      </c>
      <c r="C2488" s="22" t="s">
        <v>11494</v>
      </c>
      <c r="D2488" s="28">
        <v>387904</v>
      </c>
      <c r="E2488" s="22" t="s">
        <v>11495</v>
      </c>
      <c r="F2488" s="22" t="s">
        <v>11557</v>
      </c>
      <c r="G2488" s="22" t="s">
        <v>81</v>
      </c>
      <c r="H2488" s="22" t="s">
        <v>15698</v>
      </c>
      <c r="I2488" s="24">
        <v>41890</v>
      </c>
      <c r="J2488" s="24">
        <v>43927</v>
      </c>
    </row>
    <row r="2489" spans="1:10" x14ac:dyDescent="0.25">
      <c r="A2489" s="22" t="s">
        <v>2206</v>
      </c>
      <c r="B2489" s="23">
        <v>900</v>
      </c>
      <c r="C2489" s="22" t="s">
        <v>11494</v>
      </c>
      <c r="D2489" s="28">
        <v>387904</v>
      </c>
      <c r="E2489" s="22" t="s">
        <v>11495</v>
      </c>
      <c r="F2489" s="22" t="s">
        <v>15699</v>
      </c>
      <c r="G2489" s="22" t="s">
        <v>81</v>
      </c>
      <c r="H2489" s="22" t="s">
        <v>6261</v>
      </c>
      <c r="I2489" s="24">
        <v>39643</v>
      </c>
      <c r="J2489" s="24">
        <v>44090</v>
      </c>
    </row>
    <row r="2490" spans="1:10" x14ac:dyDescent="0.25">
      <c r="A2490" s="22" t="s">
        <v>2206</v>
      </c>
      <c r="B2490" s="23">
        <v>900</v>
      </c>
      <c r="C2490" s="22" t="s">
        <v>11494</v>
      </c>
      <c r="D2490" s="28">
        <v>387904</v>
      </c>
      <c r="E2490" s="22" t="s">
        <v>11495</v>
      </c>
      <c r="F2490" s="22" t="s">
        <v>12142</v>
      </c>
      <c r="G2490" s="22" t="s">
        <v>81</v>
      </c>
      <c r="H2490" s="22" t="s">
        <v>6261</v>
      </c>
      <c r="I2490" s="24">
        <v>44091</v>
      </c>
      <c r="J2490" s="24"/>
    </row>
    <row r="2491" spans="1:10" x14ac:dyDescent="0.25">
      <c r="A2491" s="22" t="s">
        <v>312</v>
      </c>
      <c r="B2491" s="23">
        <v>900</v>
      </c>
      <c r="C2491" s="22" t="s">
        <v>11494</v>
      </c>
      <c r="D2491" s="28">
        <v>387904</v>
      </c>
      <c r="E2491" s="22" t="s">
        <v>11495</v>
      </c>
      <c r="F2491" s="22" t="s">
        <v>12230</v>
      </c>
      <c r="G2491" s="22" t="s">
        <v>81</v>
      </c>
      <c r="H2491" s="22" t="s">
        <v>6649</v>
      </c>
      <c r="I2491" s="24">
        <v>43577</v>
      </c>
      <c r="J2491" s="24"/>
    </row>
    <row r="2492" spans="1:10" x14ac:dyDescent="0.25">
      <c r="A2492" s="22" t="s">
        <v>1936</v>
      </c>
      <c r="B2492" s="23">
        <v>900</v>
      </c>
      <c r="C2492" s="22" t="s">
        <v>11494</v>
      </c>
      <c r="D2492" s="28">
        <v>387904</v>
      </c>
      <c r="E2492" s="22" t="s">
        <v>11495</v>
      </c>
      <c r="F2492" s="22" t="s">
        <v>12051</v>
      </c>
      <c r="G2492" s="22" t="s">
        <v>81</v>
      </c>
      <c r="H2492" s="22" t="s">
        <v>6977</v>
      </c>
      <c r="I2492" s="24">
        <v>44090</v>
      </c>
      <c r="J2492" s="24">
        <v>44114</v>
      </c>
    </row>
    <row r="2493" spans="1:10" x14ac:dyDescent="0.25">
      <c r="A2493" s="22" t="s">
        <v>1936</v>
      </c>
      <c r="B2493" s="23">
        <v>900</v>
      </c>
      <c r="C2493" s="22" t="s">
        <v>11494</v>
      </c>
      <c r="D2493" s="28">
        <v>387904</v>
      </c>
      <c r="E2493" s="22" t="s">
        <v>11495</v>
      </c>
      <c r="F2493" s="22" t="s">
        <v>15700</v>
      </c>
      <c r="G2493" s="22" t="s">
        <v>81</v>
      </c>
      <c r="H2493" s="22" t="s">
        <v>6977</v>
      </c>
      <c r="I2493" s="24">
        <v>44115</v>
      </c>
      <c r="J2493" s="24"/>
    </row>
    <row r="2494" spans="1:10" x14ac:dyDescent="0.25">
      <c r="A2494" s="22" t="s">
        <v>4236</v>
      </c>
      <c r="B2494" s="23">
        <v>900</v>
      </c>
      <c r="C2494" s="22" t="s">
        <v>11494</v>
      </c>
      <c r="D2494" s="28">
        <v>387904</v>
      </c>
      <c r="E2494" s="22" t="s">
        <v>11495</v>
      </c>
      <c r="F2494" s="22" t="s">
        <v>15701</v>
      </c>
      <c r="G2494" s="22" t="s">
        <v>81</v>
      </c>
      <c r="H2494" s="22" t="s">
        <v>9228</v>
      </c>
      <c r="I2494" s="24">
        <v>43876</v>
      </c>
      <c r="J2494" s="24"/>
    </row>
    <row r="2495" spans="1:10" x14ac:dyDescent="0.25">
      <c r="A2495" s="22" t="s">
        <v>5092</v>
      </c>
      <c r="B2495" s="23">
        <v>900</v>
      </c>
      <c r="C2495" s="22" t="s">
        <v>11494</v>
      </c>
      <c r="D2495" s="28">
        <v>387904</v>
      </c>
      <c r="E2495" s="22" t="s">
        <v>11495</v>
      </c>
      <c r="F2495" s="22" t="s">
        <v>11496</v>
      </c>
      <c r="G2495" s="22" t="s">
        <v>81</v>
      </c>
      <c r="H2495" s="22" t="s">
        <v>6797</v>
      </c>
      <c r="I2495" s="24">
        <v>43885</v>
      </c>
      <c r="J2495" s="24"/>
    </row>
    <row r="2496" spans="1:10" x14ac:dyDescent="0.25">
      <c r="A2496" s="22" t="s">
        <v>15702</v>
      </c>
      <c r="B2496" s="23">
        <v>900</v>
      </c>
      <c r="C2496" s="22" t="s">
        <v>11494</v>
      </c>
      <c r="D2496" s="28">
        <v>387904</v>
      </c>
      <c r="E2496" s="22" t="s">
        <v>11495</v>
      </c>
      <c r="F2496" s="22" t="s">
        <v>15703</v>
      </c>
      <c r="G2496" s="22" t="s">
        <v>81</v>
      </c>
      <c r="H2496" s="22" t="s">
        <v>15704</v>
      </c>
      <c r="I2496" s="24">
        <v>43241</v>
      </c>
      <c r="J2496" s="24">
        <v>43905</v>
      </c>
    </row>
    <row r="2497" spans="1:10" x14ac:dyDescent="0.25">
      <c r="A2497" s="22" t="s">
        <v>15705</v>
      </c>
      <c r="B2497" s="23">
        <v>900</v>
      </c>
      <c r="C2497" s="22" t="s">
        <v>11494</v>
      </c>
      <c r="D2497" s="28">
        <v>387904</v>
      </c>
      <c r="E2497" s="22" t="s">
        <v>11495</v>
      </c>
      <c r="F2497" s="22" t="s">
        <v>11496</v>
      </c>
      <c r="G2497" s="22" t="s">
        <v>81</v>
      </c>
      <c r="H2497" s="22" t="s">
        <v>15706</v>
      </c>
      <c r="I2497" s="24">
        <v>44070</v>
      </c>
      <c r="J2497" s="24">
        <v>44348</v>
      </c>
    </row>
    <row r="2498" spans="1:10" x14ac:dyDescent="0.25">
      <c r="A2498" s="22" t="s">
        <v>3990</v>
      </c>
      <c r="B2498" s="23">
        <v>900</v>
      </c>
      <c r="C2498" s="22" t="s">
        <v>11494</v>
      </c>
      <c r="D2498" s="28">
        <v>387904</v>
      </c>
      <c r="E2498" s="22" t="s">
        <v>11495</v>
      </c>
      <c r="F2498" s="22" t="s">
        <v>11496</v>
      </c>
      <c r="G2498" s="22" t="s">
        <v>81</v>
      </c>
      <c r="H2498" s="22" t="s">
        <v>7204</v>
      </c>
      <c r="I2498" s="24">
        <v>44348</v>
      </c>
      <c r="J2498" s="24"/>
    </row>
    <row r="2499" spans="1:10" x14ac:dyDescent="0.25">
      <c r="A2499" s="22" t="s">
        <v>1319</v>
      </c>
      <c r="B2499" s="23">
        <v>900</v>
      </c>
      <c r="C2499" s="22" t="s">
        <v>11494</v>
      </c>
      <c r="D2499" s="28">
        <v>387904</v>
      </c>
      <c r="E2499" s="22" t="s">
        <v>11495</v>
      </c>
      <c r="F2499" s="22" t="s">
        <v>11680</v>
      </c>
      <c r="G2499" s="22" t="s">
        <v>81</v>
      </c>
      <c r="H2499" s="22" t="s">
        <v>6650</v>
      </c>
      <c r="I2499" s="24">
        <v>43353</v>
      </c>
      <c r="J2499" s="24"/>
    </row>
    <row r="2500" spans="1:10" x14ac:dyDescent="0.25">
      <c r="A2500" s="22" t="s">
        <v>815</v>
      </c>
      <c r="B2500" s="23">
        <v>900</v>
      </c>
      <c r="C2500" s="22" t="s">
        <v>11494</v>
      </c>
      <c r="D2500" s="28">
        <v>387904</v>
      </c>
      <c r="E2500" s="22" t="s">
        <v>11495</v>
      </c>
      <c r="F2500" s="22" t="s">
        <v>11693</v>
      </c>
      <c r="G2500" s="22" t="s">
        <v>81</v>
      </c>
      <c r="H2500" s="22" t="s">
        <v>6651</v>
      </c>
      <c r="I2500" s="24">
        <v>43493</v>
      </c>
      <c r="J2500" s="24"/>
    </row>
    <row r="2501" spans="1:10" x14ac:dyDescent="0.25">
      <c r="A2501" s="22" t="s">
        <v>15707</v>
      </c>
      <c r="B2501" s="23">
        <v>900</v>
      </c>
      <c r="C2501" s="22" t="s">
        <v>11494</v>
      </c>
      <c r="D2501" s="28">
        <v>387904</v>
      </c>
      <c r="E2501" s="22" t="s">
        <v>11495</v>
      </c>
      <c r="F2501" s="22" t="s">
        <v>15708</v>
      </c>
      <c r="G2501" s="22" t="s">
        <v>81</v>
      </c>
      <c r="H2501" s="22" t="s">
        <v>15709</v>
      </c>
      <c r="I2501" s="24">
        <v>42429</v>
      </c>
      <c r="J2501" s="24">
        <v>43803</v>
      </c>
    </row>
    <row r="2502" spans="1:10" x14ac:dyDescent="0.25">
      <c r="A2502" s="22" t="s">
        <v>15707</v>
      </c>
      <c r="B2502" s="23">
        <v>900</v>
      </c>
      <c r="C2502" s="22" t="s">
        <v>11494</v>
      </c>
      <c r="D2502" s="28">
        <v>387904</v>
      </c>
      <c r="E2502" s="22" t="s">
        <v>11495</v>
      </c>
      <c r="F2502" s="22" t="s">
        <v>15710</v>
      </c>
      <c r="G2502" s="22" t="s">
        <v>81</v>
      </c>
      <c r="H2502" s="22" t="s">
        <v>15709</v>
      </c>
      <c r="I2502" s="24">
        <v>43804</v>
      </c>
      <c r="J2502" s="24">
        <v>43994</v>
      </c>
    </row>
    <row r="2503" spans="1:10" x14ac:dyDescent="0.25">
      <c r="A2503" s="22" t="s">
        <v>1473</v>
      </c>
      <c r="B2503" s="23">
        <v>900</v>
      </c>
      <c r="C2503" s="22" t="s">
        <v>11494</v>
      </c>
      <c r="D2503" s="28">
        <v>387904</v>
      </c>
      <c r="E2503" s="22" t="s">
        <v>11495</v>
      </c>
      <c r="F2503" s="22" t="s">
        <v>11775</v>
      </c>
      <c r="G2503" s="22" t="s">
        <v>81</v>
      </c>
      <c r="H2503" s="22" t="s">
        <v>7164</v>
      </c>
      <c r="I2503" s="24">
        <v>44301</v>
      </c>
      <c r="J2503" s="24"/>
    </row>
    <row r="2504" spans="1:10" x14ac:dyDescent="0.25">
      <c r="A2504" s="22" t="s">
        <v>5392</v>
      </c>
      <c r="B2504" s="23">
        <v>900</v>
      </c>
      <c r="C2504" s="22" t="s">
        <v>11494</v>
      </c>
      <c r="D2504" s="28">
        <v>387904</v>
      </c>
      <c r="E2504" s="22" t="s">
        <v>11495</v>
      </c>
      <c r="F2504" s="22" t="s">
        <v>15711</v>
      </c>
      <c r="G2504" s="22" t="s">
        <v>81</v>
      </c>
      <c r="H2504" s="22" t="s">
        <v>6531</v>
      </c>
      <c r="I2504" s="24">
        <v>41162</v>
      </c>
      <c r="J2504" s="24"/>
    </row>
    <row r="2505" spans="1:10" x14ac:dyDescent="0.25">
      <c r="A2505" s="22" t="s">
        <v>4307</v>
      </c>
      <c r="B2505" s="23">
        <v>900</v>
      </c>
      <c r="C2505" s="22" t="s">
        <v>11494</v>
      </c>
      <c r="D2505" s="28">
        <v>387904</v>
      </c>
      <c r="E2505" s="22" t="s">
        <v>11495</v>
      </c>
      <c r="F2505" s="22" t="s">
        <v>15712</v>
      </c>
      <c r="G2505" s="22" t="s">
        <v>81</v>
      </c>
      <c r="H2505" s="22" t="s">
        <v>11117</v>
      </c>
      <c r="I2505" s="24">
        <v>44306</v>
      </c>
      <c r="J2505" s="24"/>
    </row>
    <row r="2506" spans="1:10" x14ac:dyDescent="0.25">
      <c r="A2506" s="22" t="s">
        <v>861</v>
      </c>
      <c r="B2506" s="23">
        <v>900</v>
      </c>
      <c r="C2506" s="22" t="s">
        <v>11494</v>
      </c>
      <c r="D2506" s="28">
        <v>387904</v>
      </c>
      <c r="E2506" s="22" t="s">
        <v>11495</v>
      </c>
      <c r="F2506" s="22" t="s">
        <v>15713</v>
      </c>
      <c r="G2506" s="22" t="s">
        <v>81</v>
      </c>
      <c r="H2506" s="22" t="s">
        <v>6652</v>
      </c>
      <c r="I2506" s="24">
        <v>43297</v>
      </c>
      <c r="J2506" s="24">
        <v>44256</v>
      </c>
    </row>
    <row r="2507" spans="1:10" x14ac:dyDescent="0.25">
      <c r="A2507" s="22" t="s">
        <v>861</v>
      </c>
      <c r="B2507" s="23">
        <v>900</v>
      </c>
      <c r="C2507" s="22" t="s">
        <v>11494</v>
      </c>
      <c r="D2507" s="28">
        <v>387904</v>
      </c>
      <c r="E2507" s="22" t="s">
        <v>11495</v>
      </c>
      <c r="F2507" s="22" t="s">
        <v>15714</v>
      </c>
      <c r="G2507" s="22" t="s">
        <v>81</v>
      </c>
      <c r="H2507" s="22" t="s">
        <v>6652</v>
      </c>
      <c r="I2507" s="24">
        <v>44257</v>
      </c>
      <c r="J2507" s="24">
        <v>44262</v>
      </c>
    </row>
    <row r="2508" spans="1:10" x14ac:dyDescent="0.25">
      <c r="A2508" s="22" t="s">
        <v>861</v>
      </c>
      <c r="B2508" s="23">
        <v>900</v>
      </c>
      <c r="C2508" s="22" t="s">
        <v>11494</v>
      </c>
      <c r="D2508" s="28">
        <v>387904</v>
      </c>
      <c r="E2508" s="22" t="s">
        <v>11495</v>
      </c>
      <c r="F2508" s="22" t="s">
        <v>15715</v>
      </c>
      <c r="G2508" s="22" t="s">
        <v>81</v>
      </c>
      <c r="H2508" s="22" t="s">
        <v>6652</v>
      </c>
      <c r="I2508" s="24">
        <v>44263</v>
      </c>
      <c r="J2508" s="24"/>
    </row>
    <row r="2509" spans="1:10" x14ac:dyDescent="0.25">
      <c r="A2509" s="22" t="s">
        <v>2208</v>
      </c>
      <c r="B2509" s="23">
        <v>900</v>
      </c>
      <c r="C2509" s="22" t="s">
        <v>11494</v>
      </c>
      <c r="D2509" s="28">
        <v>387904</v>
      </c>
      <c r="E2509" s="22" t="s">
        <v>11495</v>
      </c>
      <c r="F2509" s="22" t="s">
        <v>15716</v>
      </c>
      <c r="G2509" s="22" t="s">
        <v>81</v>
      </c>
      <c r="H2509" s="22" t="s">
        <v>6653</v>
      </c>
      <c r="I2509" s="24">
        <v>40574</v>
      </c>
      <c r="J2509" s="24">
        <v>44199</v>
      </c>
    </row>
    <row r="2510" spans="1:10" x14ac:dyDescent="0.25">
      <c r="A2510" s="22" t="s">
        <v>2208</v>
      </c>
      <c r="B2510" s="23">
        <v>900</v>
      </c>
      <c r="C2510" s="22" t="s">
        <v>11494</v>
      </c>
      <c r="D2510" s="28">
        <v>387904</v>
      </c>
      <c r="E2510" s="22" t="s">
        <v>11495</v>
      </c>
      <c r="F2510" s="22" t="s">
        <v>11736</v>
      </c>
      <c r="G2510" s="22" t="s">
        <v>81</v>
      </c>
      <c r="H2510" s="22" t="s">
        <v>6653</v>
      </c>
      <c r="I2510" s="24">
        <v>44200</v>
      </c>
      <c r="J2510" s="24"/>
    </row>
    <row r="2511" spans="1:10" x14ac:dyDescent="0.25">
      <c r="A2511" s="22" t="s">
        <v>1988</v>
      </c>
      <c r="B2511" s="23">
        <v>900</v>
      </c>
      <c r="C2511" s="22" t="s">
        <v>11494</v>
      </c>
      <c r="D2511" s="28">
        <v>387904</v>
      </c>
      <c r="E2511" s="22" t="s">
        <v>11495</v>
      </c>
      <c r="F2511" s="22" t="s">
        <v>11496</v>
      </c>
      <c r="G2511" s="22" t="s">
        <v>81</v>
      </c>
      <c r="H2511" s="22" t="s">
        <v>6939</v>
      </c>
      <c r="I2511" s="24">
        <v>44044</v>
      </c>
      <c r="J2511" s="24"/>
    </row>
    <row r="2512" spans="1:10" x14ac:dyDescent="0.25">
      <c r="A2512" s="22" t="s">
        <v>476</v>
      </c>
      <c r="B2512" s="23">
        <v>900</v>
      </c>
      <c r="C2512" s="22" t="s">
        <v>11494</v>
      </c>
      <c r="D2512" s="28">
        <v>387904</v>
      </c>
      <c r="E2512" s="22" t="s">
        <v>11495</v>
      </c>
      <c r="F2512" s="22" t="s">
        <v>15717</v>
      </c>
      <c r="G2512" s="22" t="s">
        <v>81</v>
      </c>
      <c r="H2512" s="22" t="s">
        <v>6532</v>
      </c>
      <c r="I2512" s="24">
        <v>40056</v>
      </c>
      <c r="J2512" s="24"/>
    </row>
    <row r="2513" spans="1:10" x14ac:dyDescent="0.25">
      <c r="A2513" s="22" t="s">
        <v>717</v>
      </c>
      <c r="B2513" s="23">
        <v>900</v>
      </c>
      <c r="C2513" s="22" t="s">
        <v>11494</v>
      </c>
      <c r="D2513" s="28">
        <v>387904</v>
      </c>
      <c r="E2513" s="22" t="s">
        <v>11495</v>
      </c>
      <c r="F2513" s="22" t="s">
        <v>15718</v>
      </c>
      <c r="G2513" s="22" t="s">
        <v>81</v>
      </c>
      <c r="H2513" s="22" t="s">
        <v>7165</v>
      </c>
      <c r="I2513" s="24">
        <v>44301</v>
      </c>
      <c r="J2513" s="24">
        <v>44353</v>
      </c>
    </row>
    <row r="2514" spans="1:10" x14ac:dyDescent="0.25">
      <c r="A2514" s="22" t="s">
        <v>717</v>
      </c>
      <c r="B2514" s="23">
        <v>900</v>
      </c>
      <c r="C2514" s="22" t="s">
        <v>11494</v>
      </c>
      <c r="D2514" s="28">
        <v>387904</v>
      </c>
      <c r="E2514" s="22" t="s">
        <v>11495</v>
      </c>
      <c r="F2514" s="22" t="s">
        <v>11496</v>
      </c>
      <c r="G2514" s="22" t="s">
        <v>81</v>
      </c>
      <c r="H2514" s="22" t="s">
        <v>7165</v>
      </c>
      <c r="I2514" s="24">
        <v>44354</v>
      </c>
      <c r="J2514" s="24"/>
    </row>
    <row r="2515" spans="1:10" x14ac:dyDescent="0.25">
      <c r="A2515" s="22" t="s">
        <v>3964</v>
      </c>
      <c r="B2515" s="23">
        <v>900</v>
      </c>
      <c r="C2515" s="22" t="s">
        <v>11494</v>
      </c>
      <c r="D2515" s="28">
        <v>387904</v>
      </c>
      <c r="E2515" s="22" t="s">
        <v>11495</v>
      </c>
      <c r="F2515" s="22" t="s">
        <v>15719</v>
      </c>
      <c r="G2515" s="22" t="s">
        <v>81</v>
      </c>
      <c r="H2515" s="22" t="s">
        <v>6654</v>
      </c>
      <c r="I2515" s="24">
        <v>41946</v>
      </c>
      <c r="J2515" s="24"/>
    </row>
    <row r="2516" spans="1:10" x14ac:dyDescent="0.25">
      <c r="A2516" s="22" t="s">
        <v>3490</v>
      </c>
      <c r="B2516" s="23">
        <v>900</v>
      </c>
      <c r="C2516" s="22" t="s">
        <v>11494</v>
      </c>
      <c r="D2516" s="28">
        <v>387904</v>
      </c>
      <c r="E2516" s="22" t="s">
        <v>11495</v>
      </c>
      <c r="F2516" s="22" t="s">
        <v>11496</v>
      </c>
      <c r="G2516" s="22" t="s">
        <v>81</v>
      </c>
      <c r="H2516" s="22" t="s">
        <v>7054</v>
      </c>
      <c r="I2516" s="24">
        <v>44165</v>
      </c>
      <c r="J2516" s="24"/>
    </row>
    <row r="2517" spans="1:10" x14ac:dyDescent="0.25">
      <c r="A2517" s="22" t="s">
        <v>5364</v>
      </c>
      <c r="B2517" s="23">
        <v>900</v>
      </c>
      <c r="C2517" s="22" t="s">
        <v>11494</v>
      </c>
      <c r="D2517" s="28">
        <v>387904</v>
      </c>
      <c r="E2517" s="22" t="s">
        <v>11495</v>
      </c>
      <c r="F2517" s="22" t="s">
        <v>11578</v>
      </c>
      <c r="G2517" s="22" t="s">
        <v>81</v>
      </c>
      <c r="H2517" s="22" t="s">
        <v>7322</v>
      </c>
      <c r="I2517" s="24">
        <v>43829</v>
      </c>
      <c r="J2517" s="24"/>
    </row>
    <row r="2518" spans="1:10" x14ac:dyDescent="0.25">
      <c r="A2518" s="22" t="s">
        <v>4238</v>
      </c>
      <c r="B2518" s="23">
        <v>900</v>
      </c>
      <c r="C2518" s="22" t="s">
        <v>11494</v>
      </c>
      <c r="D2518" s="28">
        <v>387904</v>
      </c>
      <c r="E2518" s="22" t="s">
        <v>11495</v>
      </c>
      <c r="F2518" s="22" t="s">
        <v>15720</v>
      </c>
      <c r="G2518" s="22" t="s">
        <v>81</v>
      </c>
      <c r="H2518" s="22" t="s">
        <v>7046</v>
      </c>
      <c r="I2518" s="24">
        <v>44130</v>
      </c>
      <c r="J2518" s="24">
        <v>44143</v>
      </c>
    </row>
    <row r="2519" spans="1:10" x14ac:dyDescent="0.25">
      <c r="A2519" s="22" t="s">
        <v>4238</v>
      </c>
      <c r="B2519" s="23">
        <v>900</v>
      </c>
      <c r="C2519" s="22" t="s">
        <v>11494</v>
      </c>
      <c r="D2519" s="28">
        <v>387904</v>
      </c>
      <c r="E2519" s="22" t="s">
        <v>11495</v>
      </c>
      <c r="F2519" s="22" t="s">
        <v>15721</v>
      </c>
      <c r="G2519" s="22" t="s">
        <v>81</v>
      </c>
      <c r="H2519" s="22" t="s">
        <v>7046</v>
      </c>
      <c r="I2519" s="24">
        <v>44144</v>
      </c>
      <c r="J2519" s="24"/>
    </row>
    <row r="2520" spans="1:10" x14ac:dyDescent="0.25">
      <c r="A2520" s="22" t="s">
        <v>5460</v>
      </c>
      <c r="B2520" s="23">
        <v>900</v>
      </c>
      <c r="C2520" s="22" t="s">
        <v>11494</v>
      </c>
      <c r="D2520" s="28">
        <v>387904</v>
      </c>
      <c r="E2520" s="22" t="s">
        <v>11495</v>
      </c>
      <c r="F2520" s="22" t="s">
        <v>11496</v>
      </c>
      <c r="G2520" s="22" t="s">
        <v>81</v>
      </c>
      <c r="H2520" s="22" t="s">
        <v>6992</v>
      </c>
      <c r="I2520" s="24">
        <v>44097</v>
      </c>
      <c r="J2520" s="24"/>
    </row>
    <row r="2521" spans="1:10" x14ac:dyDescent="0.25">
      <c r="A2521" s="22" t="s">
        <v>15722</v>
      </c>
      <c r="B2521" s="23">
        <v>900</v>
      </c>
      <c r="C2521" s="22" t="s">
        <v>11494</v>
      </c>
      <c r="D2521" s="28">
        <v>387904</v>
      </c>
      <c r="E2521" s="22" t="s">
        <v>11495</v>
      </c>
      <c r="F2521" s="22" t="s">
        <v>11699</v>
      </c>
      <c r="G2521" s="22" t="s">
        <v>81</v>
      </c>
      <c r="H2521" s="22" t="s">
        <v>15723</v>
      </c>
      <c r="I2521" s="24">
        <v>41666</v>
      </c>
      <c r="J2521" s="24">
        <v>43829</v>
      </c>
    </row>
    <row r="2522" spans="1:10" x14ac:dyDescent="0.25">
      <c r="A2522" s="22" t="s">
        <v>6031</v>
      </c>
      <c r="B2522" s="23">
        <v>900</v>
      </c>
      <c r="C2522" s="22" t="s">
        <v>11494</v>
      </c>
      <c r="D2522" s="28">
        <v>387904</v>
      </c>
      <c r="E2522" s="22" t="s">
        <v>11495</v>
      </c>
      <c r="F2522" s="22" t="s">
        <v>15724</v>
      </c>
      <c r="G2522" s="22" t="s">
        <v>81</v>
      </c>
      <c r="H2522" s="22" t="s">
        <v>6655</v>
      </c>
      <c r="I2522" s="24">
        <v>43801</v>
      </c>
      <c r="J2522" s="24">
        <v>44227</v>
      </c>
    </row>
    <row r="2523" spans="1:10" x14ac:dyDescent="0.25">
      <c r="A2523" s="22" t="s">
        <v>6031</v>
      </c>
      <c r="B2523" s="23">
        <v>900</v>
      </c>
      <c r="C2523" s="22" t="s">
        <v>11494</v>
      </c>
      <c r="D2523" s="28">
        <v>387904</v>
      </c>
      <c r="E2523" s="22" t="s">
        <v>11495</v>
      </c>
      <c r="F2523" s="22" t="s">
        <v>15725</v>
      </c>
      <c r="G2523" s="22" t="s">
        <v>81</v>
      </c>
      <c r="H2523" s="22" t="s">
        <v>6655</v>
      </c>
      <c r="I2523" s="24">
        <v>44228</v>
      </c>
      <c r="J2523" s="24"/>
    </row>
    <row r="2524" spans="1:10" x14ac:dyDescent="0.25">
      <c r="A2524" s="22" t="s">
        <v>2740</v>
      </c>
      <c r="B2524" s="23">
        <v>900</v>
      </c>
      <c r="C2524" s="22" t="s">
        <v>11494</v>
      </c>
      <c r="D2524" s="28">
        <v>387904</v>
      </c>
      <c r="E2524" s="22" t="s">
        <v>11495</v>
      </c>
      <c r="F2524" s="22" t="s">
        <v>11496</v>
      </c>
      <c r="G2524" s="22" t="s">
        <v>81</v>
      </c>
      <c r="H2524" s="22" t="s">
        <v>6807</v>
      </c>
      <c r="I2524" s="24">
        <v>43927</v>
      </c>
      <c r="J2524" s="24"/>
    </row>
    <row r="2525" spans="1:10" x14ac:dyDescent="0.25">
      <c r="A2525" s="22" t="s">
        <v>15726</v>
      </c>
      <c r="B2525" s="23">
        <v>900</v>
      </c>
      <c r="C2525" s="22" t="s">
        <v>11494</v>
      </c>
      <c r="D2525" s="28">
        <v>387904</v>
      </c>
      <c r="E2525" s="22" t="s">
        <v>11495</v>
      </c>
      <c r="F2525" s="22" t="s">
        <v>15727</v>
      </c>
      <c r="G2525" s="22" t="s">
        <v>81</v>
      </c>
      <c r="H2525" s="22" t="s">
        <v>15728</v>
      </c>
      <c r="I2525" s="24">
        <v>41722</v>
      </c>
      <c r="J2525" s="24">
        <v>44158</v>
      </c>
    </row>
    <row r="2526" spans="1:10" x14ac:dyDescent="0.25">
      <c r="A2526" s="22" t="s">
        <v>15729</v>
      </c>
      <c r="B2526" s="23">
        <v>900</v>
      </c>
      <c r="C2526" s="22" t="s">
        <v>11494</v>
      </c>
      <c r="D2526" s="28">
        <v>387904</v>
      </c>
      <c r="E2526" s="22" t="s">
        <v>11495</v>
      </c>
      <c r="F2526" s="22" t="s">
        <v>15730</v>
      </c>
      <c r="G2526" s="22" t="s">
        <v>81</v>
      </c>
      <c r="H2526" s="22" t="s">
        <v>15731</v>
      </c>
      <c r="I2526" s="24">
        <v>42030</v>
      </c>
      <c r="J2526" s="24">
        <v>44348</v>
      </c>
    </row>
    <row r="2527" spans="1:10" x14ac:dyDescent="0.25">
      <c r="A2527" s="22" t="s">
        <v>2267</v>
      </c>
      <c r="B2527" s="23">
        <v>900</v>
      </c>
      <c r="C2527" s="22" t="s">
        <v>11494</v>
      </c>
      <c r="D2527" s="28">
        <v>387904</v>
      </c>
      <c r="E2527" s="22" t="s">
        <v>11495</v>
      </c>
      <c r="F2527" s="22" t="s">
        <v>15732</v>
      </c>
      <c r="G2527" s="22" t="s">
        <v>81</v>
      </c>
      <c r="H2527" s="22" t="s">
        <v>7126</v>
      </c>
      <c r="I2527" s="24">
        <v>41246</v>
      </c>
      <c r="J2527" s="24"/>
    </row>
    <row r="2528" spans="1:10" x14ac:dyDescent="0.25">
      <c r="A2528" s="22" t="s">
        <v>198</v>
      </c>
      <c r="B2528" s="23">
        <v>900</v>
      </c>
      <c r="C2528" s="22" t="s">
        <v>11494</v>
      </c>
      <c r="D2528" s="28">
        <v>387904</v>
      </c>
      <c r="E2528" s="22" t="s">
        <v>11495</v>
      </c>
      <c r="F2528" s="22" t="s">
        <v>15733</v>
      </c>
      <c r="G2528" s="22" t="s">
        <v>81</v>
      </c>
      <c r="H2528" s="22" t="s">
        <v>7304</v>
      </c>
      <c r="I2528" s="24">
        <v>44097</v>
      </c>
      <c r="J2528" s="24"/>
    </row>
    <row r="2529" spans="1:10" x14ac:dyDescent="0.25">
      <c r="A2529" s="22" t="s">
        <v>5088</v>
      </c>
      <c r="B2529" s="23">
        <v>900</v>
      </c>
      <c r="C2529" s="22" t="s">
        <v>11494</v>
      </c>
      <c r="D2529" s="28">
        <v>387904</v>
      </c>
      <c r="E2529" s="22" t="s">
        <v>11495</v>
      </c>
      <c r="F2529" s="22" t="s">
        <v>11542</v>
      </c>
      <c r="G2529" s="22" t="s">
        <v>81</v>
      </c>
      <c r="H2529" s="22" t="s">
        <v>6656</v>
      </c>
      <c r="I2529" s="24">
        <v>43185</v>
      </c>
      <c r="J2529" s="24"/>
    </row>
    <row r="2530" spans="1:10" x14ac:dyDescent="0.25">
      <c r="A2530" s="22" t="s">
        <v>4056</v>
      </c>
      <c r="B2530" s="23">
        <v>900</v>
      </c>
      <c r="C2530" s="22" t="s">
        <v>11494</v>
      </c>
      <c r="D2530" s="28">
        <v>387904</v>
      </c>
      <c r="E2530" s="22" t="s">
        <v>11495</v>
      </c>
      <c r="F2530" s="22" t="s">
        <v>15711</v>
      </c>
      <c r="G2530" s="22" t="s">
        <v>81</v>
      </c>
      <c r="H2530" s="22" t="s">
        <v>6657</v>
      </c>
      <c r="I2530" s="24">
        <v>43185</v>
      </c>
      <c r="J2530" s="24"/>
    </row>
    <row r="2531" spans="1:10" x14ac:dyDescent="0.25">
      <c r="A2531" s="22" t="s">
        <v>3699</v>
      </c>
      <c r="B2531" s="23">
        <v>900</v>
      </c>
      <c r="C2531" s="22" t="s">
        <v>11494</v>
      </c>
      <c r="D2531" s="28">
        <v>387904</v>
      </c>
      <c r="E2531" s="22" t="s">
        <v>11495</v>
      </c>
      <c r="F2531" s="22" t="s">
        <v>11753</v>
      </c>
      <c r="G2531" s="22" t="s">
        <v>81</v>
      </c>
      <c r="H2531" s="22" t="s">
        <v>6658</v>
      </c>
      <c r="I2531" s="24">
        <v>42338</v>
      </c>
      <c r="J2531" s="24"/>
    </row>
    <row r="2532" spans="1:10" x14ac:dyDescent="0.25">
      <c r="A2532" s="22" t="s">
        <v>15734</v>
      </c>
      <c r="B2532" s="23">
        <v>900</v>
      </c>
      <c r="C2532" s="22" t="s">
        <v>11494</v>
      </c>
      <c r="D2532" s="28">
        <v>387904</v>
      </c>
      <c r="E2532" s="22" t="s">
        <v>11495</v>
      </c>
      <c r="F2532" s="22" t="s">
        <v>11975</v>
      </c>
      <c r="G2532" s="22" t="s">
        <v>81</v>
      </c>
      <c r="H2532" s="22" t="s">
        <v>15735</v>
      </c>
      <c r="I2532" s="24">
        <v>43773</v>
      </c>
      <c r="J2532" s="24">
        <v>44075</v>
      </c>
    </row>
    <row r="2533" spans="1:10" x14ac:dyDescent="0.25">
      <c r="A2533" s="22" t="s">
        <v>4883</v>
      </c>
      <c r="B2533" s="23">
        <v>900</v>
      </c>
      <c r="C2533" s="22" t="s">
        <v>11494</v>
      </c>
      <c r="D2533" s="28">
        <v>387904</v>
      </c>
      <c r="E2533" s="22" t="s">
        <v>11495</v>
      </c>
      <c r="F2533" s="22" t="s">
        <v>11508</v>
      </c>
      <c r="G2533" s="22" t="s">
        <v>81</v>
      </c>
      <c r="H2533" s="22" t="s">
        <v>6263</v>
      </c>
      <c r="I2533" s="24">
        <v>41638</v>
      </c>
      <c r="J2533" s="24"/>
    </row>
    <row r="2534" spans="1:10" x14ac:dyDescent="0.25">
      <c r="A2534" s="22" t="s">
        <v>4737</v>
      </c>
      <c r="B2534" s="23">
        <v>900</v>
      </c>
      <c r="C2534" s="22" t="s">
        <v>11494</v>
      </c>
      <c r="D2534" s="28">
        <v>387904</v>
      </c>
      <c r="E2534" s="22" t="s">
        <v>11495</v>
      </c>
      <c r="F2534" s="22" t="s">
        <v>15736</v>
      </c>
      <c r="G2534" s="22" t="s">
        <v>81</v>
      </c>
      <c r="H2534" s="22" t="s">
        <v>6659</v>
      </c>
      <c r="I2534" s="24">
        <v>43409</v>
      </c>
      <c r="J2534" s="24"/>
    </row>
    <row r="2535" spans="1:10" x14ac:dyDescent="0.25">
      <c r="A2535" s="22" t="s">
        <v>1023</v>
      </c>
      <c r="B2535" s="23">
        <v>900</v>
      </c>
      <c r="C2535" s="22" t="s">
        <v>11494</v>
      </c>
      <c r="D2535" s="28">
        <v>387904</v>
      </c>
      <c r="E2535" s="22" t="s">
        <v>11495</v>
      </c>
      <c r="F2535" s="22" t="s">
        <v>15737</v>
      </c>
      <c r="G2535" s="22" t="s">
        <v>81</v>
      </c>
      <c r="H2535" s="22" t="s">
        <v>6920</v>
      </c>
      <c r="I2535" s="24">
        <v>44046</v>
      </c>
      <c r="J2535" s="24"/>
    </row>
    <row r="2536" spans="1:10" x14ac:dyDescent="0.25">
      <c r="A2536" s="22" t="s">
        <v>3206</v>
      </c>
      <c r="B2536" s="23">
        <v>900</v>
      </c>
      <c r="C2536" s="22" t="s">
        <v>11494</v>
      </c>
      <c r="D2536" s="28">
        <v>387904</v>
      </c>
      <c r="E2536" s="22" t="s">
        <v>11495</v>
      </c>
      <c r="F2536" s="22" t="s">
        <v>15738</v>
      </c>
      <c r="G2536" s="22" t="s">
        <v>81</v>
      </c>
      <c r="H2536" s="22" t="s">
        <v>6919</v>
      </c>
      <c r="I2536" s="24">
        <v>43325</v>
      </c>
      <c r="J2536" s="24">
        <v>44045</v>
      </c>
    </row>
    <row r="2537" spans="1:10" x14ac:dyDescent="0.25">
      <c r="A2537" s="22" t="s">
        <v>3206</v>
      </c>
      <c r="B2537" s="23">
        <v>900</v>
      </c>
      <c r="C2537" s="22" t="s">
        <v>11494</v>
      </c>
      <c r="D2537" s="28">
        <v>387904</v>
      </c>
      <c r="E2537" s="22" t="s">
        <v>11495</v>
      </c>
      <c r="F2537" s="22" t="s">
        <v>15737</v>
      </c>
      <c r="G2537" s="22" t="s">
        <v>81</v>
      </c>
      <c r="H2537" s="22" t="s">
        <v>6919</v>
      </c>
      <c r="I2537" s="24">
        <v>44046</v>
      </c>
      <c r="J2537" s="24"/>
    </row>
    <row r="2538" spans="1:10" x14ac:dyDescent="0.25">
      <c r="A2538" s="22" t="s">
        <v>596</v>
      </c>
      <c r="B2538" s="23">
        <v>900</v>
      </c>
      <c r="C2538" s="22" t="s">
        <v>11494</v>
      </c>
      <c r="D2538" s="28">
        <v>387904</v>
      </c>
      <c r="E2538" s="22" t="s">
        <v>11495</v>
      </c>
      <c r="F2538" s="22" t="s">
        <v>15739</v>
      </c>
      <c r="G2538" s="22" t="s">
        <v>81</v>
      </c>
      <c r="H2538" s="22" t="s">
        <v>8951</v>
      </c>
      <c r="I2538" s="24">
        <v>44053</v>
      </c>
      <c r="J2538" s="24"/>
    </row>
    <row r="2539" spans="1:10" x14ac:dyDescent="0.25">
      <c r="A2539" s="22" t="s">
        <v>4588</v>
      </c>
      <c r="B2539" s="23">
        <v>900</v>
      </c>
      <c r="C2539" s="22" t="s">
        <v>11494</v>
      </c>
      <c r="D2539" s="28">
        <v>387904</v>
      </c>
      <c r="E2539" s="22" t="s">
        <v>11495</v>
      </c>
      <c r="F2539" s="22" t="s">
        <v>15740</v>
      </c>
      <c r="G2539" s="22" t="s">
        <v>81</v>
      </c>
      <c r="H2539" s="22" t="s">
        <v>6660</v>
      </c>
      <c r="I2539" s="24">
        <v>41246</v>
      </c>
      <c r="J2539" s="24"/>
    </row>
    <row r="2540" spans="1:10" x14ac:dyDescent="0.25">
      <c r="A2540" s="22" t="s">
        <v>793</v>
      </c>
      <c r="B2540" s="23">
        <v>900</v>
      </c>
      <c r="C2540" s="22" t="s">
        <v>11494</v>
      </c>
      <c r="D2540" s="28">
        <v>387904</v>
      </c>
      <c r="E2540" s="22" t="s">
        <v>11495</v>
      </c>
      <c r="F2540" s="22" t="s">
        <v>11496</v>
      </c>
      <c r="G2540" s="22" t="s">
        <v>81</v>
      </c>
      <c r="H2540" s="22" t="s">
        <v>6944</v>
      </c>
      <c r="I2540" s="24">
        <v>44074</v>
      </c>
      <c r="J2540" s="24"/>
    </row>
    <row r="2541" spans="1:10" x14ac:dyDescent="0.25">
      <c r="A2541" s="22" t="s">
        <v>15741</v>
      </c>
      <c r="B2541" s="23">
        <v>900</v>
      </c>
      <c r="C2541" s="22" t="s">
        <v>11494</v>
      </c>
      <c r="D2541" s="28">
        <v>387904</v>
      </c>
      <c r="E2541" s="22" t="s">
        <v>11495</v>
      </c>
      <c r="F2541" s="22" t="s">
        <v>15742</v>
      </c>
      <c r="G2541" s="22" t="s">
        <v>81</v>
      </c>
      <c r="H2541" s="22" t="s">
        <v>15743</v>
      </c>
      <c r="I2541" s="24">
        <v>43885</v>
      </c>
      <c r="J2541" s="24">
        <v>44130</v>
      </c>
    </row>
    <row r="2542" spans="1:10" x14ac:dyDescent="0.25">
      <c r="A2542" s="22" t="s">
        <v>3982</v>
      </c>
      <c r="B2542" s="23">
        <v>900</v>
      </c>
      <c r="C2542" s="22" t="s">
        <v>11494</v>
      </c>
      <c r="D2542" s="28">
        <v>387904</v>
      </c>
      <c r="E2542" s="22" t="s">
        <v>11495</v>
      </c>
      <c r="F2542" s="22" t="s">
        <v>12226</v>
      </c>
      <c r="G2542" s="22" t="s">
        <v>81</v>
      </c>
      <c r="H2542" s="22" t="s">
        <v>6536</v>
      </c>
      <c r="I2542" s="24">
        <v>40266</v>
      </c>
      <c r="J2542" s="24"/>
    </row>
    <row r="2543" spans="1:10" x14ac:dyDescent="0.25">
      <c r="A2543" s="22" t="s">
        <v>1996</v>
      </c>
      <c r="B2543" s="23">
        <v>900</v>
      </c>
      <c r="C2543" s="22" t="s">
        <v>11494</v>
      </c>
      <c r="D2543" s="28">
        <v>387904</v>
      </c>
      <c r="E2543" s="22" t="s">
        <v>11495</v>
      </c>
      <c r="F2543" s="22" t="s">
        <v>15744</v>
      </c>
      <c r="G2543" s="22" t="s">
        <v>81</v>
      </c>
      <c r="H2543" s="22" t="s">
        <v>6538</v>
      </c>
      <c r="I2543" s="24">
        <v>41638</v>
      </c>
      <c r="J2543" s="24"/>
    </row>
    <row r="2544" spans="1:10" x14ac:dyDescent="0.25">
      <c r="A2544" s="22" t="s">
        <v>4423</v>
      </c>
      <c r="B2544" s="23">
        <v>900</v>
      </c>
      <c r="C2544" s="22" t="s">
        <v>11494</v>
      </c>
      <c r="D2544" s="28">
        <v>387904</v>
      </c>
      <c r="E2544" s="22" t="s">
        <v>11495</v>
      </c>
      <c r="F2544" s="22" t="s">
        <v>15740</v>
      </c>
      <c r="G2544" s="22" t="s">
        <v>81</v>
      </c>
      <c r="H2544" s="22" t="s">
        <v>6661</v>
      </c>
      <c r="I2544" s="24">
        <v>41386</v>
      </c>
      <c r="J2544" s="24"/>
    </row>
    <row r="2545" spans="1:10" x14ac:dyDescent="0.25">
      <c r="A2545" s="22" t="s">
        <v>3568</v>
      </c>
      <c r="B2545" s="23">
        <v>900</v>
      </c>
      <c r="C2545" s="22" t="s">
        <v>11494</v>
      </c>
      <c r="D2545" s="28">
        <v>387904</v>
      </c>
      <c r="E2545" s="22" t="s">
        <v>11495</v>
      </c>
      <c r="F2545" s="22" t="s">
        <v>15745</v>
      </c>
      <c r="G2545" s="22" t="s">
        <v>81</v>
      </c>
      <c r="H2545" s="22" t="s">
        <v>6267</v>
      </c>
      <c r="I2545" s="24">
        <v>43185</v>
      </c>
      <c r="J2545" s="24"/>
    </row>
    <row r="2546" spans="1:10" x14ac:dyDescent="0.25">
      <c r="A2546" s="22" t="s">
        <v>642</v>
      </c>
      <c r="B2546" s="23">
        <v>900</v>
      </c>
      <c r="C2546" s="22" t="s">
        <v>11494</v>
      </c>
      <c r="D2546" s="28">
        <v>387904</v>
      </c>
      <c r="E2546" s="22" t="s">
        <v>11495</v>
      </c>
      <c r="F2546" s="22" t="s">
        <v>15746</v>
      </c>
      <c r="G2546" s="22" t="s">
        <v>81</v>
      </c>
      <c r="H2546" s="22" t="s">
        <v>6539</v>
      </c>
      <c r="I2546" s="24">
        <v>40602</v>
      </c>
      <c r="J2546" s="24"/>
    </row>
    <row r="2547" spans="1:10" x14ac:dyDescent="0.25">
      <c r="A2547" s="22" t="s">
        <v>2714</v>
      </c>
      <c r="B2547" s="23">
        <v>900</v>
      </c>
      <c r="C2547" s="22" t="s">
        <v>11494</v>
      </c>
      <c r="D2547" s="28">
        <v>387904</v>
      </c>
      <c r="E2547" s="22" t="s">
        <v>11495</v>
      </c>
      <c r="F2547" s="22" t="s">
        <v>15747</v>
      </c>
      <c r="G2547" s="22" t="s">
        <v>81</v>
      </c>
      <c r="H2547" s="22" t="s">
        <v>10636</v>
      </c>
      <c r="I2547" s="24">
        <v>43845</v>
      </c>
      <c r="J2547" s="24"/>
    </row>
    <row r="2548" spans="1:10" x14ac:dyDescent="0.25">
      <c r="A2548" s="22" t="s">
        <v>3548</v>
      </c>
      <c r="B2548" s="23">
        <v>900</v>
      </c>
      <c r="C2548" s="22" t="s">
        <v>11494</v>
      </c>
      <c r="D2548" s="28">
        <v>387904</v>
      </c>
      <c r="E2548" s="22" t="s">
        <v>11495</v>
      </c>
      <c r="F2548" s="22" t="s">
        <v>12375</v>
      </c>
      <c r="G2548" s="22" t="s">
        <v>81</v>
      </c>
      <c r="H2548" s="22" t="s">
        <v>7232</v>
      </c>
      <c r="I2548" s="24">
        <v>44263</v>
      </c>
      <c r="J2548" s="24"/>
    </row>
    <row r="2549" spans="1:10" x14ac:dyDescent="0.25">
      <c r="A2549" s="22" t="s">
        <v>2410</v>
      </c>
      <c r="B2549" s="23">
        <v>900</v>
      </c>
      <c r="C2549" s="22" t="s">
        <v>11494</v>
      </c>
      <c r="D2549" s="28">
        <v>387904</v>
      </c>
      <c r="E2549" s="22" t="s">
        <v>11495</v>
      </c>
      <c r="F2549" s="22" t="s">
        <v>15748</v>
      </c>
      <c r="G2549" s="22" t="s">
        <v>81</v>
      </c>
      <c r="H2549" s="22" t="s">
        <v>6269</v>
      </c>
      <c r="I2549" s="24">
        <v>44389</v>
      </c>
      <c r="J2549" s="24"/>
    </row>
    <row r="2550" spans="1:10" x14ac:dyDescent="0.25">
      <c r="A2550" s="22" t="s">
        <v>3786</v>
      </c>
      <c r="B2550" s="23">
        <v>900</v>
      </c>
      <c r="C2550" s="22" t="s">
        <v>11494</v>
      </c>
      <c r="D2550" s="28">
        <v>387904</v>
      </c>
      <c r="E2550" s="22" t="s">
        <v>11495</v>
      </c>
      <c r="F2550" s="22" t="s">
        <v>11699</v>
      </c>
      <c r="G2550" s="22" t="s">
        <v>81</v>
      </c>
      <c r="H2550" s="22" t="s">
        <v>6542</v>
      </c>
      <c r="I2550" s="24">
        <v>40266</v>
      </c>
      <c r="J2550" s="24"/>
    </row>
    <row r="2551" spans="1:10" x14ac:dyDescent="0.25">
      <c r="A2551" s="22" t="s">
        <v>5666</v>
      </c>
      <c r="B2551" s="23">
        <v>900</v>
      </c>
      <c r="C2551" s="22" t="s">
        <v>11494</v>
      </c>
      <c r="D2551" s="28">
        <v>387904</v>
      </c>
      <c r="E2551" s="22" t="s">
        <v>11495</v>
      </c>
      <c r="F2551" s="22" t="s">
        <v>11496</v>
      </c>
      <c r="G2551" s="22" t="s">
        <v>81</v>
      </c>
      <c r="H2551" s="22" t="s">
        <v>7242</v>
      </c>
      <c r="I2551" s="24">
        <v>44361</v>
      </c>
      <c r="J2551" s="24"/>
    </row>
    <row r="2552" spans="1:10" x14ac:dyDescent="0.25">
      <c r="A2552" s="22" t="s">
        <v>914</v>
      </c>
      <c r="B2552" s="23">
        <v>900</v>
      </c>
      <c r="C2552" s="22" t="s">
        <v>11494</v>
      </c>
      <c r="D2552" s="28">
        <v>387904</v>
      </c>
      <c r="E2552" s="22" t="s">
        <v>11495</v>
      </c>
      <c r="F2552" s="22" t="s">
        <v>11496</v>
      </c>
      <c r="G2552" s="22" t="s">
        <v>81</v>
      </c>
      <c r="H2552" s="22" t="s">
        <v>10274</v>
      </c>
      <c r="I2552" s="24">
        <v>44044</v>
      </c>
      <c r="J2552" s="24">
        <v>44080</v>
      </c>
    </row>
    <row r="2553" spans="1:10" x14ac:dyDescent="0.25">
      <c r="A2553" s="22" t="s">
        <v>914</v>
      </c>
      <c r="B2553" s="23">
        <v>900</v>
      </c>
      <c r="C2553" s="22" t="s">
        <v>11494</v>
      </c>
      <c r="D2553" s="28">
        <v>387904</v>
      </c>
      <c r="E2553" s="22" t="s">
        <v>11495</v>
      </c>
      <c r="F2553" s="22" t="s">
        <v>15749</v>
      </c>
      <c r="G2553" s="22" t="s">
        <v>81</v>
      </c>
      <c r="H2553" s="22" t="s">
        <v>10274</v>
      </c>
      <c r="I2553" s="24">
        <v>44081</v>
      </c>
      <c r="J2553" s="24">
        <v>44360</v>
      </c>
    </row>
    <row r="2554" spans="1:10" x14ac:dyDescent="0.25">
      <c r="A2554" s="22" t="s">
        <v>2702</v>
      </c>
      <c r="B2554" s="23">
        <v>900</v>
      </c>
      <c r="C2554" s="22" t="s">
        <v>11494</v>
      </c>
      <c r="D2554" s="28">
        <v>387904</v>
      </c>
      <c r="E2554" s="22" t="s">
        <v>11495</v>
      </c>
      <c r="F2554" s="22" t="s">
        <v>15750</v>
      </c>
      <c r="G2554" s="22" t="s">
        <v>81</v>
      </c>
      <c r="H2554" s="22" t="s">
        <v>6662</v>
      </c>
      <c r="I2554" s="24">
        <v>43549</v>
      </c>
      <c r="J2554" s="24"/>
    </row>
    <row r="2555" spans="1:10" x14ac:dyDescent="0.25">
      <c r="A2555" s="22" t="s">
        <v>3794</v>
      </c>
      <c r="B2555" s="23">
        <v>900</v>
      </c>
      <c r="C2555" s="22" t="s">
        <v>11494</v>
      </c>
      <c r="D2555" s="28">
        <v>387904</v>
      </c>
      <c r="E2555" s="22" t="s">
        <v>11495</v>
      </c>
      <c r="F2555" s="22" t="s">
        <v>15751</v>
      </c>
      <c r="G2555" s="22" t="s">
        <v>81</v>
      </c>
      <c r="H2555" s="22" t="s">
        <v>7053</v>
      </c>
      <c r="I2555" s="24">
        <v>44113</v>
      </c>
      <c r="J2555" s="24"/>
    </row>
    <row r="2556" spans="1:10" x14ac:dyDescent="0.25">
      <c r="A2556" s="22" t="s">
        <v>2678</v>
      </c>
      <c r="B2556" s="23">
        <v>900</v>
      </c>
      <c r="C2556" s="22" t="s">
        <v>11494</v>
      </c>
      <c r="D2556" s="28">
        <v>387904</v>
      </c>
      <c r="E2556" s="22" t="s">
        <v>11495</v>
      </c>
      <c r="F2556" s="22" t="s">
        <v>11496</v>
      </c>
      <c r="G2556" s="22" t="s">
        <v>81</v>
      </c>
      <c r="H2556" s="22" t="s">
        <v>7024</v>
      </c>
      <c r="I2556" s="24">
        <v>44139</v>
      </c>
      <c r="J2556" s="24"/>
    </row>
    <row r="2557" spans="1:10" x14ac:dyDescent="0.25">
      <c r="A2557" s="22" t="s">
        <v>2488</v>
      </c>
      <c r="B2557" s="23">
        <v>900</v>
      </c>
      <c r="C2557" s="22" t="s">
        <v>11494</v>
      </c>
      <c r="D2557" s="28">
        <v>387904</v>
      </c>
      <c r="E2557" s="22" t="s">
        <v>11495</v>
      </c>
      <c r="F2557" s="22" t="s">
        <v>11496</v>
      </c>
      <c r="G2557" s="22" t="s">
        <v>81</v>
      </c>
      <c r="H2557" s="22" t="s">
        <v>6490</v>
      </c>
      <c r="I2557" s="24">
        <v>44368</v>
      </c>
      <c r="J2557" s="24"/>
    </row>
    <row r="2558" spans="1:10" x14ac:dyDescent="0.25">
      <c r="A2558" s="22" t="s">
        <v>1511</v>
      </c>
      <c r="B2558" s="23">
        <v>900</v>
      </c>
      <c r="C2558" s="22" t="s">
        <v>11494</v>
      </c>
      <c r="D2558" s="28">
        <v>387904</v>
      </c>
      <c r="E2558" s="22" t="s">
        <v>11495</v>
      </c>
      <c r="F2558" s="22" t="s">
        <v>15752</v>
      </c>
      <c r="G2558" s="22" t="s">
        <v>81</v>
      </c>
      <c r="H2558" s="22" t="s">
        <v>6548</v>
      </c>
      <c r="I2558" s="24">
        <v>43493</v>
      </c>
      <c r="J2558" s="24"/>
    </row>
    <row r="2559" spans="1:10" x14ac:dyDescent="0.25">
      <c r="A2559" s="22" t="s">
        <v>365</v>
      </c>
      <c r="B2559" s="23">
        <v>900</v>
      </c>
      <c r="C2559" s="22" t="s">
        <v>11494</v>
      </c>
      <c r="D2559" s="28">
        <v>387904</v>
      </c>
      <c r="E2559" s="22" t="s">
        <v>11495</v>
      </c>
      <c r="F2559" s="22" t="s">
        <v>11683</v>
      </c>
      <c r="G2559" s="22" t="s">
        <v>81</v>
      </c>
      <c r="H2559" s="22" t="s">
        <v>6549</v>
      </c>
      <c r="I2559" s="24">
        <v>43045</v>
      </c>
      <c r="J2559" s="24"/>
    </row>
    <row r="2560" spans="1:10" x14ac:dyDescent="0.25">
      <c r="A2560" s="22" t="s">
        <v>15753</v>
      </c>
      <c r="B2560" s="23">
        <v>900</v>
      </c>
      <c r="C2560" s="22" t="s">
        <v>11494</v>
      </c>
      <c r="D2560" s="28">
        <v>387904</v>
      </c>
      <c r="E2560" s="22" t="s">
        <v>11495</v>
      </c>
      <c r="F2560" s="22" t="s">
        <v>15754</v>
      </c>
      <c r="G2560" s="22" t="s">
        <v>81</v>
      </c>
      <c r="H2560" s="22" t="s">
        <v>15755</v>
      </c>
      <c r="I2560" s="24">
        <v>41974</v>
      </c>
      <c r="J2560" s="24">
        <v>43862</v>
      </c>
    </row>
    <row r="2561" spans="1:10" x14ac:dyDescent="0.25">
      <c r="A2561" s="22" t="s">
        <v>5849</v>
      </c>
      <c r="B2561" s="23">
        <v>900</v>
      </c>
      <c r="C2561" s="22" t="s">
        <v>11494</v>
      </c>
      <c r="D2561" s="28">
        <v>387904</v>
      </c>
      <c r="E2561" s="22" t="s">
        <v>11495</v>
      </c>
      <c r="F2561" s="22" t="s">
        <v>15756</v>
      </c>
      <c r="G2561" s="22" t="s">
        <v>81</v>
      </c>
      <c r="H2561" s="22" t="s">
        <v>6617</v>
      </c>
      <c r="I2561" s="24">
        <v>40574</v>
      </c>
      <c r="J2561" s="24"/>
    </row>
    <row r="2562" spans="1:10" x14ac:dyDescent="0.25">
      <c r="A2562" s="22" t="s">
        <v>4190</v>
      </c>
      <c r="B2562" s="23">
        <v>900</v>
      </c>
      <c r="C2562" s="22" t="s">
        <v>11494</v>
      </c>
      <c r="D2562" s="28">
        <v>387904</v>
      </c>
      <c r="E2562" s="22" t="s">
        <v>11495</v>
      </c>
      <c r="F2562" s="22" t="s">
        <v>15757</v>
      </c>
      <c r="G2562" s="22" t="s">
        <v>81</v>
      </c>
      <c r="H2562" s="22" t="s">
        <v>10346</v>
      </c>
      <c r="I2562" s="24">
        <v>44113</v>
      </c>
      <c r="J2562" s="24"/>
    </row>
    <row r="2563" spans="1:10" x14ac:dyDescent="0.25">
      <c r="A2563" s="22" t="s">
        <v>4751</v>
      </c>
      <c r="B2563" s="23">
        <v>900</v>
      </c>
      <c r="C2563" s="22" t="s">
        <v>11494</v>
      </c>
      <c r="D2563" s="28">
        <v>387904</v>
      </c>
      <c r="E2563" s="22" t="s">
        <v>11495</v>
      </c>
      <c r="F2563" s="22" t="s">
        <v>15758</v>
      </c>
      <c r="G2563" s="22" t="s">
        <v>81</v>
      </c>
      <c r="H2563" s="22" t="s">
        <v>9274</v>
      </c>
      <c r="I2563" s="24">
        <v>44209</v>
      </c>
      <c r="J2563" s="24"/>
    </row>
    <row r="2564" spans="1:10" x14ac:dyDescent="0.25">
      <c r="A2564" s="22" t="s">
        <v>3714</v>
      </c>
      <c r="B2564" s="23">
        <v>900</v>
      </c>
      <c r="C2564" s="22" t="s">
        <v>11494</v>
      </c>
      <c r="D2564" s="28">
        <v>387904</v>
      </c>
      <c r="E2564" s="22" t="s">
        <v>11495</v>
      </c>
      <c r="F2564" s="22" t="s">
        <v>15759</v>
      </c>
      <c r="G2564" s="22" t="s">
        <v>81</v>
      </c>
      <c r="H2564" s="22" t="s">
        <v>6663</v>
      </c>
      <c r="I2564" s="24">
        <v>41554</v>
      </c>
      <c r="J2564" s="24"/>
    </row>
    <row r="2565" spans="1:10" x14ac:dyDescent="0.25">
      <c r="A2565" s="22" t="s">
        <v>1705</v>
      </c>
      <c r="B2565" s="23">
        <v>900</v>
      </c>
      <c r="C2565" s="22" t="s">
        <v>11494</v>
      </c>
      <c r="D2565" s="28">
        <v>387904</v>
      </c>
      <c r="E2565" s="22" t="s">
        <v>11495</v>
      </c>
      <c r="F2565" s="22" t="s">
        <v>15760</v>
      </c>
      <c r="G2565" s="22" t="s">
        <v>81</v>
      </c>
      <c r="H2565" s="22" t="s">
        <v>6664</v>
      </c>
      <c r="I2565" s="24">
        <v>40413</v>
      </c>
      <c r="J2565" s="24"/>
    </row>
    <row r="2566" spans="1:10" x14ac:dyDescent="0.25">
      <c r="A2566" s="22" t="s">
        <v>3174</v>
      </c>
      <c r="B2566" s="23">
        <v>900</v>
      </c>
      <c r="C2566" s="22" t="s">
        <v>11494</v>
      </c>
      <c r="D2566" s="28">
        <v>387904</v>
      </c>
      <c r="E2566" s="22" t="s">
        <v>11495</v>
      </c>
      <c r="F2566" s="22" t="s">
        <v>15760</v>
      </c>
      <c r="G2566" s="22" t="s">
        <v>81</v>
      </c>
      <c r="H2566" s="22" t="s">
        <v>6665</v>
      </c>
      <c r="I2566" s="24">
        <v>40434</v>
      </c>
      <c r="J2566" s="24"/>
    </row>
    <row r="2567" spans="1:10" x14ac:dyDescent="0.25">
      <c r="A2567" s="22" t="s">
        <v>5847</v>
      </c>
      <c r="B2567" s="23">
        <v>900</v>
      </c>
      <c r="C2567" s="22" t="s">
        <v>11494</v>
      </c>
      <c r="D2567" s="28">
        <v>387904</v>
      </c>
      <c r="E2567" s="22" t="s">
        <v>11495</v>
      </c>
      <c r="F2567" s="22" t="s">
        <v>15760</v>
      </c>
      <c r="G2567" s="22" t="s">
        <v>81</v>
      </c>
      <c r="H2567" s="22" t="s">
        <v>6558</v>
      </c>
      <c r="I2567" s="24">
        <v>40413</v>
      </c>
      <c r="J2567" s="24"/>
    </row>
    <row r="2568" spans="1:10" x14ac:dyDescent="0.25">
      <c r="A2568" s="22" t="s">
        <v>15761</v>
      </c>
      <c r="B2568" s="23">
        <v>900</v>
      </c>
      <c r="C2568" s="22" t="s">
        <v>11494</v>
      </c>
      <c r="D2568" s="28">
        <v>387904</v>
      </c>
      <c r="E2568" s="22" t="s">
        <v>11495</v>
      </c>
      <c r="F2568" s="22" t="s">
        <v>15760</v>
      </c>
      <c r="G2568" s="22" t="s">
        <v>81</v>
      </c>
      <c r="H2568" s="22" t="s">
        <v>15762</v>
      </c>
      <c r="I2568" s="24">
        <v>40413</v>
      </c>
      <c r="J2568" s="24">
        <v>43894</v>
      </c>
    </row>
    <row r="2569" spans="1:10" x14ac:dyDescent="0.25">
      <c r="A2569" s="22" t="s">
        <v>1723</v>
      </c>
      <c r="B2569" s="23">
        <v>900</v>
      </c>
      <c r="C2569" s="22" t="s">
        <v>11494</v>
      </c>
      <c r="D2569" s="28">
        <v>387904</v>
      </c>
      <c r="E2569" s="22" t="s">
        <v>11495</v>
      </c>
      <c r="F2569" s="22" t="s">
        <v>15760</v>
      </c>
      <c r="G2569" s="22" t="s">
        <v>81</v>
      </c>
      <c r="H2569" s="22" t="s">
        <v>6666</v>
      </c>
      <c r="I2569" s="24">
        <v>40413</v>
      </c>
      <c r="J2569" s="24"/>
    </row>
    <row r="2570" spans="1:10" x14ac:dyDescent="0.25">
      <c r="A2570" s="22" t="s">
        <v>1751</v>
      </c>
      <c r="B2570" s="23">
        <v>900</v>
      </c>
      <c r="C2570" s="22" t="s">
        <v>11494</v>
      </c>
      <c r="D2570" s="28">
        <v>387904</v>
      </c>
      <c r="E2570" s="22" t="s">
        <v>11495</v>
      </c>
      <c r="F2570" s="22" t="s">
        <v>15763</v>
      </c>
      <c r="G2570" s="22" t="s">
        <v>81</v>
      </c>
      <c r="H2570" s="22" t="s">
        <v>6559</v>
      </c>
      <c r="I2570" s="24">
        <v>40413</v>
      </c>
      <c r="J2570" s="24"/>
    </row>
    <row r="2571" spans="1:10" x14ac:dyDescent="0.25">
      <c r="A2571" s="22" t="s">
        <v>5939</v>
      </c>
      <c r="B2571" s="23">
        <v>900</v>
      </c>
      <c r="C2571" s="22" t="s">
        <v>11494</v>
      </c>
      <c r="D2571" s="28">
        <v>387904</v>
      </c>
      <c r="E2571" s="22" t="s">
        <v>11495</v>
      </c>
      <c r="F2571" s="22" t="s">
        <v>11496</v>
      </c>
      <c r="G2571" s="22" t="s">
        <v>81</v>
      </c>
      <c r="H2571" s="22" t="s">
        <v>7047</v>
      </c>
      <c r="I2571" s="24">
        <v>44165</v>
      </c>
      <c r="J2571" s="24"/>
    </row>
    <row r="2572" spans="1:10" x14ac:dyDescent="0.25">
      <c r="A2572" s="22" t="s">
        <v>4807</v>
      </c>
      <c r="B2572" s="23">
        <v>900</v>
      </c>
      <c r="C2572" s="22" t="s">
        <v>11494</v>
      </c>
      <c r="D2572" s="28">
        <v>387904</v>
      </c>
      <c r="E2572" s="22" t="s">
        <v>11495</v>
      </c>
      <c r="F2572" s="22" t="s">
        <v>11496</v>
      </c>
      <c r="G2572" s="22" t="s">
        <v>81</v>
      </c>
      <c r="H2572" s="22" t="s">
        <v>6799</v>
      </c>
      <c r="I2572" s="24">
        <v>43878</v>
      </c>
      <c r="J2572" s="24"/>
    </row>
    <row r="2573" spans="1:10" x14ac:dyDescent="0.25">
      <c r="A2573" s="22" t="s">
        <v>3916</v>
      </c>
      <c r="B2573" s="23">
        <v>900</v>
      </c>
      <c r="C2573" s="22" t="s">
        <v>11494</v>
      </c>
      <c r="D2573" s="28">
        <v>387904</v>
      </c>
      <c r="E2573" s="22" t="s">
        <v>11495</v>
      </c>
      <c r="F2573" s="22" t="s">
        <v>15764</v>
      </c>
      <c r="G2573" s="22" t="s">
        <v>81</v>
      </c>
      <c r="H2573" s="22" t="s">
        <v>6994</v>
      </c>
      <c r="I2573" s="24">
        <v>44097</v>
      </c>
      <c r="J2573" s="24"/>
    </row>
    <row r="2574" spans="1:10" x14ac:dyDescent="0.25">
      <c r="A2574" s="22" t="s">
        <v>3578</v>
      </c>
      <c r="B2574" s="23">
        <v>900</v>
      </c>
      <c r="C2574" s="22" t="s">
        <v>11494</v>
      </c>
      <c r="D2574" s="28">
        <v>387904</v>
      </c>
      <c r="E2574" s="22" t="s">
        <v>11495</v>
      </c>
      <c r="F2574" s="22" t="s">
        <v>11496</v>
      </c>
      <c r="G2574" s="22" t="s">
        <v>81</v>
      </c>
      <c r="H2574" s="22" t="s">
        <v>7011</v>
      </c>
      <c r="I2574" s="24">
        <v>44123</v>
      </c>
      <c r="J2574" s="24"/>
    </row>
    <row r="2575" spans="1:10" x14ac:dyDescent="0.25">
      <c r="A2575" s="22" t="s">
        <v>4974</v>
      </c>
      <c r="B2575" s="23">
        <v>900</v>
      </c>
      <c r="C2575" s="22" t="s">
        <v>11494</v>
      </c>
      <c r="D2575" s="28">
        <v>387904</v>
      </c>
      <c r="E2575" s="22" t="s">
        <v>11495</v>
      </c>
      <c r="F2575" s="22" t="s">
        <v>15765</v>
      </c>
      <c r="G2575" s="22" t="s">
        <v>81</v>
      </c>
      <c r="H2575" s="22" t="s">
        <v>6562</v>
      </c>
      <c r="I2575" s="24">
        <v>43297</v>
      </c>
      <c r="J2575" s="24"/>
    </row>
    <row r="2576" spans="1:10" x14ac:dyDescent="0.25">
      <c r="A2576" s="22" t="s">
        <v>650</v>
      </c>
      <c r="B2576" s="23">
        <v>900</v>
      </c>
      <c r="C2576" s="22" t="s">
        <v>11494</v>
      </c>
      <c r="D2576" s="28">
        <v>387904</v>
      </c>
      <c r="E2576" s="22" t="s">
        <v>11495</v>
      </c>
      <c r="F2576" s="22" t="s">
        <v>15766</v>
      </c>
      <c r="G2576" s="22" t="s">
        <v>81</v>
      </c>
      <c r="H2576" s="22" t="s">
        <v>6564</v>
      </c>
      <c r="I2576" s="24">
        <v>43297</v>
      </c>
      <c r="J2576" s="24"/>
    </row>
    <row r="2577" spans="1:10" x14ac:dyDescent="0.25">
      <c r="A2577" s="22" t="s">
        <v>8679</v>
      </c>
      <c r="B2577" s="23">
        <v>900</v>
      </c>
      <c r="C2577" s="22" t="s">
        <v>11494</v>
      </c>
      <c r="D2577" s="28">
        <v>387904</v>
      </c>
      <c r="E2577" s="22" t="s">
        <v>11495</v>
      </c>
      <c r="F2577" s="22" t="s">
        <v>15767</v>
      </c>
      <c r="G2577" s="22" t="s">
        <v>81</v>
      </c>
      <c r="H2577" s="22" t="s">
        <v>15768</v>
      </c>
      <c r="I2577" s="24">
        <v>43213</v>
      </c>
      <c r="J2577" s="24">
        <v>43800</v>
      </c>
    </row>
    <row r="2578" spans="1:10" x14ac:dyDescent="0.25">
      <c r="A2578" s="22" t="s">
        <v>4569</v>
      </c>
      <c r="B2578" s="23">
        <v>900</v>
      </c>
      <c r="C2578" s="22" t="s">
        <v>11494</v>
      </c>
      <c r="D2578" s="28">
        <v>387904</v>
      </c>
      <c r="E2578" s="22" t="s">
        <v>11495</v>
      </c>
      <c r="F2578" s="22" t="s">
        <v>11631</v>
      </c>
      <c r="G2578" s="22" t="s">
        <v>81</v>
      </c>
      <c r="H2578" s="22" t="s">
        <v>6667</v>
      </c>
      <c r="I2578" s="24">
        <v>40462</v>
      </c>
      <c r="J2578" s="24"/>
    </row>
    <row r="2579" spans="1:10" x14ac:dyDescent="0.25">
      <c r="A2579" s="22" t="s">
        <v>4669</v>
      </c>
      <c r="B2579" s="23">
        <v>900</v>
      </c>
      <c r="C2579" s="22" t="s">
        <v>11494</v>
      </c>
      <c r="D2579" s="28">
        <v>387904</v>
      </c>
      <c r="E2579" s="22" t="s">
        <v>11495</v>
      </c>
      <c r="F2579" s="22" t="s">
        <v>15769</v>
      </c>
      <c r="G2579" s="22" t="s">
        <v>81</v>
      </c>
      <c r="H2579" s="22" t="s">
        <v>6668</v>
      </c>
      <c r="I2579" s="24">
        <v>40602</v>
      </c>
      <c r="J2579" s="24"/>
    </row>
    <row r="2580" spans="1:10" x14ac:dyDescent="0.25">
      <c r="A2580" s="22" t="s">
        <v>5642</v>
      </c>
      <c r="B2580" s="23">
        <v>900</v>
      </c>
      <c r="C2580" s="22" t="s">
        <v>11494</v>
      </c>
      <c r="D2580" s="28">
        <v>387904</v>
      </c>
      <c r="E2580" s="22" t="s">
        <v>11495</v>
      </c>
      <c r="F2580" s="22" t="s">
        <v>15770</v>
      </c>
      <c r="G2580" s="22" t="s">
        <v>81</v>
      </c>
      <c r="H2580" s="22" t="s">
        <v>9945</v>
      </c>
      <c r="I2580" s="24">
        <v>44233</v>
      </c>
      <c r="J2580" s="24"/>
    </row>
    <row r="2581" spans="1:10" x14ac:dyDescent="0.25">
      <c r="A2581" s="22" t="s">
        <v>4994</v>
      </c>
      <c r="B2581" s="23">
        <v>900</v>
      </c>
      <c r="C2581" s="22" t="s">
        <v>11494</v>
      </c>
      <c r="D2581" s="28">
        <v>387904</v>
      </c>
      <c r="E2581" s="22" t="s">
        <v>11495</v>
      </c>
      <c r="F2581" s="22" t="s">
        <v>11990</v>
      </c>
      <c r="G2581" s="22" t="s">
        <v>81</v>
      </c>
      <c r="H2581" s="22" t="s">
        <v>6669</v>
      </c>
      <c r="I2581" s="24">
        <v>43101</v>
      </c>
      <c r="J2581" s="24"/>
    </row>
    <row r="2582" spans="1:10" x14ac:dyDescent="0.25">
      <c r="A2582" s="22" t="s">
        <v>4771</v>
      </c>
      <c r="B2582" s="23">
        <v>900</v>
      </c>
      <c r="C2582" s="22" t="s">
        <v>11494</v>
      </c>
      <c r="D2582" s="28">
        <v>387904</v>
      </c>
      <c r="E2582" s="22" t="s">
        <v>11495</v>
      </c>
      <c r="F2582" s="22" t="s">
        <v>15771</v>
      </c>
      <c r="G2582" s="22" t="s">
        <v>81</v>
      </c>
      <c r="H2582" s="22" t="s">
        <v>6625</v>
      </c>
      <c r="I2582" s="24">
        <v>42821</v>
      </c>
      <c r="J2582" s="24"/>
    </row>
    <row r="2583" spans="1:10" x14ac:dyDescent="0.25">
      <c r="A2583" s="22" t="s">
        <v>4431</v>
      </c>
      <c r="B2583" s="23">
        <v>900</v>
      </c>
      <c r="C2583" s="22" t="s">
        <v>11494</v>
      </c>
      <c r="D2583" s="28">
        <v>387904</v>
      </c>
      <c r="E2583" s="22" t="s">
        <v>11495</v>
      </c>
      <c r="F2583" s="22" t="s">
        <v>11806</v>
      </c>
      <c r="G2583" s="22" t="s">
        <v>81</v>
      </c>
      <c r="H2583" s="22" t="s">
        <v>6670</v>
      </c>
      <c r="I2583" s="24">
        <v>42429</v>
      </c>
      <c r="J2583" s="24"/>
    </row>
    <row r="2584" spans="1:10" x14ac:dyDescent="0.25">
      <c r="A2584" s="22" t="s">
        <v>5472</v>
      </c>
      <c r="B2584" s="23">
        <v>900</v>
      </c>
      <c r="C2584" s="22" t="s">
        <v>11494</v>
      </c>
      <c r="D2584" s="28">
        <v>387904</v>
      </c>
      <c r="E2584" s="22" t="s">
        <v>11495</v>
      </c>
      <c r="F2584" s="22" t="s">
        <v>15772</v>
      </c>
      <c r="G2584" s="22" t="s">
        <v>81</v>
      </c>
      <c r="H2584" s="22" t="s">
        <v>6273</v>
      </c>
      <c r="I2584" s="24">
        <v>43549</v>
      </c>
      <c r="J2584" s="24"/>
    </row>
    <row r="2585" spans="1:10" x14ac:dyDescent="0.25">
      <c r="A2585" s="22" t="s">
        <v>1553</v>
      </c>
      <c r="B2585" s="23">
        <v>900</v>
      </c>
      <c r="C2585" s="22" t="s">
        <v>11494</v>
      </c>
      <c r="D2585" s="28">
        <v>387904</v>
      </c>
      <c r="E2585" s="22" t="s">
        <v>11495</v>
      </c>
      <c r="F2585" s="22" t="s">
        <v>15773</v>
      </c>
      <c r="G2585" s="22" t="s">
        <v>81</v>
      </c>
      <c r="H2585" s="22" t="s">
        <v>6671</v>
      </c>
      <c r="I2585" s="24">
        <v>40427</v>
      </c>
      <c r="J2585" s="24"/>
    </row>
    <row r="2586" spans="1:10" x14ac:dyDescent="0.25">
      <c r="A2586" s="22" t="s">
        <v>2710</v>
      </c>
      <c r="B2586" s="23">
        <v>900</v>
      </c>
      <c r="C2586" s="22" t="s">
        <v>11494</v>
      </c>
      <c r="D2586" s="28">
        <v>387904</v>
      </c>
      <c r="E2586" s="22" t="s">
        <v>11495</v>
      </c>
      <c r="F2586" s="22" t="s">
        <v>11834</v>
      </c>
      <c r="G2586" s="22" t="s">
        <v>81</v>
      </c>
      <c r="H2586" s="22" t="s">
        <v>6566</v>
      </c>
      <c r="I2586" s="24">
        <v>40574</v>
      </c>
      <c r="J2586" s="24"/>
    </row>
    <row r="2587" spans="1:10" x14ac:dyDescent="0.25">
      <c r="A2587" s="22" t="s">
        <v>3080</v>
      </c>
      <c r="B2587" s="23">
        <v>900</v>
      </c>
      <c r="C2587" s="22" t="s">
        <v>11494</v>
      </c>
      <c r="D2587" s="28">
        <v>387904</v>
      </c>
      <c r="E2587" s="22" t="s">
        <v>11495</v>
      </c>
      <c r="F2587" s="22" t="s">
        <v>11496</v>
      </c>
      <c r="G2587" s="22" t="s">
        <v>81</v>
      </c>
      <c r="H2587" s="22" t="s">
        <v>6790</v>
      </c>
      <c r="I2587" s="24">
        <v>43862</v>
      </c>
      <c r="J2587" s="24"/>
    </row>
    <row r="2588" spans="1:10" x14ac:dyDescent="0.25">
      <c r="A2588" s="22" t="s">
        <v>2054</v>
      </c>
      <c r="B2588" s="23">
        <v>900</v>
      </c>
      <c r="C2588" s="22" t="s">
        <v>11494</v>
      </c>
      <c r="D2588" s="28">
        <v>387904</v>
      </c>
      <c r="E2588" s="22" t="s">
        <v>11495</v>
      </c>
      <c r="F2588" s="22" t="s">
        <v>15774</v>
      </c>
      <c r="G2588" s="22" t="s">
        <v>81</v>
      </c>
      <c r="H2588" s="22" t="s">
        <v>6978</v>
      </c>
      <c r="I2588" s="24">
        <v>40546</v>
      </c>
      <c r="J2588" s="24">
        <v>44030</v>
      </c>
    </row>
    <row r="2589" spans="1:10" x14ac:dyDescent="0.25">
      <c r="A2589" s="22" t="s">
        <v>2054</v>
      </c>
      <c r="B2589" s="23">
        <v>900</v>
      </c>
      <c r="C2589" s="22" t="s">
        <v>11494</v>
      </c>
      <c r="D2589" s="28">
        <v>387904</v>
      </c>
      <c r="E2589" s="22" t="s">
        <v>11495</v>
      </c>
      <c r="F2589" s="22" t="s">
        <v>15775</v>
      </c>
      <c r="G2589" s="22" t="s">
        <v>81</v>
      </c>
      <c r="H2589" s="22" t="s">
        <v>6978</v>
      </c>
      <c r="I2589" s="24">
        <v>44031</v>
      </c>
      <c r="J2589" s="24">
        <v>44093</v>
      </c>
    </row>
    <row r="2590" spans="1:10" x14ac:dyDescent="0.25">
      <c r="A2590" s="22" t="s">
        <v>2054</v>
      </c>
      <c r="B2590" s="23">
        <v>900</v>
      </c>
      <c r="C2590" s="22" t="s">
        <v>11494</v>
      </c>
      <c r="D2590" s="28">
        <v>387904</v>
      </c>
      <c r="E2590" s="22" t="s">
        <v>11495</v>
      </c>
      <c r="F2590" s="22" t="s">
        <v>12267</v>
      </c>
      <c r="G2590" s="22" t="s">
        <v>81</v>
      </c>
      <c r="H2590" s="22" t="s">
        <v>6978</v>
      </c>
      <c r="I2590" s="24">
        <v>44094</v>
      </c>
      <c r="J2590" s="24"/>
    </row>
    <row r="2591" spans="1:10" x14ac:dyDescent="0.25">
      <c r="A2591" s="22" t="s">
        <v>3940</v>
      </c>
      <c r="B2591" s="23">
        <v>900</v>
      </c>
      <c r="C2591" s="22" t="s">
        <v>11494</v>
      </c>
      <c r="D2591" s="28">
        <v>387904</v>
      </c>
      <c r="E2591" s="22" t="s">
        <v>11495</v>
      </c>
      <c r="F2591" s="22" t="s">
        <v>12093</v>
      </c>
      <c r="G2591" s="22" t="s">
        <v>81</v>
      </c>
      <c r="H2591" s="22" t="s">
        <v>6672</v>
      </c>
      <c r="I2591" s="24">
        <v>42989</v>
      </c>
      <c r="J2591" s="24">
        <v>43924</v>
      </c>
    </row>
    <row r="2592" spans="1:10" x14ac:dyDescent="0.25">
      <c r="A2592" s="22" t="s">
        <v>3940</v>
      </c>
      <c r="B2592" s="23">
        <v>900</v>
      </c>
      <c r="C2592" s="22" t="s">
        <v>11494</v>
      </c>
      <c r="D2592" s="28">
        <v>387904</v>
      </c>
      <c r="E2592" s="22" t="s">
        <v>11495</v>
      </c>
      <c r="F2592" s="22" t="s">
        <v>15776</v>
      </c>
      <c r="G2592" s="22" t="s">
        <v>81</v>
      </c>
      <c r="H2592" s="22" t="s">
        <v>6672</v>
      </c>
      <c r="I2592" s="24">
        <v>43925</v>
      </c>
      <c r="J2592" s="24">
        <v>44206</v>
      </c>
    </row>
    <row r="2593" spans="1:10" x14ac:dyDescent="0.25">
      <c r="A2593" s="22" t="s">
        <v>3940</v>
      </c>
      <c r="B2593" s="23">
        <v>900</v>
      </c>
      <c r="C2593" s="22" t="s">
        <v>11494</v>
      </c>
      <c r="D2593" s="28">
        <v>387904</v>
      </c>
      <c r="E2593" s="22" t="s">
        <v>11495</v>
      </c>
      <c r="F2593" s="22" t="s">
        <v>15777</v>
      </c>
      <c r="G2593" s="22" t="s">
        <v>81</v>
      </c>
      <c r="H2593" s="22" t="s">
        <v>6672</v>
      </c>
      <c r="I2593" s="24">
        <v>44207</v>
      </c>
      <c r="J2593" s="24"/>
    </row>
    <row r="2594" spans="1:10" x14ac:dyDescent="0.25">
      <c r="A2594" s="22" t="s">
        <v>2334</v>
      </c>
      <c r="B2594" s="23">
        <v>900</v>
      </c>
      <c r="C2594" s="22" t="s">
        <v>11494</v>
      </c>
      <c r="D2594" s="28">
        <v>387904</v>
      </c>
      <c r="E2594" s="22" t="s">
        <v>11495</v>
      </c>
      <c r="F2594" s="22" t="s">
        <v>12423</v>
      </c>
      <c r="G2594" s="22" t="s">
        <v>81</v>
      </c>
      <c r="H2594" s="22" t="s">
        <v>7037</v>
      </c>
      <c r="I2594" s="24">
        <v>44148</v>
      </c>
      <c r="J2594" s="24"/>
    </row>
    <row r="2595" spans="1:10" x14ac:dyDescent="0.25">
      <c r="A2595" s="22" t="s">
        <v>15778</v>
      </c>
      <c r="B2595" s="23">
        <v>900</v>
      </c>
      <c r="C2595" s="22" t="s">
        <v>11494</v>
      </c>
      <c r="D2595" s="28">
        <v>387904</v>
      </c>
      <c r="E2595" s="22" t="s">
        <v>11495</v>
      </c>
      <c r="F2595" s="22" t="s">
        <v>11496</v>
      </c>
      <c r="G2595" s="22" t="s">
        <v>81</v>
      </c>
      <c r="H2595" s="22" t="s">
        <v>15779</v>
      </c>
      <c r="I2595" s="24">
        <v>44013</v>
      </c>
      <c r="J2595" s="24"/>
    </row>
    <row r="2596" spans="1:10" x14ac:dyDescent="0.25">
      <c r="A2596" s="22" t="s">
        <v>3930</v>
      </c>
      <c r="B2596" s="23">
        <v>900</v>
      </c>
      <c r="C2596" s="22" t="s">
        <v>11494</v>
      </c>
      <c r="D2596" s="28">
        <v>387904</v>
      </c>
      <c r="E2596" s="22" t="s">
        <v>11495</v>
      </c>
      <c r="F2596" s="22" t="s">
        <v>15780</v>
      </c>
      <c r="G2596" s="22" t="s">
        <v>81</v>
      </c>
      <c r="H2596" s="22" t="s">
        <v>7106</v>
      </c>
      <c r="I2596" s="24">
        <v>44178</v>
      </c>
      <c r="J2596" s="24"/>
    </row>
    <row r="2597" spans="1:10" x14ac:dyDescent="0.25">
      <c r="A2597" s="22" t="s">
        <v>15781</v>
      </c>
      <c r="B2597" s="23">
        <v>900</v>
      </c>
      <c r="C2597" s="22" t="s">
        <v>11494</v>
      </c>
      <c r="D2597" s="28">
        <v>387904</v>
      </c>
      <c r="E2597" s="22" t="s">
        <v>11495</v>
      </c>
      <c r="F2597" s="22" t="s">
        <v>15782</v>
      </c>
      <c r="G2597" s="22" t="s">
        <v>81</v>
      </c>
      <c r="H2597" s="22" t="s">
        <v>15783</v>
      </c>
      <c r="I2597" s="24">
        <v>41358</v>
      </c>
      <c r="J2597" s="24">
        <v>44094</v>
      </c>
    </row>
    <row r="2598" spans="1:10" x14ac:dyDescent="0.25">
      <c r="A2598" s="22" t="s">
        <v>5717</v>
      </c>
      <c r="B2598" s="23">
        <v>900</v>
      </c>
      <c r="C2598" s="22" t="s">
        <v>11494</v>
      </c>
      <c r="D2598" s="28">
        <v>387904</v>
      </c>
      <c r="E2598" s="22" t="s">
        <v>11495</v>
      </c>
      <c r="F2598" s="22" t="s">
        <v>11496</v>
      </c>
      <c r="G2598" s="22" t="s">
        <v>81</v>
      </c>
      <c r="H2598" s="22" t="s">
        <v>6903</v>
      </c>
      <c r="I2598" s="24">
        <v>44044</v>
      </c>
      <c r="J2598" s="24"/>
    </row>
    <row r="2599" spans="1:10" x14ac:dyDescent="0.25">
      <c r="A2599" s="22" t="s">
        <v>5604</v>
      </c>
      <c r="B2599" s="23">
        <v>900</v>
      </c>
      <c r="C2599" s="22" t="s">
        <v>11494</v>
      </c>
      <c r="D2599" s="28">
        <v>387904</v>
      </c>
      <c r="E2599" s="22" t="s">
        <v>11495</v>
      </c>
      <c r="F2599" s="22" t="s">
        <v>15784</v>
      </c>
      <c r="G2599" s="22" t="s">
        <v>81</v>
      </c>
      <c r="H2599" s="22" t="s">
        <v>6673</v>
      </c>
      <c r="I2599" s="24">
        <v>43269</v>
      </c>
      <c r="J2599" s="24"/>
    </row>
    <row r="2600" spans="1:10" x14ac:dyDescent="0.25">
      <c r="A2600" s="22" t="s">
        <v>15785</v>
      </c>
      <c r="B2600" s="23">
        <v>900</v>
      </c>
      <c r="C2600" s="22" t="s">
        <v>11494</v>
      </c>
      <c r="D2600" s="28">
        <v>387904</v>
      </c>
      <c r="E2600" s="22" t="s">
        <v>11495</v>
      </c>
      <c r="F2600" s="22" t="s">
        <v>11789</v>
      </c>
      <c r="G2600" s="22" t="s">
        <v>81</v>
      </c>
      <c r="H2600" s="22" t="s">
        <v>15786</v>
      </c>
      <c r="I2600" s="24">
        <v>43101</v>
      </c>
      <c r="J2600" s="24">
        <v>43862</v>
      </c>
    </row>
    <row r="2601" spans="1:10" x14ac:dyDescent="0.25">
      <c r="A2601" s="22" t="s">
        <v>15787</v>
      </c>
      <c r="B2601" s="23">
        <v>900</v>
      </c>
      <c r="C2601" s="22" t="s">
        <v>11494</v>
      </c>
      <c r="D2601" s="28">
        <v>387904</v>
      </c>
      <c r="E2601" s="22" t="s">
        <v>11495</v>
      </c>
      <c r="F2601" s="22" t="s">
        <v>15788</v>
      </c>
      <c r="G2601" s="22" t="s">
        <v>81</v>
      </c>
      <c r="H2601" s="22" t="s">
        <v>15789</v>
      </c>
      <c r="I2601" s="24">
        <v>43745</v>
      </c>
      <c r="J2601" s="24">
        <v>44080</v>
      </c>
    </row>
    <row r="2602" spans="1:10" x14ac:dyDescent="0.25">
      <c r="A2602" s="22" t="s">
        <v>15787</v>
      </c>
      <c r="B2602" s="23">
        <v>900</v>
      </c>
      <c r="C2602" s="22" t="s">
        <v>11494</v>
      </c>
      <c r="D2602" s="28">
        <v>387904</v>
      </c>
      <c r="E2602" s="22" t="s">
        <v>11495</v>
      </c>
      <c r="F2602" s="22" t="s">
        <v>15790</v>
      </c>
      <c r="G2602" s="22" t="s">
        <v>81</v>
      </c>
      <c r="H2602" s="22" t="s">
        <v>15789</v>
      </c>
      <c r="I2602" s="24">
        <v>44081</v>
      </c>
      <c r="J2602" s="24">
        <v>44103</v>
      </c>
    </row>
    <row r="2603" spans="1:10" x14ac:dyDescent="0.25">
      <c r="A2603" s="22" t="s">
        <v>15787</v>
      </c>
      <c r="B2603" s="23">
        <v>900</v>
      </c>
      <c r="C2603" s="22" t="s">
        <v>11494</v>
      </c>
      <c r="D2603" s="28">
        <v>387904</v>
      </c>
      <c r="E2603" s="22" t="s">
        <v>11495</v>
      </c>
      <c r="F2603" s="22" t="s">
        <v>15791</v>
      </c>
      <c r="G2603" s="22" t="s">
        <v>81</v>
      </c>
      <c r="H2603" s="22" t="s">
        <v>15789</v>
      </c>
      <c r="I2603" s="24">
        <v>44104</v>
      </c>
      <c r="J2603" s="24">
        <v>44255</v>
      </c>
    </row>
    <row r="2604" spans="1:10" x14ac:dyDescent="0.25">
      <c r="A2604" s="22" t="s">
        <v>389</v>
      </c>
      <c r="B2604" s="23">
        <v>900</v>
      </c>
      <c r="C2604" s="22" t="s">
        <v>11494</v>
      </c>
      <c r="D2604" s="28">
        <v>387904</v>
      </c>
      <c r="E2604" s="22" t="s">
        <v>11495</v>
      </c>
      <c r="F2604" s="22" t="s">
        <v>11496</v>
      </c>
      <c r="G2604" s="22" t="s">
        <v>81</v>
      </c>
      <c r="H2604" s="22" t="s">
        <v>6763</v>
      </c>
      <c r="I2604" s="24">
        <v>43836</v>
      </c>
      <c r="J2604" s="24"/>
    </row>
    <row r="2605" spans="1:10" x14ac:dyDescent="0.25">
      <c r="A2605" s="22" t="s">
        <v>5151</v>
      </c>
      <c r="B2605" s="23">
        <v>900</v>
      </c>
      <c r="C2605" s="22" t="s">
        <v>11494</v>
      </c>
      <c r="D2605" s="28">
        <v>387904</v>
      </c>
      <c r="E2605" s="22" t="s">
        <v>11495</v>
      </c>
      <c r="F2605" s="22" t="s">
        <v>15792</v>
      </c>
      <c r="G2605" s="22" t="s">
        <v>81</v>
      </c>
      <c r="H2605" s="22" t="s">
        <v>7326</v>
      </c>
      <c r="I2605" s="24">
        <v>40742</v>
      </c>
      <c r="J2605" s="24"/>
    </row>
    <row r="2606" spans="1:10" x14ac:dyDescent="0.25">
      <c r="A2606" s="22" t="s">
        <v>15793</v>
      </c>
      <c r="B2606" s="23">
        <v>900</v>
      </c>
      <c r="C2606" s="22" t="s">
        <v>11494</v>
      </c>
      <c r="D2606" s="28">
        <v>387904</v>
      </c>
      <c r="E2606" s="22" t="s">
        <v>11495</v>
      </c>
      <c r="F2606" s="22" t="s">
        <v>15794</v>
      </c>
      <c r="G2606" s="22" t="s">
        <v>81</v>
      </c>
      <c r="H2606" s="22" t="s">
        <v>15795</v>
      </c>
      <c r="I2606" s="24">
        <v>43073</v>
      </c>
      <c r="J2606" s="24">
        <v>43822</v>
      </c>
    </row>
    <row r="2607" spans="1:10" x14ac:dyDescent="0.25">
      <c r="A2607" s="22" t="s">
        <v>1091</v>
      </c>
      <c r="B2607" s="23">
        <v>900</v>
      </c>
      <c r="C2607" s="22" t="s">
        <v>11494</v>
      </c>
      <c r="D2607" s="28">
        <v>387904</v>
      </c>
      <c r="E2607" s="22" t="s">
        <v>11495</v>
      </c>
      <c r="F2607" s="22" t="s">
        <v>15796</v>
      </c>
      <c r="G2607" s="22" t="s">
        <v>81</v>
      </c>
      <c r="H2607" s="22" t="s">
        <v>6674</v>
      </c>
      <c r="I2607" s="24">
        <v>42373</v>
      </c>
      <c r="J2607" s="24"/>
    </row>
    <row r="2608" spans="1:10" x14ac:dyDescent="0.25">
      <c r="A2608" s="22" t="s">
        <v>1509</v>
      </c>
      <c r="B2608" s="23">
        <v>900</v>
      </c>
      <c r="C2608" s="22" t="s">
        <v>11494</v>
      </c>
      <c r="D2608" s="28">
        <v>387904</v>
      </c>
      <c r="E2608" s="22" t="s">
        <v>11495</v>
      </c>
      <c r="F2608" s="22" t="s">
        <v>11699</v>
      </c>
      <c r="G2608" s="22" t="s">
        <v>81</v>
      </c>
      <c r="H2608" s="22" t="s">
        <v>7063</v>
      </c>
      <c r="I2608" s="24">
        <v>41274</v>
      </c>
      <c r="J2608" s="24"/>
    </row>
    <row r="2609" spans="1:10" x14ac:dyDescent="0.25">
      <c r="A2609" s="22" t="s">
        <v>2734</v>
      </c>
      <c r="B2609" s="23">
        <v>900</v>
      </c>
      <c r="C2609" s="22" t="s">
        <v>11494</v>
      </c>
      <c r="D2609" s="28">
        <v>387904</v>
      </c>
      <c r="E2609" s="22" t="s">
        <v>11495</v>
      </c>
      <c r="F2609" s="22" t="s">
        <v>15797</v>
      </c>
      <c r="G2609" s="22" t="s">
        <v>81</v>
      </c>
      <c r="H2609" s="22" t="s">
        <v>6675</v>
      </c>
      <c r="I2609" s="24">
        <v>43297</v>
      </c>
      <c r="J2609" s="24">
        <v>44067</v>
      </c>
    </row>
    <row r="2610" spans="1:10" x14ac:dyDescent="0.25">
      <c r="A2610" s="22" t="s">
        <v>2734</v>
      </c>
      <c r="B2610" s="23">
        <v>900</v>
      </c>
      <c r="C2610" s="22" t="s">
        <v>11494</v>
      </c>
      <c r="D2610" s="28">
        <v>387904</v>
      </c>
      <c r="E2610" s="22" t="s">
        <v>11495</v>
      </c>
      <c r="F2610" s="22" t="s">
        <v>15798</v>
      </c>
      <c r="G2610" s="22" t="s">
        <v>81</v>
      </c>
      <c r="H2610" s="22" t="s">
        <v>6675</v>
      </c>
      <c r="I2610" s="24">
        <v>44068</v>
      </c>
      <c r="J2610" s="24">
        <v>44090</v>
      </c>
    </row>
    <row r="2611" spans="1:10" x14ac:dyDescent="0.25">
      <c r="A2611" s="22" t="s">
        <v>2734</v>
      </c>
      <c r="B2611" s="23">
        <v>900</v>
      </c>
      <c r="C2611" s="22" t="s">
        <v>11494</v>
      </c>
      <c r="D2611" s="28">
        <v>387904</v>
      </c>
      <c r="E2611" s="22" t="s">
        <v>11495</v>
      </c>
      <c r="F2611" s="22" t="s">
        <v>15799</v>
      </c>
      <c r="G2611" s="22" t="s">
        <v>81</v>
      </c>
      <c r="H2611" s="22" t="s">
        <v>6675</v>
      </c>
      <c r="I2611" s="24">
        <v>44091</v>
      </c>
      <c r="J2611" s="24">
        <v>44248</v>
      </c>
    </row>
    <row r="2612" spans="1:10" x14ac:dyDescent="0.25">
      <c r="A2612" s="22" t="s">
        <v>2734</v>
      </c>
      <c r="B2612" s="23">
        <v>900</v>
      </c>
      <c r="C2612" s="22" t="s">
        <v>11494</v>
      </c>
      <c r="D2612" s="28">
        <v>387904</v>
      </c>
      <c r="E2612" s="22" t="s">
        <v>11495</v>
      </c>
      <c r="F2612" s="22" t="s">
        <v>15800</v>
      </c>
      <c r="G2612" s="22" t="s">
        <v>81</v>
      </c>
      <c r="H2612" s="22" t="s">
        <v>6675</v>
      </c>
      <c r="I2612" s="24">
        <v>44249</v>
      </c>
      <c r="J2612" s="24"/>
    </row>
    <row r="2613" spans="1:10" x14ac:dyDescent="0.25">
      <c r="A2613" s="22" t="s">
        <v>4491</v>
      </c>
      <c r="B2613" s="23">
        <v>900</v>
      </c>
      <c r="C2613" s="22" t="s">
        <v>11494</v>
      </c>
      <c r="D2613" s="28">
        <v>387904</v>
      </c>
      <c r="E2613" s="22" t="s">
        <v>11495</v>
      </c>
      <c r="F2613" s="22" t="s">
        <v>11496</v>
      </c>
      <c r="G2613" s="22" t="s">
        <v>81</v>
      </c>
      <c r="H2613" s="22" t="s">
        <v>6899</v>
      </c>
      <c r="I2613" s="24">
        <v>44013</v>
      </c>
      <c r="J2613" s="24"/>
    </row>
    <row r="2614" spans="1:10" x14ac:dyDescent="0.25">
      <c r="A2614" s="22" t="s">
        <v>144</v>
      </c>
      <c r="B2614" s="23">
        <v>900</v>
      </c>
      <c r="C2614" s="22" t="s">
        <v>11494</v>
      </c>
      <c r="D2614" s="28">
        <v>387904</v>
      </c>
      <c r="E2614" s="22" t="s">
        <v>11495</v>
      </c>
      <c r="F2614" s="22" t="s">
        <v>15801</v>
      </c>
      <c r="G2614" s="22" t="s">
        <v>81</v>
      </c>
      <c r="H2614" s="22" t="s">
        <v>9871</v>
      </c>
      <c r="I2614" s="24">
        <v>44307</v>
      </c>
      <c r="J2614" s="24"/>
    </row>
    <row r="2615" spans="1:10" x14ac:dyDescent="0.25">
      <c r="A2615" s="22" t="s">
        <v>15802</v>
      </c>
      <c r="B2615" s="23">
        <v>900</v>
      </c>
      <c r="C2615" s="22" t="s">
        <v>11494</v>
      </c>
      <c r="D2615" s="28">
        <v>387904</v>
      </c>
      <c r="E2615" s="22" t="s">
        <v>11495</v>
      </c>
      <c r="F2615" s="22" t="s">
        <v>15803</v>
      </c>
      <c r="G2615" s="22" t="s">
        <v>81</v>
      </c>
      <c r="H2615" s="22" t="s">
        <v>15804</v>
      </c>
      <c r="I2615" s="24">
        <v>43773</v>
      </c>
      <c r="J2615" s="24">
        <v>43800</v>
      </c>
    </row>
    <row r="2616" spans="1:10" x14ac:dyDescent="0.25">
      <c r="A2616" s="22" t="s">
        <v>15802</v>
      </c>
      <c r="B2616" s="23">
        <v>900</v>
      </c>
      <c r="C2616" s="22" t="s">
        <v>11494</v>
      </c>
      <c r="D2616" s="28">
        <v>387904</v>
      </c>
      <c r="E2616" s="22" t="s">
        <v>11495</v>
      </c>
      <c r="F2616" s="22" t="s">
        <v>15805</v>
      </c>
      <c r="G2616" s="22" t="s">
        <v>81</v>
      </c>
      <c r="H2616" s="22" t="s">
        <v>15804</v>
      </c>
      <c r="I2616" s="24">
        <v>43801</v>
      </c>
      <c r="J2616" s="24">
        <v>44044</v>
      </c>
    </row>
    <row r="2617" spans="1:10" x14ac:dyDescent="0.25">
      <c r="A2617" s="22" t="s">
        <v>4036</v>
      </c>
      <c r="B2617" s="23">
        <v>900</v>
      </c>
      <c r="C2617" s="22" t="s">
        <v>11494</v>
      </c>
      <c r="D2617" s="28">
        <v>387904</v>
      </c>
      <c r="E2617" s="22" t="s">
        <v>11495</v>
      </c>
      <c r="F2617" s="22" t="s">
        <v>15806</v>
      </c>
      <c r="G2617" s="22" t="s">
        <v>81</v>
      </c>
      <c r="H2617" s="22" t="s">
        <v>7163</v>
      </c>
      <c r="I2617" s="24">
        <v>44295</v>
      </c>
      <c r="J2617" s="24">
        <v>44300</v>
      </c>
    </row>
    <row r="2618" spans="1:10" x14ac:dyDescent="0.25">
      <c r="A2618" s="22" t="s">
        <v>4036</v>
      </c>
      <c r="B2618" s="23">
        <v>900</v>
      </c>
      <c r="C2618" s="22" t="s">
        <v>11494</v>
      </c>
      <c r="D2618" s="28">
        <v>387904</v>
      </c>
      <c r="E2618" s="22" t="s">
        <v>11495</v>
      </c>
      <c r="F2618" s="22" t="s">
        <v>11823</v>
      </c>
      <c r="G2618" s="22" t="s">
        <v>81</v>
      </c>
      <c r="H2618" s="22" t="s">
        <v>7163</v>
      </c>
      <c r="I2618" s="24">
        <v>44301</v>
      </c>
      <c r="J2618" s="24"/>
    </row>
    <row r="2619" spans="1:10" x14ac:dyDescent="0.25">
      <c r="A2619" s="22" t="s">
        <v>2890</v>
      </c>
      <c r="B2619" s="23">
        <v>900</v>
      </c>
      <c r="C2619" s="22" t="s">
        <v>11494</v>
      </c>
      <c r="D2619" s="28">
        <v>387904</v>
      </c>
      <c r="E2619" s="22" t="s">
        <v>11495</v>
      </c>
      <c r="F2619" s="22" t="s">
        <v>15807</v>
      </c>
      <c r="G2619" s="22" t="s">
        <v>81</v>
      </c>
      <c r="H2619" s="22" t="s">
        <v>6569</v>
      </c>
      <c r="I2619" s="24">
        <v>43633</v>
      </c>
      <c r="J2619" s="24"/>
    </row>
    <row r="2620" spans="1:10" x14ac:dyDescent="0.25">
      <c r="A2620" s="22" t="s">
        <v>1555</v>
      </c>
      <c r="B2620" s="23">
        <v>900</v>
      </c>
      <c r="C2620" s="22" t="s">
        <v>11494</v>
      </c>
      <c r="D2620" s="28">
        <v>387904</v>
      </c>
      <c r="E2620" s="22" t="s">
        <v>11495</v>
      </c>
      <c r="F2620" s="22" t="s">
        <v>11552</v>
      </c>
      <c r="G2620" s="22" t="s">
        <v>81</v>
      </c>
      <c r="H2620" s="22" t="s">
        <v>6676</v>
      </c>
      <c r="I2620" s="24">
        <v>43521</v>
      </c>
      <c r="J2620" s="24"/>
    </row>
    <row r="2621" spans="1:10" x14ac:dyDescent="0.25">
      <c r="A2621" s="22" t="s">
        <v>4763</v>
      </c>
      <c r="B2621" s="23">
        <v>900</v>
      </c>
      <c r="C2621" s="22" t="s">
        <v>11494</v>
      </c>
      <c r="D2621" s="28">
        <v>387904</v>
      </c>
      <c r="E2621" s="22" t="s">
        <v>11495</v>
      </c>
      <c r="F2621" s="22" t="s">
        <v>15808</v>
      </c>
      <c r="G2621" s="22" t="s">
        <v>81</v>
      </c>
      <c r="H2621" s="22" t="s">
        <v>9823</v>
      </c>
      <c r="I2621" s="24">
        <v>44256</v>
      </c>
      <c r="J2621" s="24"/>
    </row>
    <row r="2622" spans="1:10" x14ac:dyDescent="0.25">
      <c r="A2622" s="22" t="s">
        <v>5380</v>
      </c>
      <c r="B2622" s="23">
        <v>900</v>
      </c>
      <c r="C2622" s="22" t="s">
        <v>11494</v>
      </c>
      <c r="D2622" s="28">
        <v>387904</v>
      </c>
      <c r="E2622" s="22" t="s">
        <v>11495</v>
      </c>
      <c r="F2622" s="22" t="s">
        <v>15809</v>
      </c>
      <c r="G2622" s="22" t="s">
        <v>81</v>
      </c>
      <c r="H2622" s="22" t="s">
        <v>6848</v>
      </c>
      <c r="I2622" s="24">
        <v>43928</v>
      </c>
      <c r="J2622" s="24"/>
    </row>
    <row r="2623" spans="1:10" x14ac:dyDescent="0.25">
      <c r="A2623" s="22" t="s">
        <v>3003</v>
      </c>
      <c r="B2623" s="23">
        <v>900</v>
      </c>
      <c r="C2623" s="22" t="s">
        <v>11494</v>
      </c>
      <c r="D2623" s="28">
        <v>387904</v>
      </c>
      <c r="E2623" s="22" t="s">
        <v>11495</v>
      </c>
      <c r="F2623" s="22" t="s">
        <v>15810</v>
      </c>
      <c r="G2623" s="22" t="s">
        <v>81</v>
      </c>
      <c r="H2623" s="22" t="s">
        <v>6275</v>
      </c>
      <c r="I2623" s="24">
        <v>42765</v>
      </c>
      <c r="J2623" s="24">
        <v>44094</v>
      </c>
    </row>
    <row r="2624" spans="1:10" x14ac:dyDescent="0.25">
      <c r="A2624" s="22" t="s">
        <v>3003</v>
      </c>
      <c r="B2624" s="23">
        <v>900</v>
      </c>
      <c r="C2624" s="22" t="s">
        <v>11494</v>
      </c>
      <c r="D2624" s="28">
        <v>387904</v>
      </c>
      <c r="E2624" s="22" t="s">
        <v>11495</v>
      </c>
      <c r="F2624" s="22" t="s">
        <v>15811</v>
      </c>
      <c r="G2624" s="22" t="s">
        <v>81</v>
      </c>
      <c r="H2624" s="22" t="s">
        <v>6275</v>
      </c>
      <c r="I2624" s="24">
        <v>44095</v>
      </c>
      <c r="J2624" s="24"/>
    </row>
    <row r="2625" spans="1:10" x14ac:dyDescent="0.25">
      <c r="A2625" s="22" t="s">
        <v>15812</v>
      </c>
      <c r="B2625" s="23">
        <v>900</v>
      </c>
      <c r="C2625" s="22" t="s">
        <v>11494</v>
      </c>
      <c r="D2625" s="28">
        <v>387904</v>
      </c>
      <c r="E2625" s="22" t="s">
        <v>11495</v>
      </c>
      <c r="F2625" s="22" t="s">
        <v>15813</v>
      </c>
      <c r="G2625" s="22" t="s">
        <v>81</v>
      </c>
      <c r="H2625" s="22" t="s">
        <v>15814</v>
      </c>
      <c r="I2625" s="24">
        <v>43773</v>
      </c>
      <c r="J2625" s="24">
        <v>44148</v>
      </c>
    </row>
    <row r="2626" spans="1:10" x14ac:dyDescent="0.25">
      <c r="A2626" s="22" t="s">
        <v>15815</v>
      </c>
      <c r="B2626" s="23">
        <v>900</v>
      </c>
      <c r="C2626" s="22" t="s">
        <v>11494</v>
      </c>
      <c r="D2626" s="28">
        <v>387904</v>
      </c>
      <c r="E2626" s="22" t="s">
        <v>11495</v>
      </c>
      <c r="F2626" s="22" t="s">
        <v>15816</v>
      </c>
      <c r="G2626" s="22" t="s">
        <v>81</v>
      </c>
      <c r="H2626" s="22" t="s">
        <v>15817</v>
      </c>
      <c r="I2626" s="24">
        <v>43185</v>
      </c>
      <c r="J2626" s="24">
        <v>44044</v>
      </c>
    </row>
    <row r="2627" spans="1:10" x14ac:dyDescent="0.25">
      <c r="A2627" s="22" t="s">
        <v>1573</v>
      </c>
      <c r="B2627" s="23">
        <v>900</v>
      </c>
      <c r="C2627" s="22" t="s">
        <v>11494</v>
      </c>
      <c r="D2627" s="28">
        <v>387904</v>
      </c>
      <c r="E2627" s="22" t="s">
        <v>11495</v>
      </c>
      <c r="F2627" s="22" t="s">
        <v>11496</v>
      </c>
      <c r="G2627" s="22" t="s">
        <v>81</v>
      </c>
      <c r="H2627" s="22" t="s">
        <v>6841</v>
      </c>
      <c r="I2627" s="24">
        <v>43945</v>
      </c>
      <c r="J2627" s="24"/>
    </row>
    <row r="2628" spans="1:10" x14ac:dyDescent="0.25">
      <c r="A2628" s="22" t="s">
        <v>15818</v>
      </c>
      <c r="B2628" s="23">
        <v>900</v>
      </c>
      <c r="C2628" s="22" t="s">
        <v>11494</v>
      </c>
      <c r="D2628" s="28">
        <v>387904</v>
      </c>
      <c r="E2628" s="22" t="s">
        <v>11495</v>
      </c>
      <c r="F2628" s="22" t="s">
        <v>13407</v>
      </c>
      <c r="G2628" s="22" t="s">
        <v>81</v>
      </c>
      <c r="H2628" s="22" t="s">
        <v>15819</v>
      </c>
      <c r="I2628" s="24">
        <v>44044</v>
      </c>
      <c r="J2628" s="24">
        <v>44080</v>
      </c>
    </row>
    <row r="2629" spans="1:10" x14ac:dyDescent="0.25">
      <c r="A2629" s="22" t="s">
        <v>15818</v>
      </c>
      <c r="B2629" s="23">
        <v>900</v>
      </c>
      <c r="C2629" s="22" t="s">
        <v>11494</v>
      </c>
      <c r="D2629" s="28">
        <v>387904</v>
      </c>
      <c r="E2629" s="22" t="s">
        <v>11495</v>
      </c>
      <c r="F2629" s="22" t="s">
        <v>13368</v>
      </c>
      <c r="G2629" s="22" t="s">
        <v>81</v>
      </c>
      <c r="H2629" s="22" t="s">
        <v>15819</v>
      </c>
      <c r="I2629" s="24">
        <v>44081</v>
      </c>
      <c r="J2629" s="24">
        <v>44166</v>
      </c>
    </row>
    <row r="2630" spans="1:10" x14ac:dyDescent="0.25">
      <c r="A2630" s="22" t="s">
        <v>5973</v>
      </c>
      <c r="B2630" s="23">
        <v>900</v>
      </c>
      <c r="C2630" s="22" t="s">
        <v>11494</v>
      </c>
      <c r="D2630" s="28">
        <v>387904</v>
      </c>
      <c r="E2630" s="22" t="s">
        <v>11495</v>
      </c>
      <c r="F2630" s="22" t="s">
        <v>11496</v>
      </c>
      <c r="G2630" s="22" t="s">
        <v>81</v>
      </c>
      <c r="H2630" s="22" t="s">
        <v>7291</v>
      </c>
      <c r="I2630" s="24">
        <v>44383</v>
      </c>
      <c r="J2630" s="24"/>
    </row>
    <row r="2631" spans="1:10" x14ac:dyDescent="0.25">
      <c r="A2631" s="22" t="s">
        <v>3938</v>
      </c>
      <c r="B2631" s="23">
        <v>900</v>
      </c>
      <c r="C2631" s="22" t="s">
        <v>11494</v>
      </c>
      <c r="D2631" s="28">
        <v>387904</v>
      </c>
      <c r="E2631" s="22" t="s">
        <v>11495</v>
      </c>
      <c r="F2631" s="22" t="s">
        <v>11533</v>
      </c>
      <c r="G2631" s="22" t="s">
        <v>81</v>
      </c>
      <c r="H2631" s="22" t="s">
        <v>7033</v>
      </c>
      <c r="I2631" s="24">
        <v>44145</v>
      </c>
      <c r="J2631" s="24"/>
    </row>
    <row r="2632" spans="1:10" x14ac:dyDescent="0.25">
      <c r="A2632" s="22" t="s">
        <v>4616</v>
      </c>
      <c r="B2632" s="23">
        <v>900</v>
      </c>
      <c r="C2632" s="22" t="s">
        <v>11494</v>
      </c>
      <c r="D2632" s="28">
        <v>387904</v>
      </c>
      <c r="E2632" s="22" t="s">
        <v>11495</v>
      </c>
      <c r="F2632" s="22" t="s">
        <v>15820</v>
      </c>
      <c r="G2632" s="22" t="s">
        <v>81</v>
      </c>
      <c r="H2632" s="22" t="s">
        <v>10090</v>
      </c>
      <c r="I2632" s="24">
        <v>43867</v>
      </c>
      <c r="J2632" s="24"/>
    </row>
    <row r="2633" spans="1:10" x14ac:dyDescent="0.25">
      <c r="A2633" s="22" t="s">
        <v>15821</v>
      </c>
      <c r="B2633" s="23">
        <v>900</v>
      </c>
      <c r="C2633" s="22" t="s">
        <v>11494</v>
      </c>
      <c r="D2633" s="28">
        <v>387904</v>
      </c>
      <c r="E2633" s="22" t="s">
        <v>11495</v>
      </c>
      <c r="F2633" s="22" t="s">
        <v>11496</v>
      </c>
      <c r="G2633" s="22" t="s">
        <v>81</v>
      </c>
      <c r="H2633" s="22" t="s">
        <v>15822</v>
      </c>
      <c r="I2633" s="24">
        <v>44068</v>
      </c>
      <c r="J2633" s="24">
        <v>44075</v>
      </c>
    </row>
    <row r="2634" spans="1:10" x14ac:dyDescent="0.25">
      <c r="A2634" s="22" t="s">
        <v>15821</v>
      </c>
      <c r="B2634" s="23">
        <v>900</v>
      </c>
      <c r="C2634" s="22" t="s">
        <v>11494</v>
      </c>
      <c r="D2634" s="28">
        <v>387904</v>
      </c>
      <c r="E2634" s="22" t="s">
        <v>11495</v>
      </c>
      <c r="F2634" s="22" t="s">
        <v>11567</v>
      </c>
      <c r="G2634" s="22" t="s">
        <v>81</v>
      </c>
      <c r="H2634" s="22" t="s">
        <v>15822</v>
      </c>
      <c r="I2634" s="24">
        <v>44076</v>
      </c>
      <c r="J2634" s="24">
        <v>44284</v>
      </c>
    </row>
    <row r="2635" spans="1:10" x14ac:dyDescent="0.25">
      <c r="A2635" s="22" t="s">
        <v>3112</v>
      </c>
      <c r="B2635" s="23">
        <v>900</v>
      </c>
      <c r="C2635" s="22" t="s">
        <v>11494</v>
      </c>
      <c r="D2635" s="28">
        <v>387904</v>
      </c>
      <c r="E2635" s="22" t="s">
        <v>11495</v>
      </c>
      <c r="F2635" s="22" t="s">
        <v>15823</v>
      </c>
      <c r="G2635" s="22" t="s">
        <v>81</v>
      </c>
      <c r="H2635" s="22" t="s">
        <v>6767</v>
      </c>
      <c r="I2635" s="24">
        <v>43829</v>
      </c>
      <c r="J2635" s="24">
        <v>43838</v>
      </c>
    </row>
    <row r="2636" spans="1:10" x14ac:dyDescent="0.25">
      <c r="A2636" s="22" t="s">
        <v>3112</v>
      </c>
      <c r="B2636" s="23">
        <v>900</v>
      </c>
      <c r="C2636" s="22" t="s">
        <v>11494</v>
      </c>
      <c r="D2636" s="28">
        <v>387904</v>
      </c>
      <c r="E2636" s="22" t="s">
        <v>11495</v>
      </c>
      <c r="F2636" s="22" t="s">
        <v>15823</v>
      </c>
      <c r="G2636" s="22" t="s">
        <v>81</v>
      </c>
      <c r="H2636" s="22" t="s">
        <v>6767</v>
      </c>
      <c r="I2636" s="24">
        <v>43839</v>
      </c>
      <c r="J2636" s="24">
        <v>44462</v>
      </c>
    </row>
    <row r="2637" spans="1:10" x14ac:dyDescent="0.25">
      <c r="A2637" s="22" t="s">
        <v>4421</v>
      </c>
      <c r="B2637" s="23">
        <v>900</v>
      </c>
      <c r="C2637" s="22" t="s">
        <v>11494</v>
      </c>
      <c r="D2637" s="28">
        <v>387904</v>
      </c>
      <c r="E2637" s="22" t="s">
        <v>11495</v>
      </c>
      <c r="F2637" s="22" t="s">
        <v>15824</v>
      </c>
      <c r="G2637" s="22" t="s">
        <v>81</v>
      </c>
      <c r="H2637" s="22" t="s">
        <v>6578</v>
      </c>
      <c r="I2637" s="24">
        <v>41091</v>
      </c>
      <c r="J2637" s="24"/>
    </row>
    <row r="2638" spans="1:10" x14ac:dyDescent="0.25">
      <c r="A2638" s="22" t="s">
        <v>5689</v>
      </c>
      <c r="B2638" s="23">
        <v>900</v>
      </c>
      <c r="C2638" s="22" t="s">
        <v>11494</v>
      </c>
      <c r="D2638" s="28">
        <v>387904</v>
      </c>
      <c r="E2638" s="22" t="s">
        <v>11495</v>
      </c>
      <c r="F2638" s="22" t="s">
        <v>11496</v>
      </c>
      <c r="G2638" s="22" t="s">
        <v>81</v>
      </c>
      <c r="H2638" s="22" t="s">
        <v>7154</v>
      </c>
      <c r="I2638" s="24">
        <v>44285</v>
      </c>
      <c r="J2638" s="24">
        <v>44347</v>
      </c>
    </row>
    <row r="2639" spans="1:10" x14ac:dyDescent="0.25">
      <c r="A2639" s="22" t="s">
        <v>5689</v>
      </c>
      <c r="B2639" s="23">
        <v>900</v>
      </c>
      <c r="C2639" s="22" t="s">
        <v>11494</v>
      </c>
      <c r="D2639" s="28">
        <v>387904</v>
      </c>
      <c r="E2639" s="22" t="s">
        <v>11495</v>
      </c>
      <c r="F2639" s="22" t="s">
        <v>11539</v>
      </c>
      <c r="G2639" s="22" t="s">
        <v>81</v>
      </c>
      <c r="H2639" s="22" t="s">
        <v>7154</v>
      </c>
      <c r="I2639" s="24">
        <v>44348</v>
      </c>
      <c r="J2639" s="24"/>
    </row>
    <row r="2640" spans="1:10" x14ac:dyDescent="0.25">
      <c r="A2640" s="22" t="s">
        <v>3924</v>
      </c>
      <c r="B2640" s="23">
        <v>900</v>
      </c>
      <c r="C2640" s="22" t="s">
        <v>11494</v>
      </c>
      <c r="D2640" s="28">
        <v>387904</v>
      </c>
      <c r="E2640" s="22" t="s">
        <v>11495</v>
      </c>
      <c r="F2640" s="22" t="s">
        <v>15825</v>
      </c>
      <c r="G2640" s="22" t="s">
        <v>81</v>
      </c>
      <c r="H2640" s="22" t="s">
        <v>7311</v>
      </c>
      <c r="I2640" s="24">
        <v>42310</v>
      </c>
      <c r="J2640" s="24"/>
    </row>
    <row r="2641" spans="1:10" x14ac:dyDescent="0.25">
      <c r="A2641" s="22" t="s">
        <v>1934</v>
      </c>
      <c r="B2641" s="23">
        <v>900</v>
      </c>
      <c r="C2641" s="22" t="s">
        <v>11494</v>
      </c>
      <c r="D2641" s="28">
        <v>387904</v>
      </c>
      <c r="E2641" s="22" t="s">
        <v>11495</v>
      </c>
      <c r="F2641" s="22" t="s">
        <v>11496</v>
      </c>
      <c r="G2641" s="22" t="s">
        <v>81</v>
      </c>
      <c r="H2641" s="22" t="s">
        <v>6450</v>
      </c>
      <c r="I2641" s="24">
        <v>44287</v>
      </c>
      <c r="J2641" s="24"/>
    </row>
    <row r="2642" spans="1:10" x14ac:dyDescent="0.25">
      <c r="A2642" s="22" t="s">
        <v>15826</v>
      </c>
      <c r="B2642" s="23">
        <v>900</v>
      </c>
      <c r="C2642" s="22" t="s">
        <v>11494</v>
      </c>
      <c r="D2642" s="28">
        <v>387904</v>
      </c>
      <c r="E2642" s="22" t="s">
        <v>11495</v>
      </c>
      <c r="F2642" s="22" t="s">
        <v>11632</v>
      </c>
      <c r="G2642" s="22" t="s">
        <v>81</v>
      </c>
      <c r="H2642" s="22" t="s">
        <v>15827</v>
      </c>
      <c r="I2642" s="24">
        <v>43773</v>
      </c>
      <c r="J2642" s="24">
        <v>44286</v>
      </c>
    </row>
    <row r="2643" spans="1:10" x14ac:dyDescent="0.25">
      <c r="A2643" s="22" t="s">
        <v>15828</v>
      </c>
      <c r="B2643" s="23">
        <v>900</v>
      </c>
      <c r="C2643" s="22" t="s">
        <v>11494</v>
      </c>
      <c r="D2643" s="28">
        <v>387904</v>
      </c>
      <c r="E2643" s="22" t="s">
        <v>11495</v>
      </c>
      <c r="F2643" s="22" t="s">
        <v>15829</v>
      </c>
      <c r="G2643" s="22" t="s">
        <v>81</v>
      </c>
      <c r="H2643" s="22" t="s">
        <v>15830</v>
      </c>
      <c r="I2643" s="24">
        <v>41148</v>
      </c>
      <c r="J2643" s="24">
        <v>44085</v>
      </c>
    </row>
    <row r="2644" spans="1:10" x14ac:dyDescent="0.25">
      <c r="A2644" s="22" t="s">
        <v>15831</v>
      </c>
      <c r="B2644" s="23">
        <v>900</v>
      </c>
      <c r="C2644" s="22" t="s">
        <v>11494</v>
      </c>
      <c r="D2644" s="28">
        <v>387904</v>
      </c>
      <c r="E2644" s="22" t="s">
        <v>11495</v>
      </c>
      <c r="F2644" s="22" t="s">
        <v>15829</v>
      </c>
      <c r="G2644" s="22" t="s">
        <v>81</v>
      </c>
      <c r="H2644" s="22" t="s">
        <v>15832</v>
      </c>
      <c r="I2644" s="24">
        <v>41148</v>
      </c>
      <c r="J2644" s="24">
        <v>44286</v>
      </c>
    </row>
    <row r="2645" spans="1:10" x14ac:dyDescent="0.25">
      <c r="A2645" s="22" t="s">
        <v>4485</v>
      </c>
      <c r="B2645" s="23">
        <v>900</v>
      </c>
      <c r="C2645" s="22" t="s">
        <v>11494</v>
      </c>
      <c r="D2645" s="28">
        <v>387904</v>
      </c>
      <c r="E2645" s="22" t="s">
        <v>11495</v>
      </c>
      <c r="F2645" s="22" t="s">
        <v>15833</v>
      </c>
      <c r="G2645" s="22" t="s">
        <v>81</v>
      </c>
      <c r="H2645" s="22" t="s">
        <v>6677</v>
      </c>
      <c r="I2645" s="24">
        <v>43773</v>
      </c>
      <c r="J2645" s="24"/>
    </row>
    <row r="2646" spans="1:10" x14ac:dyDescent="0.25">
      <c r="A2646" s="22" t="s">
        <v>15834</v>
      </c>
      <c r="B2646" s="23">
        <v>900</v>
      </c>
      <c r="C2646" s="22" t="s">
        <v>11494</v>
      </c>
      <c r="D2646" s="28">
        <v>387904</v>
      </c>
      <c r="E2646" s="22" t="s">
        <v>11495</v>
      </c>
      <c r="F2646" s="22" t="s">
        <v>11632</v>
      </c>
      <c r="G2646" s="22" t="s">
        <v>81</v>
      </c>
      <c r="H2646" s="22" t="s">
        <v>15835</v>
      </c>
      <c r="I2646" s="24">
        <v>43773</v>
      </c>
      <c r="J2646" s="24">
        <v>44043</v>
      </c>
    </row>
    <row r="2647" spans="1:10" x14ac:dyDescent="0.25">
      <c r="A2647" s="22" t="s">
        <v>15834</v>
      </c>
      <c r="B2647" s="23">
        <v>900</v>
      </c>
      <c r="C2647" s="22" t="s">
        <v>11494</v>
      </c>
      <c r="D2647" s="28">
        <v>387904</v>
      </c>
      <c r="E2647" s="22" t="s">
        <v>11495</v>
      </c>
      <c r="F2647" s="22" t="s">
        <v>15811</v>
      </c>
      <c r="G2647" s="22" t="s">
        <v>81</v>
      </c>
      <c r="H2647" s="22" t="s">
        <v>15835</v>
      </c>
      <c r="I2647" s="24">
        <v>44044</v>
      </c>
      <c r="J2647" s="24">
        <v>44197</v>
      </c>
    </row>
    <row r="2648" spans="1:10" x14ac:dyDescent="0.25">
      <c r="A2648" s="22" t="s">
        <v>4755</v>
      </c>
      <c r="B2648" s="23">
        <v>900</v>
      </c>
      <c r="C2648" s="22" t="s">
        <v>11494</v>
      </c>
      <c r="D2648" s="28">
        <v>387904</v>
      </c>
      <c r="E2648" s="22" t="s">
        <v>11495</v>
      </c>
      <c r="F2648" s="22" t="s">
        <v>15836</v>
      </c>
      <c r="G2648" s="22" t="s">
        <v>81</v>
      </c>
      <c r="H2648" s="22" t="s">
        <v>6678</v>
      </c>
      <c r="I2648" s="24">
        <v>41169</v>
      </c>
      <c r="J2648" s="24"/>
    </row>
    <row r="2649" spans="1:10" x14ac:dyDescent="0.25">
      <c r="A2649" s="22" t="s">
        <v>4573</v>
      </c>
      <c r="B2649" s="23">
        <v>900</v>
      </c>
      <c r="C2649" s="22" t="s">
        <v>11494</v>
      </c>
      <c r="D2649" s="28">
        <v>387904</v>
      </c>
      <c r="E2649" s="22" t="s">
        <v>11495</v>
      </c>
      <c r="F2649" s="22" t="s">
        <v>11496</v>
      </c>
      <c r="G2649" s="22" t="s">
        <v>81</v>
      </c>
      <c r="H2649" s="22" t="s">
        <v>7153</v>
      </c>
      <c r="I2649" s="24">
        <v>44270</v>
      </c>
      <c r="J2649" s="24"/>
    </row>
    <row r="2650" spans="1:10" x14ac:dyDescent="0.25">
      <c r="A2650" s="22" t="s">
        <v>3870</v>
      </c>
      <c r="B2650" s="23">
        <v>900</v>
      </c>
      <c r="C2650" s="22" t="s">
        <v>11494</v>
      </c>
      <c r="D2650" s="28">
        <v>387904</v>
      </c>
      <c r="E2650" s="22" t="s">
        <v>11495</v>
      </c>
      <c r="F2650" s="22" t="s">
        <v>15837</v>
      </c>
      <c r="G2650" s="22" t="s">
        <v>81</v>
      </c>
      <c r="H2650" s="22" t="s">
        <v>10915</v>
      </c>
      <c r="I2650" s="24">
        <v>44348</v>
      </c>
      <c r="J2650" s="24"/>
    </row>
    <row r="2651" spans="1:10" x14ac:dyDescent="0.25">
      <c r="A2651" s="22" t="s">
        <v>3588</v>
      </c>
      <c r="B2651" s="23">
        <v>900</v>
      </c>
      <c r="C2651" s="22" t="s">
        <v>11494</v>
      </c>
      <c r="D2651" s="28">
        <v>387904</v>
      </c>
      <c r="E2651" s="22" t="s">
        <v>11495</v>
      </c>
      <c r="F2651" s="22" t="s">
        <v>12267</v>
      </c>
      <c r="G2651" s="22" t="s">
        <v>81</v>
      </c>
      <c r="H2651" s="22" t="s">
        <v>6769</v>
      </c>
      <c r="I2651" s="24">
        <v>43836</v>
      </c>
      <c r="J2651" s="24"/>
    </row>
    <row r="2652" spans="1:10" x14ac:dyDescent="0.25">
      <c r="A2652" s="22" t="s">
        <v>4661</v>
      </c>
      <c r="B2652" s="23">
        <v>900</v>
      </c>
      <c r="C2652" s="22" t="s">
        <v>11494</v>
      </c>
      <c r="D2652" s="28">
        <v>387904</v>
      </c>
      <c r="E2652" s="22" t="s">
        <v>11495</v>
      </c>
      <c r="F2652" s="22" t="s">
        <v>15838</v>
      </c>
      <c r="G2652" s="22" t="s">
        <v>81</v>
      </c>
      <c r="H2652" s="22" t="s">
        <v>9542</v>
      </c>
      <c r="I2652" s="24">
        <v>44140</v>
      </c>
      <c r="J2652" s="24"/>
    </row>
    <row r="2653" spans="1:10" x14ac:dyDescent="0.25">
      <c r="A2653" s="22" t="s">
        <v>2484</v>
      </c>
      <c r="B2653" s="23">
        <v>900</v>
      </c>
      <c r="C2653" s="22" t="s">
        <v>11494</v>
      </c>
      <c r="D2653" s="28">
        <v>387904</v>
      </c>
      <c r="E2653" s="22" t="s">
        <v>11495</v>
      </c>
      <c r="F2653" s="22" t="s">
        <v>11496</v>
      </c>
      <c r="G2653" s="22" t="s">
        <v>81</v>
      </c>
      <c r="H2653" s="22" t="s">
        <v>6774</v>
      </c>
      <c r="I2653" s="24">
        <v>43850</v>
      </c>
      <c r="J2653" s="24"/>
    </row>
    <row r="2654" spans="1:10" x14ac:dyDescent="0.25">
      <c r="A2654" s="22" t="s">
        <v>3960</v>
      </c>
      <c r="B2654" s="23">
        <v>900</v>
      </c>
      <c r="C2654" s="22" t="s">
        <v>11494</v>
      </c>
      <c r="D2654" s="28">
        <v>387904</v>
      </c>
      <c r="E2654" s="22" t="s">
        <v>11495</v>
      </c>
      <c r="F2654" s="22" t="s">
        <v>15839</v>
      </c>
      <c r="G2654" s="22" t="s">
        <v>81</v>
      </c>
      <c r="H2654" s="22" t="s">
        <v>11020</v>
      </c>
      <c r="I2654" s="24">
        <v>43465</v>
      </c>
      <c r="J2654" s="24">
        <v>44283</v>
      </c>
    </row>
    <row r="2655" spans="1:10" x14ac:dyDescent="0.25">
      <c r="A2655" s="22" t="s">
        <v>3960</v>
      </c>
      <c r="B2655" s="23">
        <v>900</v>
      </c>
      <c r="C2655" s="22" t="s">
        <v>11494</v>
      </c>
      <c r="D2655" s="28">
        <v>387904</v>
      </c>
      <c r="E2655" s="22" t="s">
        <v>11495</v>
      </c>
      <c r="F2655" s="22" t="s">
        <v>12521</v>
      </c>
      <c r="G2655" s="22" t="s">
        <v>81</v>
      </c>
      <c r="H2655" s="22" t="s">
        <v>11020</v>
      </c>
      <c r="I2655" s="24">
        <v>44284</v>
      </c>
      <c r="J2655" s="24">
        <v>44384</v>
      </c>
    </row>
    <row r="2656" spans="1:10" x14ac:dyDescent="0.25">
      <c r="A2656" s="22" t="s">
        <v>15840</v>
      </c>
      <c r="B2656" s="23">
        <v>900</v>
      </c>
      <c r="C2656" s="22" t="s">
        <v>11494</v>
      </c>
      <c r="D2656" s="28">
        <v>387904</v>
      </c>
      <c r="E2656" s="22" t="s">
        <v>11495</v>
      </c>
      <c r="F2656" s="22" t="s">
        <v>15841</v>
      </c>
      <c r="G2656" s="22" t="s">
        <v>81</v>
      </c>
      <c r="H2656" s="22" t="s">
        <v>15842</v>
      </c>
      <c r="I2656" s="24">
        <v>41214</v>
      </c>
      <c r="J2656" s="24">
        <v>44005</v>
      </c>
    </row>
    <row r="2657" spans="1:10" x14ac:dyDescent="0.25">
      <c r="A2657" s="22" t="s">
        <v>1227</v>
      </c>
      <c r="B2657" s="23">
        <v>900</v>
      </c>
      <c r="C2657" s="22" t="s">
        <v>11494</v>
      </c>
      <c r="D2657" s="28">
        <v>387904</v>
      </c>
      <c r="E2657" s="22" t="s">
        <v>11495</v>
      </c>
      <c r="F2657" s="22" t="s">
        <v>12267</v>
      </c>
      <c r="G2657" s="22" t="s">
        <v>81</v>
      </c>
      <c r="H2657" s="22" t="s">
        <v>6988</v>
      </c>
      <c r="I2657" s="24">
        <v>44093</v>
      </c>
      <c r="J2657" s="24"/>
    </row>
    <row r="2658" spans="1:10" x14ac:dyDescent="0.25">
      <c r="A2658" s="22" t="s">
        <v>2044</v>
      </c>
      <c r="B2658" s="23">
        <v>900</v>
      </c>
      <c r="C2658" s="22" t="s">
        <v>11494</v>
      </c>
      <c r="D2658" s="28">
        <v>387904</v>
      </c>
      <c r="E2658" s="22" t="s">
        <v>11495</v>
      </c>
      <c r="F2658" s="22" t="s">
        <v>15843</v>
      </c>
      <c r="G2658" s="22" t="s">
        <v>81</v>
      </c>
      <c r="H2658" s="22" t="s">
        <v>9209</v>
      </c>
      <c r="I2658" s="24">
        <v>43871</v>
      </c>
      <c r="J2658" s="24"/>
    </row>
    <row r="2659" spans="1:10" x14ac:dyDescent="0.25">
      <c r="A2659" s="22" t="s">
        <v>2997</v>
      </c>
      <c r="B2659" s="23">
        <v>900</v>
      </c>
      <c r="C2659" s="22" t="s">
        <v>11494</v>
      </c>
      <c r="D2659" s="28">
        <v>387904</v>
      </c>
      <c r="E2659" s="22" t="s">
        <v>11495</v>
      </c>
      <c r="F2659" s="22" t="s">
        <v>11766</v>
      </c>
      <c r="G2659" s="22" t="s">
        <v>81</v>
      </c>
      <c r="H2659" s="22" t="s">
        <v>6580</v>
      </c>
      <c r="I2659" s="24">
        <v>42373</v>
      </c>
      <c r="J2659" s="24"/>
    </row>
    <row r="2660" spans="1:10" x14ac:dyDescent="0.25">
      <c r="A2660" s="22" t="s">
        <v>2097</v>
      </c>
      <c r="B2660" s="23">
        <v>900</v>
      </c>
      <c r="C2660" s="22" t="s">
        <v>11494</v>
      </c>
      <c r="D2660" s="28">
        <v>387904</v>
      </c>
      <c r="E2660" s="22" t="s">
        <v>11495</v>
      </c>
      <c r="F2660" s="22" t="s">
        <v>11496</v>
      </c>
      <c r="G2660" s="22" t="s">
        <v>81</v>
      </c>
      <c r="H2660" s="22" t="s">
        <v>6982</v>
      </c>
      <c r="I2660" s="24">
        <v>44097</v>
      </c>
      <c r="J2660" s="24"/>
    </row>
    <row r="2661" spans="1:10" x14ac:dyDescent="0.25">
      <c r="A2661" s="22" t="s">
        <v>15844</v>
      </c>
      <c r="B2661" s="23">
        <v>900</v>
      </c>
      <c r="C2661" s="22" t="s">
        <v>11494</v>
      </c>
      <c r="D2661" s="28">
        <v>387904</v>
      </c>
      <c r="E2661" s="22" t="s">
        <v>11495</v>
      </c>
      <c r="F2661" s="22" t="s">
        <v>11919</v>
      </c>
      <c r="G2661" s="22" t="s">
        <v>81</v>
      </c>
      <c r="H2661" s="22" t="s">
        <v>15845</v>
      </c>
      <c r="I2661" s="24">
        <v>40574</v>
      </c>
      <c r="J2661" s="24">
        <v>44348</v>
      </c>
    </row>
    <row r="2662" spans="1:10" x14ac:dyDescent="0.25">
      <c r="A2662" s="22" t="s">
        <v>192</v>
      </c>
      <c r="B2662" s="23">
        <v>900</v>
      </c>
      <c r="C2662" s="22" t="s">
        <v>11494</v>
      </c>
      <c r="D2662" s="28">
        <v>387904</v>
      </c>
      <c r="E2662" s="22" t="s">
        <v>11495</v>
      </c>
      <c r="F2662" s="22" t="s">
        <v>11496</v>
      </c>
      <c r="G2662" s="22" t="s">
        <v>81</v>
      </c>
      <c r="H2662" s="22" t="s">
        <v>6956</v>
      </c>
      <c r="I2662" s="24">
        <v>44076</v>
      </c>
      <c r="J2662" s="24"/>
    </row>
    <row r="2663" spans="1:10" x14ac:dyDescent="0.25">
      <c r="A2663" s="22" t="s">
        <v>3130</v>
      </c>
      <c r="B2663" s="23">
        <v>900</v>
      </c>
      <c r="C2663" s="22" t="s">
        <v>11494</v>
      </c>
      <c r="D2663" s="28">
        <v>387904</v>
      </c>
      <c r="E2663" s="22" t="s">
        <v>11495</v>
      </c>
      <c r="F2663" s="22" t="s">
        <v>11496</v>
      </c>
      <c r="G2663" s="22" t="s">
        <v>81</v>
      </c>
      <c r="H2663" s="22" t="s">
        <v>7218</v>
      </c>
      <c r="I2663" s="24">
        <v>44348</v>
      </c>
      <c r="J2663" s="24"/>
    </row>
    <row r="2664" spans="1:10" x14ac:dyDescent="0.25">
      <c r="A2664" s="22" t="s">
        <v>5925</v>
      </c>
      <c r="B2664" s="23">
        <v>900</v>
      </c>
      <c r="C2664" s="22" t="s">
        <v>11494</v>
      </c>
      <c r="D2664" s="28">
        <v>387904</v>
      </c>
      <c r="E2664" s="22" t="s">
        <v>11495</v>
      </c>
      <c r="F2664" s="22" t="s">
        <v>11496</v>
      </c>
      <c r="G2664" s="22" t="s">
        <v>81</v>
      </c>
      <c r="H2664" s="22" t="s">
        <v>7109</v>
      </c>
      <c r="I2664" s="24">
        <v>44230</v>
      </c>
      <c r="J2664" s="24"/>
    </row>
    <row r="2665" spans="1:10" x14ac:dyDescent="0.25">
      <c r="A2665" s="22" t="s">
        <v>2694</v>
      </c>
      <c r="B2665" s="23">
        <v>900</v>
      </c>
      <c r="C2665" s="22" t="s">
        <v>11494</v>
      </c>
      <c r="D2665" s="28">
        <v>387904</v>
      </c>
      <c r="E2665" s="22" t="s">
        <v>11495</v>
      </c>
      <c r="F2665" s="22" t="s">
        <v>11496</v>
      </c>
      <c r="G2665" s="22" t="s">
        <v>81</v>
      </c>
      <c r="H2665" s="22" t="s">
        <v>6926</v>
      </c>
      <c r="I2665" s="24">
        <v>44046</v>
      </c>
      <c r="J2665" s="24"/>
    </row>
    <row r="2666" spans="1:10" x14ac:dyDescent="0.25">
      <c r="A2666" s="22" t="s">
        <v>15846</v>
      </c>
      <c r="B2666" s="23">
        <v>900</v>
      </c>
      <c r="C2666" s="22" t="s">
        <v>11494</v>
      </c>
      <c r="D2666" s="28">
        <v>387904</v>
      </c>
      <c r="E2666" s="22" t="s">
        <v>11495</v>
      </c>
      <c r="F2666" s="22" t="s">
        <v>11496</v>
      </c>
      <c r="G2666" s="22" t="s">
        <v>81</v>
      </c>
      <c r="H2666" s="22" t="s">
        <v>15847</v>
      </c>
      <c r="I2666" s="24">
        <v>44044</v>
      </c>
      <c r="J2666" s="24">
        <v>44218</v>
      </c>
    </row>
    <row r="2667" spans="1:10" x14ac:dyDescent="0.25">
      <c r="A2667" s="22" t="s">
        <v>15848</v>
      </c>
      <c r="B2667" s="23">
        <v>900</v>
      </c>
      <c r="C2667" s="22" t="s">
        <v>11494</v>
      </c>
      <c r="D2667" s="28">
        <v>387904</v>
      </c>
      <c r="E2667" s="22" t="s">
        <v>11495</v>
      </c>
      <c r="F2667" s="22" t="s">
        <v>12065</v>
      </c>
      <c r="G2667" s="22" t="s">
        <v>81</v>
      </c>
      <c r="H2667" s="22" t="s">
        <v>15849</v>
      </c>
      <c r="I2667" s="24">
        <v>43773</v>
      </c>
      <c r="J2667" s="24">
        <v>44075</v>
      </c>
    </row>
    <row r="2668" spans="1:10" x14ac:dyDescent="0.25">
      <c r="A2668" s="22" t="s">
        <v>15850</v>
      </c>
      <c r="B2668" s="23">
        <v>900</v>
      </c>
      <c r="C2668" s="22" t="s">
        <v>11494</v>
      </c>
      <c r="D2668" s="28">
        <v>387904</v>
      </c>
      <c r="E2668" s="22" t="s">
        <v>11495</v>
      </c>
      <c r="F2668" s="22" t="s">
        <v>12101</v>
      </c>
      <c r="G2668" s="22" t="s">
        <v>81</v>
      </c>
      <c r="H2668" s="22" t="s">
        <v>15851</v>
      </c>
      <c r="I2668" s="24">
        <v>43213</v>
      </c>
      <c r="J2668" s="24">
        <v>44214</v>
      </c>
    </row>
    <row r="2669" spans="1:10" x14ac:dyDescent="0.25">
      <c r="A2669" s="22" t="s">
        <v>15850</v>
      </c>
      <c r="B2669" s="23">
        <v>900</v>
      </c>
      <c r="C2669" s="22" t="s">
        <v>11494</v>
      </c>
      <c r="D2669" s="28">
        <v>387904</v>
      </c>
      <c r="E2669" s="22" t="s">
        <v>11495</v>
      </c>
      <c r="F2669" s="22" t="s">
        <v>15805</v>
      </c>
      <c r="G2669" s="22" t="s">
        <v>81</v>
      </c>
      <c r="H2669" s="22" t="s">
        <v>15851</v>
      </c>
      <c r="I2669" s="24">
        <v>44215</v>
      </c>
      <c r="J2669" s="24">
        <v>44241</v>
      </c>
    </row>
    <row r="2670" spans="1:10" x14ac:dyDescent="0.25">
      <c r="A2670" s="22" t="s">
        <v>15850</v>
      </c>
      <c r="B2670" s="23">
        <v>900</v>
      </c>
      <c r="C2670" s="22" t="s">
        <v>11494</v>
      </c>
      <c r="D2670" s="28">
        <v>387904</v>
      </c>
      <c r="E2670" s="22" t="s">
        <v>11495</v>
      </c>
      <c r="F2670" s="22" t="s">
        <v>11743</v>
      </c>
      <c r="G2670" s="22" t="s">
        <v>81</v>
      </c>
      <c r="H2670" s="22" t="s">
        <v>15851</v>
      </c>
      <c r="I2670" s="24">
        <v>44242</v>
      </c>
      <c r="J2670" s="24">
        <v>44310</v>
      </c>
    </row>
    <row r="2671" spans="1:10" x14ac:dyDescent="0.25">
      <c r="A2671" s="22" t="s">
        <v>3436</v>
      </c>
      <c r="B2671" s="23">
        <v>900</v>
      </c>
      <c r="C2671" s="22" t="s">
        <v>11494</v>
      </c>
      <c r="D2671" s="28">
        <v>387904</v>
      </c>
      <c r="E2671" s="22" t="s">
        <v>11495</v>
      </c>
      <c r="F2671" s="22" t="s">
        <v>11913</v>
      </c>
      <c r="G2671" s="22" t="s">
        <v>81</v>
      </c>
      <c r="H2671" s="22" t="s">
        <v>10900</v>
      </c>
      <c r="I2671" s="24">
        <v>44095</v>
      </c>
      <c r="J2671" s="24">
        <v>44382</v>
      </c>
    </row>
    <row r="2672" spans="1:10" x14ac:dyDescent="0.25">
      <c r="A2672" s="22" t="s">
        <v>5303</v>
      </c>
      <c r="B2672" s="23">
        <v>900</v>
      </c>
      <c r="C2672" s="22" t="s">
        <v>11494</v>
      </c>
      <c r="D2672" s="28">
        <v>387904</v>
      </c>
      <c r="E2672" s="22" t="s">
        <v>11495</v>
      </c>
      <c r="F2672" s="22" t="s">
        <v>15852</v>
      </c>
      <c r="G2672" s="22" t="s">
        <v>81</v>
      </c>
      <c r="H2672" s="22" t="s">
        <v>6276</v>
      </c>
      <c r="I2672" s="24">
        <v>43185</v>
      </c>
      <c r="J2672" s="24"/>
    </row>
    <row r="2673" spans="1:10" x14ac:dyDescent="0.25">
      <c r="A2673" s="22" t="s">
        <v>4799</v>
      </c>
      <c r="B2673" s="23">
        <v>900</v>
      </c>
      <c r="C2673" s="22" t="s">
        <v>11494</v>
      </c>
      <c r="D2673" s="28">
        <v>387904</v>
      </c>
      <c r="E2673" s="22" t="s">
        <v>11495</v>
      </c>
      <c r="F2673" s="22" t="s">
        <v>11496</v>
      </c>
      <c r="G2673" s="22" t="s">
        <v>81</v>
      </c>
      <c r="H2673" s="22" t="s">
        <v>6805</v>
      </c>
      <c r="I2673" s="24">
        <v>43892</v>
      </c>
      <c r="J2673" s="24"/>
    </row>
    <row r="2674" spans="1:10" x14ac:dyDescent="0.25">
      <c r="A2674" s="22" t="s">
        <v>3033</v>
      </c>
      <c r="B2674" s="23">
        <v>900</v>
      </c>
      <c r="C2674" s="22" t="s">
        <v>11494</v>
      </c>
      <c r="D2674" s="28">
        <v>387904</v>
      </c>
      <c r="E2674" s="22" t="s">
        <v>11495</v>
      </c>
      <c r="F2674" s="22" t="s">
        <v>15853</v>
      </c>
      <c r="G2674" s="22" t="s">
        <v>81</v>
      </c>
      <c r="H2674" s="22" t="s">
        <v>6679</v>
      </c>
      <c r="I2674" s="24">
        <v>42597</v>
      </c>
      <c r="J2674" s="24">
        <v>43962</v>
      </c>
    </row>
    <row r="2675" spans="1:10" x14ac:dyDescent="0.25">
      <c r="A2675" s="22" t="s">
        <v>3033</v>
      </c>
      <c r="B2675" s="23">
        <v>900</v>
      </c>
      <c r="C2675" s="22" t="s">
        <v>11494</v>
      </c>
      <c r="D2675" s="28">
        <v>387904</v>
      </c>
      <c r="E2675" s="22" t="s">
        <v>11495</v>
      </c>
      <c r="F2675" s="22" t="s">
        <v>15670</v>
      </c>
      <c r="G2675" s="22" t="s">
        <v>81</v>
      </c>
      <c r="H2675" s="22" t="s">
        <v>6679</v>
      </c>
      <c r="I2675" s="24">
        <v>43963</v>
      </c>
      <c r="J2675" s="24"/>
    </row>
    <row r="2676" spans="1:10" x14ac:dyDescent="0.25">
      <c r="A2676" s="22" t="s">
        <v>4897</v>
      </c>
      <c r="B2676" s="23">
        <v>900</v>
      </c>
      <c r="C2676" s="22" t="s">
        <v>11494</v>
      </c>
      <c r="D2676" s="28">
        <v>387904</v>
      </c>
      <c r="E2676" s="22" t="s">
        <v>11495</v>
      </c>
      <c r="F2676" s="22" t="s">
        <v>15854</v>
      </c>
      <c r="G2676" s="22" t="s">
        <v>81</v>
      </c>
      <c r="H2676" s="22" t="s">
        <v>6811</v>
      </c>
      <c r="I2676" s="24">
        <v>43930</v>
      </c>
      <c r="J2676" s="24"/>
    </row>
    <row r="2677" spans="1:10" x14ac:dyDescent="0.25">
      <c r="A2677" s="22" t="s">
        <v>5452</v>
      </c>
      <c r="B2677" s="23">
        <v>900</v>
      </c>
      <c r="C2677" s="22" t="s">
        <v>11494</v>
      </c>
      <c r="D2677" s="28">
        <v>387904</v>
      </c>
      <c r="E2677" s="22" t="s">
        <v>11495</v>
      </c>
      <c r="F2677" s="22" t="s">
        <v>15855</v>
      </c>
      <c r="G2677" s="22" t="s">
        <v>81</v>
      </c>
      <c r="H2677" s="22" t="s">
        <v>7049</v>
      </c>
      <c r="I2677" s="24">
        <v>43437</v>
      </c>
      <c r="J2677" s="24"/>
    </row>
    <row r="2678" spans="1:10" x14ac:dyDescent="0.25">
      <c r="A2678" s="22" t="s">
        <v>4080</v>
      </c>
      <c r="B2678" s="23">
        <v>900</v>
      </c>
      <c r="C2678" s="22" t="s">
        <v>11494</v>
      </c>
      <c r="D2678" s="28">
        <v>387904</v>
      </c>
      <c r="E2678" s="22" t="s">
        <v>11495</v>
      </c>
      <c r="F2678" s="22" t="s">
        <v>11496</v>
      </c>
      <c r="G2678" s="22" t="s">
        <v>81</v>
      </c>
      <c r="H2678" s="22" t="s">
        <v>6991</v>
      </c>
      <c r="I2678" s="24">
        <v>44095</v>
      </c>
      <c r="J2678" s="24"/>
    </row>
    <row r="2679" spans="1:10" x14ac:dyDescent="0.25">
      <c r="A2679" s="22" t="s">
        <v>5030</v>
      </c>
      <c r="B2679" s="23">
        <v>900</v>
      </c>
      <c r="C2679" s="22" t="s">
        <v>11494</v>
      </c>
      <c r="D2679" s="28">
        <v>387904</v>
      </c>
      <c r="E2679" s="22" t="s">
        <v>11495</v>
      </c>
      <c r="F2679" s="22" t="s">
        <v>11496</v>
      </c>
      <c r="G2679" s="22" t="s">
        <v>81</v>
      </c>
      <c r="H2679" s="22" t="s">
        <v>6584</v>
      </c>
      <c r="I2679" s="24">
        <v>44232</v>
      </c>
      <c r="J2679" s="24"/>
    </row>
    <row r="2680" spans="1:10" x14ac:dyDescent="0.25">
      <c r="A2680" s="22" t="s">
        <v>4126</v>
      </c>
      <c r="B2680" s="23">
        <v>900</v>
      </c>
      <c r="C2680" s="22" t="s">
        <v>11494</v>
      </c>
      <c r="D2680" s="28">
        <v>387904</v>
      </c>
      <c r="E2680" s="22" t="s">
        <v>11495</v>
      </c>
      <c r="F2680" s="22" t="s">
        <v>11908</v>
      </c>
      <c r="G2680" s="22" t="s">
        <v>81</v>
      </c>
      <c r="H2680" s="22" t="s">
        <v>6846</v>
      </c>
      <c r="I2680" s="24">
        <v>43857</v>
      </c>
      <c r="J2680" s="24"/>
    </row>
    <row r="2681" spans="1:10" x14ac:dyDescent="0.25">
      <c r="A2681" s="22" t="s">
        <v>992</v>
      </c>
      <c r="B2681" s="23">
        <v>900</v>
      </c>
      <c r="C2681" s="22" t="s">
        <v>11494</v>
      </c>
      <c r="D2681" s="28">
        <v>387904</v>
      </c>
      <c r="E2681" s="22" t="s">
        <v>11495</v>
      </c>
      <c r="F2681" s="22" t="s">
        <v>11607</v>
      </c>
      <c r="G2681" s="22" t="s">
        <v>81</v>
      </c>
      <c r="H2681" s="22" t="s">
        <v>6985</v>
      </c>
      <c r="I2681" s="24">
        <v>44095</v>
      </c>
      <c r="J2681" s="24"/>
    </row>
    <row r="2682" spans="1:10" x14ac:dyDescent="0.25">
      <c r="A2682" s="22" t="s">
        <v>4433</v>
      </c>
      <c r="B2682" s="23">
        <v>900</v>
      </c>
      <c r="C2682" s="22" t="s">
        <v>11494</v>
      </c>
      <c r="D2682" s="28">
        <v>387904</v>
      </c>
      <c r="E2682" s="22" t="s">
        <v>11495</v>
      </c>
      <c r="F2682" s="22" t="s">
        <v>15856</v>
      </c>
      <c r="G2682" s="22" t="s">
        <v>81</v>
      </c>
      <c r="H2682" s="22" t="s">
        <v>7081</v>
      </c>
      <c r="I2682" s="24">
        <v>43984</v>
      </c>
      <c r="J2682" s="24"/>
    </row>
    <row r="2683" spans="1:10" x14ac:dyDescent="0.25">
      <c r="A2683" s="22" t="s">
        <v>1404</v>
      </c>
      <c r="B2683" s="23">
        <v>900</v>
      </c>
      <c r="C2683" s="22" t="s">
        <v>11494</v>
      </c>
      <c r="D2683" s="28">
        <v>387904</v>
      </c>
      <c r="E2683" s="22" t="s">
        <v>11495</v>
      </c>
      <c r="F2683" s="22" t="s">
        <v>12207</v>
      </c>
      <c r="G2683" s="22" t="s">
        <v>81</v>
      </c>
      <c r="H2683" s="22" t="s">
        <v>7114</v>
      </c>
      <c r="I2683" s="24">
        <v>44235</v>
      </c>
      <c r="J2683" s="24"/>
    </row>
    <row r="2684" spans="1:10" x14ac:dyDescent="0.25">
      <c r="A2684" s="22" t="s">
        <v>3966</v>
      </c>
      <c r="B2684" s="23">
        <v>900</v>
      </c>
      <c r="C2684" s="22" t="s">
        <v>11494</v>
      </c>
      <c r="D2684" s="28">
        <v>387904</v>
      </c>
      <c r="E2684" s="22" t="s">
        <v>11495</v>
      </c>
      <c r="F2684" s="22" t="s">
        <v>11496</v>
      </c>
      <c r="G2684" s="22" t="s">
        <v>81</v>
      </c>
      <c r="H2684" s="22" t="s">
        <v>7082</v>
      </c>
      <c r="I2684" s="24">
        <v>44197</v>
      </c>
      <c r="J2684" s="24"/>
    </row>
    <row r="2685" spans="1:10" x14ac:dyDescent="0.25">
      <c r="A2685" s="22" t="s">
        <v>15857</v>
      </c>
      <c r="B2685" s="23">
        <v>900</v>
      </c>
      <c r="C2685" s="22" t="s">
        <v>11494</v>
      </c>
      <c r="D2685" s="28">
        <v>387904</v>
      </c>
      <c r="E2685" s="22" t="s">
        <v>11495</v>
      </c>
      <c r="F2685" s="22" t="s">
        <v>15858</v>
      </c>
      <c r="G2685" s="22" t="s">
        <v>81</v>
      </c>
      <c r="H2685" s="22" t="s">
        <v>15859</v>
      </c>
      <c r="I2685" s="24">
        <v>42905</v>
      </c>
      <c r="J2685" s="24">
        <v>43922</v>
      </c>
    </row>
    <row r="2686" spans="1:10" x14ac:dyDescent="0.25">
      <c r="A2686" s="22" t="s">
        <v>15860</v>
      </c>
      <c r="B2686" s="23">
        <v>900</v>
      </c>
      <c r="C2686" s="22" t="s">
        <v>11494</v>
      </c>
      <c r="D2686" s="28">
        <v>387904</v>
      </c>
      <c r="E2686" s="22" t="s">
        <v>11495</v>
      </c>
      <c r="F2686" s="22" t="s">
        <v>11496</v>
      </c>
      <c r="G2686" s="22" t="s">
        <v>81</v>
      </c>
      <c r="H2686" s="22" t="s">
        <v>15861</v>
      </c>
      <c r="I2686" s="24">
        <v>44068</v>
      </c>
      <c r="J2686" s="24">
        <v>44075</v>
      </c>
    </row>
    <row r="2687" spans="1:10" x14ac:dyDescent="0.25">
      <c r="A2687" s="22" t="s">
        <v>15860</v>
      </c>
      <c r="B2687" s="23">
        <v>900</v>
      </c>
      <c r="C2687" s="22" t="s">
        <v>11494</v>
      </c>
      <c r="D2687" s="28">
        <v>387904</v>
      </c>
      <c r="E2687" s="22" t="s">
        <v>11495</v>
      </c>
      <c r="F2687" s="22" t="s">
        <v>11567</v>
      </c>
      <c r="G2687" s="22" t="s">
        <v>81</v>
      </c>
      <c r="H2687" s="22" t="s">
        <v>15861</v>
      </c>
      <c r="I2687" s="24">
        <v>44076</v>
      </c>
      <c r="J2687" s="24">
        <v>44284</v>
      </c>
    </row>
    <row r="2688" spans="1:10" x14ac:dyDescent="0.25">
      <c r="A2688" s="22" t="s">
        <v>761</v>
      </c>
      <c r="B2688" s="23">
        <v>900</v>
      </c>
      <c r="C2688" s="22" t="s">
        <v>11494</v>
      </c>
      <c r="D2688" s="28">
        <v>387904</v>
      </c>
      <c r="E2688" s="22" t="s">
        <v>11495</v>
      </c>
      <c r="F2688" s="22" t="s">
        <v>11938</v>
      </c>
      <c r="G2688" s="22" t="s">
        <v>81</v>
      </c>
      <c r="H2688" s="22" t="s">
        <v>6680</v>
      </c>
      <c r="I2688" s="24">
        <v>42310</v>
      </c>
      <c r="J2688" s="24">
        <v>44428</v>
      </c>
    </row>
    <row r="2689" spans="1:10" x14ac:dyDescent="0.25">
      <c r="A2689" s="22" t="s">
        <v>5853</v>
      </c>
      <c r="B2689" s="23">
        <v>900</v>
      </c>
      <c r="C2689" s="22" t="s">
        <v>11494</v>
      </c>
      <c r="D2689" s="28">
        <v>387904</v>
      </c>
      <c r="E2689" s="22" t="s">
        <v>11495</v>
      </c>
      <c r="F2689" s="22" t="s">
        <v>11496</v>
      </c>
      <c r="G2689" s="22" t="s">
        <v>81</v>
      </c>
      <c r="H2689" s="22" t="s">
        <v>7290</v>
      </c>
      <c r="I2689" s="24">
        <v>44383</v>
      </c>
      <c r="J2689" s="24"/>
    </row>
    <row r="2690" spans="1:10" x14ac:dyDescent="0.25">
      <c r="A2690" s="22" t="s">
        <v>1217</v>
      </c>
      <c r="B2690" s="23">
        <v>900</v>
      </c>
      <c r="C2690" s="22" t="s">
        <v>11494</v>
      </c>
      <c r="D2690" s="28">
        <v>387904</v>
      </c>
      <c r="E2690" s="22" t="s">
        <v>11495</v>
      </c>
      <c r="F2690" s="22" t="s">
        <v>11630</v>
      </c>
      <c r="G2690" s="22" t="s">
        <v>81</v>
      </c>
      <c r="H2690" s="22" t="s">
        <v>6940</v>
      </c>
      <c r="I2690" s="24">
        <v>44068</v>
      </c>
      <c r="J2690" s="24"/>
    </row>
    <row r="2691" spans="1:10" x14ac:dyDescent="0.25">
      <c r="A2691" s="22" t="s">
        <v>1944</v>
      </c>
      <c r="B2691" s="23">
        <v>900</v>
      </c>
      <c r="C2691" s="22" t="s">
        <v>11494</v>
      </c>
      <c r="D2691" s="28">
        <v>387904</v>
      </c>
      <c r="E2691" s="22" t="s">
        <v>11495</v>
      </c>
      <c r="F2691" s="22" t="s">
        <v>11528</v>
      </c>
      <c r="G2691" s="22" t="s">
        <v>81</v>
      </c>
      <c r="H2691" s="22" t="s">
        <v>6961</v>
      </c>
      <c r="I2691" s="24">
        <v>44081</v>
      </c>
      <c r="J2691" s="24"/>
    </row>
    <row r="2692" spans="1:10" x14ac:dyDescent="0.25">
      <c r="A2692" s="22" t="s">
        <v>1763</v>
      </c>
      <c r="B2692" s="23">
        <v>900</v>
      </c>
      <c r="C2692" s="22" t="s">
        <v>11494</v>
      </c>
      <c r="D2692" s="28">
        <v>387904</v>
      </c>
      <c r="E2692" s="22" t="s">
        <v>11495</v>
      </c>
      <c r="F2692" s="22" t="s">
        <v>11607</v>
      </c>
      <c r="G2692" s="22" t="s">
        <v>81</v>
      </c>
      <c r="H2692" s="22" t="s">
        <v>6681</v>
      </c>
      <c r="I2692" s="24">
        <v>43773</v>
      </c>
      <c r="J2692" s="24"/>
    </row>
    <row r="2693" spans="1:10" x14ac:dyDescent="0.25">
      <c r="A2693" s="22" t="s">
        <v>149</v>
      </c>
      <c r="B2693" s="23">
        <v>900</v>
      </c>
      <c r="C2693" s="22" t="s">
        <v>11494</v>
      </c>
      <c r="D2693" s="28">
        <v>387904</v>
      </c>
      <c r="E2693" s="22" t="s">
        <v>11495</v>
      </c>
      <c r="F2693" s="22" t="s">
        <v>13742</v>
      </c>
      <c r="G2693" s="22" t="s">
        <v>81</v>
      </c>
      <c r="H2693" s="22" t="s">
        <v>10442</v>
      </c>
      <c r="I2693" s="24">
        <v>43911</v>
      </c>
      <c r="J2693" s="24"/>
    </row>
    <row r="2694" spans="1:10" x14ac:dyDescent="0.25">
      <c r="A2694" s="22" t="s">
        <v>811</v>
      </c>
      <c r="B2694" s="23">
        <v>900</v>
      </c>
      <c r="C2694" s="22" t="s">
        <v>11494</v>
      </c>
      <c r="D2694" s="28">
        <v>387904</v>
      </c>
      <c r="E2694" s="22" t="s">
        <v>11495</v>
      </c>
      <c r="F2694" s="22" t="s">
        <v>15862</v>
      </c>
      <c r="G2694" s="22" t="s">
        <v>81</v>
      </c>
      <c r="H2694" s="22" t="s">
        <v>7050</v>
      </c>
      <c r="I2694" s="24">
        <v>43801</v>
      </c>
      <c r="J2694" s="24">
        <v>43997</v>
      </c>
    </row>
    <row r="2695" spans="1:10" x14ac:dyDescent="0.25">
      <c r="A2695" s="22" t="s">
        <v>811</v>
      </c>
      <c r="B2695" s="23">
        <v>900</v>
      </c>
      <c r="C2695" s="22" t="s">
        <v>11494</v>
      </c>
      <c r="D2695" s="28">
        <v>387904</v>
      </c>
      <c r="E2695" s="22" t="s">
        <v>11495</v>
      </c>
      <c r="F2695" s="22" t="s">
        <v>11913</v>
      </c>
      <c r="G2695" s="22" t="s">
        <v>81</v>
      </c>
      <c r="H2695" s="22" t="s">
        <v>7050</v>
      </c>
      <c r="I2695" s="24">
        <v>43998</v>
      </c>
      <c r="J2695" s="24">
        <v>44164</v>
      </c>
    </row>
    <row r="2696" spans="1:10" x14ac:dyDescent="0.25">
      <c r="A2696" s="22" t="s">
        <v>811</v>
      </c>
      <c r="B2696" s="23">
        <v>900</v>
      </c>
      <c r="C2696" s="22" t="s">
        <v>11494</v>
      </c>
      <c r="D2696" s="28">
        <v>387904</v>
      </c>
      <c r="E2696" s="22" t="s">
        <v>11495</v>
      </c>
      <c r="F2696" s="22" t="s">
        <v>11752</v>
      </c>
      <c r="G2696" s="22" t="s">
        <v>81</v>
      </c>
      <c r="H2696" s="22" t="s">
        <v>7050</v>
      </c>
      <c r="I2696" s="24">
        <v>44165</v>
      </c>
      <c r="J2696" s="24"/>
    </row>
    <row r="2697" spans="1:10" x14ac:dyDescent="0.25">
      <c r="A2697" s="22" t="s">
        <v>3524</v>
      </c>
      <c r="B2697" s="23">
        <v>900</v>
      </c>
      <c r="C2697" s="22" t="s">
        <v>11494</v>
      </c>
      <c r="D2697" s="28">
        <v>387904</v>
      </c>
      <c r="E2697" s="22" t="s">
        <v>11495</v>
      </c>
      <c r="F2697" s="22" t="s">
        <v>12494</v>
      </c>
      <c r="G2697" s="22" t="s">
        <v>81</v>
      </c>
      <c r="H2697" s="22" t="s">
        <v>6934</v>
      </c>
      <c r="I2697" s="24">
        <v>44006</v>
      </c>
      <c r="J2697" s="24">
        <v>44347</v>
      </c>
    </row>
    <row r="2698" spans="1:10" x14ac:dyDescent="0.25">
      <c r="A2698" s="22" t="s">
        <v>3524</v>
      </c>
      <c r="B2698" s="23">
        <v>900</v>
      </c>
      <c r="C2698" s="22" t="s">
        <v>11494</v>
      </c>
      <c r="D2698" s="28">
        <v>387904</v>
      </c>
      <c r="E2698" s="22" t="s">
        <v>11495</v>
      </c>
      <c r="F2698" s="22" t="s">
        <v>11558</v>
      </c>
      <c r="G2698" s="22" t="s">
        <v>81</v>
      </c>
      <c r="H2698" s="22" t="s">
        <v>6934</v>
      </c>
      <c r="I2698" s="24">
        <v>44348</v>
      </c>
      <c r="J2698" s="24">
        <v>44350</v>
      </c>
    </row>
    <row r="2699" spans="1:10" x14ac:dyDescent="0.25">
      <c r="A2699" s="22" t="s">
        <v>3524</v>
      </c>
      <c r="B2699" s="23">
        <v>900</v>
      </c>
      <c r="C2699" s="22" t="s">
        <v>11494</v>
      </c>
      <c r="D2699" s="28">
        <v>387904</v>
      </c>
      <c r="E2699" s="22" t="s">
        <v>11495</v>
      </c>
      <c r="F2699" s="22" t="s">
        <v>15863</v>
      </c>
      <c r="G2699" s="22" t="s">
        <v>81</v>
      </c>
      <c r="H2699" s="22" t="s">
        <v>6934</v>
      </c>
      <c r="I2699" s="24">
        <v>44351</v>
      </c>
      <c r="J2699" s="24"/>
    </row>
    <row r="2700" spans="1:10" x14ac:dyDescent="0.25">
      <c r="A2700" s="22" t="s">
        <v>4290</v>
      </c>
      <c r="B2700" s="23">
        <v>900</v>
      </c>
      <c r="C2700" s="22" t="s">
        <v>11494</v>
      </c>
      <c r="D2700" s="28">
        <v>387904</v>
      </c>
      <c r="E2700" s="22" t="s">
        <v>11495</v>
      </c>
      <c r="F2700" s="22" t="s">
        <v>11496</v>
      </c>
      <c r="G2700" s="22" t="s">
        <v>81</v>
      </c>
      <c r="H2700" s="22" t="s">
        <v>7240</v>
      </c>
      <c r="I2700" s="24">
        <v>44378</v>
      </c>
      <c r="J2700" s="24"/>
    </row>
    <row r="2701" spans="1:10" x14ac:dyDescent="0.25">
      <c r="A2701" s="22" t="s">
        <v>2530</v>
      </c>
      <c r="B2701" s="23">
        <v>900</v>
      </c>
      <c r="C2701" s="22" t="s">
        <v>11494</v>
      </c>
      <c r="D2701" s="28">
        <v>387904</v>
      </c>
      <c r="E2701" s="22" t="s">
        <v>11495</v>
      </c>
      <c r="F2701" s="22" t="s">
        <v>15864</v>
      </c>
      <c r="G2701" s="22" t="s">
        <v>81</v>
      </c>
      <c r="H2701" s="22" t="s">
        <v>10307</v>
      </c>
      <c r="I2701" s="24">
        <v>44195</v>
      </c>
      <c r="J2701" s="24">
        <v>44329</v>
      </c>
    </row>
    <row r="2702" spans="1:10" x14ac:dyDescent="0.25">
      <c r="A2702" s="22" t="s">
        <v>2530</v>
      </c>
      <c r="B2702" s="23">
        <v>900</v>
      </c>
      <c r="C2702" s="22" t="s">
        <v>11494</v>
      </c>
      <c r="D2702" s="28">
        <v>387904</v>
      </c>
      <c r="E2702" s="22" t="s">
        <v>11495</v>
      </c>
      <c r="F2702" s="22" t="s">
        <v>12765</v>
      </c>
      <c r="G2702" s="22" t="s">
        <v>81</v>
      </c>
      <c r="H2702" s="22" t="s">
        <v>10307</v>
      </c>
      <c r="I2702" s="24">
        <v>44330</v>
      </c>
      <c r="J2702" s="24"/>
    </row>
    <row r="2703" spans="1:10" x14ac:dyDescent="0.25">
      <c r="A2703" s="22" t="s">
        <v>2586</v>
      </c>
      <c r="B2703" s="23">
        <v>900</v>
      </c>
      <c r="C2703" s="22" t="s">
        <v>11494</v>
      </c>
      <c r="D2703" s="28">
        <v>387904</v>
      </c>
      <c r="E2703" s="22" t="s">
        <v>11495</v>
      </c>
      <c r="F2703" s="22" t="s">
        <v>11699</v>
      </c>
      <c r="G2703" s="22" t="s">
        <v>81</v>
      </c>
      <c r="H2703" s="22" t="s">
        <v>6626</v>
      </c>
      <c r="I2703" s="24">
        <v>39195</v>
      </c>
      <c r="J2703" s="24"/>
    </row>
    <row r="2704" spans="1:10" x14ac:dyDescent="0.25">
      <c r="A2704" s="22" t="s">
        <v>4831</v>
      </c>
      <c r="B2704" s="23">
        <v>900</v>
      </c>
      <c r="C2704" s="22" t="s">
        <v>11494</v>
      </c>
      <c r="D2704" s="28">
        <v>387904</v>
      </c>
      <c r="E2704" s="22" t="s">
        <v>11495</v>
      </c>
      <c r="F2704" s="22" t="s">
        <v>12304</v>
      </c>
      <c r="G2704" s="22" t="s">
        <v>81</v>
      </c>
      <c r="H2704" s="22" t="s">
        <v>6923</v>
      </c>
      <c r="I2704" s="24">
        <v>44044</v>
      </c>
      <c r="J2704" s="24"/>
    </row>
    <row r="2705" spans="1:10" x14ac:dyDescent="0.25">
      <c r="A2705" s="22" t="s">
        <v>1549</v>
      </c>
      <c r="B2705" s="23">
        <v>900</v>
      </c>
      <c r="C2705" s="22" t="s">
        <v>11494</v>
      </c>
      <c r="D2705" s="28">
        <v>387904</v>
      </c>
      <c r="E2705" s="22" t="s">
        <v>11495</v>
      </c>
      <c r="F2705" s="22" t="s">
        <v>15865</v>
      </c>
      <c r="G2705" s="22" t="s">
        <v>81</v>
      </c>
      <c r="H2705" s="22" t="s">
        <v>6280</v>
      </c>
      <c r="I2705" s="24">
        <v>42793</v>
      </c>
      <c r="J2705" s="24"/>
    </row>
    <row r="2706" spans="1:10" x14ac:dyDescent="0.25">
      <c r="A2706" s="22" t="s">
        <v>177</v>
      </c>
      <c r="B2706" s="23">
        <v>900</v>
      </c>
      <c r="C2706" s="22" t="s">
        <v>11494</v>
      </c>
      <c r="D2706" s="28">
        <v>387904</v>
      </c>
      <c r="E2706" s="22" t="s">
        <v>11495</v>
      </c>
      <c r="F2706" s="22" t="s">
        <v>15866</v>
      </c>
      <c r="G2706" s="22" t="s">
        <v>81</v>
      </c>
      <c r="H2706" s="22" t="s">
        <v>6682</v>
      </c>
      <c r="I2706" s="24">
        <v>42933</v>
      </c>
      <c r="J2706" s="24"/>
    </row>
    <row r="2707" spans="1:10" x14ac:dyDescent="0.25">
      <c r="A2707" s="22" t="s">
        <v>5709</v>
      </c>
      <c r="B2707" s="23">
        <v>900</v>
      </c>
      <c r="C2707" s="22" t="s">
        <v>11494</v>
      </c>
      <c r="D2707" s="28">
        <v>387904</v>
      </c>
      <c r="E2707" s="22" t="s">
        <v>11495</v>
      </c>
      <c r="F2707" s="22" t="s">
        <v>11496</v>
      </c>
      <c r="G2707" s="22" t="s">
        <v>81</v>
      </c>
      <c r="H2707" s="22" t="s">
        <v>6887</v>
      </c>
      <c r="I2707" s="24">
        <v>44013</v>
      </c>
      <c r="J2707" s="24"/>
    </row>
    <row r="2708" spans="1:10" x14ac:dyDescent="0.25">
      <c r="A2708" s="22" t="s">
        <v>2838</v>
      </c>
      <c r="B2708" s="23">
        <v>900</v>
      </c>
      <c r="C2708" s="22" t="s">
        <v>11494</v>
      </c>
      <c r="D2708" s="28">
        <v>387904</v>
      </c>
      <c r="E2708" s="22" t="s">
        <v>11495</v>
      </c>
      <c r="F2708" s="22" t="s">
        <v>11496</v>
      </c>
      <c r="G2708" s="22" t="s">
        <v>81</v>
      </c>
      <c r="H2708" s="22" t="s">
        <v>7189</v>
      </c>
      <c r="I2708" s="24">
        <v>44333</v>
      </c>
      <c r="J2708" s="24"/>
    </row>
    <row r="2709" spans="1:10" x14ac:dyDescent="0.25">
      <c r="A2709" s="22" t="s">
        <v>1265</v>
      </c>
      <c r="B2709" s="23">
        <v>900</v>
      </c>
      <c r="C2709" s="22" t="s">
        <v>11494</v>
      </c>
      <c r="D2709" s="28">
        <v>387904</v>
      </c>
      <c r="E2709" s="22" t="s">
        <v>11495</v>
      </c>
      <c r="F2709" s="22" t="s">
        <v>11961</v>
      </c>
      <c r="G2709" s="22" t="s">
        <v>81</v>
      </c>
      <c r="H2709" s="22" t="s">
        <v>6451</v>
      </c>
      <c r="I2709" s="24">
        <v>44000</v>
      </c>
      <c r="J2709" s="24">
        <v>44168</v>
      </c>
    </row>
    <row r="2710" spans="1:10" x14ac:dyDescent="0.25">
      <c r="A2710" s="22" t="s">
        <v>1265</v>
      </c>
      <c r="B2710" s="23">
        <v>900</v>
      </c>
      <c r="C2710" s="22" t="s">
        <v>11494</v>
      </c>
      <c r="D2710" s="28">
        <v>387904</v>
      </c>
      <c r="E2710" s="22" t="s">
        <v>11495</v>
      </c>
      <c r="F2710" s="22" t="s">
        <v>15719</v>
      </c>
      <c r="G2710" s="22" t="s">
        <v>81</v>
      </c>
      <c r="H2710" s="22" t="s">
        <v>6451</v>
      </c>
      <c r="I2710" s="24">
        <v>44169</v>
      </c>
      <c r="J2710" s="24"/>
    </row>
    <row r="2711" spans="1:10" x14ac:dyDescent="0.25">
      <c r="A2711" s="22" t="s">
        <v>15867</v>
      </c>
      <c r="B2711" s="23">
        <v>900</v>
      </c>
      <c r="C2711" s="22" t="s">
        <v>11494</v>
      </c>
      <c r="D2711" s="28">
        <v>387904</v>
      </c>
      <c r="E2711" s="22" t="s">
        <v>11495</v>
      </c>
      <c r="F2711" s="22" t="s">
        <v>11496</v>
      </c>
      <c r="G2711" s="22" t="s">
        <v>81</v>
      </c>
      <c r="H2711" s="22" t="s">
        <v>15868</v>
      </c>
      <c r="I2711" s="24">
        <v>43857</v>
      </c>
      <c r="J2711" s="24">
        <v>43908</v>
      </c>
    </row>
    <row r="2712" spans="1:10" x14ac:dyDescent="0.25">
      <c r="A2712" s="22" t="s">
        <v>15869</v>
      </c>
      <c r="B2712" s="23">
        <v>900</v>
      </c>
      <c r="C2712" s="22" t="s">
        <v>11494</v>
      </c>
      <c r="D2712" s="28">
        <v>387904</v>
      </c>
      <c r="E2712" s="22" t="s">
        <v>11495</v>
      </c>
      <c r="F2712" s="22" t="s">
        <v>11496</v>
      </c>
      <c r="G2712" s="22" t="s">
        <v>81</v>
      </c>
      <c r="H2712" s="22" t="s">
        <v>15870</v>
      </c>
      <c r="I2712" s="24">
        <v>43885</v>
      </c>
      <c r="J2712" s="24">
        <v>43908</v>
      </c>
    </row>
    <row r="2713" spans="1:10" x14ac:dyDescent="0.25">
      <c r="A2713" s="22" t="s">
        <v>15871</v>
      </c>
      <c r="B2713" s="23">
        <v>900</v>
      </c>
      <c r="C2713" s="22" t="s">
        <v>11494</v>
      </c>
      <c r="D2713" s="28">
        <v>387904</v>
      </c>
      <c r="E2713" s="22" t="s">
        <v>11495</v>
      </c>
      <c r="F2713" s="22" t="s">
        <v>11496</v>
      </c>
      <c r="G2713" s="22" t="s">
        <v>81</v>
      </c>
      <c r="H2713" s="22" t="s">
        <v>15872</v>
      </c>
      <c r="I2713" s="24">
        <v>43857</v>
      </c>
      <c r="J2713" s="24">
        <v>43909</v>
      </c>
    </row>
    <row r="2714" spans="1:10" x14ac:dyDescent="0.25">
      <c r="A2714" s="22" t="s">
        <v>15873</v>
      </c>
      <c r="B2714" s="23">
        <v>900</v>
      </c>
      <c r="C2714" s="22" t="s">
        <v>11494</v>
      </c>
      <c r="D2714" s="28">
        <v>387904</v>
      </c>
      <c r="E2714" s="22" t="s">
        <v>11495</v>
      </c>
      <c r="F2714" s="22" t="s">
        <v>11496</v>
      </c>
      <c r="G2714" s="22" t="s">
        <v>81</v>
      </c>
      <c r="H2714" s="22" t="s">
        <v>15874</v>
      </c>
      <c r="I2714" s="24">
        <v>43885</v>
      </c>
      <c r="J2714" s="24"/>
    </row>
    <row r="2715" spans="1:10" x14ac:dyDescent="0.25">
      <c r="A2715" s="22" t="s">
        <v>15875</v>
      </c>
      <c r="B2715" s="23">
        <v>900</v>
      </c>
      <c r="C2715" s="22" t="s">
        <v>11494</v>
      </c>
      <c r="D2715" s="28">
        <v>387904</v>
      </c>
      <c r="E2715" s="22" t="s">
        <v>11495</v>
      </c>
      <c r="F2715" s="22" t="s">
        <v>11496</v>
      </c>
      <c r="G2715" s="22" t="s">
        <v>81</v>
      </c>
      <c r="H2715" s="22" t="s">
        <v>15876</v>
      </c>
      <c r="I2715" s="24">
        <v>43885</v>
      </c>
      <c r="J2715" s="24">
        <v>43913</v>
      </c>
    </row>
    <row r="2716" spans="1:10" x14ac:dyDescent="0.25">
      <c r="A2716" s="22" t="s">
        <v>15877</v>
      </c>
      <c r="B2716" s="23">
        <v>900</v>
      </c>
      <c r="C2716" s="22" t="s">
        <v>11494</v>
      </c>
      <c r="D2716" s="28">
        <v>387904</v>
      </c>
      <c r="E2716" s="22" t="s">
        <v>11495</v>
      </c>
      <c r="F2716" s="22" t="s">
        <v>11496</v>
      </c>
      <c r="G2716" s="22" t="s">
        <v>81</v>
      </c>
      <c r="H2716" s="22" t="s">
        <v>15878</v>
      </c>
      <c r="I2716" s="24">
        <v>43899</v>
      </c>
      <c r="J2716" s="24">
        <v>43913</v>
      </c>
    </row>
    <row r="2717" spans="1:10" x14ac:dyDescent="0.25">
      <c r="A2717" s="22" t="s">
        <v>15879</v>
      </c>
      <c r="B2717" s="23">
        <v>900</v>
      </c>
      <c r="C2717" s="22" t="s">
        <v>11494</v>
      </c>
      <c r="D2717" s="28">
        <v>387904</v>
      </c>
      <c r="E2717" s="22" t="s">
        <v>11495</v>
      </c>
      <c r="F2717" s="22" t="s">
        <v>11496</v>
      </c>
      <c r="G2717" s="22" t="s">
        <v>81</v>
      </c>
      <c r="H2717" s="22" t="s">
        <v>15880</v>
      </c>
      <c r="I2717" s="24">
        <v>43857</v>
      </c>
      <c r="J2717" s="24">
        <v>43908</v>
      </c>
    </row>
    <row r="2718" spans="1:10" x14ac:dyDescent="0.25">
      <c r="A2718" s="22" t="s">
        <v>15881</v>
      </c>
      <c r="B2718" s="23">
        <v>900</v>
      </c>
      <c r="C2718" s="22" t="s">
        <v>11494</v>
      </c>
      <c r="D2718" s="28">
        <v>387904</v>
      </c>
      <c r="E2718" s="22" t="s">
        <v>11495</v>
      </c>
      <c r="F2718" s="22" t="s">
        <v>11496</v>
      </c>
      <c r="G2718" s="22" t="s">
        <v>81</v>
      </c>
      <c r="H2718" s="22" t="s">
        <v>15882</v>
      </c>
      <c r="I2718" s="24">
        <v>43885</v>
      </c>
      <c r="J2718" s="24">
        <v>43913</v>
      </c>
    </row>
    <row r="2719" spans="1:10" x14ac:dyDescent="0.25">
      <c r="A2719" s="22" t="s">
        <v>15883</v>
      </c>
      <c r="B2719" s="23">
        <v>900</v>
      </c>
      <c r="C2719" s="22" t="s">
        <v>11494</v>
      </c>
      <c r="D2719" s="28">
        <v>387904</v>
      </c>
      <c r="E2719" s="22" t="s">
        <v>11495</v>
      </c>
      <c r="F2719" s="22" t="s">
        <v>11496</v>
      </c>
      <c r="G2719" s="22" t="s">
        <v>81</v>
      </c>
      <c r="H2719" s="22" t="s">
        <v>15884</v>
      </c>
      <c r="I2719" s="24">
        <v>43872</v>
      </c>
      <c r="J2719" s="24">
        <v>43920</v>
      </c>
    </row>
    <row r="2720" spans="1:10" x14ac:dyDescent="0.25">
      <c r="A2720" s="22" t="s">
        <v>15885</v>
      </c>
      <c r="B2720" s="23">
        <v>900</v>
      </c>
      <c r="C2720" s="22" t="s">
        <v>11494</v>
      </c>
      <c r="D2720" s="28">
        <v>387904</v>
      </c>
      <c r="E2720" s="22" t="s">
        <v>11495</v>
      </c>
      <c r="F2720" s="22" t="s">
        <v>11496</v>
      </c>
      <c r="G2720" s="22" t="s">
        <v>81</v>
      </c>
      <c r="H2720" s="22" t="s">
        <v>15886</v>
      </c>
      <c r="I2720" s="24">
        <v>43857</v>
      </c>
      <c r="J2720" s="24">
        <v>43862</v>
      </c>
    </row>
    <row r="2721" spans="1:10" x14ac:dyDescent="0.25">
      <c r="A2721" s="22" t="s">
        <v>15887</v>
      </c>
      <c r="B2721" s="23">
        <v>900</v>
      </c>
      <c r="C2721" s="22" t="s">
        <v>11494</v>
      </c>
      <c r="D2721" s="28">
        <v>387904</v>
      </c>
      <c r="E2721" s="22" t="s">
        <v>11495</v>
      </c>
      <c r="F2721" s="22" t="s">
        <v>11496</v>
      </c>
      <c r="G2721" s="22" t="s">
        <v>81</v>
      </c>
      <c r="H2721" s="22" t="s">
        <v>15888</v>
      </c>
      <c r="I2721" s="24">
        <v>43872</v>
      </c>
      <c r="J2721" s="24">
        <v>43899</v>
      </c>
    </row>
    <row r="2722" spans="1:10" x14ac:dyDescent="0.25">
      <c r="A2722" s="22" t="s">
        <v>15889</v>
      </c>
      <c r="B2722" s="23">
        <v>900</v>
      </c>
      <c r="C2722" s="22" t="s">
        <v>11494</v>
      </c>
      <c r="D2722" s="28">
        <v>387904</v>
      </c>
      <c r="E2722" s="22" t="s">
        <v>11495</v>
      </c>
      <c r="F2722" s="22" t="s">
        <v>11496</v>
      </c>
      <c r="G2722" s="22" t="s">
        <v>81</v>
      </c>
      <c r="H2722" s="22" t="s">
        <v>15890</v>
      </c>
      <c r="I2722" s="24">
        <v>43885</v>
      </c>
      <c r="J2722" s="24">
        <v>43901</v>
      </c>
    </row>
    <row r="2723" spans="1:10" x14ac:dyDescent="0.25">
      <c r="A2723" s="22" t="s">
        <v>15891</v>
      </c>
      <c r="B2723" s="23">
        <v>900</v>
      </c>
      <c r="C2723" s="22" t="s">
        <v>11494</v>
      </c>
      <c r="D2723" s="28">
        <v>387904</v>
      </c>
      <c r="E2723" s="22" t="s">
        <v>11495</v>
      </c>
      <c r="F2723" s="22" t="s">
        <v>11496</v>
      </c>
      <c r="G2723" s="22" t="s">
        <v>81</v>
      </c>
      <c r="H2723" s="22" t="s">
        <v>15892</v>
      </c>
      <c r="I2723" s="24">
        <v>43878</v>
      </c>
      <c r="J2723" s="24">
        <v>43971</v>
      </c>
    </row>
    <row r="2724" spans="1:10" x14ac:dyDescent="0.25">
      <c r="A2724" s="22" t="s">
        <v>15893</v>
      </c>
      <c r="B2724" s="23">
        <v>900</v>
      </c>
      <c r="C2724" s="22" t="s">
        <v>11494</v>
      </c>
      <c r="D2724" s="28">
        <v>387904</v>
      </c>
      <c r="E2724" s="22" t="s">
        <v>11495</v>
      </c>
      <c r="F2724" s="22" t="s">
        <v>11496</v>
      </c>
      <c r="G2724" s="22" t="s">
        <v>81</v>
      </c>
      <c r="H2724" s="22" t="s">
        <v>13830</v>
      </c>
      <c r="I2724" s="24">
        <v>43871</v>
      </c>
      <c r="J2724" s="24">
        <v>43913</v>
      </c>
    </row>
    <row r="2725" spans="1:10" x14ac:dyDescent="0.25">
      <c r="A2725" s="22" t="s">
        <v>15894</v>
      </c>
      <c r="B2725" s="23">
        <v>900</v>
      </c>
      <c r="C2725" s="22" t="s">
        <v>11494</v>
      </c>
      <c r="D2725" s="28">
        <v>387904</v>
      </c>
      <c r="E2725" s="22" t="s">
        <v>11495</v>
      </c>
      <c r="F2725" s="22" t="s">
        <v>11496</v>
      </c>
      <c r="G2725" s="22" t="s">
        <v>81</v>
      </c>
      <c r="H2725" s="22" t="s">
        <v>15895</v>
      </c>
      <c r="I2725" s="24">
        <v>43836</v>
      </c>
      <c r="J2725" s="24">
        <v>43865</v>
      </c>
    </row>
    <row r="2726" spans="1:10" x14ac:dyDescent="0.25">
      <c r="A2726" s="22" t="s">
        <v>15896</v>
      </c>
      <c r="B2726" s="23">
        <v>900</v>
      </c>
      <c r="C2726" s="22" t="s">
        <v>11494</v>
      </c>
      <c r="D2726" s="28">
        <v>387904</v>
      </c>
      <c r="E2726" s="22" t="s">
        <v>11495</v>
      </c>
      <c r="F2726" s="22" t="s">
        <v>11496</v>
      </c>
      <c r="G2726" s="22" t="s">
        <v>81</v>
      </c>
      <c r="H2726" s="22" t="s">
        <v>15897</v>
      </c>
      <c r="I2726" s="24">
        <v>43872</v>
      </c>
      <c r="J2726" s="24">
        <v>43891</v>
      </c>
    </row>
    <row r="2727" spans="1:10" x14ac:dyDescent="0.25">
      <c r="A2727" s="22" t="s">
        <v>15898</v>
      </c>
      <c r="B2727" s="23">
        <v>900</v>
      </c>
      <c r="C2727" s="22" t="s">
        <v>11494</v>
      </c>
      <c r="D2727" s="28">
        <v>387904</v>
      </c>
      <c r="E2727" s="22" t="s">
        <v>11495</v>
      </c>
      <c r="F2727" s="22" t="s">
        <v>11496</v>
      </c>
      <c r="G2727" s="22" t="s">
        <v>81</v>
      </c>
      <c r="H2727" s="22" t="s">
        <v>15899</v>
      </c>
      <c r="I2727" s="24">
        <v>43872</v>
      </c>
      <c r="J2727" s="24">
        <v>43892</v>
      </c>
    </row>
    <row r="2728" spans="1:10" x14ac:dyDescent="0.25">
      <c r="A2728" s="22" t="s">
        <v>15900</v>
      </c>
      <c r="B2728" s="23">
        <v>900</v>
      </c>
      <c r="C2728" s="22" t="s">
        <v>11494</v>
      </c>
      <c r="D2728" s="28">
        <v>387904</v>
      </c>
      <c r="E2728" s="22" t="s">
        <v>11495</v>
      </c>
      <c r="F2728" s="22" t="s">
        <v>11496</v>
      </c>
      <c r="G2728" s="22" t="s">
        <v>81</v>
      </c>
      <c r="H2728" s="22" t="s">
        <v>15901</v>
      </c>
      <c r="I2728" s="24">
        <v>43836</v>
      </c>
      <c r="J2728" s="24">
        <v>43952</v>
      </c>
    </row>
    <row r="2729" spans="1:10" x14ac:dyDescent="0.25">
      <c r="A2729" s="22" t="s">
        <v>15902</v>
      </c>
      <c r="B2729" s="23">
        <v>900</v>
      </c>
      <c r="C2729" s="22" t="s">
        <v>11494</v>
      </c>
      <c r="D2729" s="28">
        <v>387904</v>
      </c>
      <c r="E2729" s="22" t="s">
        <v>11495</v>
      </c>
      <c r="F2729" s="22" t="s">
        <v>11496</v>
      </c>
      <c r="G2729" s="22" t="s">
        <v>81</v>
      </c>
      <c r="H2729" s="22" t="s">
        <v>15903</v>
      </c>
      <c r="I2729" s="24">
        <v>43885</v>
      </c>
      <c r="J2729" s="24">
        <v>43892</v>
      </c>
    </row>
    <row r="2730" spans="1:10" x14ac:dyDescent="0.25">
      <c r="A2730" s="22" t="s">
        <v>15904</v>
      </c>
      <c r="B2730" s="23">
        <v>900</v>
      </c>
      <c r="C2730" s="22" t="s">
        <v>11494</v>
      </c>
      <c r="D2730" s="28">
        <v>387904</v>
      </c>
      <c r="E2730" s="22" t="s">
        <v>11495</v>
      </c>
      <c r="F2730" s="22" t="s">
        <v>11496</v>
      </c>
      <c r="G2730" s="22" t="s">
        <v>81</v>
      </c>
      <c r="H2730" s="22" t="s">
        <v>15905</v>
      </c>
      <c r="I2730" s="24">
        <v>43862</v>
      </c>
      <c r="J2730" s="24">
        <v>43920</v>
      </c>
    </row>
    <row r="2731" spans="1:10" x14ac:dyDescent="0.25">
      <c r="A2731" s="22" t="s">
        <v>15906</v>
      </c>
      <c r="B2731" s="23">
        <v>900</v>
      </c>
      <c r="C2731" s="22" t="s">
        <v>11494</v>
      </c>
      <c r="D2731" s="28">
        <v>387904</v>
      </c>
      <c r="E2731" s="22" t="s">
        <v>11495</v>
      </c>
      <c r="F2731" s="22" t="s">
        <v>11496</v>
      </c>
      <c r="G2731" s="22" t="s">
        <v>81</v>
      </c>
      <c r="H2731" s="22" t="s">
        <v>15907</v>
      </c>
      <c r="I2731" s="24">
        <v>43885</v>
      </c>
      <c r="J2731" s="24">
        <v>43913</v>
      </c>
    </row>
    <row r="2732" spans="1:10" x14ac:dyDescent="0.25">
      <c r="A2732" s="22" t="s">
        <v>15908</v>
      </c>
      <c r="B2732" s="23">
        <v>900</v>
      </c>
      <c r="C2732" s="22" t="s">
        <v>11494</v>
      </c>
      <c r="D2732" s="28">
        <v>387904</v>
      </c>
      <c r="E2732" s="22" t="s">
        <v>11495</v>
      </c>
      <c r="F2732" s="22" t="s">
        <v>11496</v>
      </c>
      <c r="G2732" s="22" t="s">
        <v>81</v>
      </c>
      <c r="H2732" s="22" t="s">
        <v>15909</v>
      </c>
      <c r="I2732" s="24">
        <v>43850</v>
      </c>
      <c r="J2732" s="24">
        <v>43938</v>
      </c>
    </row>
    <row r="2733" spans="1:10" x14ac:dyDescent="0.25">
      <c r="A2733" s="22" t="s">
        <v>167</v>
      </c>
      <c r="B2733" s="23">
        <v>900</v>
      </c>
      <c r="C2733" s="22" t="s">
        <v>11494</v>
      </c>
      <c r="D2733" s="28">
        <v>387904</v>
      </c>
      <c r="E2733" s="22" t="s">
        <v>11495</v>
      </c>
      <c r="F2733" s="22" t="s">
        <v>15910</v>
      </c>
      <c r="G2733" s="22" t="s">
        <v>81</v>
      </c>
      <c r="H2733" s="22" t="s">
        <v>10425</v>
      </c>
      <c r="I2733" s="24">
        <v>44107</v>
      </c>
      <c r="J2733" s="24"/>
    </row>
    <row r="2734" spans="1:10" x14ac:dyDescent="0.25">
      <c r="A2734" s="22" t="s">
        <v>1410</v>
      </c>
      <c r="B2734" s="23">
        <v>900</v>
      </c>
      <c r="C2734" s="22" t="s">
        <v>11494</v>
      </c>
      <c r="D2734" s="28">
        <v>387904</v>
      </c>
      <c r="E2734" s="22" t="s">
        <v>11495</v>
      </c>
      <c r="F2734" s="22" t="s">
        <v>12230</v>
      </c>
      <c r="G2734" s="22" t="s">
        <v>81</v>
      </c>
      <c r="H2734" s="22" t="s">
        <v>6784</v>
      </c>
      <c r="I2734" s="24">
        <v>43922</v>
      </c>
      <c r="J2734" s="24"/>
    </row>
    <row r="2735" spans="1:10" x14ac:dyDescent="0.25">
      <c r="A2735" s="22" t="s">
        <v>1810</v>
      </c>
      <c r="B2735" s="23">
        <v>900</v>
      </c>
      <c r="C2735" s="22" t="s">
        <v>11494</v>
      </c>
      <c r="D2735" s="28">
        <v>387904</v>
      </c>
      <c r="E2735" s="22" t="s">
        <v>11495</v>
      </c>
      <c r="F2735" s="22" t="s">
        <v>15911</v>
      </c>
      <c r="G2735" s="22" t="s">
        <v>81</v>
      </c>
      <c r="H2735" s="22" t="s">
        <v>10789</v>
      </c>
      <c r="I2735" s="24">
        <v>43810</v>
      </c>
      <c r="J2735" s="24"/>
    </row>
    <row r="2736" spans="1:10" x14ac:dyDescent="0.25">
      <c r="A2736" s="22" t="s">
        <v>4879</v>
      </c>
      <c r="B2736" s="23">
        <v>900</v>
      </c>
      <c r="C2736" s="22" t="s">
        <v>11494</v>
      </c>
      <c r="D2736" s="28">
        <v>387904</v>
      </c>
      <c r="E2736" s="22" t="s">
        <v>11495</v>
      </c>
      <c r="F2736" s="22" t="s">
        <v>15912</v>
      </c>
      <c r="G2736" s="22" t="s">
        <v>81</v>
      </c>
      <c r="H2736" s="22" t="s">
        <v>6953</v>
      </c>
      <c r="I2736" s="24">
        <v>43773</v>
      </c>
      <c r="J2736" s="24">
        <v>43800</v>
      </c>
    </row>
    <row r="2737" spans="1:10" x14ac:dyDescent="0.25">
      <c r="A2737" s="22" t="s">
        <v>4879</v>
      </c>
      <c r="B2737" s="23">
        <v>900</v>
      </c>
      <c r="C2737" s="22" t="s">
        <v>11494</v>
      </c>
      <c r="D2737" s="28">
        <v>387904</v>
      </c>
      <c r="E2737" s="22" t="s">
        <v>11495</v>
      </c>
      <c r="F2737" s="22" t="s">
        <v>12065</v>
      </c>
      <c r="G2737" s="22" t="s">
        <v>81</v>
      </c>
      <c r="H2737" s="22" t="s">
        <v>6953</v>
      </c>
      <c r="I2737" s="24">
        <v>43801</v>
      </c>
      <c r="J2737" s="24"/>
    </row>
    <row r="2738" spans="1:10" x14ac:dyDescent="0.25">
      <c r="A2738" s="22" t="s">
        <v>1665</v>
      </c>
      <c r="B2738" s="23">
        <v>900</v>
      </c>
      <c r="C2738" s="22" t="s">
        <v>11494</v>
      </c>
      <c r="D2738" s="28">
        <v>387904</v>
      </c>
      <c r="E2738" s="22" t="s">
        <v>11495</v>
      </c>
      <c r="F2738" s="22" t="s">
        <v>15913</v>
      </c>
      <c r="G2738" s="22" t="s">
        <v>81</v>
      </c>
      <c r="H2738" s="22" t="s">
        <v>6502</v>
      </c>
      <c r="I2738" s="24">
        <v>40714</v>
      </c>
      <c r="J2738" s="24"/>
    </row>
    <row r="2739" spans="1:10" x14ac:dyDescent="0.25">
      <c r="A2739" s="22" t="s">
        <v>822</v>
      </c>
      <c r="B2739" s="23">
        <v>900</v>
      </c>
      <c r="C2739" s="22" t="s">
        <v>11494</v>
      </c>
      <c r="D2739" s="28">
        <v>387904</v>
      </c>
      <c r="E2739" s="22" t="s">
        <v>11495</v>
      </c>
      <c r="F2739" s="22" t="s">
        <v>15914</v>
      </c>
      <c r="G2739" s="22" t="s">
        <v>81</v>
      </c>
      <c r="H2739" s="22" t="s">
        <v>6683</v>
      </c>
      <c r="I2739" s="24">
        <v>43661</v>
      </c>
      <c r="J2739" s="24"/>
    </row>
    <row r="2740" spans="1:10" x14ac:dyDescent="0.25">
      <c r="A2740" s="22" t="s">
        <v>5676</v>
      </c>
      <c r="B2740" s="23">
        <v>900</v>
      </c>
      <c r="C2740" s="22" t="s">
        <v>11494</v>
      </c>
      <c r="D2740" s="28">
        <v>387904</v>
      </c>
      <c r="E2740" s="22" t="s">
        <v>11495</v>
      </c>
      <c r="F2740" s="22" t="s">
        <v>12309</v>
      </c>
      <c r="G2740" s="22" t="s">
        <v>81</v>
      </c>
      <c r="H2740" s="22" t="s">
        <v>6282</v>
      </c>
      <c r="I2740" s="24">
        <v>44011</v>
      </c>
      <c r="J2740" s="24">
        <v>44080</v>
      </c>
    </row>
    <row r="2741" spans="1:10" x14ac:dyDescent="0.25">
      <c r="A2741" s="22" t="s">
        <v>5676</v>
      </c>
      <c r="B2741" s="23">
        <v>900</v>
      </c>
      <c r="C2741" s="22" t="s">
        <v>11494</v>
      </c>
      <c r="D2741" s="28">
        <v>387904</v>
      </c>
      <c r="E2741" s="22" t="s">
        <v>11495</v>
      </c>
      <c r="F2741" s="22" t="s">
        <v>15915</v>
      </c>
      <c r="G2741" s="22" t="s">
        <v>81</v>
      </c>
      <c r="H2741" s="22" t="s">
        <v>6282</v>
      </c>
      <c r="I2741" s="24">
        <v>44081</v>
      </c>
      <c r="J2741" s="24"/>
    </row>
    <row r="2742" spans="1:10" x14ac:dyDescent="0.25">
      <c r="A2742" s="22" t="s">
        <v>279</v>
      </c>
      <c r="B2742" s="23">
        <v>900</v>
      </c>
      <c r="C2742" s="22" t="s">
        <v>11494</v>
      </c>
      <c r="D2742" s="28">
        <v>387904</v>
      </c>
      <c r="E2742" s="22" t="s">
        <v>11495</v>
      </c>
      <c r="F2742" s="22" t="s">
        <v>11524</v>
      </c>
      <c r="G2742" s="22" t="s">
        <v>81</v>
      </c>
      <c r="H2742" s="22" t="s">
        <v>6284</v>
      </c>
      <c r="I2742" s="24">
        <v>44078</v>
      </c>
      <c r="J2742" s="24"/>
    </row>
    <row r="2743" spans="1:10" x14ac:dyDescent="0.25">
      <c r="A2743" s="22" t="s">
        <v>4268</v>
      </c>
      <c r="B2743" s="23">
        <v>900</v>
      </c>
      <c r="C2743" s="22" t="s">
        <v>11494</v>
      </c>
      <c r="D2743" s="28">
        <v>387904</v>
      </c>
      <c r="E2743" s="22" t="s">
        <v>11495</v>
      </c>
      <c r="F2743" s="22" t="s">
        <v>15916</v>
      </c>
      <c r="G2743" s="22" t="s">
        <v>81</v>
      </c>
      <c r="H2743" s="22" t="s">
        <v>6860</v>
      </c>
      <c r="I2743" s="24">
        <v>43437</v>
      </c>
      <c r="J2743" s="24"/>
    </row>
    <row r="2744" spans="1:10" x14ac:dyDescent="0.25">
      <c r="A2744" s="22" t="s">
        <v>4264</v>
      </c>
      <c r="B2744" s="23">
        <v>900</v>
      </c>
      <c r="C2744" s="22" t="s">
        <v>11494</v>
      </c>
      <c r="D2744" s="28">
        <v>387904</v>
      </c>
      <c r="E2744" s="22" t="s">
        <v>11495</v>
      </c>
      <c r="F2744" s="22" t="s">
        <v>15917</v>
      </c>
      <c r="G2744" s="22" t="s">
        <v>81</v>
      </c>
      <c r="H2744" s="22" t="s">
        <v>6286</v>
      </c>
      <c r="I2744" s="24">
        <v>43577</v>
      </c>
      <c r="J2744" s="24"/>
    </row>
    <row r="2745" spans="1:10" x14ac:dyDescent="0.25">
      <c r="A2745" s="22" t="s">
        <v>4887</v>
      </c>
      <c r="B2745" s="23">
        <v>900</v>
      </c>
      <c r="C2745" s="22" t="s">
        <v>11494</v>
      </c>
      <c r="D2745" s="28">
        <v>387904</v>
      </c>
      <c r="E2745" s="22" t="s">
        <v>11495</v>
      </c>
      <c r="F2745" s="22" t="s">
        <v>15918</v>
      </c>
      <c r="G2745" s="22" t="s">
        <v>81</v>
      </c>
      <c r="H2745" s="22" t="s">
        <v>6288</v>
      </c>
      <c r="I2745" s="24">
        <v>43577</v>
      </c>
      <c r="J2745" s="24"/>
    </row>
    <row r="2746" spans="1:10" x14ac:dyDescent="0.25">
      <c r="A2746" s="22" t="s">
        <v>5764</v>
      </c>
      <c r="B2746" s="23">
        <v>900</v>
      </c>
      <c r="C2746" s="22" t="s">
        <v>11494</v>
      </c>
      <c r="D2746" s="28">
        <v>387904</v>
      </c>
      <c r="E2746" s="22" t="s">
        <v>11495</v>
      </c>
      <c r="F2746" s="22" t="s">
        <v>15919</v>
      </c>
      <c r="G2746" s="22" t="s">
        <v>81</v>
      </c>
      <c r="H2746" s="22" t="s">
        <v>6290</v>
      </c>
      <c r="I2746" s="24">
        <v>42597</v>
      </c>
      <c r="J2746" s="24">
        <v>44361</v>
      </c>
    </row>
    <row r="2747" spans="1:10" x14ac:dyDescent="0.25">
      <c r="A2747" s="22" t="s">
        <v>5764</v>
      </c>
      <c r="B2747" s="23">
        <v>900</v>
      </c>
      <c r="C2747" s="22" t="s">
        <v>11494</v>
      </c>
      <c r="D2747" s="28">
        <v>387904</v>
      </c>
      <c r="E2747" s="22" t="s">
        <v>11495</v>
      </c>
      <c r="F2747" s="22" t="s">
        <v>15920</v>
      </c>
      <c r="G2747" s="22" t="s">
        <v>81</v>
      </c>
      <c r="H2747" s="22" t="s">
        <v>6290</v>
      </c>
      <c r="I2747" s="24">
        <v>44362</v>
      </c>
      <c r="J2747" s="24"/>
    </row>
    <row r="2748" spans="1:10" x14ac:dyDescent="0.25">
      <c r="A2748" s="22" t="s">
        <v>1291</v>
      </c>
      <c r="B2748" s="23">
        <v>900</v>
      </c>
      <c r="C2748" s="22" t="s">
        <v>11494</v>
      </c>
      <c r="D2748" s="28">
        <v>387904</v>
      </c>
      <c r="E2748" s="22" t="s">
        <v>11495</v>
      </c>
      <c r="F2748" s="22" t="s">
        <v>15238</v>
      </c>
      <c r="G2748" s="22" t="s">
        <v>81</v>
      </c>
      <c r="H2748" s="22" t="s">
        <v>6292</v>
      </c>
      <c r="I2748" s="24">
        <v>42681</v>
      </c>
      <c r="J2748" s="24"/>
    </row>
    <row r="2749" spans="1:10" x14ac:dyDescent="0.25">
      <c r="A2749" s="22" t="s">
        <v>6023</v>
      </c>
      <c r="B2749" s="23">
        <v>900</v>
      </c>
      <c r="C2749" s="22" t="s">
        <v>11494</v>
      </c>
      <c r="D2749" s="28">
        <v>387904</v>
      </c>
      <c r="E2749" s="22" t="s">
        <v>11495</v>
      </c>
      <c r="F2749" s="22" t="s">
        <v>15918</v>
      </c>
      <c r="G2749" s="22" t="s">
        <v>81</v>
      </c>
      <c r="H2749" s="22" t="s">
        <v>6294</v>
      </c>
      <c r="I2749" s="24">
        <v>42170</v>
      </c>
      <c r="J2749" s="24"/>
    </row>
    <row r="2750" spans="1:10" x14ac:dyDescent="0.25">
      <c r="A2750" s="22" t="s">
        <v>4160</v>
      </c>
      <c r="B2750" s="23">
        <v>900</v>
      </c>
      <c r="C2750" s="22" t="s">
        <v>11494</v>
      </c>
      <c r="D2750" s="28">
        <v>387904</v>
      </c>
      <c r="E2750" s="22" t="s">
        <v>11495</v>
      </c>
      <c r="F2750" s="22" t="s">
        <v>15921</v>
      </c>
      <c r="G2750" s="22" t="s">
        <v>81</v>
      </c>
      <c r="H2750" s="22" t="s">
        <v>9951</v>
      </c>
      <c r="I2750" s="24">
        <v>44058</v>
      </c>
      <c r="J2750" s="24"/>
    </row>
    <row r="2751" spans="1:10" x14ac:dyDescent="0.25">
      <c r="A2751" s="22" t="s">
        <v>2722</v>
      </c>
      <c r="B2751" s="23">
        <v>900</v>
      </c>
      <c r="C2751" s="22" t="s">
        <v>11494</v>
      </c>
      <c r="D2751" s="28">
        <v>387904</v>
      </c>
      <c r="E2751" s="22" t="s">
        <v>11495</v>
      </c>
      <c r="F2751" s="22" t="s">
        <v>11755</v>
      </c>
      <c r="G2751" s="22" t="s">
        <v>81</v>
      </c>
      <c r="H2751" s="22" t="s">
        <v>11179</v>
      </c>
      <c r="I2751" s="24">
        <v>42989</v>
      </c>
      <c r="J2751" s="24">
        <v>44384</v>
      </c>
    </row>
    <row r="2752" spans="1:10" x14ac:dyDescent="0.25">
      <c r="A2752" s="22" t="s">
        <v>3448</v>
      </c>
      <c r="B2752" s="23">
        <v>900</v>
      </c>
      <c r="C2752" s="22" t="s">
        <v>11494</v>
      </c>
      <c r="D2752" s="28">
        <v>387904</v>
      </c>
      <c r="E2752" s="22" t="s">
        <v>11495</v>
      </c>
      <c r="F2752" s="22" t="s">
        <v>11496</v>
      </c>
      <c r="G2752" s="22" t="s">
        <v>81</v>
      </c>
      <c r="H2752" s="22" t="s">
        <v>7287</v>
      </c>
      <c r="I2752" s="24">
        <v>44382</v>
      </c>
      <c r="J2752" s="24"/>
    </row>
    <row r="2753" spans="1:10" x14ac:dyDescent="0.25">
      <c r="A2753" s="22" t="s">
        <v>1926</v>
      </c>
      <c r="B2753" s="23">
        <v>900</v>
      </c>
      <c r="C2753" s="22" t="s">
        <v>11494</v>
      </c>
      <c r="D2753" s="28">
        <v>387904</v>
      </c>
      <c r="E2753" s="22" t="s">
        <v>11495</v>
      </c>
      <c r="F2753" s="22" t="s">
        <v>11496</v>
      </c>
      <c r="G2753" s="22" t="s">
        <v>81</v>
      </c>
      <c r="H2753" s="22" t="s">
        <v>6902</v>
      </c>
      <c r="I2753" s="24">
        <v>44025</v>
      </c>
      <c r="J2753" s="24"/>
    </row>
    <row r="2754" spans="1:10" x14ac:dyDescent="0.25">
      <c r="A2754" s="22" t="s">
        <v>3468</v>
      </c>
      <c r="B2754" s="23">
        <v>900</v>
      </c>
      <c r="C2754" s="22" t="s">
        <v>11494</v>
      </c>
      <c r="D2754" s="28">
        <v>387904</v>
      </c>
      <c r="E2754" s="22" t="s">
        <v>11495</v>
      </c>
      <c r="F2754" s="22" t="s">
        <v>15922</v>
      </c>
      <c r="G2754" s="22" t="s">
        <v>81</v>
      </c>
      <c r="H2754" s="22" t="s">
        <v>6684</v>
      </c>
      <c r="I2754" s="24">
        <v>43549</v>
      </c>
      <c r="J2754" s="24"/>
    </row>
    <row r="2755" spans="1:10" x14ac:dyDescent="0.25">
      <c r="A2755" s="22" t="s">
        <v>15923</v>
      </c>
      <c r="B2755" s="23">
        <v>900</v>
      </c>
      <c r="C2755" s="22" t="s">
        <v>11494</v>
      </c>
      <c r="D2755" s="28">
        <v>387904</v>
      </c>
      <c r="E2755" s="22" t="s">
        <v>11495</v>
      </c>
      <c r="F2755" s="22" t="s">
        <v>15862</v>
      </c>
      <c r="G2755" s="22" t="s">
        <v>81</v>
      </c>
      <c r="H2755" s="22" t="s">
        <v>15924</v>
      </c>
      <c r="I2755" s="24">
        <v>42513</v>
      </c>
      <c r="J2755" s="24">
        <v>44287</v>
      </c>
    </row>
    <row r="2756" spans="1:10" x14ac:dyDescent="0.25">
      <c r="A2756" s="22" t="s">
        <v>2414</v>
      </c>
      <c r="B2756" s="23">
        <v>900</v>
      </c>
      <c r="C2756" s="22" t="s">
        <v>11494</v>
      </c>
      <c r="D2756" s="28">
        <v>387904</v>
      </c>
      <c r="E2756" s="22" t="s">
        <v>11495</v>
      </c>
      <c r="F2756" s="22" t="s">
        <v>11908</v>
      </c>
      <c r="G2756" s="22" t="s">
        <v>81</v>
      </c>
      <c r="H2756" s="22" t="s">
        <v>6296</v>
      </c>
      <c r="I2756" s="24">
        <v>43745</v>
      </c>
      <c r="J2756" s="24"/>
    </row>
    <row r="2757" spans="1:10" x14ac:dyDescent="0.25">
      <c r="A2757" s="22" t="s">
        <v>5949</v>
      </c>
      <c r="B2757" s="23">
        <v>900</v>
      </c>
      <c r="C2757" s="22" t="s">
        <v>11494</v>
      </c>
      <c r="D2757" s="28">
        <v>387904</v>
      </c>
      <c r="E2757" s="22" t="s">
        <v>11495</v>
      </c>
      <c r="F2757" s="22" t="s">
        <v>11616</v>
      </c>
      <c r="G2757" s="22" t="s">
        <v>81</v>
      </c>
      <c r="H2757" s="22" t="s">
        <v>6303</v>
      </c>
      <c r="I2757" s="24">
        <v>42709</v>
      </c>
      <c r="J2757" s="24">
        <v>44196</v>
      </c>
    </row>
    <row r="2758" spans="1:10" x14ac:dyDescent="0.25">
      <c r="A2758" s="22" t="s">
        <v>5949</v>
      </c>
      <c r="B2758" s="23">
        <v>900</v>
      </c>
      <c r="C2758" s="22" t="s">
        <v>11494</v>
      </c>
      <c r="D2758" s="28">
        <v>387904</v>
      </c>
      <c r="E2758" s="22" t="s">
        <v>11495</v>
      </c>
      <c r="F2758" s="22" t="s">
        <v>15925</v>
      </c>
      <c r="G2758" s="22" t="s">
        <v>81</v>
      </c>
      <c r="H2758" s="22" t="s">
        <v>6303</v>
      </c>
      <c r="I2758" s="24">
        <v>44197</v>
      </c>
      <c r="J2758" s="24"/>
    </row>
    <row r="2759" spans="1:10" x14ac:dyDescent="0.25">
      <c r="A2759" s="22" t="s">
        <v>15926</v>
      </c>
      <c r="B2759" s="23">
        <v>900</v>
      </c>
      <c r="C2759" s="22" t="s">
        <v>11494</v>
      </c>
      <c r="D2759" s="28">
        <v>387904</v>
      </c>
      <c r="E2759" s="22" t="s">
        <v>11495</v>
      </c>
      <c r="F2759" s="22" t="s">
        <v>11496</v>
      </c>
      <c r="G2759" s="22" t="s">
        <v>81</v>
      </c>
      <c r="H2759" s="22" t="s">
        <v>15927</v>
      </c>
      <c r="I2759" s="24">
        <v>44044</v>
      </c>
      <c r="J2759" s="24">
        <v>44080</v>
      </c>
    </row>
    <row r="2760" spans="1:10" x14ac:dyDescent="0.25">
      <c r="A2760" s="22" t="s">
        <v>296</v>
      </c>
      <c r="B2760" s="23">
        <v>900</v>
      </c>
      <c r="C2760" s="22" t="s">
        <v>11494</v>
      </c>
      <c r="D2760" s="28">
        <v>387904</v>
      </c>
      <c r="E2760" s="22" t="s">
        <v>11495</v>
      </c>
      <c r="F2760" s="22" t="s">
        <v>11832</v>
      </c>
      <c r="G2760" s="22" t="s">
        <v>81</v>
      </c>
      <c r="H2760" s="22" t="s">
        <v>6800</v>
      </c>
      <c r="I2760" s="24">
        <v>43857</v>
      </c>
      <c r="J2760" s="24"/>
    </row>
    <row r="2761" spans="1:10" x14ac:dyDescent="0.25">
      <c r="A2761" s="22" t="s">
        <v>640</v>
      </c>
      <c r="B2761" s="23">
        <v>900</v>
      </c>
      <c r="C2761" s="22" t="s">
        <v>11494</v>
      </c>
      <c r="D2761" s="28">
        <v>387904</v>
      </c>
      <c r="E2761" s="22" t="s">
        <v>11495</v>
      </c>
      <c r="F2761" s="22" t="s">
        <v>15928</v>
      </c>
      <c r="G2761" s="22" t="s">
        <v>81</v>
      </c>
      <c r="H2761" s="22" t="s">
        <v>7325</v>
      </c>
      <c r="I2761" s="24">
        <v>41750</v>
      </c>
      <c r="J2761" s="24"/>
    </row>
    <row r="2762" spans="1:10" x14ac:dyDescent="0.25">
      <c r="A2762" s="22" t="s">
        <v>1354</v>
      </c>
      <c r="B2762" s="23">
        <v>900</v>
      </c>
      <c r="C2762" s="22" t="s">
        <v>11494</v>
      </c>
      <c r="D2762" s="28">
        <v>387904</v>
      </c>
      <c r="E2762" s="22" t="s">
        <v>11495</v>
      </c>
      <c r="F2762" s="22" t="s">
        <v>11942</v>
      </c>
      <c r="G2762" s="22" t="s">
        <v>81</v>
      </c>
      <c r="H2762" s="22" t="s">
        <v>6685</v>
      </c>
      <c r="I2762" s="24">
        <v>43745</v>
      </c>
      <c r="J2762" s="24"/>
    </row>
    <row r="2763" spans="1:10" x14ac:dyDescent="0.25">
      <c r="A2763" s="22" t="s">
        <v>274</v>
      </c>
      <c r="B2763" s="23">
        <v>900</v>
      </c>
      <c r="C2763" s="22" t="s">
        <v>11494</v>
      </c>
      <c r="D2763" s="28">
        <v>387904</v>
      </c>
      <c r="E2763" s="22" t="s">
        <v>11495</v>
      </c>
      <c r="F2763" s="22" t="s">
        <v>11607</v>
      </c>
      <c r="G2763" s="22" t="s">
        <v>81</v>
      </c>
      <c r="H2763" s="22" t="s">
        <v>7264</v>
      </c>
      <c r="I2763" s="24">
        <v>44369</v>
      </c>
      <c r="J2763" s="24"/>
    </row>
    <row r="2764" spans="1:10" x14ac:dyDescent="0.25">
      <c r="A2764" s="22" t="s">
        <v>4004</v>
      </c>
      <c r="B2764" s="23">
        <v>900</v>
      </c>
      <c r="C2764" s="22" t="s">
        <v>11494</v>
      </c>
      <c r="D2764" s="28">
        <v>387904</v>
      </c>
      <c r="E2764" s="22" t="s">
        <v>11495</v>
      </c>
      <c r="F2764" s="22" t="s">
        <v>11560</v>
      </c>
      <c r="G2764" s="22" t="s">
        <v>81</v>
      </c>
      <c r="H2764" s="22" t="s">
        <v>6765</v>
      </c>
      <c r="I2764" s="24">
        <v>43831</v>
      </c>
      <c r="J2764" s="24"/>
    </row>
    <row r="2765" spans="1:10" x14ac:dyDescent="0.25">
      <c r="A2765" s="22" t="s">
        <v>4651</v>
      </c>
      <c r="B2765" s="23">
        <v>900</v>
      </c>
      <c r="C2765" s="22" t="s">
        <v>11494</v>
      </c>
      <c r="D2765" s="28">
        <v>387904</v>
      </c>
      <c r="E2765" s="22" t="s">
        <v>11495</v>
      </c>
      <c r="F2765" s="22" t="s">
        <v>15750</v>
      </c>
      <c r="G2765" s="22" t="s">
        <v>81</v>
      </c>
      <c r="H2765" s="22" t="s">
        <v>6686</v>
      </c>
      <c r="I2765" s="24">
        <v>43297</v>
      </c>
      <c r="J2765" s="24"/>
    </row>
    <row r="2766" spans="1:10" x14ac:dyDescent="0.25">
      <c r="A2766" s="22" t="s">
        <v>3180</v>
      </c>
      <c r="B2766" s="23">
        <v>900</v>
      </c>
      <c r="C2766" s="22" t="s">
        <v>11494</v>
      </c>
      <c r="D2766" s="28">
        <v>387904</v>
      </c>
      <c r="E2766" s="22" t="s">
        <v>11495</v>
      </c>
      <c r="F2766" s="22" t="s">
        <v>11631</v>
      </c>
      <c r="G2766" s="22" t="s">
        <v>81</v>
      </c>
      <c r="H2766" s="22" t="s">
        <v>6687</v>
      </c>
      <c r="I2766" s="24">
        <v>42653</v>
      </c>
      <c r="J2766" s="24"/>
    </row>
    <row r="2767" spans="1:10" x14ac:dyDescent="0.25">
      <c r="A2767" s="22" t="s">
        <v>15929</v>
      </c>
      <c r="B2767" s="23">
        <v>900</v>
      </c>
      <c r="C2767" s="22" t="s">
        <v>11494</v>
      </c>
      <c r="D2767" s="28">
        <v>387904</v>
      </c>
      <c r="E2767" s="22" t="s">
        <v>11495</v>
      </c>
      <c r="F2767" s="22" t="s">
        <v>15930</v>
      </c>
      <c r="G2767" s="22" t="s">
        <v>81</v>
      </c>
      <c r="H2767" s="22" t="s">
        <v>15931</v>
      </c>
      <c r="I2767" s="24">
        <v>43129</v>
      </c>
      <c r="J2767" s="24">
        <v>43922</v>
      </c>
    </row>
    <row r="2768" spans="1:10" x14ac:dyDescent="0.25">
      <c r="A2768" s="22" t="s">
        <v>2086</v>
      </c>
      <c r="B2768" s="23">
        <v>900</v>
      </c>
      <c r="C2768" s="22" t="s">
        <v>11494</v>
      </c>
      <c r="D2768" s="28">
        <v>387904</v>
      </c>
      <c r="E2768" s="22" t="s">
        <v>11495</v>
      </c>
      <c r="F2768" s="22" t="s">
        <v>15932</v>
      </c>
      <c r="G2768" s="22" t="s">
        <v>81</v>
      </c>
      <c r="H2768" s="22" t="s">
        <v>6588</v>
      </c>
      <c r="I2768" s="24">
        <v>42310</v>
      </c>
      <c r="J2768" s="24"/>
    </row>
    <row r="2769" spans="1:10" x14ac:dyDescent="0.25">
      <c r="A2769" s="22" t="s">
        <v>2297</v>
      </c>
      <c r="B2769" s="23">
        <v>900</v>
      </c>
      <c r="C2769" s="22" t="s">
        <v>11494</v>
      </c>
      <c r="D2769" s="28">
        <v>387904</v>
      </c>
      <c r="E2769" s="22" t="s">
        <v>11495</v>
      </c>
      <c r="F2769" s="22" t="s">
        <v>15933</v>
      </c>
      <c r="G2769" s="22" t="s">
        <v>81</v>
      </c>
      <c r="H2769" s="22" t="s">
        <v>6688</v>
      </c>
      <c r="I2769" s="24">
        <v>43745</v>
      </c>
      <c r="J2769" s="24">
        <v>43839</v>
      </c>
    </row>
    <row r="2770" spans="1:10" x14ac:dyDescent="0.25">
      <c r="A2770" s="22" t="s">
        <v>2297</v>
      </c>
      <c r="B2770" s="23">
        <v>900</v>
      </c>
      <c r="C2770" s="22" t="s">
        <v>11494</v>
      </c>
      <c r="D2770" s="28">
        <v>387904</v>
      </c>
      <c r="E2770" s="22" t="s">
        <v>11495</v>
      </c>
      <c r="F2770" s="22" t="s">
        <v>15934</v>
      </c>
      <c r="G2770" s="22" t="s">
        <v>81</v>
      </c>
      <c r="H2770" s="22" t="s">
        <v>6688</v>
      </c>
      <c r="I2770" s="24">
        <v>43840</v>
      </c>
      <c r="J2770" s="24"/>
    </row>
    <row r="2771" spans="1:10" x14ac:dyDescent="0.25">
      <c r="A2771" s="22" t="s">
        <v>3232</v>
      </c>
      <c r="B2771" s="23">
        <v>900</v>
      </c>
      <c r="C2771" s="22" t="s">
        <v>11494</v>
      </c>
      <c r="D2771" s="28">
        <v>387904</v>
      </c>
      <c r="E2771" s="22" t="s">
        <v>11495</v>
      </c>
      <c r="F2771" s="22" t="s">
        <v>15935</v>
      </c>
      <c r="G2771" s="22" t="s">
        <v>81</v>
      </c>
      <c r="H2771" s="22" t="s">
        <v>7312</v>
      </c>
      <c r="I2771" s="24">
        <v>42737</v>
      </c>
      <c r="J2771" s="24"/>
    </row>
    <row r="2772" spans="1:10" x14ac:dyDescent="0.25">
      <c r="A2772" s="22" t="s">
        <v>15936</v>
      </c>
      <c r="B2772" s="23">
        <v>900</v>
      </c>
      <c r="C2772" s="22" t="s">
        <v>11494</v>
      </c>
      <c r="D2772" s="28">
        <v>387904</v>
      </c>
      <c r="E2772" s="22" t="s">
        <v>11495</v>
      </c>
      <c r="F2772" s="22" t="s">
        <v>11496</v>
      </c>
      <c r="G2772" s="22" t="s">
        <v>81</v>
      </c>
      <c r="H2772" s="22" t="s">
        <v>15937</v>
      </c>
      <c r="I2772" s="24">
        <v>43866</v>
      </c>
      <c r="J2772" s="24">
        <v>44348</v>
      </c>
    </row>
    <row r="2773" spans="1:10" x14ac:dyDescent="0.25">
      <c r="A2773" s="22" t="s">
        <v>5961</v>
      </c>
      <c r="B2773" s="23">
        <v>900</v>
      </c>
      <c r="C2773" s="22" t="s">
        <v>11494</v>
      </c>
      <c r="D2773" s="28">
        <v>387904</v>
      </c>
      <c r="E2773" s="22" t="s">
        <v>11495</v>
      </c>
      <c r="F2773" s="22" t="s">
        <v>12084</v>
      </c>
      <c r="G2773" s="22" t="s">
        <v>81</v>
      </c>
      <c r="H2773" s="22" t="s">
        <v>7092</v>
      </c>
      <c r="I2773" s="24">
        <v>44197</v>
      </c>
      <c r="J2773" s="24"/>
    </row>
    <row r="2774" spans="1:10" x14ac:dyDescent="0.25">
      <c r="A2774" s="22" t="s">
        <v>15938</v>
      </c>
      <c r="B2774" s="23">
        <v>900</v>
      </c>
      <c r="C2774" s="22" t="s">
        <v>11494</v>
      </c>
      <c r="D2774" s="28">
        <v>387904</v>
      </c>
      <c r="E2774" s="22" t="s">
        <v>11495</v>
      </c>
      <c r="F2774" s="22" t="s">
        <v>15939</v>
      </c>
      <c r="G2774" s="22" t="s">
        <v>81</v>
      </c>
      <c r="H2774" s="22" t="s">
        <v>15940</v>
      </c>
      <c r="I2774" s="24">
        <v>42142</v>
      </c>
      <c r="J2774" s="24">
        <v>44196</v>
      </c>
    </row>
    <row r="2775" spans="1:10" x14ac:dyDescent="0.25">
      <c r="A2775" s="22" t="s">
        <v>15941</v>
      </c>
      <c r="B2775" s="23">
        <v>900</v>
      </c>
      <c r="C2775" s="22" t="s">
        <v>11494</v>
      </c>
      <c r="D2775" s="28">
        <v>387904</v>
      </c>
      <c r="E2775" s="22" t="s">
        <v>11495</v>
      </c>
      <c r="F2775" s="22" t="s">
        <v>15942</v>
      </c>
      <c r="G2775" s="22" t="s">
        <v>81</v>
      </c>
      <c r="H2775" s="22" t="s">
        <v>15943</v>
      </c>
      <c r="I2775" s="24">
        <v>44197</v>
      </c>
      <c r="J2775" s="24">
        <v>44272</v>
      </c>
    </row>
    <row r="2776" spans="1:10" x14ac:dyDescent="0.25">
      <c r="A2776" s="22" t="s">
        <v>889</v>
      </c>
      <c r="B2776" s="23">
        <v>900</v>
      </c>
      <c r="C2776" s="22" t="s">
        <v>11494</v>
      </c>
      <c r="D2776" s="28">
        <v>387904</v>
      </c>
      <c r="E2776" s="22" t="s">
        <v>11495</v>
      </c>
      <c r="F2776" s="22" t="s">
        <v>11496</v>
      </c>
      <c r="G2776" s="22" t="s">
        <v>81</v>
      </c>
      <c r="H2776" s="22" t="s">
        <v>7098</v>
      </c>
      <c r="I2776" s="24">
        <v>44207</v>
      </c>
      <c r="J2776" s="24"/>
    </row>
    <row r="2777" spans="1:10" x14ac:dyDescent="0.25">
      <c r="A2777" s="22" t="s">
        <v>15944</v>
      </c>
      <c r="B2777" s="23">
        <v>900</v>
      </c>
      <c r="C2777" s="22" t="s">
        <v>11494</v>
      </c>
      <c r="D2777" s="28">
        <v>387904</v>
      </c>
      <c r="E2777" s="22" t="s">
        <v>11495</v>
      </c>
      <c r="F2777" s="22" t="s">
        <v>15945</v>
      </c>
      <c r="G2777" s="22" t="s">
        <v>81</v>
      </c>
      <c r="H2777" s="22" t="s">
        <v>15946</v>
      </c>
      <c r="I2777" s="24">
        <v>41791</v>
      </c>
      <c r="J2777" s="24">
        <v>44287</v>
      </c>
    </row>
    <row r="2778" spans="1:10" x14ac:dyDescent="0.25">
      <c r="A2778" s="22" t="s">
        <v>5829</v>
      </c>
      <c r="B2778" s="23">
        <v>900</v>
      </c>
      <c r="C2778" s="22" t="s">
        <v>11494</v>
      </c>
      <c r="D2778" s="28">
        <v>387904</v>
      </c>
      <c r="E2778" s="22" t="s">
        <v>11495</v>
      </c>
      <c r="F2778" s="22" t="s">
        <v>15947</v>
      </c>
      <c r="G2778" s="22" t="s">
        <v>81</v>
      </c>
      <c r="H2778" s="22" t="s">
        <v>6689</v>
      </c>
      <c r="I2778" s="24">
        <v>41791</v>
      </c>
      <c r="J2778" s="24"/>
    </row>
    <row r="2779" spans="1:10" x14ac:dyDescent="0.25">
      <c r="A2779" s="22" t="s">
        <v>5685</v>
      </c>
      <c r="B2779" s="23">
        <v>900</v>
      </c>
      <c r="C2779" s="22" t="s">
        <v>11494</v>
      </c>
      <c r="D2779" s="28">
        <v>387904</v>
      </c>
      <c r="E2779" s="22" t="s">
        <v>11495</v>
      </c>
      <c r="F2779" s="22" t="s">
        <v>15948</v>
      </c>
      <c r="G2779" s="22" t="s">
        <v>81</v>
      </c>
      <c r="H2779" s="22" t="s">
        <v>6690</v>
      </c>
      <c r="I2779" s="24">
        <v>42653</v>
      </c>
      <c r="J2779" s="24"/>
    </row>
    <row r="2780" spans="1:10" x14ac:dyDescent="0.25">
      <c r="A2780" s="22" t="s">
        <v>2606</v>
      </c>
      <c r="B2780" s="23">
        <v>900</v>
      </c>
      <c r="C2780" s="22" t="s">
        <v>11494</v>
      </c>
      <c r="D2780" s="28">
        <v>387904</v>
      </c>
      <c r="E2780" s="22" t="s">
        <v>11495</v>
      </c>
      <c r="F2780" s="22" t="s">
        <v>15949</v>
      </c>
      <c r="G2780" s="22" t="s">
        <v>81</v>
      </c>
      <c r="H2780" s="22" t="s">
        <v>7200</v>
      </c>
      <c r="I2780" s="24">
        <v>44277</v>
      </c>
      <c r="J2780" s="24"/>
    </row>
    <row r="2781" spans="1:10" x14ac:dyDescent="0.25">
      <c r="A2781" s="22" t="s">
        <v>5370</v>
      </c>
      <c r="B2781" s="23">
        <v>900</v>
      </c>
      <c r="C2781" s="22" t="s">
        <v>11494</v>
      </c>
      <c r="D2781" s="28">
        <v>387904</v>
      </c>
      <c r="E2781" s="22" t="s">
        <v>11495</v>
      </c>
      <c r="F2781" s="22" t="s">
        <v>11496</v>
      </c>
      <c r="G2781" s="22" t="s">
        <v>81</v>
      </c>
      <c r="H2781" s="22" t="s">
        <v>7130</v>
      </c>
      <c r="I2781" s="24">
        <v>44257</v>
      </c>
      <c r="J2781" s="24"/>
    </row>
    <row r="2782" spans="1:10" x14ac:dyDescent="0.25">
      <c r="A2782" s="22" t="s">
        <v>2598</v>
      </c>
      <c r="B2782" s="23">
        <v>900</v>
      </c>
      <c r="C2782" s="22" t="s">
        <v>11494</v>
      </c>
      <c r="D2782" s="28">
        <v>387904</v>
      </c>
      <c r="E2782" s="22" t="s">
        <v>11495</v>
      </c>
      <c r="F2782" s="22" t="s">
        <v>11496</v>
      </c>
      <c r="G2782" s="22" t="s">
        <v>81</v>
      </c>
      <c r="H2782" s="22" t="s">
        <v>7199</v>
      </c>
      <c r="I2782" s="24">
        <v>44340</v>
      </c>
      <c r="J2782" s="24"/>
    </row>
    <row r="2783" spans="1:10" x14ac:dyDescent="0.25">
      <c r="A2783" s="22" t="s">
        <v>1181</v>
      </c>
      <c r="B2783" s="23">
        <v>900</v>
      </c>
      <c r="C2783" s="22" t="s">
        <v>11494</v>
      </c>
      <c r="D2783" s="28">
        <v>387904</v>
      </c>
      <c r="E2783" s="22" t="s">
        <v>11495</v>
      </c>
      <c r="F2783" s="22" t="s">
        <v>15950</v>
      </c>
      <c r="G2783" s="22" t="s">
        <v>81</v>
      </c>
      <c r="H2783" s="22" t="s">
        <v>6305</v>
      </c>
      <c r="I2783" s="24">
        <v>42513</v>
      </c>
      <c r="J2783" s="24"/>
    </row>
    <row r="2784" spans="1:10" x14ac:dyDescent="0.25">
      <c r="A2784" s="22" t="s">
        <v>15951</v>
      </c>
      <c r="B2784" s="23">
        <v>900</v>
      </c>
      <c r="C2784" s="22" t="s">
        <v>11494</v>
      </c>
      <c r="D2784" s="28">
        <v>387904</v>
      </c>
      <c r="E2784" s="22" t="s">
        <v>11495</v>
      </c>
      <c r="F2784" s="22" t="s">
        <v>15952</v>
      </c>
      <c r="G2784" s="22" t="s">
        <v>81</v>
      </c>
      <c r="H2784" s="22" t="s">
        <v>15953</v>
      </c>
      <c r="I2784" s="24">
        <v>43605</v>
      </c>
      <c r="J2784" s="24">
        <v>44256</v>
      </c>
    </row>
    <row r="2785" spans="1:10" x14ac:dyDescent="0.25">
      <c r="A2785" s="22" t="s">
        <v>15954</v>
      </c>
      <c r="B2785" s="23">
        <v>900</v>
      </c>
      <c r="C2785" s="22" t="s">
        <v>11494</v>
      </c>
      <c r="D2785" s="28">
        <v>387904</v>
      </c>
      <c r="E2785" s="22" t="s">
        <v>11495</v>
      </c>
      <c r="F2785" s="22" t="s">
        <v>15952</v>
      </c>
      <c r="G2785" s="22" t="s">
        <v>81</v>
      </c>
      <c r="H2785" s="22" t="s">
        <v>15955</v>
      </c>
      <c r="I2785" s="24">
        <v>43605</v>
      </c>
      <c r="J2785" s="24">
        <v>44256</v>
      </c>
    </row>
    <row r="2786" spans="1:10" x14ac:dyDescent="0.25">
      <c r="A2786" s="22" t="s">
        <v>1261</v>
      </c>
      <c r="B2786" s="23">
        <v>900</v>
      </c>
      <c r="C2786" s="22" t="s">
        <v>11494</v>
      </c>
      <c r="D2786" s="28">
        <v>387904</v>
      </c>
      <c r="E2786" s="22" t="s">
        <v>11495</v>
      </c>
      <c r="F2786" s="22" t="s">
        <v>15956</v>
      </c>
      <c r="G2786" s="22" t="s">
        <v>81</v>
      </c>
      <c r="H2786" s="22" t="s">
        <v>10992</v>
      </c>
      <c r="I2786" s="24">
        <v>42933</v>
      </c>
      <c r="J2786" s="24">
        <v>43830</v>
      </c>
    </row>
    <row r="2787" spans="1:10" x14ac:dyDescent="0.25">
      <c r="A2787" s="22" t="s">
        <v>1261</v>
      </c>
      <c r="B2787" s="23">
        <v>900</v>
      </c>
      <c r="C2787" s="22" t="s">
        <v>11494</v>
      </c>
      <c r="D2787" s="28">
        <v>387904</v>
      </c>
      <c r="E2787" s="22" t="s">
        <v>11495</v>
      </c>
      <c r="F2787" s="22" t="s">
        <v>15957</v>
      </c>
      <c r="G2787" s="22" t="s">
        <v>81</v>
      </c>
      <c r="H2787" s="22" t="s">
        <v>10992</v>
      </c>
      <c r="I2787" s="24">
        <v>43831</v>
      </c>
      <c r="J2787" s="24"/>
    </row>
    <row r="2788" spans="1:10" x14ac:dyDescent="0.25">
      <c r="A2788" s="22" t="s">
        <v>2870</v>
      </c>
      <c r="B2788" s="23">
        <v>900</v>
      </c>
      <c r="C2788" s="22" t="s">
        <v>11494</v>
      </c>
      <c r="D2788" s="28">
        <v>387904</v>
      </c>
      <c r="E2788" s="22" t="s">
        <v>11495</v>
      </c>
      <c r="F2788" s="22" t="s">
        <v>15958</v>
      </c>
      <c r="G2788" s="22" t="s">
        <v>81</v>
      </c>
      <c r="H2788" s="22" t="s">
        <v>6691</v>
      </c>
      <c r="I2788" s="24">
        <v>43801</v>
      </c>
      <c r="J2788" s="24">
        <v>44063</v>
      </c>
    </row>
    <row r="2789" spans="1:10" x14ac:dyDescent="0.25">
      <c r="A2789" s="22" t="s">
        <v>2870</v>
      </c>
      <c r="B2789" s="23">
        <v>900</v>
      </c>
      <c r="C2789" s="22" t="s">
        <v>11494</v>
      </c>
      <c r="D2789" s="28">
        <v>387904</v>
      </c>
      <c r="E2789" s="22" t="s">
        <v>11495</v>
      </c>
      <c r="F2789" s="22" t="s">
        <v>11542</v>
      </c>
      <c r="G2789" s="22" t="s">
        <v>81</v>
      </c>
      <c r="H2789" s="22" t="s">
        <v>6691</v>
      </c>
      <c r="I2789" s="24">
        <v>44064</v>
      </c>
      <c r="J2789" s="24">
        <v>44101</v>
      </c>
    </row>
    <row r="2790" spans="1:10" x14ac:dyDescent="0.25">
      <c r="A2790" s="22" t="s">
        <v>2870</v>
      </c>
      <c r="B2790" s="23">
        <v>900</v>
      </c>
      <c r="C2790" s="22" t="s">
        <v>11494</v>
      </c>
      <c r="D2790" s="28">
        <v>387904</v>
      </c>
      <c r="E2790" s="22" t="s">
        <v>11495</v>
      </c>
      <c r="F2790" s="22" t="s">
        <v>15959</v>
      </c>
      <c r="G2790" s="22" t="s">
        <v>81</v>
      </c>
      <c r="H2790" s="22" t="s">
        <v>6691</v>
      </c>
      <c r="I2790" s="24">
        <v>44102</v>
      </c>
      <c r="J2790" s="24">
        <v>44120</v>
      </c>
    </row>
    <row r="2791" spans="1:10" x14ac:dyDescent="0.25">
      <c r="A2791" s="22" t="s">
        <v>2870</v>
      </c>
      <c r="B2791" s="23">
        <v>900</v>
      </c>
      <c r="C2791" s="22" t="s">
        <v>11494</v>
      </c>
      <c r="D2791" s="28">
        <v>387904</v>
      </c>
      <c r="E2791" s="22" t="s">
        <v>11495</v>
      </c>
      <c r="F2791" s="22" t="s">
        <v>15960</v>
      </c>
      <c r="G2791" s="22" t="s">
        <v>81</v>
      </c>
      <c r="H2791" s="22" t="s">
        <v>6691</v>
      </c>
      <c r="I2791" s="24">
        <v>44121</v>
      </c>
      <c r="J2791" s="24">
        <v>44266</v>
      </c>
    </row>
    <row r="2792" spans="1:10" x14ac:dyDescent="0.25">
      <c r="A2792" s="22" t="s">
        <v>2870</v>
      </c>
      <c r="B2792" s="23">
        <v>900</v>
      </c>
      <c r="C2792" s="22" t="s">
        <v>11494</v>
      </c>
      <c r="D2792" s="28">
        <v>387904</v>
      </c>
      <c r="E2792" s="22" t="s">
        <v>11495</v>
      </c>
      <c r="F2792" s="22" t="s">
        <v>11933</v>
      </c>
      <c r="G2792" s="22" t="s">
        <v>81</v>
      </c>
      <c r="H2792" s="22" t="s">
        <v>6691</v>
      </c>
      <c r="I2792" s="24">
        <v>44267</v>
      </c>
      <c r="J2792" s="24"/>
    </row>
    <row r="2793" spans="1:10" x14ac:dyDescent="0.25">
      <c r="A2793" s="22" t="s">
        <v>444</v>
      </c>
      <c r="B2793" s="23">
        <v>900</v>
      </c>
      <c r="C2793" s="22" t="s">
        <v>11494</v>
      </c>
      <c r="D2793" s="28">
        <v>387904</v>
      </c>
      <c r="E2793" s="22" t="s">
        <v>11495</v>
      </c>
      <c r="F2793" s="22" t="s">
        <v>11496</v>
      </c>
      <c r="G2793" s="22" t="s">
        <v>81</v>
      </c>
      <c r="H2793" s="22" t="s">
        <v>7117</v>
      </c>
      <c r="I2793" s="24">
        <v>44240</v>
      </c>
      <c r="J2793" s="24"/>
    </row>
    <row r="2794" spans="1:10" x14ac:dyDescent="0.25">
      <c r="A2794" s="22" t="s">
        <v>5851</v>
      </c>
      <c r="B2794" s="23">
        <v>900</v>
      </c>
      <c r="C2794" s="22" t="s">
        <v>11494</v>
      </c>
      <c r="D2794" s="28">
        <v>387904</v>
      </c>
      <c r="E2794" s="22" t="s">
        <v>11495</v>
      </c>
      <c r="F2794" s="22" t="s">
        <v>11496</v>
      </c>
      <c r="G2794" s="22" t="s">
        <v>81</v>
      </c>
      <c r="H2794" s="22" t="s">
        <v>7043</v>
      </c>
      <c r="I2794" s="24">
        <v>44158</v>
      </c>
      <c r="J2794" s="24"/>
    </row>
    <row r="2795" spans="1:10" x14ac:dyDescent="0.25">
      <c r="A2795" s="22" t="s">
        <v>15961</v>
      </c>
      <c r="B2795" s="23">
        <v>900</v>
      </c>
      <c r="C2795" s="22" t="s">
        <v>11494</v>
      </c>
      <c r="D2795" s="28">
        <v>387904</v>
      </c>
      <c r="E2795" s="22" t="s">
        <v>11495</v>
      </c>
      <c r="F2795" s="22" t="s">
        <v>15962</v>
      </c>
      <c r="G2795" s="22" t="s">
        <v>81</v>
      </c>
      <c r="H2795" s="22" t="s">
        <v>15963</v>
      </c>
      <c r="I2795" s="24">
        <v>43073</v>
      </c>
      <c r="J2795" s="24">
        <v>44011</v>
      </c>
    </row>
    <row r="2796" spans="1:10" x14ac:dyDescent="0.25">
      <c r="A2796" s="22" t="s">
        <v>1109</v>
      </c>
      <c r="B2796" s="23">
        <v>900</v>
      </c>
      <c r="C2796" s="22" t="s">
        <v>11494</v>
      </c>
      <c r="D2796" s="28">
        <v>387904</v>
      </c>
      <c r="E2796" s="22" t="s">
        <v>11495</v>
      </c>
      <c r="F2796" s="22" t="s">
        <v>11496</v>
      </c>
      <c r="G2796" s="22" t="s">
        <v>81</v>
      </c>
      <c r="H2796" s="22" t="s">
        <v>7145</v>
      </c>
      <c r="I2796" s="24">
        <v>44270</v>
      </c>
      <c r="J2796" s="24"/>
    </row>
    <row r="2797" spans="1:10" x14ac:dyDescent="0.25">
      <c r="A2797" s="22" t="s">
        <v>5141</v>
      </c>
      <c r="B2797" s="23">
        <v>900</v>
      </c>
      <c r="C2797" s="22" t="s">
        <v>11494</v>
      </c>
      <c r="D2797" s="28">
        <v>387904</v>
      </c>
      <c r="E2797" s="22" t="s">
        <v>11495</v>
      </c>
      <c r="F2797" s="22" t="s">
        <v>15916</v>
      </c>
      <c r="G2797" s="22" t="s">
        <v>81</v>
      </c>
      <c r="H2797" s="22" t="s">
        <v>6692</v>
      </c>
      <c r="I2797" s="24">
        <v>43269</v>
      </c>
      <c r="J2797" s="24"/>
    </row>
    <row r="2798" spans="1:10" x14ac:dyDescent="0.25">
      <c r="A2798" s="22" t="s">
        <v>5678</v>
      </c>
      <c r="B2798" s="23">
        <v>900</v>
      </c>
      <c r="C2798" s="22" t="s">
        <v>11494</v>
      </c>
      <c r="D2798" s="28">
        <v>387904</v>
      </c>
      <c r="E2798" s="22" t="s">
        <v>11495</v>
      </c>
      <c r="F2798" s="22" t="s">
        <v>11710</v>
      </c>
      <c r="G2798" s="22" t="s">
        <v>81</v>
      </c>
      <c r="H2798" s="22" t="s">
        <v>6951</v>
      </c>
      <c r="I2798" s="24">
        <v>44075</v>
      </c>
      <c r="J2798" s="24"/>
    </row>
    <row r="2799" spans="1:10" x14ac:dyDescent="0.25">
      <c r="A2799" s="22" t="s">
        <v>15964</v>
      </c>
      <c r="B2799" s="23">
        <v>900</v>
      </c>
      <c r="C2799" s="22" t="s">
        <v>11494</v>
      </c>
      <c r="D2799" s="28">
        <v>387904</v>
      </c>
      <c r="E2799" s="22" t="s">
        <v>11495</v>
      </c>
      <c r="F2799" s="22" t="s">
        <v>15965</v>
      </c>
      <c r="G2799" s="22" t="s">
        <v>81</v>
      </c>
      <c r="H2799" s="22" t="s">
        <v>15966</v>
      </c>
      <c r="I2799" s="24">
        <v>43773</v>
      </c>
      <c r="J2799" s="24">
        <v>43800</v>
      </c>
    </row>
    <row r="2800" spans="1:10" x14ac:dyDescent="0.25">
      <c r="A2800" s="22" t="s">
        <v>15964</v>
      </c>
      <c r="B2800" s="23">
        <v>900</v>
      </c>
      <c r="C2800" s="22" t="s">
        <v>11494</v>
      </c>
      <c r="D2800" s="28">
        <v>387904</v>
      </c>
      <c r="E2800" s="22" t="s">
        <v>11495</v>
      </c>
      <c r="F2800" s="22" t="s">
        <v>15865</v>
      </c>
      <c r="G2800" s="22" t="s">
        <v>81</v>
      </c>
      <c r="H2800" s="22" t="s">
        <v>15966</v>
      </c>
      <c r="I2800" s="24">
        <v>43801</v>
      </c>
      <c r="J2800" s="24">
        <v>43849</v>
      </c>
    </row>
    <row r="2801" spans="1:10" x14ac:dyDescent="0.25">
      <c r="A2801" s="22" t="s">
        <v>15964</v>
      </c>
      <c r="B2801" s="23">
        <v>900</v>
      </c>
      <c r="C2801" s="22" t="s">
        <v>11494</v>
      </c>
      <c r="D2801" s="28">
        <v>387904</v>
      </c>
      <c r="E2801" s="22" t="s">
        <v>11495</v>
      </c>
      <c r="F2801" s="22" t="s">
        <v>15967</v>
      </c>
      <c r="G2801" s="22" t="s">
        <v>81</v>
      </c>
      <c r="H2801" s="22" t="s">
        <v>15966</v>
      </c>
      <c r="I2801" s="24">
        <v>43850</v>
      </c>
      <c r="J2801" s="24">
        <v>44077</v>
      </c>
    </row>
    <row r="2802" spans="1:10" x14ac:dyDescent="0.25">
      <c r="A2802" s="22" t="s">
        <v>15964</v>
      </c>
      <c r="B2802" s="23">
        <v>900</v>
      </c>
      <c r="C2802" s="22" t="s">
        <v>11494</v>
      </c>
      <c r="D2802" s="28">
        <v>387904</v>
      </c>
      <c r="E2802" s="22" t="s">
        <v>11495</v>
      </c>
      <c r="F2802" s="22" t="s">
        <v>12216</v>
      </c>
      <c r="G2802" s="22" t="s">
        <v>81</v>
      </c>
      <c r="H2802" s="22" t="s">
        <v>15966</v>
      </c>
      <c r="I2802" s="24">
        <v>44078</v>
      </c>
      <c r="J2802" s="24">
        <v>44349</v>
      </c>
    </row>
    <row r="2803" spans="1:10" x14ac:dyDescent="0.25">
      <c r="A2803" s="22" t="s">
        <v>15968</v>
      </c>
      <c r="B2803" s="23">
        <v>900</v>
      </c>
      <c r="C2803" s="22" t="s">
        <v>11494</v>
      </c>
      <c r="D2803" s="28">
        <v>387904</v>
      </c>
      <c r="E2803" s="22" t="s">
        <v>11495</v>
      </c>
      <c r="F2803" s="22" t="s">
        <v>11496</v>
      </c>
      <c r="G2803" s="22" t="s">
        <v>81</v>
      </c>
      <c r="H2803" s="22" t="s">
        <v>15969</v>
      </c>
      <c r="I2803" s="24">
        <v>43997</v>
      </c>
      <c r="J2803" s="24">
        <v>44196</v>
      </c>
    </row>
    <row r="2804" spans="1:10" x14ac:dyDescent="0.25">
      <c r="A2804" s="22" t="s">
        <v>1329</v>
      </c>
      <c r="B2804" s="23">
        <v>900</v>
      </c>
      <c r="C2804" s="22" t="s">
        <v>11494</v>
      </c>
      <c r="D2804" s="28">
        <v>387904</v>
      </c>
      <c r="E2804" s="22" t="s">
        <v>11495</v>
      </c>
      <c r="F2804" s="22" t="s">
        <v>15970</v>
      </c>
      <c r="G2804" s="22" t="s">
        <v>81</v>
      </c>
      <c r="H2804" s="22" t="s">
        <v>6693</v>
      </c>
      <c r="I2804" s="24">
        <v>42030</v>
      </c>
      <c r="J2804" s="24"/>
    </row>
    <row r="2805" spans="1:10" x14ac:dyDescent="0.25">
      <c r="A2805" s="22" t="s">
        <v>3140</v>
      </c>
      <c r="B2805" s="23">
        <v>900</v>
      </c>
      <c r="C2805" s="22" t="s">
        <v>11494</v>
      </c>
      <c r="D2805" s="28">
        <v>387904</v>
      </c>
      <c r="E2805" s="22" t="s">
        <v>11495</v>
      </c>
      <c r="F2805" s="22" t="s">
        <v>12048</v>
      </c>
      <c r="G2805" s="22" t="s">
        <v>81</v>
      </c>
      <c r="H2805" s="22" t="s">
        <v>6694</v>
      </c>
      <c r="I2805" s="24">
        <v>43241</v>
      </c>
      <c r="J2805" s="24">
        <v>44272</v>
      </c>
    </row>
    <row r="2806" spans="1:10" x14ac:dyDescent="0.25">
      <c r="A2806" s="22" t="s">
        <v>3140</v>
      </c>
      <c r="B2806" s="23">
        <v>900</v>
      </c>
      <c r="C2806" s="22" t="s">
        <v>11494</v>
      </c>
      <c r="D2806" s="28">
        <v>387904</v>
      </c>
      <c r="E2806" s="22" t="s">
        <v>11495</v>
      </c>
      <c r="F2806" s="22" t="s">
        <v>15971</v>
      </c>
      <c r="G2806" s="22" t="s">
        <v>81</v>
      </c>
      <c r="H2806" s="22" t="s">
        <v>6694</v>
      </c>
      <c r="I2806" s="24">
        <v>44273</v>
      </c>
      <c r="J2806" s="24"/>
    </row>
    <row r="2807" spans="1:10" x14ac:dyDescent="0.25">
      <c r="A2807" s="22" t="s">
        <v>15972</v>
      </c>
      <c r="B2807" s="23">
        <v>900</v>
      </c>
      <c r="C2807" s="22" t="s">
        <v>11494</v>
      </c>
      <c r="D2807" s="28">
        <v>387904</v>
      </c>
      <c r="E2807" s="22" t="s">
        <v>11495</v>
      </c>
      <c r="F2807" s="22" t="s">
        <v>12267</v>
      </c>
      <c r="G2807" s="22" t="s">
        <v>81</v>
      </c>
      <c r="H2807" s="22" t="s">
        <v>15973</v>
      </c>
      <c r="I2807" s="24">
        <v>42933</v>
      </c>
      <c r="J2807" s="24">
        <v>44152</v>
      </c>
    </row>
    <row r="2808" spans="1:10" x14ac:dyDescent="0.25">
      <c r="A2808" s="22" t="s">
        <v>2444</v>
      </c>
      <c r="B2808" s="23">
        <v>900</v>
      </c>
      <c r="C2808" s="22" t="s">
        <v>11494</v>
      </c>
      <c r="D2808" s="28">
        <v>387904</v>
      </c>
      <c r="E2808" s="22" t="s">
        <v>11495</v>
      </c>
      <c r="F2808" s="22" t="s">
        <v>11496</v>
      </c>
      <c r="G2808" s="22" t="s">
        <v>81</v>
      </c>
      <c r="H2808" s="22" t="s">
        <v>7125</v>
      </c>
      <c r="I2808" s="24">
        <v>44245</v>
      </c>
      <c r="J2808" s="24"/>
    </row>
    <row r="2809" spans="1:10" x14ac:dyDescent="0.25">
      <c r="A2809" s="22" t="s">
        <v>1461</v>
      </c>
      <c r="B2809" s="23">
        <v>900</v>
      </c>
      <c r="C2809" s="22" t="s">
        <v>11494</v>
      </c>
      <c r="D2809" s="28">
        <v>387904</v>
      </c>
      <c r="E2809" s="22" t="s">
        <v>11495</v>
      </c>
      <c r="F2809" s="22" t="s">
        <v>15974</v>
      </c>
      <c r="G2809" s="22" t="s">
        <v>81</v>
      </c>
      <c r="H2809" s="22" t="s">
        <v>6793</v>
      </c>
      <c r="I2809" s="24">
        <v>43409</v>
      </c>
      <c r="J2809" s="24"/>
    </row>
    <row r="2810" spans="1:10" x14ac:dyDescent="0.25">
      <c r="A2810" s="22" t="s">
        <v>5981</v>
      </c>
      <c r="B2810" s="23">
        <v>900</v>
      </c>
      <c r="C2810" s="22" t="s">
        <v>11494</v>
      </c>
      <c r="D2810" s="28">
        <v>387904</v>
      </c>
      <c r="E2810" s="22" t="s">
        <v>11495</v>
      </c>
      <c r="F2810" s="22" t="s">
        <v>15975</v>
      </c>
      <c r="G2810" s="22" t="s">
        <v>81</v>
      </c>
      <c r="H2810" s="22" t="s">
        <v>7036</v>
      </c>
      <c r="I2810" s="24">
        <v>44132</v>
      </c>
      <c r="J2810" s="24"/>
    </row>
    <row r="2811" spans="1:10" x14ac:dyDescent="0.25">
      <c r="A2811" s="22" t="s">
        <v>3126</v>
      </c>
      <c r="B2811" s="23">
        <v>900</v>
      </c>
      <c r="C2811" s="22" t="s">
        <v>11494</v>
      </c>
      <c r="D2811" s="28">
        <v>387904</v>
      </c>
      <c r="E2811" s="22" t="s">
        <v>11495</v>
      </c>
      <c r="F2811" s="22" t="s">
        <v>15976</v>
      </c>
      <c r="G2811" s="22" t="s">
        <v>81</v>
      </c>
      <c r="H2811" s="22" t="s">
        <v>6695</v>
      </c>
      <c r="I2811" s="24">
        <v>43325</v>
      </c>
      <c r="J2811" s="24">
        <v>44371</v>
      </c>
    </row>
    <row r="2812" spans="1:10" x14ac:dyDescent="0.25">
      <c r="A2812" s="22" t="s">
        <v>3126</v>
      </c>
      <c r="B2812" s="23">
        <v>900</v>
      </c>
      <c r="C2812" s="22" t="s">
        <v>11494</v>
      </c>
      <c r="D2812" s="28">
        <v>387904</v>
      </c>
      <c r="E2812" s="22" t="s">
        <v>11495</v>
      </c>
      <c r="F2812" s="22" t="s">
        <v>12377</v>
      </c>
      <c r="G2812" s="22" t="s">
        <v>81</v>
      </c>
      <c r="H2812" s="22" t="s">
        <v>6695</v>
      </c>
      <c r="I2812" s="24">
        <v>44372</v>
      </c>
      <c r="J2812" s="24"/>
    </row>
    <row r="2813" spans="1:10" x14ac:dyDescent="0.25">
      <c r="A2813" s="22" t="s">
        <v>5412</v>
      </c>
      <c r="B2813" s="23">
        <v>900</v>
      </c>
      <c r="C2813" s="22" t="s">
        <v>11494</v>
      </c>
      <c r="D2813" s="28">
        <v>387904</v>
      </c>
      <c r="E2813" s="22" t="s">
        <v>11495</v>
      </c>
      <c r="F2813" s="22" t="s">
        <v>15977</v>
      </c>
      <c r="G2813" s="22" t="s">
        <v>81</v>
      </c>
      <c r="H2813" s="22" t="s">
        <v>11105</v>
      </c>
      <c r="I2813" s="24">
        <v>43858</v>
      </c>
      <c r="J2813" s="24"/>
    </row>
    <row r="2814" spans="1:10" x14ac:dyDescent="0.25">
      <c r="A2814" s="22" t="s">
        <v>15978</v>
      </c>
      <c r="B2814" s="23">
        <v>900</v>
      </c>
      <c r="C2814" s="22" t="s">
        <v>11494</v>
      </c>
      <c r="D2814" s="28">
        <v>387904</v>
      </c>
      <c r="E2814" s="22" t="s">
        <v>11495</v>
      </c>
      <c r="F2814" s="22" t="s">
        <v>15979</v>
      </c>
      <c r="G2814" s="22" t="s">
        <v>81</v>
      </c>
      <c r="H2814" s="22" t="s">
        <v>15980</v>
      </c>
      <c r="I2814" s="24">
        <v>43633</v>
      </c>
      <c r="J2814" s="24">
        <v>43856</v>
      </c>
    </row>
    <row r="2815" spans="1:10" x14ac:dyDescent="0.25">
      <c r="A2815" s="22" t="s">
        <v>15978</v>
      </c>
      <c r="B2815" s="23">
        <v>900</v>
      </c>
      <c r="C2815" s="22" t="s">
        <v>11494</v>
      </c>
      <c r="D2815" s="28">
        <v>387904</v>
      </c>
      <c r="E2815" s="22" t="s">
        <v>11495</v>
      </c>
      <c r="F2815" s="22" t="s">
        <v>15981</v>
      </c>
      <c r="G2815" s="22" t="s">
        <v>81</v>
      </c>
      <c r="H2815" s="22" t="s">
        <v>15980</v>
      </c>
      <c r="I2815" s="24">
        <v>43857</v>
      </c>
      <c r="J2815" s="24">
        <v>44248</v>
      </c>
    </row>
    <row r="2816" spans="1:10" x14ac:dyDescent="0.25">
      <c r="A2816" s="22" t="s">
        <v>15978</v>
      </c>
      <c r="B2816" s="23">
        <v>900</v>
      </c>
      <c r="C2816" s="22" t="s">
        <v>11494</v>
      </c>
      <c r="D2816" s="28">
        <v>387904</v>
      </c>
      <c r="E2816" s="22" t="s">
        <v>11495</v>
      </c>
      <c r="F2816" s="22" t="s">
        <v>15982</v>
      </c>
      <c r="G2816" s="22" t="s">
        <v>81</v>
      </c>
      <c r="H2816" s="22" t="s">
        <v>15980</v>
      </c>
      <c r="I2816" s="24">
        <v>44249</v>
      </c>
      <c r="J2816" s="24">
        <v>44341</v>
      </c>
    </row>
    <row r="2817" spans="1:10" x14ac:dyDescent="0.25">
      <c r="A2817" s="22" t="s">
        <v>5253</v>
      </c>
      <c r="B2817" s="23">
        <v>900</v>
      </c>
      <c r="C2817" s="22" t="s">
        <v>11494</v>
      </c>
      <c r="D2817" s="28">
        <v>387904</v>
      </c>
      <c r="E2817" s="22" t="s">
        <v>11495</v>
      </c>
      <c r="F2817" s="22" t="s">
        <v>11496</v>
      </c>
      <c r="G2817" s="22" t="s">
        <v>81</v>
      </c>
      <c r="H2817" s="22" t="s">
        <v>6365</v>
      </c>
      <c r="I2817" s="24">
        <v>44078</v>
      </c>
      <c r="J2817" s="24"/>
    </row>
    <row r="2818" spans="1:10" x14ac:dyDescent="0.25">
      <c r="A2818" s="22" t="s">
        <v>2432</v>
      </c>
      <c r="B2818" s="23">
        <v>900</v>
      </c>
      <c r="C2818" s="22" t="s">
        <v>11494</v>
      </c>
      <c r="D2818" s="28">
        <v>387904</v>
      </c>
      <c r="E2818" s="22" t="s">
        <v>11495</v>
      </c>
      <c r="F2818" s="22" t="s">
        <v>15983</v>
      </c>
      <c r="G2818" s="22" t="s">
        <v>81</v>
      </c>
      <c r="H2818" s="22" t="s">
        <v>9775</v>
      </c>
      <c r="I2818" s="24">
        <v>44218</v>
      </c>
      <c r="J2818" s="24"/>
    </row>
    <row r="2819" spans="1:10" x14ac:dyDescent="0.25">
      <c r="A2819" s="22" t="s">
        <v>3610</v>
      </c>
      <c r="B2819" s="23">
        <v>900</v>
      </c>
      <c r="C2819" s="22" t="s">
        <v>11494</v>
      </c>
      <c r="D2819" s="28">
        <v>387904</v>
      </c>
      <c r="E2819" s="22" t="s">
        <v>11495</v>
      </c>
      <c r="F2819" s="22" t="s">
        <v>12179</v>
      </c>
      <c r="G2819" s="22" t="s">
        <v>81</v>
      </c>
      <c r="H2819" s="22" t="s">
        <v>7038</v>
      </c>
      <c r="I2819" s="24">
        <v>43801</v>
      </c>
      <c r="J2819" s="24">
        <v>44153</v>
      </c>
    </row>
    <row r="2820" spans="1:10" x14ac:dyDescent="0.25">
      <c r="A2820" s="22" t="s">
        <v>3610</v>
      </c>
      <c r="B2820" s="23">
        <v>900</v>
      </c>
      <c r="C2820" s="22" t="s">
        <v>11494</v>
      </c>
      <c r="D2820" s="28">
        <v>387904</v>
      </c>
      <c r="E2820" s="22" t="s">
        <v>11495</v>
      </c>
      <c r="F2820" s="22" t="s">
        <v>14812</v>
      </c>
      <c r="G2820" s="22" t="s">
        <v>81</v>
      </c>
      <c r="H2820" s="22" t="s">
        <v>7038</v>
      </c>
      <c r="I2820" s="24">
        <v>44154</v>
      </c>
      <c r="J2820" s="24"/>
    </row>
    <row r="2821" spans="1:10" x14ac:dyDescent="0.25">
      <c r="A2821" s="22" t="s">
        <v>1910</v>
      </c>
      <c r="B2821" s="23">
        <v>900</v>
      </c>
      <c r="C2821" s="22" t="s">
        <v>11494</v>
      </c>
      <c r="D2821" s="28">
        <v>387904</v>
      </c>
      <c r="E2821" s="22" t="s">
        <v>11495</v>
      </c>
      <c r="F2821" s="22" t="s">
        <v>11995</v>
      </c>
      <c r="G2821" s="22" t="s">
        <v>81</v>
      </c>
      <c r="H2821" s="22" t="s">
        <v>7313</v>
      </c>
      <c r="I2821" s="24">
        <v>43129</v>
      </c>
      <c r="J2821" s="24"/>
    </row>
    <row r="2822" spans="1:10" x14ac:dyDescent="0.25">
      <c r="A2822" s="22" t="s">
        <v>2099</v>
      </c>
      <c r="B2822" s="23">
        <v>900</v>
      </c>
      <c r="C2822" s="22" t="s">
        <v>11494</v>
      </c>
      <c r="D2822" s="28">
        <v>387904</v>
      </c>
      <c r="E2822" s="22" t="s">
        <v>11495</v>
      </c>
      <c r="F2822" s="22" t="s">
        <v>11496</v>
      </c>
      <c r="G2822" s="22" t="s">
        <v>81</v>
      </c>
      <c r="H2822" s="22" t="s">
        <v>7136</v>
      </c>
      <c r="I2822" s="24">
        <v>44264</v>
      </c>
      <c r="J2822" s="24">
        <v>44377</v>
      </c>
    </row>
    <row r="2823" spans="1:10" x14ac:dyDescent="0.25">
      <c r="A2823" s="22" t="s">
        <v>2099</v>
      </c>
      <c r="B2823" s="23">
        <v>900</v>
      </c>
      <c r="C2823" s="22" t="s">
        <v>11494</v>
      </c>
      <c r="D2823" s="28">
        <v>387904</v>
      </c>
      <c r="E2823" s="22" t="s">
        <v>11495</v>
      </c>
      <c r="F2823" s="22" t="s">
        <v>15984</v>
      </c>
      <c r="G2823" s="22" t="s">
        <v>81</v>
      </c>
      <c r="H2823" s="22" t="s">
        <v>7136</v>
      </c>
      <c r="I2823" s="24">
        <v>44378</v>
      </c>
      <c r="J2823" s="24"/>
    </row>
    <row r="2824" spans="1:10" x14ac:dyDescent="0.25">
      <c r="A2824" s="22" t="s">
        <v>2107</v>
      </c>
      <c r="B2824" s="23">
        <v>900</v>
      </c>
      <c r="C2824" s="22" t="s">
        <v>11494</v>
      </c>
      <c r="D2824" s="28">
        <v>387904</v>
      </c>
      <c r="E2824" s="22" t="s">
        <v>11495</v>
      </c>
      <c r="F2824" s="22" t="s">
        <v>15985</v>
      </c>
      <c r="G2824" s="22" t="s">
        <v>81</v>
      </c>
      <c r="H2824" s="22" t="s">
        <v>6696</v>
      </c>
      <c r="I2824" s="24">
        <v>43269</v>
      </c>
      <c r="J2824" s="24"/>
    </row>
    <row r="2825" spans="1:10" x14ac:dyDescent="0.25">
      <c r="A2825" s="22" t="s">
        <v>5127</v>
      </c>
      <c r="B2825" s="23">
        <v>900</v>
      </c>
      <c r="C2825" s="22" t="s">
        <v>11494</v>
      </c>
      <c r="D2825" s="28">
        <v>387904</v>
      </c>
      <c r="E2825" s="22" t="s">
        <v>11495</v>
      </c>
      <c r="F2825" s="22" t="s">
        <v>15196</v>
      </c>
      <c r="G2825" s="22" t="s">
        <v>81</v>
      </c>
      <c r="H2825" s="22" t="s">
        <v>10502</v>
      </c>
      <c r="I2825" s="24">
        <v>44109</v>
      </c>
      <c r="J2825" s="24"/>
    </row>
    <row r="2826" spans="1:10" x14ac:dyDescent="0.25">
      <c r="A2826" s="22" t="s">
        <v>5038</v>
      </c>
      <c r="B2826" s="23">
        <v>900</v>
      </c>
      <c r="C2826" s="22" t="s">
        <v>11494</v>
      </c>
      <c r="D2826" s="28">
        <v>387904</v>
      </c>
      <c r="E2826" s="22" t="s">
        <v>11495</v>
      </c>
      <c r="F2826" s="22" t="s">
        <v>15986</v>
      </c>
      <c r="G2826" s="22" t="s">
        <v>81</v>
      </c>
      <c r="H2826" s="22" t="s">
        <v>9059</v>
      </c>
      <c r="I2826" s="24">
        <v>44019</v>
      </c>
      <c r="J2826" s="24">
        <v>44368</v>
      </c>
    </row>
    <row r="2827" spans="1:10" x14ac:dyDescent="0.25">
      <c r="A2827" s="22" t="s">
        <v>966</v>
      </c>
      <c r="B2827" s="23">
        <v>900</v>
      </c>
      <c r="C2827" s="22" t="s">
        <v>11494</v>
      </c>
      <c r="D2827" s="28">
        <v>387904</v>
      </c>
      <c r="E2827" s="22" t="s">
        <v>11495</v>
      </c>
      <c r="F2827" s="22" t="s">
        <v>15987</v>
      </c>
      <c r="G2827" s="22" t="s">
        <v>81</v>
      </c>
      <c r="H2827" s="22" t="s">
        <v>7078</v>
      </c>
      <c r="I2827" s="24">
        <v>44018</v>
      </c>
      <c r="J2827" s="24"/>
    </row>
    <row r="2828" spans="1:10" x14ac:dyDescent="0.25">
      <c r="A2828" s="22" t="s">
        <v>6089</v>
      </c>
      <c r="B2828" s="23">
        <v>900</v>
      </c>
      <c r="C2828" s="22" t="s">
        <v>11494</v>
      </c>
      <c r="D2828" s="28">
        <v>387904</v>
      </c>
      <c r="E2828" s="22" t="s">
        <v>11495</v>
      </c>
      <c r="F2828" s="22" t="s">
        <v>11496</v>
      </c>
      <c r="G2828" s="22" t="s">
        <v>81</v>
      </c>
      <c r="H2828" s="22" t="s">
        <v>7205</v>
      </c>
      <c r="I2828" s="24">
        <v>44348</v>
      </c>
      <c r="J2828" s="24"/>
    </row>
    <row r="2829" spans="1:10" x14ac:dyDescent="0.25">
      <c r="A2829" s="22" t="s">
        <v>5727</v>
      </c>
      <c r="B2829" s="23">
        <v>900</v>
      </c>
      <c r="C2829" s="22" t="s">
        <v>11494</v>
      </c>
      <c r="D2829" s="28">
        <v>387904</v>
      </c>
      <c r="E2829" s="22" t="s">
        <v>11495</v>
      </c>
      <c r="F2829" s="22" t="s">
        <v>15988</v>
      </c>
      <c r="G2829" s="22" t="s">
        <v>81</v>
      </c>
      <c r="H2829" s="22" t="s">
        <v>6697</v>
      </c>
      <c r="I2829" s="24">
        <v>43409</v>
      </c>
      <c r="J2829" s="24"/>
    </row>
    <row r="2830" spans="1:10" x14ac:dyDescent="0.25">
      <c r="A2830" s="22" t="s">
        <v>4309</v>
      </c>
      <c r="B2830" s="23">
        <v>900</v>
      </c>
      <c r="C2830" s="22" t="s">
        <v>11494</v>
      </c>
      <c r="D2830" s="28">
        <v>387904</v>
      </c>
      <c r="E2830" s="22" t="s">
        <v>11495</v>
      </c>
      <c r="F2830" s="22" t="s">
        <v>12317</v>
      </c>
      <c r="G2830" s="22" t="s">
        <v>81</v>
      </c>
      <c r="H2830" s="22" t="s">
        <v>7007</v>
      </c>
      <c r="I2830" s="24">
        <v>43867</v>
      </c>
      <c r="J2830" s="24"/>
    </row>
    <row r="2831" spans="1:10" x14ac:dyDescent="0.25">
      <c r="A2831" s="22" t="s">
        <v>15989</v>
      </c>
      <c r="B2831" s="23">
        <v>900</v>
      </c>
      <c r="C2831" s="22" t="s">
        <v>11494</v>
      </c>
      <c r="D2831" s="28">
        <v>387904</v>
      </c>
      <c r="E2831" s="22" t="s">
        <v>11495</v>
      </c>
      <c r="F2831" s="22" t="s">
        <v>11510</v>
      </c>
      <c r="G2831" s="22" t="s">
        <v>81</v>
      </c>
      <c r="H2831" s="22" t="s">
        <v>15990</v>
      </c>
      <c r="I2831" s="24">
        <v>42282</v>
      </c>
      <c r="J2831" s="24">
        <v>43829</v>
      </c>
    </row>
    <row r="2832" spans="1:10" x14ac:dyDescent="0.25">
      <c r="A2832" s="22" t="s">
        <v>482</v>
      </c>
      <c r="B2832" s="23">
        <v>900</v>
      </c>
      <c r="C2832" s="22" t="s">
        <v>11494</v>
      </c>
      <c r="D2832" s="28">
        <v>387904</v>
      </c>
      <c r="E2832" s="22" t="s">
        <v>11495</v>
      </c>
      <c r="F2832" s="22" t="s">
        <v>11908</v>
      </c>
      <c r="G2832" s="22" t="s">
        <v>81</v>
      </c>
      <c r="H2832" s="22" t="s">
        <v>9811</v>
      </c>
      <c r="I2832" s="24">
        <v>43870</v>
      </c>
      <c r="J2832" s="24"/>
    </row>
    <row r="2833" spans="1:10" x14ac:dyDescent="0.25">
      <c r="A2833" s="22" t="s">
        <v>2346</v>
      </c>
      <c r="B2833" s="23">
        <v>900</v>
      </c>
      <c r="C2833" s="22" t="s">
        <v>11494</v>
      </c>
      <c r="D2833" s="28">
        <v>387904</v>
      </c>
      <c r="E2833" s="22" t="s">
        <v>11495</v>
      </c>
      <c r="F2833" s="22" t="s">
        <v>11496</v>
      </c>
      <c r="G2833" s="22" t="s">
        <v>81</v>
      </c>
      <c r="H2833" s="22" t="s">
        <v>7227</v>
      </c>
      <c r="I2833" s="24">
        <v>44350</v>
      </c>
      <c r="J2833" s="24"/>
    </row>
    <row r="2834" spans="1:10" x14ac:dyDescent="0.25">
      <c r="A2834" s="22" t="s">
        <v>5711</v>
      </c>
      <c r="B2834" s="23">
        <v>900</v>
      </c>
      <c r="C2834" s="22" t="s">
        <v>11494</v>
      </c>
      <c r="D2834" s="28">
        <v>387904</v>
      </c>
      <c r="E2834" s="22" t="s">
        <v>11495</v>
      </c>
      <c r="F2834" s="22" t="s">
        <v>11496</v>
      </c>
      <c r="G2834" s="22" t="s">
        <v>81</v>
      </c>
      <c r="H2834" s="22" t="s">
        <v>7226</v>
      </c>
      <c r="I2834" s="24">
        <v>44350</v>
      </c>
      <c r="J2834" s="24"/>
    </row>
    <row r="2835" spans="1:10" x14ac:dyDescent="0.25">
      <c r="A2835" s="22" t="s">
        <v>3950</v>
      </c>
      <c r="B2835" s="23">
        <v>900</v>
      </c>
      <c r="C2835" s="22" t="s">
        <v>11494</v>
      </c>
      <c r="D2835" s="28">
        <v>387904</v>
      </c>
      <c r="E2835" s="22" t="s">
        <v>11495</v>
      </c>
      <c r="F2835" s="22" t="s">
        <v>15991</v>
      </c>
      <c r="G2835" s="22" t="s">
        <v>81</v>
      </c>
      <c r="H2835" s="22" t="s">
        <v>9436</v>
      </c>
      <c r="I2835" s="24">
        <v>44385</v>
      </c>
      <c r="J2835" s="24"/>
    </row>
    <row r="2836" spans="1:10" x14ac:dyDescent="0.25">
      <c r="A2836" s="22" t="s">
        <v>2632</v>
      </c>
      <c r="B2836" s="23">
        <v>900</v>
      </c>
      <c r="C2836" s="22" t="s">
        <v>11494</v>
      </c>
      <c r="D2836" s="28">
        <v>387904</v>
      </c>
      <c r="E2836" s="22" t="s">
        <v>11495</v>
      </c>
      <c r="F2836" s="22" t="s">
        <v>11496</v>
      </c>
      <c r="G2836" s="22" t="s">
        <v>81</v>
      </c>
      <c r="H2836" s="22" t="s">
        <v>7237</v>
      </c>
      <c r="I2836" s="24">
        <v>44361</v>
      </c>
      <c r="J2836" s="24"/>
    </row>
    <row r="2837" spans="1:10" x14ac:dyDescent="0.25">
      <c r="A2837" s="22" t="s">
        <v>2307</v>
      </c>
      <c r="B2837" s="23">
        <v>900</v>
      </c>
      <c r="C2837" s="22" t="s">
        <v>11494</v>
      </c>
      <c r="D2837" s="28">
        <v>387904</v>
      </c>
      <c r="E2837" s="22" t="s">
        <v>11495</v>
      </c>
      <c r="F2837" s="22" t="s">
        <v>15992</v>
      </c>
      <c r="G2837" s="22" t="s">
        <v>81</v>
      </c>
      <c r="H2837" s="22" t="s">
        <v>9502</v>
      </c>
      <c r="I2837" s="24">
        <v>44280</v>
      </c>
      <c r="J2837" s="24"/>
    </row>
    <row r="2838" spans="1:10" x14ac:dyDescent="0.25">
      <c r="A2838" s="22" t="s">
        <v>15993</v>
      </c>
      <c r="B2838" s="23">
        <v>900</v>
      </c>
      <c r="C2838" s="22" t="s">
        <v>11494</v>
      </c>
      <c r="D2838" s="28">
        <v>387904</v>
      </c>
      <c r="E2838" s="22" t="s">
        <v>11495</v>
      </c>
      <c r="F2838" s="22" t="s">
        <v>11496</v>
      </c>
      <c r="G2838" s="22" t="s">
        <v>81</v>
      </c>
      <c r="H2838" s="22" t="s">
        <v>15994</v>
      </c>
      <c r="I2838" s="24">
        <v>43997</v>
      </c>
      <c r="J2838" s="24">
        <v>44037</v>
      </c>
    </row>
    <row r="2839" spans="1:10" x14ac:dyDescent="0.25">
      <c r="A2839" s="22" t="s">
        <v>15993</v>
      </c>
      <c r="B2839" s="23">
        <v>900</v>
      </c>
      <c r="C2839" s="22" t="s">
        <v>11494</v>
      </c>
      <c r="D2839" s="28">
        <v>387904</v>
      </c>
      <c r="E2839" s="22" t="s">
        <v>11495</v>
      </c>
      <c r="F2839" s="22" t="s">
        <v>14647</v>
      </c>
      <c r="G2839" s="22" t="s">
        <v>81</v>
      </c>
      <c r="H2839" s="22" t="s">
        <v>15994</v>
      </c>
      <c r="I2839" s="24">
        <v>44038</v>
      </c>
      <c r="J2839" s="24">
        <v>44166</v>
      </c>
    </row>
    <row r="2840" spans="1:10" x14ac:dyDescent="0.25">
      <c r="A2840" s="22" t="s">
        <v>6484</v>
      </c>
      <c r="B2840" s="23">
        <v>900</v>
      </c>
      <c r="C2840" s="22" t="s">
        <v>11494</v>
      </c>
      <c r="D2840" s="28">
        <v>387904</v>
      </c>
      <c r="E2840" s="22" t="s">
        <v>11495</v>
      </c>
      <c r="F2840" s="22" t="s">
        <v>11496</v>
      </c>
      <c r="G2840" s="22" t="s">
        <v>81</v>
      </c>
      <c r="H2840" s="22" t="s">
        <v>6485</v>
      </c>
      <c r="I2840" s="24">
        <v>43997</v>
      </c>
      <c r="J2840" s="24"/>
    </row>
    <row r="2841" spans="1:10" x14ac:dyDescent="0.25">
      <c r="A2841" s="22" t="s">
        <v>9468</v>
      </c>
      <c r="B2841" s="23">
        <v>900</v>
      </c>
      <c r="C2841" s="22" t="s">
        <v>11494</v>
      </c>
      <c r="D2841" s="28">
        <v>387904</v>
      </c>
      <c r="E2841" s="22" t="s">
        <v>11495</v>
      </c>
      <c r="F2841" s="22" t="s">
        <v>11496</v>
      </c>
      <c r="G2841" s="22" t="s">
        <v>81</v>
      </c>
      <c r="H2841" s="22" t="s">
        <v>9469</v>
      </c>
      <c r="I2841" s="24">
        <v>43997</v>
      </c>
      <c r="J2841" s="24"/>
    </row>
    <row r="2842" spans="1:10" x14ac:dyDescent="0.25">
      <c r="A2842" s="22" t="s">
        <v>9221</v>
      </c>
      <c r="B2842" s="23">
        <v>900</v>
      </c>
      <c r="C2842" s="22" t="s">
        <v>11494</v>
      </c>
      <c r="D2842" s="28">
        <v>387904</v>
      </c>
      <c r="E2842" s="22" t="s">
        <v>11495</v>
      </c>
      <c r="F2842" s="22" t="s">
        <v>11496</v>
      </c>
      <c r="G2842" s="22" t="s">
        <v>81</v>
      </c>
      <c r="H2842" s="22" t="s">
        <v>9222</v>
      </c>
      <c r="I2842" s="24">
        <v>43997</v>
      </c>
      <c r="J2842" s="24"/>
    </row>
    <row r="2843" spans="1:10" x14ac:dyDescent="0.25">
      <c r="A2843" s="22" t="s">
        <v>9391</v>
      </c>
      <c r="B2843" s="23">
        <v>900</v>
      </c>
      <c r="C2843" s="22" t="s">
        <v>11494</v>
      </c>
      <c r="D2843" s="28">
        <v>387904</v>
      </c>
      <c r="E2843" s="22" t="s">
        <v>11495</v>
      </c>
      <c r="F2843" s="22" t="s">
        <v>11496</v>
      </c>
      <c r="G2843" s="22" t="s">
        <v>81</v>
      </c>
      <c r="H2843" s="22" t="s">
        <v>9392</v>
      </c>
      <c r="I2843" s="24">
        <v>43997</v>
      </c>
      <c r="J2843" s="24"/>
    </row>
    <row r="2844" spans="1:10" x14ac:dyDescent="0.25">
      <c r="A2844" s="22" t="s">
        <v>9260</v>
      </c>
      <c r="B2844" s="23">
        <v>900</v>
      </c>
      <c r="C2844" s="22" t="s">
        <v>11494</v>
      </c>
      <c r="D2844" s="28">
        <v>387904</v>
      </c>
      <c r="E2844" s="22" t="s">
        <v>11495</v>
      </c>
      <c r="F2844" s="22" t="s">
        <v>11496</v>
      </c>
      <c r="G2844" s="22" t="s">
        <v>81</v>
      </c>
      <c r="H2844" s="22" t="s">
        <v>9261</v>
      </c>
      <c r="I2844" s="24">
        <v>43997</v>
      </c>
      <c r="J2844" s="24"/>
    </row>
    <row r="2845" spans="1:10" x14ac:dyDescent="0.25">
      <c r="A2845" s="22" t="s">
        <v>15995</v>
      </c>
      <c r="B2845" s="23">
        <v>900</v>
      </c>
      <c r="C2845" s="22" t="s">
        <v>11494</v>
      </c>
      <c r="D2845" s="28">
        <v>387904</v>
      </c>
      <c r="E2845" s="22" t="s">
        <v>11495</v>
      </c>
      <c r="F2845" s="22" t="s">
        <v>11496</v>
      </c>
      <c r="G2845" s="22" t="s">
        <v>81</v>
      </c>
      <c r="H2845" s="22" t="s">
        <v>15996</v>
      </c>
      <c r="I2845" s="24">
        <v>43997</v>
      </c>
      <c r="J2845" s="24"/>
    </row>
    <row r="2846" spans="1:10" x14ac:dyDescent="0.25">
      <c r="A2846" s="22" t="s">
        <v>6482</v>
      </c>
      <c r="B2846" s="23">
        <v>900</v>
      </c>
      <c r="C2846" s="22" t="s">
        <v>11494</v>
      </c>
      <c r="D2846" s="28">
        <v>387904</v>
      </c>
      <c r="E2846" s="22" t="s">
        <v>11495</v>
      </c>
      <c r="F2846" s="22" t="s">
        <v>11496</v>
      </c>
      <c r="G2846" s="22" t="s">
        <v>81</v>
      </c>
      <c r="H2846" s="22" t="s">
        <v>6483</v>
      </c>
      <c r="I2846" s="24">
        <v>43997</v>
      </c>
      <c r="J2846" s="24"/>
    </row>
    <row r="2847" spans="1:10" x14ac:dyDescent="0.25">
      <c r="A2847" s="22" t="s">
        <v>15997</v>
      </c>
      <c r="B2847" s="23">
        <v>900</v>
      </c>
      <c r="C2847" s="22" t="s">
        <v>11494</v>
      </c>
      <c r="D2847" s="28">
        <v>387904</v>
      </c>
      <c r="E2847" s="22" t="s">
        <v>11495</v>
      </c>
      <c r="F2847" s="22" t="s">
        <v>11496</v>
      </c>
      <c r="G2847" s="22" t="s">
        <v>81</v>
      </c>
      <c r="H2847" s="22" t="s">
        <v>15998</v>
      </c>
      <c r="I2847" s="24">
        <v>43997</v>
      </c>
      <c r="J2847" s="24">
        <v>44135</v>
      </c>
    </row>
    <row r="2848" spans="1:10" x14ac:dyDescent="0.25">
      <c r="A2848" s="22" t="s">
        <v>9953</v>
      </c>
      <c r="B2848" s="23">
        <v>900</v>
      </c>
      <c r="C2848" s="22" t="s">
        <v>11494</v>
      </c>
      <c r="D2848" s="28">
        <v>387904</v>
      </c>
      <c r="E2848" s="22" t="s">
        <v>11495</v>
      </c>
      <c r="F2848" s="22" t="s">
        <v>11496</v>
      </c>
      <c r="G2848" s="22" t="s">
        <v>81</v>
      </c>
      <c r="H2848" s="22" t="s">
        <v>9954</v>
      </c>
      <c r="I2848" s="24">
        <v>43997</v>
      </c>
      <c r="J2848" s="24"/>
    </row>
    <row r="2849" spans="1:10" x14ac:dyDescent="0.25">
      <c r="A2849" s="22" t="s">
        <v>9350</v>
      </c>
      <c r="B2849" s="23">
        <v>900</v>
      </c>
      <c r="C2849" s="22" t="s">
        <v>11494</v>
      </c>
      <c r="D2849" s="28">
        <v>387904</v>
      </c>
      <c r="E2849" s="22" t="s">
        <v>11495</v>
      </c>
      <c r="F2849" s="22" t="s">
        <v>11496</v>
      </c>
      <c r="G2849" s="22" t="s">
        <v>81</v>
      </c>
      <c r="H2849" s="22" t="s">
        <v>9351</v>
      </c>
      <c r="I2849" s="24">
        <v>43997</v>
      </c>
      <c r="J2849" s="24">
        <v>44377</v>
      </c>
    </row>
    <row r="2850" spans="1:10" x14ac:dyDescent="0.25">
      <c r="A2850" s="22" t="s">
        <v>11241</v>
      </c>
      <c r="B2850" s="23">
        <v>900</v>
      </c>
      <c r="C2850" s="22" t="s">
        <v>11494</v>
      </c>
      <c r="D2850" s="28">
        <v>387904</v>
      </c>
      <c r="E2850" s="22" t="s">
        <v>11495</v>
      </c>
      <c r="F2850" s="22" t="s">
        <v>11496</v>
      </c>
      <c r="G2850" s="22" t="s">
        <v>81</v>
      </c>
      <c r="H2850" s="22" t="s">
        <v>11242</v>
      </c>
      <c r="I2850" s="24">
        <v>43997</v>
      </c>
      <c r="J2850" s="24"/>
    </row>
    <row r="2851" spans="1:10" x14ac:dyDescent="0.25">
      <c r="A2851" s="22" t="s">
        <v>15999</v>
      </c>
      <c r="B2851" s="23">
        <v>900</v>
      </c>
      <c r="C2851" s="22" t="s">
        <v>11494</v>
      </c>
      <c r="D2851" s="28">
        <v>387904</v>
      </c>
      <c r="E2851" s="22" t="s">
        <v>11495</v>
      </c>
      <c r="F2851" s="22" t="s">
        <v>11607</v>
      </c>
      <c r="G2851" s="22" t="s">
        <v>81</v>
      </c>
      <c r="H2851" s="22" t="s">
        <v>16000</v>
      </c>
      <c r="I2851" s="24">
        <v>43997</v>
      </c>
      <c r="J2851" s="24">
        <v>44075</v>
      </c>
    </row>
    <row r="2852" spans="1:10" x14ac:dyDescent="0.25">
      <c r="A2852" s="22" t="s">
        <v>9113</v>
      </c>
      <c r="B2852" s="23">
        <v>900</v>
      </c>
      <c r="C2852" s="22" t="s">
        <v>11494</v>
      </c>
      <c r="D2852" s="28">
        <v>387904</v>
      </c>
      <c r="E2852" s="22" t="s">
        <v>11495</v>
      </c>
      <c r="F2852" s="22" t="s">
        <v>11496</v>
      </c>
      <c r="G2852" s="22" t="s">
        <v>81</v>
      </c>
      <c r="H2852" s="22" t="s">
        <v>9114</v>
      </c>
      <c r="I2852" s="24">
        <v>43997</v>
      </c>
      <c r="J2852" s="24"/>
    </row>
    <row r="2853" spans="1:10" x14ac:dyDescent="0.25">
      <c r="A2853" s="22" t="s">
        <v>16001</v>
      </c>
      <c r="B2853" s="23">
        <v>900</v>
      </c>
      <c r="C2853" s="22" t="s">
        <v>11494</v>
      </c>
      <c r="D2853" s="28">
        <v>387904</v>
      </c>
      <c r="E2853" s="22" t="s">
        <v>11495</v>
      </c>
      <c r="F2853" s="22" t="s">
        <v>11496</v>
      </c>
      <c r="G2853" s="22" t="s">
        <v>81</v>
      </c>
      <c r="H2853" s="22" t="s">
        <v>16002</v>
      </c>
      <c r="I2853" s="24">
        <v>43997</v>
      </c>
      <c r="J2853" s="24">
        <v>44255</v>
      </c>
    </row>
    <row r="2854" spans="1:10" x14ac:dyDescent="0.25">
      <c r="A2854" s="22" t="s">
        <v>16003</v>
      </c>
      <c r="B2854" s="23">
        <v>900</v>
      </c>
      <c r="C2854" s="22" t="s">
        <v>11494</v>
      </c>
      <c r="D2854" s="28">
        <v>387904</v>
      </c>
      <c r="E2854" s="22" t="s">
        <v>11495</v>
      </c>
      <c r="F2854" s="22" t="s">
        <v>11496</v>
      </c>
      <c r="G2854" s="22" t="s">
        <v>81</v>
      </c>
      <c r="H2854" s="22" t="s">
        <v>16004</v>
      </c>
      <c r="I2854" s="24">
        <v>43997</v>
      </c>
      <c r="J2854" s="24">
        <v>44136</v>
      </c>
    </row>
    <row r="2855" spans="1:10" x14ac:dyDescent="0.25">
      <c r="A2855" s="22" t="s">
        <v>16005</v>
      </c>
      <c r="B2855" s="23">
        <v>900</v>
      </c>
      <c r="C2855" s="22" t="s">
        <v>11494</v>
      </c>
      <c r="D2855" s="28">
        <v>387904</v>
      </c>
      <c r="E2855" s="22" t="s">
        <v>11495</v>
      </c>
      <c r="F2855" s="22" t="s">
        <v>11699</v>
      </c>
      <c r="G2855" s="22" t="s">
        <v>81</v>
      </c>
      <c r="H2855" s="22" t="s">
        <v>16006</v>
      </c>
      <c r="I2855" s="24">
        <v>43997</v>
      </c>
      <c r="J2855" s="24">
        <v>44136</v>
      </c>
    </row>
    <row r="2856" spans="1:10" x14ac:dyDescent="0.25">
      <c r="A2856" s="22" t="s">
        <v>16007</v>
      </c>
      <c r="B2856" s="23">
        <v>900</v>
      </c>
      <c r="C2856" s="22" t="s">
        <v>11494</v>
      </c>
      <c r="D2856" s="28">
        <v>387904</v>
      </c>
      <c r="E2856" s="22" t="s">
        <v>11495</v>
      </c>
      <c r="F2856" s="22" t="s">
        <v>15829</v>
      </c>
      <c r="G2856" s="22" t="s">
        <v>81</v>
      </c>
      <c r="H2856" s="22" t="s">
        <v>16008</v>
      </c>
      <c r="I2856" s="24">
        <v>43997</v>
      </c>
      <c r="J2856" s="24">
        <v>44136</v>
      </c>
    </row>
    <row r="2857" spans="1:10" x14ac:dyDescent="0.25">
      <c r="A2857" s="22" t="s">
        <v>16009</v>
      </c>
      <c r="B2857" s="23">
        <v>900</v>
      </c>
      <c r="C2857" s="22" t="s">
        <v>11494</v>
      </c>
      <c r="D2857" s="28">
        <v>387904</v>
      </c>
      <c r="E2857" s="22" t="s">
        <v>11495</v>
      </c>
      <c r="F2857" s="22" t="s">
        <v>15829</v>
      </c>
      <c r="G2857" s="22" t="s">
        <v>81</v>
      </c>
      <c r="H2857" s="22" t="s">
        <v>16010</v>
      </c>
      <c r="I2857" s="24">
        <v>43997</v>
      </c>
      <c r="J2857" s="24">
        <v>44044</v>
      </c>
    </row>
    <row r="2858" spans="1:10" x14ac:dyDescent="0.25">
      <c r="A2858" s="22" t="s">
        <v>16011</v>
      </c>
      <c r="B2858" s="23">
        <v>900</v>
      </c>
      <c r="C2858" s="22" t="s">
        <v>11494</v>
      </c>
      <c r="D2858" s="28">
        <v>387904</v>
      </c>
      <c r="E2858" s="22" t="s">
        <v>11495</v>
      </c>
      <c r="F2858" s="22" t="s">
        <v>11496</v>
      </c>
      <c r="G2858" s="22" t="s">
        <v>81</v>
      </c>
      <c r="H2858" s="22" t="s">
        <v>16012</v>
      </c>
      <c r="I2858" s="24">
        <v>43997</v>
      </c>
      <c r="J2858" s="24">
        <v>44136</v>
      </c>
    </row>
    <row r="2859" spans="1:10" x14ac:dyDescent="0.25">
      <c r="A2859" s="22" t="s">
        <v>7002</v>
      </c>
      <c r="B2859" s="23">
        <v>900</v>
      </c>
      <c r="C2859" s="22" t="s">
        <v>11494</v>
      </c>
      <c r="D2859" s="28">
        <v>387904</v>
      </c>
      <c r="E2859" s="22" t="s">
        <v>11495</v>
      </c>
      <c r="F2859" s="22" t="s">
        <v>11496</v>
      </c>
      <c r="G2859" s="22" t="s">
        <v>81</v>
      </c>
      <c r="H2859" s="22" t="s">
        <v>7003</v>
      </c>
      <c r="I2859" s="24">
        <v>43997</v>
      </c>
      <c r="J2859" s="24"/>
    </row>
    <row r="2860" spans="1:10" x14ac:dyDescent="0.25">
      <c r="A2860" s="22" t="s">
        <v>7074</v>
      </c>
      <c r="B2860" s="23">
        <v>900</v>
      </c>
      <c r="C2860" s="22" t="s">
        <v>11494</v>
      </c>
      <c r="D2860" s="28">
        <v>387904</v>
      </c>
      <c r="E2860" s="22" t="s">
        <v>11495</v>
      </c>
      <c r="F2860" s="22" t="s">
        <v>11496</v>
      </c>
      <c r="G2860" s="22" t="s">
        <v>81</v>
      </c>
      <c r="H2860" s="22" t="s">
        <v>7075</v>
      </c>
      <c r="I2860" s="24">
        <v>43997</v>
      </c>
      <c r="J2860" s="24"/>
    </row>
    <row r="2861" spans="1:10" x14ac:dyDescent="0.25">
      <c r="A2861" s="22" t="s">
        <v>10073</v>
      </c>
      <c r="B2861" s="23">
        <v>900</v>
      </c>
      <c r="C2861" s="22" t="s">
        <v>11494</v>
      </c>
      <c r="D2861" s="28">
        <v>387904</v>
      </c>
      <c r="E2861" s="22" t="s">
        <v>11495</v>
      </c>
      <c r="F2861" s="22" t="s">
        <v>11496</v>
      </c>
      <c r="G2861" s="22" t="s">
        <v>81</v>
      </c>
      <c r="H2861" s="22" t="s">
        <v>10074</v>
      </c>
      <c r="I2861" s="24">
        <v>43997</v>
      </c>
      <c r="J2861" s="24"/>
    </row>
    <row r="2862" spans="1:10" x14ac:dyDescent="0.25">
      <c r="A2862" s="22" t="s">
        <v>9399</v>
      </c>
      <c r="B2862" s="23">
        <v>900</v>
      </c>
      <c r="C2862" s="22" t="s">
        <v>11494</v>
      </c>
      <c r="D2862" s="28">
        <v>387904</v>
      </c>
      <c r="E2862" s="22" t="s">
        <v>11495</v>
      </c>
      <c r="F2862" s="22" t="s">
        <v>11496</v>
      </c>
      <c r="G2862" s="22" t="s">
        <v>81</v>
      </c>
      <c r="H2862" s="22" t="s">
        <v>9400</v>
      </c>
      <c r="I2862" s="24">
        <v>43997</v>
      </c>
      <c r="J2862" s="24"/>
    </row>
    <row r="2863" spans="1:10" x14ac:dyDescent="0.25">
      <c r="A2863" s="22" t="s">
        <v>8960</v>
      </c>
      <c r="B2863" s="23">
        <v>900</v>
      </c>
      <c r="C2863" s="22" t="s">
        <v>11494</v>
      </c>
      <c r="D2863" s="28">
        <v>387904</v>
      </c>
      <c r="E2863" s="22" t="s">
        <v>11495</v>
      </c>
      <c r="F2863" s="22" t="s">
        <v>11496</v>
      </c>
      <c r="G2863" s="22" t="s">
        <v>81</v>
      </c>
      <c r="H2863" s="22" t="s">
        <v>8961</v>
      </c>
      <c r="I2863" s="24">
        <v>43997</v>
      </c>
      <c r="J2863" s="24"/>
    </row>
    <row r="2864" spans="1:10" x14ac:dyDescent="0.25">
      <c r="A2864" s="22" t="s">
        <v>10717</v>
      </c>
      <c r="B2864" s="23">
        <v>900</v>
      </c>
      <c r="C2864" s="22" t="s">
        <v>11494</v>
      </c>
      <c r="D2864" s="28">
        <v>387904</v>
      </c>
      <c r="E2864" s="22" t="s">
        <v>11495</v>
      </c>
      <c r="F2864" s="22" t="s">
        <v>11496</v>
      </c>
      <c r="G2864" s="22" t="s">
        <v>81</v>
      </c>
      <c r="H2864" s="22" t="s">
        <v>10718</v>
      </c>
      <c r="I2864" s="24">
        <v>43997</v>
      </c>
      <c r="J2864" s="24"/>
    </row>
    <row r="2865" spans="1:10" x14ac:dyDescent="0.25">
      <c r="A2865" s="22" t="s">
        <v>9735</v>
      </c>
      <c r="B2865" s="23">
        <v>900</v>
      </c>
      <c r="C2865" s="22" t="s">
        <v>11494</v>
      </c>
      <c r="D2865" s="28">
        <v>387904</v>
      </c>
      <c r="E2865" s="22" t="s">
        <v>11495</v>
      </c>
      <c r="F2865" s="22" t="s">
        <v>11496</v>
      </c>
      <c r="G2865" s="22" t="s">
        <v>81</v>
      </c>
      <c r="H2865" s="22" t="s">
        <v>9736</v>
      </c>
      <c r="I2865" s="24">
        <v>43997</v>
      </c>
      <c r="J2865" s="24"/>
    </row>
    <row r="2866" spans="1:10" x14ac:dyDescent="0.25">
      <c r="A2866" s="22" t="s">
        <v>9766</v>
      </c>
      <c r="B2866" s="23">
        <v>900</v>
      </c>
      <c r="C2866" s="22" t="s">
        <v>11494</v>
      </c>
      <c r="D2866" s="28">
        <v>387904</v>
      </c>
      <c r="E2866" s="22" t="s">
        <v>11495</v>
      </c>
      <c r="F2866" s="22" t="s">
        <v>11496</v>
      </c>
      <c r="G2866" s="22" t="s">
        <v>81</v>
      </c>
      <c r="H2866" s="22" t="s">
        <v>9767</v>
      </c>
      <c r="I2866" s="24">
        <v>43997</v>
      </c>
      <c r="J2866" s="24"/>
    </row>
    <row r="2867" spans="1:10" x14ac:dyDescent="0.25">
      <c r="A2867" s="22" t="s">
        <v>6610</v>
      </c>
      <c r="B2867" s="23">
        <v>900</v>
      </c>
      <c r="C2867" s="22" t="s">
        <v>11494</v>
      </c>
      <c r="D2867" s="28">
        <v>387904</v>
      </c>
      <c r="E2867" s="22" t="s">
        <v>11495</v>
      </c>
      <c r="F2867" s="22" t="s">
        <v>11496</v>
      </c>
      <c r="G2867" s="22" t="s">
        <v>81</v>
      </c>
      <c r="H2867" s="22" t="s">
        <v>6611</v>
      </c>
      <c r="I2867" s="24">
        <v>43997</v>
      </c>
      <c r="J2867" s="24">
        <v>44052</v>
      </c>
    </row>
    <row r="2868" spans="1:10" x14ac:dyDescent="0.25">
      <c r="A2868" s="22" t="s">
        <v>6610</v>
      </c>
      <c r="B2868" s="23">
        <v>900</v>
      </c>
      <c r="C2868" s="22" t="s">
        <v>11494</v>
      </c>
      <c r="D2868" s="28">
        <v>387904</v>
      </c>
      <c r="E2868" s="22" t="s">
        <v>11495</v>
      </c>
      <c r="F2868" s="22" t="s">
        <v>16013</v>
      </c>
      <c r="G2868" s="22" t="s">
        <v>81</v>
      </c>
      <c r="H2868" s="22" t="s">
        <v>6611</v>
      </c>
      <c r="I2868" s="24">
        <v>44053</v>
      </c>
      <c r="J2868" s="24"/>
    </row>
    <row r="2869" spans="1:10" x14ac:dyDescent="0.25">
      <c r="A2869" s="22" t="s">
        <v>9895</v>
      </c>
      <c r="B2869" s="23">
        <v>900</v>
      </c>
      <c r="C2869" s="22" t="s">
        <v>11494</v>
      </c>
      <c r="D2869" s="28">
        <v>387904</v>
      </c>
      <c r="E2869" s="22" t="s">
        <v>11495</v>
      </c>
      <c r="F2869" s="22" t="s">
        <v>11496</v>
      </c>
      <c r="G2869" s="22" t="s">
        <v>81</v>
      </c>
      <c r="H2869" s="22" t="s">
        <v>9896</v>
      </c>
      <c r="I2869" s="24">
        <v>43997</v>
      </c>
      <c r="J2869" s="24"/>
    </row>
    <row r="2870" spans="1:10" x14ac:dyDescent="0.25">
      <c r="A2870" s="22" t="s">
        <v>6827</v>
      </c>
      <c r="B2870" s="23">
        <v>900</v>
      </c>
      <c r="C2870" s="22" t="s">
        <v>11494</v>
      </c>
      <c r="D2870" s="28">
        <v>387904</v>
      </c>
      <c r="E2870" s="22" t="s">
        <v>11495</v>
      </c>
      <c r="F2870" s="22" t="s">
        <v>15774</v>
      </c>
      <c r="G2870" s="22" t="s">
        <v>81</v>
      </c>
      <c r="H2870" s="22" t="s">
        <v>6828</v>
      </c>
      <c r="I2870" s="24">
        <v>43997</v>
      </c>
      <c r="J2870" s="24"/>
    </row>
    <row r="2871" spans="1:10" x14ac:dyDescent="0.25">
      <c r="A2871" s="22" t="s">
        <v>9527</v>
      </c>
      <c r="B2871" s="23">
        <v>900</v>
      </c>
      <c r="C2871" s="22" t="s">
        <v>11494</v>
      </c>
      <c r="D2871" s="28">
        <v>387904</v>
      </c>
      <c r="E2871" s="22" t="s">
        <v>11495</v>
      </c>
      <c r="F2871" s="22" t="s">
        <v>11496</v>
      </c>
      <c r="G2871" s="22" t="s">
        <v>81</v>
      </c>
      <c r="H2871" s="22" t="s">
        <v>9528</v>
      </c>
      <c r="I2871" s="24">
        <v>43997</v>
      </c>
      <c r="J2871" s="24"/>
    </row>
    <row r="2872" spans="1:10" x14ac:dyDescent="0.25">
      <c r="A2872" s="22" t="s">
        <v>11194</v>
      </c>
      <c r="B2872" s="23">
        <v>900</v>
      </c>
      <c r="C2872" s="22" t="s">
        <v>11494</v>
      </c>
      <c r="D2872" s="28">
        <v>387904</v>
      </c>
      <c r="E2872" s="22" t="s">
        <v>11495</v>
      </c>
      <c r="F2872" s="22" t="s">
        <v>11496</v>
      </c>
      <c r="G2872" s="22" t="s">
        <v>81</v>
      </c>
      <c r="H2872" s="22" t="s">
        <v>11195</v>
      </c>
      <c r="I2872" s="24">
        <v>43997</v>
      </c>
      <c r="J2872" s="24"/>
    </row>
    <row r="2873" spans="1:10" x14ac:dyDescent="0.25">
      <c r="A2873" s="22" t="s">
        <v>11321</v>
      </c>
      <c r="B2873" s="23">
        <v>900</v>
      </c>
      <c r="C2873" s="22" t="s">
        <v>11494</v>
      </c>
      <c r="D2873" s="28">
        <v>387904</v>
      </c>
      <c r="E2873" s="22" t="s">
        <v>11495</v>
      </c>
      <c r="F2873" s="22" t="s">
        <v>11496</v>
      </c>
      <c r="G2873" s="22" t="s">
        <v>81</v>
      </c>
      <c r="H2873" s="22" t="s">
        <v>11322</v>
      </c>
      <c r="I2873" s="24">
        <v>43997</v>
      </c>
      <c r="J2873" s="24">
        <v>43997</v>
      </c>
    </row>
    <row r="2874" spans="1:10" x14ac:dyDescent="0.25">
      <c r="A2874" s="22" t="s">
        <v>11239</v>
      </c>
      <c r="B2874" s="23">
        <v>900</v>
      </c>
      <c r="C2874" s="22" t="s">
        <v>11494</v>
      </c>
      <c r="D2874" s="28">
        <v>387904</v>
      </c>
      <c r="E2874" s="22" t="s">
        <v>11495</v>
      </c>
      <c r="F2874" s="22" t="s">
        <v>11496</v>
      </c>
      <c r="G2874" s="22" t="s">
        <v>81</v>
      </c>
      <c r="H2874" s="22" t="s">
        <v>11240</v>
      </c>
      <c r="I2874" s="24">
        <v>43997</v>
      </c>
      <c r="J2874" s="24"/>
    </row>
    <row r="2875" spans="1:10" x14ac:dyDescent="0.25">
      <c r="A2875" s="22" t="s">
        <v>7268</v>
      </c>
      <c r="B2875" s="23">
        <v>900</v>
      </c>
      <c r="C2875" s="22" t="s">
        <v>11494</v>
      </c>
      <c r="D2875" s="28">
        <v>387904</v>
      </c>
      <c r="E2875" s="22" t="s">
        <v>11495</v>
      </c>
      <c r="F2875" s="22" t="s">
        <v>11496</v>
      </c>
      <c r="G2875" s="22" t="s">
        <v>81</v>
      </c>
      <c r="H2875" s="22" t="s">
        <v>7269</v>
      </c>
      <c r="I2875" s="24">
        <v>43997</v>
      </c>
      <c r="J2875" s="24"/>
    </row>
    <row r="2876" spans="1:10" x14ac:dyDescent="0.25">
      <c r="A2876" s="22" t="s">
        <v>16014</v>
      </c>
      <c r="B2876" s="23">
        <v>900</v>
      </c>
      <c r="C2876" s="22" t="s">
        <v>11494</v>
      </c>
      <c r="D2876" s="28">
        <v>387904</v>
      </c>
      <c r="E2876" s="22" t="s">
        <v>11495</v>
      </c>
      <c r="F2876" s="22" t="s">
        <v>11496</v>
      </c>
      <c r="G2876" s="22" t="s">
        <v>81</v>
      </c>
      <c r="H2876" s="22" t="s">
        <v>16015</v>
      </c>
      <c r="I2876" s="24">
        <v>43997</v>
      </c>
      <c r="J2876" s="24">
        <v>44075</v>
      </c>
    </row>
    <row r="2877" spans="1:10" x14ac:dyDescent="0.25">
      <c r="A2877" s="22" t="s">
        <v>16016</v>
      </c>
      <c r="B2877" s="23">
        <v>900</v>
      </c>
      <c r="C2877" s="22" t="s">
        <v>11494</v>
      </c>
      <c r="D2877" s="28">
        <v>387904</v>
      </c>
      <c r="E2877" s="22" t="s">
        <v>11495</v>
      </c>
      <c r="F2877" s="22" t="s">
        <v>11496</v>
      </c>
      <c r="G2877" s="22" t="s">
        <v>81</v>
      </c>
      <c r="H2877" s="22" t="s">
        <v>16017</v>
      </c>
      <c r="I2877" s="24">
        <v>43997</v>
      </c>
      <c r="J2877" s="24">
        <v>44166</v>
      </c>
    </row>
    <row r="2878" spans="1:10" x14ac:dyDescent="0.25">
      <c r="A2878" s="22" t="s">
        <v>9129</v>
      </c>
      <c r="B2878" s="23">
        <v>900</v>
      </c>
      <c r="C2878" s="22" t="s">
        <v>11494</v>
      </c>
      <c r="D2878" s="28">
        <v>387904</v>
      </c>
      <c r="E2878" s="22" t="s">
        <v>11495</v>
      </c>
      <c r="F2878" s="22" t="s">
        <v>11496</v>
      </c>
      <c r="G2878" s="22" t="s">
        <v>81</v>
      </c>
      <c r="H2878" s="22" t="s">
        <v>9130</v>
      </c>
      <c r="I2878" s="24">
        <v>43997</v>
      </c>
      <c r="J2878" s="24"/>
    </row>
    <row r="2879" spans="1:10" x14ac:dyDescent="0.25">
      <c r="A2879" s="22" t="s">
        <v>9601</v>
      </c>
      <c r="B2879" s="23">
        <v>900</v>
      </c>
      <c r="C2879" s="22" t="s">
        <v>11494</v>
      </c>
      <c r="D2879" s="28">
        <v>387904</v>
      </c>
      <c r="E2879" s="22" t="s">
        <v>11495</v>
      </c>
      <c r="F2879" s="22" t="s">
        <v>11496</v>
      </c>
      <c r="G2879" s="22" t="s">
        <v>81</v>
      </c>
      <c r="H2879" s="22" t="s">
        <v>9602</v>
      </c>
      <c r="I2879" s="24">
        <v>43997</v>
      </c>
      <c r="J2879" s="24"/>
    </row>
    <row r="2880" spans="1:10" x14ac:dyDescent="0.25">
      <c r="A2880" s="22" t="s">
        <v>16018</v>
      </c>
      <c r="B2880" s="23">
        <v>900</v>
      </c>
      <c r="C2880" s="22" t="s">
        <v>11494</v>
      </c>
      <c r="D2880" s="28">
        <v>387904</v>
      </c>
      <c r="E2880" s="22" t="s">
        <v>11495</v>
      </c>
      <c r="F2880" s="22" t="s">
        <v>11496</v>
      </c>
      <c r="G2880" s="22" t="s">
        <v>81</v>
      </c>
      <c r="H2880" s="22" t="s">
        <v>16019</v>
      </c>
      <c r="I2880" s="24">
        <v>43997</v>
      </c>
      <c r="J2880" s="24">
        <v>44075</v>
      </c>
    </row>
    <row r="2881" spans="1:10" x14ac:dyDescent="0.25">
      <c r="A2881" s="22" t="s">
        <v>9754</v>
      </c>
      <c r="B2881" s="23">
        <v>900</v>
      </c>
      <c r="C2881" s="22" t="s">
        <v>11494</v>
      </c>
      <c r="D2881" s="28">
        <v>387904</v>
      </c>
      <c r="E2881" s="22" t="s">
        <v>11495</v>
      </c>
      <c r="F2881" s="22" t="s">
        <v>11496</v>
      </c>
      <c r="G2881" s="22" t="s">
        <v>81</v>
      </c>
      <c r="H2881" s="22" t="s">
        <v>9755</v>
      </c>
      <c r="I2881" s="24">
        <v>43997</v>
      </c>
      <c r="J2881" s="24"/>
    </row>
    <row r="2882" spans="1:10" x14ac:dyDescent="0.25">
      <c r="A2882" s="22" t="s">
        <v>9546</v>
      </c>
      <c r="B2882" s="23">
        <v>900</v>
      </c>
      <c r="C2882" s="22" t="s">
        <v>11494</v>
      </c>
      <c r="D2882" s="28">
        <v>387904</v>
      </c>
      <c r="E2882" s="22" t="s">
        <v>11495</v>
      </c>
      <c r="F2882" s="22" t="s">
        <v>11496</v>
      </c>
      <c r="G2882" s="22" t="s">
        <v>81</v>
      </c>
      <c r="H2882" s="22" t="s">
        <v>9547</v>
      </c>
      <c r="I2882" s="24">
        <v>43997</v>
      </c>
      <c r="J2882" s="24"/>
    </row>
    <row r="2883" spans="1:10" x14ac:dyDescent="0.25">
      <c r="A2883" s="22" t="s">
        <v>11392</v>
      </c>
      <c r="B2883" s="23">
        <v>900</v>
      </c>
      <c r="C2883" s="22" t="s">
        <v>11494</v>
      </c>
      <c r="D2883" s="28">
        <v>387904</v>
      </c>
      <c r="E2883" s="22" t="s">
        <v>11495</v>
      </c>
      <c r="F2883" s="22" t="s">
        <v>11496</v>
      </c>
      <c r="G2883" s="22" t="s">
        <v>81</v>
      </c>
      <c r="H2883" s="22" t="s">
        <v>11393</v>
      </c>
      <c r="I2883" s="24">
        <v>43997</v>
      </c>
      <c r="J2883" s="24"/>
    </row>
    <row r="2884" spans="1:10" x14ac:dyDescent="0.25">
      <c r="A2884" s="22" t="s">
        <v>16020</v>
      </c>
      <c r="B2884" s="23">
        <v>900</v>
      </c>
      <c r="C2884" s="22" t="s">
        <v>11494</v>
      </c>
      <c r="D2884" s="28">
        <v>387904</v>
      </c>
      <c r="E2884" s="22" t="s">
        <v>11495</v>
      </c>
      <c r="F2884" s="22" t="s">
        <v>11496</v>
      </c>
      <c r="G2884" s="22" t="s">
        <v>81</v>
      </c>
      <c r="H2884" s="22" t="s">
        <v>16021</v>
      </c>
      <c r="I2884" s="24">
        <v>43997</v>
      </c>
      <c r="J2884" s="24">
        <v>44165</v>
      </c>
    </row>
    <row r="2885" spans="1:10" x14ac:dyDescent="0.25">
      <c r="A2885" s="22" t="s">
        <v>16022</v>
      </c>
      <c r="B2885" s="23">
        <v>900</v>
      </c>
      <c r="C2885" s="22" t="s">
        <v>11494</v>
      </c>
      <c r="D2885" s="28">
        <v>387904</v>
      </c>
      <c r="E2885" s="22" t="s">
        <v>11495</v>
      </c>
      <c r="F2885" s="22" t="s">
        <v>11496</v>
      </c>
      <c r="G2885" s="22" t="s">
        <v>81</v>
      </c>
      <c r="H2885" s="22" t="s">
        <v>16023</v>
      </c>
      <c r="I2885" s="24">
        <v>43997</v>
      </c>
      <c r="J2885" s="24">
        <v>44136</v>
      </c>
    </row>
    <row r="2886" spans="1:10" x14ac:dyDescent="0.25">
      <c r="A2886" s="22" t="s">
        <v>16024</v>
      </c>
      <c r="B2886" s="23">
        <v>900</v>
      </c>
      <c r="C2886" s="22" t="s">
        <v>11494</v>
      </c>
      <c r="D2886" s="28">
        <v>387904</v>
      </c>
      <c r="E2886" s="22" t="s">
        <v>11495</v>
      </c>
      <c r="F2886" s="22" t="s">
        <v>11496</v>
      </c>
      <c r="G2886" s="22" t="s">
        <v>81</v>
      </c>
      <c r="H2886" s="22" t="s">
        <v>16025</v>
      </c>
      <c r="I2886" s="24">
        <v>43997</v>
      </c>
      <c r="J2886" s="24">
        <v>43997</v>
      </c>
    </row>
    <row r="2887" spans="1:10" x14ac:dyDescent="0.25">
      <c r="A2887" s="22" t="s">
        <v>16024</v>
      </c>
      <c r="B2887" s="23">
        <v>900</v>
      </c>
      <c r="C2887" s="22" t="s">
        <v>11494</v>
      </c>
      <c r="D2887" s="28">
        <v>387904</v>
      </c>
      <c r="E2887" s="22" t="s">
        <v>11495</v>
      </c>
      <c r="F2887" s="22" t="s">
        <v>15712</v>
      </c>
      <c r="G2887" s="22" t="s">
        <v>81</v>
      </c>
      <c r="H2887" s="22" t="s">
        <v>16025</v>
      </c>
      <c r="I2887" s="24">
        <v>43998</v>
      </c>
      <c r="J2887" s="24">
        <v>44255</v>
      </c>
    </row>
    <row r="2888" spans="1:10" x14ac:dyDescent="0.25">
      <c r="A2888" s="22" t="s">
        <v>16026</v>
      </c>
      <c r="B2888" s="23">
        <v>900</v>
      </c>
      <c r="C2888" s="22" t="s">
        <v>11494</v>
      </c>
      <c r="D2888" s="28">
        <v>387904</v>
      </c>
      <c r="E2888" s="22" t="s">
        <v>11495</v>
      </c>
      <c r="F2888" s="22" t="s">
        <v>11496</v>
      </c>
      <c r="G2888" s="22" t="s">
        <v>81</v>
      </c>
      <c r="H2888" s="22" t="s">
        <v>16027</v>
      </c>
      <c r="I2888" s="24">
        <v>43997</v>
      </c>
      <c r="J2888" s="24">
        <v>44119</v>
      </c>
    </row>
    <row r="2889" spans="1:10" x14ac:dyDescent="0.25">
      <c r="A2889" s="22" t="s">
        <v>16028</v>
      </c>
      <c r="B2889" s="23">
        <v>900</v>
      </c>
      <c r="C2889" s="22" t="s">
        <v>11494</v>
      </c>
      <c r="D2889" s="28">
        <v>387904</v>
      </c>
      <c r="E2889" s="22" t="s">
        <v>11495</v>
      </c>
      <c r="F2889" s="22" t="s">
        <v>11496</v>
      </c>
      <c r="G2889" s="22" t="s">
        <v>81</v>
      </c>
      <c r="H2889" s="22" t="s">
        <v>16029</v>
      </c>
      <c r="I2889" s="24">
        <v>43997</v>
      </c>
      <c r="J2889" s="24">
        <v>44255</v>
      </c>
    </row>
    <row r="2890" spans="1:10" x14ac:dyDescent="0.25">
      <c r="A2890" s="22" t="s">
        <v>6856</v>
      </c>
      <c r="B2890" s="23">
        <v>900</v>
      </c>
      <c r="C2890" s="22" t="s">
        <v>11494</v>
      </c>
      <c r="D2890" s="28">
        <v>387904</v>
      </c>
      <c r="E2890" s="22" t="s">
        <v>11495</v>
      </c>
      <c r="F2890" s="22" t="s">
        <v>16030</v>
      </c>
      <c r="G2890" s="22" t="s">
        <v>81</v>
      </c>
      <c r="H2890" s="22" t="s">
        <v>6857</v>
      </c>
      <c r="I2890" s="24">
        <v>43997</v>
      </c>
      <c r="J2890" s="24"/>
    </row>
    <row r="2891" spans="1:10" x14ac:dyDescent="0.25">
      <c r="A2891" s="22" t="s">
        <v>7020</v>
      </c>
      <c r="B2891" s="23">
        <v>900</v>
      </c>
      <c r="C2891" s="22" t="s">
        <v>11494</v>
      </c>
      <c r="D2891" s="28">
        <v>387904</v>
      </c>
      <c r="E2891" s="22" t="s">
        <v>11495</v>
      </c>
      <c r="F2891" s="22" t="s">
        <v>11496</v>
      </c>
      <c r="G2891" s="22" t="s">
        <v>81</v>
      </c>
      <c r="H2891" s="22" t="s">
        <v>7021</v>
      </c>
      <c r="I2891" s="24">
        <v>43997</v>
      </c>
      <c r="J2891" s="24"/>
    </row>
    <row r="2892" spans="1:10" x14ac:dyDescent="0.25">
      <c r="A2892" s="22" t="s">
        <v>10781</v>
      </c>
      <c r="B2892" s="23">
        <v>900</v>
      </c>
      <c r="C2892" s="22" t="s">
        <v>11494</v>
      </c>
      <c r="D2892" s="28">
        <v>387904</v>
      </c>
      <c r="E2892" s="22" t="s">
        <v>11495</v>
      </c>
      <c r="F2892" s="22" t="s">
        <v>11496</v>
      </c>
      <c r="G2892" s="22" t="s">
        <v>81</v>
      </c>
      <c r="H2892" s="22" t="s">
        <v>10782</v>
      </c>
      <c r="I2892" s="24">
        <v>43997</v>
      </c>
      <c r="J2892" s="24"/>
    </row>
    <row r="2893" spans="1:10" x14ac:dyDescent="0.25">
      <c r="A2893" s="22" t="s">
        <v>11108</v>
      </c>
      <c r="B2893" s="23">
        <v>900</v>
      </c>
      <c r="C2893" s="22" t="s">
        <v>11494</v>
      </c>
      <c r="D2893" s="28">
        <v>387904</v>
      </c>
      <c r="E2893" s="22" t="s">
        <v>11495</v>
      </c>
      <c r="F2893" s="22" t="s">
        <v>11496</v>
      </c>
      <c r="G2893" s="22" t="s">
        <v>81</v>
      </c>
      <c r="H2893" s="22" t="s">
        <v>11109</v>
      </c>
      <c r="I2893" s="24">
        <v>43997</v>
      </c>
      <c r="J2893" s="24"/>
    </row>
    <row r="2894" spans="1:10" x14ac:dyDescent="0.25">
      <c r="A2894" s="22" t="s">
        <v>10676</v>
      </c>
      <c r="B2894" s="23">
        <v>900</v>
      </c>
      <c r="C2894" s="22" t="s">
        <v>11494</v>
      </c>
      <c r="D2894" s="28">
        <v>387904</v>
      </c>
      <c r="E2894" s="22" t="s">
        <v>11495</v>
      </c>
      <c r="F2894" s="22" t="s">
        <v>11496</v>
      </c>
      <c r="G2894" s="22" t="s">
        <v>81</v>
      </c>
      <c r="H2894" s="22" t="s">
        <v>10677</v>
      </c>
      <c r="I2894" s="24">
        <v>43997</v>
      </c>
      <c r="J2894" s="24"/>
    </row>
    <row r="2895" spans="1:10" x14ac:dyDescent="0.25">
      <c r="A2895" s="22" t="s">
        <v>9927</v>
      </c>
      <c r="B2895" s="23">
        <v>900</v>
      </c>
      <c r="C2895" s="22" t="s">
        <v>11494</v>
      </c>
      <c r="D2895" s="28">
        <v>387904</v>
      </c>
      <c r="E2895" s="22" t="s">
        <v>11495</v>
      </c>
      <c r="F2895" s="22" t="s">
        <v>11496</v>
      </c>
      <c r="G2895" s="22" t="s">
        <v>81</v>
      </c>
      <c r="H2895" s="22" t="s">
        <v>9928</v>
      </c>
      <c r="I2895" s="24">
        <v>43997</v>
      </c>
      <c r="J2895" s="24"/>
    </row>
    <row r="2896" spans="1:10" x14ac:dyDescent="0.25">
      <c r="A2896" s="22" t="s">
        <v>16031</v>
      </c>
      <c r="B2896" s="23">
        <v>900</v>
      </c>
      <c r="C2896" s="22" t="s">
        <v>11494</v>
      </c>
      <c r="D2896" s="28">
        <v>387904</v>
      </c>
      <c r="E2896" s="22" t="s">
        <v>11495</v>
      </c>
      <c r="F2896" s="22" t="s">
        <v>11496</v>
      </c>
      <c r="G2896" s="22" t="s">
        <v>81</v>
      </c>
      <c r="H2896" s="22" t="s">
        <v>16032</v>
      </c>
      <c r="I2896" s="24">
        <v>43997</v>
      </c>
      <c r="J2896" s="24">
        <v>44316</v>
      </c>
    </row>
    <row r="2897" spans="1:10" x14ac:dyDescent="0.25">
      <c r="A2897" s="22" t="s">
        <v>7016</v>
      </c>
      <c r="B2897" s="23">
        <v>900</v>
      </c>
      <c r="C2897" s="22" t="s">
        <v>11494</v>
      </c>
      <c r="D2897" s="28">
        <v>387904</v>
      </c>
      <c r="E2897" s="22" t="s">
        <v>11495</v>
      </c>
      <c r="F2897" s="22" t="s">
        <v>11496</v>
      </c>
      <c r="G2897" s="22" t="s">
        <v>81</v>
      </c>
      <c r="H2897" s="22" t="s">
        <v>7017</v>
      </c>
      <c r="I2897" s="24">
        <v>43997</v>
      </c>
      <c r="J2897" s="24"/>
    </row>
    <row r="2898" spans="1:10" x14ac:dyDescent="0.25">
      <c r="A2898" s="22" t="s">
        <v>11094</v>
      </c>
      <c r="B2898" s="23">
        <v>900</v>
      </c>
      <c r="C2898" s="22" t="s">
        <v>11494</v>
      </c>
      <c r="D2898" s="28">
        <v>387904</v>
      </c>
      <c r="E2898" s="22" t="s">
        <v>11495</v>
      </c>
      <c r="F2898" s="22" t="s">
        <v>11496</v>
      </c>
      <c r="G2898" s="22" t="s">
        <v>81</v>
      </c>
      <c r="H2898" s="22" t="s">
        <v>11095</v>
      </c>
      <c r="I2898" s="24">
        <v>43997</v>
      </c>
      <c r="J2898" s="24"/>
    </row>
    <row r="2899" spans="1:10" x14ac:dyDescent="0.25">
      <c r="A2899" s="22" t="s">
        <v>16033</v>
      </c>
      <c r="B2899" s="23">
        <v>900</v>
      </c>
      <c r="C2899" s="22" t="s">
        <v>11494</v>
      </c>
      <c r="D2899" s="28">
        <v>387904</v>
      </c>
      <c r="E2899" s="22" t="s">
        <v>11495</v>
      </c>
      <c r="F2899" s="22" t="s">
        <v>11496</v>
      </c>
      <c r="G2899" s="22" t="s">
        <v>81</v>
      </c>
      <c r="H2899" s="22" t="s">
        <v>16034</v>
      </c>
      <c r="I2899" s="24">
        <v>43997</v>
      </c>
      <c r="J2899" s="24">
        <v>44318</v>
      </c>
    </row>
    <row r="2900" spans="1:10" x14ac:dyDescent="0.25">
      <c r="A2900" s="22" t="s">
        <v>9969</v>
      </c>
      <c r="B2900" s="23">
        <v>900</v>
      </c>
      <c r="C2900" s="22" t="s">
        <v>11494</v>
      </c>
      <c r="D2900" s="28">
        <v>387904</v>
      </c>
      <c r="E2900" s="22" t="s">
        <v>11495</v>
      </c>
      <c r="F2900" s="22" t="s">
        <v>11624</v>
      </c>
      <c r="G2900" s="22" t="s">
        <v>81</v>
      </c>
      <c r="H2900" s="22" t="s">
        <v>9970</v>
      </c>
      <c r="I2900" s="24">
        <v>43997</v>
      </c>
      <c r="J2900" s="24">
        <v>44378</v>
      </c>
    </row>
    <row r="2901" spans="1:10" x14ac:dyDescent="0.25">
      <c r="A2901" s="22" t="s">
        <v>6396</v>
      </c>
      <c r="B2901" s="23">
        <v>900</v>
      </c>
      <c r="C2901" s="22" t="s">
        <v>11494</v>
      </c>
      <c r="D2901" s="28">
        <v>387904</v>
      </c>
      <c r="E2901" s="22" t="s">
        <v>11495</v>
      </c>
      <c r="F2901" s="22" t="s">
        <v>11496</v>
      </c>
      <c r="G2901" s="22" t="s">
        <v>81</v>
      </c>
      <c r="H2901" s="22" t="s">
        <v>6397</v>
      </c>
      <c r="I2901" s="24">
        <v>43997</v>
      </c>
      <c r="J2901" s="24">
        <v>44305</v>
      </c>
    </row>
    <row r="2902" spans="1:10" x14ac:dyDescent="0.25">
      <c r="A2902" s="22" t="s">
        <v>6396</v>
      </c>
      <c r="B2902" s="23">
        <v>900</v>
      </c>
      <c r="C2902" s="22" t="s">
        <v>11494</v>
      </c>
      <c r="D2902" s="28">
        <v>387904</v>
      </c>
      <c r="E2902" s="22" t="s">
        <v>11495</v>
      </c>
      <c r="F2902" s="22" t="s">
        <v>16035</v>
      </c>
      <c r="G2902" s="22" t="s">
        <v>81</v>
      </c>
      <c r="H2902" s="22" t="s">
        <v>6397</v>
      </c>
      <c r="I2902" s="24">
        <v>44306</v>
      </c>
      <c r="J2902" s="24"/>
    </row>
    <row r="2903" spans="1:10" x14ac:dyDescent="0.25">
      <c r="A2903" s="22" t="s">
        <v>6376</v>
      </c>
      <c r="B2903" s="23">
        <v>900</v>
      </c>
      <c r="C2903" s="22" t="s">
        <v>11494</v>
      </c>
      <c r="D2903" s="28">
        <v>387904</v>
      </c>
      <c r="E2903" s="22" t="s">
        <v>11495</v>
      </c>
      <c r="F2903" s="22" t="s">
        <v>11496</v>
      </c>
      <c r="G2903" s="22" t="s">
        <v>81</v>
      </c>
      <c r="H2903" s="22" t="s">
        <v>6377</v>
      </c>
      <c r="I2903" s="24">
        <v>43997</v>
      </c>
      <c r="J2903" s="24"/>
    </row>
    <row r="2904" spans="1:10" x14ac:dyDescent="0.25">
      <c r="A2904" s="22" t="s">
        <v>6813</v>
      </c>
      <c r="B2904" s="23">
        <v>900</v>
      </c>
      <c r="C2904" s="22" t="s">
        <v>11494</v>
      </c>
      <c r="D2904" s="28">
        <v>387904</v>
      </c>
      <c r="E2904" s="22" t="s">
        <v>11495</v>
      </c>
      <c r="F2904" s="22" t="s">
        <v>15680</v>
      </c>
      <c r="G2904" s="22" t="s">
        <v>81</v>
      </c>
      <c r="H2904" s="22" t="s">
        <v>6814</v>
      </c>
      <c r="I2904" s="24">
        <v>43997</v>
      </c>
      <c r="J2904" s="24">
        <v>44269</v>
      </c>
    </row>
    <row r="2905" spans="1:10" x14ac:dyDescent="0.25">
      <c r="A2905" s="22" t="s">
        <v>6813</v>
      </c>
      <c r="B2905" s="23">
        <v>900</v>
      </c>
      <c r="C2905" s="22" t="s">
        <v>11494</v>
      </c>
      <c r="D2905" s="28">
        <v>387904</v>
      </c>
      <c r="E2905" s="22" t="s">
        <v>11495</v>
      </c>
      <c r="F2905" s="22" t="s">
        <v>11736</v>
      </c>
      <c r="G2905" s="22" t="s">
        <v>81</v>
      </c>
      <c r="H2905" s="22" t="s">
        <v>6814</v>
      </c>
      <c r="I2905" s="24">
        <v>44270</v>
      </c>
      <c r="J2905" s="24"/>
    </row>
    <row r="2906" spans="1:10" x14ac:dyDescent="0.25">
      <c r="A2906" s="22" t="s">
        <v>16036</v>
      </c>
      <c r="B2906" s="23">
        <v>900</v>
      </c>
      <c r="C2906" s="22" t="s">
        <v>11494</v>
      </c>
      <c r="D2906" s="28">
        <v>387904</v>
      </c>
      <c r="E2906" s="22" t="s">
        <v>11495</v>
      </c>
      <c r="F2906" s="22" t="s">
        <v>11496</v>
      </c>
      <c r="G2906" s="22" t="s">
        <v>81</v>
      </c>
      <c r="H2906" s="22" t="s">
        <v>16037</v>
      </c>
      <c r="I2906" s="24">
        <v>43997</v>
      </c>
      <c r="J2906" s="24">
        <v>44348</v>
      </c>
    </row>
    <row r="2907" spans="1:10" x14ac:dyDescent="0.25">
      <c r="A2907" s="22" t="s">
        <v>6414</v>
      </c>
      <c r="B2907" s="23">
        <v>900</v>
      </c>
      <c r="C2907" s="22" t="s">
        <v>11494</v>
      </c>
      <c r="D2907" s="28">
        <v>387904</v>
      </c>
      <c r="E2907" s="22" t="s">
        <v>11495</v>
      </c>
      <c r="F2907" s="22" t="s">
        <v>11496</v>
      </c>
      <c r="G2907" s="22" t="s">
        <v>81</v>
      </c>
      <c r="H2907" s="22" t="s">
        <v>6415</v>
      </c>
      <c r="I2907" s="24">
        <v>43997</v>
      </c>
      <c r="J2907" s="24"/>
    </row>
    <row r="2908" spans="1:10" x14ac:dyDescent="0.25">
      <c r="A2908" s="22" t="s">
        <v>16038</v>
      </c>
      <c r="B2908" s="23">
        <v>900</v>
      </c>
      <c r="C2908" s="22" t="s">
        <v>11494</v>
      </c>
      <c r="D2908" s="28">
        <v>387904</v>
      </c>
      <c r="E2908" s="22" t="s">
        <v>11495</v>
      </c>
      <c r="F2908" s="22" t="s">
        <v>11496</v>
      </c>
      <c r="G2908" s="22" t="s">
        <v>81</v>
      </c>
      <c r="H2908" s="22" t="s">
        <v>16039</v>
      </c>
      <c r="I2908" s="24">
        <v>43997</v>
      </c>
      <c r="J2908" s="24">
        <v>44039</v>
      </c>
    </row>
    <row r="2909" spans="1:10" x14ac:dyDescent="0.25">
      <c r="A2909" s="22" t="s">
        <v>10367</v>
      </c>
      <c r="B2909" s="23">
        <v>900</v>
      </c>
      <c r="C2909" s="22" t="s">
        <v>11494</v>
      </c>
      <c r="D2909" s="28">
        <v>387904</v>
      </c>
      <c r="E2909" s="22" t="s">
        <v>11495</v>
      </c>
      <c r="F2909" s="22" t="s">
        <v>11496</v>
      </c>
      <c r="G2909" s="22" t="s">
        <v>81</v>
      </c>
      <c r="H2909" s="22" t="s">
        <v>10368</v>
      </c>
      <c r="I2909" s="24">
        <v>43997</v>
      </c>
      <c r="J2909" s="24"/>
    </row>
    <row r="2910" spans="1:10" x14ac:dyDescent="0.25">
      <c r="A2910" s="22" t="s">
        <v>6373</v>
      </c>
      <c r="B2910" s="23">
        <v>900</v>
      </c>
      <c r="C2910" s="22" t="s">
        <v>11494</v>
      </c>
      <c r="D2910" s="28">
        <v>387904</v>
      </c>
      <c r="E2910" s="22" t="s">
        <v>11495</v>
      </c>
      <c r="F2910" s="22" t="s">
        <v>11496</v>
      </c>
      <c r="G2910" s="22" t="s">
        <v>81</v>
      </c>
      <c r="H2910" s="22" t="s">
        <v>6374</v>
      </c>
      <c r="I2910" s="24">
        <v>43997</v>
      </c>
      <c r="J2910" s="24"/>
    </row>
    <row r="2911" spans="1:10" x14ac:dyDescent="0.25">
      <c r="A2911" s="22" t="s">
        <v>7005</v>
      </c>
      <c r="B2911" s="23">
        <v>900</v>
      </c>
      <c r="C2911" s="22" t="s">
        <v>11494</v>
      </c>
      <c r="D2911" s="28">
        <v>387904</v>
      </c>
      <c r="E2911" s="22" t="s">
        <v>11495</v>
      </c>
      <c r="F2911" s="22" t="s">
        <v>11496</v>
      </c>
      <c r="G2911" s="22" t="s">
        <v>81</v>
      </c>
      <c r="H2911" s="22" t="s">
        <v>7006</v>
      </c>
      <c r="I2911" s="24">
        <v>43997</v>
      </c>
      <c r="J2911" s="24"/>
    </row>
    <row r="2912" spans="1:10" x14ac:dyDescent="0.25">
      <c r="A2912" s="22" t="s">
        <v>9836</v>
      </c>
      <c r="B2912" s="23">
        <v>900</v>
      </c>
      <c r="C2912" s="22" t="s">
        <v>11494</v>
      </c>
      <c r="D2912" s="28">
        <v>387904</v>
      </c>
      <c r="E2912" s="22" t="s">
        <v>11495</v>
      </c>
      <c r="F2912" s="22" t="s">
        <v>11496</v>
      </c>
      <c r="G2912" s="22" t="s">
        <v>81</v>
      </c>
      <c r="H2912" s="22" t="s">
        <v>9837</v>
      </c>
      <c r="I2912" s="24">
        <v>43997</v>
      </c>
      <c r="J2912" s="24"/>
    </row>
    <row r="2913" spans="1:10" x14ac:dyDescent="0.25">
      <c r="A2913" s="22" t="s">
        <v>16040</v>
      </c>
      <c r="B2913" s="23">
        <v>900</v>
      </c>
      <c r="C2913" s="22" t="s">
        <v>11494</v>
      </c>
      <c r="D2913" s="28">
        <v>387904</v>
      </c>
      <c r="E2913" s="22" t="s">
        <v>11495</v>
      </c>
      <c r="F2913" s="22" t="s">
        <v>11496</v>
      </c>
      <c r="G2913" s="22" t="s">
        <v>81</v>
      </c>
      <c r="H2913" s="22" t="s">
        <v>16041</v>
      </c>
      <c r="I2913" s="24">
        <v>43997</v>
      </c>
      <c r="J2913" s="24">
        <v>44214</v>
      </c>
    </row>
    <row r="2914" spans="1:10" x14ac:dyDescent="0.25">
      <c r="A2914" s="22" t="s">
        <v>16042</v>
      </c>
      <c r="B2914" s="23">
        <v>900</v>
      </c>
      <c r="C2914" s="22" t="s">
        <v>11494</v>
      </c>
      <c r="D2914" s="28">
        <v>387904</v>
      </c>
      <c r="E2914" s="22" t="s">
        <v>11495</v>
      </c>
      <c r="F2914" s="22" t="s">
        <v>11496</v>
      </c>
      <c r="G2914" s="22" t="s">
        <v>81</v>
      </c>
      <c r="H2914" s="22" t="s">
        <v>16043</v>
      </c>
      <c r="I2914" s="24">
        <v>43997</v>
      </c>
      <c r="J2914" s="24">
        <v>44316</v>
      </c>
    </row>
    <row r="2915" spans="1:10" x14ac:dyDescent="0.25">
      <c r="A2915" s="22" t="s">
        <v>11435</v>
      </c>
      <c r="B2915" s="23">
        <v>900</v>
      </c>
      <c r="C2915" s="22" t="s">
        <v>11494</v>
      </c>
      <c r="D2915" s="28">
        <v>387904</v>
      </c>
      <c r="E2915" s="22" t="s">
        <v>11495</v>
      </c>
      <c r="F2915" s="22" t="s">
        <v>11496</v>
      </c>
      <c r="G2915" s="22" t="s">
        <v>81</v>
      </c>
      <c r="H2915" s="22" t="s">
        <v>11436</v>
      </c>
      <c r="I2915" s="24">
        <v>43997</v>
      </c>
      <c r="J2915" s="24"/>
    </row>
    <row r="2916" spans="1:10" x14ac:dyDescent="0.25">
      <c r="A2916" s="22" t="s">
        <v>6998</v>
      </c>
      <c r="B2916" s="23">
        <v>900</v>
      </c>
      <c r="C2916" s="22" t="s">
        <v>11494</v>
      </c>
      <c r="D2916" s="28">
        <v>387904</v>
      </c>
      <c r="E2916" s="22" t="s">
        <v>11495</v>
      </c>
      <c r="F2916" s="22" t="s">
        <v>11496</v>
      </c>
      <c r="G2916" s="22" t="s">
        <v>81</v>
      </c>
      <c r="H2916" s="22" t="s">
        <v>6999</v>
      </c>
      <c r="I2916" s="24">
        <v>44109</v>
      </c>
      <c r="J2916" s="24"/>
    </row>
    <row r="2917" spans="1:10" x14ac:dyDescent="0.25">
      <c r="A2917" s="22" t="s">
        <v>16044</v>
      </c>
      <c r="B2917" s="23">
        <v>900</v>
      </c>
      <c r="C2917" s="22" t="s">
        <v>11494</v>
      </c>
      <c r="D2917" s="28">
        <v>387904</v>
      </c>
      <c r="E2917" s="22" t="s">
        <v>11495</v>
      </c>
      <c r="F2917" s="22" t="s">
        <v>11496</v>
      </c>
      <c r="G2917" s="22" t="s">
        <v>81</v>
      </c>
      <c r="H2917" s="22" t="s">
        <v>16045</v>
      </c>
      <c r="I2917" s="24">
        <v>43997</v>
      </c>
      <c r="J2917" s="24">
        <v>44331</v>
      </c>
    </row>
    <row r="2918" spans="1:10" x14ac:dyDescent="0.25">
      <c r="A2918" s="22" t="s">
        <v>6912</v>
      </c>
      <c r="B2918" s="23">
        <v>900</v>
      </c>
      <c r="C2918" s="22" t="s">
        <v>11494</v>
      </c>
      <c r="D2918" s="28">
        <v>387904</v>
      </c>
      <c r="E2918" s="22" t="s">
        <v>11495</v>
      </c>
      <c r="F2918" s="22" t="s">
        <v>11496</v>
      </c>
      <c r="G2918" s="22" t="s">
        <v>81</v>
      </c>
      <c r="H2918" s="22" t="s">
        <v>6913</v>
      </c>
      <c r="I2918" s="24">
        <v>43997</v>
      </c>
      <c r="J2918" s="24"/>
    </row>
    <row r="2919" spans="1:10" x14ac:dyDescent="0.25">
      <c r="A2919" s="22" t="s">
        <v>10817</v>
      </c>
      <c r="B2919" s="23">
        <v>900</v>
      </c>
      <c r="C2919" s="22" t="s">
        <v>11494</v>
      </c>
      <c r="D2919" s="28">
        <v>387904</v>
      </c>
      <c r="E2919" s="22" t="s">
        <v>11495</v>
      </c>
      <c r="F2919" s="22" t="s">
        <v>11496</v>
      </c>
      <c r="G2919" s="22" t="s">
        <v>81</v>
      </c>
      <c r="H2919" s="22" t="s">
        <v>10818</v>
      </c>
      <c r="I2919" s="24">
        <v>43997</v>
      </c>
      <c r="J2919" s="24"/>
    </row>
    <row r="2920" spans="1:10" x14ac:dyDescent="0.25">
      <c r="A2920" s="22" t="s">
        <v>6906</v>
      </c>
      <c r="B2920" s="23">
        <v>900</v>
      </c>
      <c r="C2920" s="22" t="s">
        <v>11494</v>
      </c>
      <c r="D2920" s="28">
        <v>387904</v>
      </c>
      <c r="E2920" s="22" t="s">
        <v>11495</v>
      </c>
      <c r="F2920" s="22" t="s">
        <v>11496</v>
      </c>
      <c r="G2920" s="22" t="s">
        <v>81</v>
      </c>
      <c r="H2920" s="22" t="s">
        <v>6907</v>
      </c>
      <c r="I2920" s="24">
        <v>43997</v>
      </c>
      <c r="J2920" s="24"/>
    </row>
    <row r="2921" spans="1:10" x14ac:dyDescent="0.25">
      <c r="A2921" s="22" t="s">
        <v>10164</v>
      </c>
      <c r="B2921" s="23">
        <v>900</v>
      </c>
      <c r="C2921" s="22" t="s">
        <v>11494</v>
      </c>
      <c r="D2921" s="28">
        <v>387904</v>
      </c>
      <c r="E2921" s="22" t="s">
        <v>11495</v>
      </c>
      <c r="F2921" s="22" t="s">
        <v>11496</v>
      </c>
      <c r="G2921" s="22" t="s">
        <v>81</v>
      </c>
      <c r="H2921" s="22" t="s">
        <v>10165</v>
      </c>
      <c r="I2921" s="24">
        <v>43997</v>
      </c>
      <c r="J2921" s="24"/>
    </row>
    <row r="2922" spans="1:10" x14ac:dyDescent="0.25">
      <c r="A2922" s="22" t="s">
        <v>7210</v>
      </c>
      <c r="B2922" s="23">
        <v>900</v>
      </c>
      <c r="C2922" s="22" t="s">
        <v>11494</v>
      </c>
      <c r="D2922" s="28">
        <v>387904</v>
      </c>
      <c r="E2922" s="22" t="s">
        <v>11495</v>
      </c>
      <c r="F2922" s="22" t="s">
        <v>11496</v>
      </c>
      <c r="G2922" s="22" t="s">
        <v>81</v>
      </c>
      <c r="H2922" s="22" t="s">
        <v>7211</v>
      </c>
      <c r="I2922" s="24">
        <v>43997</v>
      </c>
      <c r="J2922" s="24"/>
    </row>
    <row r="2923" spans="1:10" x14ac:dyDescent="0.25">
      <c r="A2923" s="22" t="s">
        <v>7014</v>
      </c>
      <c r="B2923" s="23">
        <v>900</v>
      </c>
      <c r="C2923" s="22" t="s">
        <v>11494</v>
      </c>
      <c r="D2923" s="28">
        <v>387904</v>
      </c>
      <c r="E2923" s="22" t="s">
        <v>11495</v>
      </c>
      <c r="F2923" s="22" t="s">
        <v>11496</v>
      </c>
      <c r="G2923" s="22" t="s">
        <v>81</v>
      </c>
      <c r="H2923" s="22" t="s">
        <v>7015</v>
      </c>
      <c r="I2923" s="24">
        <v>43997</v>
      </c>
      <c r="J2923" s="24"/>
    </row>
    <row r="2924" spans="1:10" x14ac:dyDescent="0.25">
      <c r="A2924" s="22" t="s">
        <v>16046</v>
      </c>
      <c r="B2924" s="23">
        <v>900</v>
      </c>
      <c r="C2924" s="22" t="s">
        <v>11494</v>
      </c>
      <c r="D2924" s="28">
        <v>387904</v>
      </c>
      <c r="E2924" s="22" t="s">
        <v>11495</v>
      </c>
      <c r="F2924" s="22" t="s">
        <v>11496</v>
      </c>
      <c r="G2924" s="22" t="s">
        <v>81</v>
      </c>
      <c r="H2924" s="22" t="s">
        <v>16047</v>
      </c>
      <c r="I2924" s="24">
        <v>43997</v>
      </c>
      <c r="J2924" s="24">
        <v>44207</v>
      </c>
    </row>
    <row r="2925" spans="1:10" x14ac:dyDescent="0.25">
      <c r="A2925" s="22" t="s">
        <v>9739</v>
      </c>
      <c r="B2925" s="23">
        <v>900</v>
      </c>
      <c r="C2925" s="22" t="s">
        <v>11494</v>
      </c>
      <c r="D2925" s="28">
        <v>387904</v>
      </c>
      <c r="E2925" s="22" t="s">
        <v>11495</v>
      </c>
      <c r="F2925" s="22" t="s">
        <v>11496</v>
      </c>
      <c r="G2925" s="22" t="s">
        <v>81</v>
      </c>
      <c r="H2925" s="22" t="s">
        <v>9740</v>
      </c>
      <c r="I2925" s="24">
        <v>43997</v>
      </c>
      <c r="J2925" s="24"/>
    </row>
    <row r="2926" spans="1:10" x14ac:dyDescent="0.25">
      <c r="A2926" s="22" t="s">
        <v>6608</v>
      </c>
      <c r="B2926" s="23">
        <v>900</v>
      </c>
      <c r="C2926" s="22" t="s">
        <v>11494</v>
      </c>
      <c r="D2926" s="28">
        <v>387904</v>
      </c>
      <c r="E2926" s="22" t="s">
        <v>11495</v>
      </c>
      <c r="F2926" s="22" t="s">
        <v>11496</v>
      </c>
      <c r="G2926" s="22" t="s">
        <v>81</v>
      </c>
      <c r="H2926" s="22" t="s">
        <v>6609</v>
      </c>
      <c r="I2926" s="24">
        <v>43997</v>
      </c>
      <c r="J2926" s="24"/>
    </row>
    <row r="2927" spans="1:10" x14ac:dyDescent="0.25">
      <c r="A2927" s="22" t="s">
        <v>10949</v>
      </c>
      <c r="B2927" s="23">
        <v>900</v>
      </c>
      <c r="C2927" s="22" t="s">
        <v>11494</v>
      </c>
      <c r="D2927" s="28">
        <v>387904</v>
      </c>
      <c r="E2927" s="22" t="s">
        <v>11495</v>
      </c>
      <c r="F2927" s="22" t="s">
        <v>11496</v>
      </c>
      <c r="G2927" s="22" t="s">
        <v>81</v>
      </c>
      <c r="H2927" s="22" t="s">
        <v>10950</v>
      </c>
      <c r="I2927" s="24">
        <v>43997</v>
      </c>
      <c r="J2927" s="24"/>
    </row>
    <row r="2928" spans="1:10" x14ac:dyDescent="0.25">
      <c r="A2928" s="22" t="s">
        <v>6829</v>
      </c>
      <c r="B2928" s="23">
        <v>900</v>
      </c>
      <c r="C2928" s="22" t="s">
        <v>11494</v>
      </c>
      <c r="D2928" s="28">
        <v>387904</v>
      </c>
      <c r="E2928" s="22" t="s">
        <v>11495</v>
      </c>
      <c r="F2928" s="22" t="s">
        <v>16048</v>
      </c>
      <c r="G2928" s="22" t="s">
        <v>81</v>
      </c>
      <c r="H2928" s="22" t="s">
        <v>6830</v>
      </c>
      <c r="I2928" s="24">
        <v>43997</v>
      </c>
      <c r="J2928" s="24"/>
    </row>
    <row r="2929" spans="1:10" x14ac:dyDescent="0.25">
      <c r="A2929" s="22" t="s">
        <v>9694</v>
      </c>
      <c r="B2929" s="23">
        <v>900</v>
      </c>
      <c r="C2929" s="22" t="s">
        <v>11494</v>
      </c>
      <c r="D2929" s="28">
        <v>387904</v>
      </c>
      <c r="E2929" s="22" t="s">
        <v>11495</v>
      </c>
      <c r="F2929" s="22" t="s">
        <v>11496</v>
      </c>
      <c r="G2929" s="22" t="s">
        <v>81</v>
      </c>
      <c r="H2929" s="22" t="s">
        <v>9695</v>
      </c>
      <c r="I2929" s="24">
        <v>43997</v>
      </c>
      <c r="J2929" s="24">
        <v>44376</v>
      </c>
    </row>
    <row r="2930" spans="1:10" x14ac:dyDescent="0.25">
      <c r="A2930" s="22" t="s">
        <v>16049</v>
      </c>
      <c r="B2930" s="23">
        <v>900</v>
      </c>
      <c r="C2930" s="22" t="s">
        <v>11494</v>
      </c>
      <c r="D2930" s="28">
        <v>387904</v>
      </c>
      <c r="E2930" s="22" t="s">
        <v>11495</v>
      </c>
      <c r="F2930" s="22" t="s">
        <v>11496</v>
      </c>
      <c r="G2930" s="22" t="s">
        <v>81</v>
      </c>
      <c r="H2930" s="22" t="s">
        <v>16050</v>
      </c>
      <c r="I2930" s="24">
        <v>43997</v>
      </c>
      <c r="J2930" s="24">
        <v>44316</v>
      </c>
    </row>
    <row r="2931" spans="1:10" x14ac:dyDescent="0.25">
      <c r="A2931" s="22" t="s">
        <v>7060</v>
      </c>
      <c r="B2931" s="23">
        <v>900</v>
      </c>
      <c r="C2931" s="22" t="s">
        <v>11494</v>
      </c>
      <c r="D2931" s="28">
        <v>387904</v>
      </c>
      <c r="E2931" s="22" t="s">
        <v>11495</v>
      </c>
      <c r="F2931" s="22" t="s">
        <v>11496</v>
      </c>
      <c r="G2931" s="22" t="s">
        <v>81</v>
      </c>
      <c r="H2931" s="22" t="s">
        <v>7061</v>
      </c>
      <c r="I2931" s="24">
        <v>43997</v>
      </c>
      <c r="J2931" s="24"/>
    </row>
    <row r="2932" spans="1:10" x14ac:dyDescent="0.25">
      <c r="A2932" s="22" t="s">
        <v>7058</v>
      </c>
      <c r="B2932" s="23">
        <v>900</v>
      </c>
      <c r="C2932" s="22" t="s">
        <v>11494</v>
      </c>
      <c r="D2932" s="28">
        <v>387904</v>
      </c>
      <c r="E2932" s="22" t="s">
        <v>11495</v>
      </c>
      <c r="F2932" s="22" t="s">
        <v>11496</v>
      </c>
      <c r="G2932" s="22" t="s">
        <v>81</v>
      </c>
      <c r="H2932" s="22" t="s">
        <v>7059</v>
      </c>
      <c r="I2932" s="24">
        <v>43997</v>
      </c>
      <c r="J2932" s="24"/>
    </row>
    <row r="2933" spans="1:10" x14ac:dyDescent="0.25">
      <c r="A2933" s="22" t="s">
        <v>6823</v>
      </c>
      <c r="B2933" s="23">
        <v>900</v>
      </c>
      <c r="C2933" s="22" t="s">
        <v>11494</v>
      </c>
      <c r="D2933" s="28">
        <v>387904</v>
      </c>
      <c r="E2933" s="22" t="s">
        <v>11495</v>
      </c>
      <c r="F2933" s="22" t="s">
        <v>15760</v>
      </c>
      <c r="G2933" s="22" t="s">
        <v>81</v>
      </c>
      <c r="H2933" s="22" t="s">
        <v>6824</v>
      </c>
      <c r="I2933" s="24">
        <v>43997</v>
      </c>
      <c r="J2933" s="24"/>
    </row>
    <row r="2934" spans="1:10" x14ac:dyDescent="0.25">
      <c r="A2934" s="22" t="s">
        <v>16051</v>
      </c>
      <c r="B2934" s="23">
        <v>900</v>
      </c>
      <c r="C2934" s="22" t="s">
        <v>11494</v>
      </c>
      <c r="D2934" s="28">
        <v>387904</v>
      </c>
      <c r="E2934" s="22" t="s">
        <v>11495</v>
      </c>
      <c r="F2934" s="22" t="s">
        <v>11496</v>
      </c>
      <c r="G2934" s="22" t="s">
        <v>81</v>
      </c>
      <c r="H2934" s="22" t="s">
        <v>16052</v>
      </c>
      <c r="I2934" s="24">
        <v>43997</v>
      </c>
      <c r="J2934" s="24">
        <v>44075</v>
      </c>
    </row>
    <row r="2935" spans="1:10" x14ac:dyDescent="0.25">
      <c r="A2935" s="22" t="s">
        <v>8974</v>
      </c>
      <c r="B2935" s="23">
        <v>900</v>
      </c>
      <c r="C2935" s="22" t="s">
        <v>11494</v>
      </c>
      <c r="D2935" s="28">
        <v>387904</v>
      </c>
      <c r="E2935" s="22" t="s">
        <v>11495</v>
      </c>
      <c r="F2935" s="22" t="s">
        <v>11496</v>
      </c>
      <c r="G2935" s="22" t="s">
        <v>81</v>
      </c>
      <c r="H2935" s="22" t="s">
        <v>8975</v>
      </c>
      <c r="I2935" s="24">
        <v>43997</v>
      </c>
      <c r="J2935" s="24"/>
    </row>
    <row r="2936" spans="1:10" x14ac:dyDescent="0.25">
      <c r="A2936" s="22" t="s">
        <v>11121</v>
      </c>
      <c r="B2936" s="23">
        <v>900</v>
      </c>
      <c r="C2936" s="22" t="s">
        <v>11494</v>
      </c>
      <c r="D2936" s="28">
        <v>387904</v>
      </c>
      <c r="E2936" s="22" t="s">
        <v>11495</v>
      </c>
      <c r="F2936" s="22" t="s">
        <v>11496</v>
      </c>
      <c r="G2936" s="22" t="s">
        <v>81</v>
      </c>
      <c r="H2936" s="22" t="s">
        <v>11122</v>
      </c>
      <c r="I2936" s="24">
        <v>43997</v>
      </c>
      <c r="J2936" s="24"/>
    </row>
    <row r="2937" spans="1:10" x14ac:dyDescent="0.25">
      <c r="A2937" s="22" t="s">
        <v>10869</v>
      </c>
      <c r="B2937" s="23">
        <v>900</v>
      </c>
      <c r="C2937" s="22" t="s">
        <v>11494</v>
      </c>
      <c r="D2937" s="28">
        <v>387904</v>
      </c>
      <c r="E2937" s="22" t="s">
        <v>11495</v>
      </c>
      <c r="F2937" s="22" t="s">
        <v>11496</v>
      </c>
      <c r="G2937" s="22" t="s">
        <v>81</v>
      </c>
      <c r="H2937" s="22" t="s">
        <v>10870</v>
      </c>
      <c r="I2937" s="24">
        <v>43997</v>
      </c>
      <c r="J2937" s="24"/>
    </row>
    <row r="2938" spans="1:10" x14ac:dyDescent="0.25">
      <c r="A2938" s="22" t="s">
        <v>6412</v>
      </c>
      <c r="B2938" s="23">
        <v>900</v>
      </c>
      <c r="C2938" s="22" t="s">
        <v>11494</v>
      </c>
      <c r="D2938" s="28">
        <v>387904</v>
      </c>
      <c r="E2938" s="22" t="s">
        <v>11495</v>
      </c>
      <c r="F2938" s="22" t="s">
        <v>16053</v>
      </c>
      <c r="G2938" s="22" t="s">
        <v>81</v>
      </c>
      <c r="H2938" s="22" t="s">
        <v>6413</v>
      </c>
      <c r="I2938" s="24">
        <v>43997</v>
      </c>
      <c r="J2938" s="24"/>
    </row>
    <row r="2939" spans="1:10" x14ac:dyDescent="0.25">
      <c r="A2939" s="22" t="s">
        <v>6825</v>
      </c>
      <c r="B2939" s="23">
        <v>900</v>
      </c>
      <c r="C2939" s="22" t="s">
        <v>11494</v>
      </c>
      <c r="D2939" s="28">
        <v>387904</v>
      </c>
      <c r="E2939" s="22" t="s">
        <v>11495</v>
      </c>
      <c r="F2939" s="22" t="s">
        <v>16054</v>
      </c>
      <c r="G2939" s="22" t="s">
        <v>81</v>
      </c>
      <c r="H2939" s="22" t="s">
        <v>6826</v>
      </c>
      <c r="I2939" s="24">
        <v>43997</v>
      </c>
      <c r="J2939" s="24">
        <v>44104</v>
      </c>
    </row>
    <row r="2940" spans="1:10" x14ac:dyDescent="0.25">
      <c r="A2940" s="22" t="s">
        <v>6825</v>
      </c>
      <c r="B2940" s="23">
        <v>900</v>
      </c>
      <c r="C2940" s="22" t="s">
        <v>11494</v>
      </c>
      <c r="D2940" s="28">
        <v>387904</v>
      </c>
      <c r="E2940" s="22" t="s">
        <v>11495</v>
      </c>
      <c r="F2940" s="22" t="s">
        <v>15865</v>
      </c>
      <c r="G2940" s="22" t="s">
        <v>81</v>
      </c>
      <c r="H2940" s="22" t="s">
        <v>6826</v>
      </c>
      <c r="I2940" s="24">
        <v>44105</v>
      </c>
      <c r="J2940" s="24"/>
    </row>
    <row r="2941" spans="1:10" x14ac:dyDescent="0.25">
      <c r="A2941" s="22" t="s">
        <v>6407</v>
      </c>
      <c r="B2941" s="23">
        <v>900</v>
      </c>
      <c r="C2941" s="22" t="s">
        <v>11494</v>
      </c>
      <c r="D2941" s="28">
        <v>387904</v>
      </c>
      <c r="E2941" s="22" t="s">
        <v>11495</v>
      </c>
      <c r="F2941" s="22" t="s">
        <v>16054</v>
      </c>
      <c r="G2941" s="22" t="s">
        <v>81</v>
      </c>
      <c r="H2941" s="22" t="s">
        <v>6408</v>
      </c>
      <c r="I2941" s="24">
        <v>43997</v>
      </c>
      <c r="J2941" s="24"/>
    </row>
    <row r="2942" spans="1:10" x14ac:dyDescent="0.25">
      <c r="A2942" s="22" t="s">
        <v>6909</v>
      </c>
      <c r="B2942" s="23">
        <v>900</v>
      </c>
      <c r="C2942" s="22" t="s">
        <v>11494</v>
      </c>
      <c r="D2942" s="28">
        <v>387904</v>
      </c>
      <c r="E2942" s="22" t="s">
        <v>11495</v>
      </c>
      <c r="F2942" s="22" t="s">
        <v>11496</v>
      </c>
      <c r="G2942" s="22" t="s">
        <v>81</v>
      </c>
      <c r="H2942" s="22" t="s">
        <v>6910</v>
      </c>
      <c r="I2942" s="24">
        <v>43997</v>
      </c>
      <c r="J2942" s="24"/>
    </row>
    <row r="2943" spans="1:10" x14ac:dyDescent="0.25">
      <c r="A2943" s="22" t="s">
        <v>6420</v>
      </c>
      <c r="B2943" s="23">
        <v>900</v>
      </c>
      <c r="C2943" s="22" t="s">
        <v>11494</v>
      </c>
      <c r="D2943" s="28">
        <v>387904</v>
      </c>
      <c r="E2943" s="22" t="s">
        <v>11495</v>
      </c>
      <c r="F2943" s="22" t="s">
        <v>16053</v>
      </c>
      <c r="G2943" s="22" t="s">
        <v>81</v>
      </c>
      <c r="H2943" s="22" t="s">
        <v>6421</v>
      </c>
      <c r="I2943" s="24">
        <v>43997</v>
      </c>
      <c r="J2943" s="24"/>
    </row>
    <row r="2944" spans="1:10" x14ac:dyDescent="0.25">
      <c r="A2944" s="22" t="s">
        <v>7166</v>
      </c>
      <c r="B2944" s="23">
        <v>900</v>
      </c>
      <c r="C2944" s="22" t="s">
        <v>11494</v>
      </c>
      <c r="D2944" s="28">
        <v>387904</v>
      </c>
      <c r="E2944" s="22" t="s">
        <v>11495</v>
      </c>
      <c r="F2944" s="22" t="s">
        <v>11496</v>
      </c>
      <c r="G2944" s="22" t="s">
        <v>81</v>
      </c>
      <c r="H2944" s="22" t="s">
        <v>7167</v>
      </c>
      <c r="I2944" s="24">
        <v>43997</v>
      </c>
      <c r="J2944" s="24">
        <v>44287</v>
      </c>
    </row>
    <row r="2945" spans="1:10" x14ac:dyDescent="0.25">
      <c r="A2945" s="22" t="s">
        <v>7166</v>
      </c>
      <c r="B2945" s="23">
        <v>900</v>
      </c>
      <c r="C2945" s="22" t="s">
        <v>11494</v>
      </c>
      <c r="D2945" s="28">
        <v>387904</v>
      </c>
      <c r="E2945" s="22" t="s">
        <v>11495</v>
      </c>
      <c r="F2945" s="22" t="s">
        <v>16055</v>
      </c>
      <c r="G2945" s="22" t="s">
        <v>81</v>
      </c>
      <c r="H2945" s="22" t="s">
        <v>7167</v>
      </c>
      <c r="I2945" s="24">
        <v>44288</v>
      </c>
      <c r="J2945" s="24"/>
    </row>
    <row r="2946" spans="1:10" x14ac:dyDescent="0.25">
      <c r="A2946" s="22" t="s">
        <v>9998</v>
      </c>
      <c r="B2946" s="23">
        <v>900</v>
      </c>
      <c r="C2946" s="22" t="s">
        <v>11494</v>
      </c>
      <c r="D2946" s="28">
        <v>387904</v>
      </c>
      <c r="E2946" s="22" t="s">
        <v>11495</v>
      </c>
      <c r="F2946" s="22" t="s">
        <v>11496</v>
      </c>
      <c r="G2946" s="22" t="s">
        <v>81</v>
      </c>
      <c r="H2946" s="22" t="s">
        <v>9999</v>
      </c>
      <c r="I2946" s="24">
        <v>43997</v>
      </c>
      <c r="J2946" s="24"/>
    </row>
    <row r="2947" spans="1:10" x14ac:dyDescent="0.25">
      <c r="A2947" s="22" t="s">
        <v>9824</v>
      </c>
      <c r="B2947" s="23">
        <v>900</v>
      </c>
      <c r="C2947" s="22" t="s">
        <v>11494</v>
      </c>
      <c r="D2947" s="28">
        <v>387904</v>
      </c>
      <c r="E2947" s="22" t="s">
        <v>11495</v>
      </c>
      <c r="F2947" s="22" t="s">
        <v>11496</v>
      </c>
      <c r="G2947" s="22" t="s">
        <v>81</v>
      </c>
      <c r="H2947" s="22" t="s">
        <v>9825</v>
      </c>
      <c r="I2947" s="24">
        <v>43997</v>
      </c>
      <c r="J2947" s="24"/>
    </row>
    <row r="2948" spans="1:10" x14ac:dyDescent="0.25">
      <c r="A2948" s="22" t="s">
        <v>16056</v>
      </c>
      <c r="B2948" s="23">
        <v>900</v>
      </c>
      <c r="C2948" s="22" t="s">
        <v>11494</v>
      </c>
      <c r="D2948" s="28">
        <v>387904</v>
      </c>
      <c r="E2948" s="22" t="s">
        <v>11495</v>
      </c>
      <c r="F2948" s="22" t="s">
        <v>11496</v>
      </c>
      <c r="G2948" s="22" t="s">
        <v>81</v>
      </c>
      <c r="H2948" s="22" t="s">
        <v>16057</v>
      </c>
      <c r="I2948" s="24">
        <v>43997</v>
      </c>
      <c r="J2948" s="24">
        <v>44044</v>
      </c>
    </row>
    <row r="2949" spans="1:10" x14ac:dyDescent="0.25">
      <c r="A2949" s="22" t="s">
        <v>7029</v>
      </c>
      <c r="B2949" s="23">
        <v>900</v>
      </c>
      <c r="C2949" s="22" t="s">
        <v>11494</v>
      </c>
      <c r="D2949" s="28">
        <v>387904</v>
      </c>
      <c r="E2949" s="22" t="s">
        <v>11495</v>
      </c>
      <c r="F2949" s="22" t="s">
        <v>11496</v>
      </c>
      <c r="G2949" s="22" t="s">
        <v>81</v>
      </c>
      <c r="H2949" s="22" t="s">
        <v>7030</v>
      </c>
      <c r="I2949" s="24">
        <v>43997</v>
      </c>
      <c r="J2949" s="24"/>
    </row>
    <row r="2950" spans="1:10" x14ac:dyDescent="0.25">
      <c r="A2950" s="22" t="s">
        <v>16058</v>
      </c>
      <c r="B2950" s="23">
        <v>900</v>
      </c>
      <c r="C2950" s="22" t="s">
        <v>11494</v>
      </c>
      <c r="D2950" s="28">
        <v>387904</v>
      </c>
      <c r="E2950" s="22" t="s">
        <v>11495</v>
      </c>
      <c r="F2950" s="22" t="s">
        <v>11496</v>
      </c>
      <c r="G2950" s="22" t="s">
        <v>81</v>
      </c>
      <c r="H2950" s="22" t="s">
        <v>16059</v>
      </c>
      <c r="I2950" s="24">
        <v>43997</v>
      </c>
      <c r="J2950" s="24">
        <v>44120</v>
      </c>
    </row>
    <row r="2951" spans="1:10" x14ac:dyDescent="0.25">
      <c r="A2951" s="22" t="s">
        <v>16060</v>
      </c>
      <c r="B2951" s="23">
        <v>900</v>
      </c>
      <c r="C2951" s="22" t="s">
        <v>11494</v>
      </c>
      <c r="D2951" s="28">
        <v>387904</v>
      </c>
      <c r="E2951" s="22" t="s">
        <v>11495</v>
      </c>
      <c r="F2951" s="22" t="s">
        <v>11496</v>
      </c>
      <c r="G2951" s="22" t="s">
        <v>81</v>
      </c>
      <c r="H2951" s="22" t="s">
        <v>16061</v>
      </c>
      <c r="I2951" s="24">
        <v>43997</v>
      </c>
      <c r="J2951" s="24">
        <v>44255</v>
      </c>
    </row>
    <row r="2952" spans="1:10" x14ac:dyDescent="0.25">
      <c r="A2952" s="22" t="s">
        <v>16062</v>
      </c>
      <c r="B2952" s="23">
        <v>900</v>
      </c>
      <c r="C2952" s="22" t="s">
        <v>11494</v>
      </c>
      <c r="D2952" s="28">
        <v>387904</v>
      </c>
      <c r="E2952" s="22" t="s">
        <v>11495</v>
      </c>
      <c r="F2952" s="22" t="s">
        <v>11496</v>
      </c>
      <c r="G2952" s="22" t="s">
        <v>81</v>
      </c>
      <c r="H2952" s="22" t="s">
        <v>16063</v>
      </c>
      <c r="I2952" s="24">
        <v>43997</v>
      </c>
      <c r="J2952" s="24">
        <v>44075</v>
      </c>
    </row>
    <row r="2953" spans="1:10" x14ac:dyDescent="0.25">
      <c r="A2953" s="22" t="s">
        <v>10177</v>
      </c>
      <c r="B2953" s="23">
        <v>900</v>
      </c>
      <c r="C2953" s="22" t="s">
        <v>11494</v>
      </c>
      <c r="D2953" s="28">
        <v>387904</v>
      </c>
      <c r="E2953" s="22" t="s">
        <v>11495</v>
      </c>
      <c r="F2953" s="22" t="s">
        <v>11496</v>
      </c>
      <c r="G2953" s="22" t="s">
        <v>81</v>
      </c>
      <c r="H2953" s="22" t="s">
        <v>10178</v>
      </c>
      <c r="I2953" s="24">
        <v>43997</v>
      </c>
      <c r="J2953" s="24"/>
    </row>
    <row r="2954" spans="1:10" x14ac:dyDescent="0.25">
      <c r="A2954" s="22" t="s">
        <v>16064</v>
      </c>
      <c r="B2954" s="23">
        <v>900</v>
      </c>
      <c r="C2954" s="22" t="s">
        <v>11494</v>
      </c>
      <c r="D2954" s="28">
        <v>387904</v>
      </c>
      <c r="E2954" s="22" t="s">
        <v>11495</v>
      </c>
      <c r="F2954" s="22" t="s">
        <v>11496</v>
      </c>
      <c r="G2954" s="22" t="s">
        <v>81</v>
      </c>
      <c r="H2954" s="22" t="s">
        <v>16065</v>
      </c>
      <c r="I2954" s="24">
        <v>43997</v>
      </c>
      <c r="J2954" s="24">
        <v>44102</v>
      </c>
    </row>
    <row r="2955" spans="1:10" x14ac:dyDescent="0.25">
      <c r="A2955" s="22" t="s">
        <v>16066</v>
      </c>
      <c r="B2955" s="23">
        <v>900</v>
      </c>
      <c r="C2955" s="22" t="s">
        <v>11494</v>
      </c>
      <c r="D2955" s="28">
        <v>387904</v>
      </c>
      <c r="E2955" s="22" t="s">
        <v>11495</v>
      </c>
      <c r="F2955" s="22" t="s">
        <v>11496</v>
      </c>
      <c r="G2955" s="22" t="s">
        <v>81</v>
      </c>
      <c r="H2955" s="22" t="s">
        <v>16067</v>
      </c>
      <c r="I2955" s="24">
        <v>43997</v>
      </c>
      <c r="J2955" s="24">
        <v>44075</v>
      </c>
    </row>
    <row r="2956" spans="1:10" x14ac:dyDescent="0.25">
      <c r="A2956" s="22" t="s">
        <v>9374</v>
      </c>
      <c r="B2956" s="23">
        <v>900</v>
      </c>
      <c r="C2956" s="22" t="s">
        <v>11494</v>
      </c>
      <c r="D2956" s="28">
        <v>387904</v>
      </c>
      <c r="E2956" s="22" t="s">
        <v>11495</v>
      </c>
      <c r="F2956" s="22" t="s">
        <v>11496</v>
      </c>
      <c r="G2956" s="22" t="s">
        <v>81</v>
      </c>
      <c r="H2956" s="22" t="s">
        <v>9375</v>
      </c>
      <c r="I2956" s="24">
        <v>43997</v>
      </c>
      <c r="J2956" s="24"/>
    </row>
    <row r="2957" spans="1:10" x14ac:dyDescent="0.25">
      <c r="A2957" s="22" t="s">
        <v>7065</v>
      </c>
      <c r="B2957" s="23">
        <v>900</v>
      </c>
      <c r="C2957" s="22" t="s">
        <v>11494</v>
      </c>
      <c r="D2957" s="28">
        <v>387904</v>
      </c>
      <c r="E2957" s="22" t="s">
        <v>11495</v>
      </c>
      <c r="F2957" s="22" t="s">
        <v>11496</v>
      </c>
      <c r="G2957" s="22" t="s">
        <v>81</v>
      </c>
      <c r="H2957" s="22" t="s">
        <v>7066</v>
      </c>
      <c r="I2957" s="24">
        <v>43997</v>
      </c>
      <c r="J2957" s="24"/>
    </row>
    <row r="2958" spans="1:10" x14ac:dyDescent="0.25">
      <c r="A2958" s="22" t="s">
        <v>10064</v>
      </c>
      <c r="B2958" s="23">
        <v>900</v>
      </c>
      <c r="C2958" s="22" t="s">
        <v>11494</v>
      </c>
      <c r="D2958" s="28">
        <v>387904</v>
      </c>
      <c r="E2958" s="22" t="s">
        <v>11495</v>
      </c>
      <c r="F2958" s="22" t="s">
        <v>11496</v>
      </c>
      <c r="G2958" s="22" t="s">
        <v>81</v>
      </c>
      <c r="H2958" s="22" t="s">
        <v>10065</v>
      </c>
      <c r="I2958" s="24">
        <v>43997</v>
      </c>
      <c r="J2958" s="24"/>
    </row>
    <row r="2959" spans="1:10" x14ac:dyDescent="0.25">
      <c r="A2959" s="22" t="s">
        <v>6417</v>
      </c>
      <c r="B2959" s="23">
        <v>900</v>
      </c>
      <c r="C2959" s="22" t="s">
        <v>11494</v>
      </c>
      <c r="D2959" s="28">
        <v>387904</v>
      </c>
      <c r="E2959" s="22" t="s">
        <v>11495</v>
      </c>
      <c r="F2959" s="22" t="s">
        <v>12049</v>
      </c>
      <c r="G2959" s="22" t="s">
        <v>81</v>
      </c>
      <c r="H2959" s="22" t="s">
        <v>6418</v>
      </c>
      <c r="I2959" s="24">
        <v>43997</v>
      </c>
      <c r="J2959" s="24">
        <v>44157</v>
      </c>
    </row>
    <row r="2960" spans="1:10" x14ac:dyDescent="0.25">
      <c r="A2960" s="22" t="s">
        <v>6417</v>
      </c>
      <c r="B2960" s="23">
        <v>900</v>
      </c>
      <c r="C2960" s="22" t="s">
        <v>11494</v>
      </c>
      <c r="D2960" s="28">
        <v>387904</v>
      </c>
      <c r="E2960" s="22" t="s">
        <v>11495</v>
      </c>
      <c r="F2960" s="22" t="s">
        <v>16068</v>
      </c>
      <c r="G2960" s="22" t="s">
        <v>81</v>
      </c>
      <c r="H2960" s="22" t="s">
        <v>6418</v>
      </c>
      <c r="I2960" s="24">
        <v>44158</v>
      </c>
      <c r="J2960" s="24">
        <v>44160</v>
      </c>
    </row>
    <row r="2961" spans="1:10" x14ac:dyDescent="0.25">
      <c r="A2961" s="22" t="s">
        <v>6417</v>
      </c>
      <c r="B2961" s="23">
        <v>900</v>
      </c>
      <c r="C2961" s="22" t="s">
        <v>11494</v>
      </c>
      <c r="D2961" s="28">
        <v>387904</v>
      </c>
      <c r="E2961" s="22" t="s">
        <v>11495</v>
      </c>
      <c r="F2961" s="22" t="s">
        <v>12757</v>
      </c>
      <c r="G2961" s="22" t="s">
        <v>81</v>
      </c>
      <c r="H2961" s="22" t="s">
        <v>6418</v>
      </c>
      <c r="I2961" s="24">
        <v>44161</v>
      </c>
      <c r="J2961" s="24"/>
    </row>
    <row r="2962" spans="1:10" x14ac:dyDescent="0.25">
      <c r="A2962" s="22" t="s">
        <v>6436</v>
      </c>
      <c r="B2962" s="23">
        <v>900</v>
      </c>
      <c r="C2962" s="22" t="s">
        <v>11494</v>
      </c>
      <c r="D2962" s="28">
        <v>387904</v>
      </c>
      <c r="E2962" s="22" t="s">
        <v>11495</v>
      </c>
      <c r="F2962" s="22" t="s">
        <v>12226</v>
      </c>
      <c r="G2962" s="22" t="s">
        <v>81</v>
      </c>
      <c r="H2962" s="22" t="s">
        <v>6437</v>
      </c>
      <c r="I2962" s="24">
        <v>43997</v>
      </c>
      <c r="J2962" s="24"/>
    </row>
    <row r="2963" spans="1:10" x14ac:dyDescent="0.25">
      <c r="A2963" s="22" t="s">
        <v>6424</v>
      </c>
      <c r="B2963" s="23">
        <v>900</v>
      </c>
      <c r="C2963" s="22" t="s">
        <v>11494</v>
      </c>
      <c r="D2963" s="28">
        <v>387904</v>
      </c>
      <c r="E2963" s="22" t="s">
        <v>11495</v>
      </c>
      <c r="F2963" s="22" t="s">
        <v>11496</v>
      </c>
      <c r="G2963" s="22" t="s">
        <v>81</v>
      </c>
      <c r="H2963" s="22" t="s">
        <v>6425</v>
      </c>
      <c r="I2963" s="24">
        <v>43997</v>
      </c>
      <c r="J2963" s="24">
        <v>44173</v>
      </c>
    </row>
    <row r="2964" spans="1:10" x14ac:dyDescent="0.25">
      <c r="A2964" s="22" t="s">
        <v>6424</v>
      </c>
      <c r="B2964" s="23">
        <v>900</v>
      </c>
      <c r="C2964" s="22" t="s">
        <v>11494</v>
      </c>
      <c r="D2964" s="28">
        <v>387904</v>
      </c>
      <c r="E2964" s="22" t="s">
        <v>11495</v>
      </c>
      <c r="F2964" s="22" t="s">
        <v>16069</v>
      </c>
      <c r="G2964" s="22" t="s">
        <v>81</v>
      </c>
      <c r="H2964" s="22" t="s">
        <v>6425</v>
      </c>
      <c r="I2964" s="24">
        <v>44174</v>
      </c>
      <c r="J2964" s="24"/>
    </row>
    <row r="2965" spans="1:10" x14ac:dyDescent="0.25">
      <c r="A2965" s="22" t="s">
        <v>10287</v>
      </c>
      <c r="B2965" s="23">
        <v>900</v>
      </c>
      <c r="C2965" s="22" t="s">
        <v>11494</v>
      </c>
      <c r="D2965" s="28">
        <v>387904</v>
      </c>
      <c r="E2965" s="22" t="s">
        <v>11495</v>
      </c>
      <c r="F2965" s="22" t="s">
        <v>11496</v>
      </c>
      <c r="G2965" s="22" t="s">
        <v>81</v>
      </c>
      <c r="H2965" s="22" t="s">
        <v>10288</v>
      </c>
      <c r="I2965" s="24">
        <v>43997</v>
      </c>
      <c r="J2965" s="24"/>
    </row>
    <row r="2966" spans="1:10" x14ac:dyDescent="0.25">
      <c r="A2966" s="22" t="s">
        <v>9589</v>
      </c>
      <c r="B2966" s="23">
        <v>900</v>
      </c>
      <c r="C2966" s="22" t="s">
        <v>11494</v>
      </c>
      <c r="D2966" s="28">
        <v>387904</v>
      </c>
      <c r="E2966" s="22" t="s">
        <v>11495</v>
      </c>
      <c r="F2966" s="22" t="s">
        <v>11496</v>
      </c>
      <c r="G2966" s="22" t="s">
        <v>81</v>
      </c>
      <c r="H2966" s="22" t="s">
        <v>9590</v>
      </c>
      <c r="I2966" s="24">
        <v>43997</v>
      </c>
      <c r="J2966" s="24"/>
    </row>
    <row r="2967" spans="1:10" x14ac:dyDescent="0.25">
      <c r="A2967" s="22" t="s">
        <v>16070</v>
      </c>
      <c r="B2967" s="23">
        <v>900</v>
      </c>
      <c r="C2967" s="22" t="s">
        <v>11494</v>
      </c>
      <c r="D2967" s="28">
        <v>387904</v>
      </c>
      <c r="E2967" s="22" t="s">
        <v>11495</v>
      </c>
      <c r="F2967" s="22" t="s">
        <v>11496</v>
      </c>
      <c r="G2967" s="22" t="s">
        <v>81</v>
      </c>
      <c r="H2967" s="22" t="s">
        <v>16071</v>
      </c>
      <c r="I2967" s="24">
        <v>43997</v>
      </c>
      <c r="J2967" s="24">
        <v>44182</v>
      </c>
    </row>
    <row r="2968" spans="1:10" x14ac:dyDescent="0.25">
      <c r="A2968" s="22" t="s">
        <v>16072</v>
      </c>
      <c r="B2968" s="23">
        <v>900</v>
      </c>
      <c r="C2968" s="22" t="s">
        <v>11494</v>
      </c>
      <c r="D2968" s="28">
        <v>387904</v>
      </c>
      <c r="E2968" s="22" t="s">
        <v>11495</v>
      </c>
      <c r="F2968" s="22" t="s">
        <v>11496</v>
      </c>
      <c r="G2968" s="22" t="s">
        <v>81</v>
      </c>
      <c r="H2968" s="22" t="s">
        <v>16073</v>
      </c>
      <c r="I2968" s="24">
        <v>43997</v>
      </c>
      <c r="J2968" s="24"/>
    </row>
    <row r="2969" spans="1:10" x14ac:dyDescent="0.25">
      <c r="A2969" s="22" t="s">
        <v>10495</v>
      </c>
      <c r="B2969" s="23">
        <v>900</v>
      </c>
      <c r="C2969" s="22" t="s">
        <v>11494</v>
      </c>
      <c r="D2969" s="28">
        <v>387904</v>
      </c>
      <c r="E2969" s="22" t="s">
        <v>11495</v>
      </c>
      <c r="F2969" s="22" t="s">
        <v>11496</v>
      </c>
      <c r="G2969" s="22" t="s">
        <v>81</v>
      </c>
      <c r="H2969" s="22" t="s">
        <v>10496</v>
      </c>
      <c r="I2969" s="24">
        <v>43997</v>
      </c>
      <c r="J2969" s="24">
        <v>44001</v>
      </c>
    </row>
    <row r="2970" spans="1:10" x14ac:dyDescent="0.25">
      <c r="A2970" s="22" t="s">
        <v>10495</v>
      </c>
      <c r="B2970" s="23">
        <v>900</v>
      </c>
      <c r="C2970" s="22" t="s">
        <v>11494</v>
      </c>
      <c r="D2970" s="28">
        <v>387904</v>
      </c>
      <c r="E2970" s="22" t="s">
        <v>11495</v>
      </c>
      <c r="F2970" s="22" t="s">
        <v>16074</v>
      </c>
      <c r="G2970" s="22" t="s">
        <v>81</v>
      </c>
      <c r="H2970" s="22" t="s">
        <v>10496</v>
      </c>
      <c r="I2970" s="24">
        <v>44002</v>
      </c>
      <c r="J2970" s="24"/>
    </row>
    <row r="2971" spans="1:10" x14ac:dyDescent="0.25">
      <c r="A2971" s="22" t="s">
        <v>9270</v>
      </c>
      <c r="B2971" s="23">
        <v>900</v>
      </c>
      <c r="C2971" s="22" t="s">
        <v>11494</v>
      </c>
      <c r="D2971" s="28">
        <v>387904</v>
      </c>
      <c r="E2971" s="22" t="s">
        <v>11495</v>
      </c>
      <c r="F2971" s="22" t="s">
        <v>11496</v>
      </c>
      <c r="G2971" s="22" t="s">
        <v>81</v>
      </c>
      <c r="H2971" s="22" t="s">
        <v>9271</v>
      </c>
      <c r="I2971" s="24">
        <v>43997</v>
      </c>
      <c r="J2971" s="24"/>
    </row>
    <row r="2972" spans="1:10" x14ac:dyDescent="0.25">
      <c r="A2972" s="22" t="s">
        <v>10135</v>
      </c>
      <c r="B2972" s="23">
        <v>900</v>
      </c>
      <c r="C2972" s="22" t="s">
        <v>11494</v>
      </c>
      <c r="D2972" s="28">
        <v>387904</v>
      </c>
      <c r="E2972" s="22" t="s">
        <v>11495</v>
      </c>
      <c r="F2972" s="22" t="s">
        <v>11496</v>
      </c>
      <c r="G2972" s="22" t="s">
        <v>81</v>
      </c>
      <c r="H2972" s="22" t="s">
        <v>10136</v>
      </c>
      <c r="I2972" s="24">
        <v>43997</v>
      </c>
      <c r="J2972" s="24"/>
    </row>
    <row r="2973" spans="1:10" x14ac:dyDescent="0.25">
      <c r="A2973" s="22" t="s">
        <v>7096</v>
      </c>
      <c r="B2973" s="23">
        <v>900</v>
      </c>
      <c r="C2973" s="22" t="s">
        <v>11494</v>
      </c>
      <c r="D2973" s="28">
        <v>387904</v>
      </c>
      <c r="E2973" s="22" t="s">
        <v>11495</v>
      </c>
      <c r="F2973" s="22" t="s">
        <v>11496</v>
      </c>
      <c r="G2973" s="22" t="s">
        <v>81</v>
      </c>
      <c r="H2973" s="22" t="s">
        <v>7097</v>
      </c>
      <c r="I2973" s="24">
        <v>43997</v>
      </c>
      <c r="J2973" s="24"/>
    </row>
    <row r="2974" spans="1:10" x14ac:dyDescent="0.25">
      <c r="A2974" s="22" t="s">
        <v>6843</v>
      </c>
      <c r="B2974" s="23">
        <v>900</v>
      </c>
      <c r="C2974" s="22" t="s">
        <v>11494</v>
      </c>
      <c r="D2974" s="28">
        <v>387904</v>
      </c>
      <c r="E2974" s="22" t="s">
        <v>11495</v>
      </c>
      <c r="F2974" s="22" t="s">
        <v>16075</v>
      </c>
      <c r="G2974" s="22" t="s">
        <v>81</v>
      </c>
      <c r="H2974" s="22" t="s">
        <v>6844</v>
      </c>
      <c r="I2974" s="24">
        <v>43997</v>
      </c>
      <c r="J2974" s="24"/>
    </row>
    <row r="2975" spans="1:10" x14ac:dyDescent="0.25">
      <c r="A2975" s="22" t="s">
        <v>10361</v>
      </c>
      <c r="B2975" s="23">
        <v>900</v>
      </c>
      <c r="C2975" s="22" t="s">
        <v>11494</v>
      </c>
      <c r="D2975" s="28">
        <v>387904</v>
      </c>
      <c r="E2975" s="22" t="s">
        <v>11495</v>
      </c>
      <c r="F2975" s="22" t="s">
        <v>11496</v>
      </c>
      <c r="G2975" s="22" t="s">
        <v>81</v>
      </c>
      <c r="H2975" s="22" t="s">
        <v>10362</v>
      </c>
      <c r="I2975" s="24">
        <v>43997</v>
      </c>
      <c r="J2975" s="24"/>
    </row>
    <row r="2976" spans="1:10" x14ac:dyDescent="0.25">
      <c r="A2976" s="22" t="s">
        <v>10792</v>
      </c>
      <c r="B2976" s="23">
        <v>900</v>
      </c>
      <c r="C2976" s="22" t="s">
        <v>11494</v>
      </c>
      <c r="D2976" s="28">
        <v>387904</v>
      </c>
      <c r="E2976" s="22" t="s">
        <v>11495</v>
      </c>
      <c r="F2976" s="22" t="s">
        <v>11496</v>
      </c>
      <c r="G2976" s="22" t="s">
        <v>81</v>
      </c>
      <c r="H2976" s="22" t="s">
        <v>10793</v>
      </c>
      <c r="I2976" s="24">
        <v>43997</v>
      </c>
      <c r="J2976" s="24"/>
    </row>
    <row r="2977" spans="1:10" x14ac:dyDescent="0.25">
      <c r="A2977" s="22" t="s">
        <v>16076</v>
      </c>
      <c r="B2977" s="23">
        <v>900</v>
      </c>
      <c r="C2977" s="22" t="s">
        <v>11494</v>
      </c>
      <c r="D2977" s="28">
        <v>387904</v>
      </c>
      <c r="E2977" s="22" t="s">
        <v>11495</v>
      </c>
      <c r="F2977" s="22" t="s">
        <v>11496</v>
      </c>
      <c r="G2977" s="22" t="s">
        <v>81</v>
      </c>
      <c r="H2977" s="22" t="s">
        <v>16077</v>
      </c>
      <c r="I2977" s="24">
        <v>43997</v>
      </c>
      <c r="J2977" s="24">
        <v>44075</v>
      </c>
    </row>
    <row r="2978" spans="1:10" x14ac:dyDescent="0.25">
      <c r="A2978" s="22" t="s">
        <v>16078</v>
      </c>
      <c r="B2978" s="23">
        <v>900</v>
      </c>
      <c r="C2978" s="22" t="s">
        <v>11494</v>
      </c>
      <c r="D2978" s="28">
        <v>387904</v>
      </c>
      <c r="E2978" s="22" t="s">
        <v>11495</v>
      </c>
      <c r="F2978" s="22" t="s">
        <v>11496</v>
      </c>
      <c r="G2978" s="22" t="s">
        <v>81</v>
      </c>
      <c r="H2978" s="22" t="s">
        <v>16079</v>
      </c>
      <c r="I2978" s="24">
        <v>43997</v>
      </c>
      <c r="J2978" s="24">
        <v>44075</v>
      </c>
    </row>
    <row r="2979" spans="1:10" x14ac:dyDescent="0.25">
      <c r="A2979" s="22" t="s">
        <v>16080</v>
      </c>
      <c r="B2979" s="23">
        <v>900</v>
      </c>
      <c r="C2979" s="22" t="s">
        <v>11494</v>
      </c>
      <c r="D2979" s="28">
        <v>387904</v>
      </c>
      <c r="E2979" s="22" t="s">
        <v>11495</v>
      </c>
      <c r="F2979" s="22" t="s">
        <v>16081</v>
      </c>
      <c r="G2979" s="22" t="s">
        <v>81</v>
      </c>
      <c r="H2979" s="22" t="s">
        <v>16082</v>
      </c>
      <c r="I2979" s="24">
        <v>43997</v>
      </c>
      <c r="J2979" s="24">
        <v>44136</v>
      </c>
    </row>
    <row r="2980" spans="1:10" x14ac:dyDescent="0.25">
      <c r="A2980" s="22" t="s">
        <v>16083</v>
      </c>
      <c r="B2980" s="23">
        <v>900</v>
      </c>
      <c r="C2980" s="22" t="s">
        <v>11494</v>
      </c>
      <c r="D2980" s="28">
        <v>387904</v>
      </c>
      <c r="E2980" s="22" t="s">
        <v>11495</v>
      </c>
      <c r="F2980" s="22" t="s">
        <v>11496</v>
      </c>
      <c r="G2980" s="22" t="s">
        <v>81</v>
      </c>
      <c r="H2980" s="22" t="s">
        <v>16084</v>
      </c>
      <c r="I2980" s="24">
        <v>43997</v>
      </c>
      <c r="J2980" s="24">
        <v>44075</v>
      </c>
    </row>
    <row r="2981" spans="1:10" x14ac:dyDescent="0.25">
      <c r="A2981" s="22" t="s">
        <v>7012</v>
      </c>
      <c r="B2981" s="23">
        <v>900</v>
      </c>
      <c r="C2981" s="22" t="s">
        <v>11494</v>
      </c>
      <c r="D2981" s="28">
        <v>387904</v>
      </c>
      <c r="E2981" s="22" t="s">
        <v>11495</v>
      </c>
      <c r="F2981" s="22" t="s">
        <v>11496</v>
      </c>
      <c r="G2981" s="22" t="s">
        <v>81</v>
      </c>
      <c r="H2981" s="22" t="s">
        <v>7013</v>
      </c>
      <c r="I2981" s="24">
        <v>43997</v>
      </c>
      <c r="J2981" s="24"/>
    </row>
    <row r="2982" spans="1:10" x14ac:dyDescent="0.25">
      <c r="A2982" s="22" t="s">
        <v>16085</v>
      </c>
      <c r="B2982" s="23">
        <v>900</v>
      </c>
      <c r="C2982" s="22" t="s">
        <v>11494</v>
      </c>
      <c r="D2982" s="28">
        <v>387904</v>
      </c>
      <c r="E2982" s="22" t="s">
        <v>11495</v>
      </c>
      <c r="F2982" s="22" t="s">
        <v>11496</v>
      </c>
      <c r="G2982" s="22" t="s">
        <v>81</v>
      </c>
      <c r="H2982" s="22" t="s">
        <v>16086</v>
      </c>
      <c r="I2982" s="24">
        <v>43997</v>
      </c>
      <c r="J2982" s="24">
        <v>44136</v>
      </c>
    </row>
    <row r="2983" spans="1:10" x14ac:dyDescent="0.25">
      <c r="A2983" s="22" t="s">
        <v>10735</v>
      </c>
      <c r="B2983" s="23">
        <v>900</v>
      </c>
      <c r="C2983" s="22" t="s">
        <v>11494</v>
      </c>
      <c r="D2983" s="28">
        <v>387904</v>
      </c>
      <c r="E2983" s="22" t="s">
        <v>11495</v>
      </c>
      <c r="F2983" s="22" t="s">
        <v>11496</v>
      </c>
      <c r="G2983" s="22" t="s">
        <v>81</v>
      </c>
      <c r="H2983" s="22" t="s">
        <v>10736</v>
      </c>
      <c r="I2983" s="24">
        <v>43997</v>
      </c>
      <c r="J2983" s="24"/>
    </row>
    <row r="2984" spans="1:10" x14ac:dyDescent="0.25">
      <c r="A2984" s="22" t="s">
        <v>11012</v>
      </c>
      <c r="B2984" s="23">
        <v>900</v>
      </c>
      <c r="C2984" s="22" t="s">
        <v>11494</v>
      </c>
      <c r="D2984" s="28">
        <v>387904</v>
      </c>
      <c r="E2984" s="22" t="s">
        <v>11495</v>
      </c>
      <c r="F2984" s="22" t="s">
        <v>11496</v>
      </c>
      <c r="G2984" s="22" t="s">
        <v>81</v>
      </c>
      <c r="H2984" s="22" t="s">
        <v>11013</v>
      </c>
      <c r="I2984" s="24">
        <v>43997</v>
      </c>
      <c r="J2984" s="24"/>
    </row>
    <row r="2985" spans="1:10" x14ac:dyDescent="0.25">
      <c r="A2985" s="22" t="s">
        <v>9024</v>
      </c>
      <c r="B2985" s="23">
        <v>900</v>
      </c>
      <c r="C2985" s="22" t="s">
        <v>11494</v>
      </c>
      <c r="D2985" s="28">
        <v>387904</v>
      </c>
      <c r="E2985" s="22" t="s">
        <v>11495</v>
      </c>
      <c r="F2985" s="22" t="s">
        <v>11496</v>
      </c>
      <c r="G2985" s="22" t="s">
        <v>81</v>
      </c>
      <c r="H2985" s="22" t="s">
        <v>9025</v>
      </c>
      <c r="I2985" s="24">
        <v>43997</v>
      </c>
      <c r="J2985" s="24"/>
    </row>
    <row r="2986" spans="1:10" x14ac:dyDescent="0.25">
      <c r="A2986" s="22" t="s">
        <v>9797</v>
      </c>
      <c r="B2986" s="23">
        <v>900</v>
      </c>
      <c r="C2986" s="22" t="s">
        <v>11494</v>
      </c>
      <c r="D2986" s="28">
        <v>387904</v>
      </c>
      <c r="E2986" s="22" t="s">
        <v>11495</v>
      </c>
      <c r="F2986" s="22" t="s">
        <v>11496</v>
      </c>
      <c r="G2986" s="22" t="s">
        <v>81</v>
      </c>
      <c r="H2986" s="22" t="s">
        <v>9798</v>
      </c>
      <c r="I2986" s="24">
        <v>43997</v>
      </c>
      <c r="J2986" s="24">
        <v>44231</v>
      </c>
    </row>
    <row r="2987" spans="1:10" x14ac:dyDescent="0.25">
      <c r="A2987" s="22" t="s">
        <v>9797</v>
      </c>
      <c r="B2987" s="23">
        <v>900</v>
      </c>
      <c r="C2987" s="22" t="s">
        <v>11494</v>
      </c>
      <c r="D2987" s="28">
        <v>387904</v>
      </c>
      <c r="E2987" s="22" t="s">
        <v>11495</v>
      </c>
      <c r="F2987" s="22" t="s">
        <v>16087</v>
      </c>
      <c r="G2987" s="22" t="s">
        <v>81</v>
      </c>
      <c r="H2987" s="22" t="s">
        <v>9798</v>
      </c>
      <c r="I2987" s="24">
        <v>44232</v>
      </c>
      <c r="J2987" s="24"/>
    </row>
    <row r="2988" spans="1:10" x14ac:dyDescent="0.25">
      <c r="A2988" s="22" t="s">
        <v>11442</v>
      </c>
      <c r="B2988" s="23">
        <v>900</v>
      </c>
      <c r="C2988" s="22" t="s">
        <v>11494</v>
      </c>
      <c r="D2988" s="28">
        <v>387904</v>
      </c>
      <c r="E2988" s="22" t="s">
        <v>11495</v>
      </c>
      <c r="F2988" s="22" t="s">
        <v>11496</v>
      </c>
      <c r="G2988" s="22" t="s">
        <v>81</v>
      </c>
      <c r="H2988" s="22" t="s">
        <v>11443</v>
      </c>
      <c r="I2988" s="24">
        <v>43997</v>
      </c>
      <c r="J2988" s="24"/>
    </row>
    <row r="2989" spans="1:10" x14ac:dyDescent="0.25">
      <c r="A2989" s="22" t="s">
        <v>16088</v>
      </c>
      <c r="B2989" s="23">
        <v>900</v>
      </c>
      <c r="C2989" s="22" t="s">
        <v>11494</v>
      </c>
      <c r="D2989" s="28">
        <v>387904</v>
      </c>
      <c r="E2989" s="22" t="s">
        <v>11495</v>
      </c>
      <c r="F2989" s="22" t="s">
        <v>11496</v>
      </c>
      <c r="G2989" s="22" t="s">
        <v>81</v>
      </c>
      <c r="H2989" s="22" t="s">
        <v>16089</v>
      </c>
      <c r="I2989" s="24">
        <v>43997</v>
      </c>
      <c r="J2989" s="24">
        <v>44316</v>
      </c>
    </row>
    <row r="2990" spans="1:10" x14ac:dyDescent="0.25">
      <c r="A2990" s="22" t="s">
        <v>10458</v>
      </c>
      <c r="B2990" s="23">
        <v>900</v>
      </c>
      <c r="C2990" s="22" t="s">
        <v>11494</v>
      </c>
      <c r="D2990" s="28">
        <v>387904</v>
      </c>
      <c r="E2990" s="22" t="s">
        <v>11495</v>
      </c>
      <c r="F2990" s="22" t="s">
        <v>11496</v>
      </c>
      <c r="G2990" s="22" t="s">
        <v>81</v>
      </c>
      <c r="H2990" s="22" t="s">
        <v>10459</v>
      </c>
      <c r="I2990" s="24">
        <v>43997</v>
      </c>
      <c r="J2990" s="24"/>
    </row>
    <row r="2991" spans="1:10" x14ac:dyDescent="0.25">
      <c r="A2991" s="22" t="s">
        <v>11367</v>
      </c>
      <c r="B2991" s="23">
        <v>900</v>
      </c>
      <c r="C2991" s="22" t="s">
        <v>11494</v>
      </c>
      <c r="D2991" s="28">
        <v>387904</v>
      </c>
      <c r="E2991" s="22" t="s">
        <v>11495</v>
      </c>
      <c r="F2991" s="22" t="s">
        <v>11496</v>
      </c>
      <c r="G2991" s="22" t="s">
        <v>81</v>
      </c>
      <c r="H2991" s="22" t="s">
        <v>11368</v>
      </c>
      <c r="I2991" s="24">
        <v>43997</v>
      </c>
      <c r="J2991" s="24"/>
    </row>
    <row r="2992" spans="1:10" x14ac:dyDescent="0.25">
      <c r="A2992" s="22" t="s">
        <v>10076</v>
      </c>
      <c r="B2992" s="23">
        <v>900</v>
      </c>
      <c r="C2992" s="22" t="s">
        <v>11494</v>
      </c>
      <c r="D2992" s="28">
        <v>387904</v>
      </c>
      <c r="E2992" s="22" t="s">
        <v>11495</v>
      </c>
      <c r="F2992" s="22" t="s">
        <v>11496</v>
      </c>
      <c r="G2992" s="22" t="s">
        <v>81</v>
      </c>
      <c r="H2992" s="22" t="s">
        <v>10077</v>
      </c>
      <c r="I2992" s="24">
        <v>43997</v>
      </c>
      <c r="J2992" s="24"/>
    </row>
    <row r="2993" spans="1:10" x14ac:dyDescent="0.25">
      <c r="A2993" s="22" t="s">
        <v>9580</v>
      </c>
      <c r="B2993" s="23">
        <v>900</v>
      </c>
      <c r="C2993" s="22" t="s">
        <v>11494</v>
      </c>
      <c r="D2993" s="28">
        <v>387904</v>
      </c>
      <c r="E2993" s="22" t="s">
        <v>11495</v>
      </c>
      <c r="F2993" s="22" t="s">
        <v>11496</v>
      </c>
      <c r="G2993" s="22" t="s">
        <v>81</v>
      </c>
      <c r="H2993" s="22" t="s">
        <v>9581</v>
      </c>
      <c r="I2993" s="24">
        <v>43997</v>
      </c>
      <c r="J2993" s="24"/>
    </row>
    <row r="2994" spans="1:10" x14ac:dyDescent="0.25">
      <c r="A2994" s="22" t="s">
        <v>9975</v>
      </c>
      <c r="B2994" s="23">
        <v>900</v>
      </c>
      <c r="C2994" s="22" t="s">
        <v>11494</v>
      </c>
      <c r="D2994" s="28">
        <v>387904</v>
      </c>
      <c r="E2994" s="22" t="s">
        <v>11495</v>
      </c>
      <c r="F2994" s="22" t="s">
        <v>11496</v>
      </c>
      <c r="G2994" s="22" t="s">
        <v>81</v>
      </c>
      <c r="H2994" s="22" t="s">
        <v>9976</v>
      </c>
      <c r="I2994" s="24">
        <v>43997</v>
      </c>
      <c r="J2994" s="24"/>
    </row>
    <row r="2995" spans="1:10" x14ac:dyDescent="0.25">
      <c r="A2995" s="22" t="s">
        <v>9126</v>
      </c>
      <c r="B2995" s="23">
        <v>900</v>
      </c>
      <c r="C2995" s="22" t="s">
        <v>11494</v>
      </c>
      <c r="D2995" s="28">
        <v>387904</v>
      </c>
      <c r="E2995" s="22" t="s">
        <v>11495</v>
      </c>
      <c r="F2995" s="22" t="s">
        <v>11496</v>
      </c>
      <c r="G2995" s="22" t="s">
        <v>81</v>
      </c>
      <c r="H2995" s="22" t="s">
        <v>9127</v>
      </c>
      <c r="I2995" s="24">
        <v>43997</v>
      </c>
      <c r="J2995" s="24"/>
    </row>
    <row r="2996" spans="1:10" x14ac:dyDescent="0.25">
      <c r="A2996" s="22" t="s">
        <v>9363</v>
      </c>
      <c r="B2996" s="23">
        <v>900</v>
      </c>
      <c r="C2996" s="22" t="s">
        <v>11494</v>
      </c>
      <c r="D2996" s="28">
        <v>387904</v>
      </c>
      <c r="E2996" s="22" t="s">
        <v>11495</v>
      </c>
      <c r="F2996" s="22" t="s">
        <v>11496</v>
      </c>
      <c r="G2996" s="22" t="s">
        <v>81</v>
      </c>
      <c r="H2996" s="22" t="s">
        <v>9364</v>
      </c>
      <c r="I2996" s="24">
        <v>43997</v>
      </c>
      <c r="J2996" s="24"/>
    </row>
    <row r="2997" spans="1:10" x14ac:dyDescent="0.25">
      <c r="A2997" s="22" t="s">
        <v>9029</v>
      </c>
      <c r="B2997" s="23">
        <v>900</v>
      </c>
      <c r="C2997" s="22" t="s">
        <v>11494</v>
      </c>
      <c r="D2997" s="28">
        <v>387904</v>
      </c>
      <c r="E2997" s="22" t="s">
        <v>11495</v>
      </c>
      <c r="F2997" s="22" t="s">
        <v>11496</v>
      </c>
      <c r="G2997" s="22" t="s">
        <v>81</v>
      </c>
      <c r="H2997" s="22" t="s">
        <v>9030</v>
      </c>
      <c r="I2997" s="24">
        <v>43997</v>
      </c>
      <c r="J2997" s="24"/>
    </row>
    <row r="2998" spans="1:10" x14ac:dyDescent="0.25">
      <c r="A2998" s="22" t="s">
        <v>9262</v>
      </c>
      <c r="B2998" s="23">
        <v>900</v>
      </c>
      <c r="C2998" s="22" t="s">
        <v>11494</v>
      </c>
      <c r="D2998" s="28">
        <v>387904</v>
      </c>
      <c r="E2998" s="22" t="s">
        <v>11495</v>
      </c>
      <c r="F2998" s="22" t="s">
        <v>11496</v>
      </c>
      <c r="G2998" s="22" t="s">
        <v>81</v>
      </c>
      <c r="H2998" s="22" t="s">
        <v>9263</v>
      </c>
      <c r="I2998" s="24">
        <v>43997</v>
      </c>
      <c r="J2998" s="24"/>
    </row>
    <row r="2999" spans="1:10" x14ac:dyDescent="0.25">
      <c r="A2999" s="22" t="s">
        <v>8944</v>
      </c>
      <c r="B2999" s="23">
        <v>900</v>
      </c>
      <c r="C2999" s="22" t="s">
        <v>11494</v>
      </c>
      <c r="D2999" s="28">
        <v>387904</v>
      </c>
      <c r="E2999" s="22" t="s">
        <v>11495</v>
      </c>
      <c r="F2999" s="22" t="s">
        <v>11496</v>
      </c>
      <c r="G2999" s="22" t="s">
        <v>81</v>
      </c>
      <c r="H2999" s="22" t="s">
        <v>8945</v>
      </c>
      <c r="I2999" s="24">
        <v>43997</v>
      </c>
      <c r="J2999" s="24"/>
    </row>
    <row r="3000" spans="1:10" x14ac:dyDescent="0.25">
      <c r="A3000" s="22" t="s">
        <v>16090</v>
      </c>
      <c r="B3000" s="23">
        <v>900</v>
      </c>
      <c r="C3000" s="22" t="s">
        <v>11494</v>
      </c>
      <c r="D3000" s="28">
        <v>387904</v>
      </c>
      <c r="E3000" s="22" t="s">
        <v>11495</v>
      </c>
      <c r="F3000" s="22" t="s">
        <v>11496</v>
      </c>
      <c r="G3000" s="22" t="s">
        <v>81</v>
      </c>
      <c r="H3000" s="22" t="s">
        <v>16091</v>
      </c>
      <c r="I3000" s="24">
        <v>43997</v>
      </c>
      <c r="J3000" s="24">
        <v>44316</v>
      </c>
    </row>
    <row r="3001" spans="1:10" x14ac:dyDescent="0.25">
      <c r="A3001" s="22" t="s">
        <v>11133</v>
      </c>
      <c r="B3001" s="23">
        <v>900</v>
      </c>
      <c r="C3001" s="22" t="s">
        <v>11494</v>
      </c>
      <c r="D3001" s="28">
        <v>387904</v>
      </c>
      <c r="E3001" s="22" t="s">
        <v>11495</v>
      </c>
      <c r="F3001" s="22" t="s">
        <v>11496</v>
      </c>
      <c r="G3001" s="22" t="s">
        <v>81</v>
      </c>
      <c r="H3001" s="22" t="s">
        <v>11134</v>
      </c>
      <c r="I3001" s="24">
        <v>43997</v>
      </c>
      <c r="J3001" s="24"/>
    </row>
    <row r="3002" spans="1:10" x14ac:dyDescent="0.25">
      <c r="A3002" s="22" t="s">
        <v>10742</v>
      </c>
      <c r="B3002" s="23">
        <v>900</v>
      </c>
      <c r="C3002" s="22" t="s">
        <v>11494</v>
      </c>
      <c r="D3002" s="28">
        <v>387904</v>
      </c>
      <c r="E3002" s="22" t="s">
        <v>11495</v>
      </c>
      <c r="F3002" s="22" t="s">
        <v>11496</v>
      </c>
      <c r="G3002" s="22" t="s">
        <v>81</v>
      </c>
      <c r="H3002" s="22" t="s">
        <v>10743</v>
      </c>
      <c r="I3002" s="24">
        <v>43997</v>
      </c>
      <c r="J3002" s="24"/>
    </row>
    <row r="3003" spans="1:10" x14ac:dyDescent="0.25">
      <c r="A3003" s="22" t="s">
        <v>16092</v>
      </c>
      <c r="B3003" s="23">
        <v>900</v>
      </c>
      <c r="C3003" s="22" t="s">
        <v>11494</v>
      </c>
      <c r="D3003" s="28">
        <v>387904</v>
      </c>
      <c r="E3003" s="22" t="s">
        <v>11495</v>
      </c>
      <c r="F3003" s="22" t="s">
        <v>11496</v>
      </c>
      <c r="G3003" s="22" t="s">
        <v>81</v>
      </c>
      <c r="H3003" s="22" t="s">
        <v>16093</v>
      </c>
      <c r="I3003" s="24">
        <v>43997</v>
      </c>
      <c r="J3003" s="24">
        <v>44354</v>
      </c>
    </row>
    <row r="3004" spans="1:10" x14ac:dyDescent="0.25">
      <c r="A3004" s="22" t="s">
        <v>16094</v>
      </c>
      <c r="B3004" s="23">
        <v>900</v>
      </c>
      <c r="C3004" s="22" t="s">
        <v>11494</v>
      </c>
      <c r="D3004" s="28">
        <v>387904</v>
      </c>
      <c r="E3004" s="22" t="s">
        <v>11495</v>
      </c>
      <c r="F3004" s="22" t="s">
        <v>11496</v>
      </c>
      <c r="G3004" s="22" t="s">
        <v>81</v>
      </c>
      <c r="H3004" s="22" t="s">
        <v>16095</v>
      </c>
      <c r="I3004" s="24">
        <v>43997</v>
      </c>
      <c r="J3004" s="24">
        <v>44316</v>
      </c>
    </row>
    <row r="3005" spans="1:10" x14ac:dyDescent="0.25">
      <c r="A3005" s="22" t="s">
        <v>16096</v>
      </c>
      <c r="B3005" s="23">
        <v>900</v>
      </c>
      <c r="C3005" s="22" t="s">
        <v>11494</v>
      </c>
      <c r="D3005" s="28">
        <v>387904</v>
      </c>
      <c r="E3005" s="22" t="s">
        <v>11495</v>
      </c>
      <c r="F3005" s="22" t="s">
        <v>11496</v>
      </c>
      <c r="G3005" s="22" t="s">
        <v>81</v>
      </c>
      <c r="H3005" s="22" t="s">
        <v>16097</v>
      </c>
      <c r="I3005" s="24">
        <v>43997</v>
      </c>
      <c r="J3005" s="24">
        <v>44164</v>
      </c>
    </row>
    <row r="3006" spans="1:10" x14ac:dyDescent="0.25">
      <c r="A3006" s="22" t="s">
        <v>8970</v>
      </c>
      <c r="B3006" s="23">
        <v>900</v>
      </c>
      <c r="C3006" s="22" t="s">
        <v>11494</v>
      </c>
      <c r="D3006" s="28">
        <v>387904</v>
      </c>
      <c r="E3006" s="22" t="s">
        <v>11495</v>
      </c>
      <c r="F3006" s="22" t="s">
        <v>11496</v>
      </c>
      <c r="G3006" s="22" t="s">
        <v>81</v>
      </c>
      <c r="H3006" s="22" t="s">
        <v>8971</v>
      </c>
      <c r="I3006" s="24">
        <v>43997</v>
      </c>
      <c r="J3006" s="24"/>
    </row>
    <row r="3007" spans="1:10" x14ac:dyDescent="0.25">
      <c r="A3007" s="22" t="s">
        <v>16098</v>
      </c>
      <c r="B3007" s="23">
        <v>900</v>
      </c>
      <c r="C3007" s="22" t="s">
        <v>11494</v>
      </c>
      <c r="D3007" s="28">
        <v>387904</v>
      </c>
      <c r="E3007" s="22" t="s">
        <v>11495</v>
      </c>
      <c r="F3007" s="22" t="s">
        <v>11496</v>
      </c>
      <c r="G3007" s="22" t="s">
        <v>81</v>
      </c>
      <c r="H3007" s="22" t="s">
        <v>16099</v>
      </c>
      <c r="I3007" s="24">
        <v>43997</v>
      </c>
      <c r="J3007" s="24">
        <v>44197</v>
      </c>
    </row>
    <row r="3008" spans="1:10" x14ac:dyDescent="0.25">
      <c r="A3008" s="22" t="s">
        <v>10128</v>
      </c>
      <c r="B3008" s="23">
        <v>900</v>
      </c>
      <c r="C3008" s="22" t="s">
        <v>11494</v>
      </c>
      <c r="D3008" s="28">
        <v>387904</v>
      </c>
      <c r="E3008" s="22" t="s">
        <v>11495</v>
      </c>
      <c r="F3008" s="22" t="s">
        <v>11496</v>
      </c>
      <c r="G3008" s="22" t="s">
        <v>81</v>
      </c>
      <c r="H3008" s="22" t="s">
        <v>10129</v>
      </c>
      <c r="I3008" s="24">
        <v>43997</v>
      </c>
      <c r="J3008" s="24"/>
    </row>
    <row r="3009" spans="1:10" x14ac:dyDescent="0.25">
      <c r="A3009" s="22" t="s">
        <v>16100</v>
      </c>
      <c r="B3009" s="23">
        <v>900</v>
      </c>
      <c r="C3009" s="22" t="s">
        <v>11494</v>
      </c>
      <c r="D3009" s="28">
        <v>387904</v>
      </c>
      <c r="E3009" s="22" t="s">
        <v>11495</v>
      </c>
      <c r="F3009" s="22" t="s">
        <v>16101</v>
      </c>
      <c r="G3009" s="22" t="s">
        <v>81</v>
      </c>
      <c r="H3009" s="22" t="s">
        <v>16102</v>
      </c>
      <c r="I3009" s="24">
        <v>43997</v>
      </c>
      <c r="J3009" s="24">
        <v>44075</v>
      </c>
    </row>
    <row r="3010" spans="1:10" x14ac:dyDescent="0.25">
      <c r="A3010" s="22" t="s">
        <v>7018</v>
      </c>
      <c r="B3010" s="23">
        <v>900</v>
      </c>
      <c r="C3010" s="22" t="s">
        <v>11494</v>
      </c>
      <c r="D3010" s="28">
        <v>387904</v>
      </c>
      <c r="E3010" s="22" t="s">
        <v>11495</v>
      </c>
      <c r="F3010" s="22" t="s">
        <v>11496</v>
      </c>
      <c r="G3010" s="22" t="s">
        <v>81</v>
      </c>
      <c r="H3010" s="22" t="s">
        <v>7019</v>
      </c>
      <c r="I3010" s="24">
        <v>43997</v>
      </c>
      <c r="J3010" s="24"/>
    </row>
    <row r="3011" spans="1:10" x14ac:dyDescent="0.25">
      <c r="A3011" s="22" t="s">
        <v>7094</v>
      </c>
      <c r="B3011" s="23">
        <v>900</v>
      </c>
      <c r="C3011" s="22" t="s">
        <v>11494</v>
      </c>
      <c r="D3011" s="28">
        <v>387904</v>
      </c>
      <c r="E3011" s="22" t="s">
        <v>11495</v>
      </c>
      <c r="F3011" s="22" t="s">
        <v>11699</v>
      </c>
      <c r="G3011" s="22" t="s">
        <v>81</v>
      </c>
      <c r="H3011" s="22" t="s">
        <v>7095</v>
      </c>
      <c r="I3011" s="24">
        <v>43997</v>
      </c>
      <c r="J3011" s="24"/>
    </row>
    <row r="3012" spans="1:10" x14ac:dyDescent="0.25">
      <c r="A3012" s="22" t="s">
        <v>9256</v>
      </c>
      <c r="B3012" s="23">
        <v>900</v>
      </c>
      <c r="C3012" s="22" t="s">
        <v>11494</v>
      </c>
      <c r="D3012" s="28">
        <v>387904</v>
      </c>
      <c r="E3012" s="22" t="s">
        <v>11495</v>
      </c>
      <c r="F3012" s="22" t="s">
        <v>11496</v>
      </c>
      <c r="G3012" s="22" t="s">
        <v>81</v>
      </c>
      <c r="H3012" s="22" t="s">
        <v>9257</v>
      </c>
      <c r="I3012" s="24">
        <v>43997</v>
      </c>
      <c r="J3012" s="24"/>
    </row>
    <row r="3013" spans="1:10" x14ac:dyDescent="0.25">
      <c r="A3013" s="22" t="s">
        <v>16103</v>
      </c>
      <c r="B3013" s="23">
        <v>900</v>
      </c>
      <c r="C3013" s="22" t="s">
        <v>11494</v>
      </c>
      <c r="D3013" s="28">
        <v>387904</v>
      </c>
      <c r="E3013" s="22" t="s">
        <v>11495</v>
      </c>
      <c r="F3013" s="22" t="s">
        <v>11496</v>
      </c>
      <c r="G3013" s="22" t="s">
        <v>81</v>
      </c>
      <c r="H3013" s="22" t="s">
        <v>16104</v>
      </c>
      <c r="I3013" s="24">
        <v>43997</v>
      </c>
      <c r="J3013" s="24">
        <v>44010</v>
      </c>
    </row>
    <row r="3014" spans="1:10" x14ac:dyDescent="0.25">
      <c r="A3014" s="22" t="s">
        <v>8958</v>
      </c>
      <c r="B3014" s="23">
        <v>900</v>
      </c>
      <c r="C3014" s="22" t="s">
        <v>11494</v>
      </c>
      <c r="D3014" s="28">
        <v>387904</v>
      </c>
      <c r="E3014" s="22" t="s">
        <v>11495</v>
      </c>
      <c r="F3014" s="22" t="s">
        <v>11496</v>
      </c>
      <c r="G3014" s="22" t="s">
        <v>81</v>
      </c>
      <c r="H3014" s="22" t="s">
        <v>8959</v>
      </c>
      <c r="I3014" s="24">
        <v>43997</v>
      </c>
      <c r="J3014" s="24"/>
    </row>
    <row r="3015" spans="1:10" x14ac:dyDescent="0.25">
      <c r="A3015" s="22" t="s">
        <v>10560</v>
      </c>
      <c r="B3015" s="23">
        <v>900</v>
      </c>
      <c r="C3015" s="22" t="s">
        <v>11494</v>
      </c>
      <c r="D3015" s="28">
        <v>387904</v>
      </c>
      <c r="E3015" s="22" t="s">
        <v>11495</v>
      </c>
      <c r="F3015" s="22" t="s">
        <v>11496</v>
      </c>
      <c r="G3015" s="22" t="s">
        <v>81</v>
      </c>
      <c r="H3015" s="22" t="s">
        <v>10561</v>
      </c>
      <c r="I3015" s="24">
        <v>43997</v>
      </c>
      <c r="J3015" s="24"/>
    </row>
    <row r="3016" spans="1:10" x14ac:dyDescent="0.25">
      <c r="A3016" s="22" t="s">
        <v>7067</v>
      </c>
      <c r="B3016" s="23">
        <v>900</v>
      </c>
      <c r="C3016" s="22" t="s">
        <v>11494</v>
      </c>
      <c r="D3016" s="28">
        <v>387904</v>
      </c>
      <c r="E3016" s="22" t="s">
        <v>11495</v>
      </c>
      <c r="F3016" s="22" t="s">
        <v>11496</v>
      </c>
      <c r="G3016" s="22" t="s">
        <v>81</v>
      </c>
      <c r="H3016" s="22" t="s">
        <v>7068</v>
      </c>
      <c r="I3016" s="24">
        <v>43997</v>
      </c>
      <c r="J3016" s="24"/>
    </row>
    <row r="3017" spans="1:10" x14ac:dyDescent="0.25">
      <c r="A3017" s="22" t="s">
        <v>10213</v>
      </c>
      <c r="B3017" s="23">
        <v>900</v>
      </c>
      <c r="C3017" s="22" t="s">
        <v>11494</v>
      </c>
      <c r="D3017" s="28">
        <v>387904</v>
      </c>
      <c r="E3017" s="22" t="s">
        <v>11495</v>
      </c>
      <c r="F3017" s="22" t="s">
        <v>11496</v>
      </c>
      <c r="G3017" s="22" t="s">
        <v>81</v>
      </c>
      <c r="H3017" s="22" t="s">
        <v>10214</v>
      </c>
      <c r="I3017" s="24">
        <v>43997</v>
      </c>
      <c r="J3017" s="24"/>
    </row>
    <row r="3018" spans="1:10" x14ac:dyDescent="0.25">
      <c r="A3018" s="22" t="s">
        <v>10387</v>
      </c>
      <c r="B3018" s="23">
        <v>900</v>
      </c>
      <c r="C3018" s="22" t="s">
        <v>11494</v>
      </c>
      <c r="D3018" s="28">
        <v>387904</v>
      </c>
      <c r="E3018" s="22" t="s">
        <v>11495</v>
      </c>
      <c r="F3018" s="22" t="s">
        <v>11496</v>
      </c>
      <c r="G3018" s="22" t="s">
        <v>81</v>
      </c>
      <c r="H3018" s="22" t="s">
        <v>10388</v>
      </c>
      <c r="I3018" s="24">
        <v>43997</v>
      </c>
      <c r="J3018" s="24"/>
    </row>
    <row r="3019" spans="1:10" x14ac:dyDescent="0.25">
      <c r="A3019" s="22" t="s">
        <v>16105</v>
      </c>
      <c r="B3019" s="23">
        <v>900</v>
      </c>
      <c r="C3019" s="22" t="s">
        <v>11494</v>
      </c>
      <c r="D3019" s="28">
        <v>387904</v>
      </c>
      <c r="E3019" s="22" t="s">
        <v>11495</v>
      </c>
      <c r="F3019" s="22" t="s">
        <v>11496</v>
      </c>
      <c r="G3019" s="22" t="s">
        <v>81</v>
      </c>
      <c r="H3019" s="22" t="s">
        <v>16106</v>
      </c>
      <c r="I3019" s="24">
        <v>43997</v>
      </c>
      <c r="J3019" s="24">
        <v>44150</v>
      </c>
    </row>
    <row r="3020" spans="1:10" x14ac:dyDescent="0.25">
      <c r="A3020" s="22" t="s">
        <v>10778</v>
      </c>
      <c r="B3020" s="23">
        <v>900</v>
      </c>
      <c r="C3020" s="22" t="s">
        <v>11494</v>
      </c>
      <c r="D3020" s="28">
        <v>387904</v>
      </c>
      <c r="E3020" s="22" t="s">
        <v>11495</v>
      </c>
      <c r="F3020" s="22" t="s">
        <v>11496</v>
      </c>
      <c r="G3020" s="22" t="s">
        <v>81</v>
      </c>
      <c r="H3020" s="22" t="s">
        <v>10779</v>
      </c>
      <c r="I3020" s="24">
        <v>43997</v>
      </c>
      <c r="J3020" s="24">
        <v>44382</v>
      </c>
    </row>
    <row r="3021" spans="1:10" x14ac:dyDescent="0.25">
      <c r="A3021" s="22" t="s">
        <v>6914</v>
      </c>
      <c r="B3021" s="23">
        <v>900</v>
      </c>
      <c r="C3021" s="22" t="s">
        <v>11494</v>
      </c>
      <c r="D3021" s="28">
        <v>387904</v>
      </c>
      <c r="E3021" s="22" t="s">
        <v>11495</v>
      </c>
      <c r="F3021" s="22" t="s">
        <v>11496</v>
      </c>
      <c r="G3021" s="22" t="s">
        <v>81</v>
      </c>
      <c r="H3021" s="22" t="s">
        <v>6915</v>
      </c>
      <c r="I3021" s="24">
        <v>43997</v>
      </c>
      <c r="J3021" s="24"/>
    </row>
    <row r="3022" spans="1:10" x14ac:dyDescent="0.25">
      <c r="A3022" s="22" t="s">
        <v>16107</v>
      </c>
      <c r="B3022" s="23">
        <v>900</v>
      </c>
      <c r="C3022" s="22" t="s">
        <v>11494</v>
      </c>
      <c r="D3022" s="28">
        <v>387904</v>
      </c>
      <c r="E3022" s="22" t="s">
        <v>11495</v>
      </c>
      <c r="F3022" s="22" t="s">
        <v>11496</v>
      </c>
      <c r="G3022" s="22" t="s">
        <v>81</v>
      </c>
      <c r="H3022" s="22" t="s">
        <v>16108</v>
      </c>
      <c r="I3022" s="24">
        <v>43997</v>
      </c>
      <c r="J3022" s="24">
        <v>44152</v>
      </c>
    </row>
    <row r="3023" spans="1:10" x14ac:dyDescent="0.25">
      <c r="A3023" s="22" t="s">
        <v>16109</v>
      </c>
      <c r="B3023" s="23">
        <v>900</v>
      </c>
      <c r="C3023" s="22" t="s">
        <v>11494</v>
      </c>
      <c r="D3023" s="28">
        <v>387904</v>
      </c>
      <c r="E3023" s="22" t="s">
        <v>11495</v>
      </c>
      <c r="F3023" s="22" t="s">
        <v>11496</v>
      </c>
      <c r="G3023" s="22" t="s">
        <v>81</v>
      </c>
      <c r="H3023" s="22" t="s">
        <v>16110</v>
      </c>
      <c r="I3023" s="24">
        <v>43997</v>
      </c>
      <c r="J3023" s="24">
        <v>44076</v>
      </c>
    </row>
    <row r="3024" spans="1:10" x14ac:dyDescent="0.25">
      <c r="A3024" s="22" t="s">
        <v>10234</v>
      </c>
      <c r="B3024" s="23">
        <v>900</v>
      </c>
      <c r="C3024" s="22" t="s">
        <v>11494</v>
      </c>
      <c r="D3024" s="28">
        <v>387904</v>
      </c>
      <c r="E3024" s="22" t="s">
        <v>11495</v>
      </c>
      <c r="F3024" s="22" t="s">
        <v>11496</v>
      </c>
      <c r="G3024" s="22" t="s">
        <v>81</v>
      </c>
      <c r="H3024" s="22" t="s">
        <v>10235</v>
      </c>
      <c r="I3024" s="24">
        <v>43997</v>
      </c>
      <c r="J3024" s="24"/>
    </row>
    <row r="3025" spans="1:10" x14ac:dyDescent="0.25">
      <c r="A3025" s="22" t="s">
        <v>11017</v>
      </c>
      <c r="B3025" s="23">
        <v>900</v>
      </c>
      <c r="C3025" s="22" t="s">
        <v>11494</v>
      </c>
      <c r="D3025" s="28">
        <v>387904</v>
      </c>
      <c r="E3025" s="22" t="s">
        <v>11495</v>
      </c>
      <c r="F3025" s="22" t="s">
        <v>11496</v>
      </c>
      <c r="G3025" s="22" t="s">
        <v>81</v>
      </c>
      <c r="H3025" s="22" t="s">
        <v>11018</v>
      </c>
      <c r="I3025" s="24">
        <v>43997</v>
      </c>
      <c r="J3025" s="24">
        <v>44259</v>
      </c>
    </row>
    <row r="3026" spans="1:10" x14ac:dyDescent="0.25">
      <c r="A3026" s="22" t="s">
        <v>16111</v>
      </c>
      <c r="B3026" s="23">
        <v>900</v>
      </c>
      <c r="C3026" s="22" t="s">
        <v>11494</v>
      </c>
      <c r="D3026" s="28">
        <v>387904</v>
      </c>
      <c r="E3026" s="22" t="s">
        <v>11495</v>
      </c>
      <c r="F3026" s="22" t="s">
        <v>11496</v>
      </c>
      <c r="G3026" s="22" t="s">
        <v>81</v>
      </c>
      <c r="H3026" s="22" t="s">
        <v>16112</v>
      </c>
      <c r="I3026" s="24">
        <v>43997</v>
      </c>
      <c r="J3026" s="24">
        <v>44331</v>
      </c>
    </row>
    <row r="3027" spans="1:10" x14ac:dyDescent="0.25">
      <c r="A3027" s="22" t="s">
        <v>11106</v>
      </c>
      <c r="B3027" s="23">
        <v>900</v>
      </c>
      <c r="C3027" s="22" t="s">
        <v>11494</v>
      </c>
      <c r="D3027" s="28">
        <v>387904</v>
      </c>
      <c r="E3027" s="22" t="s">
        <v>11495</v>
      </c>
      <c r="F3027" s="22" t="s">
        <v>11496</v>
      </c>
      <c r="G3027" s="22" t="s">
        <v>81</v>
      </c>
      <c r="H3027" s="22" t="s">
        <v>11107</v>
      </c>
      <c r="I3027" s="24">
        <v>43997</v>
      </c>
      <c r="J3027" s="24"/>
    </row>
    <row r="3028" spans="1:10" x14ac:dyDescent="0.25">
      <c r="A3028" s="22" t="s">
        <v>16113</v>
      </c>
      <c r="B3028" s="23">
        <v>900</v>
      </c>
      <c r="C3028" s="22" t="s">
        <v>11494</v>
      </c>
      <c r="D3028" s="28">
        <v>387904</v>
      </c>
      <c r="E3028" s="22" t="s">
        <v>11495</v>
      </c>
      <c r="F3028" s="22" t="s">
        <v>11496</v>
      </c>
      <c r="G3028" s="22" t="s">
        <v>81</v>
      </c>
      <c r="H3028" s="22" t="s">
        <v>16114</v>
      </c>
      <c r="I3028" s="24">
        <v>43997</v>
      </c>
      <c r="J3028" s="24">
        <v>44075</v>
      </c>
    </row>
    <row r="3029" spans="1:10" x14ac:dyDescent="0.25">
      <c r="A3029" s="22" t="s">
        <v>16115</v>
      </c>
      <c r="B3029" s="23">
        <v>900</v>
      </c>
      <c r="C3029" s="22" t="s">
        <v>11494</v>
      </c>
      <c r="D3029" s="28">
        <v>387904</v>
      </c>
      <c r="E3029" s="22" t="s">
        <v>11495</v>
      </c>
      <c r="F3029" s="22" t="s">
        <v>11496</v>
      </c>
      <c r="G3029" s="22" t="s">
        <v>81</v>
      </c>
      <c r="H3029" s="22" t="s">
        <v>16116</v>
      </c>
      <c r="I3029" s="24">
        <v>43997</v>
      </c>
      <c r="J3029" s="24">
        <v>44104</v>
      </c>
    </row>
    <row r="3030" spans="1:10" x14ac:dyDescent="0.25">
      <c r="A3030" s="22" t="s">
        <v>16117</v>
      </c>
      <c r="B3030" s="23">
        <v>900</v>
      </c>
      <c r="C3030" s="22" t="s">
        <v>11494</v>
      </c>
      <c r="D3030" s="28">
        <v>387904</v>
      </c>
      <c r="E3030" s="22" t="s">
        <v>11495</v>
      </c>
      <c r="F3030" s="22" t="s">
        <v>11496</v>
      </c>
      <c r="G3030" s="22" t="s">
        <v>81</v>
      </c>
      <c r="H3030" s="22" t="s">
        <v>16118</v>
      </c>
      <c r="I3030" s="24">
        <v>43997</v>
      </c>
      <c r="J3030" s="24">
        <v>44136</v>
      </c>
    </row>
    <row r="3031" spans="1:10" x14ac:dyDescent="0.25">
      <c r="A3031" s="22" t="s">
        <v>16119</v>
      </c>
      <c r="B3031" s="23">
        <v>900</v>
      </c>
      <c r="C3031" s="22" t="s">
        <v>11494</v>
      </c>
      <c r="D3031" s="28">
        <v>387904</v>
      </c>
      <c r="E3031" s="22" t="s">
        <v>11495</v>
      </c>
      <c r="F3031" s="22" t="s">
        <v>11496</v>
      </c>
      <c r="G3031" s="22" t="s">
        <v>81</v>
      </c>
      <c r="H3031" s="22" t="s">
        <v>16120</v>
      </c>
      <c r="I3031" s="24">
        <v>43997</v>
      </c>
      <c r="J3031" s="24">
        <v>44255</v>
      </c>
    </row>
    <row r="3032" spans="1:10" x14ac:dyDescent="0.25">
      <c r="A3032" s="22" t="s">
        <v>9017</v>
      </c>
      <c r="B3032" s="23">
        <v>900</v>
      </c>
      <c r="C3032" s="22" t="s">
        <v>11494</v>
      </c>
      <c r="D3032" s="28">
        <v>387904</v>
      </c>
      <c r="E3032" s="22" t="s">
        <v>11495</v>
      </c>
      <c r="F3032" s="22" t="s">
        <v>11496</v>
      </c>
      <c r="G3032" s="22" t="s">
        <v>81</v>
      </c>
      <c r="H3032" s="22" t="s">
        <v>9018</v>
      </c>
      <c r="I3032" s="24">
        <v>43997</v>
      </c>
      <c r="J3032" s="24"/>
    </row>
    <row r="3033" spans="1:10" x14ac:dyDescent="0.25">
      <c r="A3033" s="22" t="s">
        <v>7079</v>
      </c>
      <c r="B3033" s="23">
        <v>900</v>
      </c>
      <c r="C3033" s="22" t="s">
        <v>11494</v>
      </c>
      <c r="D3033" s="28">
        <v>387904</v>
      </c>
      <c r="E3033" s="22" t="s">
        <v>11495</v>
      </c>
      <c r="F3033" s="22" t="s">
        <v>11496</v>
      </c>
      <c r="G3033" s="22" t="s">
        <v>81</v>
      </c>
      <c r="H3033" s="22" t="s">
        <v>7080</v>
      </c>
      <c r="I3033" s="24">
        <v>43997</v>
      </c>
      <c r="J3033" s="24"/>
    </row>
    <row r="3034" spans="1:10" x14ac:dyDescent="0.25">
      <c r="A3034" s="22" t="s">
        <v>7085</v>
      </c>
      <c r="B3034" s="23">
        <v>900</v>
      </c>
      <c r="C3034" s="22" t="s">
        <v>11494</v>
      </c>
      <c r="D3034" s="28">
        <v>387904</v>
      </c>
      <c r="E3034" s="22" t="s">
        <v>11495</v>
      </c>
      <c r="F3034" s="22" t="s">
        <v>11496</v>
      </c>
      <c r="G3034" s="22" t="s">
        <v>81</v>
      </c>
      <c r="H3034" s="22" t="s">
        <v>7086</v>
      </c>
      <c r="I3034" s="24">
        <v>43997</v>
      </c>
      <c r="J3034" s="24">
        <v>44377</v>
      </c>
    </row>
    <row r="3035" spans="1:10" x14ac:dyDescent="0.25">
      <c r="A3035" s="22" t="s">
        <v>7085</v>
      </c>
      <c r="B3035" s="23">
        <v>900</v>
      </c>
      <c r="C3035" s="22" t="s">
        <v>11494</v>
      </c>
      <c r="D3035" s="28">
        <v>387904</v>
      </c>
      <c r="E3035" s="22" t="s">
        <v>11495</v>
      </c>
      <c r="F3035" s="22" t="s">
        <v>14651</v>
      </c>
      <c r="G3035" s="22" t="s">
        <v>81</v>
      </c>
      <c r="H3035" s="22" t="s">
        <v>7086</v>
      </c>
      <c r="I3035" s="24">
        <v>44378</v>
      </c>
      <c r="J3035" s="24"/>
    </row>
    <row r="3036" spans="1:10" x14ac:dyDescent="0.25">
      <c r="A3036" s="22" t="s">
        <v>7141</v>
      </c>
      <c r="B3036" s="23">
        <v>900</v>
      </c>
      <c r="C3036" s="22" t="s">
        <v>11494</v>
      </c>
      <c r="D3036" s="28">
        <v>387904</v>
      </c>
      <c r="E3036" s="22" t="s">
        <v>11495</v>
      </c>
      <c r="F3036" s="22" t="s">
        <v>11496</v>
      </c>
      <c r="G3036" s="22" t="s">
        <v>81</v>
      </c>
      <c r="H3036" s="22" t="s">
        <v>7142</v>
      </c>
      <c r="I3036" s="24">
        <v>43997</v>
      </c>
      <c r="J3036" s="24"/>
    </row>
    <row r="3037" spans="1:10" x14ac:dyDescent="0.25">
      <c r="A3037" s="22" t="s">
        <v>11032</v>
      </c>
      <c r="B3037" s="23">
        <v>900</v>
      </c>
      <c r="C3037" s="22" t="s">
        <v>11494</v>
      </c>
      <c r="D3037" s="28">
        <v>387904</v>
      </c>
      <c r="E3037" s="22" t="s">
        <v>11495</v>
      </c>
      <c r="F3037" s="22" t="s">
        <v>11496</v>
      </c>
      <c r="G3037" s="22" t="s">
        <v>81</v>
      </c>
      <c r="H3037" s="22" t="s">
        <v>11033</v>
      </c>
      <c r="I3037" s="24">
        <v>43997</v>
      </c>
      <c r="J3037" s="24"/>
    </row>
    <row r="3038" spans="1:10" x14ac:dyDescent="0.25">
      <c r="A3038" s="22" t="s">
        <v>10622</v>
      </c>
      <c r="B3038" s="23">
        <v>900</v>
      </c>
      <c r="C3038" s="22" t="s">
        <v>11494</v>
      </c>
      <c r="D3038" s="28">
        <v>387904</v>
      </c>
      <c r="E3038" s="22" t="s">
        <v>11495</v>
      </c>
      <c r="F3038" s="22" t="s">
        <v>11496</v>
      </c>
      <c r="G3038" s="22" t="s">
        <v>81</v>
      </c>
      <c r="H3038" s="22" t="s">
        <v>10623</v>
      </c>
      <c r="I3038" s="24">
        <v>43997</v>
      </c>
      <c r="J3038" s="24"/>
    </row>
    <row r="3039" spans="1:10" x14ac:dyDescent="0.25">
      <c r="A3039" s="22" t="s">
        <v>9714</v>
      </c>
      <c r="B3039" s="23">
        <v>900</v>
      </c>
      <c r="C3039" s="22" t="s">
        <v>11494</v>
      </c>
      <c r="D3039" s="28">
        <v>387904</v>
      </c>
      <c r="E3039" s="22" t="s">
        <v>11495</v>
      </c>
      <c r="F3039" s="22" t="s">
        <v>11496</v>
      </c>
      <c r="G3039" s="22" t="s">
        <v>81</v>
      </c>
      <c r="H3039" s="22" t="s">
        <v>9715</v>
      </c>
      <c r="I3039" s="24">
        <v>43997</v>
      </c>
      <c r="J3039" s="24"/>
    </row>
    <row r="3040" spans="1:10" x14ac:dyDescent="0.25">
      <c r="A3040" s="22" t="s">
        <v>6969</v>
      </c>
      <c r="B3040" s="23">
        <v>900</v>
      </c>
      <c r="C3040" s="22" t="s">
        <v>11494</v>
      </c>
      <c r="D3040" s="28">
        <v>387904</v>
      </c>
      <c r="E3040" s="22" t="s">
        <v>11495</v>
      </c>
      <c r="F3040" s="22" t="s">
        <v>11496</v>
      </c>
      <c r="G3040" s="22" t="s">
        <v>81</v>
      </c>
      <c r="H3040" s="22" t="s">
        <v>6970</v>
      </c>
      <c r="I3040" s="24">
        <v>43997</v>
      </c>
      <c r="J3040" s="24"/>
    </row>
    <row r="3041" spans="1:10" x14ac:dyDescent="0.25">
      <c r="A3041" s="22" t="s">
        <v>9649</v>
      </c>
      <c r="B3041" s="23">
        <v>900</v>
      </c>
      <c r="C3041" s="22" t="s">
        <v>11494</v>
      </c>
      <c r="D3041" s="28">
        <v>387904</v>
      </c>
      <c r="E3041" s="22" t="s">
        <v>11495</v>
      </c>
      <c r="F3041" s="22" t="s">
        <v>11496</v>
      </c>
      <c r="G3041" s="22" t="s">
        <v>81</v>
      </c>
      <c r="H3041" s="22" t="s">
        <v>9650</v>
      </c>
      <c r="I3041" s="24">
        <v>43997</v>
      </c>
      <c r="J3041" s="24">
        <v>44136</v>
      </c>
    </row>
    <row r="3042" spans="1:10" x14ac:dyDescent="0.25">
      <c r="A3042" s="22" t="s">
        <v>9649</v>
      </c>
      <c r="B3042" s="23">
        <v>900</v>
      </c>
      <c r="C3042" s="22" t="s">
        <v>11494</v>
      </c>
      <c r="D3042" s="28">
        <v>387904</v>
      </c>
      <c r="E3042" s="22" t="s">
        <v>11495</v>
      </c>
      <c r="F3042" s="22" t="s">
        <v>16121</v>
      </c>
      <c r="G3042" s="22" t="s">
        <v>81</v>
      </c>
      <c r="H3042" s="22" t="s">
        <v>9650</v>
      </c>
      <c r="I3042" s="24">
        <v>44137</v>
      </c>
      <c r="J3042" s="24"/>
    </row>
    <row r="3043" spans="1:10" x14ac:dyDescent="0.25">
      <c r="A3043" s="22" t="s">
        <v>9301</v>
      </c>
      <c r="B3043" s="23">
        <v>900</v>
      </c>
      <c r="C3043" s="22" t="s">
        <v>11494</v>
      </c>
      <c r="D3043" s="28">
        <v>387904</v>
      </c>
      <c r="E3043" s="22" t="s">
        <v>11495</v>
      </c>
      <c r="F3043" s="22" t="s">
        <v>11496</v>
      </c>
      <c r="G3043" s="22" t="s">
        <v>81</v>
      </c>
      <c r="H3043" s="22" t="s">
        <v>9302</v>
      </c>
      <c r="I3043" s="24">
        <v>43997</v>
      </c>
      <c r="J3043" s="24"/>
    </row>
    <row r="3044" spans="1:10" x14ac:dyDescent="0.25">
      <c r="A3044" s="22" t="s">
        <v>6924</v>
      </c>
      <c r="B3044" s="23">
        <v>900</v>
      </c>
      <c r="C3044" s="22" t="s">
        <v>11494</v>
      </c>
      <c r="D3044" s="28">
        <v>387904</v>
      </c>
      <c r="E3044" s="22" t="s">
        <v>11495</v>
      </c>
      <c r="F3044" s="22" t="s">
        <v>11496</v>
      </c>
      <c r="G3044" s="22" t="s">
        <v>81</v>
      </c>
      <c r="H3044" s="22" t="s">
        <v>6925</v>
      </c>
      <c r="I3044" s="24">
        <v>43997</v>
      </c>
      <c r="J3044" s="24"/>
    </row>
    <row r="3045" spans="1:10" x14ac:dyDescent="0.25">
      <c r="A3045" s="22" t="s">
        <v>6932</v>
      </c>
      <c r="B3045" s="23">
        <v>900</v>
      </c>
      <c r="C3045" s="22" t="s">
        <v>11494</v>
      </c>
      <c r="D3045" s="28">
        <v>387904</v>
      </c>
      <c r="E3045" s="22" t="s">
        <v>11495</v>
      </c>
      <c r="F3045" s="22" t="s">
        <v>11496</v>
      </c>
      <c r="G3045" s="22" t="s">
        <v>81</v>
      </c>
      <c r="H3045" s="22" t="s">
        <v>6933</v>
      </c>
      <c r="I3045" s="24">
        <v>43997</v>
      </c>
      <c r="J3045" s="24">
        <v>44052</v>
      </c>
    </row>
    <row r="3046" spans="1:10" x14ac:dyDescent="0.25">
      <c r="A3046" s="22" t="s">
        <v>6932</v>
      </c>
      <c r="B3046" s="23">
        <v>900</v>
      </c>
      <c r="C3046" s="22" t="s">
        <v>11494</v>
      </c>
      <c r="D3046" s="28">
        <v>387904</v>
      </c>
      <c r="E3046" s="22" t="s">
        <v>11495</v>
      </c>
      <c r="F3046" s="22" t="s">
        <v>15334</v>
      </c>
      <c r="G3046" s="22" t="s">
        <v>81</v>
      </c>
      <c r="H3046" s="22" t="s">
        <v>6933</v>
      </c>
      <c r="I3046" s="24">
        <v>44053</v>
      </c>
      <c r="J3046" s="24"/>
    </row>
    <row r="3047" spans="1:10" x14ac:dyDescent="0.25">
      <c r="A3047" s="22" t="s">
        <v>16122</v>
      </c>
      <c r="B3047" s="23">
        <v>900</v>
      </c>
      <c r="C3047" s="22" t="s">
        <v>11494</v>
      </c>
      <c r="D3047" s="28">
        <v>387904</v>
      </c>
      <c r="E3047" s="22" t="s">
        <v>11495</v>
      </c>
      <c r="F3047" s="22" t="s">
        <v>11496</v>
      </c>
      <c r="G3047" s="22" t="s">
        <v>81</v>
      </c>
      <c r="H3047" s="22" t="s">
        <v>16123</v>
      </c>
      <c r="I3047" s="24">
        <v>43997</v>
      </c>
      <c r="J3047" s="24">
        <v>44136</v>
      </c>
    </row>
    <row r="3048" spans="1:10" x14ac:dyDescent="0.25">
      <c r="A3048" s="22" t="s">
        <v>9014</v>
      </c>
      <c r="B3048" s="23">
        <v>900</v>
      </c>
      <c r="C3048" s="22" t="s">
        <v>11494</v>
      </c>
      <c r="D3048" s="28">
        <v>387904</v>
      </c>
      <c r="E3048" s="22" t="s">
        <v>11495</v>
      </c>
      <c r="F3048" s="22" t="s">
        <v>11496</v>
      </c>
      <c r="G3048" s="22" t="s">
        <v>81</v>
      </c>
      <c r="H3048" s="22" t="s">
        <v>9015</v>
      </c>
      <c r="I3048" s="24">
        <v>43997</v>
      </c>
      <c r="J3048" s="24"/>
    </row>
    <row r="3049" spans="1:10" x14ac:dyDescent="0.25">
      <c r="A3049" s="22" t="s">
        <v>10131</v>
      </c>
      <c r="B3049" s="23">
        <v>900</v>
      </c>
      <c r="C3049" s="22" t="s">
        <v>11494</v>
      </c>
      <c r="D3049" s="28">
        <v>387904</v>
      </c>
      <c r="E3049" s="22" t="s">
        <v>11495</v>
      </c>
      <c r="F3049" s="22" t="s">
        <v>11496</v>
      </c>
      <c r="G3049" s="22" t="s">
        <v>81</v>
      </c>
      <c r="H3049" s="22" t="s">
        <v>10132</v>
      </c>
      <c r="I3049" s="24">
        <v>43997</v>
      </c>
      <c r="J3049" s="24"/>
    </row>
    <row r="3050" spans="1:10" x14ac:dyDescent="0.25">
      <c r="A3050" s="22" t="s">
        <v>6849</v>
      </c>
      <c r="B3050" s="23">
        <v>900</v>
      </c>
      <c r="C3050" s="22" t="s">
        <v>11494</v>
      </c>
      <c r="D3050" s="28">
        <v>387904</v>
      </c>
      <c r="E3050" s="22" t="s">
        <v>11495</v>
      </c>
      <c r="F3050" s="22" t="s">
        <v>11699</v>
      </c>
      <c r="G3050" s="22" t="s">
        <v>81</v>
      </c>
      <c r="H3050" s="22" t="s">
        <v>6850</v>
      </c>
      <c r="I3050" s="24">
        <v>43997</v>
      </c>
      <c r="J3050" s="24">
        <v>44380</v>
      </c>
    </row>
    <row r="3051" spans="1:10" x14ac:dyDescent="0.25">
      <c r="A3051" s="22" t="s">
        <v>6849</v>
      </c>
      <c r="B3051" s="23">
        <v>900</v>
      </c>
      <c r="C3051" s="22" t="s">
        <v>11494</v>
      </c>
      <c r="D3051" s="28">
        <v>387904</v>
      </c>
      <c r="E3051" s="22" t="s">
        <v>11495</v>
      </c>
      <c r="F3051" s="22" t="s">
        <v>11669</v>
      </c>
      <c r="G3051" s="22" t="s">
        <v>81</v>
      </c>
      <c r="H3051" s="22" t="s">
        <v>6850</v>
      </c>
      <c r="I3051" s="24">
        <v>44381</v>
      </c>
      <c r="J3051" s="24"/>
    </row>
    <row r="3052" spans="1:10" x14ac:dyDescent="0.25">
      <c r="A3052" s="22" t="s">
        <v>10051</v>
      </c>
      <c r="B3052" s="23">
        <v>900</v>
      </c>
      <c r="C3052" s="22" t="s">
        <v>11494</v>
      </c>
      <c r="D3052" s="28">
        <v>387904</v>
      </c>
      <c r="E3052" s="22" t="s">
        <v>11495</v>
      </c>
      <c r="F3052" s="22" t="s">
        <v>11496</v>
      </c>
      <c r="G3052" s="22" t="s">
        <v>81</v>
      </c>
      <c r="H3052" s="22" t="s">
        <v>10052</v>
      </c>
      <c r="I3052" s="24">
        <v>43997</v>
      </c>
      <c r="J3052" s="24"/>
    </row>
    <row r="3053" spans="1:10" x14ac:dyDescent="0.25">
      <c r="A3053" s="22" t="s">
        <v>7107</v>
      </c>
      <c r="B3053" s="23">
        <v>900</v>
      </c>
      <c r="C3053" s="22" t="s">
        <v>11494</v>
      </c>
      <c r="D3053" s="28">
        <v>387904</v>
      </c>
      <c r="E3053" s="22" t="s">
        <v>11495</v>
      </c>
      <c r="F3053" s="22" t="s">
        <v>11496</v>
      </c>
      <c r="G3053" s="22" t="s">
        <v>81</v>
      </c>
      <c r="H3053" s="22" t="s">
        <v>7108</v>
      </c>
      <c r="I3053" s="24">
        <v>43997</v>
      </c>
      <c r="J3053" s="24"/>
    </row>
    <row r="3054" spans="1:10" x14ac:dyDescent="0.25">
      <c r="A3054" s="22" t="s">
        <v>16124</v>
      </c>
      <c r="B3054" s="23">
        <v>900</v>
      </c>
      <c r="C3054" s="22" t="s">
        <v>11494</v>
      </c>
      <c r="D3054" s="28">
        <v>387904</v>
      </c>
      <c r="E3054" s="22" t="s">
        <v>11495</v>
      </c>
      <c r="F3054" s="22" t="s">
        <v>11496</v>
      </c>
      <c r="G3054" s="22" t="s">
        <v>81</v>
      </c>
      <c r="H3054" s="22" t="s">
        <v>16125</v>
      </c>
      <c r="I3054" s="24">
        <v>43997</v>
      </c>
      <c r="J3054" s="24">
        <v>44354</v>
      </c>
    </row>
    <row r="3055" spans="1:10" x14ac:dyDescent="0.25">
      <c r="A3055" s="22" t="s">
        <v>16126</v>
      </c>
      <c r="B3055" s="23">
        <v>900</v>
      </c>
      <c r="C3055" s="22" t="s">
        <v>11494</v>
      </c>
      <c r="D3055" s="28">
        <v>387904</v>
      </c>
      <c r="E3055" s="22" t="s">
        <v>11495</v>
      </c>
      <c r="F3055" s="22" t="s">
        <v>11496</v>
      </c>
      <c r="G3055" s="22" t="s">
        <v>81</v>
      </c>
      <c r="H3055" s="22" t="s">
        <v>16127</v>
      </c>
      <c r="I3055" s="24">
        <v>43997</v>
      </c>
      <c r="J3055" s="24">
        <v>44210</v>
      </c>
    </row>
    <row r="3056" spans="1:10" x14ac:dyDescent="0.25">
      <c r="A3056" s="22" t="s">
        <v>16128</v>
      </c>
      <c r="B3056" s="23">
        <v>900</v>
      </c>
      <c r="C3056" s="22" t="s">
        <v>11494</v>
      </c>
      <c r="D3056" s="28">
        <v>387904</v>
      </c>
      <c r="E3056" s="22" t="s">
        <v>11495</v>
      </c>
      <c r="F3056" s="22" t="s">
        <v>12226</v>
      </c>
      <c r="G3056" s="22" t="s">
        <v>81</v>
      </c>
      <c r="H3056" s="22" t="s">
        <v>16129</v>
      </c>
      <c r="I3056" s="24">
        <v>43997</v>
      </c>
      <c r="J3056" s="24">
        <v>44334</v>
      </c>
    </row>
    <row r="3057" spans="1:10" x14ac:dyDescent="0.25">
      <c r="A3057" s="22" t="s">
        <v>16130</v>
      </c>
      <c r="B3057" s="23">
        <v>900</v>
      </c>
      <c r="C3057" s="22" t="s">
        <v>11494</v>
      </c>
      <c r="D3057" s="28">
        <v>387904</v>
      </c>
      <c r="E3057" s="22" t="s">
        <v>11495</v>
      </c>
      <c r="F3057" s="22" t="s">
        <v>11496</v>
      </c>
      <c r="G3057" s="22" t="s">
        <v>81</v>
      </c>
      <c r="H3057" s="22" t="s">
        <v>16131</v>
      </c>
      <c r="I3057" s="24">
        <v>43997</v>
      </c>
      <c r="J3057" s="24">
        <v>44255</v>
      </c>
    </row>
    <row r="3058" spans="1:10" x14ac:dyDescent="0.25">
      <c r="A3058" s="22" t="s">
        <v>16132</v>
      </c>
      <c r="B3058" s="23">
        <v>900</v>
      </c>
      <c r="C3058" s="22" t="s">
        <v>11494</v>
      </c>
      <c r="D3058" s="28">
        <v>387904</v>
      </c>
      <c r="E3058" s="22" t="s">
        <v>11495</v>
      </c>
      <c r="F3058" s="22" t="s">
        <v>11496</v>
      </c>
      <c r="G3058" s="22" t="s">
        <v>81</v>
      </c>
      <c r="H3058" s="22" t="s">
        <v>16133</v>
      </c>
      <c r="I3058" s="24">
        <v>43997</v>
      </c>
      <c r="J3058" s="24">
        <v>44287</v>
      </c>
    </row>
    <row r="3059" spans="1:10" x14ac:dyDescent="0.25">
      <c r="A3059" s="22" t="s">
        <v>16134</v>
      </c>
      <c r="B3059" s="23">
        <v>900</v>
      </c>
      <c r="C3059" s="22" t="s">
        <v>11494</v>
      </c>
      <c r="D3059" s="28">
        <v>387904</v>
      </c>
      <c r="E3059" s="22" t="s">
        <v>11495</v>
      </c>
      <c r="F3059" s="22" t="s">
        <v>11496</v>
      </c>
      <c r="G3059" s="22" t="s">
        <v>81</v>
      </c>
      <c r="H3059" s="22" t="s">
        <v>16135</v>
      </c>
      <c r="I3059" s="24">
        <v>43997</v>
      </c>
      <c r="J3059" s="24">
        <v>44104</v>
      </c>
    </row>
    <row r="3060" spans="1:10" x14ac:dyDescent="0.25">
      <c r="A3060" s="22" t="s">
        <v>16136</v>
      </c>
      <c r="B3060" s="23">
        <v>900</v>
      </c>
      <c r="C3060" s="22" t="s">
        <v>11494</v>
      </c>
      <c r="D3060" s="28">
        <v>387904</v>
      </c>
      <c r="E3060" s="22" t="s">
        <v>11495</v>
      </c>
      <c r="F3060" s="22" t="s">
        <v>11496</v>
      </c>
      <c r="G3060" s="22" t="s">
        <v>81</v>
      </c>
      <c r="H3060" s="22" t="s">
        <v>16137</v>
      </c>
      <c r="I3060" s="24">
        <v>43997</v>
      </c>
      <c r="J3060" s="24">
        <v>44075</v>
      </c>
    </row>
    <row r="3061" spans="1:10" x14ac:dyDescent="0.25">
      <c r="A3061" s="22" t="s">
        <v>16138</v>
      </c>
      <c r="B3061" s="23">
        <v>900</v>
      </c>
      <c r="C3061" s="22" t="s">
        <v>11494</v>
      </c>
      <c r="D3061" s="28">
        <v>387904</v>
      </c>
      <c r="E3061" s="22" t="s">
        <v>11495</v>
      </c>
      <c r="F3061" s="22" t="s">
        <v>11496</v>
      </c>
      <c r="G3061" s="22" t="s">
        <v>81</v>
      </c>
      <c r="H3061" s="22" t="s">
        <v>16139</v>
      </c>
      <c r="I3061" s="24">
        <v>43997</v>
      </c>
      <c r="J3061" s="24">
        <v>44185</v>
      </c>
    </row>
    <row r="3062" spans="1:10" x14ac:dyDescent="0.25">
      <c r="A3062" s="22" t="s">
        <v>16140</v>
      </c>
      <c r="B3062" s="23">
        <v>900</v>
      </c>
      <c r="C3062" s="22" t="s">
        <v>11494</v>
      </c>
      <c r="D3062" s="28">
        <v>387904</v>
      </c>
      <c r="E3062" s="22" t="s">
        <v>11495</v>
      </c>
      <c r="F3062" s="22" t="s">
        <v>11496</v>
      </c>
      <c r="G3062" s="22" t="s">
        <v>81</v>
      </c>
      <c r="H3062" s="22" t="s">
        <v>16141</v>
      </c>
      <c r="I3062" s="24">
        <v>43997</v>
      </c>
      <c r="J3062" s="24">
        <v>44211</v>
      </c>
    </row>
    <row r="3063" spans="1:10" x14ac:dyDescent="0.25">
      <c r="A3063" s="22" t="s">
        <v>16142</v>
      </c>
      <c r="B3063" s="23">
        <v>900</v>
      </c>
      <c r="C3063" s="22" t="s">
        <v>11494</v>
      </c>
      <c r="D3063" s="28">
        <v>387904</v>
      </c>
      <c r="E3063" s="22" t="s">
        <v>11495</v>
      </c>
      <c r="F3063" s="22" t="s">
        <v>11496</v>
      </c>
      <c r="G3063" s="22" t="s">
        <v>81</v>
      </c>
      <c r="H3063" s="22" t="s">
        <v>16143</v>
      </c>
      <c r="I3063" s="24">
        <v>43997</v>
      </c>
      <c r="J3063" s="24">
        <v>44034</v>
      </c>
    </row>
    <row r="3064" spans="1:10" x14ac:dyDescent="0.25">
      <c r="A3064" s="22" t="s">
        <v>16144</v>
      </c>
      <c r="B3064" s="23">
        <v>900</v>
      </c>
      <c r="C3064" s="22" t="s">
        <v>11494</v>
      </c>
      <c r="D3064" s="28">
        <v>387904</v>
      </c>
      <c r="E3064" s="22" t="s">
        <v>11495</v>
      </c>
      <c r="F3064" s="22" t="s">
        <v>11496</v>
      </c>
      <c r="G3064" s="22" t="s">
        <v>81</v>
      </c>
      <c r="H3064" s="22" t="s">
        <v>16145</v>
      </c>
      <c r="I3064" s="24">
        <v>43997</v>
      </c>
      <c r="J3064" s="24">
        <v>44110</v>
      </c>
    </row>
    <row r="3065" spans="1:10" x14ac:dyDescent="0.25">
      <c r="A3065" s="22" t="s">
        <v>7278</v>
      </c>
      <c r="B3065" s="23">
        <v>900</v>
      </c>
      <c r="C3065" s="22" t="s">
        <v>11494</v>
      </c>
      <c r="D3065" s="28">
        <v>387904</v>
      </c>
      <c r="E3065" s="22" t="s">
        <v>11495</v>
      </c>
      <c r="F3065" s="22" t="s">
        <v>11496</v>
      </c>
      <c r="G3065" s="22" t="s">
        <v>81</v>
      </c>
      <c r="H3065" s="22" t="s">
        <v>7279</v>
      </c>
      <c r="I3065" s="24">
        <v>43997</v>
      </c>
      <c r="J3065" s="24">
        <v>44343</v>
      </c>
    </row>
    <row r="3066" spans="1:10" x14ac:dyDescent="0.25">
      <c r="A3066" s="22" t="s">
        <v>7278</v>
      </c>
      <c r="B3066" s="23">
        <v>900</v>
      </c>
      <c r="C3066" s="22" t="s">
        <v>11494</v>
      </c>
      <c r="D3066" s="28">
        <v>387904</v>
      </c>
      <c r="E3066" s="22" t="s">
        <v>11495</v>
      </c>
      <c r="F3066" s="22" t="s">
        <v>11951</v>
      </c>
      <c r="G3066" s="22" t="s">
        <v>81</v>
      </c>
      <c r="H3066" s="22" t="s">
        <v>7279</v>
      </c>
      <c r="I3066" s="24">
        <v>44344</v>
      </c>
      <c r="J3066" s="24"/>
    </row>
    <row r="3067" spans="1:10" x14ac:dyDescent="0.25">
      <c r="A3067" s="22" t="s">
        <v>16146</v>
      </c>
      <c r="B3067" s="23">
        <v>900</v>
      </c>
      <c r="C3067" s="22" t="s">
        <v>11494</v>
      </c>
      <c r="D3067" s="28">
        <v>387904</v>
      </c>
      <c r="E3067" s="22" t="s">
        <v>11495</v>
      </c>
      <c r="F3067" s="22" t="s">
        <v>11496</v>
      </c>
      <c r="G3067" s="22" t="s">
        <v>81</v>
      </c>
      <c r="H3067" s="22" t="s">
        <v>16147</v>
      </c>
      <c r="I3067" s="24">
        <v>43997</v>
      </c>
      <c r="J3067" s="24">
        <v>44075</v>
      </c>
    </row>
    <row r="3068" spans="1:10" x14ac:dyDescent="0.25">
      <c r="A3068" s="22" t="s">
        <v>16148</v>
      </c>
      <c r="B3068" s="23">
        <v>900</v>
      </c>
      <c r="C3068" s="22" t="s">
        <v>11494</v>
      </c>
      <c r="D3068" s="28">
        <v>387904</v>
      </c>
      <c r="E3068" s="22" t="s">
        <v>11495</v>
      </c>
      <c r="F3068" s="22" t="s">
        <v>11496</v>
      </c>
      <c r="G3068" s="22" t="s">
        <v>81</v>
      </c>
      <c r="H3068" s="22" t="s">
        <v>16149</v>
      </c>
      <c r="I3068" s="24">
        <v>43997</v>
      </c>
      <c r="J3068" s="24">
        <v>44075</v>
      </c>
    </row>
    <row r="3069" spans="1:10" x14ac:dyDescent="0.25">
      <c r="A3069" s="22" t="s">
        <v>7179</v>
      </c>
      <c r="B3069" s="23">
        <v>900</v>
      </c>
      <c r="C3069" s="22" t="s">
        <v>11494</v>
      </c>
      <c r="D3069" s="28">
        <v>387904</v>
      </c>
      <c r="E3069" s="22" t="s">
        <v>11495</v>
      </c>
      <c r="F3069" s="22" t="s">
        <v>11496</v>
      </c>
      <c r="G3069" s="22" t="s">
        <v>81</v>
      </c>
      <c r="H3069" s="22" t="s">
        <v>7180</v>
      </c>
      <c r="I3069" s="24">
        <v>43997</v>
      </c>
      <c r="J3069" s="24"/>
    </row>
    <row r="3070" spans="1:10" x14ac:dyDescent="0.25">
      <c r="A3070" s="22" t="s">
        <v>10231</v>
      </c>
      <c r="B3070" s="23">
        <v>900</v>
      </c>
      <c r="C3070" s="22" t="s">
        <v>11494</v>
      </c>
      <c r="D3070" s="28">
        <v>387904</v>
      </c>
      <c r="E3070" s="22" t="s">
        <v>11495</v>
      </c>
      <c r="F3070" s="22" t="s">
        <v>11496</v>
      </c>
      <c r="G3070" s="22" t="s">
        <v>81</v>
      </c>
      <c r="H3070" s="22" t="s">
        <v>10232</v>
      </c>
      <c r="I3070" s="24">
        <v>43997</v>
      </c>
      <c r="J3070" s="24">
        <v>44102</v>
      </c>
    </row>
    <row r="3071" spans="1:10" x14ac:dyDescent="0.25">
      <c r="A3071" s="22" t="s">
        <v>10231</v>
      </c>
      <c r="B3071" s="23">
        <v>900</v>
      </c>
      <c r="C3071" s="22" t="s">
        <v>11494</v>
      </c>
      <c r="D3071" s="28">
        <v>387904</v>
      </c>
      <c r="E3071" s="22" t="s">
        <v>11495</v>
      </c>
      <c r="F3071" s="22" t="s">
        <v>16150</v>
      </c>
      <c r="G3071" s="22" t="s">
        <v>81</v>
      </c>
      <c r="H3071" s="22" t="s">
        <v>10232</v>
      </c>
      <c r="I3071" s="24">
        <v>44103</v>
      </c>
      <c r="J3071" s="24"/>
    </row>
    <row r="3072" spans="1:10" x14ac:dyDescent="0.25">
      <c r="A3072" s="22" t="s">
        <v>6837</v>
      </c>
      <c r="B3072" s="23">
        <v>900</v>
      </c>
      <c r="C3072" s="22" t="s">
        <v>11494</v>
      </c>
      <c r="D3072" s="28">
        <v>387904</v>
      </c>
      <c r="E3072" s="22" t="s">
        <v>11495</v>
      </c>
      <c r="F3072" s="22" t="s">
        <v>12226</v>
      </c>
      <c r="G3072" s="22" t="s">
        <v>81</v>
      </c>
      <c r="H3072" s="22" t="s">
        <v>6838</v>
      </c>
      <c r="I3072" s="24">
        <v>43997</v>
      </c>
      <c r="J3072" s="24"/>
    </row>
    <row r="3073" spans="1:10" x14ac:dyDescent="0.25">
      <c r="A3073" s="22" t="s">
        <v>16151</v>
      </c>
      <c r="B3073" s="23">
        <v>900</v>
      </c>
      <c r="C3073" s="22" t="s">
        <v>11494</v>
      </c>
      <c r="D3073" s="28">
        <v>387904</v>
      </c>
      <c r="E3073" s="22" t="s">
        <v>11495</v>
      </c>
      <c r="F3073" s="22" t="s">
        <v>11496</v>
      </c>
      <c r="G3073" s="22" t="s">
        <v>81</v>
      </c>
      <c r="H3073" s="22" t="s">
        <v>16152</v>
      </c>
      <c r="I3073" s="24">
        <v>43997</v>
      </c>
      <c r="J3073" s="24">
        <v>44044</v>
      </c>
    </row>
    <row r="3074" spans="1:10" x14ac:dyDescent="0.25">
      <c r="A3074" s="22" t="s">
        <v>7034</v>
      </c>
      <c r="B3074" s="23">
        <v>900</v>
      </c>
      <c r="C3074" s="22" t="s">
        <v>11494</v>
      </c>
      <c r="D3074" s="28">
        <v>387904</v>
      </c>
      <c r="E3074" s="22" t="s">
        <v>11495</v>
      </c>
      <c r="F3074" s="22" t="s">
        <v>11496</v>
      </c>
      <c r="G3074" s="22" t="s">
        <v>81</v>
      </c>
      <c r="H3074" s="22" t="s">
        <v>7035</v>
      </c>
      <c r="I3074" s="24">
        <v>43997</v>
      </c>
      <c r="J3074" s="24"/>
    </row>
    <row r="3075" spans="1:10" x14ac:dyDescent="0.25">
      <c r="A3075" s="22" t="s">
        <v>16153</v>
      </c>
      <c r="B3075" s="23">
        <v>900</v>
      </c>
      <c r="C3075" s="22" t="s">
        <v>11494</v>
      </c>
      <c r="D3075" s="28">
        <v>387904</v>
      </c>
      <c r="E3075" s="22" t="s">
        <v>11495</v>
      </c>
      <c r="F3075" s="22" t="s">
        <v>11496</v>
      </c>
      <c r="G3075" s="22" t="s">
        <v>81</v>
      </c>
      <c r="H3075" s="22" t="s">
        <v>16154</v>
      </c>
      <c r="I3075" s="24">
        <v>43997</v>
      </c>
      <c r="J3075" s="24">
        <v>44130</v>
      </c>
    </row>
    <row r="3076" spans="1:10" x14ac:dyDescent="0.25">
      <c r="A3076" s="22" t="s">
        <v>11053</v>
      </c>
      <c r="B3076" s="23">
        <v>900</v>
      </c>
      <c r="C3076" s="22" t="s">
        <v>11494</v>
      </c>
      <c r="D3076" s="28">
        <v>387904</v>
      </c>
      <c r="E3076" s="22" t="s">
        <v>11495</v>
      </c>
      <c r="F3076" s="22" t="s">
        <v>11496</v>
      </c>
      <c r="G3076" s="22" t="s">
        <v>81</v>
      </c>
      <c r="H3076" s="22" t="s">
        <v>11054</v>
      </c>
      <c r="I3076" s="24">
        <v>43997</v>
      </c>
      <c r="J3076" s="24"/>
    </row>
    <row r="3077" spans="1:10" x14ac:dyDescent="0.25">
      <c r="A3077" s="22" t="s">
        <v>16155</v>
      </c>
      <c r="B3077" s="23">
        <v>900</v>
      </c>
      <c r="C3077" s="22" t="s">
        <v>11494</v>
      </c>
      <c r="D3077" s="28">
        <v>387904</v>
      </c>
      <c r="E3077" s="22" t="s">
        <v>11495</v>
      </c>
      <c r="F3077" s="22" t="s">
        <v>11496</v>
      </c>
      <c r="G3077" s="22" t="s">
        <v>81</v>
      </c>
      <c r="H3077" s="22" t="s">
        <v>16156</v>
      </c>
      <c r="I3077" s="24">
        <v>43997</v>
      </c>
      <c r="J3077" s="24">
        <v>44206</v>
      </c>
    </row>
    <row r="3078" spans="1:10" x14ac:dyDescent="0.25">
      <c r="A3078" s="22" t="s">
        <v>7039</v>
      </c>
      <c r="B3078" s="23">
        <v>900</v>
      </c>
      <c r="C3078" s="22" t="s">
        <v>11494</v>
      </c>
      <c r="D3078" s="28">
        <v>387904</v>
      </c>
      <c r="E3078" s="22" t="s">
        <v>11495</v>
      </c>
      <c r="F3078" s="22" t="s">
        <v>11496</v>
      </c>
      <c r="G3078" s="22" t="s">
        <v>81</v>
      </c>
      <c r="H3078" s="22" t="s">
        <v>7040</v>
      </c>
      <c r="I3078" s="24">
        <v>43997</v>
      </c>
      <c r="J3078" s="24">
        <v>44147</v>
      </c>
    </row>
    <row r="3079" spans="1:10" x14ac:dyDescent="0.25">
      <c r="A3079" s="22" t="s">
        <v>7039</v>
      </c>
      <c r="B3079" s="23">
        <v>900</v>
      </c>
      <c r="C3079" s="22" t="s">
        <v>11494</v>
      </c>
      <c r="D3079" s="28">
        <v>387904</v>
      </c>
      <c r="E3079" s="22" t="s">
        <v>11495</v>
      </c>
      <c r="F3079" s="22" t="s">
        <v>16157</v>
      </c>
      <c r="G3079" s="22" t="s">
        <v>81</v>
      </c>
      <c r="H3079" s="22" t="s">
        <v>7040</v>
      </c>
      <c r="I3079" s="24">
        <v>44148</v>
      </c>
      <c r="J3079" s="24">
        <v>44173</v>
      </c>
    </row>
    <row r="3080" spans="1:10" x14ac:dyDescent="0.25">
      <c r="A3080" s="22" t="s">
        <v>7039</v>
      </c>
      <c r="B3080" s="23">
        <v>900</v>
      </c>
      <c r="C3080" s="22" t="s">
        <v>11494</v>
      </c>
      <c r="D3080" s="28">
        <v>387904</v>
      </c>
      <c r="E3080" s="22" t="s">
        <v>11495</v>
      </c>
      <c r="F3080" s="22" t="s">
        <v>16158</v>
      </c>
      <c r="G3080" s="22" t="s">
        <v>81</v>
      </c>
      <c r="H3080" s="22" t="s">
        <v>7040</v>
      </c>
      <c r="I3080" s="24">
        <v>44174</v>
      </c>
      <c r="J3080" s="24"/>
    </row>
    <row r="3081" spans="1:10" x14ac:dyDescent="0.25">
      <c r="A3081" s="22" t="s">
        <v>16159</v>
      </c>
      <c r="B3081" s="23">
        <v>900</v>
      </c>
      <c r="C3081" s="22" t="s">
        <v>11494</v>
      </c>
      <c r="D3081" s="28">
        <v>387904</v>
      </c>
      <c r="E3081" s="22" t="s">
        <v>11495</v>
      </c>
      <c r="F3081" s="22" t="s">
        <v>11496</v>
      </c>
      <c r="G3081" s="22" t="s">
        <v>81</v>
      </c>
      <c r="H3081" s="22" t="s">
        <v>16160</v>
      </c>
      <c r="I3081" s="24">
        <v>43997</v>
      </c>
      <c r="J3081" s="24">
        <v>44166</v>
      </c>
    </row>
    <row r="3082" spans="1:10" x14ac:dyDescent="0.25">
      <c r="A3082" s="22" t="s">
        <v>16161</v>
      </c>
      <c r="B3082" s="23">
        <v>900</v>
      </c>
      <c r="C3082" s="22" t="s">
        <v>11494</v>
      </c>
      <c r="D3082" s="28">
        <v>387904</v>
      </c>
      <c r="E3082" s="22" t="s">
        <v>11495</v>
      </c>
      <c r="F3082" s="22" t="s">
        <v>11496</v>
      </c>
      <c r="G3082" s="22" t="s">
        <v>81</v>
      </c>
      <c r="H3082" s="22" t="s">
        <v>16162</v>
      </c>
      <c r="I3082" s="24">
        <v>43997</v>
      </c>
      <c r="J3082" s="24">
        <v>44093</v>
      </c>
    </row>
    <row r="3083" spans="1:10" x14ac:dyDescent="0.25">
      <c r="A3083" s="22" t="s">
        <v>9967</v>
      </c>
      <c r="B3083" s="23">
        <v>900</v>
      </c>
      <c r="C3083" s="22" t="s">
        <v>11494</v>
      </c>
      <c r="D3083" s="28">
        <v>387904</v>
      </c>
      <c r="E3083" s="22" t="s">
        <v>11495</v>
      </c>
      <c r="F3083" s="22" t="s">
        <v>11496</v>
      </c>
      <c r="G3083" s="22" t="s">
        <v>81</v>
      </c>
      <c r="H3083" s="22" t="s">
        <v>9968</v>
      </c>
      <c r="I3083" s="24">
        <v>43997</v>
      </c>
      <c r="J3083" s="24"/>
    </row>
    <row r="3084" spans="1:10" x14ac:dyDescent="0.25">
      <c r="A3084" s="22" t="s">
        <v>7083</v>
      </c>
      <c r="B3084" s="23">
        <v>900</v>
      </c>
      <c r="C3084" s="22" t="s">
        <v>11494</v>
      </c>
      <c r="D3084" s="28">
        <v>387904</v>
      </c>
      <c r="E3084" s="22" t="s">
        <v>11495</v>
      </c>
      <c r="F3084" s="22" t="s">
        <v>11496</v>
      </c>
      <c r="G3084" s="22" t="s">
        <v>81</v>
      </c>
      <c r="H3084" s="22" t="s">
        <v>7084</v>
      </c>
      <c r="I3084" s="24">
        <v>43997</v>
      </c>
      <c r="J3084" s="24"/>
    </row>
    <row r="3085" spans="1:10" x14ac:dyDescent="0.25">
      <c r="A3085" s="22" t="s">
        <v>9075</v>
      </c>
      <c r="B3085" s="23">
        <v>900</v>
      </c>
      <c r="C3085" s="22" t="s">
        <v>11494</v>
      </c>
      <c r="D3085" s="28">
        <v>387904</v>
      </c>
      <c r="E3085" s="22" t="s">
        <v>11495</v>
      </c>
      <c r="F3085" s="22" t="s">
        <v>11496</v>
      </c>
      <c r="G3085" s="22" t="s">
        <v>81</v>
      </c>
      <c r="H3085" s="22" t="s">
        <v>9076</v>
      </c>
      <c r="I3085" s="24">
        <v>43997</v>
      </c>
      <c r="J3085" s="24"/>
    </row>
    <row r="3086" spans="1:10" x14ac:dyDescent="0.25">
      <c r="A3086" s="22" t="s">
        <v>6469</v>
      </c>
      <c r="B3086" s="23">
        <v>900</v>
      </c>
      <c r="C3086" s="22" t="s">
        <v>11494</v>
      </c>
      <c r="D3086" s="28">
        <v>387904</v>
      </c>
      <c r="E3086" s="22" t="s">
        <v>11495</v>
      </c>
      <c r="F3086" s="22" t="s">
        <v>11496</v>
      </c>
      <c r="G3086" s="22" t="s">
        <v>81</v>
      </c>
      <c r="H3086" s="22" t="s">
        <v>6470</v>
      </c>
      <c r="I3086" s="24">
        <v>43997</v>
      </c>
      <c r="J3086" s="24"/>
    </row>
    <row r="3087" spans="1:10" x14ac:dyDescent="0.25">
      <c r="A3087" s="22" t="s">
        <v>11177</v>
      </c>
      <c r="B3087" s="23">
        <v>900</v>
      </c>
      <c r="C3087" s="22" t="s">
        <v>11494</v>
      </c>
      <c r="D3087" s="28">
        <v>387904</v>
      </c>
      <c r="E3087" s="22" t="s">
        <v>11495</v>
      </c>
      <c r="F3087" s="22" t="s">
        <v>11496</v>
      </c>
      <c r="G3087" s="22" t="s">
        <v>81</v>
      </c>
      <c r="H3087" s="22" t="s">
        <v>11178</v>
      </c>
      <c r="I3087" s="24">
        <v>43997</v>
      </c>
      <c r="J3087" s="24"/>
    </row>
    <row r="3088" spans="1:10" x14ac:dyDescent="0.25">
      <c r="A3088" s="22" t="s">
        <v>16163</v>
      </c>
      <c r="B3088" s="23">
        <v>900</v>
      </c>
      <c r="C3088" s="22" t="s">
        <v>11494</v>
      </c>
      <c r="D3088" s="28">
        <v>387904</v>
      </c>
      <c r="E3088" s="22" t="s">
        <v>11495</v>
      </c>
      <c r="F3088" s="22" t="s">
        <v>11496</v>
      </c>
      <c r="G3088" s="22" t="s">
        <v>81</v>
      </c>
      <c r="H3088" s="22" t="s">
        <v>16164</v>
      </c>
      <c r="I3088" s="24">
        <v>43997</v>
      </c>
      <c r="J3088" s="24">
        <v>44010</v>
      </c>
    </row>
    <row r="3089" spans="1:10" x14ac:dyDescent="0.25">
      <c r="A3089" s="22" t="s">
        <v>16165</v>
      </c>
      <c r="B3089" s="23">
        <v>900</v>
      </c>
      <c r="C3089" s="22" t="s">
        <v>11494</v>
      </c>
      <c r="D3089" s="28">
        <v>387904</v>
      </c>
      <c r="E3089" s="22" t="s">
        <v>11495</v>
      </c>
      <c r="F3089" s="22" t="s">
        <v>16166</v>
      </c>
      <c r="G3089" s="22" t="s">
        <v>81</v>
      </c>
      <c r="H3089" s="22" t="s">
        <v>16167</v>
      </c>
      <c r="I3089" s="24">
        <v>43997</v>
      </c>
      <c r="J3089" s="24">
        <v>44071</v>
      </c>
    </row>
    <row r="3090" spans="1:10" x14ac:dyDescent="0.25">
      <c r="A3090" s="22" t="s">
        <v>7104</v>
      </c>
      <c r="B3090" s="23">
        <v>900</v>
      </c>
      <c r="C3090" s="22" t="s">
        <v>11494</v>
      </c>
      <c r="D3090" s="28">
        <v>387904</v>
      </c>
      <c r="E3090" s="22" t="s">
        <v>11495</v>
      </c>
      <c r="F3090" s="22" t="s">
        <v>11496</v>
      </c>
      <c r="G3090" s="22" t="s">
        <v>81</v>
      </c>
      <c r="H3090" s="22" t="s">
        <v>7105</v>
      </c>
      <c r="I3090" s="24">
        <v>43997</v>
      </c>
      <c r="J3090" s="24">
        <v>44227</v>
      </c>
    </row>
    <row r="3091" spans="1:10" x14ac:dyDescent="0.25">
      <c r="A3091" s="22" t="s">
        <v>7104</v>
      </c>
      <c r="B3091" s="23">
        <v>900</v>
      </c>
      <c r="C3091" s="22" t="s">
        <v>11494</v>
      </c>
      <c r="D3091" s="28">
        <v>387904</v>
      </c>
      <c r="E3091" s="22" t="s">
        <v>11495</v>
      </c>
      <c r="F3091" s="22" t="s">
        <v>12045</v>
      </c>
      <c r="G3091" s="22" t="s">
        <v>81</v>
      </c>
      <c r="H3091" s="22" t="s">
        <v>7105</v>
      </c>
      <c r="I3091" s="24">
        <v>44228</v>
      </c>
      <c r="J3091" s="24"/>
    </row>
    <row r="3092" spans="1:10" x14ac:dyDescent="0.25">
      <c r="A3092" s="22" t="s">
        <v>6966</v>
      </c>
      <c r="B3092" s="23">
        <v>900</v>
      </c>
      <c r="C3092" s="22" t="s">
        <v>11494</v>
      </c>
      <c r="D3092" s="28">
        <v>387904</v>
      </c>
      <c r="E3092" s="22" t="s">
        <v>11495</v>
      </c>
      <c r="F3092" s="22" t="s">
        <v>11496</v>
      </c>
      <c r="G3092" s="22" t="s">
        <v>81</v>
      </c>
      <c r="H3092" s="22" t="s">
        <v>6967</v>
      </c>
      <c r="I3092" s="24">
        <v>43997</v>
      </c>
      <c r="J3092" s="24"/>
    </row>
    <row r="3093" spans="1:10" x14ac:dyDescent="0.25">
      <c r="A3093" s="22" t="s">
        <v>7056</v>
      </c>
      <c r="B3093" s="23">
        <v>900</v>
      </c>
      <c r="C3093" s="22" t="s">
        <v>11494</v>
      </c>
      <c r="D3093" s="28">
        <v>387904</v>
      </c>
      <c r="E3093" s="22" t="s">
        <v>11495</v>
      </c>
      <c r="F3093" s="22" t="s">
        <v>11496</v>
      </c>
      <c r="G3093" s="22" t="s">
        <v>81</v>
      </c>
      <c r="H3093" s="22" t="s">
        <v>7057</v>
      </c>
      <c r="I3093" s="24">
        <v>43997</v>
      </c>
      <c r="J3093" s="24"/>
    </row>
    <row r="3094" spans="1:10" x14ac:dyDescent="0.25">
      <c r="A3094" s="22" t="s">
        <v>16168</v>
      </c>
      <c r="B3094" s="23">
        <v>900</v>
      </c>
      <c r="C3094" s="22" t="s">
        <v>11494</v>
      </c>
      <c r="D3094" s="28">
        <v>387904</v>
      </c>
      <c r="E3094" s="22" t="s">
        <v>11495</v>
      </c>
      <c r="F3094" s="22" t="s">
        <v>11699</v>
      </c>
      <c r="G3094" s="22" t="s">
        <v>81</v>
      </c>
      <c r="H3094" s="22" t="s">
        <v>16169</v>
      </c>
      <c r="I3094" s="24">
        <v>43997</v>
      </c>
      <c r="J3094" s="24">
        <v>44136</v>
      </c>
    </row>
    <row r="3095" spans="1:10" x14ac:dyDescent="0.25">
      <c r="A3095" s="22" t="s">
        <v>9911</v>
      </c>
      <c r="B3095" s="23">
        <v>900</v>
      </c>
      <c r="C3095" s="22" t="s">
        <v>11494</v>
      </c>
      <c r="D3095" s="28">
        <v>387904</v>
      </c>
      <c r="E3095" s="22" t="s">
        <v>11495</v>
      </c>
      <c r="F3095" s="22" t="s">
        <v>11496</v>
      </c>
      <c r="G3095" s="22" t="s">
        <v>81</v>
      </c>
      <c r="H3095" s="22" t="s">
        <v>9912</v>
      </c>
      <c r="I3095" s="24">
        <v>43997</v>
      </c>
      <c r="J3095" s="24"/>
    </row>
    <row r="3096" spans="1:10" x14ac:dyDescent="0.25">
      <c r="A3096" s="22" t="s">
        <v>16170</v>
      </c>
      <c r="B3096" s="23">
        <v>900</v>
      </c>
      <c r="C3096" s="22" t="s">
        <v>11494</v>
      </c>
      <c r="D3096" s="28">
        <v>387904</v>
      </c>
      <c r="E3096" s="22" t="s">
        <v>11495</v>
      </c>
      <c r="F3096" s="22" t="s">
        <v>11496</v>
      </c>
      <c r="G3096" s="22" t="s">
        <v>81</v>
      </c>
      <c r="H3096" s="22" t="s">
        <v>16171</v>
      </c>
      <c r="I3096" s="24">
        <v>43997</v>
      </c>
      <c r="J3096" s="24">
        <v>44083</v>
      </c>
    </row>
    <row r="3097" spans="1:10" x14ac:dyDescent="0.25">
      <c r="A3097" s="22" t="s">
        <v>16170</v>
      </c>
      <c r="B3097" s="23">
        <v>900</v>
      </c>
      <c r="C3097" s="22" t="s">
        <v>11494</v>
      </c>
      <c r="D3097" s="28">
        <v>387904</v>
      </c>
      <c r="E3097" s="22" t="s">
        <v>11495</v>
      </c>
      <c r="F3097" s="22" t="s">
        <v>16172</v>
      </c>
      <c r="G3097" s="22" t="s">
        <v>81</v>
      </c>
      <c r="H3097" s="22" t="s">
        <v>16171</v>
      </c>
      <c r="I3097" s="24">
        <v>44084</v>
      </c>
      <c r="J3097" s="24">
        <v>44136</v>
      </c>
    </row>
    <row r="3098" spans="1:10" x14ac:dyDescent="0.25">
      <c r="A3098" s="22" t="s">
        <v>6818</v>
      </c>
      <c r="B3098" s="23">
        <v>900</v>
      </c>
      <c r="C3098" s="22" t="s">
        <v>11494</v>
      </c>
      <c r="D3098" s="28">
        <v>387904</v>
      </c>
      <c r="E3098" s="22" t="s">
        <v>11495</v>
      </c>
      <c r="F3098" s="22" t="s">
        <v>11834</v>
      </c>
      <c r="G3098" s="22" t="s">
        <v>81</v>
      </c>
      <c r="H3098" s="22" t="s">
        <v>6819</v>
      </c>
      <c r="I3098" s="24">
        <v>43997</v>
      </c>
      <c r="J3098" s="24"/>
    </row>
    <row r="3099" spans="1:10" x14ac:dyDescent="0.25">
      <c r="A3099" s="22" t="s">
        <v>10720</v>
      </c>
      <c r="B3099" s="23">
        <v>900</v>
      </c>
      <c r="C3099" s="22" t="s">
        <v>11494</v>
      </c>
      <c r="D3099" s="28">
        <v>387904</v>
      </c>
      <c r="E3099" s="22" t="s">
        <v>11495</v>
      </c>
      <c r="F3099" s="22" t="s">
        <v>11496</v>
      </c>
      <c r="G3099" s="22" t="s">
        <v>81</v>
      </c>
      <c r="H3099" s="22" t="s">
        <v>10721</v>
      </c>
      <c r="I3099" s="24">
        <v>43997</v>
      </c>
      <c r="J3099" s="24"/>
    </row>
    <row r="3100" spans="1:10" x14ac:dyDescent="0.25">
      <c r="A3100" s="22" t="s">
        <v>10790</v>
      </c>
      <c r="B3100" s="23">
        <v>900</v>
      </c>
      <c r="C3100" s="22" t="s">
        <v>11494</v>
      </c>
      <c r="D3100" s="28">
        <v>387904</v>
      </c>
      <c r="E3100" s="22" t="s">
        <v>11495</v>
      </c>
      <c r="F3100" s="22" t="s">
        <v>11496</v>
      </c>
      <c r="G3100" s="22" t="s">
        <v>81</v>
      </c>
      <c r="H3100" s="22" t="s">
        <v>10791</v>
      </c>
      <c r="I3100" s="24">
        <v>43997</v>
      </c>
      <c r="J3100" s="24"/>
    </row>
    <row r="3101" spans="1:10" x14ac:dyDescent="0.25">
      <c r="A3101" s="22" t="s">
        <v>10190</v>
      </c>
      <c r="B3101" s="23">
        <v>900</v>
      </c>
      <c r="C3101" s="22" t="s">
        <v>11494</v>
      </c>
      <c r="D3101" s="28">
        <v>387904</v>
      </c>
      <c r="E3101" s="22" t="s">
        <v>11495</v>
      </c>
      <c r="F3101" s="22" t="s">
        <v>11496</v>
      </c>
      <c r="G3101" s="22" t="s">
        <v>81</v>
      </c>
      <c r="H3101" s="22" t="s">
        <v>10191</v>
      </c>
      <c r="I3101" s="24">
        <v>43997</v>
      </c>
      <c r="J3101" s="24"/>
    </row>
    <row r="3102" spans="1:10" x14ac:dyDescent="0.25">
      <c r="A3102" s="22" t="s">
        <v>6821</v>
      </c>
      <c r="B3102" s="23">
        <v>900</v>
      </c>
      <c r="C3102" s="22" t="s">
        <v>11494</v>
      </c>
      <c r="D3102" s="28">
        <v>387904</v>
      </c>
      <c r="E3102" s="22" t="s">
        <v>11495</v>
      </c>
      <c r="F3102" s="22" t="s">
        <v>11681</v>
      </c>
      <c r="G3102" s="22" t="s">
        <v>81</v>
      </c>
      <c r="H3102" s="22" t="s">
        <v>6822</v>
      </c>
      <c r="I3102" s="24">
        <v>43997</v>
      </c>
      <c r="J3102" s="24"/>
    </row>
    <row r="3103" spans="1:10" x14ac:dyDescent="0.25">
      <c r="A3103" s="22" t="s">
        <v>7041</v>
      </c>
      <c r="B3103" s="23">
        <v>900</v>
      </c>
      <c r="C3103" s="22" t="s">
        <v>11494</v>
      </c>
      <c r="D3103" s="28">
        <v>387904</v>
      </c>
      <c r="E3103" s="22" t="s">
        <v>11495</v>
      </c>
      <c r="F3103" s="22" t="s">
        <v>11496</v>
      </c>
      <c r="G3103" s="22" t="s">
        <v>81</v>
      </c>
      <c r="H3103" s="22" t="s">
        <v>7042</v>
      </c>
      <c r="I3103" s="24">
        <v>43997</v>
      </c>
      <c r="J3103" s="24"/>
    </row>
    <row r="3104" spans="1:10" x14ac:dyDescent="0.25">
      <c r="A3104" s="22" t="s">
        <v>16173</v>
      </c>
      <c r="B3104" s="23">
        <v>900</v>
      </c>
      <c r="C3104" s="22" t="s">
        <v>11494</v>
      </c>
      <c r="D3104" s="28">
        <v>387904</v>
      </c>
      <c r="E3104" s="22" t="s">
        <v>11495</v>
      </c>
      <c r="F3104" s="22" t="s">
        <v>11496</v>
      </c>
      <c r="G3104" s="22" t="s">
        <v>81</v>
      </c>
      <c r="H3104" s="22" t="s">
        <v>16174</v>
      </c>
      <c r="I3104" s="24">
        <v>43997</v>
      </c>
      <c r="J3104" s="24">
        <v>44137</v>
      </c>
    </row>
    <row r="3105" spans="1:10" x14ac:dyDescent="0.25">
      <c r="A3105" s="22" t="s">
        <v>16175</v>
      </c>
      <c r="B3105" s="23">
        <v>900</v>
      </c>
      <c r="C3105" s="22" t="s">
        <v>11494</v>
      </c>
      <c r="D3105" s="28">
        <v>387904</v>
      </c>
      <c r="E3105" s="22" t="s">
        <v>11495</v>
      </c>
      <c r="F3105" s="22" t="s">
        <v>11496</v>
      </c>
      <c r="G3105" s="22" t="s">
        <v>81</v>
      </c>
      <c r="H3105" s="22" t="s">
        <v>16176</v>
      </c>
      <c r="I3105" s="24">
        <v>43997</v>
      </c>
      <c r="J3105" s="24">
        <v>44249</v>
      </c>
    </row>
    <row r="3106" spans="1:10" x14ac:dyDescent="0.25">
      <c r="A3106" s="22" t="s">
        <v>10946</v>
      </c>
      <c r="B3106" s="23">
        <v>900</v>
      </c>
      <c r="C3106" s="22" t="s">
        <v>11494</v>
      </c>
      <c r="D3106" s="28">
        <v>387904</v>
      </c>
      <c r="E3106" s="22" t="s">
        <v>11495</v>
      </c>
      <c r="F3106" s="22" t="s">
        <v>11496</v>
      </c>
      <c r="G3106" s="22" t="s">
        <v>81</v>
      </c>
      <c r="H3106" s="22" t="s">
        <v>10947</v>
      </c>
      <c r="I3106" s="24">
        <v>43997</v>
      </c>
      <c r="J3106" s="24">
        <v>44030</v>
      </c>
    </row>
    <row r="3107" spans="1:10" x14ac:dyDescent="0.25">
      <c r="A3107" s="22" t="s">
        <v>16177</v>
      </c>
      <c r="B3107" s="23">
        <v>900</v>
      </c>
      <c r="C3107" s="22" t="s">
        <v>11494</v>
      </c>
      <c r="D3107" s="28">
        <v>387904</v>
      </c>
      <c r="E3107" s="22" t="s">
        <v>11495</v>
      </c>
      <c r="F3107" s="22" t="s">
        <v>11496</v>
      </c>
      <c r="G3107" s="22" t="s">
        <v>81</v>
      </c>
      <c r="H3107" s="22" t="s">
        <v>16178</v>
      </c>
      <c r="I3107" s="24">
        <v>43997</v>
      </c>
      <c r="J3107" s="24">
        <v>44075</v>
      </c>
    </row>
    <row r="3108" spans="1:10" x14ac:dyDescent="0.25">
      <c r="A3108" s="22" t="s">
        <v>11345</v>
      </c>
      <c r="B3108" s="23">
        <v>900</v>
      </c>
      <c r="C3108" s="22" t="s">
        <v>11494</v>
      </c>
      <c r="D3108" s="28">
        <v>387904</v>
      </c>
      <c r="E3108" s="22" t="s">
        <v>11495</v>
      </c>
      <c r="F3108" s="22" t="s">
        <v>11496</v>
      </c>
      <c r="G3108" s="22" t="s">
        <v>81</v>
      </c>
      <c r="H3108" s="22" t="s">
        <v>11346</v>
      </c>
      <c r="I3108" s="24">
        <v>43997</v>
      </c>
      <c r="J3108" s="24"/>
    </row>
    <row r="3109" spans="1:10" x14ac:dyDescent="0.25">
      <c r="A3109" s="22" t="s">
        <v>16179</v>
      </c>
      <c r="B3109" s="23">
        <v>900</v>
      </c>
      <c r="C3109" s="22" t="s">
        <v>11494</v>
      </c>
      <c r="D3109" s="28">
        <v>387904</v>
      </c>
      <c r="E3109" s="22" t="s">
        <v>11495</v>
      </c>
      <c r="F3109" s="22" t="s">
        <v>11496</v>
      </c>
      <c r="G3109" s="22" t="s">
        <v>81</v>
      </c>
      <c r="H3109" s="22" t="s">
        <v>16180</v>
      </c>
      <c r="I3109" s="24">
        <v>43997</v>
      </c>
      <c r="J3109" s="24">
        <v>44214</v>
      </c>
    </row>
    <row r="3110" spans="1:10" x14ac:dyDescent="0.25">
      <c r="A3110" s="22" t="s">
        <v>16181</v>
      </c>
      <c r="B3110" s="23">
        <v>900</v>
      </c>
      <c r="C3110" s="22" t="s">
        <v>11494</v>
      </c>
      <c r="D3110" s="28">
        <v>387904</v>
      </c>
      <c r="E3110" s="22" t="s">
        <v>11495</v>
      </c>
      <c r="F3110" s="22" t="s">
        <v>11496</v>
      </c>
      <c r="G3110" s="22" t="s">
        <v>81</v>
      </c>
      <c r="H3110" s="22" t="s">
        <v>16182</v>
      </c>
      <c r="I3110" s="24">
        <v>43997</v>
      </c>
      <c r="J3110" s="24">
        <v>44072</v>
      </c>
    </row>
    <row r="3111" spans="1:10" x14ac:dyDescent="0.25">
      <c r="A3111" s="22" t="s">
        <v>10199</v>
      </c>
      <c r="B3111" s="23">
        <v>900</v>
      </c>
      <c r="C3111" s="22" t="s">
        <v>11494</v>
      </c>
      <c r="D3111" s="28">
        <v>387904</v>
      </c>
      <c r="E3111" s="22" t="s">
        <v>11495</v>
      </c>
      <c r="F3111" s="22" t="s">
        <v>11496</v>
      </c>
      <c r="G3111" s="22" t="s">
        <v>81</v>
      </c>
      <c r="H3111" s="22" t="s">
        <v>10200</v>
      </c>
      <c r="I3111" s="24">
        <v>43997</v>
      </c>
      <c r="J3111" s="24"/>
    </row>
    <row r="3112" spans="1:10" x14ac:dyDescent="0.25">
      <c r="A3112" s="22" t="s">
        <v>10005</v>
      </c>
      <c r="B3112" s="23">
        <v>900</v>
      </c>
      <c r="C3112" s="22" t="s">
        <v>11494</v>
      </c>
      <c r="D3112" s="28">
        <v>387904</v>
      </c>
      <c r="E3112" s="22" t="s">
        <v>11495</v>
      </c>
      <c r="F3112" s="22" t="s">
        <v>11496</v>
      </c>
      <c r="G3112" s="22" t="s">
        <v>81</v>
      </c>
      <c r="H3112" s="22" t="s">
        <v>10006</v>
      </c>
      <c r="I3112" s="24">
        <v>43997</v>
      </c>
      <c r="J3112" s="24">
        <v>44045</v>
      </c>
    </row>
    <row r="3113" spans="1:10" x14ac:dyDescent="0.25">
      <c r="A3113" s="22" t="s">
        <v>16183</v>
      </c>
      <c r="B3113" s="23">
        <v>900</v>
      </c>
      <c r="C3113" s="22" t="s">
        <v>11494</v>
      </c>
      <c r="D3113" s="28">
        <v>387904</v>
      </c>
      <c r="E3113" s="22" t="s">
        <v>11495</v>
      </c>
      <c r="F3113" s="22" t="s">
        <v>11496</v>
      </c>
      <c r="G3113" s="22" t="s">
        <v>81</v>
      </c>
      <c r="H3113" s="22" t="s">
        <v>16184</v>
      </c>
      <c r="I3113" s="24">
        <v>43997</v>
      </c>
      <c r="J3113" s="24">
        <v>44136</v>
      </c>
    </row>
    <row r="3114" spans="1:10" x14ac:dyDescent="0.25">
      <c r="A3114" s="22" t="s">
        <v>16185</v>
      </c>
      <c r="B3114" s="23">
        <v>900</v>
      </c>
      <c r="C3114" s="22" t="s">
        <v>11494</v>
      </c>
      <c r="D3114" s="28">
        <v>387904</v>
      </c>
      <c r="E3114" s="22" t="s">
        <v>11495</v>
      </c>
      <c r="F3114" s="22" t="s">
        <v>16186</v>
      </c>
      <c r="G3114" s="22" t="s">
        <v>81</v>
      </c>
      <c r="H3114" s="22" t="s">
        <v>16187</v>
      </c>
      <c r="I3114" s="24">
        <v>43997</v>
      </c>
      <c r="J3114" s="24">
        <v>44136</v>
      </c>
    </row>
    <row r="3115" spans="1:10" x14ac:dyDescent="0.25">
      <c r="A3115" s="22" t="s">
        <v>16188</v>
      </c>
      <c r="B3115" s="23">
        <v>900</v>
      </c>
      <c r="C3115" s="22" t="s">
        <v>11494</v>
      </c>
      <c r="D3115" s="28">
        <v>387904</v>
      </c>
      <c r="E3115" s="22" t="s">
        <v>11495</v>
      </c>
      <c r="F3115" s="22" t="s">
        <v>11496</v>
      </c>
      <c r="G3115" s="22" t="s">
        <v>81</v>
      </c>
      <c r="H3115" s="22" t="s">
        <v>16189</v>
      </c>
      <c r="I3115" s="24">
        <v>43997</v>
      </c>
      <c r="J3115" s="24">
        <v>44326</v>
      </c>
    </row>
    <row r="3116" spans="1:10" x14ac:dyDescent="0.25">
      <c r="A3116" s="22" t="s">
        <v>9941</v>
      </c>
      <c r="B3116" s="23">
        <v>900</v>
      </c>
      <c r="C3116" s="22" t="s">
        <v>11494</v>
      </c>
      <c r="D3116" s="28">
        <v>387904</v>
      </c>
      <c r="E3116" s="22" t="s">
        <v>11495</v>
      </c>
      <c r="F3116" s="22" t="s">
        <v>11496</v>
      </c>
      <c r="G3116" s="22" t="s">
        <v>81</v>
      </c>
      <c r="H3116" s="22" t="s">
        <v>9942</v>
      </c>
      <c r="I3116" s="24">
        <v>43997</v>
      </c>
      <c r="J3116" s="24"/>
    </row>
    <row r="3117" spans="1:10" x14ac:dyDescent="0.25">
      <c r="A3117" s="22" t="s">
        <v>9801</v>
      </c>
      <c r="B3117" s="23">
        <v>900</v>
      </c>
      <c r="C3117" s="22" t="s">
        <v>11494</v>
      </c>
      <c r="D3117" s="28">
        <v>387904</v>
      </c>
      <c r="E3117" s="22" t="s">
        <v>11495</v>
      </c>
      <c r="F3117" s="22" t="s">
        <v>11496</v>
      </c>
      <c r="G3117" s="22" t="s">
        <v>81</v>
      </c>
      <c r="H3117" s="22" t="s">
        <v>9802</v>
      </c>
      <c r="I3117" s="24">
        <v>43997</v>
      </c>
      <c r="J3117" s="24"/>
    </row>
    <row r="3118" spans="1:10" x14ac:dyDescent="0.25">
      <c r="A3118" s="22" t="s">
        <v>10468</v>
      </c>
      <c r="B3118" s="23">
        <v>900</v>
      </c>
      <c r="C3118" s="22" t="s">
        <v>11494</v>
      </c>
      <c r="D3118" s="28">
        <v>387904</v>
      </c>
      <c r="E3118" s="22" t="s">
        <v>11495</v>
      </c>
      <c r="F3118" s="22" t="s">
        <v>11496</v>
      </c>
      <c r="G3118" s="22" t="s">
        <v>81</v>
      </c>
      <c r="H3118" s="22" t="s">
        <v>10469</v>
      </c>
      <c r="I3118" s="24">
        <v>43997</v>
      </c>
      <c r="J3118" s="24">
        <v>44172</v>
      </c>
    </row>
    <row r="3119" spans="1:10" x14ac:dyDescent="0.25">
      <c r="A3119" s="22" t="s">
        <v>10468</v>
      </c>
      <c r="B3119" s="23">
        <v>900</v>
      </c>
      <c r="C3119" s="22" t="s">
        <v>11494</v>
      </c>
      <c r="D3119" s="28">
        <v>387904</v>
      </c>
      <c r="E3119" s="22" t="s">
        <v>11495</v>
      </c>
      <c r="F3119" s="22" t="s">
        <v>16190</v>
      </c>
      <c r="G3119" s="22" t="s">
        <v>81</v>
      </c>
      <c r="H3119" s="22" t="s">
        <v>10469</v>
      </c>
      <c r="I3119" s="24">
        <v>44173</v>
      </c>
      <c r="J3119" s="24">
        <v>44274</v>
      </c>
    </row>
    <row r="3120" spans="1:10" x14ac:dyDescent="0.25">
      <c r="A3120" s="22" t="s">
        <v>10468</v>
      </c>
      <c r="B3120" s="23">
        <v>900</v>
      </c>
      <c r="C3120" s="22" t="s">
        <v>11494</v>
      </c>
      <c r="D3120" s="28">
        <v>387904</v>
      </c>
      <c r="E3120" s="22" t="s">
        <v>11495</v>
      </c>
      <c r="F3120" s="22" t="s">
        <v>16191</v>
      </c>
      <c r="G3120" s="22" t="s">
        <v>81</v>
      </c>
      <c r="H3120" s="22" t="s">
        <v>10469</v>
      </c>
      <c r="I3120" s="24">
        <v>44275</v>
      </c>
      <c r="J3120" s="24">
        <v>44395</v>
      </c>
    </row>
    <row r="3121" spans="1:10" x14ac:dyDescent="0.25">
      <c r="A3121" s="22" t="s">
        <v>11212</v>
      </c>
      <c r="B3121" s="23">
        <v>900</v>
      </c>
      <c r="C3121" s="22" t="s">
        <v>11494</v>
      </c>
      <c r="D3121" s="28">
        <v>387904</v>
      </c>
      <c r="E3121" s="22" t="s">
        <v>11495</v>
      </c>
      <c r="F3121" s="22" t="s">
        <v>11496</v>
      </c>
      <c r="G3121" s="22" t="s">
        <v>81</v>
      </c>
      <c r="H3121" s="22" t="s">
        <v>11213</v>
      </c>
      <c r="I3121" s="24">
        <v>43997</v>
      </c>
      <c r="J3121" s="24"/>
    </row>
    <row r="3122" spans="1:10" x14ac:dyDescent="0.25">
      <c r="A3122" s="22" t="s">
        <v>8963</v>
      </c>
      <c r="B3122" s="23">
        <v>900</v>
      </c>
      <c r="C3122" s="22" t="s">
        <v>11494</v>
      </c>
      <c r="D3122" s="28">
        <v>387904</v>
      </c>
      <c r="E3122" s="22" t="s">
        <v>11495</v>
      </c>
      <c r="F3122" s="22" t="s">
        <v>11496</v>
      </c>
      <c r="G3122" s="22" t="s">
        <v>81</v>
      </c>
      <c r="H3122" s="22" t="s">
        <v>8964</v>
      </c>
      <c r="I3122" s="24">
        <v>43997</v>
      </c>
      <c r="J3122" s="24">
        <v>44151</v>
      </c>
    </row>
    <row r="3123" spans="1:10" x14ac:dyDescent="0.25">
      <c r="A3123" s="22" t="s">
        <v>8963</v>
      </c>
      <c r="B3123" s="23">
        <v>900</v>
      </c>
      <c r="C3123" s="22" t="s">
        <v>11494</v>
      </c>
      <c r="D3123" s="28">
        <v>387904</v>
      </c>
      <c r="E3123" s="22" t="s">
        <v>11495</v>
      </c>
      <c r="F3123" s="22" t="s">
        <v>15959</v>
      </c>
      <c r="G3123" s="22" t="s">
        <v>81</v>
      </c>
      <c r="H3123" s="22" t="s">
        <v>8964</v>
      </c>
      <c r="I3123" s="24">
        <v>44152</v>
      </c>
      <c r="J3123" s="24">
        <v>44377</v>
      </c>
    </row>
    <row r="3124" spans="1:10" x14ac:dyDescent="0.25">
      <c r="A3124" s="22" t="s">
        <v>16192</v>
      </c>
      <c r="B3124" s="23">
        <v>900</v>
      </c>
      <c r="C3124" s="22" t="s">
        <v>11494</v>
      </c>
      <c r="D3124" s="28">
        <v>387904</v>
      </c>
      <c r="E3124" s="22" t="s">
        <v>11495</v>
      </c>
      <c r="F3124" s="22" t="s">
        <v>11496</v>
      </c>
      <c r="G3124" s="22" t="s">
        <v>81</v>
      </c>
      <c r="H3124" s="22" t="s">
        <v>16193</v>
      </c>
      <c r="I3124" s="24">
        <v>43997</v>
      </c>
      <c r="J3124" s="24">
        <v>44050</v>
      </c>
    </row>
    <row r="3125" spans="1:10" x14ac:dyDescent="0.25">
      <c r="A3125" s="22" t="s">
        <v>9906</v>
      </c>
      <c r="B3125" s="23">
        <v>900</v>
      </c>
      <c r="C3125" s="22" t="s">
        <v>11494</v>
      </c>
      <c r="D3125" s="28">
        <v>387904</v>
      </c>
      <c r="E3125" s="22" t="s">
        <v>11495</v>
      </c>
      <c r="F3125" s="22" t="s">
        <v>11496</v>
      </c>
      <c r="G3125" s="22" t="s">
        <v>81</v>
      </c>
      <c r="H3125" s="22" t="s">
        <v>9907</v>
      </c>
      <c r="I3125" s="24">
        <v>43997</v>
      </c>
      <c r="J3125" s="24"/>
    </row>
    <row r="3126" spans="1:10" x14ac:dyDescent="0.25">
      <c r="A3126" s="22" t="s">
        <v>10602</v>
      </c>
      <c r="B3126" s="23">
        <v>900</v>
      </c>
      <c r="C3126" s="22" t="s">
        <v>11494</v>
      </c>
      <c r="D3126" s="28">
        <v>387904</v>
      </c>
      <c r="E3126" s="22" t="s">
        <v>11495</v>
      </c>
      <c r="F3126" s="22" t="s">
        <v>11496</v>
      </c>
      <c r="G3126" s="22" t="s">
        <v>81</v>
      </c>
      <c r="H3126" s="22" t="s">
        <v>10603</v>
      </c>
      <c r="I3126" s="24">
        <v>43997</v>
      </c>
      <c r="J3126" s="24">
        <v>44168</v>
      </c>
    </row>
    <row r="3127" spans="1:10" x14ac:dyDescent="0.25">
      <c r="A3127" s="22" t="s">
        <v>10602</v>
      </c>
      <c r="B3127" s="23">
        <v>900</v>
      </c>
      <c r="C3127" s="22" t="s">
        <v>11494</v>
      </c>
      <c r="D3127" s="28">
        <v>387904</v>
      </c>
      <c r="E3127" s="22" t="s">
        <v>11495</v>
      </c>
      <c r="F3127" s="22" t="s">
        <v>16194</v>
      </c>
      <c r="G3127" s="22" t="s">
        <v>81</v>
      </c>
      <c r="H3127" s="22" t="s">
        <v>10603</v>
      </c>
      <c r="I3127" s="24">
        <v>44169</v>
      </c>
      <c r="J3127" s="24"/>
    </row>
    <row r="3128" spans="1:10" x14ac:dyDescent="0.25">
      <c r="A3128" s="22" t="s">
        <v>9710</v>
      </c>
      <c r="B3128" s="23">
        <v>900</v>
      </c>
      <c r="C3128" s="22" t="s">
        <v>11494</v>
      </c>
      <c r="D3128" s="28">
        <v>387904</v>
      </c>
      <c r="E3128" s="22" t="s">
        <v>11495</v>
      </c>
      <c r="F3128" s="22" t="s">
        <v>11496</v>
      </c>
      <c r="G3128" s="22" t="s">
        <v>81</v>
      </c>
      <c r="H3128" s="22" t="s">
        <v>9711</v>
      </c>
      <c r="I3128" s="24">
        <v>43997</v>
      </c>
      <c r="J3128" s="24"/>
    </row>
    <row r="3129" spans="1:10" x14ac:dyDescent="0.25">
      <c r="A3129" s="22" t="s">
        <v>11115</v>
      </c>
      <c r="B3129" s="23">
        <v>900</v>
      </c>
      <c r="C3129" s="22" t="s">
        <v>11494</v>
      </c>
      <c r="D3129" s="28">
        <v>387904</v>
      </c>
      <c r="E3129" s="22" t="s">
        <v>11495</v>
      </c>
      <c r="F3129" s="22" t="s">
        <v>11496</v>
      </c>
      <c r="G3129" s="22" t="s">
        <v>81</v>
      </c>
      <c r="H3129" s="22" t="s">
        <v>11116</v>
      </c>
      <c r="I3129" s="24">
        <v>43997</v>
      </c>
      <c r="J3129" s="24"/>
    </row>
    <row r="3130" spans="1:10" x14ac:dyDescent="0.25">
      <c r="A3130" s="22" t="s">
        <v>6831</v>
      </c>
      <c r="B3130" s="23">
        <v>900</v>
      </c>
      <c r="C3130" s="22" t="s">
        <v>11494</v>
      </c>
      <c r="D3130" s="28">
        <v>387904</v>
      </c>
      <c r="E3130" s="22" t="s">
        <v>11495</v>
      </c>
      <c r="F3130" s="22" t="s">
        <v>16195</v>
      </c>
      <c r="G3130" s="22" t="s">
        <v>81</v>
      </c>
      <c r="H3130" s="22" t="s">
        <v>6832</v>
      </c>
      <c r="I3130" s="24">
        <v>43997</v>
      </c>
      <c r="J3130" s="24"/>
    </row>
    <row r="3131" spans="1:10" x14ac:dyDescent="0.25">
      <c r="A3131" s="22" t="s">
        <v>6833</v>
      </c>
      <c r="B3131" s="23">
        <v>900</v>
      </c>
      <c r="C3131" s="22" t="s">
        <v>11494</v>
      </c>
      <c r="D3131" s="28">
        <v>387904</v>
      </c>
      <c r="E3131" s="22" t="s">
        <v>11495</v>
      </c>
      <c r="F3131" s="22" t="s">
        <v>11699</v>
      </c>
      <c r="G3131" s="22" t="s">
        <v>81</v>
      </c>
      <c r="H3131" s="22" t="s">
        <v>6834</v>
      </c>
      <c r="I3131" s="24">
        <v>43997</v>
      </c>
      <c r="J3131" s="24"/>
    </row>
    <row r="3132" spans="1:10" x14ac:dyDescent="0.25">
      <c r="A3132" s="22" t="s">
        <v>10040</v>
      </c>
      <c r="B3132" s="23">
        <v>900</v>
      </c>
      <c r="C3132" s="22" t="s">
        <v>11494</v>
      </c>
      <c r="D3132" s="28">
        <v>387904</v>
      </c>
      <c r="E3132" s="22" t="s">
        <v>11495</v>
      </c>
      <c r="F3132" s="22" t="s">
        <v>11496</v>
      </c>
      <c r="G3132" s="22" t="s">
        <v>81</v>
      </c>
      <c r="H3132" s="22" t="s">
        <v>10041</v>
      </c>
      <c r="I3132" s="24">
        <v>43997</v>
      </c>
      <c r="J3132" s="24"/>
    </row>
    <row r="3133" spans="1:10" x14ac:dyDescent="0.25">
      <c r="A3133" s="22" t="s">
        <v>16196</v>
      </c>
      <c r="B3133" s="23">
        <v>900</v>
      </c>
      <c r="C3133" s="22" t="s">
        <v>11494</v>
      </c>
      <c r="D3133" s="28">
        <v>387904</v>
      </c>
      <c r="E3133" s="22" t="s">
        <v>11495</v>
      </c>
      <c r="F3133" s="22" t="s">
        <v>11496</v>
      </c>
      <c r="G3133" s="22" t="s">
        <v>81</v>
      </c>
      <c r="H3133" s="22" t="s">
        <v>16197</v>
      </c>
      <c r="I3133" s="24">
        <v>43997</v>
      </c>
      <c r="J3133" s="24">
        <v>44091</v>
      </c>
    </row>
    <row r="3134" spans="1:10" x14ac:dyDescent="0.25">
      <c r="A3134" s="22" t="s">
        <v>11360</v>
      </c>
      <c r="B3134" s="23">
        <v>900</v>
      </c>
      <c r="C3134" s="22" t="s">
        <v>11494</v>
      </c>
      <c r="D3134" s="28">
        <v>387904</v>
      </c>
      <c r="E3134" s="22" t="s">
        <v>11495</v>
      </c>
      <c r="F3134" s="22" t="s">
        <v>11496</v>
      </c>
      <c r="G3134" s="22" t="s">
        <v>81</v>
      </c>
      <c r="H3134" s="22" t="s">
        <v>11361</v>
      </c>
      <c r="I3134" s="24">
        <v>43997</v>
      </c>
      <c r="J3134" s="24"/>
    </row>
    <row r="3135" spans="1:10" x14ac:dyDescent="0.25">
      <c r="A3135" s="22" t="s">
        <v>9511</v>
      </c>
      <c r="B3135" s="23">
        <v>900</v>
      </c>
      <c r="C3135" s="22" t="s">
        <v>11494</v>
      </c>
      <c r="D3135" s="28">
        <v>387904</v>
      </c>
      <c r="E3135" s="22" t="s">
        <v>11495</v>
      </c>
      <c r="F3135" s="22" t="s">
        <v>11496</v>
      </c>
      <c r="G3135" s="22" t="s">
        <v>81</v>
      </c>
      <c r="H3135" s="22" t="s">
        <v>9512</v>
      </c>
      <c r="I3135" s="24">
        <v>43997</v>
      </c>
      <c r="J3135" s="24"/>
    </row>
    <row r="3136" spans="1:10" x14ac:dyDescent="0.25">
      <c r="A3136" s="22" t="s">
        <v>9812</v>
      </c>
      <c r="B3136" s="23">
        <v>900</v>
      </c>
      <c r="C3136" s="22" t="s">
        <v>11494</v>
      </c>
      <c r="D3136" s="28">
        <v>387904</v>
      </c>
      <c r="E3136" s="22" t="s">
        <v>11495</v>
      </c>
      <c r="F3136" s="22" t="s">
        <v>11496</v>
      </c>
      <c r="G3136" s="22" t="s">
        <v>81</v>
      </c>
      <c r="H3136" s="22" t="s">
        <v>9813</v>
      </c>
      <c r="I3136" s="24">
        <v>43997</v>
      </c>
      <c r="J3136" s="24"/>
    </row>
    <row r="3137" spans="1:10" x14ac:dyDescent="0.25">
      <c r="A3137" s="22" t="s">
        <v>16198</v>
      </c>
      <c r="B3137" s="23">
        <v>900</v>
      </c>
      <c r="C3137" s="22" t="s">
        <v>11494</v>
      </c>
      <c r="D3137" s="28">
        <v>387904</v>
      </c>
      <c r="E3137" s="22" t="s">
        <v>11495</v>
      </c>
      <c r="F3137" s="22" t="s">
        <v>11496</v>
      </c>
      <c r="G3137" s="22" t="s">
        <v>81</v>
      </c>
      <c r="H3137" s="22" t="s">
        <v>16199</v>
      </c>
      <c r="I3137" s="24">
        <v>43997</v>
      </c>
      <c r="J3137" s="24">
        <v>44025</v>
      </c>
    </row>
    <row r="3138" spans="1:10" x14ac:dyDescent="0.25">
      <c r="A3138" s="22" t="s">
        <v>16198</v>
      </c>
      <c r="B3138" s="23">
        <v>900</v>
      </c>
      <c r="C3138" s="22" t="s">
        <v>11494</v>
      </c>
      <c r="D3138" s="28">
        <v>387904</v>
      </c>
      <c r="E3138" s="22" t="s">
        <v>11495</v>
      </c>
      <c r="F3138" s="22" t="s">
        <v>16200</v>
      </c>
      <c r="G3138" s="22" t="s">
        <v>81</v>
      </c>
      <c r="H3138" s="22" t="s">
        <v>16199</v>
      </c>
      <c r="I3138" s="24">
        <v>44026</v>
      </c>
      <c r="J3138" s="24">
        <v>44075</v>
      </c>
    </row>
    <row r="3139" spans="1:10" x14ac:dyDescent="0.25">
      <c r="A3139" s="22" t="s">
        <v>7168</v>
      </c>
      <c r="B3139" s="23">
        <v>900</v>
      </c>
      <c r="C3139" s="22" t="s">
        <v>11494</v>
      </c>
      <c r="D3139" s="28">
        <v>387904</v>
      </c>
      <c r="E3139" s="22" t="s">
        <v>11495</v>
      </c>
      <c r="F3139" s="22" t="s">
        <v>11496</v>
      </c>
      <c r="G3139" s="22" t="s">
        <v>81</v>
      </c>
      <c r="H3139" s="22" t="s">
        <v>7169</v>
      </c>
      <c r="I3139" s="24">
        <v>43997</v>
      </c>
      <c r="J3139" s="24"/>
    </row>
    <row r="3140" spans="1:10" x14ac:dyDescent="0.25">
      <c r="A3140" s="22" t="s">
        <v>10498</v>
      </c>
      <c r="B3140" s="23">
        <v>900</v>
      </c>
      <c r="C3140" s="22" t="s">
        <v>11494</v>
      </c>
      <c r="D3140" s="28">
        <v>387904</v>
      </c>
      <c r="E3140" s="22" t="s">
        <v>11495</v>
      </c>
      <c r="F3140" s="22" t="s">
        <v>11496</v>
      </c>
      <c r="G3140" s="22" t="s">
        <v>81</v>
      </c>
      <c r="H3140" s="22" t="s">
        <v>10499</v>
      </c>
      <c r="I3140" s="24">
        <v>43997</v>
      </c>
      <c r="J3140" s="24"/>
    </row>
    <row r="3141" spans="1:10" x14ac:dyDescent="0.25">
      <c r="A3141" s="22" t="s">
        <v>11028</v>
      </c>
      <c r="B3141" s="23">
        <v>900</v>
      </c>
      <c r="C3141" s="22" t="s">
        <v>11494</v>
      </c>
      <c r="D3141" s="28">
        <v>387904</v>
      </c>
      <c r="E3141" s="22" t="s">
        <v>11495</v>
      </c>
      <c r="F3141" s="22" t="s">
        <v>11496</v>
      </c>
      <c r="G3141" s="22" t="s">
        <v>81</v>
      </c>
      <c r="H3141" s="22" t="s">
        <v>11029</v>
      </c>
      <c r="I3141" s="24">
        <v>43997</v>
      </c>
      <c r="J3141" s="24"/>
    </row>
    <row r="3142" spans="1:10" x14ac:dyDescent="0.25">
      <c r="A3142" s="22" t="s">
        <v>9632</v>
      </c>
      <c r="B3142" s="23">
        <v>900</v>
      </c>
      <c r="C3142" s="22" t="s">
        <v>11494</v>
      </c>
      <c r="D3142" s="28">
        <v>387904</v>
      </c>
      <c r="E3142" s="22" t="s">
        <v>11495</v>
      </c>
      <c r="F3142" s="22" t="s">
        <v>11496</v>
      </c>
      <c r="G3142" s="22" t="s">
        <v>81</v>
      </c>
      <c r="H3142" s="22" t="s">
        <v>9633</v>
      </c>
      <c r="I3142" s="24">
        <v>43997</v>
      </c>
      <c r="J3142" s="24">
        <v>44299</v>
      </c>
    </row>
    <row r="3143" spans="1:10" x14ac:dyDescent="0.25">
      <c r="A3143" s="22" t="s">
        <v>9632</v>
      </c>
      <c r="B3143" s="23">
        <v>900</v>
      </c>
      <c r="C3143" s="22" t="s">
        <v>11494</v>
      </c>
      <c r="D3143" s="28">
        <v>387904</v>
      </c>
      <c r="E3143" s="22" t="s">
        <v>11495</v>
      </c>
      <c r="F3143" s="22" t="s">
        <v>16201</v>
      </c>
      <c r="G3143" s="22" t="s">
        <v>81</v>
      </c>
      <c r="H3143" s="22" t="s">
        <v>9633</v>
      </c>
      <c r="I3143" s="24">
        <v>44300</v>
      </c>
      <c r="J3143" s="24"/>
    </row>
    <row r="3144" spans="1:10" x14ac:dyDescent="0.25">
      <c r="A3144" s="22" t="s">
        <v>10217</v>
      </c>
      <c r="B3144" s="23">
        <v>900</v>
      </c>
      <c r="C3144" s="22" t="s">
        <v>11494</v>
      </c>
      <c r="D3144" s="28">
        <v>387904</v>
      </c>
      <c r="E3144" s="22" t="s">
        <v>11495</v>
      </c>
      <c r="F3144" s="22" t="s">
        <v>11496</v>
      </c>
      <c r="G3144" s="22" t="s">
        <v>81</v>
      </c>
      <c r="H3144" s="22" t="s">
        <v>10218</v>
      </c>
      <c r="I3144" s="24">
        <v>43997</v>
      </c>
      <c r="J3144" s="24"/>
    </row>
    <row r="3145" spans="1:10" x14ac:dyDescent="0.25">
      <c r="A3145" s="22" t="s">
        <v>16202</v>
      </c>
      <c r="B3145" s="23">
        <v>900</v>
      </c>
      <c r="C3145" s="22" t="s">
        <v>11494</v>
      </c>
      <c r="D3145" s="28">
        <v>387904</v>
      </c>
      <c r="E3145" s="22" t="s">
        <v>11495</v>
      </c>
      <c r="F3145" s="22" t="s">
        <v>11496</v>
      </c>
      <c r="G3145" s="22" t="s">
        <v>81</v>
      </c>
      <c r="H3145" s="22" t="s">
        <v>16203</v>
      </c>
      <c r="I3145" s="24">
        <v>43997</v>
      </c>
      <c r="J3145" s="24">
        <v>44074</v>
      </c>
    </row>
    <row r="3146" spans="1:10" x14ac:dyDescent="0.25">
      <c r="A3146" s="22" t="s">
        <v>9428</v>
      </c>
      <c r="B3146" s="23">
        <v>900</v>
      </c>
      <c r="C3146" s="22" t="s">
        <v>11494</v>
      </c>
      <c r="D3146" s="28">
        <v>387904</v>
      </c>
      <c r="E3146" s="22" t="s">
        <v>11495</v>
      </c>
      <c r="F3146" s="22" t="s">
        <v>11496</v>
      </c>
      <c r="G3146" s="22" t="s">
        <v>81</v>
      </c>
      <c r="H3146" s="22" t="s">
        <v>9429</v>
      </c>
      <c r="I3146" s="24">
        <v>43997</v>
      </c>
      <c r="J3146" s="24"/>
    </row>
    <row r="3147" spans="1:10" x14ac:dyDescent="0.25">
      <c r="A3147" s="22" t="s">
        <v>16204</v>
      </c>
      <c r="B3147" s="23">
        <v>900</v>
      </c>
      <c r="C3147" s="22" t="s">
        <v>11494</v>
      </c>
      <c r="D3147" s="28">
        <v>387904</v>
      </c>
      <c r="E3147" s="22" t="s">
        <v>11495</v>
      </c>
      <c r="F3147" s="22" t="s">
        <v>11496</v>
      </c>
      <c r="G3147" s="22" t="s">
        <v>81</v>
      </c>
      <c r="H3147" s="22" t="s">
        <v>16205</v>
      </c>
      <c r="I3147" s="24">
        <v>43997</v>
      </c>
      <c r="J3147" s="24">
        <v>44286</v>
      </c>
    </row>
    <row r="3148" spans="1:10" x14ac:dyDescent="0.25">
      <c r="A3148" s="22" t="s">
        <v>10093</v>
      </c>
      <c r="B3148" s="23">
        <v>900</v>
      </c>
      <c r="C3148" s="22" t="s">
        <v>11494</v>
      </c>
      <c r="D3148" s="28">
        <v>387904</v>
      </c>
      <c r="E3148" s="22" t="s">
        <v>11495</v>
      </c>
      <c r="F3148" s="22" t="s">
        <v>11496</v>
      </c>
      <c r="G3148" s="22" t="s">
        <v>81</v>
      </c>
      <c r="H3148" s="22" t="s">
        <v>10094</v>
      </c>
      <c r="I3148" s="24">
        <v>43997</v>
      </c>
      <c r="J3148" s="24">
        <v>44413</v>
      </c>
    </row>
    <row r="3149" spans="1:10" x14ac:dyDescent="0.25">
      <c r="A3149" s="22" t="s">
        <v>16206</v>
      </c>
      <c r="B3149" s="23">
        <v>900</v>
      </c>
      <c r="C3149" s="22" t="s">
        <v>11494</v>
      </c>
      <c r="D3149" s="28">
        <v>387904</v>
      </c>
      <c r="E3149" s="22" t="s">
        <v>11495</v>
      </c>
      <c r="F3149" s="22" t="s">
        <v>11496</v>
      </c>
      <c r="G3149" s="22" t="s">
        <v>81</v>
      </c>
      <c r="H3149" s="22" t="s">
        <v>16207</v>
      </c>
      <c r="I3149" s="24">
        <v>43997</v>
      </c>
      <c r="J3149" s="24">
        <v>44255</v>
      </c>
    </row>
    <row r="3150" spans="1:10" x14ac:dyDescent="0.25">
      <c r="A3150" s="22" t="s">
        <v>11481</v>
      </c>
      <c r="B3150" s="23">
        <v>900</v>
      </c>
      <c r="C3150" s="22" t="s">
        <v>11494</v>
      </c>
      <c r="D3150" s="28">
        <v>387904</v>
      </c>
      <c r="E3150" s="22" t="s">
        <v>11495</v>
      </c>
      <c r="F3150" s="22" t="s">
        <v>11496</v>
      </c>
      <c r="G3150" s="22" t="s">
        <v>81</v>
      </c>
      <c r="H3150" s="22" t="s">
        <v>11482</v>
      </c>
      <c r="I3150" s="24">
        <v>43997</v>
      </c>
      <c r="J3150" s="24"/>
    </row>
    <row r="3151" spans="1:10" x14ac:dyDescent="0.25">
      <c r="A3151" s="22" t="s">
        <v>9297</v>
      </c>
      <c r="B3151" s="23">
        <v>900</v>
      </c>
      <c r="C3151" s="22" t="s">
        <v>11494</v>
      </c>
      <c r="D3151" s="28">
        <v>387904</v>
      </c>
      <c r="E3151" s="22" t="s">
        <v>11495</v>
      </c>
      <c r="F3151" s="22" t="s">
        <v>11496</v>
      </c>
      <c r="G3151" s="22" t="s">
        <v>81</v>
      </c>
      <c r="H3151" s="22" t="s">
        <v>9298</v>
      </c>
      <c r="I3151" s="24">
        <v>43997</v>
      </c>
      <c r="J3151" s="24"/>
    </row>
    <row r="3152" spans="1:10" x14ac:dyDescent="0.25">
      <c r="A3152" s="22" t="s">
        <v>9225</v>
      </c>
      <c r="B3152" s="23">
        <v>900</v>
      </c>
      <c r="C3152" s="22" t="s">
        <v>11494</v>
      </c>
      <c r="D3152" s="28">
        <v>387904</v>
      </c>
      <c r="E3152" s="22" t="s">
        <v>11495</v>
      </c>
      <c r="F3152" s="22" t="s">
        <v>11496</v>
      </c>
      <c r="G3152" s="22" t="s">
        <v>81</v>
      </c>
      <c r="H3152" s="22" t="s">
        <v>9226</v>
      </c>
      <c r="I3152" s="24">
        <v>43997</v>
      </c>
      <c r="J3152" s="24"/>
    </row>
    <row r="3153" spans="1:10" x14ac:dyDescent="0.25">
      <c r="A3153" s="22" t="s">
        <v>16208</v>
      </c>
      <c r="B3153" s="23">
        <v>900</v>
      </c>
      <c r="C3153" s="22" t="s">
        <v>11494</v>
      </c>
      <c r="D3153" s="28">
        <v>387904</v>
      </c>
      <c r="E3153" s="22" t="s">
        <v>11495</v>
      </c>
      <c r="F3153" s="22" t="s">
        <v>11496</v>
      </c>
      <c r="G3153" s="22" t="s">
        <v>81</v>
      </c>
      <c r="H3153" s="22" t="s">
        <v>16209</v>
      </c>
      <c r="I3153" s="24">
        <v>43236</v>
      </c>
      <c r="J3153" s="24">
        <v>44074</v>
      </c>
    </row>
    <row r="3154" spans="1:10" x14ac:dyDescent="0.25">
      <c r="A3154" s="22" t="s">
        <v>10633</v>
      </c>
      <c r="B3154" s="23">
        <v>900</v>
      </c>
      <c r="C3154" s="22" t="s">
        <v>11494</v>
      </c>
      <c r="D3154" s="28">
        <v>387904</v>
      </c>
      <c r="E3154" s="22" t="s">
        <v>11495</v>
      </c>
      <c r="F3154" s="22" t="s">
        <v>11496</v>
      </c>
      <c r="G3154" s="22" t="s">
        <v>81</v>
      </c>
      <c r="H3154" s="22" t="s">
        <v>10634</v>
      </c>
      <c r="I3154" s="24">
        <v>43997</v>
      </c>
      <c r="J3154" s="24"/>
    </row>
    <row r="3155" spans="1:10" x14ac:dyDescent="0.25">
      <c r="A3155" s="22" t="s">
        <v>16210</v>
      </c>
      <c r="B3155" s="23">
        <v>900</v>
      </c>
      <c r="C3155" s="22" t="s">
        <v>11494</v>
      </c>
      <c r="D3155" s="28">
        <v>387904</v>
      </c>
      <c r="E3155" s="22" t="s">
        <v>11495</v>
      </c>
      <c r="F3155" s="22" t="s">
        <v>11496</v>
      </c>
      <c r="G3155" s="22" t="s">
        <v>81</v>
      </c>
      <c r="H3155" s="22" t="s">
        <v>16211</v>
      </c>
      <c r="I3155" s="24">
        <v>43997</v>
      </c>
      <c r="J3155" s="24">
        <v>44298</v>
      </c>
    </row>
    <row r="3156" spans="1:10" x14ac:dyDescent="0.25">
      <c r="A3156" s="22" t="s">
        <v>16212</v>
      </c>
      <c r="B3156" s="23">
        <v>900</v>
      </c>
      <c r="C3156" s="22" t="s">
        <v>11494</v>
      </c>
      <c r="D3156" s="28">
        <v>387904</v>
      </c>
      <c r="E3156" s="22" t="s">
        <v>11495</v>
      </c>
      <c r="F3156" s="22" t="s">
        <v>11496</v>
      </c>
      <c r="G3156" s="22" t="s">
        <v>81</v>
      </c>
      <c r="H3156" s="22" t="s">
        <v>16213</v>
      </c>
      <c r="I3156" s="24">
        <v>43249</v>
      </c>
      <c r="J3156" s="24">
        <v>44075</v>
      </c>
    </row>
    <row r="3157" spans="1:10" x14ac:dyDescent="0.25">
      <c r="A3157" s="22" t="s">
        <v>9378</v>
      </c>
      <c r="B3157" s="23">
        <v>900</v>
      </c>
      <c r="C3157" s="22" t="s">
        <v>11494</v>
      </c>
      <c r="D3157" s="28">
        <v>387904</v>
      </c>
      <c r="E3157" s="22" t="s">
        <v>11495</v>
      </c>
      <c r="F3157" s="22" t="s">
        <v>11496</v>
      </c>
      <c r="G3157" s="22" t="s">
        <v>81</v>
      </c>
      <c r="H3157" s="22" t="s">
        <v>9379</v>
      </c>
      <c r="I3157" s="24">
        <v>43997</v>
      </c>
      <c r="J3157" s="24"/>
    </row>
    <row r="3158" spans="1:10" x14ac:dyDescent="0.25">
      <c r="A3158" s="22" t="s">
        <v>9806</v>
      </c>
      <c r="B3158" s="23">
        <v>900</v>
      </c>
      <c r="C3158" s="22" t="s">
        <v>11494</v>
      </c>
      <c r="D3158" s="28">
        <v>387904</v>
      </c>
      <c r="E3158" s="22" t="s">
        <v>11495</v>
      </c>
      <c r="F3158" s="22" t="s">
        <v>11496</v>
      </c>
      <c r="G3158" s="22" t="s">
        <v>81</v>
      </c>
      <c r="H3158" s="22" t="s">
        <v>9807</v>
      </c>
      <c r="I3158" s="24">
        <v>43997</v>
      </c>
      <c r="J3158" s="24"/>
    </row>
    <row r="3159" spans="1:10" x14ac:dyDescent="0.25">
      <c r="A3159" s="22" t="s">
        <v>9561</v>
      </c>
      <c r="B3159" s="23">
        <v>900</v>
      </c>
      <c r="C3159" s="22" t="s">
        <v>11494</v>
      </c>
      <c r="D3159" s="28">
        <v>387904</v>
      </c>
      <c r="E3159" s="22" t="s">
        <v>11495</v>
      </c>
      <c r="F3159" s="22" t="s">
        <v>11496</v>
      </c>
      <c r="G3159" s="22" t="s">
        <v>81</v>
      </c>
      <c r="H3159" s="22" t="s">
        <v>9562</v>
      </c>
      <c r="I3159" s="24">
        <v>43997</v>
      </c>
      <c r="J3159" s="24">
        <v>44067</v>
      </c>
    </row>
    <row r="3160" spans="1:10" x14ac:dyDescent="0.25">
      <c r="A3160" s="22" t="s">
        <v>9561</v>
      </c>
      <c r="B3160" s="23">
        <v>900</v>
      </c>
      <c r="C3160" s="22" t="s">
        <v>11494</v>
      </c>
      <c r="D3160" s="28">
        <v>387904</v>
      </c>
      <c r="E3160" s="22" t="s">
        <v>11495</v>
      </c>
      <c r="F3160" s="22" t="s">
        <v>16214</v>
      </c>
      <c r="G3160" s="22" t="s">
        <v>81</v>
      </c>
      <c r="H3160" s="22" t="s">
        <v>9562</v>
      </c>
      <c r="I3160" s="24">
        <v>44068</v>
      </c>
      <c r="J3160" s="24"/>
    </row>
    <row r="3161" spans="1:10" x14ac:dyDescent="0.25">
      <c r="A3161" s="22" t="s">
        <v>11284</v>
      </c>
      <c r="B3161" s="23">
        <v>900</v>
      </c>
      <c r="C3161" s="22" t="s">
        <v>11494</v>
      </c>
      <c r="D3161" s="28">
        <v>387904</v>
      </c>
      <c r="E3161" s="22" t="s">
        <v>11495</v>
      </c>
      <c r="F3161" s="22" t="s">
        <v>11496</v>
      </c>
      <c r="G3161" s="22" t="s">
        <v>81</v>
      </c>
      <c r="H3161" s="22" t="s">
        <v>11285</v>
      </c>
      <c r="I3161" s="24">
        <v>43997</v>
      </c>
      <c r="J3161" s="24"/>
    </row>
    <row r="3162" spans="1:10" x14ac:dyDescent="0.25">
      <c r="A3162" s="22" t="s">
        <v>10649</v>
      </c>
      <c r="B3162" s="23">
        <v>900</v>
      </c>
      <c r="C3162" s="22" t="s">
        <v>11494</v>
      </c>
      <c r="D3162" s="28">
        <v>387904</v>
      </c>
      <c r="E3162" s="22" t="s">
        <v>11495</v>
      </c>
      <c r="F3162" s="22" t="s">
        <v>11496</v>
      </c>
      <c r="G3162" s="22" t="s">
        <v>81</v>
      </c>
      <c r="H3162" s="22" t="s">
        <v>10650</v>
      </c>
      <c r="I3162" s="24">
        <v>43997</v>
      </c>
      <c r="J3162" s="24"/>
    </row>
    <row r="3163" spans="1:10" x14ac:dyDescent="0.25">
      <c r="A3163" s="22" t="s">
        <v>10540</v>
      </c>
      <c r="B3163" s="23">
        <v>900</v>
      </c>
      <c r="C3163" s="22" t="s">
        <v>11494</v>
      </c>
      <c r="D3163" s="28">
        <v>387904</v>
      </c>
      <c r="E3163" s="22" t="s">
        <v>11495</v>
      </c>
      <c r="F3163" s="22" t="s">
        <v>11496</v>
      </c>
      <c r="G3163" s="22" t="s">
        <v>81</v>
      </c>
      <c r="H3163" s="22" t="s">
        <v>10541</v>
      </c>
      <c r="I3163" s="24">
        <v>43997</v>
      </c>
      <c r="J3163" s="24">
        <v>44368</v>
      </c>
    </row>
    <row r="3164" spans="1:10" x14ac:dyDescent="0.25">
      <c r="A3164" s="22" t="s">
        <v>16215</v>
      </c>
      <c r="B3164" s="23">
        <v>900</v>
      </c>
      <c r="C3164" s="22" t="s">
        <v>11494</v>
      </c>
      <c r="D3164" s="28">
        <v>387904</v>
      </c>
      <c r="E3164" s="22" t="s">
        <v>11495</v>
      </c>
      <c r="F3164" s="22" t="s">
        <v>11496</v>
      </c>
      <c r="G3164" s="22" t="s">
        <v>81</v>
      </c>
      <c r="H3164" s="22" t="s">
        <v>16216</v>
      </c>
      <c r="I3164" s="24">
        <v>43997</v>
      </c>
      <c r="J3164" s="24">
        <v>44200</v>
      </c>
    </row>
    <row r="3165" spans="1:10" x14ac:dyDescent="0.25">
      <c r="A3165" s="22" t="s">
        <v>10757</v>
      </c>
      <c r="B3165" s="23">
        <v>900</v>
      </c>
      <c r="C3165" s="22" t="s">
        <v>11494</v>
      </c>
      <c r="D3165" s="28">
        <v>387904</v>
      </c>
      <c r="E3165" s="22" t="s">
        <v>11495</v>
      </c>
      <c r="F3165" s="22" t="s">
        <v>11496</v>
      </c>
      <c r="G3165" s="22" t="s">
        <v>81</v>
      </c>
      <c r="H3165" s="22" t="s">
        <v>10758</v>
      </c>
      <c r="I3165" s="24">
        <v>43997</v>
      </c>
      <c r="J3165" s="24"/>
    </row>
    <row r="3166" spans="1:10" x14ac:dyDescent="0.25">
      <c r="A3166" s="22" t="s">
        <v>10611</v>
      </c>
      <c r="B3166" s="23">
        <v>900</v>
      </c>
      <c r="C3166" s="22" t="s">
        <v>11494</v>
      </c>
      <c r="D3166" s="28">
        <v>387904</v>
      </c>
      <c r="E3166" s="22" t="s">
        <v>11495</v>
      </c>
      <c r="F3166" s="22" t="s">
        <v>11496</v>
      </c>
      <c r="G3166" s="22" t="s">
        <v>81</v>
      </c>
      <c r="H3166" s="22" t="s">
        <v>10612</v>
      </c>
      <c r="I3166" s="24">
        <v>43997</v>
      </c>
      <c r="J3166" s="24">
        <v>44229</v>
      </c>
    </row>
    <row r="3167" spans="1:10" x14ac:dyDescent="0.25">
      <c r="A3167" s="22" t="s">
        <v>10611</v>
      </c>
      <c r="B3167" s="23">
        <v>900</v>
      </c>
      <c r="C3167" s="22" t="s">
        <v>11494</v>
      </c>
      <c r="D3167" s="28">
        <v>387904</v>
      </c>
      <c r="E3167" s="22" t="s">
        <v>11495</v>
      </c>
      <c r="F3167" s="22" t="s">
        <v>16217</v>
      </c>
      <c r="G3167" s="22" t="s">
        <v>81</v>
      </c>
      <c r="H3167" s="22" t="s">
        <v>10612</v>
      </c>
      <c r="I3167" s="24">
        <v>44230</v>
      </c>
      <c r="J3167" s="24">
        <v>44392</v>
      </c>
    </row>
    <row r="3168" spans="1:10" x14ac:dyDescent="0.25">
      <c r="A3168" s="22" t="s">
        <v>11192</v>
      </c>
      <c r="B3168" s="23">
        <v>900</v>
      </c>
      <c r="C3168" s="22" t="s">
        <v>11494</v>
      </c>
      <c r="D3168" s="28">
        <v>387904</v>
      </c>
      <c r="E3168" s="22" t="s">
        <v>11495</v>
      </c>
      <c r="F3168" s="22" t="s">
        <v>11496</v>
      </c>
      <c r="G3168" s="22" t="s">
        <v>81</v>
      </c>
      <c r="H3168" s="22" t="s">
        <v>11193</v>
      </c>
      <c r="I3168" s="24">
        <v>43997</v>
      </c>
      <c r="J3168" s="24"/>
    </row>
    <row r="3169" spans="1:10" x14ac:dyDescent="0.25">
      <c r="A3169" s="22" t="s">
        <v>16218</v>
      </c>
      <c r="B3169" s="23">
        <v>900</v>
      </c>
      <c r="C3169" s="22" t="s">
        <v>11494</v>
      </c>
      <c r="D3169" s="28">
        <v>387904</v>
      </c>
      <c r="E3169" s="22" t="s">
        <v>11495</v>
      </c>
      <c r="F3169" s="22" t="s">
        <v>11496</v>
      </c>
      <c r="G3169" s="22" t="s">
        <v>81</v>
      </c>
      <c r="H3169" s="22" t="s">
        <v>16219</v>
      </c>
      <c r="I3169" s="24">
        <v>43997</v>
      </c>
      <c r="J3169" s="24">
        <v>44039</v>
      </c>
    </row>
    <row r="3170" spans="1:10" x14ac:dyDescent="0.25">
      <c r="A3170" s="22" t="s">
        <v>6480</v>
      </c>
      <c r="B3170" s="23">
        <v>900</v>
      </c>
      <c r="C3170" s="22" t="s">
        <v>11494</v>
      </c>
      <c r="D3170" s="28">
        <v>387904</v>
      </c>
      <c r="E3170" s="22" t="s">
        <v>11495</v>
      </c>
      <c r="F3170" s="22" t="s">
        <v>11496</v>
      </c>
      <c r="G3170" s="22" t="s">
        <v>81</v>
      </c>
      <c r="H3170" s="22" t="s">
        <v>6481</v>
      </c>
      <c r="I3170" s="24">
        <v>43997</v>
      </c>
      <c r="J3170" s="24"/>
    </row>
    <row r="3171" spans="1:10" x14ac:dyDescent="0.25">
      <c r="A3171" s="22" t="s">
        <v>16220</v>
      </c>
      <c r="B3171" s="23">
        <v>900</v>
      </c>
      <c r="C3171" s="22" t="s">
        <v>11494</v>
      </c>
      <c r="D3171" s="28">
        <v>387904</v>
      </c>
      <c r="E3171" s="22" t="s">
        <v>11495</v>
      </c>
      <c r="F3171" s="22" t="s">
        <v>11496</v>
      </c>
      <c r="G3171" s="22" t="s">
        <v>81</v>
      </c>
      <c r="H3171" s="22" t="s">
        <v>16221</v>
      </c>
      <c r="I3171" s="24">
        <v>43997</v>
      </c>
      <c r="J3171" s="24">
        <v>44109</v>
      </c>
    </row>
    <row r="3172" spans="1:10" x14ac:dyDescent="0.25">
      <c r="A3172" s="22" t="s">
        <v>9748</v>
      </c>
      <c r="B3172" s="23">
        <v>900</v>
      </c>
      <c r="C3172" s="22" t="s">
        <v>11494</v>
      </c>
      <c r="D3172" s="28">
        <v>387904</v>
      </c>
      <c r="E3172" s="22" t="s">
        <v>11495</v>
      </c>
      <c r="F3172" s="22" t="s">
        <v>11496</v>
      </c>
      <c r="G3172" s="22" t="s">
        <v>81</v>
      </c>
      <c r="H3172" s="22" t="s">
        <v>9749</v>
      </c>
      <c r="I3172" s="24">
        <v>43997</v>
      </c>
      <c r="J3172" s="24"/>
    </row>
    <row r="3173" spans="1:10" x14ac:dyDescent="0.25">
      <c r="A3173" s="22" t="s">
        <v>16222</v>
      </c>
      <c r="B3173" s="23">
        <v>900</v>
      </c>
      <c r="C3173" s="22" t="s">
        <v>11494</v>
      </c>
      <c r="D3173" s="28">
        <v>387904</v>
      </c>
      <c r="E3173" s="22" t="s">
        <v>11495</v>
      </c>
      <c r="F3173" s="22" t="s">
        <v>11496</v>
      </c>
      <c r="G3173" s="22" t="s">
        <v>81</v>
      </c>
      <c r="H3173" s="22" t="s">
        <v>16223</v>
      </c>
      <c r="I3173" s="24">
        <v>43997</v>
      </c>
      <c r="J3173" s="24">
        <v>44255</v>
      </c>
    </row>
    <row r="3174" spans="1:10" x14ac:dyDescent="0.25">
      <c r="A3174" s="22" t="s">
        <v>10103</v>
      </c>
      <c r="B3174" s="23">
        <v>900</v>
      </c>
      <c r="C3174" s="22" t="s">
        <v>11494</v>
      </c>
      <c r="D3174" s="28">
        <v>387904</v>
      </c>
      <c r="E3174" s="22" t="s">
        <v>11495</v>
      </c>
      <c r="F3174" s="22" t="s">
        <v>11496</v>
      </c>
      <c r="G3174" s="22" t="s">
        <v>81</v>
      </c>
      <c r="H3174" s="22" t="s">
        <v>10104</v>
      </c>
      <c r="I3174" s="24">
        <v>43997</v>
      </c>
      <c r="J3174" s="24"/>
    </row>
    <row r="3175" spans="1:10" x14ac:dyDescent="0.25">
      <c r="A3175" s="22" t="s">
        <v>9507</v>
      </c>
      <c r="B3175" s="23">
        <v>900</v>
      </c>
      <c r="C3175" s="22" t="s">
        <v>11494</v>
      </c>
      <c r="D3175" s="28">
        <v>387904</v>
      </c>
      <c r="E3175" s="22" t="s">
        <v>11495</v>
      </c>
      <c r="F3175" s="22" t="s">
        <v>11496</v>
      </c>
      <c r="G3175" s="22" t="s">
        <v>81</v>
      </c>
      <c r="H3175" s="22" t="s">
        <v>9508</v>
      </c>
      <c r="I3175" s="24">
        <v>43997</v>
      </c>
      <c r="J3175" s="24"/>
    </row>
    <row r="3176" spans="1:10" x14ac:dyDescent="0.25">
      <c r="A3176" s="22" t="s">
        <v>16224</v>
      </c>
      <c r="B3176" s="23">
        <v>900</v>
      </c>
      <c r="C3176" s="22" t="s">
        <v>11494</v>
      </c>
      <c r="D3176" s="28">
        <v>387904</v>
      </c>
      <c r="E3176" s="22" t="s">
        <v>11495</v>
      </c>
      <c r="F3176" s="22" t="s">
        <v>11496</v>
      </c>
      <c r="G3176" s="22" t="s">
        <v>81</v>
      </c>
      <c r="H3176" s="22" t="s">
        <v>16225</v>
      </c>
      <c r="I3176" s="24">
        <v>43997</v>
      </c>
      <c r="J3176" s="24">
        <v>44037</v>
      </c>
    </row>
    <row r="3177" spans="1:10" x14ac:dyDescent="0.25">
      <c r="A3177" s="22" t="s">
        <v>6816</v>
      </c>
      <c r="B3177" s="23">
        <v>900</v>
      </c>
      <c r="C3177" s="22" t="s">
        <v>11494</v>
      </c>
      <c r="D3177" s="28">
        <v>387904</v>
      </c>
      <c r="E3177" s="22" t="s">
        <v>11495</v>
      </c>
      <c r="F3177" s="22" t="s">
        <v>11616</v>
      </c>
      <c r="G3177" s="22" t="s">
        <v>81</v>
      </c>
      <c r="H3177" s="22" t="s">
        <v>6817</v>
      </c>
      <c r="I3177" s="24">
        <v>43997</v>
      </c>
      <c r="J3177" s="24"/>
    </row>
    <row r="3178" spans="1:10" x14ac:dyDescent="0.25">
      <c r="A3178" s="22" t="s">
        <v>16226</v>
      </c>
      <c r="B3178" s="23">
        <v>900</v>
      </c>
      <c r="C3178" s="22" t="s">
        <v>11494</v>
      </c>
      <c r="D3178" s="28">
        <v>387904</v>
      </c>
      <c r="E3178" s="22" t="s">
        <v>11495</v>
      </c>
      <c r="F3178" s="22" t="s">
        <v>11496</v>
      </c>
      <c r="G3178" s="22" t="s">
        <v>81</v>
      </c>
      <c r="H3178" s="22" t="s">
        <v>16227</v>
      </c>
      <c r="I3178" s="24">
        <v>43997</v>
      </c>
      <c r="J3178" s="24">
        <v>44046</v>
      </c>
    </row>
    <row r="3179" spans="1:10" x14ac:dyDescent="0.25">
      <c r="A3179" s="22" t="s">
        <v>16228</v>
      </c>
      <c r="B3179" s="23">
        <v>900</v>
      </c>
      <c r="C3179" s="22" t="s">
        <v>11494</v>
      </c>
      <c r="D3179" s="28">
        <v>387904</v>
      </c>
      <c r="E3179" s="22" t="s">
        <v>11495</v>
      </c>
      <c r="F3179" s="22" t="s">
        <v>11496</v>
      </c>
      <c r="G3179" s="22" t="s">
        <v>81</v>
      </c>
      <c r="H3179" s="22" t="s">
        <v>16229</v>
      </c>
      <c r="I3179" s="24">
        <v>43997</v>
      </c>
      <c r="J3179" s="24">
        <v>44048</v>
      </c>
    </row>
    <row r="3180" spans="1:10" x14ac:dyDescent="0.25">
      <c r="A3180" s="22" t="s">
        <v>9425</v>
      </c>
      <c r="B3180" s="23">
        <v>900</v>
      </c>
      <c r="C3180" s="22" t="s">
        <v>11494</v>
      </c>
      <c r="D3180" s="28">
        <v>387904</v>
      </c>
      <c r="E3180" s="22" t="s">
        <v>11495</v>
      </c>
      <c r="F3180" s="22" t="s">
        <v>11496</v>
      </c>
      <c r="G3180" s="22" t="s">
        <v>81</v>
      </c>
      <c r="H3180" s="22" t="s">
        <v>9426</v>
      </c>
      <c r="I3180" s="24">
        <v>43997</v>
      </c>
      <c r="J3180" s="24">
        <v>44165</v>
      </c>
    </row>
    <row r="3181" spans="1:10" x14ac:dyDescent="0.25">
      <c r="A3181" s="22" t="s">
        <v>9425</v>
      </c>
      <c r="B3181" s="23">
        <v>900</v>
      </c>
      <c r="C3181" s="22" t="s">
        <v>11494</v>
      </c>
      <c r="D3181" s="28">
        <v>387904</v>
      </c>
      <c r="E3181" s="22" t="s">
        <v>11495</v>
      </c>
      <c r="F3181" s="22" t="s">
        <v>16230</v>
      </c>
      <c r="G3181" s="22" t="s">
        <v>81</v>
      </c>
      <c r="H3181" s="22" t="s">
        <v>9426</v>
      </c>
      <c r="I3181" s="24">
        <v>44166</v>
      </c>
      <c r="J3181" s="24">
        <v>44370</v>
      </c>
    </row>
    <row r="3182" spans="1:10" x14ac:dyDescent="0.25">
      <c r="A3182" s="22" t="s">
        <v>9425</v>
      </c>
      <c r="B3182" s="23">
        <v>900</v>
      </c>
      <c r="C3182" s="22" t="s">
        <v>11494</v>
      </c>
      <c r="D3182" s="28">
        <v>387904</v>
      </c>
      <c r="E3182" s="22" t="s">
        <v>11495</v>
      </c>
      <c r="F3182" s="22" t="s">
        <v>16231</v>
      </c>
      <c r="G3182" s="22" t="s">
        <v>81</v>
      </c>
      <c r="H3182" s="22" t="s">
        <v>9426</v>
      </c>
      <c r="I3182" s="24">
        <v>44371</v>
      </c>
      <c r="J3182" s="24"/>
    </row>
    <row r="3183" spans="1:10" x14ac:dyDescent="0.25">
      <c r="A3183" s="22" t="s">
        <v>16232</v>
      </c>
      <c r="B3183" s="23">
        <v>900</v>
      </c>
      <c r="C3183" s="22" t="s">
        <v>11494</v>
      </c>
      <c r="D3183" s="28">
        <v>387904</v>
      </c>
      <c r="E3183" s="22" t="s">
        <v>11495</v>
      </c>
      <c r="F3183" s="22" t="s">
        <v>11496</v>
      </c>
      <c r="G3183" s="22" t="s">
        <v>81</v>
      </c>
      <c r="H3183" s="22" t="s">
        <v>16233</v>
      </c>
      <c r="I3183" s="24">
        <v>43997</v>
      </c>
      <c r="J3183" s="24">
        <v>44053</v>
      </c>
    </row>
    <row r="3184" spans="1:10" x14ac:dyDescent="0.25">
      <c r="A3184" s="22" t="s">
        <v>16234</v>
      </c>
      <c r="B3184" s="23">
        <v>900</v>
      </c>
      <c r="C3184" s="22" t="s">
        <v>11494</v>
      </c>
      <c r="D3184" s="28">
        <v>387904</v>
      </c>
      <c r="E3184" s="22" t="s">
        <v>11495</v>
      </c>
      <c r="F3184" s="22" t="s">
        <v>11496</v>
      </c>
      <c r="G3184" s="22" t="s">
        <v>81</v>
      </c>
      <c r="H3184" s="22" t="s">
        <v>16235</v>
      </c>
      <c r="I3184" s="24">
        <v>43997</v>
      </c>
      <c r="J3184" s="24">
        <v>44051</v>
      </c>
    </row>
    <row r="3185" spans="1:10" x14ac:dyDescent="0.25">
      <c r="A3185" s="22" t="s">
        <v>10582</v>
      </c>
      <c r="B3185" s="23">
        <v>900</v>
      </c>
      <c r="C3185" s="22" t="s">
        <v>11494</v>
      </c>
      <c r="D3185" s="28">
        <v>387904</v>
      </c>
      <c r="E3185" s="22" t="s">
        <v>11495</v>
      </c>
      <c r="F3185" s="22" t="s">
        <v>11496</v>
      </c>
      <c r="G3185" s="22" t="s">
        <v>81</v>
      </c>
      <c r="H3185" s="22" t="s">
        <v>10583</v>
      </c>
      <c r="I3185" s="24">
        <v>43356</v>
      </c>
      <c r="J3185" s="24"/>
    </row>
    <row r="3186" spans="1:10" x14ac:dyDescent="0.25">
      <c r="A3186" s="22" t="s">
        <v>10271</v>
      </c>
      <c r="B3186" s="23">
        <v>900</v>
      </c>
      <c r="C3186" s="22" t="s">
        <v>11494</v>
      </c>
      <c r="D3186" s="28">
        <v>387904</v>
      </c>
      <c r="E3186" s="22" t="s">
        <v>11495</v>
      </c>
      <c r="F3186" s="22" t="s">
        <v>11496</v>
      </c>
      <c r="G3186" s="22" t="s">
        <v>81</v>
      </c>
      <c r="H3186" s="22" t="s">
        <v>10272</v>
      </c>
      <c r="I3186" s="24">
        <v>43997</v>
      </c>
      <c r="J3186" s="24">
        <v>44022</v>
      </c>
    </row>
    <row r="3187" spans="1:10" x14ac:dyDescent="0.25">
      <c r="A3187" s="22" t="s">
        <v>10271</v>
      </c>
      <c r="B3187" s="23">
        <v>900</v>
      </c>
      <c r="C3187" s="22" t="s">
        <v>11494</v>
      </c>
      <c r="D3187" s="28">
        <v>387904</v>
      </c>
      <c r="E3187" s="22" t="s">
        <v>11495</v>
      </c>
      <c r="F3187" s="22" t="s">
        <v>16236</v>
      </c>
      <c r="G3187" s="22" t="s">
        <v>81</v>
      </c>
      <c r="H3187" s="22" t="s">
        <v>10272</v>
      </c>
      <c r="I3187" s="24">
        <v>44023</v>
      </c>
      <c r="J3187" s="24"/>
    </row>
    <row r="3188" spans="1:10" x14ac:dyDescent="0.25">
      <c r="A3188" s="22" t="s">
        <v>16237</v>
      </c>
      <c r="B3188" s="23">
        <v>900</v>
      </c>
      <c r="C3188" s="22" t="s">
        <v>11494</v>
      </c>
      <c r="D3188" s="28">
        <v>387904</v>
      </c>
      <c r="E3188" s="22" t="s">
        <v>11495</v>
      </c>
      <c r="F3188" s="22" t="s">
        <v>11496</v>
      </c>
      <c r="G3188" s="22" t="s">
        <v>81</v>
      </c>
      <c r="H3188" s="22" t="s">
        <v>16238</v>
      </c>
      <c r="I3188" s="24">
        <v>43997</v>
      </c>
      <c r="J3188" s="24">
        <v>44047</v>
      </c>
    </row>
    <row r="3189" spans="1:10" x14ac:dyDescent="0.25">
      <c r="A3189" s="22" t="s">
        <v>16239</v>
      </c>
      <c r="B3189" s="23">
        <v>900</v>
      </c>
      <c r="C3189" s="22" t="s">
        <v>11494</v>
      </c>
      <c r="D3189" s="28">
        <v>387904</v>
      </c>
      <c r="E3189" s="22" t="s">
        <v>11495</v>
      </c>
      <c r="F3189" s="22" t="s">
        <v>11496</v>
      </c>
      <c r="G3189" s="22" t="s">
        <v>81</v>
      </c>
      <c r="H3189" s="22" t="s">
        <v>16240</v>
      </c>
      <c r="I3189" s="24">
        <v>43997</v>
      </c>
      <c r="J3189" s="24">
        <v>44058</v>
      </c>
    </row>
    <row r="3190" spans="1:10" x14ac:dyDescent="0.25">
      <c r="A3190" s="22" t="s">
        <v>16241</v>
      </c>
      <c r="B3190" s="23">
        <v>900</v>
      </c>
      <c r="C3190" s="22" t="s">
        <v>11494</v>
      </c>
      <c r="D3190" s="28">
        <v>387904</v>
      </c>
      <c r="E3190" s="22" t="s">
        <v>11495</v>
      </c>
      <c r="F3190" s="22" t="s">
        <v>11496</v>
      </c>
      <c r="G3190" s="22" t="s">
        <v>81</v>
      </c>
      <c r="H3190" s="22" t="s">
        <v>16242</v>
      </c>
      <c r="I3190" s="24">
        <v>43997</v>
      </c>
      <c r="J3190" s="24">
        <v>44061</v>
      </c>
    </row>
    <row r="3191" spans="1:10" x14ac:dyDescent="0.25">
      <c r="A3191" s="22" t="s">
        <v>7069</v>
      </c>
      <c r="B3191" s="23">
        <v>900</v>
      </c>
      <c r="C3191" s="22" t="s">
        <v>11494</v>
      </c>
      <c r="D3191" s="28">
        <v>387904</v>
      </c>
      <c r="E3191" s="22" t="s">
        <v>11495</v>
      </c>
      <c r="F3191" s="22" t="s">
        <v>11496</v>
      </c>
      <c r="G3191" s="22" t="s">
        <v>81</v>
      </c>
      <c r="H3191" s="22" t="s">
        <v>7070</v>
      </c>
      <c r="I3191" s="24">
        <v>43997</v>
      </c>
      <c r="J3191" s="24"/>
    </row>
    <row r="3192" spans="1:10" x14ac:dyDescent="0.25">
      <c r="A3192" s="22" t="s">
        <v>9172</v>
      </c>
      <c r="B3192" s="23">
        <v>900</v>
      </c>
      <c r="C3192" s="22" t="s">
        <v>11494</v>
      </c>
      <c r="D3192" s="28">
        <v>387904</v>
      </c>
      <c r="E3192" s="22" t="s">
        <v>11495</v>
      </c>
      <c r="F3192" s="22" t="s">
        <v>11496</v>
      </c>
      <c r="G3192" s="22" t="s">
        <v>81</v>
      </c>
      <c r="H3192" s="22" t="s">
        <v>9173</v>
      </c>
      <c r="I3192" s="24">
        <v>43997</v>
      </c>
      <c r="J3192" s="24"/>
    </row>
    <row r="3193" spans="1:10" x14ac:dyDescent="0.25">
      <c r="A3193" s="22" t="s">
        <v>11473</v>
      </c>
      <c r="B3193" s="23">
        <v>900</v>
      </c>
      <c r="C3193" s="22" t="s">
        <v>11494</v>
      </c>
      <c r="D3193" s="28">
        <v>387904</v>
      </c>
      <c r="E3193" s="22" t="s">
        <v>11495</v>
      </c>
      <c r="F3193" s="22" t="s">
        <v>11496</v>
      </c>
      <c r="G3193" s="22" t="s">
        <v>81</v>
      </c>
      <c r="H3193" s="22" t="s">
        <v>11474</v>
      </c>
      <c r="I3193" s="24">
        <v>43997</v>
      </c>
      <c r="J3193" s="24"/>
    </row>
    <row r="3194" spans="1:10" x14ac:dyDescent="0.25">
      <c r="A3194" s="22" t="s">
        <v>7120</v>
      </c>
      <c r="B3194" s="23">
        <v>900</v>
      </c>
      <c r="C3194" s="22" t="s">
        <v>11494</v>
      </c>
      <c r="D3194" s="28">
        <v>387904</v>
      </c>
      <c r="E3194" s="22" t="s">
        <v>11495</v>
      </c>
      <c r="F3194" s="22" t="s">
        <v>11496</v>
      </c>
      <c r="G3194" s="22" t="s">
        <v>81</v>
      </c>
      <c r="H3194" s="22" t="s">
        <v>7121</v>
      </c>
      <c r="I3194" s="24">
        <v>43997</v>
      </c>
      <c r="J3194" s="24">
        <v>44167</v>
      </c>
    </row>
    <row r="3195" spans="1:10" x14ac:dyDescent="0.25">
      <c r="A3195" s="22" t="s">
        <v>7120</v>
      </c>
      <c r="B3195" s="23">
        <v>900</v>
      </c>
      <c r="C3195" s="22" t="s">
        <v>11494</v>
      </c>
      <c r="D3195" s="28">
        <v>387904</v>
      </c>
      <c r="E3195" s="22" t="s">
        <v>11495</v>
      </c>
      <c r="F3195" s="22" t="s">
        <v>16243</v>
      </c>
      <c r="G3195" s="22" t="s">
        <v>81</v>
      </c>
      <c r="H3195" s="22" t="s">
        <v>7121</v>
      </c>
      <c r="I3195" s="24">
        <v>44168</v>
      </c>
      <c r="J3195" s="24"/>
    </row>
    <row r="3196" spans="1:10" x14ac:dyDescent="0.25">
      <c r="A3196" s="22" t="s">
        <v>6858</v>
      </c>
      <c r="B3196" s="23">
        <v>900</v>
      </c>
      <c r="C3196" s="22" t="s">
        <v>11494</v>
      </c>
      <c r="D3196" s="28">
        <v>387904</v>
      </c>
      <c r="E3196" s="22" t="s">
        <v>11495</v>
      </c>
      <c r="F3196" s="22" t="s">
        <v>11760</v>
      </c>
      <c r="G3196" s="22" t="s">
        <v>81</v>
      </c>
      <c r="H3196" s="22" t="s">
        <v>6859</v>
      </c>
      <c r="I3196" s="24">
        <v>43997</v>
      </c>
      <c r="J3196" s="24"/>
    </row>
    <row r="3197" spans="1:10" x14ac:dyDescent="0.25">
      <c r="A3197" s="22" t="s">
        <v>11380</v>
      </c>
      <c r="B3197" s="23">
        <v>900</v>
      </c>
      <c r="C3197" s="22" t="s">
        <v>11494</v>
      </c>
      <c r="D3197" s="28">
        <v>387904</v>
      </c>
      <c r="E3197" s="22" t="s">
        <v>11495</v>
      </c>
      <c r="F3197" s="22" t="s">
        <v>11496</v>
      </c>
      <c r="G3197" s="22" t="s">
        <v>81</v>
      </c>
      <c r="H3197" s="22" t="s">
        <v>11381</v>
      </c>
      <c r="I3197" s="24">
        <v>43997</v>
      </c>
      <c r="J3197" s="24"/>
    </row>
    <row r="3198" spans="1:10" x14ac:dyDescent="0.25">
      <c r="A3198" s="22" t="s">
        <v>16244</v>
      </c>
      <c r="B3198" s="23">
        <v>900</v>
      </c>
      <c r="C3198" s="22" t="s">
        <v>11494</v>
      </c>
      <c r="D3198" s="28">
        <v>387904</v>
      </c>
      <c r="E3198" s="22" t="s">
        <v>11495</v>
      </c>
      <c r="F3198" s="22" t="s">
        <v>11496</v>
      </c>
      <c r="G3198" s="22" t="s">
        <v>81</v>
      </c>
      <c r="H3198" s="22" t="s">
        <v>16245</v>
      </c>
      <c r="I3198" s="24">
        <v>43997</v>
      </c>
      <c r="J3198" s="24">
        <v>44068</v>
      </c>
    </row>
    <row r="3199" spans="1:10" x14ac:dyDescent="0.25">
      <c r="A3199" s="22" t="s">
        <v>16246</v>
      </c>
      <c r="B3199" s="23">
        <v>900</v>
      </c>
      <c r="C3199" s="22" t="s">
        <v>11494</v>
      </c>
      <c r="D3199" s="28">
        <v>387904</v>
      </c>
      <c r="E3199" s="22" t="s">
        <v>11495</v>
      </c>
      <c r="F3199" s="22" t="s">
        <v>11496</v>
      </c>
      <c r="G3199" s="22" t="s">
        <v>81</v>
      </c>
      <c r="H3199" s="22" t="s">
        <v>16247</v>
      </c>
      <c r="I3199" s="24">
        <v>43997</v>
      </c>
      <c r="J3199" s="24">
        <v>44069</v>
      </c>
    </row>
    <row r="3200" spans="1:10" x14ac:dyDescent="0.25">
      <c r="A3200" s="22" t="s">
        <v>16248</v>
      </c>
      <c r="B3200" s="23">
        <v>900</v>
      </c>
      <c r="C3200" s="22" t="s">
        <v>11494</v>
      </c>
      <c r="D3200" s="28">
        <v>387904</v>
      </c>
      <c r="E3200" s="22" t="s">
        <v>11495</v>
      </c>
      <c r="F3200" s="22" t="s">
        <v>11496</v>
      </c>
      <c r="G3200" s="22" t="s">
        <v>81</v>
      </c>
      <c r="H3200" s="22" t="s">
        <v>16249</v>
      </c>
      <c r="I3200" s="24">
        <v>43997</v>
      </c>
      <c r="J3200" s="24">
        <v>44287</v>
      </c>
    </row>
    <row r="3201" spans="1:10" x14ac:dyDescent="0.25">
      <c r="A3201" s="22" t="s">
        <v>11438</v>
      </c>
      <c r="B3201" s="23">
        <v>900</v>
      </c>
      <c r="C3201" s="22" t="s">
        <v>11494</v>
      </c>
      <c r="D3201" s="28">
        <v>387904</v>
      </c>
      <c r="E3201" s="22" t="s">
        <v>11495</v>
      </c>
      <c r="F3201" s="22" t="s">
        <v>11496</v>
      </c>
      <c r="G3201" s="22" t="s">
        <v>81</v>
      </c>
      <c r="H3201" s="22" t="s">
        <v>11439</v>
      </c>
      <c r="I3201" s="24">
        <v>43997</v>
      </c>
      <c r="J3201" s="24">
        <v>44167</v>
      </c>
    </row>
    <row r="3202" spans="1:10" x14ac:dyDescent="0.25">
      <c r="A3202" s="22" t="s">
        <v>11438</v>
      </c>
      <c r="B3202" s="23">
        <v>900</v>
      </c>
      <c r="C3202" s="22" t="s">
        <v>11494</v>
      </c>
      <c r="D3202" s="28">
        <v>387904</v>
      </c>
      <c r="E3202" s="22" t="s">
        <v>11495</v>
      </c>
      <c r="F3202" s="22" t="s">
        <v>16250</v>
      </c>
      <c r="G3202" s="22" t="s">
        <v>81</v>
      </c>
      <c r="H3202" s="22" t="s">
        <v>11439</v>
      </c>
      <c r="I3202" s="24">
        <v>44168</v>
      </c>
      <c r="J3202" s="24">
        <v>44395</v>
      </c>
    </row>
    <row r="3203" spans="1:10" x14ac:dyDescent="0.25">
      <c r="A3203" s="22" t="s">
        <v>2732</v>
      </c>
      <c r="B3203" s="23">
        <v>900</v>
      </c>
      <c r="C3203" s="22" t="s">
        <v>11494</v>
      </c>
      <c r="D3203" s="28">
        <v>387904</v>
      </c>
      <c r="E3203" s="22" t="s">
        <v>11495</v>
      </c>
      <c r="F3203" s="22" t="s">
        <v>11496</v>
      </c>
      <c r="G3203" s="22" t="s">
        <v>81</v>
      </c>
      <c r="H3203" s="22" t="s">
        <v>11311</v>
      </c>
      <c r="I3203" s="24">
        <v>43997</v>
      </c>
      <c r="J3203" s="24">
        <v>44075</v>
      </c>
    </row>
    <row r="3204" spans="1:10" x14ac:dyDescent="0.25">
      <c r="A3204" s="22" t="s">
        <v>16251</v>
      </c>
      <c r="B3204" s="23">
        <v>900</v>
      </c>
      <c r="C3204" s="22" t="s">
        <v>11494</v>
      </c>
      <c r="D3204" s="28">
        <v>387904</v>
      </c>
      <c r="E3204" s="22" t="s">
        <v>11495</v>
      </c>
      <c r="F3204" s="22" t="s">
        <v>11496</v>
      </c>
      <c r="G3204" s="22" t="s">
        <v>81</v>
      </c>
      <c r="H3204" s="22" t="s">
        <v>16252</v>
      </c>
      <c r="I3204" s="24">
        <v>43997</v>
      </c>
      <c r="J3204" s="24">
        <v>44005</v>
      </c>
    </row>
    <row r="3205" spans="1:10" x14ac:dyDescent="0.25">
      <c r="A3205" s="22" t="s">
        <v>16251</v>
      </c>
      <c r="B3205" s="23">
        <v>900</v>
      </c>
      <c r="C3205" s="22" t="s">
        <v>11494</v>
      </c>
      <c r="D3205" s="28">
        <v>387904</v>
      </c>
      <c r="E3205" s="22" t="s">
        <v>11495</v>
      </c>
      <c r="F3205" s="22" t="s">
        <v>16253</v>
      </c>
      <c r="G3205" s="22" t="s">
        <v>81</v>
      </c>
      <c r="H3205" s="22" t="s">
        <v>16252</v>
      </c>
      <c r="I3205" s="24">
        <v>44006</v>
      </c>
      <c r="J3205" s="24">
        <v>44255</v>
      </c>
    </row>
    <row r="3206" spans="1:10" x14ac:dyDescent="0.25">
      <c r="A3206" s="22" t="s">
        <v>16254</v>
      </c>
      <c r="B3206" s="23">
        <v>900</v>
      </c>
      <c r="C3206" s="22" t="s">
        <v>11494</v>
      </c>
      <c r="D3206" s="28">
        <v>387904</v>
      </c>
      <c r="E3206" s="22" t="s">
        <v>11495</v>
      </c>
      <c r="F3206" s="22" t="s">
        <v>11496</v>
      </c>
      <c r="G3206" s="22" t="s">
        <v>81</v>
      </c>
      <c r="H3206" s="22" t="s">
        <v>16255</v>
      </c>
      <c r="I3206" s="24">
        <v>43997</v>
      </c>
      <c r="J3206" s="24">
        <v>44178</v>
      </c>
    </row>
    <row r="3207" spans="1:10" x14ac:dyDescent="0.25">
      <c r="A3207" s="22" t="s">
        <v>16256</v>
      </c>
      <c r="B3207" s="23">
        <v>900</v>
      </c>
      <c r="C3207" s="22" t="s">
        <v>11494</v>
      </c>
      <c r="D3207" s="28">
        <v>387904</v>
      </c>
      <c r="E3207" s="22" t="s">
        <v>11495</v>
      </c>
      <c r="F3207" s="22" t="s">
        <v>11496</v>
      </c>
      <c r="G3207" s="22" t="s">
        <v>81</v>
      </c>
      <c r="H3207" s="22" t="s">
        <v>16257</v>
      </c>
      <c r="I3207" s="24">
        <v>43997</v>
      </c>
      <c r="J3207" s="24">
        <v>44180</v>
      </c>
    </row>
    <row r="3208" spans="1:10" x14ac:dyDescent="0.25">
      <c r="A3208" s="22" t="s">
        <v>10940</v>
      </c>
      <c r="B3208" s="23">
        <v>900</v>
      </c>
      <c r="C3208" s="22" t="s">
        <v>11494</v>
      </c>
      <c r="D3208" s="28">
        <v>387904</v>
      </c>
      <c r="E3208" s="22" t="s">
        <v>11495</v>
      </c>
      <c r="F3208" s="22" t="s">
        <v>11496</v>
      </c>
      <c r="G3208" s="22" t="s">
        <v>81</v>
      </c>
      <c r="H3208" s="22" t="s">
        <v>10941</v>
      </c>
      <c r="I3208" s="24">
        <v>43997</v>
      </c>
      <c r="J3208" s="24"/>
    </row>
    <row r="3209" spans="1:10" x14ac:dyDescent="0.25">
      <c r="A3209" s="22" t="s">
        <v>10042</v>
      </c>
      <c r="B3209" s="23">
        <v>900</v>
      </c>
      <c r="C3209" s="22" t="s">
        <v>11494</v>
      </c>
      <c r="D3209" s="28">
        <v>387904</v>
      </c>
      <c r="E3209" s="22" t="s">
        <v>11495</v>
      </c>
      <c r="F3209" s="22" t="s">
        <v>11496</v>
      </c>
      <c r="G3209" s="22" t="s">
        <v>81</v>
      </c>
      <c r="H3209" s="22" t="s">
        <v>10043</v>
      </c>
      <c r="I3209" s="24">
        <v>43997</v>
      </c>
      <c r="J3209" s="24"/>
    </row>
    <row r="3210" spans="1:10" x14ac:dyDescent="0.25">
      <c r="A3210" s="22" t="s">
        <v>10111</v>
      </c>
      <c r="B3210" s="23">
        <v>900</v>
      </c>
      <c r="C3210" s="22" t="s">
        <v>11494</v>
      </c>
      <c r="D3210" s="28">
        <v>387904</v>
      </c>
      <c r="E3210" s="22" t="s">
        <v>11495</v>
      </c>
      <c r="F3210" s="22" t="s">
        <v>11496</v>
      </c>
      <c r="G3210" s="22" t="s">
        <v>81</v>
      </c>
      <c r="H3210" s="22" t="s">
        <v>10112</v>
      </c>
      <c r="I3210" s="24">
        <v>43997</v>
      </c>
      <c r="J3210" s="24">
        <v>44011</v>
      </c>
    </row>
    <row r="3211" spans="1:10" x14ac:dyDescent="0.25">
      <c r="A3211" s="22" t="s">
        <v>10111</v>
      </c>
      <c r="B3211" s="23">
        <v>900</v>
      </c>
      <c r="C3211" s="22" t="s">
        <v>11494</v>
      </c>
      <c r="D3211" s="28">
        <v>387904</v>
      </c>
      <c r="E3211" s="22" t="s">
        <v>11495</v>
      </c>
      <c r="F3211" s="22" t="s">
        <v>12504</v>
      </c>
      <c r="G3211" s="22" t="s">
        <v>81</v>
      </c>
      <c r="H3211" s="22" t="s">
        <v>10112</v>
      </c>
      <c r="I3211" s="24">
        <v>44012</v>
      </c>
      <c r="J3211" s="24">
        <v>44017</v>
      </c>
    </row>
    <row r="3212" spans="1:10" x14ac:dyDescent="0.25">
      <c r="A3212" s="22" t="s">
        <v>10111</v>
      </c>
      <c r="B3212" s="23">
        <v>900</v>
      </c>
      <c r="C3212" s="22" t="s">
        <v>11494</v>
      </c>
      <c r="D3212" s="28">
        <v>387904</v>
      </c>
      <c r="E3212" s="22" t="s">
        <v>11495</v>
      </c>
      <c r="F3212" s="22" t="s">
        <v>16258</v>
      </c>
      <c r="G3212" s="22" t="s">
        <v>81</v>
      </c>
      <c r="H3212" s="22" t="s">
        <v>10112</v>
      </c>
      <c r="I3212" s="24">
        <v>44018</v>
      </c>
      <c r="J3212" s="24"/>
    </row>
    <row r="3213" spans="1:10" x14ac:dyDescent="0.25">
      <c r="A3213" s="22" t="s">
        <v>16259</v>
      </c>
      <c r="B3213" s="23">
        <v>900</v>
      </c>
      <c r="C3213" s="22" t="s">
        <v>11494</v>
      </c>
      <c r="D3213" s="28">
        <v>387904</v>
      </c>
      <c r="E3213" s="22" t="s">
        <v>11495</v>
      </c>
      <c r="F3213" s="22" t="s">
        <v>11496</v>
      </c>
      <c r="G3213" s="22" t="s">
        <v>81</v>
      </c>
      <c r="H3213" s="22" t="s">
        <v>16260</v>
      </c>
      <c r="I3213" s="24">
        <v>43997</v>
      </c>
      <c r="J3213" s="24">
        <v>44019</v>
      </c>
    </row>
    <row r="3214" spans="1:10" x14ac:dyDescent="0.25">
      <c r="A3214" s="22" t="s">
        <v>6916</v>
      </c>
      <c r="B3214" s="23">
        <v>900</v>
      </c>
      <c r="C3214" s="22" t="s">
        <v>11494</v>
      </c>
      <c r="D3214" s="28">
        <v>387904</v>
      </c>
      <c r="E3214" s="22" t="s">
        <v>11495</v>
      </c>
      <c r="F3214" s="22" t="s">
        <v>11496</v>
      </c>
      <c r="G3214" s="22" t="s">
        <v>81</v>
      </c>
      <c r="H3214" s="22" t="s">
        <v>6917</v>
      </c>
      <c r="I3214" s="24">
        <v>43997</v>
      </c>
      <c r="J3214" s="24"/>
    </row>
    <row r="3215" spans="1:10" x14ac:dyDescent="0.25">
      <c r="A3215" s="22" t="s">
        <v>16261</v>
      </c>
      <c r="B3215" s="23">
        <v>900</v>
      </c>
      <c r="C3215" s="22" t="s">
        <v>11494</v>
      </c>
      <c r="D3215" s="28">
        <v>387904</v>
      </c>
      <c r="E3215" s="22" t="s">
        <v>11495</v>
      </c>
      <c r="F3215" s="22" t="s">
        <v>11496</v>
      </c>
      <c r="G3215" s="22" t="s">
        <v>81</v>
      </c>
      <c r="H3215" s="22" t="s">
        <v>16262</v>
      </c>
      <c r="I3215" s="24">
        <v>43997</v>
      </c>
      <c r="J3215" s="24">
        <v>44013</v>
      </c>
    </row>
    <row r="3216" spans="1:10" x14ac:dyDescent="0.25">
      <c r="A3216" s="22" t="s">
        <v>16263</v>
      </c>
      <c r="B3216" s="23">
        <v>900</v>
      </c>
      <c r="C3216" s="22" t="s">
        <v>11494</v>
      </c>
      <c r="D3216" s="28">
        <v>387904</v>
      </c>
      <c r="E3216" s="22" t="s">
        <v>11495</v>
      </c>
      <c r="F3216" s="22" t="s">
        <v>11496</v>
      </c>
      <c r="G3216" s="22" t="s">
        <v>81</v>
      </c>
      <c r="H3216" s="22" t="s">
        <v>16264</v>
      </c>
      <c r="I3216" s="24">
        <v>43997</v>
      </c>
      <c r="J3216" s="24">
        <v>44347</v>
      </c>
    </row>
    <row r="3217" spans="1:10" x14ac:dyDescent="0.25">
      <c r="A3217" s="22" t="s">
        <v>16265</v>
      </c>
      <c r="B3217" s="23">
        <v>900</v>
      </c>
      <c r="C3217" s="22" t="s">
        <v>11494</v>
      </c>
      <c r="D3217" s="28">
        <v>387904</v>
      </c>
      <c r="E3217" s="22" t="s">
        <v>11495</v>
      </c>
      <c r="F3217" s="22" t="s">
        <v>11496</v>
      </c>
      <c r="G3217" s="22" t="s">
        <v>81</v>
      </c>
      <c r="H3217" s="22" t="s">
        <v>16266</v>
      </c>
      <c r="I3217" s="24">
        <v>43997</v>
      </c>
      <c r="J3217" s="24">
        <v>44138</v>
      </c>
    </row>
    <row r="3218" spans="1:10" x14ac:dyDescent="0.25">
      <c r="A3218" s="22" t="s">
        <v>9207</v>
      </c>
      <c r="B3218" s="23">
        <v>900</v>
      </c>
      <c r="C3218" s="22" t="s">
        <v>11494</v>
      </c>
      <c r="D3218" s="28">
        <v>387904</v>
      </c>
      <c r="E3218" s="22" t="s">
        <v>11495</v>
      </c>
      <c r="F3218" s="22" t="s">
        <v>11496</v>
      </c>
      <c r="G3218" s="22" t="s">
        <v>81</v>
      </c>
      <c r="H3218" s="22" t="s">
        <v>9208</v>
      </c>
      <c r="I3218" s="24">
        <v>43997</v>
      </c>
      <c r="J3218" s="24"/>
    </row>
    <row r="3219" spans="1:10" x14ac:dyDescent="0.25">
      <c r="A3219" s="22" t="s">
        <v>9268</v>
      </c>
      <c r="B3219" s="23">
        <v>900</v>
      </c>
      <c r="C3219" s="22" t="s">
        <v>11494</v>
      </c>
      <c r="D3219" s="28">
        <v>387904</v>
      </c>
      <c r="E3219" s="22" t="s">
        <v>11495</v>
      </c>
      <c r="F3219" s="22" t="s">
        <v>11496</v>
      </c>
      <c r="G3219" s="22" t="s">
        <v>81</v>
      </c>
      <c r="H3219" s="22" t="s">
        <v>9269</v>
      </c>
      <c r="I3219" s="24">
        <v>43997</v>
      </c>
      <c r="J3219" s="24"/>
    </row>
    <row r="3220" spans="1:10" x14ac:dyDescent="0.25">
      <c r="A3220" s="22" t="s">
        <v>10023</v>
      </c>
      <c r="B3220" s="23">
        <v>900</v>
      </c>
      <c r="C3220" s="22" t="s">
        <v>11494</v>
      </c>
      <c r="D3220" s="28">
        <v>387904</v>
      </c>
      <c r="E3220" s="22" t="s">
        <v>11495</v>
      </c>
      <c r="F3220" s="22" t="s">
        <v>11496</v>
      </c>
      <c r="G3220" s="22" t="s">
        <v>81</v>
      </c>
      <c r="H3220" s="22" t="s">
        <v>10024</v>
      </c>
      <c r="I3220" s="24">
        <v>43997</v>
      </c>
      <c r="J3220" s="24"/>
    </row>
    <row r="3221" spans="1:10" x14ac:dyDescent="0.25">
      <c r="A3221" s="22" t="s">
        <v>7111</v>
      </c>
      <c r="B3221" s="23">
        <v>900</v>
      </c>
      <c r="C3221" s="22" t="s">
        <v>11494</v>
      </c>
      <c r="D3221" s="28">
        <v>387904</v>
      </c>
      <c r="E3221" s="22" t="s">
        <v>11495</v>
      </c>
      <c r="F3221" s="22" t="s">
        <v>11699</v>
      </c>
      <c r="G3221" s="22" t="s">
        <v>81</v>
      </c>
      <c r="H3221" s="22" t="s">
        <v>7112</v>
      </c>
      <c r="I3221" s="24">
        <v>44200</v>
      </c>
      <c r="J3221" s="24"/>
    </row>
    <row r="3222" spans="1:10" x14ac:dyDescent="0.25">
      <c r="A3222" s="22" t="s">
        <v>10580</v>
      </c>
      <c r="B3222" s="23">
        <v>900</v>
      </c>
      <c r="C3222" s="22" t="s">
        <v>11494</v>
      </c>
      <c r="D3222" s="28">
        <v>387904</v>
      </c>
      <c r="E3222" s="22" t="s">
        <v>11495</v>
      </c>
      <c r="F3222" s="22" t="s">
        <v>11496</v>
      </c>
      <c r="G3222" s="22" t="s">
        <v>81</v>
      </c>
      <c r="H3222" s="22" t="s">
        <v>10581</v>
      </c>
      <c r="I3222" s="24">
        <v>43997</v>
      </c>
      <c r="J3222" s="24"/>
    </row>
    <row r="3223" spans="1:10" x14ac:dyDescent="0.25">
      <c r="A3223" s="22" t="s">
        <v>9622</v>
      </c>
      <c r="B3223" s="23">
        <v>900</v>
      </c>
      <c r="C3223" s="22" t="s">
        <v>11494</v>
      </c>
      <c r="D3223" s="28">
        <v>387904</v>
      </c>
      <c r="E3223" s="22" t="s">
        <v>11495</v>
      </c>
      <c r="F3223" s="22" t="s">
        <v>11496</v>
      </c>
      <c r="G3223" s="22" t="s">
        <v>81</v>
      </c>
      <c r="H3223" s="22" t="s">
        <v>9623</v>
      </c>
      <c r="I3223" s="24">
        <v>43997</v>
      </c>
      <c r="J3223" s="24"/>
    </row>
    <row r="3224" spans="1:10" x14ac:dyDescent="0.25">
      <c r="A3224" s="22" t="s">
        <v>10661</v>
      </c>
      <c r="B3224" s="23">
        <v>900</v>
      </c>
      <c r="C3224" s="22" t="s">
        <v>11494</v>
      </c>
      <c r="D3224" s="28">
        <v>387904</v>
      </c>
      <c r="E3224" s="22" t="s">
        <v>11495</v>
      </c>
      <c r="F3224" s="22" t="s">
        <v>11496</v>
      </c>
      <c r="G3224" s="22" t="s">
        <v>81</v>
      </c>
      <c r="H3224" s="22" t="s">
        <v>10662</v>
      </c>
      <c r="I3224" s="24">
        <v>43997</v>
      </c>
      <c r="J3224" s="24"/>
    </row>
    <row r="3225" spans="1:10" x14ac:dyDescent="0.25">
      <c r="A3225" s="22" t="s">
        <v>10537</v>
      </c>
      <c r="B3225" s="23">
        <v>900</v>
      </c>
      <c r="C3225" s="22" t="s">
        <v>11494</v>
      </c>
      <c r="D3225" s="28">
        <v>387904</v>
      </c>
      <c r="E3225" s="22" t="s">
        <v>11495</v>
      </c>
      <c r="F3225" s="22" t="s">
        <v>11496</v>
      </c>
      <c r="G3225" s="22" t="s">
        <v>81</v>
      </c>
      <c r="H3225" s="22" t="s">
        <v>10538</v>
      </c>
      <c r="I3225" s="24">
        <v>43997</v>
      </c>
      <c r="J3225" s="24"/>
    </row>
    <row r="3226" spans="1:10" x14ac:dyDescent="0.25">
      <c r="A3226" s="22" t="s">
        <v>16267</v>
      </c>
      <c r="B3226" s="23">
        <v>900</v>
      </c>
      <c r="C3226" s="22" t="s">
        <v>11494</v>
      </c>
      <c r="D3226" s="28">
        <v>387904</v>
      </c>
      <c r="E3226" s="22" t="s">
        <v>11495</v>
      </c>
      <c r="F3226" s="22" t="s">
        <v>11496</v>
      </c>
      <c r="G3226" s="22" t="s">
        <v>81</v>
      </c>
      <c r="H3226" s="22" t="s">
        <v>16268</v>
      </c>
      <c r="I3226" s="24">
        <v>43997</v>
      </c>
      <c r="J3226" s="24">
        <v>44017</v>
      </c>
    </row>
    <row r="3227" spans="1:10" x14ac:dyDescent="0.25">
      <c r="A3227" s="22" t="s">
        <v>16267</v>
      </c>
      <c r="B3227" s="23">
        <v>900</v>
      </c>
      <c r="C3227" s="22" t="s">
        <v>11494</v>
      </c>
      <c r="D3227" s="28">
        <v>387904</v>
      </c>
      <c r="E3227" s="22" t="s">
        <v>11495</v>
      </c>
      <c r="F3227" s="22" t="s">
        <v>16269</v>
      </c>
      <c r="G3227" s="22" t="s">
        <v>81</v>
      </c>
      <c r="H3227" s="22" t="s">
        <v>16268</v>
      </c>
      <c r="I3227" s="24">
        <v>44018</v>
      </c>
      <c r="J3227" s="24">
        <v>44064</v>
      </c>
    </row>
    <row r="3228" spans="1:10" x14ac:dyDescent="0.25">
      <c r="A3228" s="22" t="s">
        <v>9848</v>
      </c>
      <c r="B3228" s="23">
        <v>900</v>
      </c>
      <c r="C3228" s="22" t="s">
        <v>11494</v>
      </c>
      <c r="D3228" s="28">
        <v>387904</v>
      </c>
      <c r="E3228" s="22" t="s">
        <v>11495</v>
      </c>
      <c r="F3228" s="22" t="s">
        <v>11496</v>
      </c>
      <c r="G3228" s="22" t="s">
        <v>81</v>
      </c>
      <c r="H3228" s="22" t="s">
        <v>9849</v>
      </c>
      <c r="I3228" s="24">
        <v>43997</v>
      </c>
      <c r="J3228" s="24"/>
    </row>
    <row r="3229" spans="1:10" x14ac:dyDescent="0.25">
      <c r="A3229" s="22" t="s">
        <v>9817</v>
      </c>
      <c r="B3229" s="23">
        <v>900</v>
      </c>
      <c r="C3229" s="22" t="s">
        <v>11494</v>
      </c>
      <c r="D3229" s="28">
        <v>387904</v>
      </c>
      <c r="E3229" s="22" t="s">
        <v>11495</v>
      </c>
      <c r="F3229" s="22" t="s">
        <v>11496</v>
      </c>
      <c r="G3229" s="22" t="s">
        <v>81</v>
      </c>
      <c r="H3229" s="22" t="s">
        <v>9818</v>
      </c>
      <c r="I3229" s="24">
        <v>43997</v>
      </c>
      <c r="J3229" s="24">
        <v>44094</v>
      </c>
    </row>
    <row r="3230" spans="1:10" x14ac:dyDescent="0.25">
      <c r="A3230" s="22" t="s">
        <v>9817</v>
      </c>
      <c r="B3230" s="23">
        <v>900</v>
      </c>
      <c r="C3230" s="22" t="s">
        <v>11494</v>
      </c>
      <c r="D3230" s="28">
        <v>387904</v>
      </c>
      <c r="E3230" s="22" t="s">
        <v>11495</v>
      </c>
      <c r="F3230" s="22" t="s">
        <v>16270</v>
      </c>
      <c r="G3230" s="22" t="s">
        <v>81</v>
      </c>
      <c r="H3230" s="22" t="s">
        <v>9818</v>
      </c>
      <c r="I3230" s="24">
        <v>44095</v>
      </c>
      <c r="J3230" s="24">
        <v>44109</v>
      </c>
    </row>
    <row r="3231" spans="1:10" x14ac:dyDescent="0.25">
      <c r="A3231" s="22" t="s">
        <v>9817</v>
      </c>
      <c r="B3231" s="23">
        <v>900</v>
      </c>
      <c r="C3231" s="22" t="s">
        <v>11494</v>
      </c>
      <c r="D3231" s="28">
        <v>387904</v>
      </c>
      <c r="E3231" s="22" t="s">
        <v>11495</v>
      </c>
      <c r="F3231" s="22" t="s">
        <v>16271</v>
      </c>
      <c r="G3231" s="22" t="s">
        <v>81</v>
      </c>
      <c r="H3231" s="22" t="s">
        <v>9818</v>
      </c>
      <c r="I3231" s="24">
        <v>44110</v>
      </c>
      <c r="J3231" s="24">
        <v>44485</v>
      </c>
    </row>
    <row r="3232" spans="1:10" x14ac:dyDescent="0.25">
      <c r="A3232" s="22" t="s">
        <v>16272</v>
      </c>
      <c r="B3232" s="23">
        <v>900</v>
      </c>
      <c r="C3232" s="22" t="s">
        <v>11494</v>
      </c>
      <c r="D3232" s="28">
        <v>387904</v>
      </c>
      <c r="E3232" s="22" t="s">
        <v>11495</v>
      </c>
      <c r="F3232" s="22" t="s">
        <v>16035</v>
      </c>
      <c r="G3232" s="22" t="s">
        <v>81</v>
      </c>
      <c r="H3232" s="22" t="s">
        <v>16273</v>
      </c>
      <c r="I3232" s="24">
        <v>43997</v>
      </c>
      <c r="J3232" s="24">
        <v>44236</v>
      </c>
    </row>
    <row r="3233" spans="1:10" x14ac:dyDescent="0.25">
      <c r="A3233" s="22" t="s">
        <v>10220</v>
      </c>
      <c r="B3233" s="23">
        <v>900</v>
      </c>
      <c r="C3233" s="22" t="s">
        <v>11494</v>
      </c>
      <c r="D3233" s="28">
        <v>387904</v>
      </c>
      <c r="E3233" s="22" t="s">
        <v>11495</v>
      </c>
      <c r="F3233" s="22" t="s">
        <v>11496</v>
      </c>
      <c r="G3233" s="22" t="s">
        <v>81</v>
      </c>
      <c r="H3233" s="22" t="s">
        <v>10221</v>
      </c>
      <c r="I3233" s="24">
        <v>43997</v>
      </c>
      <c r="J3233" s="24"/>
    </row>
    <row r="3234" spans="1:10" x14ac:dyDescent="0.25">
      <c r="A3234" s="22" t="s">
        <v>11424</v>
      </c>
      <c r="B3234" s="23">
        <v>900</v>
      </c>
      <c r="C3234" s="22" t="s">
        <v>11494</v>
      </c>
      <c r="D3234" s="28">
        <v>387904</v>
      </c>
      <c r="E3234" s="22" t="s">
        <v>11495</v>
      </c>
      <c r="F3234" s="22" t="s">
        <v>11496</v>
      </c>
      <c r="G3234" s="22" t="s">
        <v>81</v>
      </c>
      <c r="H3234" s="22" t="s">
        <v>11425</v>
      </c>
      <c r="I3234" s="24">
        <v>43997</v>
      </c>
      <c r="J3234" s="24"/>
    </row>
    <row r="3235" spans="1:10" x14ac:dyDescent="0.25">
      <c r="A3235" s="22" t="s">
        <v>11334</v>
      </c>
      <c r="B3235" s="23">
        <v>900</v>
      </c>
      <c r="C3235" s="22" t="s">
        <v>11494</v>
      </c>
      <c r="D3235" s="28">
        <v>387904</v>
      </c>
      <c r="E3235" s="22" t="s">
        <v>11495</v>
      </c>
      <c r="F3235" s="22" t="s">
        <v>11496</v>
      </c>
      <c r="G3235" s="22" t="s">
        <v>81</v>
      </c>
      <c r="H3235" s="22" t="s">
        <v>11335</v>
      </c>
      <c r="I3235" s="24">
        <v>43997</v>
      </c>
      <c r="J3235" s="24"/>
    </row>
    <row r="3236" spans="1:10" x14ac:dyDescent="0.25">
      <c r="A3236" s="22" t="s">
        <v>16274</v>
      </c>
      <c r="B3236" s="23">
        <v>900</v>
      </c>
      <c r="C3236" s="22" t="s">
        <v>11494</v>
      </c>
      <c r="D3236" s="28">
        <v>387904</v>
      </c>
      <c r="E3236" s="22" t="s">
        <v>11495</v>
      </c>
      <c r="F3236" s="22" t="s">
        <v>11496</v>
      </c>
      <c r="G3236" s="22" t="s">
        <v>81</v>
      </c>
      <c r="H3236" s="22" t="s">
        <v>16275</v>
      </c>
      <c r="I3236" s="24">
        <v>43997</v>
      </c>
      <c r="J3236" s="24">
        <v>44179</v>
      </c>
    </row>
    <row r="3237" spans="1:10" x14ac:dyDescent="0.25">
      <c r="A3237" s="22" t="s">
        <v>10822</v>
      </c>
      <c r="B3237" s="23">
        <v>900</v>
      </c>
      <c r="C3237" s="22" t="s">
        <v>11494</v>
      </c>
      <c r="D3237" s="28">
        <v>387904</v>
      </c>
      <c r="E3237" s="22" t="s">
        <v>11495</v>
      </c>
      <c r="F3237" s="22" t="s">
        <v>11496</v>
      </c>
      <c r="G3237" s="22" t="s">
        <v>81</v>
      </c>
      <c r="H3237" s="22" t="s">
        <v>10823</v>
      </c>
      <c r="I3237" s="24">
        <v>43997</v>
      </c>
      <c r="J3237" s="24"/>
    </row>
    <row r="3238" spans="1:10" x14ac:dyDescent="0.25">
      <c r="A3238" s="22" t="s">
        <v>16276</v>
      </c>
      <c r="B3238" s="23">
        <v>900</v>
      </c>
      <c r="C3238" s="22" t="s">
        <v>11494</v>
      </c>
      <c r="D3238" s="28">
        <v>387904</v>
      </c>
      <c r="E3238" s="22" t="s">
        <v>11495</v>
      </c>
      <c r="F3238" s="22" t="s">
        <v>11496</v>
      </c>
      <c r="G3238" s="22" t="s">
        <v>81</v>
      </c>
      <c r="H3238" s="22" t="s">
        <v>16277</v>
      </c>
      <c r="I3238" s="24">
        <v>43997</v>
      </c>
      <c r="J3238" s="24">
        <v>44132</v>
      </c>
    </row>
    <row r="3239" spans="1:10" x14ac:dyDescent="0.25">
      <c r="A3239" s="22" t="s">
        <v>16278</v>
      </c>
      <c r="B3239" s="23">
        <v>900</v>
      </c>
      <c r="C3239" s="22" t="s">
        <v>11494</v>
      </c>
      <c r="D3239" s="28">
        <v>387904</v>
      </c>
      <c r="E3239" s="22" t="s">
        <v>11495</v>
      </c>
      <c r="F3239" s="22" t="s">
        <v>11496</v>
      </c>
      <c r="G3239" s="22" t="s">
        <v>81</v>
      </c>
      <c r="H3239" s="22" t="s">
        <v>16279</v>
      </c>
      <c r="I3239" s="24">
        <v>43997</v>
      </c>
      <c r="J3239" s="24">
        <v>44182</v>
      </c>
    </row>
    <row r="3240" spans="1:10" x14ac:dyDescent="0.25">
      <c r="A3240" s="22" t="s">
        <v>9919</v>
      </c>
      <c r="B3240" s="23">
        <v>900</v>
      </c>
      <c r="C3240" s="22" t="s">
        <v>11494</v>
      </c>
      <c r="D3240" s="28">
        <v>387904</v>
      </c>
      <c r="E3240" s="22" t="s">
        <v>11495</v>
      </c>
      <c r="F3240" s="22" t="s">
        <v>11496</v>
      </c>
      <c r="G3240" s="22" t="s">
        <v>81</v>
      </c>
      <c r="H3240" s="22" t="s">
        <v>9920</v>
      </c>
      <c r="I3240" s="24">
        <v>43997</v>
      </c>
      <c r="J3240" s="24"/>
    </row>
    <row r="3241" spans="1:10" x14ac:dyDescent="0.25">
      <c r="A3241" s="22" t="s">
        <v>16280</v>
      </c>
      <c r="B3241" s="23">
        <v>900</v>
      </c>
      <c r="C3241" s="22" t="s">
        <v>11494</v>
      </c>
      <c r="D3241" s="28">
        <v>387904</v>
      </c>
      <c r="E3241" s="22" t="s">
        <v>11495</v>
      </c>
      <c r="F3241" s="22" t="s">
        <v>11496</v>
      </c>
      <c r="G3241" s="22" t="s">
        <v>81</v>
      </c>
      <c r="H3241" s="22" t="s">
        <v>16281</v>
      </c>
      <c r="I3241" s="24">
        <v>43997</v>
      </c>
      <c r="J3241" s="24">
        <v>44022</v>
      </c>
    </row>
    <row r="3242" spans="1:10" x14ac:dyDescent="0.25">
      <c r="A3242" s="22" t="s">
        <v>10908</v>
      </c>
      <c r="B3242" s="23">
        <v>900</v>
      </c>
      <c r="C3242" s="22" t="s">
        <v>11494</v>
      </c>
      <c r="D3242" s="28">
        <v>387904</v>
      </c>
      <c r="E3242" s="22" t="s">
        <v>11495</v>
      </c>
      <c r="F3242" s="22" t="s">
        <v>11496</v>
      </c>
      <c r="G3242" s="22" t="s">
        <v>81</v>
      </c>
      <c r="H3242" s="22" t="s">
        <v>10909</v>
      </c>
      <c r="I3242" s="24">
        <v>43997</v>
      </c>
      <c r="J3242" s="24"/>
    </row>
    <row r="3243" spans="1:10" x14ac:dyDescent="0.25">
      <c r="A3243" s="22" t="s">
        <v>9914</v>
      </c>
      <c r="B3243" s="23">
        <v>900</v>
      </c>
      <c r="C3243" s="22" t="s">
        <v>11494</v>
      </c>
      <c r="D3243" s="28">
        <v>387904</v>
      </c>
      <c r="E3243" s="22" t="s">
        <v>11495</v>
      </c>
      <c r="F3243" s="22" t="s">
        <v>11496</v>
      </c>
      <c r="G3243" s="22" t="s">
        <v>81</v>
      </c>
      <c r="H3243" s="22" t="s">
        <v>9915</v>
      </c>
      <c r="I3243" s="24">
        <v>43997</v>
      </c>
      <c r="J3243" s="24"/>
    </row>
    <row r="3244" spans="1:10" x14ac:dyDescent="0.25">
      <c r="A3244" s="22" t="s">
        <v>11045</v>
      </c>
      <c r="B3244" s="23">
        <v>900</v>
      </c>
      <c r="C3244" s="22" t="s">
        <v>11494</v>
      </c>
      <c r="D3244" s="28">
        <v>387904</v>
      </c>
      <c r="E3244" s="22" t="s">
        <v>11495</v>
      </c>
      <c r="F3244" s="22" t="s">
        <v>11496</v>
      </c>
      <c r="G3244" s="22" t="s">
        <v>81</v>
      </c>
      <c r="H3244" s="22" t="s">
        <v>11046</v>
      </c>
      <c r="I3244" s="24">
        <v>43997</v>
      </c>
      <c r="J3244" s="24"/>
    </row>
    <row r="3245" spans="1:10" x14ac:dyDescent="0.25">
      <c r="A3245" s="22" t="s">
        <v>16282</v>
      </c>
      <c r="B3245" s="23">
        <v>900</v>
      </c>
      <c r="C3245" s="22" t="s">
        <v>11494</v>
      </c>
      <c r="D3245" s="28">
        <v>387904</v>
      </c>
      <c r="E3245" s="22" t="s">
        <v>11495</v>
      </c>
      <c r="F3245" s="22" t="s">
        <v>11496</v>
      </c>
      <c r="G3245" s="22" t="s">
        <v>81</v>
      </c>
      <c r="H3245" s="22" t="s">
        <v>16283</v>
      </c>
      <c r="I3245" s="24">
        <v>43997</v>
      </c>
      <c r="J3245" s="24">
        <v>44109</v>
      </c>
    </row>
    <row r="3246" spans="1:10" x14ac:dyDescent="0.25">
      <c r="A3246" s="22" t="s">
        <v>16284</v>
      </c>
      <c r="B3246" s="23">
        <v>900</v>
      </c>
      <c r="C3246" s="22" t="s">
        <v>11494</v>
      </c>
      <c r="D3246" s="28">
        <v>387904</v>
      </c>
      <c r="E3246" s="22" t="s">
        <v>11495</v>
      </c>
      <c r="F3246" s="22" t="s">
        <v>11496</v>
      </c>
      <c r="G3246" s="22" t="s">
        <v>81</v>
      </c>
      <c r="H3246" s="22" t="s">
        <v>16285</v>
      </c>
      <c r="I3246" s="24">
        <v>43997</v>
      </c>
      <c r="J3246" s="24">
        <v>44197</v>
      </c>
    </row>
    <row r="3247" spans="1:10" x14ac:dyDescent="0.25">
      <c r="A3247" s="22" t="s">
        <v>11398</v>
      </c>
      <c r="B3247" s="23">
        <v>900</v>
      </c>
      <c r="C3247" s="22" t="s">
        <v>11494</v>
      </c>
      <c r="D3247" s="28">
        <v>387904</v>
      </c>
      <c r="E3247" s="22" t="s">
        <v>11495</v>
      </c>
      <c r="F3247" s="22" t="s">
        <v>11496</v>
      </c>
      <c r="G3247" s="22" t="s">
        <v>81</v>
      </c>
      <c r="H3247" s="22" t="s">
        <v>11399</v>
      </c>
      <c r="I3247" s="24">
        <v>43997</v>
      </c>
      <c r="J3247" s="24"/>
    </row>
    <row r="3248" spans="1:10" x14ac:dyDescent="0.25">
      <c r="A3248" s="22" t="s">
        <v>9994</v>
      </c>
      <c r="B3248" s="23">
        <v>900</v>
      </c>
      <c r="C3248" s="22" t="s">
        <v>11494</v>
      </c>
      <c r="D3248" s="28">
        <v>387904</v>
      </c>
      <c r="E3248" s="22" t="s">
        <v>11495</v>
      </c>
      <c r="F3248" s="22" t="s">
        <v>11496</v>
      </c>
      <c r="G3248" s="22" t="s">
        <v>81</v>
      </c>
      <c r="H3248" s="22" t="s">
        <v>9995</v>
      </c>
      <c r="I3248" s="24">
        <v>43997</v>
      </c>
      <c r="J3248" s="24">
        <v>44396</v>
      </c>
    </row>
    <row r="3249" spans="1:10" x14ac:dyDescent="0.25">
      <c r="A3249" s="22" t="s">
        <v>11286</v>
      </c>
      <c r="B3249" s="23">
        <v>900</v>
      </c>
      <c r="C3249" s="22" t="s">
        <v>11494</v>
      </c>
      <c r="D3249" s="28">
        <v>387904</v>
      </c>
      <c r="E3249" s="22" t="s">
        <v>11495</v>
      </c>
      <c r="F3249" s="22" t="s">
        <v>11496</v>
      </c>
      <c r="G3249" s="22" t="s">
        <v>81</v>
      </c>
      <c r="H3249" s="22" t="s">
        <v>11287</v>
      </c>
      <c r="I3249" s="24">
        <v>43997</v>
      </c>
      <c r="J3249" s="24"/>
    </row>
    <row r="3250" spans="1:10" x14ac:dyDescent="0.25">
      <c r="A3250" s="22" t="s">
        <v>9078</v>
      </c>
      <c r="B3250" s="23">
        <v>900</v>
      </c>
      <c r="C3250" s="22" t="s">
        <v>11494</v>
      </c>
      <c r="D3250" s="28">
        <v>387904</v>
      </c>
      <c r="E3250" s="22" t="s">
        <v>11495</v>
      </c>
      <c r="F3250" s="22" t="s">
        <v>11496</v>
      </c>
      <c r="G3250" s="22" t="s">
        <v>81</v>
      </c>
      <c r="H3250" s="22" t="s">
        <v>9079</v>
      </c>
      <c r="I3250" s="24">
        <v>43997</v>
      </c>
      <c r="J3250" s="24">
        <v>43998</v>
      </c>
    </row>
    <row r="3251" spans="1:10" x14ac:dyDescent="0.25">
      <c r="A3251" s="22" t="s">
        <v>9078</v>
      </c>
      <c r="B3251" s="23">
        <v>900</v>
      </c>
      <c r="C3251" s="22" t="s">
        <v>11494</v>
      </c>
      <c r="D3251" s="28">
        <v>387904</v>
      </c>
      <c r="E3251" s="22" t="s">
        <v>11495</v>
      </c>
      <c r="F3251" s="22" t="s">
        <v>16286</v>
      </c>
      <c r="G3251" s="22" t="s">
        <v>81</v>
      </c>
      <c r="H3251" s="22" t="s">
        <v>9079</v>
      </c>
      <c r="I3251" s="24">
        <v>43999</v>
      </c>
      <c r="J3251" s="24"/>
    </row>
    <row r="3252" spans="1:10" x14ac:dyDescent="0.25">
      <c r="A3252" s="22" t="s">
        <v>16287</v>
      </c>
      <c r="B3252" s="23">
        <v>900</v>
      </c>
      <c r="C3252" s="22" t="s">
        <v>11494</v>
      </c>
      <c r="D3252" s="28">
        <v>387904</v>
      </c>
      <c r="E3252" s="22" t="s">
        <v>11495</v>
      </c>
      <c r="F3252" s="22" t="s">
        <v>11496</v>
      </c>
      <c r="G3252" s="22" t="s">
        <v>81</v>
      </c>
      <c r="H3252" s="22" t="s">
        <v>16288</v>
      </c>
      <c r="I3252" s="24">
        <v>43997</v>
      </c>
      <c r="J3252" s="24">
        <v>44075</v>
      </c>
    </row>
    <row r="3253" spans="1:10" x14ac:dyDescent="0.25">
      <c r="A3253" s="22" t="s">
        <v>16289</v>
      </c>
      <c r="B3253" s="23">
        <v>900</v>
      </c>
      <c r="C3253" s="22" t="s">
        <v>11494</v>
      </c>
      <c r="D3253" s="28">
        <v>387904</v>
      </c>
      <c r="E3253" s="22" t="s">
        <v>11495</v>
      </c>
      <c r="F3253" s="22" t="s">
        <v>11496</v>
      </c>
      <c r="G3253" s="22" t="s">
        <v>81</v>
      </c>
      <c r="H3253" s="22" t="s">
        <v>16290</v>
      </c>
      <c r="I3253" s="24">
        <v>43997</v>
      </c>
      <c r="J3253" s="24">
        <v>44114</v>
      </c>
    </row>
    <row r="3254" spans="1:10" x14ac:dyDescent="0.25">
      <c r="A3254" s="22" t="s">
        <v>16291</v>
      </c>
      <c r="B3254" s="23">
        <v>900</v>
      </c>
      <c r="C3254" s="22" t="s">
        <v>11494</v>
      </c>
      <c r="D3254" s="28">
        <v>387904</v>
      </c>
      <c r="E3254" s="22" t="s">
        <v>11495</v>
      </c>
      <c r="F3254" s="22" t="s">
        <v>11496</v>
      </c>
      <c r="G3254" s="22" t="s">
        <v>81</v>
      </c>
      <c r="H3254" s="22" t="s">
        <v>16292</v>
      </c>
      <c r="I3254" s="24">
        <v>43997</v>
      </c>
      <c r="J3254" s="24">
        <v>44075</v>
      </c>
    </row>
    <row r="3255" spans="1:10" x14ac:dyDescent="0.25">
      <c r="A3255" s="22" t="s">
        <v>363</v>
      </c>
      <c r="B3255" s="23">
        <v>900</v>
      </c>
      <c r="C3255" s="22" t="s">
        <v>11494</v>
      </c>
      <c r="D3255" s="28">
        <v>387904</v>
      </c>
      <c r="E3255" s="22" t="s">
        <v>11495</v>
      </c>
      <c r="F3255" s="22" t="s">
        <v>11496</v>
      </c>
      <c r="G3255" s="22" t="s">
        <v>81</v>
      </c>
      <c r="H3255" s="22" t="s">
        <v>10631</v>
      </c>
      <c r="I3255" s="24">
        <v>43997</v>
      </c>
      <c r="J3255" s="24">
        <v>44166</v>
      </c>
    </row>
    <row r="3256" spans="1:10" x14ac:dyDescent="0.25">
      <c r="A3256" s="22" t="s">
        <v>16293</v>
      </c>
      <c r="B3256" s="23">
        <v>900</v>
      </c>
      <c r="C3256" s="22" t="s">
        <v>11494</v>
      </c>
      <c r="D3256" s="28">
        <v>387904</v>
      </c>
      <c r="E3256" s="22" t="s">
        <v>11495</v>
      </c>
      <c r="F3256" s="22" t="s">
        <v>11496</v>
      </c>
      <c r="G3256" s="22" t="s">
        <v>81</v>
      </c>
      <c r="H3256" s="22" t="s">
        <v>16294</v>
      </c>
      <c r="I3256" s="24">
        <v>43997</v>
      </c>
      <c r="J3256" s="24">
        <v>44075</v>
      </c>
    </row>
    <row r="3257" spans="1:10" x14ac:dyDescent="0.25">
      <c r="A3257" s="22" t="s">
        <v>10866</v>
      </c>
      <c r="B3257" s="23">
        <v>900</v>
      </c>
      <c r="C3257" s="22" t="s">
        <v>11494</v>
      </c>
      <c r="D3257" s="28">
        <v>387904</v>
      </c>
      <c r="E3257" s="22" t="s">
        <v>11495</v>
      </c>
      <c r="F3257" s="22" t="s">
        <v>11496</v>
      </c>
      <c r="G3257" s="22" t="s">
        <v>81</v>
      </c>
      <c r="H3257" s="22" t="s">
        <v>10867</v>
      </c>
      <c r="I3257" s="24">
        <v>43997</v>
      </c>
      <c r="J3257" s="24"/>
    </row>
    <row r="3258" spans="1:10" x14ac:dyDescent="0.25">
      <c r="A3258" s="22" t="s">
        <v>11352</v>
      </c>
      <c r="B3258" s="23">
        <v>900</v>
      </c>
      <c r="C3258" s="22" t="s">
        <v>11494</v>
      </c>
      <c r="D3258" s="28">
        <v>387904</v>
      </c>
      <c r="E3258" s="22" t="s">
        <v>11495</v>
      </c>
      <c r="F3258" s="22" t="s">
        <v>11496</v>
      </c>
      <c r="G3258" s="22" t="s">
        <v>81</v>
      </c>
      <c r="H3258" s="22" t="s">
        <v>11353</v>
      </c>
      <c r="I3258" s="24">
        <v>43997</v>
      </c>
      <c r="J3258" s="24"/>
    </row>
    <row r="3259" spans="1:10" x14ac:dyDescent="0.25">
      <c r="A3259" s="22" t="s">
        <v>16295</v>
      </c>
      <c r="B3259" s="23">
        <v>900</v>
      </c>
      <c r="C3259" s="22" t="s">
        <v>11494</v>
      </c>
      <c r="D3259" s="28">
        <v>387904</v>
      </c>
      <c r="E3259" s="22" t="s">
        <v>11495</v>
      </c>
      <c r="F3259" s="22" t="s">
        <v>11496</v>
      </c>
      <c r="G3259" s="22" t="s">
        <v>81</v>
      </c>
      <c r="H3259" s="22" t="s">
        <v>16296</v>
      </c>
      <c r="I3259" s="24">
        <v>43997</v>
      </c>
      <c r="J3259" s="24">
        <v>44022</v>
      </c>
    </row>
    <row r="3260" spans="1:10" x14ac:dyDescent="0.25">
      <c r="A3260" s="22" t="s">
        <v>16297</v>
      </c>
      <c r="B3260" s="23">
        <v>900</v>
      </c>
      <c r="C3260" s="22" t="s">
        <v>11494</v>
      </c>
      <c r="D3260" s="28">
        <v>387904</v>
      </c>
      <c r="E3260" s="22" t="s">
        <v>11495</v>
      </c>
      <c r="F3260" s="22" t="s">
        <v>11496</v>
      </c>
      <c r="G3260" s="22" t="s">
        <v>81</v>
      </c>
      <c r="H3260" s="22" t="s">
        <v>16298</v>
      </c>
      <c r="I3260" s="24">
        <v>43997</v>
      </c>
      <c r="J3260" s="24">
        <v>44075</v>
      </c>
    </row>
    <row r="3261" spans="1:10" x14ac:dyDescent="0.25">
      <c r="A3261" s="22" t="s">
        <v>16299</v>
      </c>
      <c r="B3261" s="23">
        <v>900</v>
      </c>
      <c r="C3261" s="22" t="s">
        <v>11494</v>
      </c>
      <c r="D3261" s="28">
        <v>387904</v>
      </c>
      <c r="E3261" s="22" t="s">
        <v>11495</v>
      </c>
      <c r="F3261" s="22" t="s">
        <v>11496</v>
      </c>
      <c r="G3261" s="22" t="s">
        <v>81</v>
      </c>
      <c r="H3261" s="22" t="s">
        <v>16300</v>
      </c>
      <c r="I3261" s="24">
        <v>43997</v>
      </c>
      <c r="J3261" s="24">
        <v>44166</v>
      </c>
    </row>
    <row r="3262" spans="1:10" x14ac:dyDescent="0.25">
      <c r="A3262" s="22" t="s">
        <v>16301</v>
      </c>
      <c r="B3262" s="23">
        <v>900</v>
      </c>
      <c r="C3262" s="22" t="s">
        <v>11494</v>
      </c>
      <c r="D3262" s="28">
        <v>387904</v>
      </c>
      <c r="E3262" s="22" t="s">
        <v>11495</v>
      </c>
      <c r="F3262" s="22" t="s">
        <v>11496</v>
      </c>
      <c r="G3262" s="22" t="s">
        <v>81</v>
      </c>
      <c r="H3262" s="22" t="s">
        <v>16302</v>
      </c>
      <c r="I3262" s="24">
        <v>43997</v>
      </c>
      <c r="J3262" s="24">
        <v>44075</v>
      </c>
    </row>
    <row r="3263" spans="1:10" x14ac:dyDescent="0.25">
      <c r="A3263" s="22" t="s">
        <v>426</v>
      </c>
      <c r="B3263" s="23">
        <v>900</v>
      </c>
      <c r="C3263" s="22" t="s">
        <v>11494</v>
      </c>
      <c r="D3263" s="28">
        <v>387904</v>
      </c>
      <c r="E3263" s="22" t="s">
        <v>11495</v>
      </c>
      <c r="F3263" s="22" t="s">
        <v>11496</v>
      </c>
      <c r="G3263" s="22" t="s">
        <v>81</v>
      </c>
      <c r="H3263" s="22" t="s">
        <v>9531</v>
      </c>
      <c r="I3263" s="24">
        <v>43997</v>
      </c>
      <c r="J3263" s="24">
        <v>44166</v>
      </c>
    </row>
    <row r="3264" spans="1:10" x14ac:dyDescent="0.25">
      <c r="A3264" s="22" t="s">
        <v>4873</v>
      </c>
      <c r="B3264" s="23">
        <v>900</v>
      </c>
      <c r="C3264" s="22" t="s">
        <v>11494</v>
      </c>
      <c r="D3264" s="28">
        <v>387904</v>
      </c>
      <c r="E3264" s="22" t="s">
        <v>11495</v>
      </c>
      <c r="F3264" s="22" t="s">
        <v>11496</v>
      </c>
      <c r="G3264" s="22" t="s">
        <v>81</v>
      </c>
      <c r="H3264" s="22" t="s">
        <v>10691</v>
      </c>
      <c r="I3264" s="24">
        <v>43997</v>
      </c>
      <c r="J3264" s="24">
        <v>44166</v>
      </c>
    </row>
    <row r="3265" spans="1:10" x14ac:dyDescent="0.25">
      <c r="A3265" s="22" t="s">
        <v>16303</v>
      </c>
      <c r="B3265" s="23">
        <v>900</v>
      </c>
      <c r="C3265" s="22" t="s">
        <v>11494</v>
      </c>
      <c r="D3265" s="28">
        <v>387904</v>
      </c>
      <c r="E3265" s="22" t="s">
        <v>11495</v>
      </c>
      <c r="F3265" s="22" t="s">
        <v>11496</v>
      </c>
      <c r="G3265" s="22" t="s">
        <v>81</v>
      </c>
      <c r="H3265" s="22" t="s">
        <v>16304</v>
      </c>
      <c r="I3265" s="24">
        <v>43997</v>
      </c>
      <c r="J3265" s="24">
        <v>44075</v>
      </c>
    </row>
    <row r="3266" spans="1:10" x14ac:dyDescent="0.25">
      <c r="A3266" s="22" t="s">
        <v>16305</v>
      </c>
      <c r="B3266" s="23">
        <v>900</v>
      </c>
      <c r="C3266" s="22" t="s">
        <v>11494</v>
      </c>
      <c r="D3266" s="28">
        <v>387904</v>
      </c>
      <c r="E3266" s="22" t="s">
        <v>11495</v>
      </c>
      <c r="F3266" s="22" t="s">
        <v>11496</v>
      </c>
      <c r="G3266" s="22" t="s">
        <v>81</v>
      </c>
      <c r="H3266" s="22" t="s">
        <v>16306</v>
      </c>
      <c r="I3266" s="24">
        <v>43997</v>
      </c>
      <c r="J3266" s="24">
        <v>44075</v>
      </c>
    </row>
    <row r="3267" spans="1:10" x14ac:dyDescent="0.25">
      <c r="A3267" s="22" t="s">
        <v>16307</v>
      </c>
      <c r="B3267" s="23">
        <v>900</v>
      </c>
      <c r="C3267" s="22" t="s">
        <v>11494</v>
      </c>
      <c r="D3267" s="28">
        <v>387904</v>
      </c>
      <c r="E3267" s="22" t="s">
        <v>11495</v>
      </c>
      <c r="F3267" s="22" t="s">
        <v>11496</v>
      </c>
      <c r="G3267" s="22" t="s">
        <v>81</v>
      </c>
      <c r="H3267" s="22" t="s">
        <v>16308</v>
      </c>
      <c r="I3267" s="24">
        <v>43997</v>
      </c>
      <c r="J3267" s="24">
        <v>44085</v>
      </c>
    </row>
    <row r="3268" spans="1:10" x14ac:dyDescent="0.25">
      <c r="A3268" s="22" t="s">
        <v>9330</v>
      </c>
      <c r="B3268" s="23">
        <v>900</v>
      </c>
      <c r="C3268" s="22" t="s">
        <v>11494</v>
      </c>
      <c r="D3268" s="28">
        <v>387904</v>
      </c>
      <c r="E3268" s="22" t="s">
        <v>11495</v>
      </c>
      <c r="F3268" s="22" t="s">
        <v>11496</v>
      </c>
      <c r="G3268" s="22" t="s">
        <v>81</v>
      </c>
      <c r="H3268" s="22" t="s">
        <v>9331</v>
      </c>
      <c r="I3268" s="24">
        <v>43997</v>
      </c>
      <c r="J3268" s="24"/>
    </row>
    <row r="3269" spans="1:10" x14ac:dyDescent="0.25">
      <c r="A3269" s="22" t="s">
        <v>16309</v>
      </c>
      <c r="B3269" s="23">
        <v>900</v>
      </c>
      <c r="C3269" s="22" t="s">
        <v>11494</v>
      </c>
      <c r="D3269" s="28">
        <v>387904</v>
      </c>
      <c r="E3269" s="22" t="s">
        <v>11495</v>
      </c>
      <c r="F3269" s="22" t="s">
        <v>11496</v>
      </c>
      <c r="G3269" s="22" t="s">
        <v>81</v>
      </c>
      <c r="H3269" s="22" t="s">
        <v>16310</v>
      </c>
      <c r="I3269" s="24">
        <v>43997</v>
      </c>
      <c r="J3269" s="24">
        <v>44075</v>
      </c>
    </row>
    <row r="3270" spans="1:10" x14ac:dyDescent="0.25">
      <c r="A3270" s="22" t="s">
        <v>16311</v>
      </c>
      <c r="B3270" s="23">
        <v>900</v>
      </c>
      <c r="C3270" s="22" t="s">
        <v>11494</v>
      </c>
      <c r="D3270" s="28">
        <v>387904</v>
      </c>
      <c r="E3270" s="22" t="s">
        <v>11495</v>
      </c>
      <c r="F3270" s="22" t="s">
        <v>11496</v>
      </c>
      <c r="G3270" s="22" t="s">
        <v>81</v>
      </c>
      <c r="H3270" s="22" t="s">
        <v>16312</v>
      </c>
      <c r="I3270" s="24">
        <v>43997</v>
      </c>
      <c r="J3270" s="24">
        <v>44075</v>
      </c>
    </row>
    <row r="3271" spans="1:10" x14ac:dyDescent="0.25">
      <c r="A3271" s="22" t="s">
        <v>1422</v>
      </c>
      <c r="B3271" s="23">
        <v>900</v>
      </c>
      <c r="C3271" s="22" t="s">
        <v>11494</v>
      </c>
      <c r="D3271" s="28">
        <v>387904</v>
      </c>
      <c r="E3271" s="22" t="s">
        <v>11495</v>
      </c>
      <c r="F3271" s="22" t="s">
        <v>11496</v>
      </c>
      <c r="G3271" s="22" t="s">
        <v>81</v>
      </c>
      <c r="H3271" s="22" t="s">
        <v>9123</v>
      </c>
      <c r="I3271" s="24">
        <v>43997</v>
      </c>
      <c r="J3271" s="24">
        <v>44075</v>
      </c>
    </row>
    <row r="3272" spans="1:10" x14ac:dyDescent="0.25">
      <c r="A3272" s="22" t="s">
        <v>16313</v>
      </c>
      <c r="B3272" s="23">
        <v>900</v>
      </c>
      <c r="C3272" s="22" t="s">
        <v>11494</v>
      </c>
      <c r="D3272" s="28">
        <v>387904</v>
      </c>
      <c r="E3272" s="22" t="s">
        <v>11495</v>
      </c>
      <c r="F3272" s="22" t="s">
        <v>11496</v>
      </c>
      <c r="G3272" s="22" t="s">
        <v>81</v>
      </c>
      <c r="H3272" s="22" t="s">
        <v>16314</v>
      </c>
      <c r="I3272" s="24">
        <v>43997</v>
      </c>
      <c r="J3272" s="24">
        <v>44075</v>
      </c>
    </row>
    <row r="3273" spans="1:10" x14ac:dyDescent="0.25">
      <c r="A3273" s="22" t="s">
        <v>16315</v>
      </c>
      <c r="B3273" s="23">
        <v>900</v>
      </c>
      <c r="C3273" s="22" t="s">
        <v>11494</v>
      </c>
      <c r="D3273" s="28">
        <v>387904</v>
      </c>
      <c r="E3273" s="22" t="s">
        <v>11495</v>
      </c>
      <c r="F3273" s="22" t="s">
        <v>11496</v>
      </c>
      <c r="G3273" s="22" t="s">
        <v>81</v>
      </c>
      <c r="H3273" s="22" t="s">
        <v>16316</v>
      </c>
      <c r="I3273" s="24">
        <v>43997</v>
      </c>
      <c r="J3273" s="24">
        <v>44075</v>
      </c>
    </row>
    <row r="3274" spans="1:10" x14ac:dyDescent="0.25">
      <c r="A3274" s="22" t="s">
        <v>16317</v>
      </c>
      <c r="B3274" s="23">
        <v>900</v>
      </c>
      <c r="C3274" s="22" t="s">
        <v>11494</v>
      </c>
      <c r="D3274" s="28">
        <v>387904</v>
      </c>
      <c r="E3274" s="22" t="s">
        <v>11495</v>
      </c>
      <c r="F3274" s="22" t="s">
        <v>11496</v>
      </c>
      <c r="G3274" s="22" t="s">
        <v>81</v>
      </c>
      <c r="H3274" s="22" t="s">
        <v>16318</v>
      </c>
      <c r="I3274" s="24">
        <v>43997</v>
      </c>
      <c r="J3274" s="24">
        <v>44075</v>
      </c>
    </row>
    <row r="3275" spans="1:10" x14ac:dyDescent="0.25">
      <c r="A3275" s="22" t="s">
        <v>16319</v>
      </c>
      <c r="B3275" s="23">
        <v>900</v>
      </c>
      <c r="C3275" s="22" t="s">
        <v>11494</v>
      </c>
      <c r="D3275" s="28">
        <v>387904</v>
      </c>
      <c r="E3275" s="22" t="s">
        <v>11495</v>
      </c>
      <c r="F3275" s="22" t="s">
        <v>11496</v>
      </c>
      <c r="G3275" s="22" t="s">
        <v>81</v>
      </c>
      <c r="H3275" s="22" t="s">
        <v>16320</v>
      </c>
      <c r="I3275" s="24">
        <v>43997</v>
      </c>
      <c r="J3275" s="24">
        <v>44166</v>
      </c>
    </row>
    <row r="3276" spans="1:10" x14ac:dyDescent="0.25">
      <c r="A3276" s="22" t="s">
        <v>16321</v>
      </c>
      <c r="B3276" s="23">
        <v>900</v>
      </c>
      <c r="C3276" s="22" t="s">
        <v>11494</v>
      </c>
      <c r="D3276" s="28">
        <v>387904</v>
      </c>
      <c r="E3276" s="22" t="s">
        <v>11495</v>
      </c>
      <c r="F3276" s="22" t="s">
        <v>11496</v>
      </c>
      <c r="G3276" s="22" t="s">
        <v>81</v>
      </c>
      <c r="H3276" s="22" t="s">
        <v>16322</v>
      </c>
      <c r="I3276" s="24">
        <v>43997</v>
      </c>
      <c r="J3276" s="24">
        <v>44075</v>
      </c>
    </row>
    <row r="3277" spans="1:10" x14ac:dyDescent="0.25">
      <c r="A3277" s="22" t="s">
        <v>16323</v>
      </c>
      <c r="B3277" s="23">
        <v>900</v>
      </c>
      <c r="C3277" s="22" t="s">
        <v>11494</v>
      </c>
      <c r="D3277" s="28">
        <v>387904</v>
      </c>
      <c r="E3277" s="22" t="s">
        <v>11495</v>
      </c>
      <c r="F3277" s="22" t="s">
        <v>11496</v>
      </c>
      <c r="G3277" s="22" t="s">
        <v>81</v>
      </c>
      <c r="H3277" s="22" t="s">
        <v>16324</v>
      </c>
      <c r="I3277" s="24">
        <v>43997</v>
      </c>
      <c r="J3277" s="24">
        <v>44075</v>
      </c>
    </row>
    <row r="3278" spans="1:10" x14ac:dyDescent="0.25">
      <c r="A3278" s="22" t="s">
        <v>16325</v>
      </c>
      <c r="B3278" s="23">
        <v>900</v>
      </c>
      <c r="C3278" s="22" t="s">
        <v>11494</v>
      </c>
      <c r="D3278" s="28">
        <v>387904</v>
      </c>
      <c r="E3278" s="22" t="s">
        <v>11495</v>
      </c>
      <c r="F3278" s="22" t="s">
        <v>11496</v>
      </c>
      <c r="G3278" s="22" t="s">
        <v>81</v>
      </c>
      <c r="H3278" s="22" t="s">
        <v>16326</v>
      </c>
      <c r="I3278" s="24">
        <v>43997</v>
      </c>
      <c r="J3278" s="24">
        <v>44075</v>
      </c>
    </row>
    <row r="3279" spans="1:10" x14ac:dyDescent="0.25">
      <c r="A3279" s="22" t="s">
        <v>16327</v>
      </c>
      <c r="B3279" s="23">
        <v>900</v>
      </c>
      <c r="C3279" s="22" t="s">
        <v>11494</v>
      </c>
      <c r="D3279" s="28">
        <v>387904</v>
      </c>
      <c r="E3279" s="22" t="s">
        <v>11495</v>
      </c>
      <c r="F3279" s="22" t="s">
        <v>11496</v>
      </c>
      <c r="G3279" s="22" t="s">
        <v>81</v>
      </c>
      <c r="H3279" s="22" t="s">
        <v>16328</v>
      </c>
      <c r="I3279" s="24">
        <v>43997</v>
      </c>
      <c r="J3279" s="24">
        <v>44167</v>
      </c>
    </row>
    <row r="3280" spans="1:10" x14ac:dyDescent="0.25">
      <c r="A3280" s="22" t="s">
        <v>16329</v>
      </c>
      <c r="B3280" s="23">
        <v>900</v>
      </c>
      <c r="C3280" s="22" t="s">
        <v>11494</v>
      </c>
      <c r="D3280" s="28">
        <v>387904</v>
      </c>
      <c r="E3280" s="22" t="s">
        <v>11495</v>
      </c>
      <c r="F3280" s="22" t="s">
        <v>11496</v>
      </c>
      <c r="G3280" s="22" t="s">
        <v>81</v>
      </c>
      <c r="H3280" s="22" t="s">
        <v>16330</v>
      </c>
      <c r="I3280" s="24">
        <v>43997</v>
      </c>
      <c r="J3280" s="24">
        <v>44075</v>
      </c>
    </row>
    <row r="3281" spans="1:10" x14ac:dyDescent="0.25">
      <c r="A3281" s="22" t="s">
        <v>16331</v>
      </c>
      <c r="B3281" s="23">
        <v>900</v>
      </c>
      <c r="C3281" s="22" t="s">
        <v>11494</v>
      </c>
      <c r="D3281" s="28">
        <v>387904</v>
      </c>
      <c r="E3281" s="22" t="s">
        <v>11495</v>
      </c>
      <c r="F3281" s="22" t="s">
        <v>11496</v>
      </c>
      <c r="G3281" s="22" t="s">
        <v>81</v>
      </c>
      <c r="H3281" s="22" t="s">
        <v>16332</v>
      </c>
      <c r="I3281" s="24">
        <v>43997</v>
      </c>
      <c r="J3281" s="24">
        <v>44075</v>
      </c>
    </row>
    <row r="3282" spans="1:10" x14ac:dyDescent="0.25">
      <c r="A3282" s="22" t="s">
        <v>10275</v>
      </c>
      <c r="B3282" s="23">
        <v>900</v>
      </c>
      <c r="C3282" s="22" t="s">
        <v>11494</v>
      </c>
      <c r="D3282" s="28">
        <v>387904</v>
      </c>
      <c r="E3282" s="22" t="s">
        <v>11495</v>
      </c>
      <c r="F3282" s="22" t="s">
        <v>11496</v>
      </c>
      <c r="G3282" s="22" t="s">
        <v>81</v>
      </c>
      <c r="H3282" s="22" t="s">
        <v>10276</v>
      </c>
      <c r="I3282" s="24">
        <v>43997</v>
      </c>
      <c r="J3282" s="24"/>
    </row>
    <row r="3283" spans="1:10" x14ac:dyDescent="0.25">
      <c r="A3283" s="22" t="s">
        <v>16333</v>
      </c>
      <c r="B3283" s="23">
        <v>900</v>
      </c>
      <c r="C3283" s="22" t="s">
        <v>11494</v>
      </c>
      <c r="D3283" s="28">
        <v>387904</v>
      </c>
      <c r="E3283" s="22" t="s">
        <v>11495</v>
      </c>
      <c r="F3283" s="22" t="s">
        <v>11496</v>
      </c>
      <c r="G3283" s="22" t="s">
        <v>81</v>
      </c>
      <c r="H3283" s="22" t="s">
        <v>16334</v>
      </c>
      <c r="I3283" s="24">
        <v>43997</v>
      </c>
      <c r="J3283" s="24">
        <v>44166</v>
      </c>
    </row>
    <row r="3284" spans="1:10" x14ac:dyDescent="0.25">
      <c r="A3284" s="22" t="s">
        <v>879</v>
      </c>
      <c r="B3284" s="23">
        <v>900</v>
      </c>
      <c r="C3284" s="22" t="s">
        <v>11494</v>
      </c>
      <c r="D3284" s="28">
        <v>387904</v>
      </c>
      <c r="E3284" s="22" t="s">
        <v>11495</v>
      </c>
      <c r="F3284" s="22" t="s">
        <v>11496</v>
      </c>
      <c r="G3284" s="22" t="s">
        <v>81</v>
      </c>
      <c r="H3284" s="22" t="s">
        <v>10816</v>
      </c>
      <c r="I3284" s="24">
        <v>43997</v>
      </c>
      <c r="J3284" s="24">
        <v>44166</v>
      </c>
    </row>
    <row r="3285" spans="1:10" x14ac:dyDescent="0.25">
      <c r="A3285" s="22" t="s">
        <v>16335</v>
      </c>
      <c r="B3285" s="23">
        <v>900</v>
      </c>
      <c r="C3285" s="22" t="s">
        <v>11494</v>
      </c>
      <c r="D3285" s="28">
        <v>387904</v>
      </c>
      <c r="E3285" s="22" t="s">
        <v>11495</v>
      </c>
      <c r="F3285" s="22" t="s">
        <v>11496</v>
      </c>
      <c r="G3285" s="22" t="s">
        <v>81</v>
      </c>
      <c r="H3285" s="22" t="s">
        <v>16336</v>
      </c>
      <c r="I3285" s="24">
        <v>43997</v>
      </c>
      <c r="J3285" s="24">
        <v>44256</v>
      </c>
    </row>
    <row r="3286" spans="1:10" x14ac:dyDescent="0.25">
      <c r="A3286" s="22" t="s">
        <v>16337</v>
      </c>
      <c r="B3286" s="23">
        <v>900</v>
      </c>
      <c r="C3286" s="22" t="s">
        <v>11494</v>
      </c>
      <c r="D3286" s="28">
        <v>387904</v>
      </c>
      <c r="E3286" s="22" t="s">
        <v>11495</v>
      </c>
      <c r="F3286" s="22" t="s">
        <v>11496</v>
      </c>
      <c r="G3286" s="22" t="s">
        <v>81</v>
      </c>
      <c r="H3286" s="22" t="s">
        <v>16338</v>
      </c>
      <c r="I3286" s="24">
        <v>43997</v>
      </c>
      <c r="J3286" s="24">
        <v>44166</v>
      </c>
    </row>
    <row r="3287" spans="1:10" x14ac:dyDescent="0.25">
      <c r="A3287" s="22" t="s">
        <v>16339</v>
      </c>
      <c r="B3287" s="23">
        <v>900</v>
      </c>
      <c r="C3287" s="22" t="s">
        <v>11494</v>
      </c>
      <c r="D3287" s="28">
        <v>387904</v>
      </c>
      <c r="E3287" s="22" t="s">
        <v>11495</v>
      </c>
      <c r="F3287" s="22" t="s">
        <v>11496</v>
      </c>
      <c r="G3287" s="22" t="s">
        <v>81</v>
      </c>
      <c r="H3287" s="22" t="s">
        <v>16340</v>
      </c>
      <c r="I3287" s="24">
        <v>43997</v>
      </c>
      <c r="J3287" s="24">
        <v>44167</v>
      </c>
    </row>
    <row r="3288" spans="1:10" x14ac:dyDescent="0.25">
      <c r="A3288" s="22" t="s">
        <v>16341</v>
      </c>
      <c r="B3288" s="23">
        <v>900</v>
      </c>
      <c r="C3288" s="22" t="s">
        <v>11494</v>
      </c>
      <c r="D3288" s="28">
        <v>387904</v>
      </c>
      <c r="E3288" s="22" t="s">
        <v>11495</v>
      </c>
      <c r="F3288" s="22" t="s">
        <v>11496</v>
      </c>
      <c r="G3288" s="22" t="s">
        <v>81</v>
      </c>
      <c r="H3288" s="22" t="s">
        <v>16342</v>
      </c>
      <c r="I3288" s="24">
        <v>43997</v>
      </c>
      <c r="J3288" s="24">
        <v>44137</v>
      </c>
    </row>
    <row r="3289" spans="1:10" x14ac:dyDescent="0.25">
      <c r="A3289" s="22" t="s">
        <v>16343</v>
      </c>
      <c r="B3289" s="23">
        <v>900</v>
      </c>
      <c r="C3289" s="22" t="s">
        <v>11494</v>
      </c>
      <c r="D3289" s="28">
        <v>387904</v>
      </c>
      <c r="E3289" s="22" t="s">
        <v>11495</v>
      </c>
      <c r="F3289" s="22" t="s">
        <v>11496</v>
      </c>
      <c r="G3289" s="22" t="s">
        <v>81</v>
      </c>
      <c r="H3289" s="22" t="s">
        <v>16344</v>
      </c>
      <c r="I3289" s="24">
        <v>43997</v>
      </c>
      <c r="J3289" s="24">
        <v>44075</v>
      </c>
    </row>
    <row r="3290" spans="1:10" x14ac:dyDescent="0.25">
      <c r="A3290" s="22" t="s">
        <v>16345</v>
      </c>
      <c r="B3290" s="23">
        <v>900</v>
      </c>
      <c r="C3290" s="22" t="s">
        <v>11494</v>
      </c>
      <c r="D3290" s="28">
        <v>387904</v>
      </c>
      <c r="E3290" s="22" t="s">
        <v>11495</v>
      </c>
      <c r="F3290" s="22" t="s">
        <v>11496</v>
      </c>
      <c r="G3290" s="22" t="s">
        <v>81</v>
      </c>
      <c r="H3290" s="22" t="s">
        <v>16346</v>
      </c>
      <c r="I3290" s="24">
        <v>43997</v>
      </c>
      <c r="J3290" s="24">
        <v>44166</v>
      </c>
    </row>
    <row r="3291" spans="1:10" x14ac:dyDescent="0.25">
      <c r="A3291" s="22" t="s">
        <v>16347</v>
      </c>
      <c r="B3291" s="23">
        <v>900</v>
      </c>
      <c r="C3291" s="22" t="s">
        <v>11494</v>
      </c>
      <c r="D3291" s="28">
        <v>387904</v>
      </c>
      <c r="E3291" s="22" t="s">
        <v>11495</v>
      </c>
      <c r="F3291" s="22" t="s">
        <v>11496</v>
      </c>
      <c r="G3291" s="22" t="s">
        <v>81</v>
      </c>
      <c r="H3291" s="22" t="s">
        <v>16348</v>
      </c>
      <c r="I3291" s="24">
        <v>43997</v>
      </c>
      <c r="J3291" s="24">
        <v>44075</v>
      </c>
    </row>
    <row r="3292" spans="1:10" x14ac:dyDescent="0.25">
      <c r="A3292" s="22" t="s">
        <v>16349</v>
      </c>
      <c r="B3292" s="23">
        <v>900</v>
      </c>
      <c r="C3292" s="22" t="s">
        <v>11494</v>
      </c>
      <c r="D3292" s="28">
        <v>387904</v>
      </c>
      <c r="E3292" s="22" t="s">
        <v>11495</v>
      </c>
      <c r="F3292" s="22" t="s">
        <v>11496</v>
      </c>
      <c r="G3292" s="22" t="s">
        <v>81</v>
      </c>
      <c r="H3292" s="22" t="s">
        <v>16350</v>
      </c>
      <c r="I3292" s="24">
        <v>43997</v>
      </c>
      <c r="J3292" s="24">
        <v>44075</v>
      </c>
    </row>
    <row r="3293" spans="1:10" x14ac:dyDescent="0.25">
      <c r="A3293" s="22" t="s">
        <v>16351</v>
      </c>
      <c r="B3293" s="23">
        <v>900</v>
      </c>
      <c r="C3293" s="22" t="s">
        <v>11494</v>
      </c>
      <c r="D3293" s="28">
        <v>387904</v>
      </c>
      <c r="E3293" s="22" t="s">
        <v>11495</v>
      </c>
      <c r="F3293" s="22" t="s">
        <v>11496</v>
      </c>
      <c r="G3293" s="22" t="s">
        <v>81</v>
      </c>
      <c r="H3293" s="22" t="s">
        <v>16352</v>
      </c>
      <c r="I3293" s="24">
        <v>43997</v>
      </c>
      <c r="J3293" s="24">
        <v>44075</v>
      </c>
    </row>
    <row r="3294" spans="1:10" x14ac:dyDescent="0.25">
      <c r="A3294" s="22" t="s">
        <v>16353</v>
      </c>
      <c r="B3294" s="23">
        <v>900</v>
      </c>
      <c r="C3294" s="22" t="s">
        <v>11494</v>
      </c>
      <c r="D3294" s="28">
        <v>387904</v>
      </c>
      <c r="E3294" s="22" t="s">
        <v>11495</v>
      </c>
      <c r="F3294" s="22" t="s">
        <v>11496</v>
      </c>
      <c r="G3294" s="22" t="s">
        <v>81</v>
      </c>
      <c r="H3294" s="22" t="s">
        <v>16354</v>
      </c>
      <c r="I3294" s="24">
        <v>43997</v>
      </c>
      <c r="J3294" s="24">
        <v>44075</v>
      </c>
    </row>
    <row r="3295" spans="1:10" x14ac:dyDescent="0.25">
      <c r="A3295" s="22" t="s">
        <v>6835</v>
      </c>
      <c r="B3295" s="23">
        <v>900</v>
      </c>
      <c r="C3295" s="22" t="s">
        <v>11494</v>
      </c>
      <c r="D3295" s="28">
        <v>387904</v>
      </c>
      <c r="E3295" s="22" t="s">
        <v>11495</v>
      </c>
      <c r="F3295" s="22" t="s">
        <v>11616</v>
      </c>
      <c r="G3295" s="22" t="s">
        <v>81</v>
      </c>
      <c r="H3295" s="22" t="s">
        <v>6836</v>
      </c>
      <c r="I3295" s="24">
        <v>43997</v>
      </c>
      <c r="J3295" s="24">
        <v>44089</v>
      </c>
    </row>
    <row r="3296" spans="1:10" x14ac:dyDescent="0.25">
      <c r="A3296" s="22" t="s">
        <v>6835</v>
      </c>
      <c r="B3296" s="23">
        <v>900</v>
      </c>
      <c r="C3296" s="22" t="s">
        <v>11494</v>
      </c>
      <c r="D3296" s="28">
        <v>387904</v>
      </c>
      <c r="E3296" s="22" t="s">
        <v>11495</v>
      </c>
      <c r="F3296" s="22" t="s">
        <v>16355</v>
      </c>
      <c r="G3296" s="22" t="s">
        <v>81</v>
      </c>
      <c r="H3296" s="22" t="s">
        <v>6836</v>
      </c>
      <c r="I3296" s="24">
        <v>44090</v>
      </c>
      <c r="J3296" s="24"/>
    </row>
    <row r="3297" spans="1:10" x14ac:dyDescent="0.25">
      <c r="A3297" s="22" t="s">
        <v>2919</v>
      </c>
      <c r="B3297" s="23">
        <v>900</v>
      </c>
      <c r="C3297" s="22" t="s">
        <v>11494</v>
      </c>
      <c r="D3297" s="28">
        <v>387904</v>
      </c>
      <c r="E3297" s="22" t="s">
        <v>11495</v>
      </c>
      <c r="F3297" s="22" t="s">
        <v>11496</v>
      </c>
      <c r="G3297" s="22" t="s">
        <v>81</v>
      </c>
      <c r="H3297" s="22" t="s">
        <v>9996</v>
      </c>
      <c r="I3297" s="24">
        <v>43997</v>
      </c>
      <c r="J3297" s="24">
        <v>44166</v>
      </c>
    </row>
    <row r="3298" spans="1:10" x14ac:dyDescent="0.25">
      <c r="A3298" s="22" t="s">
        <v>16356</v>
      </c>
      <c r="B3298" s="23">
        <v>900</v>
      </c>
      <c r="C3298" s="22" t="s">
        <v>11494</v>
      </c>
      <c r="D3298" s="28">
        <v>387904</v>
      </c>
      <c r="E3298" s="22" t="s">
        <v>11495</v>
      </c>
      <c r="F3298" s="22" t="s">
        <v>11496</v>
      </c>
      <c r="G3298" s="22" t="s">
        <v>81</v>
      </c>
      <c r="H3298" s="22" t="s">
        <v>16357</v>
      </c>
      <c r="I3298" s="24">
        <v>43997</v>
      </c>
      <c r="J3298" s="24">
        <v>44032</v>
      </c>
    </row>
    <row r="3299" spans="1:10" x14ac:dyDescent="0.25">
      <c r="A3299" s="22" t="s">
        <v>16356</v>
      </c>
      <c r="B3299" s="23">
        <v>900</v>
      </c>
      <c r="C3299" s="22" t="s">
        <v>11494</v>
      </c>
      <c r="D3299" s="28">
        <v>387904</v>
      </c>
      <c r="E3299" s="22" t="s">
        <v>11495</v>
      </c>
      <c r="F3299" s="22" t="s">
        <v>16358</v>
      </c>
      <c r="G3299" s="22" t="s">
        <v>81</v>
      </c>
      <c r="H3299" s="22" t="s">
        <v>16357</v>
      </c>
      <c r="I3299" s="24">
        <v>44033</v>
      </c>
      <c r="J3299" s="24">
        <v>44166</v>
      </c>
    </row>
    <row r="3300" spans="1:10" x14ac:dyDescent="0.25">
      <c r="A3300" s="22" t="s">
        <v>16359</v>
      </c>
      <c r="B3300" s="23">
        <v>900</v>
      </c>
      <c r="C3300" s="22" t="s">
        <v>11494</v>
      </c>
      <c r="D3300" s="28">
        <v>387904</v>
      </c>
      <c r="E3300" s="22" t="s">
        <v>11495</v>
      </c>
      <c r="F3300" s="22" t="s">
        <v>11496</v>
      </c>
      <c r="G3300" s="22" t="s">
        <v>81</v>
      </c>
      <c r="H3300" s="22" t="s">
        <v>16360</v>
      </c>
      <c r="I3300" s="24">
        <v>43997</v>
      </c>
      <c r="J3300" s="24">
        <v>44075</v>
      </c>
    </row>
    <row r="3301" spans="1:10" x14ac:dyDescent="0.25">
      <c r="A3301" s="22" t="s">
        <v>16361</v>
      </c>
      <c r="B3301" s="23">
        <v>900</v>
      </c>
      <c r="C3301" s="22" t="s">
        <v>11494</v>
      </c>
      <c r="D3301" s="28">
        <v>387904</v>
      </c>
      <c r="E3301" s="22" t="s">
        <v>11495</v>
      </c>
      <c r="F3301" s="22" t="s">
        <v>11496</v>
      </c>
      <c r="G3301" s="22" t="s">
        <v>81</v>
      </c>
      <c r="H3301" s="22" t="s">
        <v>16362</v>
      </c>
      <c r="I3301" s="24">
        <v>43997</v>
      </c>
      <c r="J3301" s="24">
        <v>44011</v>
      </c>
    </row>
    <row r="3302" spans="1:10" x14ac:dyDescent="0.25">
      <c r="A3302" s="22" t="s">
        <v>10248</v>
      </c>
      <c r="B3302" s="23">
        <v>900</v>
      </c>
      <c r="C3302" s="22" t="s">
        <v>11494</v>
      </c>
      <c r="D3302" s="28">
        <v>387904</v>
      </c>
      <c r="E3302" s="22" t="s">
        <v>11495</v>
      </c>
      <c r="F3302" s="22" t="s">
        <v>11496</v>
      </c>
      <c r="G3302" s="22" t="s">
        <v>81</v>
      </c>
      <c r="H3302" s="22" t="s">
        <v>10249</v>
      </c>
      <c r="I3302" s="24">
        <v>43997</v>
      </c>
      <c r="J3302" s="24">
        <v>44091</v>
      </c>
    </row>
    <row r="3303" spans="1:10" x14ac:dyDescent="0.25">
      <c r="A3303" s="22" t="s">
        <v>10248</v>
      </c>
      <c r="B3303" s="23">
        <v>900</v>
      </c>
      <c r="C3303" s="22" t="s">
        <v>11494</v>
      </c>
      <c r="D3303" s="28">
        <v>387904</v>
      </c>
      <c r="E3303" s="22" t="s">
        <v>11495</v>
      </c>
      <c r="F3303" s="22" t="s">
        <v>16363</v>
      </c>
      <c r="G3303" s="22" t="s">
        <v>81</v>
      </c>
      <c r="H3303" s="22" t="s">
        <v>10249</v>
      </c>
      <c r="I3303" s="24">
        <v>44092</v>
      </c>
      <c r="J3303" s="24"/>
    </row>
    <row r="3304" spans="1:10" x14ac:dyDescent="0.25">
      <c r="A3304" s="22" t="s">
        <v>16364</v>
      </c>
      <c r="B3304" s="23">
        <v>900</v>
      </c>
      <c r="C3304" s="22" t="s">
        <v>11494</v>
      </c>
      <c r="D3304" s="28">
        <v>387904</v>
      </c>
      <c r="E3304" s="22" t="s">
        <v>11495</v>
      </c>
      <c r="F3304" s="22" t="s">
        <v>11496</v>
      </c>
      <c r="G3304" s="22" t="s">
        <v>81</v>
      </c>
      <c r="H3304" s="22" t="s">
        <v>16365</v>
      </c>
      <c r="I3304" s="24">
        <v>43997</v>
      </c>
      <c r="J3304" s="24">
        <v>44075</v>
      </c>
    </row>
    <row r="3305" spans="1:10" x14ac:dyDescent="0.25">
      <c r="A3305" s="22" t="s">
        <v>10411</v>
      </c>
      <c r="B3305" s="23">
        <v>900</v>
      </c>
      <c r="C3305" s="22" t="s">
        <v>11494</v>
      </c>
      <c r="D3305" s="28">
        <v>387904</v>
      </c>
      <c r="E3305" s="22" t="s">
        <v>11495</v>
      </c>
      <c r="F3305" s="22" t="s">
        <v>11496</v>
      </c>
      <c r="G3305" s="22" t="s">
        <v>81</v>
      </c>
      <c r="H3305" s="22" t="s">
        <v>10412</v>
      </c>
      <c r="I3305" s="24">
        <v>43997</v>
      </c>
      <c r="J3305" s="24">
        <v>44336</v>
      </c>
    </row>
    <row r="3306" spans="1:10" x14ac:dyDescent="0.25">
      <c r="A3306" s="22" t="s">
        <v>10411</v>
      </c>
      <c r="B3306" s="23">
        <v>900</v>
      </c>
      <c r="C3306" s="22" t="s">
        <v>11494</v>
      </c>
      <c r="D3306" s="28">
        <v>387904</v>
      </c>
      <c r="E3306" s="22" t="s">
        <v>11495</v>
      </c>
      <c r="F3306" s="22" t="s">
        <v>16366</v>
      </c>
      <c r="G3306" s="22" t="s">
        <v>81</v>
      </c>
      <c r="H3306" s="22" t="s">
        <v>10412</v>
      </c>
      <c r="I3306" s="24">
        <v>44337</v>
      </c>
      <c r="J3306" s="24">
        <v>44345</v>
      </c>
    </row>
    <row r="3307" spans="1:10" x14ac:dyDescent="0.25">
      <c r="A3307" s="22" t="s">
        <v>10411</v>
      </c>
      <c r="B3307" s="23">
        <v>900</v>
      </c>
      <c r="C3307" s="22" t="s">
        <v>11494</v>
      </c>
      <c r="D3307" s="28">
        <v>387904</v>
      </c>
      <c r="E3307" s="22" t="s">
        <v>11495</v>
      </c>
      <c r="F3307" s="22" t="s">
        <v>11496</v>
      </c>
      <c r="G3307" s="22" t="s">
        <v>81</v>
      </c>
      <c r="H3307" s="22" t="s">
        <v>10412</v>
      </c>
      <c r="I3307" s="24">
        <v>44346</v>
      </c>
      <c r="J3307" s="24"/>
    </row>
    <row r="3308" spans="1:10" x14ac:dyDescent="0.25">
      <c r="A3308" s="22" t="s">
        <v>10795</v>
      </c>
      <c r="B3308" s="23">
        <v>900</v>
      </c>
      <c r="C3308" s="22" t="s">
        <v>11494</v>
      </c>
      <c r="D3308" s="28">
        <v>387904</v>
      </c>
      <c r="E3308" s="22" t="s">
        <v>11495</v>
      </c>
      <c r="F3308" s="22" t="s">
        <v>11496</v>
      </c>
      <c r="G3308" s="22" t="s">
        <v>81</v>
      </c>
      <c r="H3308" s="22" t="s">
        <v>10796</v>
      </c>
      <c r="I3308" s="24">
        <v>43997</v>
      </c>
      <c r="J3308" s="24"/>
    </row>
    <row r="3309" spans="1:10" x14ac:dyDescent="0.25">
      <c r="A3309" s="22" t="s">
        <v>7247</v>
      </c>
      <c r="B3309" s="23">
        <v>900</v>
      </c>
      <c r="C3309" s="22" t="s">
        <v>11494</v>
      </c>
      <c r="D3309" s="28">
        <v>387904</v>
      </c>
      <c r="E3309" s="22" t="s">
        <v>11495</v>
      </c>
      <c r="F3309" s="22" t="s">
        <v>11496</v>
      </c>
      <c r="G3309" s="22" t="s">
        <v>81</v>
      </c>
      <c r="H3309" s="22" t="s">
        <v>7248</v>
      </c>
      <c r="I3309" s="24">
        <v>43997</v>
      </c>
      <c r="J3309" s="24"/>
    </row>
    <row r="3310" spans="1:10" x14ac:dyDescent="0.25">
      <c r="A3310" s="22" t="s">
        <v>16367</v>
      </c>
      <c r="B3310" s="23">
        <v>900</v>
      </c>
      <c r="C3310" s="22" t="s">
        <v>11494</v>
      </c>
      <c r="D3310" s="28">
        <v>387904</v>
      </c>
      <c r="E3310" s="22" t="s">
        <v>11495</v>
      </c>
      <c r="F3310" s="22" t="s">
        <v>11496</v>
      </c>
      <c r="G3310" s="22" t="s">
        <v>81</v>
      </c>
      <c r="H3310" s="22" t="s">
        <v>16368</v>
      </c>
      <c r="I3310" s="24">
        <v>43997</v>
      </c>
      <c r="J3310" s="24">
        <v>44075</v>
      </c>
    </row>
    <row r="3311" spans="1:10" x14ac:dyDescent="0.25">
      <c r="A3311" s="22" t="s">
        <v>16369</v>
      </c>
      <c r="B3311" s="23">
        <v>900</v>
      </c>
      <c r="C3311" s="22" t="s">
        <v>11494</v>
      </c>
      <c r="D3311" s="28">
        <v>387904</v>
      </c>
      <c r="E3311" s="22" t="s">
        <v>11495</v>
      </c>
      <c r="F3311" s="22" t="s">
        <v>11496</v>
      </c>
      <c r="G3311" s="22" t="s">
        <v>81</v>
      </c>
      <c r="H3311" s="22" t="s">
        <v>16370</v>
      </c>
      <c r="I3311" s="24">
        <v>43997</v>
      </c>
      <c r="J3311" s="24">
        <v>44166</v>
      </c>
    </row>
    <row r="3312" spans="1:10" x14ac:dyDescent="0.25">
      <c r="A3312" s="22" t="s">
        <v>16371</v>
      </c>
      <c r="B3312" s="23">
        <v>900</v>
      </c>
      <c r="C3312" s="22" t="s">
        <v>11494</v>
      </c>
      <c r="D3312" s="28">
        <v>387904</v>
      </c>
      <c r="E3312" s="22" t="s">
        <v>11495</v>
      </c>
      <c r="F3312" s="22" t="s">
        <v>11496</v>
      </c>
      <c r="G3312" s="22" t="s">
        <v>81</v>
      </c>
      <c r="H3312" s="22" t="s">
        <v>16372</v>
      </c>
      <c r="I3312" s="24">
        <v>43997</v>
      </c>
      <c r="J3312" s="24">
        <v>44019</v>
      </c>
    </row>
    <row r="3313" spans="1:10" x14ac:dyDescent="0.25">
      <c r="A3313" s="22" t="s">
        <v>16371</v>
      </c>
      <c r="B3313" s="23">
        <v>900</v>
      </c>
      <c r="C3313" s="22" t="s">
        <v>11494</v>
      </c>
      <c r="D3313" s="28">
        <v>387904</v>
      </c>
      <c r="E3313" s="22" t="s">
        <v>11495</v>
      </c>
      <c r="F3313" s="22" t="s">
        <v>11496</v>
      </c>
      <c r="G3313" s="22" t="s">
        <v>81</v>
      </c>
      <c r="H3313" s="22" t="s">
        <v>16372</v>
      </c>
      <c r="I3313" s="24">
        <v>44109</v>
      </c>
      <c r="J3313" s="24">
        <v>44244</v>
      </c>
    </row>
    <row r="3314" spans="1:10" x14ac:dyDescent="0.25">
      <c r="A3314" s="22" t="s">
        <v>16373</v>
      </c>
      <c r="B3314" s="23">
        <v>900</v>
      </c>
      <c r="C3314" s="22" t="s">
        <v>11494</v>
      </c>
      <c r="D3314" s="28">
        <v>387904</v>
      </c>
      <c r="E3314" s="22" t="s">
        <v>11495</v>
      </c>
      <c r="F3314" s="22" t="s">
        <v>11496</v>
      </c>
      <c r="G3314" s="22" t="s">
        <v>81</v>
      </c>
      <c r="H3314" s="22" t="s">
        <v>16374</v>
      </c>
      <c r="I3314" s="24">
        <v>43997</v>
      </c>
      <c r="J3314" s="24">
        <v>44018</v>
      </c>
    </row>
    <row r="3315" spans="1:10" x14ac:dyDescent="0.25">
      <c r="A3315" s="22" t="s">
        <v>16375</v>
      </c>
      <c r="B3315" s="23">
        <v>900</v>
      </c>
      <c r="C3315" s="22" t="s">
        <v>11494</v>
      </c>
      <c r="D3315" s="28">
        <v>387904</v>
      </c>
      <c r="E3315" s="22" t="s">
        <v>11495</v>
      </c>
      <c r="F3315" s="22" t="s">
        <v>11496</v>
      </c>
      <c r="G3315" s="22" t="s">
        <v>81</v>
      </c>
      <c r="H3315" s="22" t="s">
        <v>16376</v>
      </c>
      <c r="I3315" s="24">
        <v>43997</v>
      </c>
      <c r="J3315" s="24">
        <v>44019</v>
      </c>
    </row>
    <row r="3316" spans="1:10" x14ac:dyDescent="0.25">
      <c r="A3316" s="22" t="s">
        <v>16377</v>
      </c>
      <c r="B3316" s="23">
        <v>900</v>
      </c>
      <c r="C3316" s="22" t="s">
        <v>11494</v>
      </c>
      <c r="D3316" s="28">
        <v>387904</v>
      </c>
      <c r="E3316" s="22" t="s">
        <v>11495</v>
      </c>
      <c r="F3316" s="22" t="s">
        <v>11496</v>
      </c>
      <c r="G3316" s="22" t="s">
        <v>81</v>
      </c>
      <c r="H3316" s="22" t="s">
        <v>16378</v>
      </c>
      <c r="I3316" s="24">
        <v>43997</v>
      </c>
      <c r="J3316" s="24">
        <v>44020</v>
      </c>
    </row>
    <row r="3317" spans="1:10" x14ac:dyDescent="0.25">
      <c r="A3317" s="22" t="s">
        <v>16379</v>
      </c>
      <c r="B3317" s="23">
        <v>900</v>
      </c>
      <c r="C3317" s="22" t="s">
        <v>11494</v>
      </c>
      <c r="D3317" s="28">
        <v>387904</v>
      </c>
      <c r="E3317" s="22" t="s">
        <v>11495</v>
      </c>
      <c r="F3317" s="22" t="s">
        <v>12412</v>
      </c>
      <c r="G3317" s="22" t="s">
        <v>81</v>
      </c>
      <c r="H3317" s="22" t="s">
        <v>16380</v>
      </c>
      <c r="I3317" s="24">
        <v>43997</v>
      </c>
      <c r="J3317" s="24">
        <v>44050</v>
      </c>
    </row>
    <row r="3318" spans="1:10" x14ac:dyDescent="0.25">
      <c r="A3318" s="22" t="s">
        <v>16381</v>
      </c>
      <c r="B3318" s="23">
        <v>900</v>
      </c>
      <c r="C3318" s="22" t="s">
        <v>11494</v>
      </c>
      <c r="D3318" s="28">
        <v>387904</v>
      </c>
      <c r="E3318" s="22" t="s">
        <v>11495</v>
      </c>
      <c r="F3318" s="22" t="s">
        <v>11496</v>
      </c>
      <c r="G3318" s="22" t="s">
        <v>81</v>
      </c>
      <c r="H3318" s="22" t="s">
        <v>16382</v>
      </c>
      <c r="I3318" s="24">
        <v>43997</v>
      </c>
      <c r="J3318" s="24">
        <v>44075</v>
      </c>
    </row>
    <row r="3319" spans="1:10" x14ac:dyDescent="0.25">
      <c r="A3319" s="22" t="s">
        <v>16383</v>
      </c>
      <c r="B3319" s="23">
        <v>900</v>
      </c>
      <c r="C3319" s="22" t="s">
        <v>11494</v>
      </c>
      <c r="D3319" s="28">
        <v>387904</v>
      </c>
      <c r="E3319" s="22" t="s">
        <v>11495</v>
      </c>
      <c r="F3319" s="22" t="s">
        <v>11496</v>
      </c>
      <c r="G3319" s="22" t="s">
        <v>81</v>
      </c>
      <c r="H3319" s="22" t="s">
        <v>16384</v>
      </c>
      <c r="I3319" s="24">
        <v>43997</v>
      </c>
      <c r="J3319" s="24">
        <v>44116</v>
      </c>
    </row>
    <row r="3320" spans="1:10" x14ac:dyDescent="0.25">
      <c r="A3320" s="22" t="s">
        <v>3904</v>
      </c>
      <c r="B3320" s="23">
        <v>900</v>
      </c>
      <c r="C3320" s="22" t="s">
        <v>11494</v>
      </c>
      <c r="D3320" s="28">
        <v>387904</v>
      </c>
      <c r="E3320" s="22" t="s">
        <v>11495</v>
      </c>
      <c r="F3320" s="22" t="s">
        <v>11496</v>
      </c>
      <c r="G3320" s="22" t="s">
        <v>81</v>
      </c>
      <c r="H3320" s="22" t="s">
        <v>10938</v>
      </c>
      <c r="I3320" s="24">
        <v>43997</v>
      </c>
      <c r="J3320" s="24">
        <v>44037</v>
      </c>
    </row>
    <row r="3321" spans="1:10" x14ac:dyDescent="0.25">
      <c r="A3321" s="22" t="s">
        <v>4699</v>
      </c>
      <c r="B3321" s="23">
        <v>900</v>
      </c>
      <c r="C3321" s="22" t="s">
        <v>11494</v>
      </c>
      <c r="D3321" s="28">
        <v>387904</v>
      </c>
      <c r="E3321" s="22" t="s">
        <v>11495</v>
      </c>
      <c r="F3321" s="22" t="s">
        <v>11496</v>
      </c>
      <c r="G3321" s="22" t="s">
        <v>81</v>
      </c>
      <c r="H3321" s="22" t="s">
        <v>10542</v>
      </c>
      <c r="I3321" s="24">
        <v>43997</v>
      </c>
      <c r="J3321" s="24">
        <v>44210</v>
      </c>
    </row>
    <row r="3322" spans="1:10" x14ac:dyDescent="0.25">
      <c r="A3322" s="22" t="s">
        <v>10302</v>
      </c>
      <c r="B3322" s="23">
        <v>900</v>
      </c>
      <c r="C3322" s="22" t="s">
        <v>11494</v>
      </c>
      <c r="D3322" s="28">
        <v>387904</v>
      </c>
      <c r="E3322" s="22" t="s">
        <v>11495</v>
      </c>
      <c r="F3322" s="22" t="s">
        <v>11496</v>
      </c>
      <c r="G3322" s="22" t="s">
        <v>81</v>
      </c>
      <c r="H3322" s="22" t="s">
        <v>10303</v>
      </c>
      <c r="I3322" s="24">
        <v>43997</v>
      </c>
      <c r="J3322" s="24"/>
    </row>
    <row r="3323" spans="1:10" x14ac:dyDescent="0.25">
      <c r="A3323" s="22" t="s">
        <v>16385</v>
      </c>
      <c r="B3323" s="23">
        <v>900</v>
      </c>
      <c r="C3323" s="22" t="s">
        <v>11494</v>
      </c>
      <c r="D3323" s="28">
        <v>387904</v>
      </c>
      <c r="E3323" s="22" t="s">
        <v>11495</v>
      </c>
      <c r="F3323" s="22" t="s">
        <v>16386</v>
      </c>
      <c r="G3323" s="22" t="s">
        <v>81</v>
      </c>
      <c r="H3323" s="22" t="s">
        <v>16387</v>
      </c>
      <c r="I3323" s="24">
        <v>43997</v>
      </c>
      <c r="J3323" s="24">
        <v>44060</v>
      </c>
    </row>
    <row r="3324" spans="1:10" x14ac:dyDescent="0.25">
      <c r="A3324" s="22" t="s">
        <v>16388</v>
      </c>
      <c r="B3324" s="23">
        <v>900</v>
      </c>
      <c r="C3324" s="22" t="s">
        <v>11494</v>
      </c>
      <c r="D3324" s="28">
        <v>387904</v>
      </c>
      <c r="E3324" s="22" t="s">
        <v>11495</v>
      </c>
      <c r="F3324" s="22" t="s">
        <v>11496</v>
      </c>
      <c r="G3324" s="22" t="s">
        <v>81</v>
      </c>
      <c r="H3324" s="22" t="s">
        <v>16389</v>
      </c>
      <c r="I3324" s="24">
        <v>43997</v>
      </c>
      <c r="J3324" s="24">
        <v>44027</v>
      </c>
    </row>
    <row r="3325" spans="1:10" x14ac:dyDescent="0.25">
      <c r="A3325" s="22" t="s">
        <v>16390</v>
      </c>
      <c r="B3325" s="23">
        <v>900</v>
      </c>
      <c r="C3325" s="22" t="s">
        <v>11494</v>
      </c>
      <c r="D3325" s="28">
        <v>387904</v>
      </c>
      <c r="E3325" s="22" t="s">
        <v>11495</v>
      </c>
      <c r="F3325" s="22" t="s">
        <v>11496</v>
      </c>
      <c r="G3325" s="22" t="s">
        <v>81</v>
      </c>
      <c r="H3325" s="22" t="s">
        <v>16391</v>
      </c>
      <c r="I3325" s="24">
        <v>43997</v>
      </c>
      <c r="J3325" s="24">
        <v>44165</v>
      </c>
    </row>
    <row r="3326" spans="1:10" x14ac:dyDescent="0.25">
      <c r="A3326" s="22" t="s">
        <v>16392</v>
      </c>
      <c r="B3326" s="23">
        <v>900</v>
      </c>
      <c r="C3326" s="22" t="s">
        <v>11494</v>
      </c>
      <c r="D3326" s="28">
        <v>387904</v>
      </c>
      <c r="E3326" s="22" t="s">
        <v>11495</v>
      </c>
      <c r="F3326" s="22" t="s">
        <v>11496</v>
      </c>
      <c r="G3326" s="22" t="s">
        <v>81</v>
      </c>
      <c r="H3326" s="22" t="s">
        <v>16393</v>
      </c>
      <c r="I3326" s="24">
        <v>43997</v>
      </c>
      <c r="J3326" s="24">
        <v>44255</v>
      </c>
    </row>
    <row r="3327" spans="1:10" x14ac:dyDescent="0.25">
      <c r="A3327" s="22" t="s">
        <v>16394</v>
      </c>
      <c r="B3327" s="23">
        <v>900</v>
      </c>
      <c r="C3327" s="22" t="s">
        <v>11494</v>
      </c>
      <c r="D3327" s="28">
        <v>387904</v>
      </c>
      <c r="E3327" s="22" t="s">
        <v>11495</v>
      </c>
      <c r="F3327" s="22" t="s">
        <v>11496</v>
      </c>
      <c r="G3327" s="22" t="s">
        <v>81</v>
      </c>
      <c r="H3327" s="22" t="s">
        <v>16395</v>
      </c>
      <c r="I3327" s="24">
        <v>43997</v>
      </c>
      <c r="J3327" s="24">
        <v>44216</v>
      </c>
    </row>
    <row r="3328" spans="1:10" x14ac:dyDescent="0.25">
      <c r="A3328" s="22" t="s">
        <v>16396</v>
      </c>
      <c r="B3328" s="23">
        <v>900</v>
      </c>
      <c r="C3328" s="22" t="s">
        <v>11494</v>
      </c>
      <c r="D3328" s="28">
        <v>387904</v>
      </c>
      <c r="E3328" s="22" t="s">
        <v>11495</v>
      </c>
      <c r="F3328" s="22" t="s">
        <v>11496</v>
      </c>
      <c r="G3328" s="22" t="s">
        <v>81</v>
      </c>
      <c r="H3328" s="22" t="s">
        <v>16397</v>
      </c>
      <c r="I3328" s="24">
        <v>43997</v>
      </c>
      <c r="J3328" s="24">
        <v>44034</v>
      </c>
    </row>
    <row r="3329" spans="1:10" x14ac:dyDescent="0.25">
      <c r="A3329" s="22" t="s">
        <v>16398</v>
      </c>
      <c r="B3329" s="23">
        <v>900</v>
      </c>
      <c r="C3329" s="22" t="s">
        <v>11494</v>
      </c>
      <c r="D3329" s="28">
        <v>387904</v>
      </c>
      <c r="E3329" s="22" t="s">
        <v>11495</v>
      </c>
      <c r="F3329" s="22" t="s">
        <v>11496</v>
      </c>
      <c r="G3329" s="22" t="s">
        <v>81</v>
      </c>
      <c r="H3329" s="22" t="s">
        <v>16399</v>
      </c>
      <c r="I3329" s="24">
        <v>43997</v>
      </c>
      <c r="J3329" s="24">
        <v>44158</v>
      </c>
    </row>
    <row r="3330" spans="1:10" x14ac:dyDescent="0.25">
      <c r="A3330" s="22" t="s">
        <v>16400</v>
      </c>
      <c r="B3330" s="23">
        <v>900</v>
      </c>
      <c r="C3330" s="22" t="s">
        <v>11494</v>
      </c>
      <c r="D3330" s="28">
        <v>387904</v>
      </c>
      <c r="E3330" s="22" t="s">
        <v>11495</v>
      </c>
      <c r="F3330" s="22" t="s">
        <v>11496</v>
      </c>
      <c r="G3330" s="22" t="s">
        <v>81</v>
      </c>
      <c r="H3330" s="22" t="s">
        <v>16401</v>
      </c>
      <c r="I3330" s="24">
        <v>43997</v>
      </c>
      <c r="J3330" s="24">
        <v>44035</v>
      </c>
    </row>
    <row r="3331" spans="1:10" x14ac:dyDescent="0.25">
      <c r="A3331" s="22" t="s">
        <v>16402</v>
      </c>
      <c r="B3331" s="23">
        <v>900</v>
      </c>
      <c r="C3331" s="22" t="s">
        <v>11494</v>
      </c>
      <c r="D3331" s="28">
        <v>387904</v>
      </c>
      <c r="E3331" s="22" t="s">
        <v>11495</v>
      </c>
      <c r="F3331" s="22" t="s">
        <v>11496</v>
      </c>
      <c r="G3331" s="22" t="s">
        <v>81</v>
      </c>
      <c r="H3331" s="22" t="s">
        <v>16403</v>
      </c>
      <c r="I3331" s="24">
        <v>43997</v>
      </c>
      <c r="J3331" s="24">
        <v>44037</v>
      </c>
    </row>
    <row r="3332" spans="1:10" x14ac:dyDescent="0.25">
      <c r="A3332" s="22" t="s">
        <v>16404</v>
      </c>
      <c r="B3332" s="23">
        <v>900</v>
      </c>
      <c r="C3332" s="22" t="s">
        <v>11494</v>
      </c>
      <c r="D3332" s="28">
        <v>387904</v>
      </c>
      <c r="E3332" s="22" t="s">
        <v>11495</v>
      </c>
      <c r="F3332" s="22" t="s">
        <v>11496</v>
      </c>
      <c r="G3332" s="22" t="s">
        <v>81</v>
      </c>
      <c r="H3332" s="22" t="s">
        <v>16405</v>
      </c>
      <c r="I3332" s="24">
        <v>43997</v>
      </c>
      <c r="J3332" s="24">
        <v>44347</v>
      </c>
    </row>
    <row r="3333" spans="1:10" x14ac:dyDescent="0.25">
      <c r="A3333" s="22" t="s">
        <v>16406</v>
      </c>
      <c r="B3333" s="23">
        <v>900</v>
      </c>
      <c r="C3333" s="22" t="s">
        <v>11494</v>
      </c>
      <c r="D3333" s="28">
        <v>387904</v>
      </c>
      <c r="E3333" s="22" t="s">
        <v>11495</v>
      </c>
      <c r="F3333" s="22" t="s">
        <v>11496</v>
      </c>
      <c r="G3333" s="22" t="s">
        <v>81</v>
      </c>
      <c r="H3333" s="22" t="s">
        <v>16407</v>
      </c>
      <c r="I3333" s="24">
        <v>43997</v>
      </c>
      <c r="J3333" s="24">
        <v>44075</v>
      </c>
    </row>
    <row r="3334" spans="1:10" x14ac:dyDescent="0.25">
      <c r="A3334" s="22" t="s">
        <v>16408</v>
      </c>
      <c r="B3334" s="23">
        <v>900</v>
      </c>
      <c r="C3334" s="22" t="s">
        <v>11494</v>
      </c>
      <c r="D3334" s="28">
        <v>387904</v>
      </c>
      <c r="E3334" s="22" t="s">
        <v>11495</v>
      </c>
      <c r="F3334" s="22" t="s">
        <v>11496</v>
      </c>
      <c r="G3334" s="22" t="s">
        <v>81</v>
      </c>
      <c r="H3334" s="22" t="s">
        <v>16409</v>
      </c>
      <c r="I3334" s="24">
        <v>43997</v>
      </c>
      <c r="J3334" s="24">
        <v>44043</v>
      </c>
    </row>
    <row r="3335" spans="1:10" x14ac:dyDescent="0.25">
      <c r="A3335" s="22" t="s">
        <v>9867</v>
      </c>
      <c r="B3335" s="23">
        <v>900</v>
      </c>
      <c r="C3335" s="22" t="s">
        <v>11494</v>
      </c>
      <c r="D3335" s="28">
        <v>387904</v>
      </c>
      <c r="E3335" s="22" t="s">
        <v>11495</v>
      </c>
      <c r="F3335" s="22" t="s">
        <v>11496</v>
      </c>
      <c r="G3335" s="22" t="s">
        <v>81</v>
      </c>
      <c r="H3335" s="22" t="s">
        <v>9868</v>
      </c>
      <c r="I3335" s="24">
        <v>43997</v>
      </c>
      <c r="J3335" s="24"/>
    </row>
    <row r="3336" spans="1:10" x14ac:dyDescent="0.25">
      <c r="A3336" s="22" t="s">
        <v>16410</v>
      </c>
      <c r="B3336" s="23">
        <v>900</v>
      </c>
      <c r="C3336" s="22" t="s">
        <v>11494</v>
      </c>
      <c r="D3336" s="28">
        <v>387904</v>
      </c>
      <c r="E3336" s="22" t="s">
        <v>11495</v>
      </c>
      <c r="F3336" s="22" t="s">
        <v>11496</v>
      </c>
      <c r="G3336" s="22" t="s">
        <v>81</v>
      </c>
      <c r="H3336" s="22" t="s">
        <v>16411</v>
      </c>
      <c r="I3336" s="24">
        <v>43997</v>
      </c>
      <c r="J3336" s="24">
        <v>44120</v>
      </c>
    </row>
    <row r="3337" spans="1:10" x14ac:dyDescent="0.25">
      <c r="A3337" s="22" t="s">
        <v>16412</v>
      </c>
      <c r="B3337" s="23">
        <v>900</v>
      </c>
      <c r="C3337" s="22" t="s">
        <v>11494</v>
      </c>
      <c r="D3337" s="28">
        <v>387904</v>
      </c>
      <c r="E3337" s="22" t="s">
        <v>11495</v>
      </c>
      <c r="F3337" s="22" t="s">
        <v>11496</v>
      </c>
      <c r="G3337" s="22" t="s">
        <v>81</v>
      </c>
      <c r="H3337" s="22" t="s">
        <v>16413</v>
      </c>
      <c r="I3337" s="24">
        <v>43997</v>
      </c>
      <c r="J3337" s="24">
        <v>44032</v>
      </c>
    </row>
    <row r="3338" spans="1:10" x14ac:dyDescent="0.25">
      <c r="A3338" s="22" t="s">
        <v>16414</v>
      </c>
      <c r="B3338" s="23">
        <v>900</v>
      </c>
      <c r="C3338" s="22" t="s">
        <v>11494</v>
      </c>
      <c r="D3338" s="28">
        <v>387904</v>
      </c>
      <c r="E3338" s="22" t="s">
        <v>11495</v>
      </c>
      <c r="F3338" s="22" t="s">
        <v>11496</v>
      </c>
      <c r="G3338" s="22" t="s">
        <v>81</v>
      </c>
      <c r="H3338" s="22" t="s">
        <v>16415</v>
      </c>
      <c r="I3338" s="24">
        <v>43997</v>
      </c>
      <c r="J3338" s="24">
        <v>44075</v>
      </c>
    </row>
    <row r="3339" spans="1:10" x14ac:dyDescent="0.25">
      <c r="A3339" s="22" t="s">
        <v>16416</v>
      </c>
      <c r="B3339" s="23">
        <v>900</v>
      </c>
      <c r="C3339" s="22" t="s">
        <v>11494</v>
      </c>
      <c r="D3339" s="28">
        <v>387904</v>
      </c>
      <c r="E3339" s="22" t="s">
        <v>11495</v>
      </c>
      <c r="F3339" s="22" t="s">
        <v>11496</v>
      </c>
      <c r="G3339" s="22" t="s">
        <v>81</v>
      </c>
      <c r="H3339" s="22" t="s">
        <v>16417</v>
      </c>
      <c r="I3339" s="24">
        <v>43997</v>
      </c>
      <c r="J3339" s="24">
        <v>44354</v>
      </c>
    </row>
    <row r="3340" spans="1:10" x14ac:dyDescent="0.25">
      <c r="A3340" s="22" t="s">
        <v>16418</v>
      </c>
      <c r="B3340" s="23">
        <v>900</v>
      </c>
      <c r="C3340" s="22" t="s">
        <v>11494</v>
      </c>
      <c r="D3340" s="28">
        <v>387904</v>
      </c>
      <c r="E3340" s="22" t="s">
        <v>11495</v>
      </c>
      <c r="F3340" s="22" t="s">
        <v>11496</v>
      </c>
      <c r="G3340" s="22" t="s">
        <v>81</v>
      </c>
      <c r="H3340" s="22" t="s">
        <v>16419</v>
      </c>
      <c r="I3340" s="24">
        <v>43997</v>
      </c>
      <c r="J3340" s="24">
        <v>44122</v>
      </c>
    </row>
    <row r="3341" spans="1:10" x14ac:dyDescent="0.25">
      <c r="A3341" s="22" t="s">
        <v>16418</v>
      </c>
      <c r="B3341" s="23">
        <v>900</v>
      </c>
      <c r="C3341" s="22" t="s">
        <v>11494</v>
      </c>
      <c r="D3341" s="28">
        <v>387904</v>
      </c>
      <c r="E3341" s="22" t="s">
        <v>11495</v>
      </c>
      <c r="F3341" s="22" t="s">
        <v>12149</v>
      </c>
      <c r="G3341" s="22" t="s">
        <v>81</v>
      </c>
      <c r="H3341" s="22" t="s">
        <v>16419</v>
      </c>
      <c r="I3341" s="24">
        <v>44123</v>
      </c>
      <c r="J3341" s="24">
        <v>44137</v>
      </c>
    </row>
    <row r="3342" spans="1:10" x14ac:dyDescent="0.25">
      <c r="A3342" s="22" t="s">
        <v>16420</v>
      </c>
      <c r="B3342" s="23">
        <v>900</v>
      </c>
      <c r="C3342" s="22" t="s">
        <v>11494</v>
      </c>
      <c r="D3342" s="28">
        <v>387904</v>
      </c>
      <c r="E3342" s="22" t="s">
        <v>11495</v>
      </c>
      <c r="F3342" s="22" t="s">
        <v>11496</v>
      </c>
      <c r="G3342" s="22" t="s">
        <v>81</v>
      </c>
      <c r="H3342" s="22" t="s">
        <v>16421</v>
      </c>
      <c r="I3342" s="24">
        <v>43997</v>
      </c>
      <c r="J3342" s="24">
        <v>44040</v>
      </c>
    </row>
    <row r="3343" spans="1:10" x14ac:dyDescent="0.25">
      <c r="A3343" s="22" t="s">
        <v>16420</v>
      </c>
      <c r="B3343" s="23">
        <v>900</v>
      </c>
      <c r="C3343" s="22" t="s">
        <v>11494</v>
      </c>
      <c r="D3343" s="28">
        <v>387904</v>
      </c>
      <c r="E3343" s="22" t="s">
        <v>11495</v>
      </c>
      <c r="F3343" s="22" t="s">
        <v>16422</v>
      </c>
      <c r="G3343" s="22" t="s">
        <v>81</v>
      </c>
      <c r="H3343" s="22" t="s">
        <v>16421</v>
      </c>
      <c r="I3343" s="24">
        <v>44041</v>
      </c>
      <c r="J3343" s="24">
        <v>44257</v>
      </c>
    </row>
    <row r="3344" spans="1:10" x14ac:dyDescent="0.25">
      <c r="A3344" s="22" t="s">
        <v>16423</v>
      </c>
      <c r="B3344" s="23">
        <v>900</v>
      </c>
      <c r="C3344" s="22" t="s">
        <v>11494</v>
      </c>
      <c r="D3344" s="28">
        <v>387904</v>
      </c>
      <c r="E3344" s="22" t="s">
        <v>11495</v>
      </c>
      <c r="F3344" s="22" t="s">
        <v>11496</v>
      </c>
      <c r="G3344" s="22" t="s">
        <v>81</v>
      </c>
      <c r="H3344" s="22" t="s">
        <v>16424</v>
      </c>
      <c r="I3344" s="24">
        <v>43997</v>
      </c>
      <c r="J3344" s="24">
        <v>44354</v>
      </c>
    </row>
    <row r="3345" spans="1:10" x14ac:dyDescent="0.25">
      <c r="A3345" s="22" t="s">
        <v>16425</v>
      </c>
      <c r="B3345" s="23">
        <v>900</v>
      </c>
      <c r="C3345" s="22" t="s">
        <v>11494</v>
      </c>
      <c r="D3345" s="28">
        <v>387904</v>
      </c>
      <c r="E3345" s="22" t="s">
        <v>11495</v>
      </c>
      <c r="F3345" s="22" t="s">
        <v>11496</v>
      </c>
      <c r="G3345" s="22" t="s">
        <v>81</v>
      </c>
      <c r="H3345" s="22" t="s">
        <v>16426</v>
      </c>
      <c r="I3345" s="24">
        <v>43997</v>
      </c>
      <c r="J3345" s="24">
        <v>44098</v>
      </c>
    </row>
    <row r="3346" spans="1:10" x14ac:dyDescent="0.25">
      <c r="A3346" s="22" t="s">
        <v>10629</v>
      </c>
      <c r="B3346" s="23">
        <v>900</v>
      </c>
      <c r="C3346" s="22" t="s">
        <v>11494</v>
      </c>
      <c r="D3346" s="28">
        <v>387904</v>
      </c>
      <c r="E3346" s="22" t="s">
        <v>11495</v>
      </c>
      <c r="F3346" s="22" t="s">
        <v>11496</v>
      </c>
      <c r="G3346" s="22" t="s">
        <v>81</v>
      </c>
      <c r="H3346" s="22" t="s">
        <v>10630</v>
      </c>
      <c r="I3346" s="24">
        <v>43997</v>
      </c>
      <c r="J3346" s="24">
        <v>44277</v>
      </c>
    </row>
    <row r="3347" spans="1:10" x14ac:dyDescent="0.25">
      <c r="A3347" s="22" t="s">
        <v>10629</v>
      </c>
      <c r="B3347" s="23">
        <v>900</v>
      </c>
      <c r="C3347" s="22" t="s">
        <v>11494</v>
      </c>
      <c r="D3347" s="28">
        <v>387904</v>
      </c>
      <c r="E3347" s="22" t="s">
        <v>11495</v>
      </c>
      <c r="F3347" s="22" t="s">
        <v>16427</v>
      </c>
      <c r="G3347" s="22" t="s">
        <v>81</v>
      </c>
      <c r="H3347" s="22" t="s">
        <v>10630</v>
      </c>
      <c r="I3347" s="24">
        <v>44278</v>
      </c>
      <c r="J3347" s="24"/>
    </row>
    <row r="3348" spans="1:10" x14ac:dyDescent="0.25">
      <c r="A3348" s="22" t="s">
        <v>16428</v>
      </c>
      <c r="B3348" s="23">
        <v>900</v>
      </c>
      <c r="C3348" s="22" t="s">
        <v>11494</v>
      </c>
      <c r="D3348" s="28">
        <v>387904</v>
      </c>
      <c r="E3348" s="22" t="s">
        <v>11495</v>
      </c>
      <c r="F3348" s="22" t="s">
        <v>11496</v>
      </c>
      <c r="G3348" s="22" t="s">
        <v>81</v>
      </c>
      <c r="H3348" s="22" t="s">
        <v>16429</v>
      </c>
      <c r="I3348" s="24">
        <v>43997</v>
      </c>
      <c r="J3348" s="24">
        <v>44075</v>
      </c>
    </row>
    <row r="3349" spans="1:10" x14ac:dyDescent="0.25">
      <c r="A3349" s="22" t="s">
        <v>10826</v>
      </c>
      <c r="B3349" s="23">
        <v>900</v>
      </c>
      <c r="C3349" s="22" t="s">
        <v>11494</v>
      </c>
      <c r="D3349" s="28">
        <v>387904</v>
      </c>
      <c r="E3349" s="22" t="s">
        <v>11495</v>
      </c>
      <c r="F3349" s="22" t="s">
        <v>11496</v>
      </c>
      <c r="G3349" s="22" t="s">
        <v>81</v>
      </c>
      <c r="H3349" s="22" t="s">
        <v>10827</v>
      </c>
      <c r="I3349" s="24">
        <v>43997</v>
      </c>
      <c r="J3349" s="24"/>
    </row>
    <row r="3350" spans="1:10" x14ac:dyDescent="0.25">
      <c r="A3350" s="22" t="s">
        <v>16430</v>
      </c>
      <c r="B3350" s="23">
        <v>900</v>
      </c>
      <c r="C3350" s="22" t="s">
        <v>11494</v>
      </c>
      <c r="D3350" s="28">
        <v>387904</v>
      </c>
      <c r="E3350" s="22" t="s">
        <v>11495</v>
      </c>
      <c r="F3350" s="22" t="s">
        <v>11496</v>
      </c>
      <c r="G3350" s="22" t="s">
        <v>81</v>
      </c>
      <c r="H3350" s="22" t="s">
        <v>16431</v>
      </c>
      <c r="I3350" s="24">
        <v>43997</v>
      </c>
      <c r="J3350" s="24">
        <v>44063</v>
      </c>
    </row>
    <row r="3351" spans="1:10" x14ac:dyDescent="0.25">
      <c r="A3351" s="22" t="s">
        <v>16432</v>
      </c>
      <c r="B3351" s="23">
        <v>900</v>
      </c>
      <c r="C3351" s="22" t="s">
        <v>11494</v>
      </c>
      <c r="D3351" s="28">
        <v>387904</v>
      </c>
      <c r="E3351" s="22" t="s">
        <v>11495</v>
      </c>
      <c r="F3351" s="22" t="s">
        <v>11496</v>
      </c>
      <c r="G3351" s="22" t="s">
        <v>81</v>
      </c>
      <c r="H3351" s="22" t="s">
        <v>16433</v>
      </c>
      <c r="I3351" s="24">
        <v>43997</v>
      </c>
      <c r="J3351" s="24">
        <v>44255</v>
      </c>
    </row>
    <row r="3352" spans="1:10" x14ac:dyDescent="0.25">
      <c r="A3352" s="22" t="s">
        <v>9109</v>
      </c>
      <c r="B3352" s="23">
        <v>900</v>
      </c>
      <c r="C3352" s="22" t="s">
        <v>11494</v>
      </c>
      <c r="D3352" s="28">
        <v>387904</v>
      </c>
      <c r="E3352" s="22" t="s">
        <v>11495</v>
      </c>
      <c r="F3352" s="22" t="s">
        <v>11496</v>
      </c>
      <c r="G3352" s="22" t="s">
        <v>81</v>
      </c>
      <c r="H3352" s="22" t="s">
        <v>9110</v>
      </c>
      <c r="I3352" s="24">
        <v>43997</v>
      </c>
      <c r="J3352" s="24"/>
    </row>
    <row r="3353" spans="1:10" x14ac:dyDescent="0.25">
      <c r="A3353" s="22" t="s">
        <v>16434</v>
      </c>
      <c r="B3353" s="23">
        <v>900</v>
      </c>
      <c r="C3353" s="22" t="s">
        <v>11494</v>
      </c>
      <c r="D3353" s="28">
        <v>387904</v>
      </c>
      <c r="E3353" s="22" t="s">
        <v>11495</v>
      </c>
      <c r="F3353" s="22" t="s">
        <v>11496</v>
      </c>
      <c r="G3353" s="22" t="s">
        <v>81</v>
      </c>
      <c r="H3353" s="22" t="s">
        <v>16435</v>
      </c>
      <c r="I3353" s="24">
        <v>43997</v>
      </c>
      <c r="J3353" s="24">
        <v>44136</v>
      </c>
    </row>
    <row r="3354" spans="1:10" x14ac:dyDescent="0.25">
      <c r="A3354" s="22" t="s">
        <v>2864</v>
      </c>
      <c r="B3354" s="23">
        <v>900</v>
      </c>
      <c r="C3354" s="22" t="s">
        <v>11494</v>
      </c>
      <c r="D3354" s="28">
        <v>387904</v>
      </c>
      <c r="E3354" s="22" t="s">
        <v>11495</v>
      </c>
      <c r="F3354" s="22" t="s">
        <v>11496</v>
      </c>
      <c r="G3354" s="22" t="s">
        <v>81</v>
      </c>
      <c r="H3354" s="22" t="s">
        <v>9526</v>
      </c>
      <c r="I3354" s="24">
        <v>43997</v>
      </c>
      <c r="J3354" s="24">
        <v>44257</v>
      </c>
    </row>
    <row r="3355" spans="1:10" x14ac:dyDescent="0.25">
      <c r="A3355" s="22" t="s">
        <v>6472</v>
      </c>
      <c r="B3355" s="23">
        <v>900</v>
      </c>
      <c r="C3355" s="22" t="s">
        <v>11494</v>
      </c>
      <c r="D3355" s="28">
        <v>387904</v>
      </c>
      <c r="E3355" s="22" t="s">
        <v>11495</v>
      </c>
      <c r="F3355" s="22" t="s">
        <v>11496</v>
      </c>
      <c r="G3355" s="22" t="s">
        <v>81</v>
      </c>
      <c r="H3355" s="22" t="s">
        <v>6473</v>
      </c>
      <c r="I3355" s="24">
        <v>43997</v>
      </c>
      <c r="J3355" s="24">
        <v>44339</v>
      </c>
    </row>
    <row r="3356" spans="1:10" x14ac:dyDescent="0.25">
      <c r="A3356" s="22" t="s">
        <v>6472</v>
      </c>
      <c r="B3356" s="23">
        <v>900</v>
      </c>
      <c r="C3356" s="22" t="s">
        <v>11494</v>
      </c>
      <c r="D3356" s="28">
        <v>387904</v>
      </c>
      <c r="E3356" s="22" t="s">
        <v>11495</v>
      </c>
      <c r="F3356" s="22" t="s">
        <v>13744</v>
      </c>
      <c r="G3356" s="22" t="s">
        <v>81</v>
      </c>
      <c r="H3356" s="22" t="s">
        <v>6473</v>
      </c>
      <c r="I3356" s="24">
        <v>44340</v>
      </c>
      <c r="J3356" s="24"/>
    </row>
    <row r="3357" spans="1:10" x14ac:dyDescent="0.25">
      <c r="A3357" s="22" t="s">
        <v>8988</v>
      </c>
      <c r="B3357" s="23">
        <v>900</v>
      </c>
      <c r="C3357" s="22" t="s">
        <v>11494</v>
      </c>
      <c r="D3357" s="28">
        <v>387904</v>
      </c>
      <c r="E3357" s="22" t="s">
        <v>11495</v>
      </c>
      <c r="F3357" s="22" t="s">
        <v>11496</v>
      </c>
      <c r="G3357" s="22" t="s">
        <v>81</v>
      </c>
      <c r="H3357" s="22" t="s">
        <v>8989</v>
      </c>
      <c r="I3357" s="24">
        <v>43997</v>
      </c>
      <c r="J3357" s="24"/>
    </row>
    <row r="3358" spans="1:10" x14ac:dyDescent="0.25">
      <c r="A3358" s="22" t="s">
        <v>16436</v>
      </c>
      <c r="B3358" s="23">
        <v>900</v>
      </c>
      <c r="C3358" s="22" t="s">
        <v>11494</v>
      </c>
      <c r="D3358" s="28">
        <v>387904</v>
      </c>
      <c r="E3358" s="22" t="s">
        <v>11495</v>
      </c>
      <c r="F3358" s="22" t="s">
        <v>11496</v>
      </c>
      <c r="G3358" s="22" t="s">
        <v>81</v>
      </c>
      <c r="H3358" s="22" t="s">
        <v>16437</v>
      </c>
      <c r="I3358" s="24">
        <v>43997</v>
      </c>
      <c r="J3358" s="24">
        <v>44024</v>
      </c>
    </row>
    <row r="3359" spans="1:10" x14ac:dyDescent="0.25">
      <c r="A3359" s="22" t="s">
        <v>16436</v>
      </c>
      <c r="B3359" s="23">
        <v>900</v>
      </c>
      <c r="C3359" s="22" t="s">
        <v>11494</v>
      </c>
      <c r="D3359" s="28">
        <v>387904</v>
      </c>
      <c r="E3359" s="22" t="s">
        <v>11495</v>
      </c>
      <c r="F3359" s="22" t="s">
        <v>16438</v>
      </c>
      <c r="G3359" s="22" t="s">
        <v>81</v>
      </c>
      <c r="H3359" s="22" t="s">
        <v>16437</v>
      </c>
      <c r="I3359" s="24">
        <v>44025</v>
      </c>
      <c r="J3359" s="24">
        <v>44057</v>
      </c>
    </row>
    <row r="3360" spans="1:10" x14ac:dyDescent="0.25">
      <c r="A3360" s="22" t="s">
        <v>10530</v>
      </c>
      <c r="B3360" s="23">
        <v>900</v>
      </c>
      <c r="C3360" s="22" t="s">
        <v>11494</v>
      </c>
      <c r="D3360" s="28">
        <v>387904</v>
      </c>
      <c r="E3360" s="22" t="s">
        <v>11495</v>
      </c>
      <c r="F3360" s="22" t="s">
        <v>11496</v>
      </c>
      <c r="G3360" s="22" t="s">
        <v>81</v>
      </c>
      <c r="H3360" s="22" t="s">
        <v>10531</v>
      </c>
      <c r="I3360" s="24">
        <v>43997</v>
      </c>
      <c r="J3360" s="24"/>
    </row>
    <row r="3361" spans="1:10" x14ac:dyDescent="0.25">
      <c r="A3361" s="22" t="s">
        <v>16439</v>
      </c>
      <c r="B3361" s="23">
        <v>900</v>
      </c>
      <c r="C3361" s="22" t="s">
        <v>11494</v>
      </c>
      <c r="D3361" s="28">
        <v>387904</v>
      </c>
      <c r="E3361" s="22" t="s">
        <v>11495</v>
      </c>
      <c r="F3361" s="22" t="s">
        <v>11496</v>
      </c>
      <c r="G3361" s="22" t="s">
        <v>81</v>
      </c>
      <c r="H3361" s="22" t="s">
        <v>16440</v>
      </c>
      <c r="I3361" s="24">
        <v>43997</v>
      </c>
      <c r="J3361" s="24">
        <v>44052</v>
      </c>
    </row>
    <row r="3362" spans="1:10" x14ac:dyDescent="0.25">
      <c r="A3362" s="22" t="s">
        <v>11304</v>
      </c>
      <c r="B3362" s="23">
        <v>900</v>
      </c>
      <c r="C3362" s="22" t="s">
        <v>11494</v>
      </c>
      <c r="D3362" s="28">
        <v>387904</v>
      </c>
      <c r="E3362" s="22" t="s">
        <v>11495</v>
      </c>
      <c r="F3362" s="22" t="s">
        <v>11496</v>
      </c>
      <c r="G3362" s="22" t="s">
        <v>81</v>
      </c>
      <c r="H3362" s="22" t="s">
        <v>11305</v>
      </c>
      <c r="I3362" s="24">
        <v>43997</v>
      </c>
      <c r="J3362" s="24"/>
    </row>
    <row r="3363" spans="1:10" x14ac:dyDescent="0.25">
      <c r="A3363" s="22" t="s">
        <v>10113</v>
      </c>
      <c r="B3363" s="23">
        <v>900</v>
      </c>
      <c r="C3363" s="22" t="s">
        <v>11494</v>
      </c>
      <c r="D3363" s="28">
        <v>387904</v>
      </c>
      <c r="E3363" s="22" t="s">
        <v>11495</v>
      </c>
      <c r="F3363" s="22" t="s">
        <v>11496</v>
      </c>
      <c r="G3363" s="22" t="s">
        <v>81</v>
      </c>
      <c r="H3363" s="22" t="s">
        <v>10114</v>
      </c>
      <c r="I3363" s="24">
        <v>43997</v>
      </c>
      <c r="J3363" s="24"/>
    </row>
    <row r="3364" spans="1:10" x14ac:dyDescent="0.25">
      <c r="A3364" s="22" t="s">
        <v>16441</v>
      </c>
      <c r="B3364" s="23">
        <v>900</v>
      </c>
      <c r="C3364" s="22" t="s">
        <v>11494</v>
      </c>
      <c r="D3364" s="28">
        <v>387904</v>
      </c>
      <c r="E3364" s="22" t="s">
        <v>11495</v>
      </c>
      <c r="F3364" s="22" t="s">
        <v>11496</v>
      </c>
      <c r="G3364" s="22" t="s">
        <v>81</v>
      </c>
      <c r="H3364" s="22" t="s">
        <v>16442</v>
      </c>
      <c r="I3364" s="24">
        <v>43997</v>
      </c>
      <c r="J3364" s="24">
        <v>44033</v>
      </c>
    </row>
    <row r="3365" spans="1:10" x14ac:dyDescent="0.25">
      <c r="A3365" s="22" t="s">
        <v>7133</v>
      </c>
      <c r="B3365" s="23">
        <v>900</v>
      </c>
      <c r="C3365" s="22" t="s">
        <v>11494</v>
      </c>
      <c r="D3365" s="28">
        <v>387904</v>
      </c>
      <c r="E3365" s="22" t="s">
        <v>11495</v>
      </c>
      <c r="F3365" s="22" t="s">
        <v>11496</v>
      </c>
      <c r="G3365" s="22" t="s">
        <v>81</v>
      </c>
      <c r="H3365" s="22" t="s">
        <v>7134</v>
      </c>
      <c r="I3365" s="24">
        <v>43997</v>
      </c>
      <c r="J3365" s="24">
        <v>44382</v>
      </c>
    </row>
    <row r="3366" spans="1:10" x14ac:dyDescent="0.25">
      <c r="A3366" s="22" t="s">
        <v>7133</v>
      </c>
      <c r="B3366" s="23">
        <v>900</v>
      </c>
      <c r="C3366" s="22" t="s">
        <v>11494</v>
      </c>
      <c r="D3366" s="28">
        <v>387904</v>
      </c>
      <c r="E3366" s="22" t="s">
        <v>11495</v>
      </c>
      <c r="F3366" s="22" t="s">
        <v>16443</v>
      </c>
      <c r="G3366" s="22" t="s">
        <v>81</v>
      </c>
      <c r="H3366" s="22" t="s">
        <v>7134</v>
      </c>
      <c r="I3366" s="24">
        <v>44383</v>
      </c>
      <c r="J3366" s="24"/>
    </row>
    <row r="3367" spans="1:10" x14ac:dyDescent="0.25">
      <c r="A3367" s="22" t="s">
        <v>11057</v>
      </c>
      <c r="B3367" s="23">
        <v>900</v>
      </c>
      <c r="C3367" s="22" t="s">
        <v>11494</v>
      </c>
      <c r="D3367" s="28">
        <v>387904</v>
      </c>
      <c r="E3367" s="22" t="s">
        <v>11495</v>
      </c>
      <c r="F3367" s="22" t="s">
        <v>11496</v>
      </c>
      <c r="G3367" s="22" t="s">
        <v>81</v>
      </c>
      <c r="H3367" s="22" t="s">
        <v>11058</v>
      </c>
      <c r="I3367" s="24">
        <v>43997</v>
      </c>
      <c r="J3367" s="24"/>
    </row>
    <row r="3368" spans="1:10" x14ac:dyDescent="0.25">
      <c r="A3368" s="22" t="s">
        <v>7280</v>
      </c>
      <c r="B3368" s="23">
        <v>900</v>
      </c>
      <c r="C3368" s="22" t="s">
        <v>11494</v>
      </c>
      <c r="D3368" s="28">
        <v>387904</v>
      </c>
      <c r="E3368" s="22" t="s">
        <v>11495</v>
      </c>
      <c r="F3368" s="22" t="s">
        <v>11496</v>
      </c>
      <c r="G3368" s="22" t="s">
        <v>81</v>
      </c>
      <c r="H3368" s="22" t="s">
        <v>7281</v>
      </c>
      <c r="I3368" s="24">
        <v>43997</v>
      </c>
      <c r="J3368" s="24"/>
    </row>
    <row r="3369" spans="1:10" x14ac:dyDescent="0.25">
      <c r="A3369" s="22" t="s">
        <v>10204</v>
      </c>
      <c r="B3369" s="23">
        <v>900</v>
      </c>
      <c r="C3369" s="22" t="s">
        <v>11494</v>
      </c>
      <c r="D3369" s="28">
        <v>387904</v>
      </c>
      <c r="E3369" s="22" t="s">
        <v>11495</v>
      </c>
      <c r="F3369" s="22" t="s">
        <v>11496</v>
      </c>
      <c r="G3369" s="22" t="s">
        <v>81</v>
      </c>
      <c r="H3369" s="22" t="s">
        <v>10205</v>
      </c>
      <c r="I3369" s="24">
        <v>43997</v>
      </c>
      <c r="J3369" s="24"/>
    </row>
    <row r="3370" spans="1:10" x14ac:dyDescent="0.25">
      <c r="A3370" s="22" t="s">
        <v>10097</v>
      </c>
      <c r="B3370" s="23">
        <v>900</v>
      </c>
      <c r="C3370" s="22" t="s">
        <v>11494</v>
      </c>
      <c r="D3370" s="28">
        <v>387904</v>
      </c>
      <c r="E3370" s="22" t="s">
        <v>11495</v>
      </c>
      <c r="F3370" s="22" t="s">
        <v>11496</v>
      </c>
      <c r="G3370" s="22" t="s">
        <v>81</v>
      </c>
      <c r="H3370" s="22" t="s">
        <v>10098</v>
      </c>
      <c r="I3370" s="24">
        <v>43997</v>
      </c>
      <c r="J3370" s="24"/>
    </row>
    <row r="3371" spans="1:10" x14ac:dyDescent="0.25">
      <c r="A3371" s="22" t="s">
        <v>9696</v>
      </c>
      <c r="B3371" s="23">
        <v>900</v>
      </c>
      <c r="C3371" s="22" t="s">
        <v>11494</v>
      </c>
      <c r="D3371" s="28">
        <v>387904</v>
      </c>
      <c r="E3371" s="22" t="s">
        <v>11495</v>
      </c>
      <c r="F3371" s="22" t="s">
        <v>11496</v>
      </c>
      <c r="G3371" s="22" t="s">
        <v>81</v>
      </c>
      <c r="H3371" s="22" t="s">
        <v>9697</v>
      </c>
      <c r="I3371" s="24">
        <v>43997</v>
      </c>
      <c r="J3371" s="24"/>
    </row>
    <row r="3372" spans="1:10" x14ac:dyDescent="0.25">
      <c r="A3372" s="22" t="s">
        <v>16444</v>
      </c>
      <c r="B3372" s="23">
        <v>900</v>
      </c>
      <c r="C3372" s="22" t="s">
        <v>11494</v>
      </c>
      <c r="D3372" s="28">
        <v>387904</v>
      </c>
      <c r="E3372" s="22" t="s">
        <v>11495</v>
      </c>
      <c r="F3372" s="22" t="s">
        <v>11496</v>
      </c>
      <c r="G3372" s="22" t="s">
        <v>81</v>
      </c>
      <c r="H3372" s="22" t="s">
        <v>16445</v>
      </c>
      <c r="I3372" s="24">
        <v>43997</v>
      </c>
      <c r="J3372" s="24">
        <v>44053</v>
      </c>
    </row>
    <row r="3373" spans="1:10" x14ac:dyDescent="0.25">
      <c r="A3373" s="22" t="s">
        <v>9658</v>
      </c>
      <c r="B3373" s="23">
        <v>900</v>
      </c>
      <c r="C3373" s="22" t="s">
        <v>11494</v>
      </c>
      <c r="D3373" s="28">
        <v>387904</v>
      </c>
      <c r="E3373" s="22" t="s">
        <v>11495</v>
      </c>
      <c r="F3373" s="22" t="s">
        <v>11496</v>
      </c>
      <c r="G3373" s="22" t="s">
        <v>81</v>
      </c>
      <c r="H3373" s="22" t="s">
        <v>9659</v>
      </c>
      <c r="I3373" s="24">
        <v>43997</v>
      </c>
      <c r="J3373" s="24"/>
    </row>
    <row r="3374" spans="1:10" x14ac:dyDescent="0.25">
      <c r="A3374" s="22" t="s">
        <v>16446</v>
      </c>
      <c r="B3374" s="23">
        <v>900</v>
      </c>
      <c r="C3374" s="22" t="s">
        <v>11494</v>
      </c>
      <c r="D3374" s="28">
        <v>387904</v>
      </c>
      <c r="E3374" s="22" t="s">
        <v>11495</v>
      </c>
      <c r="F3374" s="22" t="s">
        <v>11496</v>
      </c>
      <c r="G3374" s="22" t="s">
        <v>81</v>
      </c>
      <c r="H3374" s="22" t="s">
        <v>16447</v>
      </c>
      <c r="I3374" s="24">
        <v>43997</v>
      </c>
      <c r="J3374" s="24">
        <v>44137</v>
      </c>
    </row>
    <row r="3375" spans="1:10" x14ac:dyDescent="0.25">
      <c r="A3375" s="22" t="s">
        <v>10687</v>
      </c>
      <c r="B3375" s="23">
        <v>900</v>
      </c>
      <c r="C3375" s="22" t="s">
        <v>11494</v>
      </c>
      <c r="D3375" s="28">
        <v>387904</v>
      </c>
      <c r="E3375" s="22" t="s">
        <v>11495</v>
      </c>
      <c r="F3375" s="22" t="s">
        <v>11496</v>
      </c>
      <c r="G3375" s="22" t="s">
        <v>81</v>
      </c>
      <c r="H3375" s="22" t="s">
        <v>10688</v>
      </c>
      <c r="I3375" s="24">
        <v>43997</v>
      </c>
      <c r="J3375" s="24"/>
    </row>
    <row r="3376" spans="1:10" x14ac:dyDescent="0.25">
      <c r="A3376" s="22" t="s">
        <v>16448</v>
      </c>
      <c r="B3376" s="23">
        <v>900</v>
      </c>
      <c r="C3376" s="22" t="s">
        <v>11494</v>
      </c>
      <c r="D3376" s="28">
        <v>387904</v>
      </c>
      <c r="E3376" s="22" t="s">
        <v>11495</v>
      </c>
      <c r="F3376" s="22" t="s">
        <v>11496</v>
      </c>
      <c r="G3376" s="22" t="s">
        <v>81</v>
      </c>
      <c r="H3376" s="22" t="s">
        <v>16449</v>
      </c>
      <c r="I3376" s="24">
        <v>43997</v>
      </c>
      <c r="J3376" s="24">
        <v>44075</v>
      </c>
    </row>
    <row r="3377" spans="1:10" x14ac:dyDescent="0.25">
      <c r="A3377" s="22" t="s">
        <v>3606</v>
      </c>
      <c r="B3377" s="23">
        <v>900</v>
      </c>
      <c r="C3377" s="22" t="s">
        <v>11494</v>
      </c>
      <c r="D3377" s="28">
        <v>387904</v>
      </c>
      <c r="E3377" s="22" t="s">
        <v>11495</v>
      </c>
      <c r="F3377" s="22" t="s">
        <v>11496</v>
      </c>
      <c r="G3377" s="22" t="s">
        <v>81</v>
      </c>
      <c r="H3377" s="22" t="s">
        <v>8950</v>
      </c>
      <c r="I3377" s="24">
        <v>43997</v>
      </c>
      <c r="J3377" s="24">
        <v>44166</v>
      </c>
    </row>
    <row r="3378" spans="1:10" x14ac:dyDescent="0.25">
      <c r="A3378" s="22" t="s">
        <v>9619</v>
      </c>
      <c r="B3378" s="23">
        <v>900</v>
      </c>
      <c r="C3378" s="22" t="s">
        <v>11494</v>
      </c>
      <c r="D3378" s="28">
        <v>387904</v>
      </c>
      <c r="E3378" s="22" t="s">
        <v>11495</v>
      </c>
      <c r="F3378" s="22" t="s">
        <v>11496</v>
      </c>
      <c r="G3378" s="22" t="s">
        <v>81</v>
      </c>
      <c r="H3378" s="22" t="s">
        <v>9620</v>
      </c>
      <c r="I3378" s="24">
        <v>43997</v>
      </c>
      <c r="J3378" s="24"/>
    </row>
    <row r="3379" spans="1:10" x14ac:dyDescent="0.25">
      <c r="A3379" s="22" t="s">
        <v>6963</v>
      </c>
      <c r="B3379" s="23">
        <v>900</v>
      </c>
      <c r="C3379" s="22" t="s">
        <v>11494</v>
      </c>
      <c r="D3379" s="28">
        <v>387904</v>
      </c>
      <c r="E3379" s="22" t="s">
        <v>11495</v>
      </c>
      <c r="F3379" s="22" t="s">
        <v>11496</v>
      </c>
      <c r="G3379" s="22" t="s">
        <v>81</v>
      </c>
      <c r="H3379" s="22" t="s">
        <v>6964</v>
      </c>
      <c r="I3379" s="24">
        <v>43997</v>
      </c>
      <c r="J3379" s="24"/>
    </row>
    <row r="3380" spans="1:10" x14ac:dyDescent="0.25">
      <c r="A3380" s="22" t="s">
        <v>16450</v>
      </c>
      <c r="B3380" s="23">
        <v>900</v>
      </c>
      <c r="C3380" s="22" t="s">
        <v>11494</v>
      </c>
      <c r="D3380" s="28">
        <v>387904</v>
      </c>
      <c r="E3380" s="22" t="s">
        <v>11495</v>
      </c>
      <c r="F3380" s="22" t="s">
        <v>11496</v>
      </c>
      <c r="G3380" s="22" t="s">
        <v>81</v>
      </c>
      <c r="H3380" s="22" t="s">
        <v>16451</v>
      </c>
      <c r="I3380" s="24">
        <v>43997</v>
      </c>
      <c r="J3380" s="24">
        <v>44075</v>
      </c>
    </row>
    <row r="3381" spans="1:10" x14ac:dyDescent="0.25">
      <c r="A3381" s="22" t="s">
        <v>16452</v>
      </c>
      <c r="B3381" s="23">
        <v>900</v>
      </c>
      <c r="C3381" s="22" t="s">
        <v>11494</v>
      </c>
      <c r="D3381" s="28">
        <v>387904</v>
      </c>
      <c r="E3381" s="22" t="s">
        <v>11495</v>
      </c>
      <c r="F3381" s="22" t="s">
        <v>11496</v>
      </c>
      <c r="G3381" s="22" t="s">
        <v>81</v>
      </c>
      <c r="H3381" s="22" t="s">
        <v>16453</v>
      </c>
      <c r="I3381" s="24">
        <v>43997</v>
      </c>
      <c r="J3381" s="24">
        <v>44141</v>
      </c>
    </row>
    <row r="3382" spans="1:10" x14ac:dyDescent="0.25">
      <c r="A3382" s="22" t="s">
        <v>11166</v>
      </c>
      <c r="B3382" s="23">
        <v>900</v>
      </c>
      <c r="C3382" s="22" t="s">
        <v>11494</v>
      </c>
      <c r="D3382" s="28">
        <v>387904</v>
      </c>
      <c r="E3382" s="22" t="s">
        <v>11495</v>
      </c>
      <c r="F3382" s="22" t="s">
        <v>11496</v>
      </c>
      <c r="G3382" s="22" t="s">
        <v>81</v>
      </c>
      <c r="H3382" s="22" t="s">
        <v>11167</v>
      </c>
      <c r="I3382" s="24">
        <v>43997</v>
      </c>
      <c r="J3382" s="24"/>
    </row>
    <row r="3383" spans="1:10" x14ac:dyDescent="0.25">
      <c r="A3383" s="22" t="s">
        <v>16454</v>
      </c>
      <c r="B3383" s="23">
        <v>900</v>
      </c>
      <c r="C3383" s="22" t="s">
        <v>11494</v>
      </c>
      <c r="D3383" s="28">
        <v>387904</v>
      </c>
      <c r="E3383" s="22" t="s">
        <v>11495</v>
      </c>
      <c r="F3383" s="22" t="s">
        <v>11496</v>
      </c>
      <c r="G3383" s="22" t="s">
        <v>81</v>
      </c>
      <c r="H3383" s="22" t="s">
        <v>16455</v>
      </c>
      <c r="I3383" s="24">
        <v>43997</v>
      </c>
      <c r="J3383" s="24">
        <v>44038</v>
      </c>
    </row>
    <row r="3384" spans="1:10" x14ac:dyDescent="0.25">
      <c r="A3384" s="22" t="s">
        <v>16456</v>
      </c>
      <c r="B3384" s="23">
        <v>900</v>
      </c>
      <c r="C3384" s="22" t="s">
        <v>11494</v>
      </c>
      <c r="D3384" s="28">
        <v>387904</v>
      </c>
      <c r="E3384" s="22" t="s">
        <v>11495</v>
      </c>
      <c r="F3384" s="22" t="s">
        <v>11496</v>
      </c>
      <c r="G3384" s="22" t="s">
        <v>81</v>
      </c>
      <c r="H3384" s="22" t="s">
        <v>16457</v>
      </c>
      <c r="I3384" s="24">
        <v>43997</v>
      </c>
      <c r="J3384" s="24">
        <v>44061</v>
      </c>
    </row>
    <row r="3385" spans="1:10" x14ac:dyDescent="0.25">
      <c r="A3385" s="22" t="s">
        <v>7216</v>
      </c>
      <c r="B3385" s="23">
        <v>900</v>
      </c>
      <c r="C3385" s="22" t="s">
        <v>11494</v>
      </c>
      <c r="D3385" s="28">
        <v>387904</v>
      </c>
      <c r="E3385" s="22" t="s">
        <v>11495</v>
      </c>
      <c r="F3385" s="22" t="s">
        <v>11496</v>
      </c>
      <c r="G3385" s="22" t="s">
        <v>81</v>
      </c>
      <c r="H3385" s="22" t="s">
        <v>7217</v>
      </c>
      <c r="I3385" s="24">
        <v>43997</v>
      </c>
      <c r="J3385" s="24">
        <v>44257</v>
      </c>
    </row>
    <row r="3386" spans="1:10" x14ac:dyDescent="0.25">
      <c r="A3386" s="22" t="s">
        <v>7216</v>
      </c>
      <c r="B3386" s="23">
        <v>900</v>
      </c>
      <c r="C3386" s="22" t="s">
        <v>11494</v>
      </c>
      <c r="D3386" s="28">
        <v>387904</v>
      </c>
      <c r="E3386" s="22" t="s">
        <v>11495</v>
      </c>
      <c r="F3386" s="22" t="s">
        <v>12078</v>
      </c>
      <c r="G3386" s="22" t="s">
        <v>81</v>
      </c>
      <c r="H3386" s="22" t="s">
        <v>7217</v>
      </c>
      <c r="I3386" s="24">
        <v>44347</v>
      </c>
      <c r="J3386" s="24"/>
    </row>
    <row r="3387" spans="1:10" x14ac:dyDescent="0.25">
      <c r="A3387" s="22" t="s">
        <v>9759</v>
      </c>
      <c r="B3387" s="23">
        <v>900</v>
      </c>
      <c r="C3387" s="22" t="s">
        <v>11494</v>
      </c>
      <c r="D3387" s="28">
        <v>387904</v>
      </c>
      <c r="E3387" s="22" t="s">
        <v>11495</v>
      </c>
      <c r="F3387" s="22" t="s">
        <v>11496</v>
      </c>
      <c r="G3387" s="22" t="s">
        <v>81</v>
      </c>
      <c r="H3387" s="22" t="s">
        <v>9760</v>
      </c>
      <c r="I3387" s="24">
        <v>43997</v>
      </c>
      <c r="J3387" s="24">
        <v>44377</v>
      </c>
    </row>
    <row r="3388" spans="1:10" x14ac:dyDescent="0.25">
      <c r="A3388" s="22" t="s">
        <v>11350</v>
      </c>
      <c r="B3388" s="23">
        <v>900</v>
      </c>
      <c r="C3388" s="22" t="s">
        <v>11494</v>
      </c>
      <c r="D3388" s="28">
        <v>387904</v>
      </c>
      <c r="E3388" s="22" t="s">
        <v>11495</v>
      </c>
      <c r="F3388" s="22" t="s">
        <v>11496</v>
      </c>
      <c r="G3388" s="22" t="s">
        <v>81</v>
      </c>
      <c r="H3388" s="22" t="s">
        <v>11351</v>
      </c>
      <c r="I3388" s="24">
        <v>43997</v>
      </c>
      <c r="J3388" s="24"/>
    </row>
    <row r="3389" spans="1:10" x14ac:dyDescent="0.25">
      <c r="A3389" s="22" t="s">
        <v>16458</v>
      </c>
      <c r="B3389" s="23">
        <v>900</v>
      </c>
      <c r="C3389" s="22" t="s">
        <v>11494</v>
      </c>
      <c r="D3389" s="28">
        <v>387904</v>
      </c>
      <c r="E3389" s="22" t="s">
        <v>11495</v>
      </c>
      <c r="F3389" s="22" t="s">
        <v>11496</v>
      </c>
      <c r="G3389" s="22" t="s">
        <v>81</v>
      </c>
      <c r="H3389" s="22" t="s">
        <v>16459</v>
      </c>
      <c r="I3389" s="24">
        <v>43997</v>
      </c>
      <c r="J3389" s="24">
        <v>44257</v>
      </c>
    </row>
    <row r="3390" spans="1:10" x14ac:dyDescent="0.25">
      <c r="A3390" s="22" t="s">
        <v>16460</v>
      </c>
      <c r="B3390" s="23">
        <v>900</v>
      </c>
      <c r="C3390" s="22" t="s">
        <v>11494</v>
      </c>
      <c r="D3390" s="28">
        <v>387904</v>
      </c>
      <c r="E3390" s="22" t="s">
        <v>11495</v>
      </c>
      <c r="F3390" s="22" t="s">
        <v>11496</v>
      </c>
      <c r="G3390" s="22" t="s">
        <v>81</v>
      </c>
      <c r="H3390" s="22" t="s">
        <v>16461</v>
      </c>
      <c r="I3390" s="24">
        <v>43997</v>
      </c>
      <c r="J3390" s="24">
        <v>44075</v>
      </c>
    </row>
    <row r="3391" spans="1:10" x14ac:dyDescent="0.25">
      <c r="A3391" s="22" t="s">
        <v>10804</v>
      </c>
      <c r="B3391" s="23">
        <v>900</v>
      </c>
      <c r="C3391" s="22" t="s">
        <v>11494</v>
      </c>
      <c r="D3391" s="28">
        <v>387904</v>
      </c>
      <c r="E3391" s="22" t="s">
        <v>11495</v>
      </c>
      <c r="F3391" s="22" t="s">
        <v>11496</v>
      </c>
      <c r="G3391" s="22" t="s">
        <v>81</v>
      </c>
      <c r="H3391" s="22" t="s">
        <v>10805</v>
      </c>
      <c r="I3391" s="24">
        <v>43997</v>
      </c>
      <c r="J3391" s="24"/>
    </row>
    <row r="3392" spans="1:10" x14ac:dyDescent="0.25">
      <c r="A3392" s="22" t="s">
        <v>16462</v>
      </c>
      <c r="B3392" s="23">
        <v>900</v>
      </c>
      <c r="C3392" s="22" t="s">
        <v>11494</v>
      </c>
      <c r="D3392" s="28">
        <v>387904</v>
      </c>
      <c r="E3392" s="22" t="s">
        <v>11495</v>
      </c>
      <c r="F3392" s="22" t="s">
        <v>11496</v>
      </c>
      <c r="G3392" s="22" t="s">
        <v>81</v>
      </c>
      <c r="H3392" s="22" t="s">
        <v>16463</v>
      </c>
      <c r="I3392" s="24">
        <v>43997</v>
      </c>
      <c r="J3392" s="24">
        <v>44075</v>
      </c>
    </row>
    <row r="3393" spans="1:10" x14ac:dyDescent="0.25">
      <c r="A3393" s="22" t="s">
        <v>16464</v>
      </c>
      <c r="B3393" s="23">
        <v>900</v>
      </c>
      <c r="C3393" s="22" t="s">
        <v>11494</v>
      </c>
      <c r="D3393" s="28">
        <v>387904</v>
      </c>
      <c r="E3393" s="22" t="s">
        <v>11495</v>
      </c>
      <c r="F3393" s="22" t="s">
        <v>11496</v>
      </c>
      <c r="G3393" s="22" t="s">
        <v>81</v>
      </c>
      <c r="H3393" s="22" t="s">
        <v>16465</v>
      </c>
      <c r="I3393" s="24">
        <v>43997</v>
      </c>
      <c r="J3393" s="24">
        <v>44136</v>
      </c>
    </row>
    <row r="3394" spans="1:10" x14ac:dyDescent="0.25">
      <c r="A3394" s="22" t="s">
        <v>16466</v>
      </c>
      <c r="B3394" s="23">
        <v>900</v>
      </c>
      <c r="C3394" s="22" t="s">
        <v>11494</v>
      </c>
      <c r="D3394" s="28">
        <v>387904</v>
      </c>
      <c r="E3394" s="22" t="s">
        <v>11495</v>
      </c>
      <c r="F3394" s="22" t="s">
        <v>11496</v>
      </c>
      <c r="G3394" s="22" t="s">
        <v>81</v>
      </c>
      <c r="H3394" s="22" t="s">
        <v>16467</v>
      </c>
      <c r="I3394" s="24">
        <v>43997</v>
      </c>
      <c r="J3394" s="24">
        <v>44094</v>
      </c>
    </row>
    <row r="3395" spans="1:10" x14ac:dyDescent="0.25">
      <c r="A3395" s="22" t="s">
        <v>16468</v>
      </c>
      <c r="B3395" s="23">
        <v>900</v>
      </c>
      <c r="C3395" s="22" t="s">
        <v>11494</v>
      </c>
      <c r="D3395" s="28">
        <v>387904</v>
      </c>
      <c r="E3395" s="22" t="s">
        <v>11495</v>
      </c>
      <c r="F3395" s="22" t="s">
        <v>11496</v>
      </c>
      <c r="G3395" s="22" t="s">
        <v>81</v>
      </c>
      <c r="H3395" s="22" t="s">
        <v>16469</v>
      </c>
      <c r="I3395" s="24">
        <v>43997</v>
      </c>
      <c r="J3395" s="24">
        <v>44166</v>
      </c>
    </row>
    <row r="3396" spans="1:10" x14ac:dyDescent="0.25">
      <c r="A3396" s="22" t="s">
        <v>16470</v>
      </c>
      <c r="B3396" s="23">
        <v>900</v>
      </c>
      <c r="C3396" s="22" t="s">
        <v>11494</v>
      </c>
      <c r="D3396" s="28">
        <v>387904</v>
      </c>
      <c r="E3396" s="22" t="s">
        <v>11495</v>
      </c>
      <c r="F3396" s="22" t="s">
        <v>11496</v>
      </c>
      <c r="G3396" s="22" t="s">
        <v>81</v>
      </c>
      <c r="H3396" s="22" t="s">
        <v>16471</v>
      </c>
      <c r="I3396" s="24">
        <v>43997</v>
      </c>
      <c r="J3396" s="24">
        <v>44075</v>
      </c>
    </row>
    <row r="3397" spans="1:10" x14ac:dyDescent="0.25">
      <c r="A3397" s="22" t="s">
        <v>16472</v>
      </c>
      <c r="B3397" s="23">
        <v>900</v>
      </c>
      <c r="C3397" s="22" t="s">
        <v>11494</v>
      </c>
      <c r="D3397" s="28">
        <v>387904</v>
      </c>
      <c r="E3397" s="22" t="s">
        <v>11495</v>
      </c>
      <c r="F3397" s="22" t="s">
        <v>11496</v>
      </c>
      <c r="G3397" s="22" t="s">
        <v>81</v>
      </c>
      <c r="H3397" s="22" t="s">
        <v>16473</v>
      </c>
      <c r="I3397" s="24">
        <v>43997</v>
      </c>
      <c r="J3397" s="24">
        <v>44075</v>
      </c>
    </row>
    <row r="3398" spans="1:10" x14ac:dyDescent="0.25">
      <c r="A3398" s="22" t="s">
        <v>16474</v>
      </c>
      <c r="B3398" s="23">
        <v>900</v>
      </c>
      <c r="C3398" s="22" t="s">
        <v>11494</v>
      </c>
      <c r="D3398" s="28">
        <v>387904</v>
      </c>
      <c r="E3398" s="22" t="s">
        <v>11495</v>
      </c>
      <c r="F3398" s="22" t="s">
        <v>11496</v>
      </c>
      <c r="G3398" s="22" t="s">
        <v>81</v>
      </c>
      <c r="H3398" s="22" t="s">
        <v>16475</v>
      </c>
      <c r="I3398" s="24">
        <v>43997</v>
      </c>
      <c r="J3398" s="24">
        <v>44004</v>
      </c>
    </row>
    <row r="3399" spans="1:10" x14ac:dyDescent="0.25">
      <c r="A3399" s="22" t="s">
        <v>16476</v>
      </c>
      <c r="B3399" s="23">
        <v>900</v>
      </c>
      <c r="C3399" s="22" t="s">
        <v>11494</v>
      </c>
      <c r="D3399" s="28">
        <v>387904</v>
      </c>
      <c r="E3399" s="22" t="s">
        <v>11495</v>
      </c>
      <c r="F3399" s="22" t="s">
        <v>11496</v>
      </c>
      <c r="G3399" s="22" t="s">
        <v>81</v>
      </c>
      <c r="H3399" s="22" t="s">
        <v>16477</v>
      </c>
      <c r="I3399" s="24">
        <v>43997</v>
      </c>
      <c r="J3399" s="24">
        <v>44136</v>
      </c>
    </row>
    <row r="3400" spans="1:10" x14ac:dyDescent="0.25">
      <c r="A3400" s="22" t="s">
        <v>2052</v>
      </c>
      <c r="B3400" s="23">
        <v>900</v>
      </c>
      <c r="C3400" s="22" t="s">
        <v>11494</v>
      </c>
      <c r="D3400" s="28">
        <v>387904</v>
      </c>
      <c r="E3400" s="22" t="s">
        <v>11495</v>
      </c>
      <c r="F3400" s="22" t="s">
        <v>11496</v>
      </c>
      <c r="G3400" s="22" t="s">
        <v>81</v>
      </c>
      <c r="H3400" s="22" t="s">
        <v>10222</v>
      </c>
      <c r="I3400" s="24">
        <v>43997</v>
      </c>
      <c r="J3400" s="24">
        <v>44166</v>
      </c>
    </row>
    <row r="3401" spans="1:10" x14ac:dyDescent="0.25">
      <c r="A3401" s="22" t="s">
        <v>11463</v>
      </c>
      <c r="B3401" s="23">
        <v>900</v>
      </c>
      <c r="C3401" s="22" t="s">
        <v>11494</v>
      </c>
      <c r="D3401" s="28">
        <v>387904</v>
      </c>
      <c r="E3401" s="22" t="s">
        <v>11495</v>
      </c>
      <c r="F3401" s="22" t="s">
        <v>11496</v>
      </c>
      <c r="G3401" s="22" t="s">
        <v>81</v>
      </c>
      <c r="H3401" s="22" t="s">
        <v>11464</v>
      </c>
      <c r="I3401" s="24">
        <v>43997</v>
      </c>
      <c r="J3401" s="24"/>
    </row>
    <row r="3402" spans="1:10" x14ac:dyDescent="0.25">
      <c r="A3402" s="22" t="s">
        <v>16478</v>
      </c>
      <c r="B3402" s="23">
        <v>900</v>
      </c>
      <c r="C3402" s="22" t="s">
        <v>11494</v>
      </c>
      <c r="D3402" s="28">
        <v>387904</v>
      </c>
      <c r="E3402" s="22" t="s">
        <v>11495</v>
      </c>
      <c r="F3402" s="22" t="s">
        <v>11496</v>
      </c>
      <c r="G3402" s="22" t="s">
        <v>81</v>
      </c>
      <c r="H3402" s="22" t="s">
        <v>16479</v>
      </c>
      <c r="I3402" s="24">
        <v>43997</v>
      </c>
      <c r="J3402" s="24">
        <v>44075</v>
      </c>
    </row>
    <row r="3403" spans="1:10" x14ac:dyDescent="0.25">
      <c r="A3403" s="22" t="s">
        <v>16480</v>
      </c>
      <c r="B3403" s="23">
        <v>900</v>
      </c>
      <c r="C3403" s="22" t="s">
        <v>11494</v>
      </c>
      <c r="D3403" s="28">
        <v>387904</v>
      </c>
      <c r="E3403" s="22" t="s">
        <v>11495</v>
      </c>
      <c r="F3403" s="22" t="s">
        <v>11496</v>
      </c>
      <c r="G3403" s="22" t="s">
        <v>81</v>
      </c>
      <c r="H3403" s="22" t="s">
        <v>16481</v>
      </c>
      <c r="I3403" s="24">
        <v>43997</v>
      </c>
      <c r="J3403" s="24">
        <v>44166</v>
      </c>
    </row>
    <row r="3404" spans="1:10" x14ac:dyDescent="0.25">
      <c r="A3404" s="22" t="s">
        <v>16482</v>
      </c>
      <c r="B3404" s="23">
        <v>900</v>
      </c>
      <c r="C3404" s="22" t="s">
        <v>11494</v>
      </c>
      <c r="D3404" s="28">
        <v>387904</v>
      </c>
      <c r="E3404" s="22" t="s">
        <v>11495</v>
      </c>
      <c r="F3404" s="22" t="s">
        <v>11496</v>
      </c>
      <c r="G3404" s="22" t="s">
        <v>81</v>
      </c>
      <c r="H3404" s="22" t="s">
        <v>16483</v>
      </c>
      <c r="I3404" s="24">
        <v>43997</v>
      </c>
      <c r="J3404" s="24">
        <v>44114</v>
      </c>
    </row>
    <row r="3405" spans="1:10" x14ac:dyDescent="0.25">
      <c r="A3405" s="22" t="s">
        <v>16482</v>
      </c>
      <c r="B3405" s="23">
        <v>900</v>
      </c>
      <c r="C3405" s="22" t="s">
        <v>11494</v>
      </c>
      <c r="D3405" s="28">
        <v>387904</v>
      </c>
      <c r="E3405" s="22" t="s">
        <v>11495</v>
      </c>
      <c r="F3405" s="22" t="s">
        <v>16484</v>
      </c>
      <c r="G3405" s="22" t="s">
        <v>81</v>
      </c>
      <c r="H3405" s="22" t="s">
        <v>16483</v>
      </c>
      <c r="I3405" s="24">
        <v>44115</v>
      </c>
      <c r="J3405" s="24">
        <v>44136</v>
      </c>
    </row>
    <row r="3406" spans="1:10" x14ac:dyDescent="0.25">
      <c r="A3406" s="22" t="s">
        <v>16485</v>
      </c>
      <c r="B3406" s="23">
        <v>900</v>
      </c>
      <c r="C3406" s="22" t="s">
        <v>11494</v>
      </c>
      <c r="D3406" s="28">
        <v>387904</v>
      </c>
      <c r="E3406" s="22" t="s">
        <v>11495</v>
      </c>
      <c r="F3406" s="22" t="s">
        <v>11496</v>
      </c>
      <c r="G3406" s="22" t="s">
        <v>81</v>
      </c>
      <c r="H3406" s="22" t="s">
        <v>16486</v>
      </c>
      <c r="I3406" s="24">
        <v>43997</v>
      </c>
      <c r="J3406" s="24">
        <v>44075</v>
      </c>
    </row>
    <row r="3407" spans="1:10" x14ac:dyDescent="0.25">
      <c r="A3407" s="22" t="s">
        <v>7051</v>
      </c>
      <c r="B3407" s="23">
        <v>900</v>
      </c>
      <c r="C3407" s="22" t="s">
        <v>11494</v>
      </c>
      <c r="D3407" s="28">
        <v>387904</v>
      </c>
      <c r="E3407" s="22" t="s">
        <v>11495</v>
      </c>
      <c r="F3407" s="22" t="s">
        <v>11496</v>
      </c>
      <c r="G3407" s="22" t="s">
        <v>81</v>
      </c>
      <c r="H3407" s="22" t="s">
        <v>7052</v>
      </c>
      <c r="I3407" s="24">
        <v>43997</v>
      </c>
      <c r="J3407" s="24"/>
    </row>
    <row r="3408" spans="1:10" x14ac:dyDescent="0.25">
      <c r="A3408" s="22" t="s">
        <v>16487</v>
      </c>
      <c r="B3408" s="23">
        <v>900</v>
      </c>
      <c r="C3408" s="22" t="s">
        <v>11494</v>
      </c>
      <c r="D3408" s="28">
        <v>387904</v>
      </c>
      <c r="E3408" s="22" t="s">
        <v>11495</v>
      </c>
      <c r="F3408" s="22" t="s">
        <v>11496</v>
      </c>
      <c r="G3408" s="22" t="s">
        <v>81</v>
      </c>
      <c r="H3408" s="22" t="s">
        <v>16488</v>
      </c>
      <c r="I3408" s="24">
        <v>43997</v>
      </c>
      <c r="J3408" s="24">
        <v>44075</v>
      </c>
    </row>
    <row r="3409" spans="1:10" x14ac:dyDescent="0.25">
      <c r="A3409" s="22" t="s">
        <v>2332</v>
      </c>
      <c r="B3409" s="23">
        <v>900</v>
      </c>
      <c r="C3409" s="22" t="s">
        <v>11494</v>
      </c>
      <c r="D3409" s="28">
        <v>387904</v>
      </c>
      <c r="E3409" s="22" t="s">
        <v>11495</v>
      </c>
      <c r="F3409" s="22" t="s">
        <v>11496</v>
      </c>
      <c r="G3409" s="22" t="s">
        <v>81</v>
      </c>
      <c r="H3409" s="22" t="s">
        <v>10991</v>
      </c>
      <c r="I3409" s="24">
        <v>43997</v>
      </c>
      <c r="J3409" s="24">
        <v>44075</v>
      </c>
    </row>
    <row r="3410" spans="1:10" x14ac:dyDescent="0.25">
      <c r="A3410" s="22" t="s">
        <v>16489</v>
      </c>
      <c r="B3410" s="23">
        <v>900</v>
      </c>
      <c r="C3410" s="22" t="s">
        <v>11494</v>
      </c>
      <c r="D3410" s="28">
        <v>387904</v>
      </c>
      <c r="E3410" s="22" t="s">
        <v>11495</v>
      </c>
      <c r="F3410" s="22" t="s">
        <v>11496</v>
      </c>
      <c r="G3410" s="22" t="s">
        <v>81</v>
      </c>
      <c r="H3410" s="22" t="s">
        <v>16490</v>
      </c>
      <c r="I3410" s="24">
        <v>43997</v>
      </c>
      <c r="J3410" s="24">
        <v>44075</v>
      </c>
    </row>
    <row r="3411" spans="1:10" x14ac:dyDescent="0.25">
      <c r="A3411" s="22" t="s">
        <v>16491</v>
      </c>
      <c r="B3411" s="23">
        <v>900</v>
      </c>
      <c r="C3411" s="22" t="s">
        <v>11494</v>
      </c>
      <c r="D3411" s="28">
        <v>387904</v>
      </c>
      <c r="E3411" s="22" t="s">
        <v>11495</v>
      </c>
      <c r="F3411" s="22" t="s">
        <v>11496</v>
      </c>
      <c r="G3411" s="22" t="s">
        <v>81</v>
      </c>
      <c r="H3411" s="22" t="s">
        <v>16492</v>
      </c>
      <c r="I3411" s="24">
        <v>43997</v>
      </c>
      <c r="J3411" s="24">
        <v>44033</v>
      </c>
    </row>
    <row r="3412" spans="1:10" x14ac:dyDescent="0.25">
      <c r="A3412" s="22" t="s">
        <v>16491</v>
      </c>
      <c r="B3412" s="23">
        <v>900</v>
      </c>
      <c r="C3412" s="22" t="s">
        <v>11494</v>
      </c>
      <c r="D3412" s="28">
        <v>387904</v>
      </c>
      <c r="E3412" s="22" t="s">
        <v>11495</v>
      </c>
      <c r="F3412" s="22" t="s">
        <v>16493</v>
      </c>
      <c r="G3412" s="22" t="s">
        <v>81</v>
      </c>
      <c r="H3412" s="22" t="s">
        <v>16492</v>
      </c>
      <c r="I3412" s="24">
        <v>44034</v>
      </c>
      <c r="J3412" s="24">
        <v>44055</v>
      </c>
    </row>
    <row r="3413" spans="1:10" x14ac:dyDescent="0.25">
      <c r="A3413" s="22" t="s">
        <v>16494</v>
      </c>
      <c r="B3413" s="23">
        <v>900</v>
      </c>
      <c r="C3413" s="22" t="s">
        <v>11494</v>
      </c>
      <c r="D3413" s="28">
        <v>387904</v>
      </c>
      <c r="E3413" s="22" t="s">
        <v>11495</v>
      </c>
      <c r="F3413" s="22" t="s">
        <v>11496</v>
      </c>
      <c r="G3413" s="22" t="s">
        <v>81</v>
      </c>
      <c r="H3413" s="22" t="s">
        <v>16495</v>
      </c>
      <c r="I3413" s="24">
        <v>43997</v>
      </c>
      <c r="J3413" s="24">
        <v>44166</v>
      </c>
    </row>
    <row r="3414" spans="1:10" x14ac:dyDescent="0.25">
      <c r="A3414" s="22" t="s">
        <v>16496</v>
      </c>
      <c r="B3414" s="23">
        <v>900</v>
      </c>
      <c r="C3414" s="22" t="s">
        <v>11494</v>
      </c>
      <c r="D3414" s="28">
        <v>387904</v>
      </c>
      <c r="E3414" s="22" t="s">
        <v>11495</v>
      </c>
      <c r="F3414" s="22" t="s">
        <v>11496</v>
      </c>
      <c r="G3414" s="22" t="s">
        <v>81</v>
      </c>
      <c r="H3414" s="22" t="s">
        <v>16497</v>
      </c>
      <c r="I3414" s="24">
        <v>43997</v>
      </c>
      <c r="J3414" s="24">
        <v>44105</v>
      </c>
    </row>
    <row r="3415" spans="1:10" x14ac:dyDescent="0.25">
      <c r="A3415" s="22" t="s">
        <v>7143</v>
      </c>
      <c r="B3415" s="23">
        <v>900</v>
      </c>
      <c r="C3415" s="22" t="s">
        <v>11494</v>
      </c>
      <c r="D3415" s="28">
        <v>387904</v>
      </c>
      <c r="E3415" s="22" t="s">
        <v>11495</v>
      </c>
      <c r="F3415" s="22" t="s">
        <v>11496</v>
      </c>
      <c r="G3415" s="22" t="s">
        <v>81</v>
      </c>
      <c r="H3415" s="22" t="s">
        <v>7144</v>
      </c>
      <c r="I3415" s="24">
        <v>43997</v>
      </c>
      <c r="J3415" s="24"/>
    </row>
    <row r="3416" spans="1:10" x14ac:dyDescent="0.25">
      <c r="A3416" s="22" t="s">
        <v>16498</v>
      </c>
      <c r="B3416" s="23">
        <v>900</v>
      </c>
      <c r="C3416" s="22" t="s">
        <v>11494</v>
      </c>
      <c r="D3416" s="28">
        <v>387904</v>
      </c>
      <c r="E3416" s="22" t="s">
        <v>11495</v>
      </c>
      <c r="F3416" s="22" t="s">
        <v>11496</v>
      </c>
      <c r="G3416" s="22" t="s">
        <v>81</v>
      </c>
      <c r="H3416" s="22" t="s">
        <v>16499</v>
      </c>
      <c r="I3416" s="24">
        <v>43997</v>
      </c>
      <c r="J3416" s="24">
        <v>44166</v>
      </c>
    </row>
    <row r="3417" spans="1:10" x14ac:dyDescent="0.25">
      <c r="A3417" s="22" t="s">
        <v>16500</v>
      </c>
      <c r="B3417" s="23">
        <v>900</v>
      </c>
      <c r="C3417" s="22" t="s">
        <v>11494</v>
      </c>
      <c r="D3417" s="28">
        <v>387904</v>
      </c>
      <c r="E3417" s="22" t="s">
        <v>11495</v>
      </c>
      <c r="F3417" s="22" t="s">
        <v>11496</v>
      </c>
      <c r="G3417" s="22" t="s">
        <v>81</v>
      </c>
      <c r="H3417" s="22" t="s">
        <v>16501</v>
      </c>
      <c r="I3417" s="24">
        <v>43997</v>
      </c>
      <c r="J3417" s="24">
        <v>44291</v>
      </c>
    </row>
    <row r="3418" spans="1:10" x14ac:dyDescent="0.25">
      <c r="A3418" s="22" t="s">
        <v>16502</v>
      </c>
      <c r="B3418" s="23">
        <v>900</v>
      </c>
      <c r="C3418" s="22" t="s">
        <v>11494</v>
      </c>
      <c r="D3418" s="28">
        <v>387904</v>
      </c>
      <c r="E3418" s="22" t="s">
        <v>11495</v>
      </c>
      <c r="F3418" s="22" t="s">
        <v>11496</v>
      </c>
      <c r="G3418" s="22" t="s">
        <v>81</v>
      </c>
      <c r="H3418" s="22" t="s">
        <v>16503</v>
      </c>
      <c r="I3418" s="24">
        <v>43997</v>
      </c>
      <c r="J3418" s="24">
        <v>44166</v>
      </c>
    </row>
    <row r="3419" spans="1:10" x14ac:dyDescent="0.25">
      <c r="A3419" s="22" t="s">
        <v>16504</v>
      </c>
      <c r="B3419" s="23">
        <v>900</v>
      </c>
      <c r="C3419" s="22" t="s">
        <v>11494</v>
      </c>
      <c r="D3419" s="28">
        <v>387904</v>
      </c>
      <c r="E3419" s="22" t="s">
        <v>11495</v>
      </c>
      <c r="F3419" s="22" t="s">
        <v>11496</v>
      </c>
      <c r="G3419" s="22" t="s">
        <v>81</v>
      </c>
      <c r="H3419" s="22" t="s">
        <v>16505</v>
      </c>
      <c r="I3419" s="24">
        <v>43997</v>
      </c>
      <c r="J3419" s="24">
        <v>44028</v>
      </c>
    </row>
    <row r="3420" spans="1:10" x14ac:dyDescent="0.25">
      <c r="A3420" s="22" t="s">
        <v>2171</v>
      </c>
      <c r="B3420" s="23">
        <v>900</v>
      </c>
      <c r="C3420" s="22" t="s">
        <v>11494</v>
      </c>
      <c r="D3420" s="28">
        <v>387904</v>
      </c>
      <c r="E3420" s="22" t="s">
        <v>11495</v>
      </c>
      <c r="F3420" s="22" t="s">
        <v>11496</v>
      </c>
      <c r="G3420" s="22" t="s">
        <v>81</v>
      </c>
      <c r="H3420" s="22" t="s">
        <v>9596</v>
      </c>
      <c r="I3420" s="24">
        <v>43997</v>
      </c>
      <c r="J3420" s="24">
        <v>44075</v>
      </c>
    </row>
    <row r="3421" spans="1:10" x14ac:dyDescent="0.25">
      <c r="A3421" s="22" t="s">
        <v>16506</v>
      </c>
      <c r="B3421" s="23">
        <v>900</v>
      </c>
      <c r="C3421" s="22" t="s">
        <v>11494</v>
      </c>
      <c r="D3421" s="28">
        <v>387904</v>
      </c>
      <c r="E3421" s="22" t="s">
        <v>11495</v>
      </c>
      <c r="F3421" s="22" t="s">
        <v>11496</v>
      </c>
      <c r="G3421" s="22" t="s">
        <v>81</v>
      </c>
      <c r="H3421" s="22" t="s">
        <v>16507</v>
      </c>
      <c r="I3421" s="24">
        <v>43997</v>
      </c>
      <c r="J3421" s="24">
        <v>43997</v>
      </c>
    </row>
    <row r="3422" spans="1:10" x14ac:dyDescent="0.25">
      <c r="A3422" s="22" t="s">
        <v>16508</v>
      </c>
      <c r="B3422" s="23">
        <v>900</v>
      </c>
      <c r="C3422" s="22" t="s">
        <v>11494</v>
      </c>
      <c r="D3422" s="28">
        <v>387904</v>
      </c>
      <c r="E3422" s="22" t="s">
        <v>11495</v>
      </c>
      <c r="F3422" s="22" t="s">
        <v>11496</v>
      </c>
      <c r="G3422" s="22" t="s">
        <v>81</v>
      </c>
      <c r="H3422" s="22" t="s">
        <v>16509</v>
      </c>
      <c r="I3422" s="24">
        <v>43997</v>
      </c>
      <c r="J3422" s="24">
        <v>44075</v>
      </c>
    </row>
    <row r="3423" spans="1:10" x14ac:dyDescent="0.25">
      <c r="A3423" s="22" t="s">
        <v>16510</v>
      </c>
      <c r="B3423" s="23">
        <v>900</v>
      </c>
      <c r="C3423" s="22" t="s">
        <v>11494</v>
      </c>
      <c r="D3423" s="28">
        <v>387904</v>
      </c>
      <c r="E3423" s="22" t="s">
        <v>11495</v>
      </c>
      <c r="F3423" s="22" t="s">
        <v>11496</v>
      </c>
      <c r="G3423" s="22" t="s">
        <v>81</v>
      </c>
      <c r="H3423" s="22" t="s">
        <v>16511</v>
      </c>
      <c r="I3423" s="24">
        <v>43997</v>
      </c>
      <c r="J3423" s="24">
        <v>44000</v>
      </c>
    </row>
    <row r="3424" spans="1:10" x14ac:dyDescent="0.25">
      <c r="A3424" s="22" t="s">
        <v>16512</v>
      </c>
      <c r="B3424" s="23">
        <v>900</v>
      </c>
      <c r="C3424" s="22" t="s">
        <v>11494</v>
      </c>
      <c r="D3424" s="28">
        <v>387904</v>
      </c>
      <c r="E3424" s="22" t="s">
        <v>11495</v>
      </c>
      <c r="F3424" s="22" t="s">
        <v>11496</v>
      </c>
      <c r="G3424" s="22" t="s">
        <v>81</v>
      </c>
      <c r="H3424" s="22" t="s">
        <v>16513</v>
      </c>
      <c r="I3424" s="24">
        <v>43997</v>
      </c>
      <c r="J3424" s="24">
        <v>44166</v>
      </c>
    </row>
    <row r="3425" spans="1:10" x14ac:dyDescent="0.25">
      <c r="A3425" s="22" t="s">
        <v>16514</v>
      </c>
      <c r="B3425" s="23">
        <v>900</v>
      </c>
      <c r="C3425" s="22" t="s">
        <v>11494</v>
      </c>
      <c r="D3425" s="28">
        <v>387904</v>
      </c>
      <c r="E3425" s="22" t="s">
        <v>11495</v>
      </c>
      <c r="F3425" s="22" t="s">
        <v>11496</v>
      </c>
      <c r="G3425" s="22" t="s">
        <v>81</v>
      </c>
      <c r="H3425" s="22" t="s">
        <v>16515</v>
      </c>
      <c r="I3425" s="24">
        <v>43997</v>
      </c>
      <c r="J3425" s="24">
        <v>44075</v>
      </c>
    </row>
    <row r="3426" spans="1:10" x14ac:dyDescent="0.25">
      <c r="A3426" s="22" t="s">
        <v>16516</v>
      </c>
      <c r="B3426" s="23">
        <v>900</v>
      </c>
      <c r="C3426" s="22" t="s">
        <v>11494</v>
      </c>
      <c r="D3426" s="28">
        <v>387904</v>
      </c>
      <c r="E3426" s="22" t="s">
        <v>11495</v>
      </c>
      <c r="F3426" s="22" t="s">
        <v>11496</v>
      </c>
      <c r="G3426" s="22" t="s">
        <v>81</v>
      </c>
      <c r="H3426" s="22" t="s">
        <v>16517</v>
      </c>
      <c r="I3426" s="24">
        <v>43997</v>
      </c>
      <c r="J3426" s="24">
        <v>44096</v>
      </c>
    </row>
    <row r="3427" spans="1:10" x14ac:dyDescent="0.25">
      <c r="A3427" s="22" t="s">
        <v>16518</v>
      </c>
      <c r="B3427" s="23">
        <v>900</v>
      </c>
      <c r="C3427" s="22" t="s">
        <v>11494</v>
      </c>
      <c r="D3427" s="28">
        <v>387904</v>
      </c>
      <c r="E3427" s="22" t="s">
        <v>11495</v>
      </c>
      <c r="F3427" s="22" t="s">
        <v>11496</v>
      </c>
      <c r="G3427" s="22" t="s">
        <v>81</v>
      </c>
      <c r="H3427" s="22" t="s">
        <v>16519</v>
      </c>
      <c r="I3427" s="24">
        <v>43997</v>
      </c>
      <c r="J3427" s="24">
        <v>44097</v>
      </c>
    </row>
    <row r="3428" spans="1:10" x14ac:dyDescent="0.25">
      <c r="A3428" s="22" t="s">
        <v>16520</v>
      </c>
      <c r="B3428" s="23">
        <v>900</v>
      </c>
      <c r="C3428" s="22" t="s">
        <v>11494</v>
      </c>
      <c r="D3428" s="28">
        <v>387904</v>
      </c>
      <c r="E3428" s="22" t="s">
        <v>11495</v>
      </c>
      <c r="F3428" s="22" t="s">
        <v>11496</v>
      </c>
      <c r="G3428" s="22" t="s">
        <v>81</v>
      </c>
      <c r="H3428" s="22" t="s">
        <v>16521</v>
      </c>
      <c r="I3428" s="24">
        <v>43997</v>
      </c>
      <c r="J3428" s="24">
        <v>44004</v>
      </c>
    </row>
    <row r="3429" spans="1:10" x14ac:dyDescent="0.25">
      <c r="A3429" s="22" t="s">
        <v>16522</v>
      </c>
      <c r="B3429" s="23">
        <v>900</v>
      </c>
      <c r="C3429" s="22" t="s">
        <v>11494</v>
      </c>
      <c r="D3429" s="28">
        <v>387904</v>
      </c>
      <c r="E3429" s="22" t="s">
        <v>11495</v>
      </c>
      <c r="F3429" s="22" t="s">
        <v>11496</v>
      </c>
      <c r="G3429" s="22" t="s">
        <v>81</v>
      </c>
      <c r="H3429" s="22" t="s">
        <v>16523</v>
      </c>
      <c r="I3429" s="24">
        <v>43997</v>
      </c>
      <c r="J3429" s="24">
        <v>44007</v>
      </c>
    </row>
    <row r="3430" spans="1:10" x14ac:dyDescent="0.25">
      <c r="A3430" s="22" t="s">
        <v>16524</v>
      </c>
      <c r="B3430" s="23">
        <v>900</v>
      </c>
      <c r="C3430" s="22" t="s">
        <v>11494</v>
      </c>
      <c r="D3430" s="28">
        <v>387904</v>
      </c>
      <c r="E3430" s="22" t="s">
        <v>11495</v>
      </c>
      <c r="F3430" s="22" t="s">
        <v>11496</v>
      </c>
      <c r="G3430" s="22" t="s">
        <v>81</v>
      </c>
      <c r="H3430" s="22" t="s">
        <v>16525</v>
      </c>
      <c r="I3430" s="24">
        <v>43997</v>
      </c>
      <c r="J3430" s="24">
        <v>44075</v>
      </c>
    </row>
    <row r="3431" spans="1:10" x14ac:dyDescent="0.25">
      <c r="A3431" s="22" t="s">
        <v>16526</v>
      </c>
      <c r="B3431" s="23">
        <v>900</v>
      </c>
      <c r="C3431" s="22" t="s">
        <v>11494</v>
      </c>
      <c r="D3431" s="28">
        <v>387904</v>
      </c>
      <c r="E3431" s="22" t="s">
        <v>11495</v>
      </c>
      <c r="F3431" s="22" t="s">
        <v>11496</v>
      </c>
      <c r="G3431" s="22" t="s">
        <v>81</v>
      </c>
      <c r="H3431" s="22" t="s">
        <v>16527</v>
      </c>
      <c r="I3431" s="24">
        <v>43997</v>
      </c>
      <c r="J3431" s="24">
        <v>44075</v>
      </c>
    </row>
    <row r="3432" spans="1:10" x14ac:dyDescent="0.25">
      <c r="A3432" s="22" t="s">
        <v>16528</v>
      </c>
      <c r="B3432" s="23">
        <v>900</v>
      </c>
      <c r="C3432" s="22" t="s">
        <v>11494</v>
      </c>
      <c r="D3432" s="28">
        <v>387904</v>
      </c>
      <c r="E3432" s="22" t="s">
        <v>11495</v>
      </c>
      <c r="F3432" s="22" t="s">
        <v>11496</v>
      </c>
      <c r="G3432" s="22" t="s">
        <v>81</v>
      </c>
      <c r="H3432" s="22" t="s">
        <v>16529</v>
      </c>
      <c r="I3432" s="24">
        <v>43997</v>
      </c>
      <c r="J3432" s="24">
        <v>44075</v>
      </c>
    </row>
    <row r="3433" spans="1:10" x14ac:dyDescent="0.25">
      <c r="A3433" s="22" t="s">
        <v>3390</v>
      </c>
      <c r="B3433" s="23">
        <v>900</v>
      </c>
      <c r="C3433" s="22" t="s">
        <v>11494</v>
      </c>
      <c r="D3433" s="28">
        <v>387904</v>
      </c>
      <c r="E3433" s="22" t="s">
        <v>11495</v>
      </c>
      <c r="F3433" s="22" t="s">
        <v>11496</v>
      </c>
      <c r="G3433" s="22" t="s">
        <v>81</v>
      </c>
      <c r="H3433" s="22" t="s">
        <v>10210</v>
      </c>
      <c r="I3433" s="24">
        <v>43997</v>
      </c>
      <c r="J3433" s="24">
        <v>44167</v>
      </c>
    </row>
    <row r="3434" spans="1:10" x14ac:dyDescent="0.25">
      <c r="A3434" s="22" t="s">
        <v>16530</v>
      </c>
      <c r="B3434" s="23">
        <v>900</v>
      </c>
      <c r="C3434" s="22" t="s">
        <v>11494</v>
      </c>
      <c r="D3434" s="28">
        <v>387904</v>
      </c>
      <c r="E3434" s="22" t="s">
        <v>11495</v>
      </c>
      <c r="F3434" s="22" t="s">
        <v>11496</v>
      </c>
      <c r="G3434" s="22" t="s">
        <v>81</v>
      </c>
      <c r="H3434" s="22" t="s">
        <v>16531</v>
      </c>
      <c r="I3434" s="24">
        <v>43997</v>
      </c>
      <c r="J3434" s="24">
        <v>44075</v>
      </c>
    </row>
    <row r="3435" spans="1:10" x14ac:dyDescent="0.25">
      <c r="A3435" s="22" t="s">
        <v>10864</v>
      </c>
      <c r="B3435" s="23">
        <v>900</v>
      </c>
      <c r="C3435" s="22" t="s">
        <v>11494</v>
      </c>
      <c r="D3435" s="28">
        <v>387904</v>
      </c>
      <c r="E3435" s="22" t="s">
        <v>11495</v>
      </c>
      <c r="F3435" s="22" t="s">
        <v>11496</v>
      </c>
      <c r="G3435" s="22" t="s">
        <v>81</v>
      </c>
      <c r="H3435" s="22" t="s">
        <v>10865</v>
      </c>
      <c r="I3435" s="24">
        <v>43997</v>
      </c>
      <c r="J3435" s="24"/>
    </row>
    <row r="3436" spans="1:10" x14ac:dyDescent="0.25">
      <c r="A3436" s="22" t="s">
        <v>16532</v>
      </c>
      <c r="B3436" s="23">
        <v>900</v>
      </c>
      <c r="C3436" s="22" t="s">
        <v>11494</v>
      </c>
      <c r="D3436" s="28">
        <v>387904</v>
      </c>
      <c r="E3436" s="22" t="s">
        <v>11495</v>
      </c>
      <c r="F3436" s="22" t="s">
        <v>11496</v>
      </c>
      <c r="G3436" s="22" t="s">
        <v>81</v>
      </c>
      <c r="H3436" s="22" t="s">
        <v>16533</v>
      </c>
      <c r="I3436" s="24">
        <v>43997</v>
      </c>
      <c r="J3436" s="24">
        <v>44025</v>
      </c>
    </row>
    <row r="3437" spans="1:10" x14ac:dyDescent="0.25">
      <c r="A3437" s="22" t="s">
        <v>16534</v>
      </c>
      <c r="B3437" s="23">
        <v>900</v>
      </c>
      <c r="C3437" s="22" t="s">
        <v>11494</v>
      </c>
      <c r="D3437" s="28">
        <v>387904</v>
      </c>
      <c r="E3437" s="22" t="s">
        <v>11495</v>
      </c>
      <c r="F3437" s="22" t="s">
        <v>11496</v>
      </c>
      <c r="G3437" s="22" t="s">
        <v>81</v>
      </c>
      <c r="H3437" s="22" t="s">
        <v>16535</v>
      </c>
      <c r="I3437" s="24">
        <v>43997</v>
      </c>
      <c r="J3437" s="24">
        <v>44075</v>
      </c>
    </row>
    <row r="3438" spans="1:10" x14ac:dyDescent="0.25">
      <c r="A3438" s="22" t="s">
        <v>1956</v>
      </c>
      <c r="B3438" s="23">
        <v>900</v>
      </c>
      <c r="C3438" s="22" t="s">
        <v>11494</v>
      </c>
      <c r="D3438" s="28">
        <v>387904</v>
      </c>
      <c r="E3438" s="22" t="s">
        <v>11495</v>
      </c>
      <c r="F3438" s="22" t="s">
        <v>11496</v>
      </c>
      <c r="G3438" s="22" t="s">
        <v>81</v>
      </c>
      <c r="H3438" s="22" t="s">
        <v>9012</v>
      </c>
      <c r="I3438" s="24">
        <v>43997</v>
      </c>
      <c r="J3438" s="24">
        <v>44157</v>
      </c>
    </row>
    <row r="3439" spans="1:10" x14ac:dyDescent="0.25">
      <c r="A3439" s="22" t="s">
        <v>16536</v>
      </c>
      <c r="B3439" s="23">
        <v>900</v>
      </c>
      <c r="C3439" s="22" t="s">
        <v>11494</v>
      </c>
      <c r="D3439" s="28">
        <v>387904</v>
      </c>
      <c r="E3439" s="22" t="s">
        <v>11495</v>
      </c>
      <c r="F3439" s="22" t="s">
        <v>11496</v>
      </c>
      <c r="G3439" s="22" t="s">
        <v>81</v>
      </c>
      <c r="H3439" s="22" t="s">
        <v>16537</v>
      </c>
      <c r="I3439" s="24">
        <v>43997</v>
      </c>
      <c r="J3439" s="24">
        <v>43997</v>
      </c>
    </row>
    <row r="3440" spans="1:10" x14ac:dyDescent="0.25">
      <c r="A3440" s="22" t="s">
        <v>16538</v>
      </c>
      <c r="B3440" s="23">
        <v>900</v>
      </c>
      <c r="C3440" s="22" t="s">
        <v>11494</v>
      </c>
      <c r="D3440" s="28">
        <v>387904</v>
      </c>
      <c r="E3440" s="22" t="s">
        <v>11495</v>
      </c>
      <c r="F3440" s="22" t="s">
        <v>11496</v>
      </c>
      <c r="G3440" s="22" t="s">
        <v>81</v>
      </c>
      <c r="H3440" s="22" t="s">
        <v>16539</v>
      </c>
      <c r="I3440" s="24">
        <v>43997</v>
      </c>
      <c r="J3440" s="24">
        <v>44141</v>
      </c>
    </row>
    <row r="3441" spans="1:10" x14ac:dyDescent="0.25">
      <c r="A3441" s="22" t="s">
        <v>16540</v>
      </c>
      <c r="B3441" s="23">
        <v>900</v>
      </c>
      <c r="C3441" s="22" t="s">
        <v>11494</v>
      </c>
      <c r="D3441" s="28">
        <v>387904</v>
      </c>
      <c r="E3441" s="22" t="s">
        <v>11495</v>
      </c>
      <c r="F3441" s="22" t="s">
        <v>11496</v>
      </c>
      <c r="G3441" s="22" t="s">
        <v>81</v>
      </c>
      <c r="H3441" s="22" t="s">
        <v>16541</v>
      </c>
      <c r="I3441" s="24">
        <v>43997</v>
      </c>
      <c r="J3441" s="24">
        <v>44013</v>
      </c>
    </row>
    <row r="3442" spans="1:10" x14ac:dyDescent="0.25">
      <c r="A3442" s="22" t="s">
        <v>16542</v>
      </c>
      <c r="B3442" s="23">
        <v>900</v>
      </c>
      <c r="C3442" s="22" t="s">
        <v>11494</v>
      </c>
      <c r="D3442" s="28">
        <v>387904</v>
      </c>
      <c r="E3442" s="22" t="s">
        <v>11495</v>
      </c>
      <c r="F3442" s="22" t="s">
        <v>11496</v>
      </c>
      <c r="G3442" s="22" t="s">
        <v>81</v>
      </c>
      <c r="H3442" s="22" t="s">
        <v>16543</v>
      </c>
      <c r="I3442" s="24">
        <v>43997</v>
      </c>
      <c r="J3442" s="24">
        <v>44033</v>
      </c>
    </row>
    <row r="3443" spans="1:10" x14ac:dyDescent="0.25">
      <c r="A3443" s="22" t="s">
        <v>695</v>
      </c>
      <c r="B3443" s="23">
        <v>900</v>
      </c>
      <c r="C3443" s="22" t="s">
        <v>11494</v>
      </c>
      <c r="D3443" s="28">
        <v>387904</v>
      </c>
      <c r="E3443" s="22" t="s">
        <v>11495</v>
      </c>
      <c r="F3443" s="22" t="s">
        <v>11496</v>
      </c>
      <c r="G3443" s="22" t="s">
        <v>81</v>
      </c>
      <c r="H3443" s="22" t="s">
        <v>9101</v>
      </c>
      <c r="I3443" s="24">
        <v>43997</v>
      </c>
      <c r="J3443" s="24">
        <v>44036</v>
      </c>
    </row>
    <row r="3444" spans="1:10" x14ac:dyDescent="0.25">
      <c r="A3444" s="22" t="s">
        <v>16544</v>
      </c>
      <c r="B3444" s="23">
        <v>900</v>
      </c>
      <c r="C3444" s="22" t="s">
        <v>11494</v>
      </c>
      <c r="D3444" s="28">
        <v>387904</v>
      </c>
      <c r="E3444" s="22" t="s">
        <v>11495</v>
      </c>
      <c r="F3444" s="22" t="s">
        <v>11496</v>
      </c>
      <c r="G3444" s="22" t="s">
        <v>81</v>
      </c>
      <c r="H3444" s="22" t="s">
        <v>16545</v>
      </c>
      <c r="I3444" s="24">
        <v>43997</v>
      </c>
      <c r="J3444" s="24">
        <v>44039</v>
      </c>
    </row>
    <row r="3445" spans="1:10" x14ac:dyDescent="0.25">
      <c r="A3445" s="22" t="s">
        <v>16546</v>
      </c>
      <c r="B3445" s="23">
        <v>900</v>
      </c>
      <c r="C3445" s="22" t="s">
        <v>11494</v>
      </c>
      <c r="D3445" s="28">
        <v>387904</v>
      </c>
      <c r="E3445" s="22" t="s">
        <v>11495</v>
      </c>
      <c r="F3445" s="22" t="s">
        <v>16081</v>
      </c>
      <c r="G3445" s="22" t="s">
        <v>81</v>
      </c>
      <c r="H3445" s="22" t="s">
        <v>16547</v>
      </c>
      <c r="I3445" s="24">
        <v>43997</v>
      </c>
      <c r="J3445" s="24">
        <v>44136</v>
      </c>
    </row>
    <row r="3446" spans="1:10" x14ac:dyDescent="0.25">
      <c r="A3446" s="22" t="s">
        <v>16548</v>
      </c>
      <c r="B3446" s="23">
        <v>900</v>
      </c>
      <c r="C3446" s="22" t="s">
        <v>11494</v>
      </c>
      <c r="D3446" s="28">
        <v>387904</v>
      </c>
      <c r="E3446" s="22" t="s">
        <v>11495</v>
      </c>
      <c r="F3446" s="22" t="s">
        <v>11496</v>
      </c>
      <c r="G3446" s="22" t="s">
        <v>81</v>
      </c>
      <c r="H3446" s="22" t="s">
        <v>16549</v>
      </c>
      <c r="I3446" s="24">
        <v>43997</v>
      </c>
      <c r="J3446" s="24">
        <v>44052</v>
      </c>
    </row>
    <row r="3447" spans="1:10" x14ac:dyDescent="0.25">
      <c r="A3447" s="22" t="s">
        <v>16550</v>
      </c>
      <c r="B3447" s="23">
        <v>900</v>
      </c>
      <c r="C3447" s="22" t="s">
        <v>11494</v>
      </c>
      <c r="D3447" s="28">
        <v>387904</v>
      </c>
      <c r="E3447" s="22" t="s">
        <v>11495</v>
      </c>
      <c r="F3447" s="22" t="s">
        <v>11496</v>
      </c>
      <c r="G3447" s="22" t="s">
        <v>81</v>
      </c>
      <c r="H3447" s="22" t="s">
        <v>16551</v>
      </c>
      <c r="I3447" s="24">
        <v>43997</v>
      </c>
      <c r="J3447" s="24">
        <v>44055</v>
      </c>
    </row>
    <row r="3448" spans="1:10" x14ac:dyDescent="0.25">
      <c r="A3448" s="22" t="s">
        <v>16552</v>
      </c>
      <c r="B3448" s="23">
        <v>900</v>
      </c>
      <c r="C3448" s="22" t="s">
        <v>11494</v>
      </c>
      <c r="D3448" s="28">
        <v>387904</v>
      </c>
      <c r="E3448" s="22" t="s">
        <v>11495</v>
      </c>
      <c r="F3448" s="22" t="s">
        <v>11496</v>
      </c>
      <c r="G3448" s="22" t="s">
        <v>81</v>
      </c>
      <c r="H3448" s="22" t="s">
        <v>16553</v>
      </c>
      <c r="I3448" s="24">
        <v>43997</v>
      </c>
      <c r="J3448" s="24">
        <v>44101</v>
      </c>
    </row>
    <row r="3449" spans="1:10" x14ac:dyDescent="0.25">
      <c r="A3449" s="22" t="s">
        <v>16554</v>
      </c>
      <c r="B3449" s="23">
        <v>900</v>
      </c>
      <c r="C3449" s="22" t="s">
        <v>11494</v>
      </c>
      <c r="D3449" s="28">
        <v>387904</v>
      </c>
      <c r="E3449" s="22" t="s">
        <v>11495</v>
      </c>
      <c r="F3449" s="22" t="s">
        <v>11496</v>
      </c>
      <c r="G3449" s="22" t="s">
        <v>81</v>
      </c>
      <c r="H3449" s="22" t="s">
        <v>16555</v>
      </c>
      <c r="I3449" s="24">
        <v>43997</v>
      </c>
      <c r="J3449" s="24">
        <v>44058</v>
      </c>
    </row>
    <row r="3450" spans="1:10" x14ac:dyDescent="0.25">
      <c r="A3450" s="22" t="s">
        <v>11082</v>
      </c>
      <c r="B3450" s="23">
        <v>900</v>
      </c>
      <c r="C3450" s="22" t="s">
        <v>11494</v>
      </c>
      <c r="D3450" s="28">
        <v>387904</v>
      </c>
      <c r="E3450" s="22" t="s">
        <v>11495</v>
      </c>
      <c r="F3450" s="22" t="s">
        <v>11496</v>
      </c>
      <c r="G3450" s="22" t="s">
        <v>81</v>
      </c>
      <c r="H3450" s="22" t="s">
        <v>11083</v>
      </c>
      <c r="I3450" s="24">
        <v>43997</v>
      </c>
      <c r="J3450" s="24"/>
    </row>
    <row r="3451" spans="1:10" x14ac:dyDescent="0.25">
      <c r="A3451" s="22" t="s">
        <v>16556</v>
      </c>
      <c r="B3451" s="23">
        <v>900</v>
      </c>
      <c r="C3451" s="22" t="s">
        <v>11494</v>
      </c>
      <c r="D3451" s="28">
        <v>387904</v>
      </c>
      <c r="E3451" s="22" t="s">
        <v>11495</v>
      </c>
      <c r="F3451" s="22" t="s">
        <v>11496</v>
      </c>
      <c r="G3451" s="22" t="s">
        <v>81</v>
      </c>
      <c r="H3451" s="22" t="s">
        <v>16557</v>
      </c>
      <c r="I3451" s="24">
        <v>43997</v>
      </c>
      <c r="J3451" s="24">
        <v>44143</v>
      </c>
    </row>
    <row r="3452" spans="1:10" x14ac:dyDescent="0.25">
      <c r="A3452" s="22" t="s">
        <v>16558</v>
      </c>
      <c r="B3452" s="23">
        <v>900</v>
      </c>
      <c r="C3452" s="22" t="s">
        <v>11494</v>
      </c>
      <c r="D3452" s="28">
        <v>387904</v>
      </c>
      <c r="E3452" s="22" t="s">
        <v>11495</v>
      </c>
      <c r="F3452" s="22" t="s">
        <v>11496</v>
      </c>
      <c r="G3452" s="22" t="s">
        <v>81</v>
      </c>
      <c r="H3452" s="22" t="s">
        <v>16559</v>
      </c>
      <c r="I3452" s="24">
        <v>43997</v>
      </c>
      <c r="J3452" s="24">
        <v>44109</v>
      </c>
    </row>
    <row r="3453" spans="1:10" x14ac:dyDescent="0.25">
      <c r="A3453" s="22" t="s">
        <v>16560</v>
      </c>
      <c r="B3453" s="23">
        <v>900</v>
      </c>
      <c r="C3453" s="22" t="s">
        <v>11494</v>
      </c>
      <c r="D3453" s="28">
        <v>387904</v>
      </c>
      <c r="E3453" s="22" t="s">
        <v>11495</v>
      </c>
      <c r="F3453" s="22" t="s">
        <v>11699</v>
      </c>
      <c r="G3453" s="22" t="s">
        <v>81</v>
      </c>
      <c r="H3453" s="22" t="s">
        <v>16561</v>
      </c>
      <c r="I3453" s="24">
        <v>43997</v>
      </c>
      <c r="J3453" s="24">
        <v>44286</v>
      </c>
    </row>
    <row r="3454" spans="1:10" x14ac:dyDescent="0.25">
      <c r="A3454" s="22" t="s">
        <v>16562</v>
      </c>
      <c r="B3454" s="23">
        <v>900</v>
      </c>
      <c r="C3454" s="22" t="s">
        <v>11494</v>
      </c>
      <c r="D3454" s="28">
        <v>387904</v>
      </c>
      <c r="E3454" s="22" t="s">
        <v>11495</v>
      </c>
      <c r="F3454" s="22" t="s">
        <v>11496</v>
      </c>
      <c r="G3454" s="22" t="s">
        <v>81</v>
      </c>
      <c r="H3454" s="22" t="s">
        <v>16563</v>
      </c>
      <c r="I3454" s="24">
        <v>43997</v>
      </c>
      <c r="J3454" s="24">
        <v>44167</v>
      </c>
    </row>
    <row r="3455" spans="1:10" x14ac:dyDescent="0.25">
      <c r="A3455" s="22" t="s">
        <v>16564</v>
      </c>
      <c r="B3455" s="23">
        <v>900</v>
      </c>
      <c r="C3455" s="22" t="s">
        <v>11494</v>
      </c>
      <c r="D3455" s="28">
        <v>387904</v>
      </c>
      <c r="E3455" s="22" t="s">
        <v>11495</v>
      </c>
      <c r="F3455" s="22" t="s">
        <v>11496</v>
      </c>
      <c r="G3455" s="22" t="s">
        <v>81</v>
      </c>
      <c r="H3455" s="22" t="s">
        <v>16565</v>
      </c>
      <c r="I3455" s="24">
        <v>43997</v>
      </c>
      <c r="J3455" s="24">
        <v>44075</v>
      </c>
    </row>
    <row r="3456" spans="1:10" x14ac:dyDescent="0.25">
      <c r="A3456" s="22" t="s">
        <v>16566</v>
      </c>
      <c r="B3456" s="23">
        <v>900</v>
      </c>
      <c r="C3456" s="22" t="s">
        <v>11494</v>
      </c>
      <c r="D3456" s="28">
        <v>387904</v>
      </c>
      <c r="E3456" s="22" t="s">
        <v>11495</v>
      </c>
      <c r="F3456" s="22" t="s">
        <v>11496</v>
      </c>
      <c r="G3456" s="22" t="s">
        <v>81</v>
      </c>
      <c r="H3456" s="22" t="s">
        <v>16567</v>
      </c>
      <c r="I3456" s="24">
        <v>43997</v>
      </c>
      <c r="J3456" s="24">
        <v>44077</v>
      </c>
    </row>
    <row r="3457" spans="1:10" x14ac:dyDescent="0.25">
      <c r="A3457" s="22" t="s">
        <v>16568</v>
      </c>
      <c r="B3457" s="23">
        <v>900</v>
      </c>
      <c r="C3457" s="22" t="s">
        <v>11494</v>
      </c>
      <c r="D3457" s="28">
        <v>387904</v>
      </c>
      <c r="E3457" s="22" t="s">
        <v>11495</v>
      </c>
      <c r="F3457" s="22" t="s">
        <v>11496</v>
      </c>
      <c r="G3457" s="22" t="s">
        <v>81</v>
      </c>
      <c r="H3457" s="22" t="s">
        <v>16569</v>
      </c>
      <c r="I3457" s="24">
        <v>43997</v>
      </c>
      <c r="J3457" s="24">
        <v>44077</v>
      </c>
    </row>
    <row r="3458" spans="1:10" x14ac:dyDescent="0.25">
      <c r="A3458" s="22" t="s">
        <v>9532</v>
      </c>
      <c r="B3458" s="23">
        <v>900</v>
      </c>
      <c r="C3458" s="22" t="s">
        <v>11494</v>
      </c>
      <c r="D3458" s="28">
        <v>387904</v>
      </c>
      <c r="E3458" s="22" t="s">
        <v>11495</v>
      </c>
      <c r="F3458" s="22" t="s">
        <v>11496</v>
      </c>
      <c r="G3458" s="22" t="s">
        <v>81</v>
      </c>
      <c r="H3458" s="22" t="s">
        <v>9533</v>
      </c>
      <c r="I3458" s="24">
        <v>43997</v>
      </c>
      <c r="J3458" s="24">
        <v>44378</v>
      </c>
    </row>
    <row r="3459" spans="1:10" x14ac:dyDescent="0.25">
      <c r="A3459" s="22" t="s">
        <v>16570</v>
      </c>
      <c r="B3459" s="23">
        <v>900</v>
      </c>
      <c r="C3459" s="22" t="s">
        <v>11494</v>
      </c>
      <c r="D3459" s="28">
        <v>387904</v>
      </c>
      <c r="E3459" s="22" t="s">
        <v>11495</v>
      </c>
      <c r="F3459" s="22" t="s">
        <v>11496</v>
      </c>
      <c r="G3459" s="22" t="s">
        <v>81</v>
      </c>
      <c r="H3459" s="22" t="s">
        <v>16571</v>
      </c>
      <c r="I3459" s="24">
        <v>43997</v>
      </c>
      <c r="J3459" s="24">
        <v>44043</v>
      </c>
    </row>
    <row r="3460" spans="1:10" x14ac:dyDescent="0.25">
      <c r="A3460" s="22" t="s">
        <v>6457</v>
      </c>
      <c r="B3460" s="23">
        <v>900</v>
      </c>
      <c r="C3460" s="22" t="s">
        <v>11494</v>
      </c>
      <c r="D3460" s="28">
        <v>387904</v>
      </c>
      <c r="E3460" s="22" t="s">
        <v>11495</v>
      </c>
      <c r="F3460" s="22" t="s">
        <v>11496</v>
      </c>
      <c r="G3460" s="22" t="s">
        <v>81</v>
      </c>
      <c r="H3460" s="22" t="s">
        <v>6458</v>
      </c>
      <c r="I3460" s="24">
        <v>43997</v>
      </c>
      <c r="J3460" s="24"/>
    </row>
    <row r="3461" spans="1:10" x14ac:dyDescent="0.25">
      <c r="A3461" s="22" t="s">
        <v>16572</v>
      </c>
      <c r="B3461" s="23">
        <v>900</v>
      </c>
      <c r="C3461" s="22" t="s">
        <v>11494</v>
      </c>
      <c r="D3461" s="28">
        <v>387904</v>
      </c>
      <c r="E3461" s="22" t="s">
        <v>11495</v>
      </c>
      <c r="F3461" s="22" t="s">
        <v>11496</v>
      </c>
      <c r="G3461" s="22" t="s">
        <v>81</v>
      </c>
      <c r="H3461" s="22" t="s">
        <v>16573</v>
      </c>
      <c r="I3461" s="24">
        <v>43997</v>
      </c>
      <c r="J3461" s="24">
        <v>44197</v>
      </c>
    </row>
    <row r="3462" spans="1:10" x14ac:dyDescent="0.25">
      <c r="A3462" s="22" t="s">
        <v>10954</v>
      </c>
      <c r="B3462" s="23">
        <v>900</v>
      </c>
      <c r="C3462" s="22" t="s">
        <v>11494</v>
      </c>
      <c r="D3462" s="28">
        <v>387904</v>
      </c>
      <c r="E3462" s="22" t="s">
        <v>11495</v>
      </c>
      <c r="F3462" s="22" t="s">
        <v>11496</v>
      </c>
      <c r="G3462" s="22" t="s">
        <v>81</v>
      </c>
      <c r="H3462" s="22" t="s">
        <v>10955</v>
      </c>
      <c r="I3462" s="24">
        <v>43997</v>
      </c>
      <c r="J3462" s="24"/>
    </row>
    <row r="3463" spans="1:10" x14ac:dyDescent="0.25">
      <c r="A3463" s="22" t="s">
        <v>16574</v>
      </c>
      <c r="B3463" s="23">
        <v>900</v>
      </c>
      <c r="C3463" s="22" t="s">
        <v>11494</v>
      </c>
      <c r="D3463" s="28">
        <v>387904</v>
      </c>
      <c r="E3463" s="22" t="s">
        <v>11495</v>
      </c>
      <c r="F3463" s="22" t="s">
        <v>11496</v>
      </c>
      <c r="G3463" s="22" t="s">
        <v>81</v>
      </c>
      <c r="H3463" s="22" t="s">
        <v>16575</v>
      </c>
      <c r="I3463" s="24">
        <v>43997</v>
      </c>
      <c r="J3463" s="24">
        <v>44193</v>
      </c>
    </row>
    <row r="3464" spans="1:10" x14ac:dyDescent="0.25">
      <c r="A3464" s="22" t="s">
        <v>11270</v>
      </c>
      <c r="B3464" s="23">
        <v>900</v>
      </c>
      <c r="C3464" s="22" t="s">
        <v>11494</v>
      </c>
      <c r="D3464" s="28">
        <v>387904</v>
      </c>
      <c r="E3464" s="22" t="s">
        <v>11495</v>
      </c>
      <c r="F3464" s="22" t="s">
        <v>11496</v>
      </c>
      <c r="G3464" s="22" t="s">
        <v>81</v>
      </c>
      <c r="H3464" s="22" t="s">
        <v>11271</v>
      </c>
      <c r="I3464" s="24">
        <v>43997</v>
      </c>
      <c r="J3464" s="24">
        <v>44410</v>
      </c>
    </row>
    <row r="3465" spans="1:10" x14ac:dyDescent="0.25">
      <c r="A3465" s="22" t="s">
        <v>16576</v>
      </c>
      <c r="B3465" s="23">
        <v>900</v>
      </c>
      <c r="C3465" s="22" t="s">
        <v>11494</v>
      </c>
      <c r="D3465" s="28">
        <v>387904</v>
      </c>
      <c r="E3465" s="22" t="s">
        <v>11495</v>
      </c>
      <c r="F3465" s="22" t="s">
        <v>11496</v>
      </c>
      <c r="G3465" s="22" t="s">
        <v>81</v>
      </c>
      <c r="H3465" s="22" t="s">
        <v>16577</v>
      </c>
      <c r="I3465" s="24">
        <v>43997</v>
      </c>
      <c r="J3465" s="24">
        <v>44166</v>
      </c>
    </row>
    <row r="3466" spans="1:10" x14ac:dyDescent="0.25">
      <c r="A3466" s="22" t="s">
        <v>16578</v>
      </c>
      <c r="B3466" s="23">
        <v>900</v>
      </c>
      <c r="C3466" s="22" t="s">
        <v>11494</v>
      </c>
      <c r="D3466" s="28">
        <v>387904</v>
      </c>
      <c r="E3466" s="22" t="s">
        <v>11495</v>
      </c>
      <c r="F3466" s="22" t="s">
        <v>11496</v>
      </c>
      <c r="G3466" s="22" t="s">
        <v>81</v>
      </c>
      <c r="H3466" s="22" t="s">
        <v>16579</v>
      </c>
      <c r="I3466" s="24">
        <v>43997</v>
      </c>
      <c r="J3466" s="24">
        <v>44075</v>
      </c>
    </row>
    <row r="3467" spans="1:10" x14ac:dyDescent="0.25">
      <c r="A3467" s="22" t="s">
        <v>16580</v>
      </c>
      <c r="B3467" s="23">
        <v>900</v>
      </c>
      <c r="C3467" s="22" t="s">
        <v>11494</v>
      </c>
      <c r="D3467" s="28">
        <v>387904</v>
      </c>
      <c r="E3467" s="22" t="s">
        <v>11495</v>
      </c>
      <c r="F3467" s="22" t="s">
        <v>11496</v>
      </c>
      <c r="G3467" s="22" t="s">
        <v>81</v>
      </c>
      <c r="H3467" s="22" t="s">
        <v>16581</v>
      </c>
      <c r="I3467" s="24">
        <v>43997</v>
      </c>
      <c r="J3467" s="24">
        <v>44105</v>
      </c>
    </row>
    <row r="3468" spans="1:10" x14ac:dyDescent="0.25">
      <c r="A3468" s="22" t="s">
        <v>16582</v>
      </c>
      <c r="B3468" s="23">
        <v>900</v>
      </c>
      <c r="C3468" s="22" t="s">
        <v>11494</v>
      </c>
      <c r="D3468" s="28">
        <v>387904</v>
      </c>
      <c r="E3468" s="22" t="s">
        <v>11495</v>
      </c>
      <c r="F3468" s="22" t="s">
        <v>11496</v>
      </c>
      <c r="G3468" s="22" t="s">
        <v>81</v>
      </c>
      <c r="H3468" s="22" t="s">
        <v>16583</v>
      </c>
      <c r="I3468" s="24">
        <v>43997</v>
      </c>
      <c r="J3468" s="24">
        <v>44193</v>
      </c>
    </row>
    <row r="3469" spans="1:10" x14ac:dyDescent="0.25">
      <c r="A3469" s="22" t="s">
        <v>3914</v>
      </c>
      <c r="B3469" s="23">
        <v>900</v>
      </c>
      <c r="C3469" s="22" t="s">
        <v>11494</v>
      </c>
      <c r="D3469" s="28">
        <v>387904</v>
      </c>
      <c r="E3469" s="22" t="s">
        <v>11495</v>
      </c>
      <c r="F3469" s="22" t="s">
        <v>11496</v>
      </c>
      <c r="G3469" s="22" t="s">
        <v>81</v>
      </c>
      <c r="H3469" s="22" t="s">
        <v>10393</v>
      </c>
      <c r="I3469" s="24">
        <v>43997</v>
      </c>
      <c r="J3469" s="24">
        <v>44189</v>
      </c>
    </row>
    <row r="3470" spans="1:10" x14ac:dyDescent="0.25">
      <c r="A3470" s="22" t="s">
        <v>16584</v>
      </c>
      <c r="B3470" s="23">
        <v>900</v>
      </c>
      <c r="C3470" s="22" t="s">
        <v>11494</v>
      </c>
      <c r="D3470" s="28">
        <v>387904</v>
      </c>
      <c r="E3470" s="22" t="s">
        <v>11495</v>
      </c>
      <c r="F3470" s="22" t="s">
        <v>11496</v>
      </c>
      <c r="G3470" s="22" t="s">
        <v>81</v>
      </c>
      <c r="H3470" s="22" t="s">
        <v>16585</v>
      </c>
      <c r="I3470" s="24">
        <v>43997</v>
      </c>
      <c r="J3470" s="24">
        <v>44239</v>
      </c>
    </row>
    <row r="3471" spans="1:10" x14ac:dyDescent="0.25">
      <c r="A3471" s="22" t="s">
        <v>16586</v>
      </c>
      <c r="B3471" s="23">
        <v>900</v>
      </c>
      <c r="C3471" s="22" t="s">
        <v>11494</v>
      </c>
      <c r="D3471" s="28">
        <v>387904</v>
      </c>
      <c r="E3471" s="22" t="s">
        <v>11495</v>
      </c>
      <c r="F3471" s="22" t="s">
        <v>11496</v>
      </c>
      <c r="G3471" s="22" t="s">
        <v>81</v>
      </c>
      <c r="H3471" s="22" t="s">
        <v>16587</v>
      </c>
      <c r="I3471" s="24">
        <v>43997</v>
      </c>
      <c r="J3471" s="24">
        <v>44189</v>
      </c>
    </row>
    <row r="3472" spans="1:10" x14ac:dyDescent="0.25">
      <c r="A3472" s="22" t="s">
        <v>16588</v>
      </c>
      <c r="B3472" s="23">
        <v>900</v>
      </c>
      <c r="C3472" s="22" t="s">
        <v>11494</v>
      </c>
      <c r="D3472" s="28">
        <v>387904</v>
      </c>
      <c r="E3472" s="22" t="s">
        <v>11495</v>
      </c>
      <c r="F3472" s="22" t="s">
        <v>11496</v>
      </c>
      <c r="G3472" s="22" t="s">
        <v>81</v>
      </c>
      <c r="H3472" s="22" t="s">
        <v>16589</v>
      </c>
      <c r="I3472" s="24">
        <v>43997</v>
      </c>
      <c r="J3472" s="24">
        <v>44088</v>
      </c>
    </row>
    <row r="3473" spans="1:10" x14ac:dyDescent="0.25">
      <c r="A3473" s="22" t="s">
        <v>16590</v>
      </c>
      <c r="B3473" s="23">
        <v>900</v>
      </c>
      <c r="C3473" s="22" t="s">
        <v>11494</v>
      </c>
      <c r="D3473" s="28">
        <v>387904</v>
      </c>
      <c r="E3473" s="22" t="s">
        <v>11495</v>
      </c>
      <c r="F3473" s="22" t="s">
        <v>11616</v>
      </c>
      <c r="G3473" s="22" t="s">
        <v>81</v>
      </c>
      <c r="H3473" s="22" t="s">
        <v>16591</v>
      </c>
      <c r="I3473" s="24">
        <v>43997</v>
      </c>
      <c r="J3473" s="24">
        <v>44116</v>
      </c>
    </row>
    <row r="3474" spans="1:10" x14ac:dyDescent="0.25">
      <c r="A3474" s="22" t="s">
        <v>2301</v>
      </c>
      <c r="B3474" s="23">
        <v>900</v>
      </c>
      <c r="C3474" s="22" t="s">
        <v>11494</v>
      </c>
      <c r="D3474" s="28">
        <v>387904</v>
      </c>
      <c r="E3474" s="22" t="s">
        <v>11495</v>
      </c>
      <c r="F3474" s="22" t="s">
        <v>11496</v>
      </c>
      <c r="G3474" s="22" t="s">
        <v>81</v>
      </c>
      <c r="H3474" s="22" t="s">
        <v>9539</v>
      </c>
      <c r="I3474" s="24">
        <v>43997</v>
      </c>
      <c r="J3474" s="24">
        <v>44256</v>
      </c>
    </row>
    <row r="3475" spans="1:10" x14ac:dyDescent="0.25">
      <c r="A3475" s="22" t="s">
        <v>6839</v>
      </c>
      <c r="B3475" s="23">
        <v>900</v>
      </c>
      <c r="C3475" s="22" t="s">
        <v>11494</v>
      </c>
      <c r="D3475" s="28">
        <v>387904</v>
      </c>
      <c r="E3475" s="22" t="s">
        <v>11495</v>
      </c>
      <c r="F3475" s="22" t="s">
        <v>16592</v>
      </c>
      <c r="G3475" s="22" t="s">
        <v>81</v>
      </c>
      <c r="H3475" s="22" t="s">
        <v>6840</v>
      </c>
      <c r="I3475" s="24">
        <v>43997</v>
      </c>
      <c r="J3475" s="24">
        <v>44265</v>
      </c>
    </row>
    <row r="3476" spans="1:10" x14ac:dyDescent="0.25">
      <c r="A3476" s="22" t="s">
        <v>6839</v>
      </c>
      <c r="B3476" s="23">
        <v>900</v>
      </c>
      <c r="C3476" s="22" t="s">
        <v>11494</v>
      </c>
      <c r="D3476" s="28">
        <v>387904</v>
      </c>
      <c r="E3476" s="22" t="s">
        <v>11495</v>
      </c>
      <c r="F3476" s="22" t="s">
        <v>16593</v>
      </c>
      <c r="G3476" s="22" t="s">
        <v>81</v>
      </c>
      <c r="H3476" s="22" t="s">
        <v>6840</v>
      </c>
      <c r="I3476" s="24">
        <v>44266</v>
      </c>
      <c r="J3476" s="24"/>
    </row>
    <row r="3477" spans="1:10" x14ac:dyDescent="0.25">
      <c r="A3477" s="22" t="s">
        <v>16594</v>
      </c>
      <c r="B3477" s="23">
        <v>900</v>
      </c>
      <c r="C3477" s="22" t="s">
        <v>11494</v>
      </c>
      <c r="D3477" s="28">
        <v>387904</v>
      </c>
      <c r="E3477" s="22" t="s">
        <v>11495</v>
      </c>
      <c r="F3477" s="22" t="s">
        <v>11496</v>
      </c>
      <c r="G3477" s="22" t="s">
        <v>81</v>
      </c>
      <c r="H3477" s="22" t="s">
        <v>16595</v>
      </c>
      <c r="I3477" s="24">
        <v>43997</v>
      </c>
      <c r="J3477" s="24">
        <v>44165</v>
      </c>
    </row>
    <row r="3478" spans="1:10" x14ac:dyDescent="0.25">
      <c r="A3478" s="22" t="s">
        <v>16596</v>
      </c>
      <c r="B3478" s="23">
        <v>900</v>
      </c>
      <c r="C3478" s="22" t="s">
        <v>11494</v>
      </c>
      <c r="D3478" s="28">
        <v>387904</v>
      </c>
      <c r="E3478" s="22" t="s">
        <v>11495</v>
      </c>
      <c r="F3478" s="22" t="s">
        <v>11496</v>
      </c>
      <c r="G3478" s="22" t="s">
        <v>81</v>
      </c>
      <c r="H3478" s="22" t="s">
        <v>16597</v>
      </c>
      <c r="I3478" s="24">
        <v>43997</v>
      </c>
      <c r="J3478" s="24">
        <v>44149</v>
      </c>
    </row>
    <row r="3479" spans="1:10" x14ac:dyDescent="0.25">
      <c r="A3479" s="22" t="s">
        <v>5506</v>
      </c>
      <c r="B3479" s="23">
        <v>900</v>
      </c>
      <c r="C3479" s="22" t="s">
        <v>11494</v>
      </c>
      <c r="D3479" s="28">
        <v>387904</v>
      </c>
      <c r="E3479" s="22" t="s">
        <v>11495</v>
      </c>
      <c r="F3479" s="22" t="s">
        <v>11496</v>
      </c>
      <c r="G3479" s="22" t="s">
        <v>81</v>
      </c>
      <c r="H3479" s="22" t="s">
        <v>10616</v>
      </c>
      <c r="I3479" s="24">
        <v>43997</v>
      </c>
      <c r="J3479" s="24">
        <v>44091</v>
      </c>
    </row>
    <row r="3480" spans="1:10" x14ac:dyDescent="0.25">
      <c r="A3480" s="22" t="s">
        <v>16598</v>
      </c>
      <c r="B3480" s="23">
        <v>900</v>
      </c>
      <c r="C3480" s="22" t="s">
        <v>11494</v>
      </c>
      <c r="D3480" s="28">
        <v>387904</v>
      </c>
      <c r="E3480" s="22" t="s">
        <v>11495</v>
      </c>
      <c r="F3480" s="22" t="s">
        <v>11496</v>
      </c>
      <c r="G3480" s="22" t="s">
        <v>81</v>
      </c>
      <c r="H3480" s="22" t="s">
        <v>16599</v>
      </c>
      <c r="I3480" s="24">
        <v>43997</v>
      </c>
      <c r="J3480" s="24">
        <v>44067</v>
      </c>
    </row>
    <row r="3481" spans="1:10" x14ac:dyDescent="0.25">
      <c r="A3481" s="22" t="s">
        <v>6445</v>
      </c>
      <c r="B3481" s="23">
        <v>900</v>
      </c>
      <c r="C3481" s="22" t="s">
        <v>11494</v>
      </c>
      <c r="D3481" s="28">
        <v>387904</v>
      </c>
      <c r="E3481" s="22" t="s">
        <v>11495</v>
      </c>
      <c r="F3481" s="22" t="s">
        <v>16600</v>
      </c>
      <c r="G3481" s="22" t="s">
        <v>81</v>
      </c>
      <c r="H3481" s="22" t="s">
        <v>6446</v>
      </c>
      <c r="I3481" s="24">
        <v>43997</v>
      </c>
      <c r="J3481" s="24"/>
    </row>
    <row r="3482" spans="1:10" x14ac:dyDescent="0.25">
      <c r="A3482" s="22" t="s">
        <v>16601</v>
      </c>
      <c r="B3482" s="23">
        <v>900</v>
      </c>
      <c r="C3482" s="22" t="s">
        <v>11494</v>
      </c>
      <c r="D3482" s="28">
        <v>387904</v>
      </c>
      <c r="E3482" s="22" t="s">
        <v>11495</v>
      </c>
      <c r="F3482" s="22" t="s">
        <v>11496</v>
      </c>
      <c r="G3482" s="22" t="s">
        <v>81</v>
      </c>
      <c r="H3482" s="22" t="s">
        <v>16602</v>
      </c>
      <c r="I3482" s="24">
        <v>43962</v>
      </c>
      <c r="J3482" s="24">
        <v>44029</v>
      </c>
    </row>
    <row r="3483" spans="1:10" x14ac:dyDescent="0.25">
      <c r="A3483" s="22" t="s">
        <v>16603</v>
      </c>
      <c r="B3483" s="23">
        <v>900</v>
      </c>
      <c r="C3483" s="22" t="s">
        <v>11494</v>
      </c>
      <c r="D3483" s="28">
        <v>387904</v>
      </c>
      <c r="E3483" s="22" t="s">
        <v>11495</v>
      </c>
      <c r="F3483" s="22" t="s">
        <v>16030</v>
      </c>
      <c r="G3483" s="22" t="s">
        <v>81</v>
      </c>
      <c r="H3483" s="22" t="s">
        <v>6857</v>
      </c>
      <c r="I3483" s="24">
        <v>43988</v>
      </c>
      <c r="J3483" s="24">
        <v>44060</v>
      </c>
    </row>
    <row r="3484" spans="1:10" x14ac:dyDescent="0.25">
      <c r="A3484" s="22" t="s">
        <v>16604</v>
      </c>
      <c r="B3484" s="23">
        <v>900</v>
      </c>
      <c r="C3484" s="22" t="s">
        <v>11494</v>
      </c>
      <c r="D3484" s="28">
        <v>387904</v>
      </c>
      <c r="E3484" s="22" t="s">
        <v>11495</v>
      </c>
      <c r="F3484" s="22" t="s">
        <v>13183</v>
      </c>
      <c r="G3484" s="22" t="s">
        <v>81</v>
      </c>
      <c r="H3484" s="22" t="s">
        <v>16605</v>
      </c>
      <c r="I3484" s="24">
        <v>42186</v>
      </c>
      <c r="J3484" s="24">
        <v>44200</v>
      </c>
    </row>
    <row r="3485" spans="1:10" x14ac:dyDescent="0.25">
      <c r="A3485" s="22" t="s">
        <v>5368</v>
      </c>
      <c r="B3485" s="23">
        <v>900</v>
      </c>
      <c r="C3485" s="22" t="s">
        <v>11494</v>
      </c>
      <c r="D3485" s="28">
        <v>387904</v>
      </c>
      <c r="E3485" s="22" t="s">
        <v>11495</v>
      </c>
      <c r="F3485" s="22" t="s">
        <v>16606</v>
      </c>
      <c r="G3485" s="22" t="s">
        <v>81</v>
      </c>
      <c r="H3485" s="22" t="s">
        <v>6698</v>
      </c>
      <c r="I3485" s="24">
        <v>42282</v>
      </c>
      <c r="J3485" s="24"/>
    </row>
    <row r="3486" spans="1:10" x14ac:dyDescent="0.25">
      <c r="A3486" s="22" t="s">
        <v>1491</v>
      </c>
      <c r="B3486" s="23">
        <v>900</v>
      </c>
      <c r="C3486" s="22" t="s">
        <v>11494</v>
      </c>
      <c r="D3486" s="28">
        <v>387904</v>
      </c>
      <c r="E3486" s="22" t="s">
        <v>11495</v>
      </c>
      <c r="F3486" s="22" t="s">
        <v>16607</v>
      </c>
      <c r="G3486" s="22" t="s">
        <v>81</v>
      </c>
      <c r="H3486" s="22" t="s">
        <v>6699</v>
      </c>
      <c r="I3486" s="24">
        <v>43605</v>
      </c>
      <c r="J3486" s="24"/>
    </row>
    <row r="3487" spans="1:10" x14ac:dyDescent="0.25">
      <c r="A3487" s="22" t="s">
        <v>3162</v>
      </c>
      <c r="B3487" s="23">
        <v>900</v>
      </c>
      <c r="C3487" s="22" t="s">
        <v>11494</v>
      </c>
      <c r="D3487" s="28">
        <v>387904</v>
      </c>
      <c r="E3487" s="22" t="s">
        <v>11495</v>
      </c>
      <c r="F3487" s="22" t="s">
        <v>16608</v>
      </c>
      <c r="G3487" s="22" t="s">
        <v>81</v>
      </c>
      <c r="H3487" s="22" t="s">
        <v>6993</v>
      </c>
      <c r="I3487" s="24">
        <v>44095</v>
      </c>
      <c r="J3487" s="24"/>
    </row>
    <row r="3488" spans="1:10" x14ac:dyDescent="0.25">
      <c r="A3488" s="22" t="s">
        <v>2494</v>
      </c>
      <c r="B3488" s="23">
        <v>900</v>
      </c>
      <c r="C3488" s="22" t="s">
        <v>11494</v>
      </c>
      <c r="D3488" s="28">
        <v>387904</v>
      </c>
      <c r="E3488" s="22" t="s">
        <v>11495</v>
      </c>
      <c r="F3488" s="22" t="s">
        <v>15935</v>
      </c>
      <c r="G3488" s="22" t="s">
        <v>81</v>
      </c>
      <c r="H3488" s="22" t="s">
        <v>7314</v>
      </c>
      <c r="I3488" s="24">
        <v>42485</v>
      </c>
      <c r="J3488" s="24"/>
    </row>
    <row r="3489" spans="1:10" x14ac:dyDescent="0.25">
      <c r="A3489" s="22" t="s">
        <v>5428</v>
      </c>
      <c r="B3489" s="23">
        <v>900</v>
      </c>
      <c r="C3489" s="22" t="s">
        <v>11494</v>
      </c>
      <c r="D3489" s="28">
        <v>387904</v>
      </c>
      <c r="E3489" s="22" t="s">
        <v>11495</v>
      </c>
      <c r="F3489" s="22" t="s">
        <v>11496</v>
      </c>
      <c r="G3489" s="22" t="s">
        <v>81</v>
      </c>
      <c r="H3489" s="22" t="s">
        <v>6386</v>
      </c>
      <c r="I3489" s="24">
        <v>43997</v>
      </c>
      <c r="J3489" s="24"/>
    </row>
    <row r="3490" spans="1:10" x14ac:dyDescent="0.25">
      <c r="A3490" s="22" t="s">
        <v>3013</v>
      </c>
      <c r="B3490" s="23">
        <v>900</v>
      </c>
      <c r="C3490" s="22" t="s">
        <v>11494</v>
      </c>
      <c r="D3490" s="28">
        <v>387904</v>
      </c>
      <c r="E3490" s="22" t="s">
        <v>11495</v>
      </c>
      <c r="F3490" s="22" t="s">
        <v>11496</v>
      </c>
      <c r="G3490" s="22" t="s">
        <v>81</v>
      </c>
      <c r="H3490" s="22" t="s">
        <v>6399</v>
      </c>
      <c r="I3490" s="24">
        <v>43997</v>
      </c>
      <c r="J3490" s="24"/>
    </row>
    <row r="3491" spans="1:10" x14ac:dyDescent="0.25">
      <c r="A3491" s="22" t="s">
        <v>5576</v>
      </c>
      <c r="B3491" s="23">
        <v>900</v>
      </c>
      <c r="C3491" s="22" t="s">
        <v>11494</v>
      </c>
      <c r="D3491" s="28">
        <v>387904</v>
      </c>
      <c r="E3491" s="22" t="s">
        <v>11495</v>
      </c>
      <c r="F3491" s="22" t="s">
        <v>11496</v>
      </c>
      <c r="G3491" s="22" t="s">
        <v>81</v>
      </c>
      <c r="H3491" s="22" t="s">
        <v>6388</v>
      </c>
      <c r="I3491" s="24">
        <v>43997</v>
      </c>
      <c r="J3491" s="24">
        <v>44255</v>
      </c>
    </row>
    <row r="3492" spans="1:10" x14ac:dyDescent="0.25">
      <c r="A3492" s="22" t="s">
        <v>5576</v>
      </c>
      <c r="B3492" s="23">
        <v>900</v>
      </c>
      <c r="C3492" s="22" t="s">
        <v>11494</v>
      </c>
      <c r="D3492" s="28">
        <v>387904</v>
      </c>
      <c r="E3492" s="22" t="s">
        <v>11495</v>
      </c>
      <c r="F3492" s="22" t="s">
        <v>11768</v>
      </c>
      <c r="G3492" s="22" t="s">
        <v>81</v>
      </c>
      <c r="H3492" s="22" t="s">
        <v>6388</v>
      </c>
      <c r="I3492" s="24">
        <v>44256</v>
      </c>
      <c r="J3492" s="24"/>
    </row>
    <row r="3493" spans="1:10" x14ac:dyDescent="0.25">
      <c r="A3493" s="22" t="s">
        <v>4727</v>
      </c>
      <c r="B3493" s="23">
        <v>900</v>
      </c>
      <c r="C3493" s="22" t="s">
        <v>11494</v>
      </c>
      <c r="D3493" s="28">
        <v>387904</v>
      </c>
      <c r="E3493" s="22" t="s">
        <v>11495</v>
      </c>
      <c r="F3493" s="22" t="s">
        <v>11496</v>
      </c>
      <c r="G3493" s="22" t="s">
        <v>81</v>
      </c>
      <c r="H3493" s="22" t="s">
        <v>6606</v>
      </c>
      <c r="I3493" s="24">
        <v>43997</v>
      </c>
      <c r="J3493" s="24"/>
    </row>
    <row r="3494" spans="1:10" x14ac:dyDescent="0.25">
      <c r="A3494" s="22" t="s">
        <v>462</v>
      </c>
      <c r="B3494" s="23">
        <v>900</v>
      </c>
      <c r="C3494" s="22" t="s">
        <v>11494</v>
      </c>
      <c r="D3494" s="28">
        <v>387904</v>
      </c>
      <c r="E3494" s="22" t="s">
        <v>11495</v>
      </c>
      <c r="F3494" s="22" t="s">
        <v>15932</v>
      </c>
      <c r="G3494" s="22" t="s">
        <v>81</v>
      </c>
      <c r="H3494" s="22" t="s">
        <v>6390</v>
      </c>
      <c r="I3494" s="24">
        <v>43997</v>
      </c>
      <c r="J3494" s="24"/>
    </row>
    <row r="3495" spans="1:10" x14ac:dyDescent="0.25">
      <c r="A3495" s="22" t="s">
        <v>16609</v>
      </c>
      <c r="B3495" s="23">
        <v>900</v>
      </c>
      <c r="C3495" s="22" t="s">
        <v>11494</v>
      </c>
      <c r="D3495" s="28">
        <v>387904</v>
      </c>
      <c r="E3495" s="22" t="s">
        <v>11495</v>
      </c>
      <c r="F3495" s="22" t="s">
        <v>11496</v>
      </c>
      <c r="G3495" s="22" t="s">
        <v>81</v>
      </c>
      <c r="H3495" s="22" t="s">
        <v>16610</v>
      </c>
      <c r="I3495" s="24">
        <v>43997</v>
      </c>
      <c r="J3495" s="24">
        <v>44059</v>
      </c>
    </row>
    <row r="3496" spans="1:10" x14ac:dyDescent="0.25">
      <c r="A3496" s="22" t="s">
        <v>16609</v>
      </c>
      <c r="B3496" s="23">
        <v>900</v>
      </c>
      <c r="C3496" s="22" t="s">
        <v>11494</v>
      </c>
      <c r="D3496" s="28">
        <v>387904</v>
      </c>
      <c r="E3496" s="22" t="s">
        <v>11495</v>
      </c>
      <c r="F3496" s="22" t="s">
        <v>16611</v>
      </c>
      <c r="G3496" s="22" t="s">
        <v>81</v>
      </c>
      <c r="H3496" s="22" t="s">
        <v>16610</v>
      </c>
      <c r="I3496" s="24">
        <v>44060</v>
      </c>
      <c r="J3496" s="24">
        <v>44125</v>
      </c>
    </row>
    <row r="3497" spans="1:10" x14ac:dyDescent="0.25">
      <c r="A3497" s="22" t="s">
        <v>5907</v>
      </c>
      <c r="B3497" s="23">
        <v>900</v>
      </c>
      <c r="C3497" s="22" t="s">
        <v>11494</v>
      </c>
      <c r="D3497" s="28">
        <v>387904</v>
      </c>
      <c r="E3497" s="22" t="s">
        <v>11495</v>
      </c>
      <c r="F3497" s="22" t="s">
        <v>11496</v>
      </c>
      <c r="G3497" s="22" t="s">
        <v>81</v>
      </c>
      <c r="H3497" s="22" t="s">
        <v>9931</v>
      </c>
      <c r="I3497" s="24">
        <v>43997</v>
      </c>
      <c r="J3497" s="24"/>
    </row>
    <row r="3498" spans="1:10" x14ac:dyDescent="0.25">
      <c r="A3498" s="22" t="s">
        <v>2464</v>
      </c>
      <c r="B3498" s="23">
        <v>900</v>
      </c>
      <c r="C3498" s="22" t="s">
        <v>11494</v>
      </c>
      <c r="D3498" s="28">
        <v>387904</v>
      </c>
      <c r="E3498" s="22" t="s">
        <v>11495</v>
      </c>
      <c r="F3498" s="22" t="s">
        <v>11496</v>
      </c>
      <c r="G3498" s="22" t="s">
        <v>81</v>
      </c>
      <c r="H3498" s="22" t="s">
        <v>9582</v>
      </c>
      <c r="I3498" s="24">
        <v>43997</v>
      </c>
      <c r="J3498" s="24">
        <v>44005</v>
      </c>
    </row>
    <row r="3499" spans="1:10" x14ac:dyDescent="0.25">
      <c r="A3499" s="22" t="s">
        <v>2646</v>
      </c>
      <c r="B3499" s="23">
        <v>900</v>
      </c>
      <c r="C3499" s="22" t="s">
        <v>11494</v>
      </c>
      <c r="D3499" s="28">
        <v>387904</v>
      </c>
      <c r="E3499" s="22" t="s">
        <v>11495</v>
      </c>
      <c r="F3499" s="22" t="s">
        <v>11496</v>
      </c>
      <c r="G3499" s="22" t="s">
        <v>81</v>
      </c>
      <c r="H3499" s="22" t="s">
        <v>6391</v>
      </c>
      <c r="I3499" s="24">
        <v>43997</v>
      </c>
      <c r="J3499" s="24">
        <v>44255</v>
      </c>
    </row>
    <row r="3500" spans="1:10" x14ac:dyDescent="0.25">
      <c r="A3500" s="22" t="s">
        <v>2646</v>
      </c>
      <c r="B3500" s="23">
        <v>900</v>
      </c>
      <c r="C3500" s="22" t="s">
        <v>11494</v>
      </c>
      <c r="D3500" s="28">
        <v>387904</v>
      </c>
      <c r="E3500" s="22" t="s">
        <v>11495</v>
      </c>
      <c r="F3500" s="22" t="s">
        <v>16612</v>
      </c>
      <c r="G3500" s="22" t="s">
        <v>81</v>
      </c>
      <c r="H3500" s="22" t="s">
        <v>6391</v>
      </c>
      <c r="I3500" s="24">
        <v>44256</v>
      </c>
      <c r="J3500" s="24"/>
    </row>
    <row r="3501" spans="1:10" x14ac:dyDescent="0.25">
      <c r="A3501" s="22" t="s">
        <v>16613</v>
      </c>
      <c r="B3501" s="23">
        <v>900</v>
      </c>
      <c r="C3501" s="22" t="s">
        <v>11494</v>
      </c>
      <c r="D3501" s="28">
        <v>387904</v>
      </c>
      <c r="E3501" s="22" t="s">
        <v>11495</v>
      </c>
      <c r="F3501" s="22" t="s">
        <v>11496</v>
      </c>
      <c r="G3501" s="22" t="s">
        <v>81</v>
      </c>
      <c r="H3501" s="22" t="s">
        <v>16614</v>
      </c>
      <c r="I3501" s="24">
        <v>43997</v>
      </c>
      <c r="J3501" s="24">
        <v>44013</v>
      </c>
    </row>
    <row r="3502" spans="1:10" x14ac:dyDescent="0.25">
      <c r="A3502" s="22" t="s">
        <v>1051</v>
      </c>
      <c r="B3502" s="23">
        <v>900</v>
      </c>
      <c r="C3502" s="22" t="s">
        <v>11494</v>
      </c>
      <c r="D3502" s="28">
        <v>387904</v>
      </c>
      <c r="E3502" s="22" t="s">
        <v>11495</v>
      </c>
      <c r="F3502" s="22" t="s">
        <v>11496</v>
      </c>
      <c r="G3502" s="22" t="s">
        <v>81</v>
      </c>
      <c r="H3502" s="22" t="s">
        <v>10497</v>
      </c>
      <c r="I3502" s="24">
        <v>43997</v>
      </c>
      <c r="J3502" s="24">
        <v>44220</v>
      </c>
    </row>
    <row r="3503" spans="1:10" x14ac:dyDescent="0.25">
      <c r="A3503" s="22" t="s">
        <v>1051</v>
      </c>
      <c r="B3503" s="23">
        <v>900</v>
      </c>
      <c r="C3503" s="22" t="s">
        <v>11494</v>
      </c>
      <c r="D3503" s="28">
        <v>387904</v>
      </c>
      <c r="E3503" s="22" t="s">
        <v>11495</v>
      </c>
      <c r="F3503" s="22" t="s">
        <v>16615</v>
      </c>
      <c r="G3503" s="22" t="s">
        <v>81</v>
      </c>
      <c r="H3503" s="22" t="s">
        <v>10497</v>
      </c>
      <c r="I3503" s="24">
        <v>44221</v>
      </c>
      <c r="J3503" s="24"/>
    </row>
    <row r="3504" spans="1:10" x14ac:dyDescent="0.25">
      <c r="A3504" s="22" t="s">
        <v>16616</v>
      </c>
      <c r="B3504" s="23">
        <v>900</v>
      </c>
      <c r="C3504" s="22" t="s">
        <v>11494</v>
      </c>
      <c r="D3504" s="28">
        <v>387904</v>
      </c>
      <c r="E3504" s="22" t="s">
        <v>11495</v>
      </c>
      <c r="F3504" s="22" t="s">
        <v>11496</v>
      </c>
      <c r="G3504" s="22" t="s">
        <v>81</v>
      </c>
      <c r="H3504" s="22" t="s">
        <v>6447</v>
      </c>
      <c r="I3504" s="24">
        <v>43997</v>
      </c>
      <c r="J3504" s="24">
        <v>44227</v>
      </c>
    </row>
    <row r="3505" spans="1:10" x14ac:dyDescent="0.25">
      <c r="A3505" s="22" t="s">
        <v>16616</v>
      </c>
      <c r="B3505" s="23">
        <v>900</v>
      </c>
      <c r="C3505" s="22" t="s">
        <v>11494</v>
      </c>
      <c r="D3505" s="28">
        <v>387904</v>
      </c>
      <c r="E3505" s="22" t="s">
        <v>11495</v>
      </c>
      <c r="F3505" s="22" t="s">
        <v>11527</v>
      </c>
      <c r="G3505" s="22" t="s">
        <v>81</v>
      </c>
      <c r="H3505" s="22" t="s">
        <v>6447</v>
      </c>
      <c r="I3505" s="24">
        <v>44228</v>
      </c>
      <c r="J3505" s="24">
        <v>44296</v>
      </c>
    </row>
    <row r="3506" spans="1:10" x14ac:dyDescent="0.25">
      <c r="A3506" s="22" t="s">
        <v>5173</v>
      </c>
      <c r="B3506" s="23">
        <v>900</v>
      </c>
      <c r="C3506" s="22" t="s">
        <v>11494</v>
      </c>
      <c r="D3506" s="28">
        <v>387904</v>
      </c>
      <c r="E3506" s="22" t="s">
        <v>11495</v>
      </c>
      <c r="F3506" s="22" t="s">
        <v>11496</v>
      </c>
      <c r="G3506" s="22" t="s">
        <v>81</v>
      </c>
      <c r="H3506" s="22" t="s">
        <v>10377</v>
      </c>
      <c r="I3506" s="24">
        <v>43997</v>
      </c>
      <c r="J3506" s="24"/>
    </row>
    <row r="3507" spans="1:10" x14ac:dyDescent="0.25">
      <c r="A3507" s="22" t="s">
        <v>5608</v>
      </c>
      <c r="B3507" s="23">
        <v>900</v>
      </c>
      <c r="C3507" s="22" t="s">
        <v>11494</v>
      </c>
      <c r="D3507" s="28">
        <v>387904</v>
      </c>
      <c r="E3507" s="22" t="s">
        <v>11495</v>
      </c>
      <c r="F3507" s="22" t="s">
        <v>11496</v>
      </c>
      <c r="G3507" s="22" t="s">
        <v>81</v>
      </c>
      <c r="H3507" s="22" t="s">
        <v>6986</v>
      </c>
      <c r="I3507" s="24">
        <v>43997</v>
      </c>
      <c r="J3507" s="24">
        <v>44080</v>
      </c>
    </row>
    <row r="3508" spans="1:10" x14ac:dyDescent="0.25">
      <c r="A3508" s="22" t="s">
        <v>5608</v>
      </c>
      <c r="B3508" s="23">
        <v>900</v>
      </c>
      <c r="C3508" s="22" t="s">
        <v>11494</v>
      </c>
      <c r="D3508" s="28">
        <v>387904</v>
      </c>
      <c r="E3508" s="22" t="s">
        <v>11495</v>
      </c>
      <c r="F3508" s="22" t="s">
        <v>12265</v>
      </c>
      <c r="G3508" s="22" t="s">
        <v>81</v>
      </c>
      <c r="H3508" s="22" t="s">
        <v>6986</v>
      </c>
      <c r="I3508" s="24">
        <v>44081</v>
      </c>
      <c r="J3508" s="24"/>
    </row>
    <row r="3509" spans="1:10" x14ac:dyDescent="0.25">
      <c r="A3509" s="22" t="s">
        <v>4260</v>
      </c>
      <c r="B3509" s="23">
        <v>900</v>
      </c>
      <c r="C3509" s="22" t="s">
        <v>11494</v>
      </c>
      <c r="D3509" s="28">
        <v>387904</v>
      </c>
      <c r="E3509" s="22" t="s">
        <v>11495</v>
      </c>
      <c r="F3509" s="22" t="s">
        <v>11496</v>
      </c>
      <c r="G3509" s="22" t="s">
        <v>81</v>
      </c>
      <c r="H3509" s="22" t="s">
        <v>6980</v>
      </c>
      <c r="I3509" s="24">
        <v>43997</v>
      </c>
      <c r="J3509" s="24">
        <v>44080</v>
      </c>
    </row>
    <row r="3510" spans="1:10" x14ac:dyDescent="0.25">
      <c r="A3510" s="22" t="s">
        <v>4260</v>
      </c>
      <c r="B3510" s="23">
        <v>900</v>
      </c>
      <c r="C3510" s="22" t="s">
        <v>11494</v>
      </c>
      <c r="D3510" s="28">
        <v>387904</v>
      </c>
      <c r="E3510" s="22" t="s">
        <v>11495</v>
      </c>
      <c r="F3510" s="22" t="s">
        <v>12309</v>
      </c>
      <c r="G3510" s="22" t="s">
        <v>81</v>
      </c>
      <c r="H3510" s="22" t="s">
        <v>6980</v>
      </c>
      <c r="I3510" s="24">
        <v>44081</v>
      </c>
      <c r="J3510" s="24"/>
    </row>
    <row r="3511" spans="1:10" x14ac:dyDescent="0.25">
      <c r="A3511" s="22" t="s">
        <v>546</v>
      </c>
      <c r="B3511" s="23">
        <v>900</v>
      </c>
      <c r="C3511" s="22" t="s">
        <v>11494</v>
      </c>
      <c r="D3511" s="28">
        <v>387904</v>
      </c>
      <c r="E3511" s="22" t="s">
        <v>11495</v>
      </c>
      <c r="F3511" s="22" t="s">
        <v>11496</v>
      </c>
      <c r="G3511" s="22" t="s">
        <v>81</v>
      </c>
      <c r="H3511" s="22" t="s">
        <v>10671</v>
      </c>
      <c r="I3511" s="24">
        <v>43997</v>
      </c>
      <c r="J3511" s="24"/>
    </row>
    <row r="3512" spans="1:10" x14ac:dyDescent="0.25">
      <c r="A3512" s="22" t="s">
        <v>422</v>
      </c>
      <c r="B3512" s="23">
        <v>900</v>
      </c>
      <c r="C3512" s="22" t="s">
        <v>11494</v>
      </c>
      <c r="D3512" s="28">
        <v>387904</v>
      </c>
      <c r="E3512" s="22" t="s">
        <v>11495</v>
      </c>
      <c r="F3512" s="22" t="s">
        <v>11496</v>
      </c>
      <c r="G3512" s="22" t="s">
        <v>81</v>
      </c>
      <c r="H3512" s="22" t="s">
        <v>6983</v>
      </c>
      <c r="I3512" s="24">
        <v>43997</v>
      </c>
      <c r="J3512" s="24">
        <v>44080</v>
      </c>
    </row>
    <row r="3513" spans="1:10" x14ac:dyDescent="0.25">
      <c r="A3513" s="22" t="s">
        <v>422</v>
      </c>
      <c r="B3513" s="23">
        <v>900</v>
      </c>
      <c r="C3513" s="22" t="s">
        <v>11494</v>
      </c>
      <c r="D3513" s="28">
        <v>387904</v>
      </c>
      <c r="E3513" s="22" t="s">
        <v>11495</v>
      </c>
      <c r="F3513" s="22" t="s">
        <v>12281</v>
      </c>
      <c r="G3513" s="22" t="s">
        <v>81</v>
      </c>
      <c r="H3513" s="22" t="s">
        <v>6983</v>
      </c>
      <c r="I3513" s="24">
        <v>44081</v>
      </c>
      <c r="J3513" s="24"/>
    </row>
    <row r="3514" spans="1:10" x14ac:dyDescent="0.25">
      <c r="A3514" s="22" t="s">
        <v>16617</v>
      </c>
      <c r="B3514" s="23">
        <v>900</v>
      </c>
      <c r="C3514" s="22" t="s">
        <v>11494</v>
      </c>
      <c r="D3514" s="28">
        <v>387904</v>
      </c>
      <c r="E3514" s="22" t="s">
        <v>11495</v>
      </c>
      <c r="F3514" s="22" t="s">
        <v>12230</v>
      </c>
      <c r="G3514" s="22" t="s">
        <v>81</v>
      </c>
      <c r="H3514" s="22" t="s">
        <v>16618</v>
      </c>
      <c r="I3514" s="24">
        <v>43997</v>
      </c>
      <c r="J3514" s="24">
        <v>44316</v>
      </c>
    </row>
    <row r="3515" spans="1:10" x14ac:dyDescent="0.25">
      <c r="A3515" s="22" t="s">
        <v>16619</v>
      </c>
      <c r="B3515" s="23">
        <v>900</v>
      </c>
      <c r="C3515" s="22" t="s">
        <v>11494</v>
      </c>
      <c r="D3515" s="28">
        <v>387904</v>
      </c>
      <c r="E3515" s="22" t="s">
        <v>11495</v>
      </c>
      <c r="F3515" s="22" t="s">
        <v>11496</v>
      </c>
      <c r="G3515" s="22" t="s">
        <v>81</v>
      </c>
      <c r="H3515" s="22" t="s">
        <v>16620</v>
      </c>
      <c r="I3515" s="24">
        <v>43997</v>
      </c>
      <c r="J3515" s="24">
        <v>44317</v>
      </c>
    </row>
    <row r="3516" spans="1:10" x14ac:dyDescent="0.25">
      <c r="A3516" s="22" t="s">
        <v>968</v>
      </c>
      <c r="B3516" s="23">
        <v>900</v>
      </c>
      <c r="C3516" s="22" t="s">
        <v>11494</v>
      </c>
      <c r="D3516" s="28">
        <v>387904</v>
      </c>
      <c r="E3516" s="22" t="s">
        <v>11495</v>
      </c>
      <c r="F3516" s="22" t="s">
        <v>11496</v>
      </c>
      <c r="G3516" s="22" t="s">
        <v>81</v>
      </c>
      <c r="H3516" s="22" t="s">
        <v>10659</v>
      </c>
      <c r="I3516" s="24">
        <v>43997</v>
      </c>
      <c r="J3516" s="24"/>
    </row>
    <row r="3517" spans="1:10" x14ac:dyDescent="0.25">
      <c r="A3517" s="22" t="s">
        <v>16621</v>
      </c>
      <c r="B3517" s="23">
        <v>900</v>
      </c>
      <c r="C3517" s="22" t="s">
        <v>11494</v>
      </c>
      <c r="D3517" s="28">
        <v>387904</v>
      </c>
      <c r="E3517" s="22" t="s">
        <v>11495</v>
      </c>
      <c r="F3517" s="22" t="s">
        <v>11496</v>
      </c>
      <c r="G3517" s="22" t="s">
        <v>81</v>
      </c>
      <c r="H3517" s="22" t="s">
        <v>16622</v>
      </c>
      <c r="I3517" s="24">
        <v>43997</v>
      </c>
      <c r="J3517" s="24">
        <v>44294</v>
      </c>
    </row>
    <row r="3518" spans="1:10" x14ac:dyDescent="0.25">
      <c r="A3518" s="22" t="s">
        <v>4483</v>
      </c>
      <c r="B3518" s="23">
        <v>900</v>
      </c>
      <c r="C3518" s="22" t="s">
        <v>11494</v>
      </c>
      <c r="D3518" s="28">
        <v>387904</v>
      </c>
      <c r="E3518" s="22" t="s">
        <v>11495</v>
      </c>
      <c r="F3518" s="22" t="s">
        <v>16623</v>
      </c>
      <c r="G3518" s="22" t="s">
        <v>81</v>
      </c>
      <c r="H3518" s="22" t="s">
        <v>9087</v>
      </c>
      <c r="I3518" s="24">
        <v>44361</v>
      </c>
      <c r="J3518" s="24"/>
    </row>
    <row r="3519" spans="1:10" x14ac:dyDescent="0.25">
      <c r="A3519" s="22" t="s">
        <v>2542</v>
      </c>
      <c r="B3519" s="23">
        <v>900</v>
      </c>
      <c r="C3519" s="22" t="s">
        <v>11494</v>
      </c>
      <c r="D3519" s="28">
        <v>387904</v>
      </c>
      <c r="E3519" s="22" t="s">
        <v>11495</v>
      </c>
      <c r="F3519" s="22" t="s">
        <v>11496</v>
      </c>
      <c r="G3519" s="22" t="s">
        <v>81</v>
      </c>
      <c r="H3519" s="22" t="s">
        <v>7173</v>
      </c>
      <c r="I3519" s="24">
        <v>43997</v>
      </c>
      <c r="J3519" s="24"/>
    </row>
    <row r="3520" spans="1:10" x14ac:dyDescent="0.25">
      <c r="A3520" s="22" t="s">
        <v>383</v>
      </c>
      <c r="B3520" s="23">
        <v>900</v>
      </c>
      <c r="C3520" s="22" t="s">
        <v>11494</v>
      </c>
      <c r="D3520" s="28">
        <v>387904</v>
      </c>
      <c r="E3520" s="22" t="s">
        <v>11495</v>
      </c>
      <c r="F3520" s="22" t="s">
        <v>11496</v>
      </c>
      <c r="G3520" s="22" t="s">
        <v>81</v>
      </c>
      <c r="H3520" s="22" t="s">
        <v>11370</v>
      </c>
      <c r="I3520" s="24">
        <v>43997</v>
      </c>
      <c r="J3520" s="24"/>
    </row>
    <row r="3521" spans="1:10" x14ac:dyDescent="0.25">
      <c r="A3521" s="22" t="s">
        <v>16624</v>
      </c>
      <c r="B3521" s="23">
        <v>900</v>
      </c>
      <c r="C3521" s="22" t="s">
        <v>11494</v>
      </c>
      <c r="D3521" s="28">
        <v>387904</v>
      </c>
      <c r="E3521" s="22" t="s">
        <v>11495</v>
      </c>
      <c r="F3521" s="22" t="s">
        <v>11496</v>
      </c>
      <c r="G3521" s="22" t="s">
        <v>81</v>
      </c>
      <c r="H3521" s="22" t="s">
        <v>16625</v>
      </c>
      <c r="I3521" s="24">
        <v>43997</v>
      </c>
      <c r="J3521" s="24">
        <v>44027</v>
      </c>
    </row>
    <row r="3522" spans="1:10" x14ac:dyDescent="0.25">
      <c r="A3522" s="22" t="s">
        <v>3778</v>
      </c>
      <c r="B3522" s="23">
        <v>900</v>
      </c>
      <c r="C3522" s="22" t="s">
        <v>11494</v>
      </c>
      <c r="D3522" s="28">
        <v>387904</v>
      </c>
      <c r="E3522" s="22" t="s">
        <v>11495</v>
      </c>
      <c r="F3522" s="22" t="s">
        <v>11496</v>
      </c>
      <c r="G3522" s="22" t="s">
        <v>81</v>
      </c>
      <c r="H3522" s="22" t="s">
        <v>11276</v>
      </c>
      <c r="I3522" s="24">
        <v>43997</v>
      </c>
      <c r="J3522" s="24"/>
    </row>
    <row r="3523" spans="1:10" x14ac:dyDescent="0.25">
      <c r="A3523" s="22" t="s">
        <v>3086</v>
      </c>
      <c r="B3523" s="23">
        <v>900</v>
      </c>
      <c r="C3523" s="22" t="s">
        <v>11494</v>
      </c>
      <c r="D3523" s="28">
        <v>387904</v>
      </c>
      <c r="E3523" s="22" t="s">
        <v>11495</v>
      </c>
      <c r="F3523" s="22" t="s">
        <v>11496</v>
      </c>
      <c r="G3523" s="22" t="s">
        <v>81</v>
      </c>
      <c r="H3523" s="22" t="s">
        <v>7198</v>
      </c>
      <c r="I3523" s="24">
        <v>43997</v>
      </c>
      <c r="J3523" s="24">
        <v>44347</v>
      </c>
    </row>
    <row r="3524" spans="1:10" x14ac:dyDescent="0.25">
      <c r="A3524" s="22" t="s">
        <v>3086</v>
      </c>
      <c r="B3524" s="23">
        <v>900</v>
      </c>
      <c r="C3524" s="22" t="s">
        <v>11494</v>
      </c>
      <c r="D3524" s="28">
        <v>387904</v>
      </c>
      <c r="E3524" s="22" t="s">
        <v>11495</v>
      </c>
      <c r="F3524" s="22" t="s">
        <v>16626</v>
      </c>
      <c r="G3524" s="22" t="s">
        <v>81</v>
      </c>
      <c r="H3524" s="22" t="s">
        <v>7198</v>
      </c>
      <c r="I3524" s="24">
        <v>44348</v>
      </c>
      <c r="J3524" s="24"/>
    </row>
    <row r="3525" spans="1:10" x14ac:dyDescent="0.25">
      <c r="A3525" s="22" t="s">
        <v>5839</v>
      </c>
      <c r="B3525" s="23">
        <v>900</v>
      </c>
      <c r="C3525" s="22" t="s">
        <v>11494</v>
      </c>
      <c r="D3525" s="28">
        <v>387904</v>
      </c>
      <c r="E3525" s="22" t="s">
        <v>11495</v>
      </c>
      <c r="F3525" s="22" t="s">
        <v>11496</v>
      </c>
      <c r="G3525" s="22" t="s">
        <v>81</v>
      </c>
      <c r="H3525" s="22" t="s">
        <v>6430</v>
      </c>
      <c r="I3525" s="24">
        <v>43997</v>
      </c>
      <c r="J3525" s="24">
        <v>44415</v>
      </c>
    </row>
    <row r="3526" spans="1:10" x14ac:dyDescent="0.25">
      <c r="A3526" s="22" t="s">
        <v>4357</v>
      </c>
      <c r="B3526" s="23">
        <v>900</v>
      </c>
      <c r="C3526" s="22" t="s">
        <v>11494</v>
      </c>
      <c r="D3526" s="28">
        <v>387904</v>
      </c>
      <c r="E3526" s="22" t="s">
        <v>11495</v>
      </c>
      <c r="F3526" s="22" t="s">
        <v>12142</v>
      </c>
      <c r="G3526" s="22" t="s">
        <v>81</v>
      </c>
      <c r="H3526" s="22" t="s">
        <v>6820</v>
      </c>
      <c r="I3526" s="24">
        <v>43997</v>
      </c>
      <c r="J3526" s="24"/>
    </row>
    <row r="3527" spans="1:10" x14ac:dyDescent="0.25">
      <c r="A3527" s="22" t="s">
        <v>2016</v>
      </c>
      <c r="B3527" s="23">
        <v>900</v>
      </c>
      <c r="C3527" s="22" t="s">
        <v>11494</v>
      </c>
      <c r="D3527" s="28">
        <v>387904</v>
      </c>
      <c r="E3527" s="22" t="s">
        <v>11495</v>
      </c>
      <c r="F3527" s="22" t="s">
        <v>11496</v>
      </c>
      <c r="G3527" s="22" t="s">
        <v>81</v>
      </c>
      <c r="H3527" s="22" t="s">
        <v>9360</v>
      </c>
      <c r="I3527" s="24">
        <v>43997</v>
      </c>
      <c r="J3527" s="24">
        <v>44096</v>
      </c>
    </row>
    <row r="3528" spans="1:10" x14ac:dyDescent="0.25">
      <c r="A3528" s="22" t="s">
        <v>2016</v>
      </c>
      <c r="B3528" s="23">
        <v>900</v>
      </c>
      <c r="C3528" s="22" t="s">
        <v>11494</v>
      </c>
      <c r="D3528" s="28">
        <v>387904</v>
      </c>
      <c r="E3528" s="22" t="s">
        <v>11495</v>
      </c>
      <c r="F3528" s="22" t="s">
        <v>16627</v>
      </c>
      <c r="G3528" s="22" t="s">
        <v>81</v>
      </c>
      <c r="H3528" s="22" t="s">
        <v>9360</v>
      </c>
      <c r="I3528" s="24">
        <v>44097</v>
      </c>
      <c r="J3528" s="24"/>
    </row>
    <row r="3529" spans="1:10" x14ac:dyDescent="0.25">
      <c r="A3529" s="22" t="s">
        <v>6045</v>
      </c>
      <c r="B3529" s="23">
        <v>900</v>
      </c>
      <c r="C3529" s="22" t="s">
        <v>11494</v>
      </c>
      <c r="D3529" s="28">
        <v>387904</v>
      </c>
      <c r="E3529" s="22" t="s">
        <v>11495</v>
      </c>
      <c r="F3529" s="22" t="s">
        <v>11496</v>
      </c>
      <c r="G3529" s="22" t="s">
        <v>81</v>
      </c>
      <c r="H3529" s="22" t="s">
        <v>6401</v>
      </c>
      <c r="I3529" s="24">
        <v>43997</v>
      </c>
      <c r="J3529" s="24">
        <v>44002</v>
      </c>
    </row>
    <row r="3530" spans="1:10" x14ac:dyDescent="0.25">
      <c r="A3530" s="22" t="s">
        <v>5705</v>
      </c>
      <c r="B3530" s="23">
        <v>900</v>
      </c>
      <c r="C3530" s="22" t="s">
        <v>11494</v>
      </c>
      <c r="D3530" s="28">
        <v>387904</v>
      </c>
      <c r="E3530" s="22" t="s">
        <v>11495</v>
      </c>
      <c r="F3530" s="22" t="s">
        <v>11496</v>
      </c>
      <c r="G3530" s="22" t="s">
        <v>81</v>
      </c>
      <c r="H3530" s="22" t="s">
        <v>7207</v>
      </c>
      <c r="I3530" s="24">
        <v>43997</v>
      </c>
      <c r="J3530" s="24"/>
    </row>
    <row r="3531" spans="1:10" x14ac:dyDescent="0.25">
      <c r="A3531" s="22" t="s">
        <v>818</v>
      </c>
      <c r="B3531" s="23">
        <v>900</v>
      </c>
      <c r="C3531" s="22" t="s">
        <v>11494</v>
      </c>
      <c r="D3531" s="28">
        <v>387904</v>
      </c>
      <c r="E3531" s="22" t="s">
        <v>11495</v>
      </c>
      <c r="F3531" s="22" t="s">
        <v>11496</v>
      </c>
      <c r="G3531" s="22" t="s">
        <v>81</v>
      </c>
      <c r="H3531" s="22" t="s">
        <v>6409</v>
      </c>
      <c r="I3531" s="24">
        <v>43997</v>
      </c>
      <c r="J3531" s="24"/>
    </row>
    <row r="3532" spans="1:10" x14ac:dyDescent="0.25">
      <c r="A3532" s="22" t="s">
        <v>1920</v>
      </c>
      <c r="B3532" s="23">
        <v>900</v>
      </c>
      <c r="C3532" s="22" t="s">
        <v>11494</v>
      </c>
      <c r="D3532" s="28">
        <v>387904</v>
      </c>
      <c r="E3532" s="22" t="s">
        <v>11495</v>
      </c>
      <c r="F3532" s="22" t="s">
        <v>11496</v>
      </c>
      <c r="G3532" s="22" t="s">
        <v>81</v>
      </c>
      <c r="H3532" s="22" t="s">
        <v>6975</v>
      </c>
      <c r="I3532" s="24">
        <v>43997</v>
      </c>
      <c r="J3532" s="24">
        <v>44179</v>
      </c>
    </row>
    <row r="3533" spans="1:10" x14ac:dyDescent="0.25">
      <c r="A3533" s="22" t="s">
        <v>1920</v>
      </c>
      <c r="B3533" s="23">
        <v>900</v>
      </c>
      <c r="C3533" s="22" t="s">
        <v>11494</v>
      </c>
      <c r="D3533" s="28">
        <v>387904</v>
      </c>
      <c r="E3533" s="22" t="s">
        <v>11495</v>
      </c>
      <c r="F3533" s="22" t="s">
        <v>16628</v>
      </c>
      <c r="G3533" s="22" t="s">
        <v>81</v>
      </c>
      <c r="H3533" s="22" t="s">
        <v>6975</v>
      </c>
      <c r="I3533" s="24">
        <v>44180</v>
      </c>
      <c r="J3533" s="24"/>
    </row>
    <row r="3534" spans="1:10" x14ac:dyDescent="0.25">
      <c r="A3534" s="22" t="s">
        <v>16629</v>
      </c>
      <c r="B3534" s="23">
        <v>900</v>
      </c>
      <c r="C3534" s="22" t="s">
        <v>11494</v>
      </c>
      <c r="D3534" s="28">
        <v>387904</v>
      </c>
      <c r="E3534" s="22" t="s">
        <v>11495</v>
      </c>
      <c r="F3534" s="22" t="s">
        <v>11496</v>
      </c>
      <c r="G3534" s="22" t="s">
        <v>81</v>
      </c>
      <c r="H3534" s="22" t="s">
        <v>16630</v>
      </c>
      <c r="I3534" s="24">
        <v>43997</v>
      </c>
      <c r="J3534" s="24">
        <v>44234</v>
      </c>
    </row>
    <row r="3535" spans="1:10" x14ac:dyDescent="0.25">
      <c r="A3535" s="22" t="s">
        <v>16631</v>
      </c>
      <c r="B3535" s="23">
        <v>900</v>
      </c>
      <c r="C3535" s="22" t="s">
        <v>11494</v>
      </c>
      <c r="D3535" s="28">
        <v>387904</v>
      </c>
      <c r="E3535" s="22" t="s">
        <v>11495</v>
      </c>
      <c r="F3535" s="22" t="s">
        <v>11496</v>
      </c>
      <c r="G3535" s="22" t="s">
        <v>81</v>
      </c>
      <c r="H3535" s="22" t="s">
        <v>16632</v>
      </c>
      <c r="I3535" s="24">
        <v>43997</v>
      </c>
      <c r="J3535" s="24">
        <v>44218</v>
      </c>
    </row>
    <row r="3536" spans="1:10" x14ac:dyDescent="0.25">
      <c r="A3536" s="22" t="s">
        <v>16633</v>
      </c>
      <c r="B3536" s="23">
        <v>900</v>
      </c>
      <c r="C3536" s="22" t="s">
        <v>11494</v>
      </c>
      <c r="D3536" s="28">
        <v>387904</v>
      </c>
      <c r="E3536" s="22" t="s">
        <v>11495</v>
      </c>
      <c r="F3536" s="22" t="s">
        <v>11496</v>
      </c>
      <c r="G3536" s="22" t="s">
        <v>81</v>
      </c>
      <c r="H3536" s="22" t="s">
        <v>16634</v>
      </c>
      <c r="I3536" s="24">
        <v>43997</v>
      </c>
      <c r="J3536" s="24">
        <v>44055</v>
      </c>
    </row>
    <row r="3537" spans="1:10" x14ac:dyDescent="0.25">
      <c r="A3537" s="22" t="s">
        <v>2828</v>
      </c>
      <c r="B3537" s="23">
        <v>900</v>
      </c>
      <c r="C3537" s="22" t="s">
        <v>11494</v>
      </c>
      <c r="D3537" s="28">
        <v>387904</v>
      </c>
      <c r="E3537" s="22" t="s">
        <v>11495</v>
      </c>
      <c r="F3537" s="22" t="s">
        <v>11496</v>
      </c>
      <c r="G3537" s="22" t="s">
        <v>81</v>
      </c>
      <c r="H3537" s="22" t="s">
        <v>9570</v>
      </c>
      <c r="I3537" s="24">
        <v>43997</v>
      </c>
      <c r="J3537" s="24"/>
    </row>
    <row r="3538" spans="1:10" x14ac:dyDescent="0.25">
      <c r="A3538" s="22" t="s">
        <v>5048</v>
      </c>
      <c r="B3538" s="23">
        <v>900</v>
      </c>
      <c r="C3538" s="22" t="s">
        <v>11494</v>
      </c>
      <c r="D3538" s="28">
        <v>387904</v>
      </c>
      <c r="E3538" s="22" t="s">
        <v>11495</v>
      </c>
      <c r="F3538" s="22" t="s">
        <v>11496</v>
      </c>
      <c r="G3538" s="22" t="s">
        <v>81</v>
      </c>
      <c r="H3538" s="22" t="s">
        <v>9493</v>
      </c>
      <c r="I3538" s="24">
        <v>43997</v>
      </c>
      <c r="J3538" s="24"/>
    </row>
    <row r="3539" spans="1:10" x14ac:dyDescent="0.25">
      <c r="A3539" s="22" t="s">
        <v>16635</v>
      </c>
      <c r="B3539" s="23">
        <v>900</v>
      </c>
      <c r="C3539" s="22" t="s">
        <v>11494</v>
      </c>
      <c r="D3539" s="28">
        <v>387904</v>
      </c>
      <c r="E3539" s="22" t="s">
        <v>11495</v>
      </c>
      <c r="F3539" s="22" t="s">
        <v>11496</v>
      </c>
      <c r="G3539" s="22" t="s">
        <v>81</v>
      </c>
      <c r="H3539" s="22" t="s">
        <v>16636</v>
      </c>
      <c r="I3539" s="24">
        <v>43997</v>
      </c>
      <c r="J3539" s="24">
        <v>44165</v>
      </c>
    </row>
    <row r="3540" spans="1:10" x14ac:dyDescent="0.25">
      <c r="A3540" s="22" t="s">
        <v>5746</v>
      </c>
      <c r="B3540" s="23">
        <v>900</v>
      </c>
      <c r="C3540" s="22" t="s">
        <v>11494</v>
      </c>
      <c r="D3540" s="28">
        <v>387904</v>
      </c>
      <c r="E3540" s="22" t="s">
        <v>11495</v>
      </c>
      <c r="F3540" s="22" t="s">
        <v>11496</v>
      </c>
      <c r="G3540" s="22" t="s">
        <v>81</v>
      </c>
      <c r="H3540" s="22" t="s">
        <v>10551</v>
      </c>
      <c r="I3540" s="24">
        <v>43997</v>
      </c>
      <c r="J3540" s="24"/>
    </row>
    <row r="3541" spans="1:10" x14ac:dyDescent="0.25">
      <c r="A3541" s="22" t="s">
        <v>16637</v>
      </c>
      <c r="B3541" s="23">
        <v>900</v>
      </c>
      <c r="C3541" s="22" t="s">
        <v>11494</v>
      </c>
      <c r="D3541" s="28">
        <v>387904</v>
      </c>
      <c r="E3541" s="22" t="s">
        <v>11495</v>
      </c>
      <c r="F3541" s="22" t="s">
        <v>11496</v>
      </c>
      <c r="G3541" s="22" t="s">
        <v>81</v>
      </c>
      <c r="H3541" s="22" t="s">
        <v>16638</v>
      </c>
      <c r="I3541" s="24">
        <v>43997</v>
      </c>
      <c r="J3541" s="24">
        <v>44286</v>
      </c>
    </row>
    <row r="3542" spans="1:10" x14ac:dyDescent="0.25">
      <c r="A3542" s="22" t="s">
        <v>16639</v>
      </c>
      <c r="B3542" s="23">
        <v>900</v>
      </c>
      <c r="C3542" s="22" t="s">
        <v>11494</v>
      </c>
      <c r="D3542" s="28">
        <v>387904</v>
      </c>
      <c r="E3542" s="22" t="s">
        <v>11495</v>
      </c>
      <c r="F3542" s="22" t="s">
        <v>11496</v>
      </c>
      <c r="G3542" s="22" t="s">
        <v>81</v>
      </c>
      <c r="H3542" s="22" t="s">
        <v>16640</v>
      </c>
      <c r="I3542" s="24">
        <v>43997</v>
      </c>
      <c r="J3542" s="24">
        <v>44347</v>
      </c>
    </row>
    <row r="3543" spans="1:10" x14ac:dyDescent="0.25">
      <c r="A3543" s="22" t="s">
        <v>1727</v>
      </c>
      <c r="B3543" s="23">
        <v>900</v>
      </c>
      <c r="C3543" s="22" t="s">
        <v>11494</v>
      </c>
      <c r="D3543" s="28">
        <v>387904</v>
      </c>
      <c r="E3543" s="22" t="s">
        <v>11495</v>
      </c>
      <c r="F3543" s="22" t="s">
        <v>11496</v>
      </c>
      <c r="G3543" s="22" t="s">
        <v>81</v>
      </c>
      <c r="H3543" s="22" t="s">
        <v>6434</v>
      </c>
      <c r="I3543" s="24">
        <v>43997</v>
      </c>
      <c r="J3543" s="24"/>
    </row>
    <row r="3544" spans="1:10" x14ac:dyDescent="0.25">
      <c r="A3544" s="22" t="s">
        <v>1081</v>
      </c>
      <c r="B3544" s="23">
        <v>900</v>
      </c>
      <c r="C3544" s="22" t="s">
        <v>11494</v>
      </c>
      <c r="D3544" s="28">
        <v>387904</v>
      </c>
      <c r="E3544" s="22" t="s">
        <v>11495</v>
      </c>
      <c r="F3544" s="22" t="s">
        <v>11496</v>
      </c>
      <c r="G3544" s="22" t="s">
        <v>81</v>
      </c>
      <c r="H3544" s="22" t="s">
        <v>11135</v>
      </c>
      <c r="I3544" s="24">
        <v>43997</v>
      </c>
      <c r="J3544" s="24"/>
    </row>
    <row r="3545" spans="1:10" x14ac:dyDescent="0.25">
      <c r="A3545" s="22" t="s">
        <v>4929</v>
      </c>
      <c r="B3545" s="23">
        <v>900</v>
      </c>
      <c r="C3545" s="22" t="s">
        <v>11494</v>
      </c>
      <c r="D3545" s="28">
        <v>387904</v>
      </c>
      <c r="E3545" s="22" t="s">
        <v>11495</v>
      </c>
      <c r="F3545" s="22" t="s">
        <v>11496</v>
      </c>
      <c r="G3545" s="22" t="s">
        <v>81</v>
      </c>
      <c r="H3545" s="22" t="s">
        <v>10489</v>
      </c>
      <c r="I3545" s="24">
        <v>43997</v>
      </c>
      <c r="J3545" s="24"/>
    </row>
    <row r="3546" spans="1:10" x14ac:dyDescent="0.25">
      <c r="A3546" s="22" t="s">
        <v>3480</v>
      </c>
      <c r="B3546" s="23">
        <v>900</v>
      </c>
      <c r="C3546" s="22" t="s">
        <v>11494</v>
      </c>
      <c r="D3546" s="28">
        <v>387904</v>
      </c>
      <c r="E3546" s="22" t="s">
        <v>11495</v>
      </c>
      <c r="F3546" s="22" t="s">
        <v>11496</v>
      </c>
      <c r="G3546" s="22" t="s">
        <v>81</v>
      </c>
      <c r="H3546" s="22" t="s">
        <v>9901</v>
      </c>
      <c r="I3546" s="24">
        <v>43997</v>
      </c>
      <c r="J3546" s="24"/>
    </row>
    <row r="3547" spans="1:10" x14ac:dyDescent="0.25">
      <c r="A3547" s="22" t="s">
        <v>344</v>
      </c>
      <c r="B3547" s="23">
        <v>900</v>
      </c>
      <c r="C3547" s="22" t="s">
        <v>11494</v>
      </c>
      <c r="D3547" s="28">
        <v>387904</v>
      </c>
      <c r="E3547" s="22" t="s">
        <v>11495</v>
      </c>
      <c r="F3547" s="22" t="s">
        <v>11496</v>
      </c>
      <c r="G3547" s="22" t="s">
        <v>81</v>
      </c>
      <c r="H3547" s="22" t="s">
        <v>10314</v>
      </c>
      <c r="I3547" s="24">
        <v>43997</v>
      </c>
      <c r="J3547" s="24"/>
    </row>
    <row r="3548" spans="1:10" x14ac:dyDescent="0.25">
      <c r="A3548" s="22" t="s">
        <v>16641</v>
      </c>
      <c r="B3548" s="23">
        <v>900</v>
      </c>
      <c r="C3548" s="22" t="s">
        <v>11494</v>
      </c>
      <c r="D3548" s="28">
        <v>387904</v>
      </c>
      <c r="E3548" s="22" t="s">
        <v>11495</v>
      </c>
      <c r="F3548" s="22" t="s">
        <v>11496</v>
      </c>
      <c r="G3548" s="22" t="s">
        <v>81</v>
      </c>
      <c r="H3548" s="22" t="s">
        <v>16642</v>
      </c>
      <c r="I3548" s="24">
        <v>43997</v>
      </c>
      <c r="J3548" s="24">
        <v>44286</v>
      </c>
    </row>
    <row r="3549" spans="1:10" x14ac:dyDescent="0.25">
      <c r="A3549" s="22" t="s">
        <v>16643</v>
      </c>
      <c r="B3549" s="23">
        <v>900</v>
      </c>
      <c r="C3549" s="22" t="s">
        <v>11494</v>
      </c>
      <c r="D3549" s="28">
        <v>387904</v>
      </c>
      <c r="E3549" s="22" t="s">
        <v>11495</v>
      </c>
      <c r="F3549" s="22" t="s">
        <v>11496</v>
      </c>
      <c r="G3549" s="22" t="s">
        <v>81</v>
      </c>
      <c r="H3549" s="22" t="s">
        <v>16644</v>
      </c>
      <c r="I3549" s="24">
        <v>43997</v>
      </c>
      <c r="J3549" s="24">
        <v>44079</v>
      </c>
    </row>
    <row r="3550" spans="1:10" x14ac:dyDescent="0.25">
      <c r="A3550" s="22" t="s">
        <v>3005</v>
      </c>
      <c r="B3550" s="23">
        <v>900</v>
      </c>
      <c r="C3550" s="22" t="s">
        <v>11494</v>
      </c>
      <c r="D3550" s="28">
        <v>387904</v>
      </c>
      <c r="E3550" s="22" t="s">
        <v>11495</v>
      </c>
      <c r="F3550" s="22" t="s">
        <v>11496</v>
      </c>
      <c r="G3550" s="22" t="s">
        <v>81</v>
      </c>
      <c r="H3550" s="22" t="s">
        <v>11426</v>
      </c>
      <c r="I3550" s="24">
        <v>43997</v>
      </c>
      <c r="J3550" s="24"/>
    </row>
    <row r="3551" spans="1:10" x14ac:dyDescent="0.25">
      <c r="A3551" s="22" t="s">
        <v>5768</v>
      </c>
      <c r="B3551" s="23">
        <v>900</v>
      </c>
      <c r="C3551" s="22" t="s">
        <v>11494</v>
      </c>
      <c r="D3551" s="28">
        <v>387904</v>
      </c>
      <c r="E3551" s="22" t="s">
        <v>11495</v>
      </c>
      <c r="F3551" s="22" t="s">
        <v>11496</v>
      </c>
      <c r="G3551" s="22" t="s">
        <v>81</v>
      </c>
      <c r="H3551" s="22" t="s">
        <v>10283</v>
      </c>
      <c r="I3551" s="24">
        <v>43997</v>
      </c>
      <c r="J3551" s="24"/>
    </row>
    <row r="3552" spans="1:10" x14ac:dyDescent="0.25">
      <c r="A3552" s="22" t="s">
        <v>5108</v>
      </c>
      <c r="B3552" s="23">
        <v>900</v>
      </c>
      <c r="C3552" s="22" t="s">
        <v>11494</v>
      </c>
      <c r="D3552" s="28">
        <v>387904</v>
      </c>
      <c r="E3552" s="22" t="s">
        <v>11495</v>
      </c>
      <c r="F3552" s="22" t="s">
        <v>11496</v>
      </c>
      <c r="G3552" s="22" t="s">
        <v>81</v>
      </c>
      <c r="H3552" s="22" t="s">
        <v>7022</v>
      </c>
      <c r="I3552" s="24">
        <v>43997</v>
      </c>
      <c r="J3552" s="24"/>
    </row>
    <row r="3553" spans="1:10" x14ac:dyDescent="0.25">
      <c r="A3553" s="22" t="s">
        <v>5572</v>
      </c>
      <c r="B3553" s="23">
        <v>900</v>
      </c>
      <c r="C3553" s="22" t="s">
        <v>11494</v>
      </c>
      <c r="D3553" s="28">
        <v>387904</v>
      </c>
      <c r="E3553" s="22" t="s">
        <v>11495</v>
      </c>
      <c r="F3553" s="22" t="s">
        <v>11496</v>
      </c>
      <c r="G3553" s="22" t="s">
        <v>81</v>
      </c>
      <c r="H3553" s="22" t="s">
        <v>10933</v>
      </c>
      <c r="I3553" s="24">
        <v>43997</v>
      </c>
      <c r="J3553" s="24"/>
    </row>
    <row r="3554" spans="1:10" x14ac:dyDescent="0.25">
      <c r="A3554" s="22" t="s">
        <v>2692</v>
      </c>
      <c r="B3554" s="23">
        <v>900</v>
      </c>
      <c r="C3554" s="22" t="s">
        <v>11494</v>
      </c>
      <c r="D3554" s="28">
        <v>387904</v>
      </c>
      <c r="E3554" s="22" t="s">
        <v>11495</v>
      </c>
      <c r="F3554" s="22" t="s">
        <v>11496</v>
      </c>
      <c r="G3554" s="22" t="s">
        <v>81</v>
      </c>
      <c r="H3554" s="22" t="s">
        <v>9789</v>
      </c>
      <c r="I3554" s="24">
        <v>43997</v>
      </c>
      <c r="J3554" s="24"/>
    </row>
    <row r="3555" spans="1:10" x14ac:dyDescent="0.25">
      <c r="A3555" s="22" t="s">
        <v>4377</v>
      </c>
      <c r="B3555" s="23">
        <v>900</v>
      </c>
      <c r="C3555" s="22" t="s">
        <v>11494</v>
      </c>
      <c r="D3555" s="28">
        <v>387904</v>
      </c>
      <c r="E3555" s="22" t="s">
        <v>11495</v>
      </c>
      <c r="F3555" s="22" t="s">
        <v>11496</v>
      </c>
      <c r="G3555" s="22" t="s">
        <v>81</v>
      </c>
      <c r="H3555" s="22" t="s">
        <v>9134</v>
      </c>
      <c r="I3555" s="24">
        <v>43997</v>
      </c>
      <c r="J3555" s="24"/>
    </row>
    <row r="3556" spans="1:10" x14ac:dyDescent="0.25">
      <c r="A3556" s="22" t="s">
        <v>1581</v>
      </c>
      <c r="B3556" s="23">
        <v>900</v>
      </c>
      <c r="C3556" s="22" t="s">
        <v>11494</v>
      </c>
      <c r="D3556" s="28">
        <v>387904</v>
      </c>
      <c r="E3556" s="22" t="s">
        <v>11495</v>
      </c>
      <c r="F3556" s="22" t="s">
        <v>11496</v>
      </c>
      <c r="G3556" s="22" t="s">
        <v>81</v>
      </c>
      <c r="H3556" s="22" t="s">
        <v>10970</v>
      </c>
      <c r="I3556" s="24">
        <v>43997</v>
      </c>
      <c r="J3556" s="24"/>
    </row>
    <row r="3557" spans="1:10" x14ac:dyDescent="0.25">
      <c r="A3557" s="22" t="s">
        <v>5811</v>
      </c>
      <c r="B3557" s="23">
        <v>900</v>
      </c>
      <c r="C3557" s="22" t="s">
        <v>11494</v>
      </c>
      <c r="D3557" s="28">
        <v>387904</v>
      </c>
      <c r="E3557" s="22" t="s">
        <v>11495</v>
      </c>
      <c r="F3557" s="22" t="s">
        <v>11699</v>
      </c>
      <c r="G3557" s="22" t="s">
        <v>81</v>
      </c>
      <c r="H3557" s="22" t="s">
        <v>8968</v>
      </c>
      <c r="I3557" s="24">
        <v>43997</v>
      </c>
      <c r="J3557" s="24">
        <v>44376</v>
      </c>
    </row>
    <row r="3558" spans="1:10" x14ac:dyDescent="0.25">
      <c r="A3558" s="22" t="s">
        <v>5664</v>
      </c>
      <c r="B3558" s="23">
        <v>900</v>
      </c>
      <c r="C3558" s="22" t="s">
        <v>11494</v>
      </c>
      <c r="D3558" s="28">
        <v>387904</v>
      </c>
      <c r="E3558" s="22" t="s">
        <v>11495</v>
      </c>
      <c r="F3558" s="22" t="s">
        <v>11496</v>
      </c>
      <c r="G3558" s="22" t="s">
        <v>81</v>
      </c>
      <c r="H3558" s="22" t="s">
        <v>8977</v>
      </c>
      <c r="I3558" s="24">
        <v>43997</v>
      </c>
      <c r="J3558" s="24"/>
    </row>
    <row r="3559" spans="1:10" x14ac:dyDescent="0.25">
      <c r="A3559" s="22" t="s">
        <v>5538</v>
      </c>
      <c r="B3559" s="23">
        <v>900</v>
      </c>
      <c r="C3559" s="22" t="s">
        <v>11494</v>
      </c>
      <c r="D3559" s="28">
        <v>387904</v>
      </c>
      <c r="E3559" s="22" t="s">
        <v>11495</v>
      </c>
      <c r="F3559" s="22" t="s">
        <v>11496</v>
      </c>
      <c r="G3559" s="22" t="s">
        <v>81</v>
      </c>
      <c r="H3559" s="22" t="s">
        <v>10652</v>
      </c>
      <c r="I3559" s="24">
        <v>43997</v>
      </c>
      <c r="J3559" s="24"/>
    </row>
    <row r="3560" spans="1:10" x14ac:dyDescent="0.25">
      <c r="A3560" s="22" t="s">
        <v>2478</v>
      </c>
      <c r="B3560" s="23">
        <v>900</v>
      </c>
      <c r="C3560" s="22" t="s">
        <v>11494</v>
      </c>
      <c r="D3560" s="28">
        <v>387904</v>
      </c>
      <c r="E3560" s="22" t="s">
        <v>11495</v>
      </c>
      <c r="F3560" s="22" t="s">
        <v>11496</v>
      </c>
      <c r="G3560" s="22" t="s">
        <v>81</v>
      </c>
      <c r="H3560" s="22" t="s">
        <v>9000</v>
      </c>
      <c r="I3560" s="24">
        <v>43997</v>
      </c>
      <c r="J3560" s="24"/>
    </row>
    <row r="3561" spans="1:10" x14ac:dyDescent="0.25">
      <c r="A3561" s="22" t="s">
        <v>2648</v>
      </c>
      <c r="B3561" s="23">
        <v>900</v>
      </c>
      <c r="C3561" s="22" t="s">
        <v>11494</v>
      </c>
      <c r="D3561" s="28">
        <v>387904</v>
      </c>
      <c r="E3561" s="22" t="s">
        <v>11495</v>
      </c>
      <c r="F3561" s="22" t="s">
        <v>11496</v>
      </c>
      <c r="G3561" s="22" t="s">
        <v>81</v>
      </c>
      <c r="H3561" s="22" t="s">
        <v>6607</v>
      </c>
      <c r="I3561" s="24">
        <v>43997</v>
      </c>
      <c r="J3561" s="24"/>
    </row>
    <row r="3562" spans="1:10" x14ac:dyDescent="0.25">
      <c r="A3562" s="22" t="s">
        <v>4134</v>
      </c>
      <c r="B3562" s="23">
        <v>900</v>
      </c>
      <c r="C3562" s="22" t="s">
        <v>11494</v>
      </c>
      <c r="D3562" s="28">
        <v>387904</v>
      </c>
      <c r="E3562" s="22" t="s">
        <v>11495</v>
      </c>
      <c r="F3562" s="22" t="s">
        <v>11496</v>
      </c>
      <c r="G3562" s="22" t="s">
        <v>81</v>
      </c>
      <c r="H3562" s="22" t="s">
        <v>10358</v>
      </c>
      <c r="I3562" s="24">
        <v>43997</v>
      </c>
      <c r="J3562" s="24"/>
    </row>
    <row r="3563" spans="1:10" x14ac:dyDescent="0.25">
      <c r="A3563" s="22" t="s">
        <v>2486</v>
      </c>
      <c r="B3563" s="23">
        <v>900</v>
      </c>
      <c r="C3563" s="22" t="s">
        <v>11494</v>
      </c>
      <c r="D3563" s="28">
        <v>387904</v>
      </c>
      <c r="E3563" s="22" t="s">
        <v>11495</v>
      </c>
      <c r="F3563" s="22" t="s">
        <v>11496</v>
      </c>
      <c r="G3563" s="22" t="s">
        <v>81</v>
      </c>
      <c r="H3563" s="22" t="s">
        <v>11245</v>
      </c>
      <c r="I3563" s="24">
        <v>43997</v>
      </c>
      <c r="J3563" s="24"/>
    </row>
    <row r="3564" spans="1:10" x14ac:dyDescent="0.25">
      <c r="A3564" s="22" t="s">
        <v>5468</v>
      </c>
      <c r="B3564" s="23">
        <v>900</v>
      </c>
      <c r="C3564" s="22" t="s">
        <v>11494</v>
      </c>
      <c r="D3564" s="28">
        <v>387904</v>
      </c>
      <c r="E3564" s="22" t="s">
        <v>11495</v>
      </c>
      <c r="F3564" s="22" t="s">
        <v>11496</v>
      </c>
      <c r="G3564" s="22" t="s">
        <v>81</v>
      </c>
      <c r="H3564" s="22" t="s">
        <v>7139</v>
      </c>
      <c r="I3564" s="24">
        <v>43997</v>
      </c>
      <c r="J3564" s="24"/>
    </row>
    <row r="3565" spans="1:10" x14ac:dyDescent="0.25">
      <c r="A3565" s="22" t="s">
        <v>2277</v>
      </c>
      <c r="B3565" s="23">
        <v>900</v>
      </c>
      <c r="C3565" s="22" t="s">
        <v>11494</v>
      </c>
      <c r="D3565" s="28">
        <v>387904</v>
      </c>
      <c r="E3565" s="22" t="s">
        <v>11495</v>
      </c>
      <c r="F3565" s="22" t="s">
        <v>11496</v>
      </c>
      <c r="G3565" s="22" t="s">
        <v>81</v>
      </c>
      <c r="H3565" s="22" t="s">
        <v>9027</v>
      </c>
      <c r="I3565" s="24">
        <v>43997</v>
      </c>
      <c r="J3565" s="24"/>
    </row>
    <row r="3566" spans="1:10" x14ac:dyDescent="0.25">
      <c r="A3566" s="22" t="s">
        <v>2640</v>
      </c>
      <c r="B3566" s="23">
        <v>900</v>
      </c>
      <c r="C3566" s="22" t="s">
        <v>11494</v>
      </c>
      <c r="D3566" s="28">
        <v>387904</v>
      </c>
      <c r="E3566" s="22" t="s">
        <v>11495</v>
      </c>
      <c r="F3566" s="22" t="s">
        <v>11496</v>
      </c>
      <c r="G3566" s="22" t="s">
        <v>81</v>
      </c>
      <c r="H3566" s="22" t="s">
        <v>9007</v>
      </c>
      <c r="I3566" s="24">
        <v>43997</v>
      </c>
      <c r="J3566" s="24"/>
    </row>
    <row r="3567" spans="1:10" x14ac:dyDescent="0.25">
      <c r="A3567" s="22" t="s">
        <v>5316</v>
      </c>
      <c r="B3567" s="23">
        <v>900</v>
      </c>
      <c r="C3567" s="22" t="s">
        <v>11494</v>
      </c>
      <c r="D3567" s="28">
        <v>387904</v>
      </c>
      <c r="E3567" s="22" t="s">
        <v>11495</v>
      </c>
      <c r="F3567" s="22" t="s">
        <v>11496</v>
      </c>
      <c r="G3567" s="22" t="s">
        <v>81</v>
      </c>
      <c r="H3567" s="22" t="s">
        <v>10916</v>
      </c>
      <c r="I3567" s="24">
        <v>43997</v>
      </c>
      <c r="J3567" s="24"/>
    </row>
    <row r="3568" spans="1:10" x14ac:dyDescent="0.25">
      <c r="A3568" s="22" t="s">
        <v>5780</v>
      </c>
      <c r="B3568" s="23">
        <v>900</v>
      </c>
      <c r="C3568" s="22" t="s">
        <v>11494</v>
      </c>
      <c r="D3568" s="28">
        <v>387904</v>
      </c>
      <c r="E3568" s="22" t="s">
        <v>11495</v>
      </c>
      <c r="F3568" s="22" t="s">
        <v>11496</v>
      </c>
      <c r="G3568" s="22" t="s">
        <v>81</v>
      </c>
      <c r="H3568" s="22" t="s">
        <v>6393</v>
      </c>
      <c r="I3568" s="24">
        <v>43997</v>
      </c>
      <c r="J3568" s="24">
        <v>44367</v>
      </c>
    </row>
    <row r="3569" spans="1:10" x14ac:dyDescent="0.25">
      <c r="A3569" s="22" t="s">
        <v>5780</v>
      </c>
      <c r="B3569" s="23">
        <v>900</v>
      </c>
      <c r="C3569" s="22" t="s">
        <v>11494</v>
      </c>
      <c r="D3569" s="28">
        <v>387904</v>
      </c>
      <c r="E3569" s="22" t="s">
        <v>11495</v>
      </c>
      <c r="F3569" s="22" t="s">
        <v>11982</v>
      </c>
      <c r="G3569" s="22" t="s">
        <v>81</v>
      </c>
      <c r="H3569" s="22" t="s">
        <v>6393</v>
      </c>
      <c r="I3569" s="24">
        <v>44368</v>
      </c>
      <c r="J3569" s="24"/>
    </row>
    <row r="3570" spans="1:10" x14ac:dyDescent="0.25">
      <c r="A3570" s="22" t="s">
        <v>4270</v>
      </c>
      <c r="B3570" s="23">
        <v>900</v>
      </c>
      <c r="C3570" s="22" t="s">
        <v>11494</v>
      </c>
      <c r="D3570" s="28">
        <v>387904</v>
      </c>
      <c r="E3570" s="22" t="s">
        <v>11495</v>
      </c>
      <c r="F3570" s="22" t="s">
        <v>11496</v>
      </c>
      <c r="G3570" s="22" t="s">
        <v>81</v>
      </c>
      <c r="H3570" s="22" t="s">
        <v>9180</v>
      </c>
      <c r="I3570" s="24">
        <v>43997</v>
      </c>
      <c r="J3570" s="24">
        <v>44408</v>
      </c>
    </row>
    <row r="3571" spans="1:10" x14ac:dyDescent="0.25">
      <c r="A3571" s="22" t="s">
        <v>1157</v>
      </c>
      <c r="B3571" s="23">
        <v>900</v>
      </c>
      <c r="C3571" s="22" t="s">
        <v>11494</v>
      </c>
      <c r="D3571" s="28">
        <v>387904</v>
      </c>
      <c r="E3571" s="22" t="s">
        <v>11495</v>
      </c>
      <c r="F3571" s="22" t="s">
        <v>11496</v>
      </c>
      <c r="G3571" s="22" t="s">
        <v>81</v>
      </c>
      <c r="H3571" s="22" t="s">
        <v>6394</v>
      </c>
      <c r="I3571" s="24">
        <v>43997</v>
      </c>
      <c r="J3571" s="24"/>
    </row>
    <row r="3572" spans="1:10" x14ac:dyDescent="0.25">
      <c r="A3572" s="22" t="s">
        <v>3396</v>
      </c>
      <c r="B3572" s="23">
        <v>900</v>
      </c>
      <c r="C3572" s="22" t="s">
        <v>11494</v>
      </c>
      <c r="D3572" s="28">
        <v>387904</v>
      </c>
      <c r="E3572" s="22" t="s">
        <v>11495</v>
      </c>
      <c r="F3572" s="22" t="s">
        <v>11496</v>
      </c>
      <c r="G3572" s="22" t="s">
        <v>81</v>
      </c>
      <c r="H3572" s="22" t="s">
        <v>7196</v>
      </c>
      <c r="I3572" s="24">
        <v>43997</v>
      </c>
      <c r="J3572" s="24">
        <v>44347</v>
      </c>
    </row>
    <row r="3573" spans="1:10" x14ac:dyDescent="0.25">
      <c r="A3573" s="22" t="s">
        <v>3396</v>
      </c>
      <c r="B3573" s="23">
        <v>900</v>
      </c>
      <c r="C3573" s="22" t="s">
        <v>11494</v>
      </c>
      <c r="D3573" s="28">
        <v>387904</v>
      </c>
      <c r="E3573" s="22" t="s">
        <v>11495</v>
      </c>
      <c r="F3573" s="22" t="s">
        <v>12237</v>
      </c>
      <c r="G3573" s="22" t="s">
        <v>81</v>
      </c>
      <c r="H3573" s="22" t="s">
        <v>7196</v>
      </c>
      <c r="I3573" s="24">
        <v>44348</v>
      </c>
      <c r="J3573" s="24"/>
    </row>
    <row r="3574" spans="1:10" x14ac:dyDescent="0.25">
      <c r="A3574" s="22" t="s">
        <v>1432</v>
      </c>
      <c r="B3574" s="23">
        <v>900</v>
      </c>
      <c r="C3574" s="22" t="s">
        <v>11494</v>
      </c>
      <c r="D3574" s="28">
        <v>387904</v>
      </c>
      <c r="E3574" s="22" t="s">
        <v>11495</v>
      </c>
      <c r="F3574" s="22" t="s">
        <v>11496</v>
      </c>
      <c r="G3574" s="22" t="s">
        <v>81</v>
      </c>
      <c r="H3574" s="22" t="s">
        <v>11400</v>
      </c>
      <c r="I3574" s="24">
        <v>43997</v>
      </c>
      <c r="J3574" s="24">
        <v>44168</v>
      </c>
    </row>
    <row r="3575" spans="1:10" x14ac:dyDescent="0.25">
      <c r="A3575" s="22" t="s">
        <v>1432</v>
      </c>
      <c r="B3575" s="23">
        <v>900</v>
      </c>
      <c r="C3575" s="22" t="s">
        <v>11494</v>
      </c>
      <c r="D3575" s="28">
        <v>387904</v>
      </c>
      <c r="E3575" s="22" t="s">
        <v>11495</v>
      </c>
      <c r="F3575" s="22" t="s">
        <v>16645</v>
      </c>
      <c r="G3575" s="22" t="s">
        <v>81</v>
      </c>
      <c r="H3575" s="22" t="s">
        <v>11400</v>
      </c>
      <c r="I3575" s="24">
        <v>44169</v>
      </c>
      <c r="J3575" s="24"/>
    </row>
    <row r="3576" spans="1:10" x14ac:dyDescent="0.25">
      <c r="A3576" s="22" t="s">
        <v>2526</v>
      </c>
      <c r="B3576" s="23">
        <v>900</v>
      </c>
      <c r="C3576" s="22" t="s">
        <v>11494</v>
      </c>
      <c r="D3576" s="28">
        <v>387904</v>
      </c>
      <c r="E3576" s="22" t="s">
        <v>11495</v>
      </c>
      <c r="F3576" s="22" t="s">
        <v>11496</v>
      </c>
      <c r="G3576" s="22" t="s">
        <v>81</v>
      </c>
      <c r="H3576" s="22" t="s">
        <v>9939</v>
      </c>
      <c r="I3576" s="24">
        <v>43997</v>
      </c>
      <c r="J3576" s="24"/>
    </row>
    <row r="3577" spans="1:10" x14ac:dyDescent="0.25">
      <c r="A3577" s="22" t="s">
        <v>4064</v>
      </c>
      <c r="B3577" s="23">
        <v>900</v>
      </c>
      <c r="C3577" s="22" t="s">
        <v>11494</v>
      </c>
      <c r="D3577" s="28">
        <v>387904</v>
      </c>
      <c r="E3577" s="22" t="s">
        <v>11495</v>
      </c>
      <c r="F3577" s="22" t="s">
        <v>11496</v>
      </c>
      <c r="G3577" s="22" t="s">
        <v>81</v>
      </c>
      <c r="H3577" s="22" t="s">
        <v>10762</v>
      </c>
      <c r="I3577" s="24">
        <v>43997</v>
      </c>
      <c r="J3577" s="24"/>
    </row>
    <row r="3578" spans="1:10" x14ac:dyDescent="0.25">
      <c r="A3578" s="22" t="s">
        <v>622</v>
      </c>
      <c r="B3578" s="23">
        <v>900</v>
      </c>
      <c r="C3578" s="22" t="s">
        <v>11494</v>
      </c>
      <c r="D3578" s="28">
        <v>387904</v>
      </c>
      <c r="E3578" s="22" t="s">
        <v>11495</v>
      </c>
      <c r="F3578" s="22" t="s">
        <v>11496</v>
      </c>
      <c r="G3578" s="22" t="s">
        <v>81</v>
      </c>
      <c r="H3578" s="22" t="s">
        <v>10350</v>
      </c>
      <c r="I3578" s="24">
        <v>43997</v>
      </c>
      <c r="J3578" s="24"/>
    </row>
    <row r="3579" spans="1:10" x14ac:dyDescent="0.25">
      <c r="A3579" s="22" t="s">
        <v>16646</v>
      </c>
      <c r="B3579" s="23">
        <v>900</v>
      </c>
      <c r="C3579" s="22" t="s">
        <v>11494</v>
      </c>
      <c r="D3579" s="28">
        <v>387904</v>
      </c>
      <c r="E3579" s="22" t="s">
        <v>11495</v>
      </c>
      <c r="F3579" s="22" t="s">
        <v>11496</v>
      </c>
      <c r="G3579" s="22" t="s">
        <v>81</v>
      </c>
      <c r="H3579" s="22" t="s">
        <v>16647</v>
      </c>
      <c r="I3579" s="24">
        <v>43997</v>
      </c>
      <c r="J3579" s="24">
        <v>44165</v>
      </c>
    </row>
    <row r="3580" spans="1:10" x14ac:dyDescent="0.25">
      <c r="A3580" s="22" t="s">
        <v>16648</v>
      </c>
      <c r="B3580" s="23">
        <v>900</v>
      </c>
      <c r="C3580" s="22" t="s">
        <v>11494</v>
      </c>
      <c r="D3580" s="28">
        <v>387904</v>
      </c>
      <c r="E3580" s="22" t="s">
        <v>11495</v>
      </c>
      <c r="F3580" s="22" t="s">
        <v>11496</v>
      </c>
      <c r="G3580" s="22" t="s">
        <v>81</v>
      </c>
      <c r="H3580" s="22" t="s">
        <v>16649</v>
      </c>
      <c r="I3580" s="24">
        <v>43997</v>
      </c>
      <c r="J3580" s="24">
        <v>44340</v>
      </c>
    </row>
    <row r="3581" spans="1:10" x14ac:dyDescent="0.25">
      <c r="A3581" s="22" t="s">
        <v>1467</v>
      </c>
      <c r="B3581" s="23">
        <v>900</v>
      </c>
      <c r="C3581" s="22" t="s">
        <v>11494</v>
      </c>
      <c r="D3581" s="28">
        <v>387904</v>
      </c>
      <c r="E3581" s="22" t="s">
        <v>11495</v>
      </c>
      <c r="F3581" s="22" t="s">
        <v>11496</v>
      </c>
      <c r="G3581" s="22" t="s">
        <v>81</v>
      </c>
      <c r="H3581" s="22" t="s">
        <v>6989</v>
      </c>
      <c r="I3581" s="24">
        <v>43997</v>
      </c>
      <c r="J3581" s="24">
        <v>44080</v>
      </c>
    </row>
    <row r="3582" spans="1:10" x14ac:dyDescent="0.25">
      <c r="A3582" s="22" t="s">
        <v>1467</v>
      </c>
      <c r="B3582" s="23">
        <v>900</v>
      </c>
      <c r="C3582" s="22" t="s">
        <v>11494</v>
      </c>
      <c r="D3582" s="28">
        <v>387904</v>
      </c>
      <c r="E3582" s="22" t="s">
        <v>11495</v>
      </c>
      <c r="F3582" s="22" t="s">
        <v>11823</v>
      </c>
      <c r="G3582" s="22" t="s">
        <v>81</v>
      </c>
      <c r="H3582" s="22" t="s">
        <v>6989</v>
      </c>
      <c r="I3582" s="24">
        <v>44081</v>
      </c>
      <c r="J3582" s="24"/>
    </row>
    <row r="3583" spans="1:10" x14ac:dyDescent="0.25">
      <c r="A3583" s="22" t="s">
        <v>391</v>
      </c>
      <c r="B3583" s="23">
        <v>900</v>
      </c>
      <c r="C3583" s="22" t="s">
        <v>11494</v>
      </c>
      <c r="D3583" s="28">
        <v>387904</v>
      </c>
      <c r="E3583" s="22" t="s">
        <v>11495</v>
      </c>
      <c r="F3583" s="22" t="s">
        <v>11496</v>
      </c>
      <c r="G3583" s="22" t="s">
        <v>81</v>
      </c>
      <c r="H3583" s="22" t="s">
        <v>10596</v>
      </c>
      <c r="I3583" s="24">
        <v>43997</v>
      </c>
      <c r="J3583" s="24">
        <v>44203</v>
      </c>
    </row>
    <row r="3584" spans="1:10" x14ac:dyDescent="0.25">
      <c r="A3584" s="22" t="s">
        <v>391</v>
      </c>
      <c r="B3584" s="23">
        <v>900</v>
      </c>
      <c r="C3584" s="22" t="s">
        <v>11494</v>
      </c>
      <c r="D3584" s="28">
        <v>387904</v>
      </c>
      <c r="E3584" s="22" t="s">
        <v>11495</v>
      </c>
      <c r="F3584" s="22" t="s">
        <v>16650</v>
      </c>
      <c r="G3584" s="22" t="s">
        <v>81</v>
      </c>
      <c r="H3584" s="22" t="s">
        <v>10596</v>
      </c>
      <c r="I3584" s="24">
        <v>44204</v>
      </c>
      <c r="J3584" s="24"/>
    </row>
    <row r="3585" spans="1:10" x14ac:dyDescent="0.25">
      <c r="A3585" s="22" t="s">
        <v>16651</v>
      </c>
      <c r="B3585" s="23">
        <v>900</v>
      </c>
      <c r="C3585" s="22" t="s">
        <v>11494</v>
      </c>
      <c r="D3585" s="28">
        <v>387904</v>
      </c>
      <c r="E3585" s="22" t="s">
        <v>11495</v>
      </c>
      <c r="F3585" s="22" t="s">
        <v>16054</v>
      </c>
      <c r="G3585" s="22" t="s">
        <v>81</v>
      </c>
      <c r="H3585" s="22" t="s">
        <v>16652</v>
      </c>
      <c r="I3585" s="24">
        <v>43997</v>
      </c>
      <c r="J3585" s="24">
        <v>44245</v>
      </c>
    </row>
    <row r="3586" spans="1:10" x14ac:dyDescent="0.25">
      <c r="A3586" s="22" t="s">
        <v>3546</v>
      </c>
      <c r="B3586" s="23">
        <v>900</v>
      </c>
      <c r="C3586" s="22" t="s">
        <v>11494</v>
      </c>
      <c r="D3586" s="28">
        <v>387904</v>
      </c>
      <c r="E3586" s="22" t="s">
        <v>11495</v>
      </c>
      <c r="F3586" s="22" t="s">
        <v>16653</v>
      </c>
      <c r="G3586" s="22" t="s">
        <v>81</v>
      </c>
      <c r="H3586" s="22" t="s">
        <v>10134</v>
      </c>
      <c r="I3586" s="24">
        <v>43997</v>
      </c>
      <c r="J3586" s="24">
        <v>44278</v>
      </c>
    </row>
    <row r="3587" spans="1:10" x14ac:dyDescent="0.25">
      <c r="A3587" s="22" t="s">
        <v>3546</v>
      </c>
      <c r="B3587" s="23">
        <v>900</v>
      </c>
      <c r="C3587" s="22" t="s">
        <v>11494</v>
      </c>
      <c r="D3587" s="28">
        <v>387904</v>
      </c>
      <c r="E3587" s="22" t="s">
        <v>11495</v>
      </c>
      <c r="F3587" s="22" t="s">
        <v>11631</v>
      </c>
      <c r="G3587" s="22" t="s">
        <v>81</v>
      </c>
      <c r="H3587" s="22" t="s">
        <v>10134</v>
      </c>
      <c r="I3587" s="24">
        <v>44319</v>
      </c>
      <c r="J3587" s="24">
        <v>44377</v>
      </c>
    </row>
    <row r="3588" spans="1:10" x14ac:dyDescent="0.25">
      <c r="A3588" s="22" t="s">
        <v>3500</v>
      </c>
      <c r="B3588" s="23">
        <v>900</v>
      </c>
      <c r="C3588" s="22" t="s">
        <v>11494</v>
      </c>
      <c r="D3588" s="28">
        <v>387904</v>
      </c>
      <c r="E3588" s="22" t="s">
        <v>11495</v>
      </c>
      <c r="F3588" s="22" t="s">
        <v>11496</v>
      </c>
      <c r="G3588" s="22" t="s">
        <v>81</v>
      </c>
      <c r="H3588" s="22" t="s">
        <v>6410</v>
      </c>
      <c r="I3588" s="24">
        <v>43997</v>
      </c>
      <c r="J3588" s="24">
        <v>44249</v>
      </c>
    </row>
    <row r="3589" spans="1:10" x14ac:dyDescent="0.25">
      <c r="A3589" s="22" t="s">
        <v>3500</v>
      </c>
      <c r="B3589" s="23">
        <v>900</v>
      </c>
      <c r="C3589" s="22" t="s">
        <v>11494</v>
      </c>
      <c r="D3589" s="28">
        <v>387904</v>
      </c>
      <c r="E3589" s="22" t="s">
        <v>11495</v>
      </c>
      <c r="F3589" s="22" t="s">
        <v>12279</v>
      </c>
      <c r="G3589" s="22" t="s">
        <v>81</v>
      </c>
      <c r="H3589" s="22" t="s">
        <v>6410</v>
      </c>
      <c r="I3589" s="24">
        <v>44250</v>
      </c>
      <c r="J3589" s="24"/>
    </row>
    <row r="3590" spans="1:10" x14ac:dyDescent="0.25">
      <c r="A3590" s="22" t="s">
        <v>3746</v>
      </c>
      <c r="B3590" s="23">
        <v>900</v>
      </c>
      <c r="C3590" s="22" t="s">
        <v>11494</v>
      </c>
      <c r="D3590" s="28">
        <v>387904</v>
      </c>
      <c r="E3590" s="22" t="s">
        <v>11495</v>
      </c>
      <c r="F3590" s="22" t="s">
        <v>16653</v>
      </c>
      <c r="G3590" s="22" t="s">
        <v>81</v>
      </c>
      <c r="H3590" s="22" t="s">
        <v>9149</v>
      </c>
      <c r="I3590" s="24">
        <v>43997</v>
      </c>
      <c r="J3590" s="24">
        <v>44377</v>
      </c>
    </row>
    <row r="3591" spans="1:10" x14ac:dyDescent="0.25">
      <c r="A3591" s="22" t="s">
        <v>2777</v>
      </c>
      <c r="B3591" s="23">
        <v>900</v>
      </c>
      <c r="C3591" s="22" t="s">
        <v>11494</v>
      </c>
      <c r="D3591" s="28">
        <v>387904</v>
      </c>
      <c r="E3591" s="22" t="s">
        <v>11495</v>
      </c>
      <c r="F3591" s="22" t="s">
        <v>11496</v>
      </c>
      <c r="G3591" s="22" t="s">
        <v>81</v>
      </c>
      <c r="H3591" s="22" t="s">
        <v>10545</v>
      </c>
      <c r="I3591" s="24">
        <v>43997</v>
      </c>
      <c r="J3591" s="24">
        <v>44320</v>
      </c>
    </row>
    <row r="3592" spans="1:10" x14ac:dyDescent="0.25">
      <c r="A3592" s="22" t="s">
        <v>2777</v>
      </c>
      <c r="B3592" s="23">
        <v>900</v>
      </c>
      <c r="C3592" s="22" t="s">
        <v>11494</v>
      </c>
      <c r="D3592" s="28">
        <v>387904</v>
      </c>
      <c r="E3592" s="22" t="s">
        <v>11495</v>
      </c>
      <c r="F3592" s="22" t="s">
        <v>16654</v>
      </c>
      <c r="G3592" s="22" t="s">
        <v>81</v>
      </c>
      <c r="H3592" s="22" t="s">
        <v>10545</v>
      </c>
      <c r="I3592" s="24">
        <v>44321</v>
      </c>
      <c r="J3592" s="24"/>
    </row>
    <row r="3593" spans="1:10" x14ac:dyDescent="0.25">
      <c r="A3593" s="22" t="s">
        <v>16655</v>
      </c>
      <c r="B3593" s="23">
        <v>900</v>
      </c>
      <c r="C3593" s="22" t="s">
        <v>11494</v>
      </c>
      <c r="D3593" s="28">
        <v>387904</v>
      </c>
      <c r="E3593" s="22" t="s">
        <v>11495</v>
      </c>
      <c r="F3593" s="22" t="s">
        <v>11496</v>
      </c>
      <c r="G3593" s="22" t="s">
        <v>81</v>
      </c>
      <c r="H3593" s="22" t="s">
        <v>16656</v>
      </c>
      <c r="I3593" s="24">
        <v>43997</v>
      </c>
      <c r="J3593" s="24">
        <v>44287</v>
      </c>
    </row>
    <row r="3594" spans="1:10" x14ac:dyDescent="0.25">
      <c r="A3594" s="22" t="s">
        <v>4785</v>
      </c>
      <c r="B3594" s="23">
        <v>900</v>
      </c>
      <c r="C3594" s="22" t="s">
        <v>11494</v>
      </c>
      <c r="D3594" s="28">
        <v>387904</v>
      </c>
      <c r="E3594" s="22" t="s">
        <v>11495</v>
      </c>
      <c r="F3594" s="22" t="s">
        <v>11496</v>
      </c>
      <c r="G3594" s="22" t="s">
        <v>81</v>
      </c>
      <c r="H3594" s="22" t="s">
        <v>10315</v>
      </c>
      <c r="I3594" s="24">
        <v>43997</v>
      </c>
      <c r="J3594" s="24"/>
    </row>
    <row r="3595" spans="1:10" x14ac:dyDescent="0.25">
      <c r="A3595" s="22" t="s">
        <v>2564</v>
      </c>
      <c r="B3595" s="23">
        <v>900</v>
      </c>
      <c r="C3595" s="22" t="s">
        <v>11494</v>
      </c>
      <c r="D3595" s="28">
        <v>387904</v>
      </c>
      <c r="E3595" s="22" t="s">
        <v>11495</v>
      </c>
      <c r="F3595" s="22" t="s">
        <v>11496</v>
      </c>
      <c r="G3595" s="22" t="s">
        <v>81</v>
      </c>
      <c r="H3595" s="22" t="s">
        <v>10621</v>
      </c>
      <c r="I3595" s="24">
        <v>43997</v>
      </c>
      <c r="J3595" s="24"/>
    </row>
    <row r="3596" spans="1:10" x14ac:dyDescent="0.25">
      <c r="A3596" s="22" t="s">
        <v>1479</v>
      </c>
      <c r="B3596" s="23">
        <v>900</v>
      </c>
      <c r="C3596" s="22" t="s">
        <v>11494</v>
      </c>
      <c r="D3596" s="28">
        <v>387904</v>
      </c>
      <c r="E3596" s="22" t="s">
        <v>11495</v>
      </c>
      <c r="F3596" s="22" t="s">
        <v>11496</v>
      </c>
      <c r="G3596" s="22" t="s">
        <v>81</v>
      </c>
      <c r="H3596" s="22" t="s">
        <v>6921</v>
      </c>
      <c r="I3596" s="24">
        <v>43997</v>
      </c>
      <c r="J3596" s="24"/>
    </row>
    <row r="3597" spans="1:10" x14ac:dyDescent="0.25">
      <c r="A3597" s="22" t="s">
        <v>16657</v>
      </c>
      <c r="B3597" s="23">
        <v>900</v>
      </c>
      <c r="C3597" s="22" t="s">
        <v>11494</v>
      </c>
      <c r="D3597" s="28">
        <v>387904</v>
      </c>
      <c r="E3597" s="22" t="s">
        <v>11495</v>
      </c>
      <c r="F3597" s="22" t="s">
        <v>11496</v>
      </c>
      <c r="G3597" s="22" t="s">
        <v>81</v>
      </c>
      <c r="H3597" s="22" t="s">
        <v>16658</v>
      </c>
      <c r="I3597" s="24">
        <v>43997</v>
      </c>
      <c r="J3597" s="24">
        <v>44160</v>
      </c>
    </row>
    <row r="3598" spans="1:10" x14ac:dyDescent="0.25">
      <c r="A3598" s="22" t="s">
        <v>4575</v>
      </c>
      <c r="B3598" s="23">
        <v>900</v>
      </c>
      <c r="C3598" s="22" t="s">
        <v>11494</v>
      </c>
      <c r="D3598" s="28">
        <v>387904</v>
      </c>
      <c r="E3598" s="22" t="s">
        <v>11495</v>
      </c>
      <c r="F3598" s="22" t="s">
        <v>11496</v>
      </c>
      <c r="G3598" s="22" t="s">
        <v>81</v>
      </c>
      <c r="H3598" s="22" t="s">
        <v>7195</v>
      </c>
      <c r="I3598" s="24">
        <v>43997</v>
      </c>
      <c r="J3598" s="24">
        <v>44347</v>
      </c>
    </row>
    <row r="3599" spans="1:10" x14ac:dyDescent="0.25">
      <c r="A3599" s="22" t="s">
        <v>4575</v>
      </c>
      <c r="B3599" s="23">
        <v>900</v>
      </c>
      <c r="C3599" s="22" t="s">
        <v>11494</v>
      </c>
      <c r="D3599" s="28">
        <v>387904</v>
      </c>
      <c r="E3599" s="22" t="s">
        <v>11495</v>
      </c>
      <c r="F3599" s="22" t="s">
        <v>15598</v>
      </c>
      <c r="G3599" s="22" t="s">
        <v>81</v>
      </c>
      <c r="H3599" s="22" t="s">
        <v>7195</v>
      </c>
      <c r="I3599" s="24">
        <v>44348</v>
      </c>
      <c r="J3599" s="24"/>
    </row>
    <row r="3600" spans="1:10" x14ac:dyDescent="0.25">
      <c r="A3600" s="22" t="s">
        <v>2167</v>
      </c>
      <c r="B3600" s="23">
        <v>900</v>
      </c>
      <c r="C3600" s="22" t="s">
        <v>11494</v>
      </c>
      <c r="D3600" s="28">
        <v>387904</v>
      </c>
      <c r="E3600" s="22" t="s">
        <v>11495</v>
      </c>
      <c r="F3600" s="22" t="s">
        <v>11496</v>
      </c>
      <c r="G3600" s="22" t="s">
        <v>81</v>
      </c>
      <c r="H3600" s="22" t="s">
        <v>6905</v>
      </c>
      <c r="I3600" s="24">
        <v>43997</v>
      </c>
      <c r="J3600" s="24"/>
    </row>
    <row r="3601" spans="1:10" x14ac:dyDescent="0.25">
      <c r="A3601" s="22" t="s">
        <v>16659</v>
      </c>
      <c r="B3601" s="23">
        <v>900</v>
      </c>
      <c r="C3601" s="22" t="s">
        <v>11494</v>
      </c>
      <c r="D3601" s="28">
        <v>387904</v>
      </c>
      <c r="E3601" s="22" t="s">
        <v>11495</v>
      </c>
      <c r="F3601" s="22" t="s">
        <v>11496</v>
      </c>
      <c r="G3601" s="22" t="s">
        <v>81</v>
      </c>
      <c r="H3601" s="22" t="s">
        <v>16660</v>
      </c>
      <c r="I3601" s="24">
        <v>43997</v>
      </c>
      <c r="J3601" s="24">
        <v>44286</v>
      </c>
    </row>
    <row r="3602" spans="1:10" x14ac:dyDescent="0.25">
      <c r="A3602" s="22" t="s">
        <v>16661</v>
      </c>
      <c r="B3602" s="23">
        <v>900</v>
      </c>
      <c r="C3602" s="22" t="s">
        <v>11494</v>
      </c>
      <c r="D3602" s="28">
        <v>387904</v>
      </c>
      <c r="E3602" s="22" t="s">
        <v>11495</v>
      </c>
      <c r="F3602" s="22" t="s">
        <v>11496</v>
      </c>
      <c r="G3602" s="22" t="s">
        <v>81</v>
      </c>
      <c r="H3602" s="22" t="s">
        <v>16662</v>
      </c>
      <c r="I3602" s="24">
        <v>43997</v>
      </c>
      <c r="J3602" s="24">
        <v>44227</v>
      </c>
    </row>
    <row r="3603" spans="1:10" x14ac:dyDescent="0.25">
      <c r="A3603" s="22" t="s">
        <v>2468</v>
      </c>
      <c r="B3603" s="23">
        <v>900</v>
      </c>
      <c r="C3603" s="22" t="s">
        <v>11494</v>
      </c>
      <c r="D3603" s="28">
        <v>387904</v>
      </c>
      <c r="E3603" s="22" t="s">
        <v>11495</v>
      </c>
      <c r="F3603" s="22" t="s">
        <v>11496</v>
      </c>
      <c r="G3603" s="22" t="s">
        <v>81</v>
      </c>
      <c r="H3603" s="22" t="s">
        <v>9655</v>
      </c>
      <c r="I3603" s="24">
        <v>43997</v>
      </c>
      <c r="J3603" s="24"/>
    </row>
    <row r="3604" spans="1:10" x14ac:dyDescent="0.25">
      <c r="A3604" s="22" t="s">
        <v>1225</v>
      </c>
      <c r="B3604" s="23">
        <v>900</v>
      </c>
      <c r="C3604" s="22" t="s">
        <v>11494</v>
      </c>
      <c r="D3604" s="28">
        <v>387904</v>
      </c>
      <c r="E3604" s="22" t="s">
        <v>11495</v>
      </c>
      <c r="F3604" s="22" t="s">
        <v>11496</v>
      </c>
      <c r="G3604" s="22" t="s">
        <v>81</v>
      </c>
      <c r="H3604" s="22" t="s">
        <v>9132</v>
      </c>
      <c r="I3604" s="24">
        <v>43997</v>
      </c>
      <c r="J3604" s="24"/>
    </row>
    <row r="3605" spans="1:10" x14ac:dyDescent="0.25">
      <c r="A3605" s="22" t="s">
        <v>3422</v>
      </c>
      <c r="B3605" s="23">
        <v>900</v>
      </c>
      <c r="C3605" s="22" t="s">
        <v>11494</v>
      </c>
      <c r="D3605" s="28">
        <v>387904</v>
      </c>
      <c r="E3605" s="22" t="s">
        <v>11495</v>
      </c>
      <c r="F3605" s="22" t="s">
        <v>11496</v>
      </c>
      <c r="G3605" s="22" t="s">
        <v>81</v>
      </c>
      <c r="H3605" s="22" t="s">
        <v>10839</v>
      </c>
      <c r="I3605" s="24">
        <v>43997</v>
      </c>
      <c r="J3605" s="24"/>
    </row>
    <row r="3606" spans="1:10" x14ac:dyDescent="0.25">
      <c r="A3606" s="22" t="s">
        <v>3604</v>
      </c>
      <c r="B3606" s="23">
        <v>900</v>
      </c>
      <c r="C3606" s="22" t="s">
        <v>11494</v>
      </c>
      <c r="D3606" s="28">
        <v>387904</v>
      </c>
      <c r="E3606" s="22" t="s">
        <v>11495</v>
      </c>
      <c r="F3606" s="22" t="s">
        <v>11496</v>
      </c>
      <c r="G3606" s="22" t="s">
        <v>81</v>
      </c>
      <c r="H3606" s="22" t="s">
        <v>6454</v>
      </c>
      <c r="I3606" s="24">
        <v>43997</v>
      </c>
      <c r="J3606" s="24"/>
    </row>
    <row r="3607" spans="1:10" x14ac:dyDescent="0.25">
      <c r="A3607" s="22" t="s">
        <v>3154</v>
      </c>
      <c r="B3607" s="23">
        <v>900</v>
      </c>
      <c r="C3607" s="22" t="s">
        <v>11494</v>
      </c>
      <c r="D3607" s="28">
        <v>387904</v>
      </c>
      <c r="E3607" s="22" t="s">
        <v>11495</v>
      </c>
      <c r="F3607" s="22" t="s">
        <v>11496</v>
      </c>
      <c r="G3607" s="22" t="s">
        <v>81</v>
      </c>
      <c r="H3607" s="22" t="s">
        <v>10286</v>
      </c>
      <c r="I3607" s="24">
        <v>43997</v>
      </c>
      <c r="J3607" s="24"/>
    </row>
    <row r="3608" spans="1:10" x14ac:dyDescent="0.25">
      <c r="A3608" s="22" t="s">
        <v>2880</v>
      </c>
      <c r="B3608" s="23">
        <v>900</v>
      </c>
      <c r="C3608" s="22" t="s">
        <v>11494</v>
      </c>
      <c r="D3608" s="28">
        <v>387904</v>
      </c>
      <c r="E3608" s="22" t="s">
        <v>11495</v>
      </c>
      <c r="F3608" s="22" t="s">
        <v>11496</v>
      </c>
      <c r="G3608" s="22" t="s">
        <v>81</v>
      </c>
      <c r="H3608" s="22" t="s">
        <v>6895</v>
      </c>
      <c r="I3608" s="24">
        <v>43997</v>
      </c>
      <c r="J3608" s="24"/>
    </row>
    <row r="3609" spans="1:10" x14ac:dyDescent="0.25">
      <c r="A3609" s="22" t="s">
        <v>2540</v>
      </c>
      <c r="B3609" s="23">
        <v>900</v>
      </c>
      <c r="C3609" s="22" t="s">
        <v>11494</v>
      </c>
      <c r="D3609" s="28">
        <v>387904</v>
      </c>
      <c r="E3609" s="22" t="s">
        <v>11495</v>
      </c>
      <c r="F3609" s="22" t="s">
        <v>11496</v>
      </c>
      <c r="G3609" s="22" t="s">
        <v>81</v>
      </c>
      <c r="H3609" s="22" t="s">
        <v>10007</v>
      </c>
      <c r="I3609" s="24">
        <v>43997</v>
      </c>
      <c r="J3609" s="24"/>
    </row>
    <row r="3610" spans="1:10" x14ac:dyDescent="0.25">
      <c r="A3610" s="22" t="s">
        <v>1806</v>
      </c>
      <c r="B3610" s="23">
        <v>900</v>
      </c>
      <c r="C3610" s="22" t="s">
        <v>11494</v>
      </c>
      <c r="D3610" s="28">
        <v>387904</v>
      </c>
      <c r="E3610" s="22" t="s">
        <v>11495</v>
      </c>
      <c r="F3610" s="22" t="s">
        <v>11496</v>
      </c>
      <c r="G3610" s="22" t="s">
        <v>81</v>
      </c>
      <c r="H3610" s="22" t="s">
        <v>11023</v>
      </c>
      <c r="I3610" s="24">
        <v>43997</v>
      </c>
      <c r="J3610" s="24"/>
    </row>
    <row r="3611" spans="1:10" x14ac:dyDescent="0.25">
      <c r="A3611" s="22" t="s">
        <v>2620</v>
      </c>
      <c r="B3611" s="23">
        <v>900</v>
      </c>
      <c r="C3611" s="22" t="s">
        <v>11494</v>
      </c>
      <c r="D3611" s="28">
        <v>387904</v>
      </c>
      <c r="E3611" s="22" t="s">
        <v>11495</v>
      </c>
      <c r="F3611" s="22" t="s">
        <v>11496</v>
      </c>
      <c r="G3611" s="22" t="s">
        <v>81</v>
      </c>
      <c r="H3611" s="22" t="s">
        <v>6435</v>
      </c>
      <c r="I3611" s="24">
        <v>43997</v>
      </c>
      <c r="J3611" s="24">
        <v>44182</v>
      </c>
    </row>
    <row r="3612" spans="1:10" x14ac:dyDescent="0.25">
      <c r="A3612" s="22" t="s">
        <v>2620</v>
      </c>
      <c r="B3612" s="23">
        <v>900</v>
      </c>
      <c r="C3612" s="22" t="s">
        <v>11494</v>
      </c>
      <c r="D3612" s="28">
        <v>387904</v>
      </c>
      <c r="E3612" s="22" t="s">
        <v>11495</v>
      </c>
      <c r="F3612" s="22" t="s">
        <v>16663</v>
      </c>
      <c r="G3612" s="22" t="s">
        <v>81</v>
      </c>
      <c r="H3612" s="22" t="s">
        <v>6435</v>
      </c>
      <c r="I3612" s="24">
        <v>44183</v>
      </c>
      <c r="J3612" s="24"/>
    </row>
    <row r="3613" spans="1:10" x14ac:dyDescent="0.25">
      <c r="A3613" s="22" t="s">
        <v>2706</v>
      </c>
      <c r="B3613" s="23">
        <v>900</v>
      </c>
      <c r="C3613" s="22" t="s">
        <v>11494</v>
      </c>
      <c r="D3613" s="28">
        <v>387904</v>
      </c>
      <c r="E3613" s="22" t="s">
        <v>11495</v>
      </c>
      <c r="F3613" s="22" t="s">
        <v>11496</v>
      </c>
      <c r="G3613" s="22" t="s">
        <v>81</v>
      </c>
      <c r="H3613" s="22" t="s">
        <v>6972</v>
      </c>
      <c r="I3613" s="24">
        <v>43997</v>
      </c>
      <c r="J3613" s="24">
        <v>44080</v>
      </c>
    </row>
    <row r="3614" spans="1:10" x14ac:dyDescent="0.25">
      <c r="A3614" s="22" t="s">
        <v>2706</v>
      </c>
      <c r="B3614" s="23">
        <v>900</v>
      </c>
      <c r="C3614" s="22" t="s">
        <v>11494</v>
      </c>
      <c r="D3614" s="28">
        <v>387904</v>
      </c>
      <c r="E3614" s="22" t="s">
        <v>11495</v>
      </c>
      <c r="F3614" s="22" t="s">
        <v>15718</v>
      </c>
      <c r="G3614" s="22" t="s">
        <v>81</v>
      </c>
      <c r="H3614" s="22" t="s">
        <v>6972</v>
      </c>
      <c r="I3614" s="24">
        <v>44081</v>
      </c>
      <c r="J3614" s="24"/>
    </row>
    <row r="3615" spans="1:10" x14ac:dyDescent="0.25">
      <c r="A3615" s="22" t="s">
        <v>1241</v>
      </c>
      <c r="B3615" s="23">
        <v>900</v>
      </c>
      <c r="C3615" s="22" t="s">
        <v>11494</v>
      </c>
      <c r="D3615" s="28">
        <v>387904</v>
      </c>
      <c r="E3615" s="22" t="s">
        <v>11495</v>
      </c>
      <c r="F3615" s="22" t="s">
        <v>11496</v>
      </c>
      <c r="G3615" s="22" t="s">
        <v>81</v>
      </c>
      <c r="H3615" s="22" t="s">
        <v>6405</v>
      </c>
      <c r="I3615" s="24">
        <v>43997</v>
      </c>
      <c r="J3615" s="24"/>
    </row>
    <row r="3616" spans="1:10" x14ac:dyDescent="0.25">
      <c r="A3616" s="22" t="s">
        <v>5396</v>
      </c>
      <c r="B3616" s="23">
        <v>900</v>
      </c>
      <c r="C3616" s="22" t="s">
        <v>11494</v>
      </c>
      <c r="D3616" s="28">
        <v>387904</v>
      </c>
      <c r="E3616" s="22" t="s">
        <v>11495</v>
      </c>
      <c r="F3616" s="22" t="s">
        <v>11496</v>
      </c>
      <c r="G3616" s="22" t="s">
        <v>81</v>
      </c>
      <c r="H3616" s="22" t="s">
        <v>7294</v>
      </c>
      <c r="I3616" s="24">
        <v>43997</v>
      </c>
      <c r="J3616" s="24">
        <v>44286</v>
      </c>
    </row>
    <row r="3617" spans="1:10" x14ac:dyDescent="0.25">
      <c r="A3617" s="22" t="s">
        <v>5396</v>
      </c>
      <c r="B3617" s="23">
        <v>900</v>
      </c>
      <c r="C3617" s="22" t="s">
        <v>11494</v>
      </c>
      <c r="D3617" s="28">
        <v>387904</v>
      </c>
      <c r="E3617" s="22" t="s">
        <v>11495</v>
      </c>
      <c r="F3617" s="22" t="s">
        <v>12319</v>
      </c>
      <c r="G3617" s="22" t="s">
        <v>81</v>
      </c>
      <c r="H3617" s="22" t="s">
        <v>7294</v>
      </c>
      <c r="I3617" s="24">
        <v>44396</v>
      </c>
      <c r="J3617" s="24"/>
    </row>
    <row r="3618" spans="1:10" x14ac:dyDescent="0.25">
      <c r="A3618" s="22" t="s">
        <v>2020</v>
      </c>
      <c r="B3618" s="23">
        <v>900</v>
      </c>
      <c r="C3618" s="22" t="s">
        <v>11494</v>
      </c>
      <c r="D3618" s="28">
        <v>387904</v>
      </c>
      <c r="E3618" s="22" t="s">
        <v>11495</v>
      </c>
      <c r="F3618" s="22" t="s">
        <v>11496</v>
      </c>
      <c r="G3618" s="22" t="s">
        <v>81</v>
      </c>
      <c r="H3618" s="22" t="s">
        <v>10983</v>
      </c>
      <c r="I3618" s="24">
        <v>43997</v>
      </c>
      <c r="J3618" s="24"/>
    </row>
    <row r="3619" spans="1:10" x14ac:dyDescent="0.25">
      <c r="A3619" s="22" t="s">
        <v>1133</v>
      </c>
      <c r="B3619" s="23">
        <v>900</v>
      </c>
      <c r="C3619" s="22" t="s">
        <v>11494</v>
      </c>
      <c r="D3619" s="28">
        <v>387904</v>
      </c>
      <c r="E3619" s="22" t="s">
        <v>11495</v>
      </c>
      <c r="F3619" s="22" t="s">
        <v>11496</v>
      </c>
      <c r="G3619" s="22" t="s">
        <v>81</v>
      </c>
      <c r="H3619" s="22" t="s">
        <v>9178</v>
      </c>
      <c r="I3619" s="24">
        <v>43997</v>
      </c>
      <c r="J3619" s="24"/>
    </row>
    <row r="3620" spans="1:10" x14ac:dyDescent="0.25">
      <c r="A3620" s="22" t="s">
        <v>4565</v>
      </c>
      <c r="B3620" s="23">
        <v>900</v>
      </c>
      <c r="C3620" s="22" t="s">
        <v>11494</v>
      </c>
      <c r="D3620" s="28">
        <v>387904</v>
      </c>
      <c r="E3620" s="22" t="s">
        <v>11495</v>
      </c>
      <c r="F3620" s="22" t="s">
        <v>11496</v>
      </c>
      <c r="G3620" s="22" t="s">
        <v>81</v>
      </c>
      <c r="H3620" s="22" t="s">
        <v>7192</v>
      </c>
      <c r="I3620" s="24">
        <v>43997</v>
      </c>
      <c r="J3620" s="24"/>
    </row>
    <row r="3621" spans="1:10" x14ac:dyDescent="0.25">
      <c r="A3621" s="22" t="s">
        <v>5318</v>
      </c>
      <c r="B3621" s="23">
        <v>900</v>
      </c>
      <c r="C3621" s="22" t="s">
        <v>11494</v>
      </c>
      <c r="D3621" s="28">
        <v>387904</v>
      </c>
      <c r="E3621" s="22" t="s">
        <v>11495</v>
      </c>
      <c r="F3621" s="22" t="s">
        <v>11496</v>
      </c>
      <c r="G3621" s="22" t="s">
        <v>81</v>
      </c>
      <c r="H3621" s="22" t="s">
        <v>9168</v>
      </c>
      <c r="I3621" s="24">
        <v>43997</v>
      </c>
      <c r="J3621" s="24"/>
    </row>
    <row r="3622" spans="1:10" x14ac:dyDescent="0.25">
      <c r="A3622" s="22" t="s">
        <v>3498</v>
      </c>
      <c r="B3622" s="23">
        <v>900</v>
      </c>
      <c r="C3622" s="22" t="s">
        <v>11494</v>
      </c>
      <c r="D3622" s="28">
        <v>387904</v>
      </c>
      <c r="E3622" s="22" t="s">
        <v>11495</v>
      </c>
      <c r="F3622" s="22" t="s">
        <v>11496</v>
      </c>
      <c r="G3622" s="22" t="s">
        <v>81</v>
      </c>
      <c r="H3622" s="22" t="s">
        <v>6426</v>
      </c>
      <c r="I3622" s="24">
        <v>43997</v>
      </c>
      <c r="J3622" s="24">
        <v>44347</v>
      </c>
    </row>
    <row r="3623" spans="1:10" x14ac:dyDescent="0.25">
      <c r="A3623" s="22" t="s">
        <v>3498</v>
      </c>
      <c r="B3623" s="23">
        <v>900</v>
      </c>
      <c r="C3623" s="22" t="s">
        <v>11494</v>
      </c>
      <c r="D3623" s="28">
        <v>387904</v>
      </c>
      <c r="E3623" s="22" t="s">
        <v>11495</v>
      </c>
      <c r="F3623" s="22" t="s">
        <v>14160</v>
      </c>
      <c r="G3623" s="22" t="s">
        <v>81</v>
      </c>
      <c r="H3623" s="22" t="s">
        <v>6426</v>
      </c>
      <c r="I3623" s="24">
        <v>44348</v>
      </c>
      <c r="J3623" s="24"/>
    </row>
    <row r="3624" spans="1:10" x14ac:dyDescent="0.25">
      <c r="A3624" s="22" t="s">
        <v>3039</v>
      </c>
      <c r="B3624" s="23">
        <v>900</v>
      </c>
      <c r="C3624" s="22" t="s">
        <v>11494</v>
      </c>
      <c r="D3624" s="28">
        <v>387904</v>
      </c>
      <c r="E3624" s="22" t="s">
        <v>11495</v>
      </c>
      <c r="F3624" s="22" t="s">
        <v>11496</v>
      </c>
      <c r="G3624" s="22" t="s">
        <v>81</v>
      </c>
      <c r="H3624" s="22" t="s">
        <v>9763</v>
      </c>
      <c r="I3624" s="24">
        <v>43997</v>
      </c>
      <c r="J3624" s="24">
        <v>44259</v>
      </c>
    </row>
    <row r="3625" spans="1:10" x14ac:dyDescent="0.25">
      <c r="A3625" s="22" t="s">
        <v>3039</v>
      </c>
      <c r="B3625" s="23">
        <v>900</v>
      </c>
      <c r="C3625" s="22" t="s">
        <v>11494</v>
      </c>
      <c r="D3625" s="28">
        <v>387904</v>
      </c>
      <c r="E3625" s="22" t="s">
        <v>11495</v>
      </c>
      <c r="F3625" s="22" t="s">
        <v>16664</v>
      </c>
      <c r="G3625" s="22" t="s">
        <v>81</v>
      </c>
      <c r="H3625" s="22" t="s">
        <v>9763</v>
      </c>
      <c r="I3625" s="24">
        <v>44260</v>
      </c>
      <c r="J3625" s="24"/>
    </row>
    <row r="3626" spans="1:10" x14ac:dyDescent="0.25">
      <c r="A3626" s="22" t="s">
        <v>4604</v>
      </c>
      <c r="B3626" s="23">
        <v>900</v>
      </c>
      <c r="C3626" s="22" t="s">
        <v>11494</v>
      </c>
      <c r="D3626" s="28">
        <v>387904</v>
      </c>
      <c r="E3626" s="22" t="s">
        <v>11495</v>
      </c>
      <c r="F3626" s="22" t="s">
        <v>11496</v>
      </c>
      <c r="G3626" s="22" t="s">
        <v>81</v>
      </c>
      <c r="H3626" s="22" t="s">
        <v>9395</v>
      </c>
      <c r="I3626" s="24">
        <v>43997</v>
      </c>
      <c r="J3626" s="24"/>
    </row>
    <row r="3627" spans="1:10" x14ac:dyDescent="0.25">
      <c r="A3627" s="22" t="s">
        <v>2750</v>
      </c>
      <c r="B3627" s="23">
        <v>900</v>
      </c>
      <c r="C3627" s="22" t="s">
        <v>11494</v>
      </c>
      <c r="D3627" s="28">
        <v>387904</v>
      </c>
      <c r="E3627" s="22" t="s">
        <v>11495</v>
      </c>
      <c r="F3627" s="22" t="s">
        <v>11496</v>
      </c>
      <c r="G3627" s="22" t="s">
        <v>81</v>
      </c>
      <c r="H3627" s="22" t="s">
        <v>10223</v>
      </c>
      <c r="I3627" s="24">
        <v>43997</v>
      </c>
      <c r="J3627" s="24"/>
    </row>
    <row r="3628" spans="1:10" x14ac:dyDescent="0.25">
      <c r="A3628" s="22" t="s">
        <v>3284</v>
      </c>
      <c r="B3628" s="23">
        <v>900</v>
      </c>
      <c r="C3628" s="22" t="s">
        <v>11494</v>
      </c>
      <c r="D3628" s="28">
        <v>387904</v>
      </c>
      <c r="E3628" s="22" t="s">
        <v>11495</v>
      </c>
      <c r="F3628" s="22" t="s">
        <v>11496</v>
      </c>
      <c r="G3628" s="22" t="s">
        <v>81</v>
      </c>
      <c r="H3628" s="22" t="s">
        <v>11142</v>
      </c>
      <c r="I3628" s="24">
        <v>43997</v>
      </c>
      <c r="J3628" s="24"/>
    </row>
    <row r="3629" spans="1:10" x14ac:dyDescent="0.25">
      <c r="A3629" s="22" t="s">
        <v>3762</v>
      </c>
      <c r="B3629" s="23">
        <v>900</v>
      </c>
      <c r="C3629" s="22" t="s">
        <v>11494</v>
      </c>
      <c r="D3629" s="28">
        <v>387904</v>
      </c>
      <c r="E3629" s="22" t="s">
        <v>11495</v>
      </c>
      <c r="F3629" s="22" t="s">
        <v>11496</v>
      </c>
      <c r="G3629" s="22" t="s">
        <v>81</v>
      </c>
      <c r="H3629" s="22" t="s">
        <v>9411</v>
      </c>
      <c r="I3629" s="24">
        <v>43997</v>
      </c>
      <c r="J3629" s="24"/>
    </row>
    <row r="3630" spans="1:10" x14ac:dyDescent="0.25">
      <c r="A3630" s="22" t="s">
        <v>3043</v>
      </c>
      <c r="B3630" s="23">
        <v>900</v>
      </c>
      <c r="C3630" s="22" t="s">
        <v>11494</v>
      </c>
      <c r="D3630" s="28">
        <v>387904</v>
      </c>
      <c r="E3630" s="22" t="s">
        <v>11495</v>
      </c>
      <c r="F3630" s="22" t="s">
        <v>11496</v>
      </c>
      <c r="G3630" s="22" t="s">
        <v>81</v>
      </c>
      <c r="H3630" s="22" t="s">
        <v>9100</v>
      </c>
      <c r="I3630" s="24">
        <v>43997</v>
      </c>
      <c r="J3630" s="24"/>
    </row>
    <row r="3631" spans="1:10" x14ac:dyDescent="0.25">
      <c r="A3631" s="22" t="s">
        <v>5314</v>
      </c>
      <c r="B3631" s="23">
        <v>900</v>
      </c>
      <c r="C3631" s="22" t="s">
        <v>11494</v>
      </c>
      <c r="D3631" s="28">
        <v>387904</v>
      </c>
      <c r="E3631" s="22" t="s">
        <v>11495</v>
      </c>
      <c r="F3631" s="22" t="s">
        <v>11496</v>
      </c>
      <c r="G3631" s="22" t="s">
        <v>81</v>
      </c>
      <c r="H3631" s="22" t="s">
        <v>7178</v>
      </c>
      <c r="I3631" s="24">
        <v>43997</v>
      </c>
      <c r="J3631" s="24"/>
    </row>
    <row r="3632" spans="1:10" x14ac:dyDescent="0.25">
      <c r="A3632" s="22" t="s">
        <v>550</v>
      </c>
      <c r="B3632" s="23">
        <v>900</v>
      </c>
      <c r="C3632" s="22" t="s">
        <v>11494</v>
      </c>
      <c r="D3632" s="28">
        <v>387904</v>
      </c>
      <c r="E3632" s="22" t="s">
        <v>11495</v>
      </c>
      <c r="F3632" s="22" t="s">
        <v>11496</v>
      </c>
      <c r="G3632" s="22" t="s">
        <v>81</v>
      </c>
      <c r="H3632" s="22" t="s">
        <v>9891</v>
      </c>
      <c r="I3632" s="24">
        <v>43997</v>
      </c>
      <c r="J3632" s="24">
        <v>44277</v>
      </c>
    </row>
    <row r="3633" spans="1:10" x14ac:dyDescent="0.25">
      <c r="A3633" s="22" t="s">
        <v>550</v>
      </c>
      <c r="B3633" s="23">
        <v>900</v>
      </c>
      <c r="C3633" s="22" t="s">
        <v>11494</v>
      </c>
      <c r="D3633" s="28">
        <v>387904</v>
      </c>
      <c r="E3633" s="22" t="s">
        <v>11495</v>
      </c>
      <c r="F3633" s="22" t="s">
        <v>16665</v>
      </c>
      <c r="G3633" s="22" t="s">
        <v>81</v>
      </c>
      <c r="H3633" s="22" t="s">
        <v>9891</v>
      </c>
      <c r="I3633" s="24">
        <v>44278</v>
      </c>
      <c r="J3633" s="24">
        <v>44322</v>
      </c>
    </row>
    <row r="3634" spans="1:10" x14ac:dyDescent="0.25">
      <c r="A3634" s="22" t="s">
        <v>550</v>
      </c>
      <c r="B3634" s="23">
        <v>900</v>
      </c>
      <c r="C3634" s="22" t="s">
        <v>11494</v>
      </c>
      <c r="D3634" s="28">
        <v>387904</v>
      </c>
      <c r="E3634" s="22" t="s">
        <v>11495</v>
      </c>
      <c r="F3634" s="22" t="s">
        <v>16666</v>
      </c>
      <c r="G3634" s="22" t="s">
        <v>81</v>
      </c>
      <c r="H3634" s="22" t="s">
        <v>9891</v>
      </c>
      <c r="I3634" s="24">
        <v>44323</v>
      </c>
      <c r="J3634" s="24"/>
    </row>
    <row r="3635" spans="1:10" x14ac:dyDescent="0.25">
      <c r="A3635" s="22" t="s">
        <v>484</v>
      </c>
      <c r="B3635" s="23">
        <v>900</v>
      </c>
      <c r="C3635" s="22" t="s">
        <v>11494</v>
      </c>
      <c r="D3635" s="28">
        <v>387904</v>
      </c>
      <c r="E3635" s="22" t="s">
        <v>11495</v>
      </c>
      <c r="F3635" s="22" t="s">
        <v>11496</v>
      </c>
      <c r="G3635" s="22" t="s">
        <v>81</v>
      </c>
      <c r="H3635" s="22" t="s">
        <v>9370</v>
      </c>
      <c r="I3635" s="24">
        <v>43997</v>
      </c>
      <c r="J3635" s="24">
        <v>44080</v>
      </c>
    </row>
    <row r="3636" spans="1:10" x14ac:dyDescent="0.25">
      <c r="A3636" s="22" t="s">
        <v>484</v>
      </c>
      <c r="B3636" s="23">
        <v>900</v>
      </c>
      <c r="C3636" s="22" t="s">
        <v>11494</v>
      </c>
      <c r="D3636" s="28">
        <v>387904</v>
      </c>
      <c r="E3636" s="22" t="s">
        <v>11495</v>
      </c>
      <c r="F3636" s="22" t="s">
        <v>11671</v>
      </c>
      <c r="G3636" s="22" t="s">
        <v>81</v>
      </c>
      <c r="H3636" s="22" t="s">
        <v>9370</v>
      </c>
      <c r="I3636" s="24">
        <v>44081</v>
      </c>
      <c r="J3636" s="24">
        <v>44359</v>
      </c>
    </row>
    <row r="3637" spans="1:10" x14ac:dyDescent="0.25">
      <c r="A3637" s="22" t="s">
        <v>3838</v>
      </c>
      <c r="B3637" s="23">
        <v>900</v>
      </c>
      <c r="C3637" s="22" t="s">
        <v>11494</v>
      </c>
      <c r="D3637" s="28">
        <v>387904</v>
      </c>
      <c r="E3637" s="22" t="s">
        <v>11495</v>
      </c>
      <c r="F3637" s="22" t="s">
        <v>11496</v>
      </c>
      <c r="G3637" s="22" t="s">
        <v>81</v>
      </c>
      <c r="H3637" s="22" t="s">
        <v>10196</v>
      </c>
      <c r="I3637" s="24">
        <v>43997</v>
      </c>
      <c r="J3637" s="24"/>
    </row>
    <row r="3638" spans="1:10" x14ac:dyDescent="0.25">
      <c r="A3638" s="22" t="s">
        <v>4389</v>
      </c>
      <c r="B3638" s="23">
        <v>900</v>
      </c>
      <c r="C3638" s="22" t="s">
        <v>11494</v>
      </c>
      <c r="D3638" s="28">
        <v>387904</v>
      </c>
      <c r="E3638" s="22" t="s">
        <v>11495</v>
      </c>
      <c r="F3638" s="22" t="s">
        <v>11496</v>
      </c>
      <c r="G3638" s="22" t="s">
        <v>81</v>
      </c>
      <c r="H3638" s="22" t="s">
        <v>10188</v>
      </c>
      <c r="I3638" s="24">
        <v>43997</v>
      </c>
      <c r="J3638" s="24"/>
    </row>
    <row r="3639" spans="1:10" x14ac:dyDescent="0.25">
      <c r="A3639" s="22" t="s">
        <v>4586</v>
      </c>
      <c r="B3639" s="23">
        <v>900</v>
      </c>
      <c r="C3639" s="22" t="s">
        <v>11494</v>
      </c>
      <c r="D3639" s="28">
        <v>387904</v>
      </c>
      <c r="E3639" s="22" t="s">
        <v>11495</v>
      </c>
      <c r="F3639" s="22" t="s">
        <v>11496</v>
      </c>
      <c r="G3639" s="22" t="s">
        <v>81</v>
      </c>
      <c r="H3639" s="22" t="s">
        <v>6379</v>
      </c>
      <c r="I3639" s="24">
        <v>43997</v>
      </c>
      <c r="J3639" s="24"/>
    </row>
    <row r="3640" spans="1:10" x14ac:dyDescent="0.25">
      <c r="A3640" s="22" t="s">
        <v>1789</v>
      </c>
      <c r="B3640" s="23">
        <v>900</v>
      </c>
      <c r="C3640" s="22" t="s">
        <v>11494</v>
      </c>
      <c r="D3640" s="28">
        <v>387904</v>
      </c>
      <c r="E3640" s="22" t="s">
        <v>11495</v>
      </c>
      <c r="F3640" s="22" t="s">
        <v>11496</v>
      </c>
      <c r="G3640" s="22" t="s">
        <v>81</v>
      </c>
      <c r="H3640" s="22" t="s">
        <v>7221</v>
      </c>
      <c r="I3640" s="24">
        <v>43997</v>
      </c>
      <c r="J3640" s="24"/>
    </row>
    <row r="3641" spans="1:10" x14ac:dyDescent="0.25">
      <c r="A3641" s="22" t="s">
        <v>442</v>
      </c>
      <c r="B3641" s="23">
        <v>900</v>
      </c>
      <c r="C3641" s="22" t="s">
        <v>11494</v>
      </c>
      <c r="D3641" s="28">
        <v>387904</v>
      </c>
      <c r="E3641" s="22" t="s">
        <v>11495</v>
      </c>
      <c r="F3641" s="22" t="s">
        <v>11496</v>
      </c>
      <c r="G3641" s="22" t="s">
        <v>81</v>
      </c>
      <c r="H3641" s="22" t="s">
        <v>6432</v>
      </c>
      <c r="I3641" s="24">
        <v>43997</v>
      </c>
      <c r="J3641" s="24">
        <v>44311</v>
      </c>
    </row>
    <row r="3642" spans="1:10" x14ac:dyDescent="0.25">
      <c r="A3642" s="22" t="s">
        <v>442</v>
      </c>
      <c r="B3642" s="23">
        <v>900</v>
      </c>
      <c r="C3642" s="22" t="s">
        <v>11494</v>
      </c>
      <c r="D3642" s="28">
        <v>387904</v>
      </c>
      <c r="E3642" s="22" t="s">
        <v>11495</v>
      </c>
      <c r="F3642" s="22" t="s">
        <v>16667</v>
      </c>
      <c r="G3642" s="22" t="s">
        <v>81</v>
      </c>
      <c r="H3642" s="22" t="s">
        <v>6432</v>
      </c>
      <c r="I3642" s="24">
        <v>44312</v>
      </c>
      <c r="J3642" s="24"/>
    </row>
    <row r="3643" spans="1:10" x14ac:dyDescent="0.25">
      <c r="A3643" s="22" t="s">
        <v>242</v>
      </c>
      <c r="B3643" s="23">
        <v>900</v>
      </c>
      <c r="C3643" s="22" t="s">
        <v>11494</v>
      </c>
      <c r="D3643" s="28">
        <v>387904</v>
      </c>
      <c r="E3643" s="22" t="s">
        <v>11495</v>
      </c>
      <c r="F3643" s="22" t="s">
        <v>11496</v>
      </c>
      <c r="G3643" s="22" t="s">
        <v>81</v>
      </c>
      <c r="H3643" s="22" t="s">
        <v>9171</v>
      </c>
      <c r="I3643" s="24">
        <v>43997</v>
      </c>
      <c r="J3643" s="24">
        <v>44304</v>
      </c>
    </row>
    <row r="3644" spans="1:10" x14ac:dyDescent="0.25">
      <c r="A3644" s="22" t="s">
        <v>242</v>
      </c>
      <c r="B3644" s="23">
        <v>900</v>
      </c>
      <c r="C3644" s="22" t="s">
        <v>11494</v>
      </c>
      <c r="D3644" s="28">
        <v>387904</v>
      </c>
      <c r="E3644" s="22" t="s">
        <v>11495</v>
      </c>
      <c r="F3644" s="22" t="s">
        <v>16668</v>
      </c>
      <c r="G3644" s="22" t="s">
        <v>81</v>
      </c>
      <c r="H3644" s="22" t="s">
        <v>9171</v>
      </c>
      <c r="I3644" s="24">
        <v>44305</v>
      </c>
      <c r="J3644" s="24"/>
    </row>
    <row r="3645" spans="1:10" x14ac:dyDescent="0.25">
      <c r="A3645" s="22" t="s">
        <v>16669</v>
      </c>
      <c r="B3645" s="23">
        <v>900</v>
      </c>
      <c r="C3645" s="22" t="s">
        <v>11494</v>
      </c>
      <c r="D3645" s="28">
        <v>387904</v>
      </c>
      <c r="E3645" s="22" t="s">
        <v>11495</v>
      </c>
      <c r="F3645" s="22" t="s">
        <v>16670</v>
      </c>
      <c r="G3645" s="22" t="s">
        <v>81</v>
      </c>
      <c r="H3645" s="22" t="s">
        <v>16671</v>
      </c>
      <c r="I3645" s="24">
        <v>43997</v>
      </c>
      <c r="J3645" s="24">
        <v>44286</v>
      </c>
    </row>
    <row r="3646" spans="1:10" x14ac:dyDescent="0.25">
      <c r="A3646" s="22" t="s">
        <v>2155</v>
      </c>
      <c r="B3646" s="23">
        <v>900</v>
      </c>
      <c r="C3646" s="22" t="s">
        <v>11494</v>
      </c>
      <c r="D3646" s="28">
        <v>387904</v>
      </c>
      <c r="E3646" s="22" t="s">
        <v>11495</v>
      </c>
      <c r="F3646" s="22" t="s">
        <v>11496</v>
      </c>
      <c r="G3646" s="22" t="s">
        <v>81</v>
      </c>
      <c r="H3646" s="22" t="s">
        <v>9514</v>
      </c>
      <c r="I3646" s="24">
        <v>43997</v>
      </c>
      <c r="J3646" s="24">
        <v>44004</v>
      </c>
    </row>
    <row r="3647" spans="1:10" x14ac:dyDescent="0.25">
      <c r="A3647" s="22" t="s">
        <v>3864</v>
      </c>
      <c r="B3647" s="23">
        <v>900</v>
      </c>
      <c r="C3647" s="22" t="s">
        <v>11494</v>
      </c>
      <c r="D3647" s="28">
        <v>387904</v>
      </c>
      <c r="E3647" s="22" t="s">
        <v>11495</v>
      </c>
      <c r="F3647" s="22" t="s">
        <v>11496</v>
      </c>
      <c r="G3647" s="22" t="s">
        <v>81</v>
      </c>
      <c r="H3647" s="22" t="s">
        <v>10118</v>
      </c>
      <c r="I3647" s="24">
        <v>43997</v>
      </c>
      <c r="J3647" s="24"/>
    </row>
    <row r="3648" spans="1:10" x14ac:dyDescent="0.25">
      <c r="A3648" s="22" t="s">
        <v>859</v>
      </c>
      <c r="B3648" s="23">
        <v>900</v>
      </c>
      <c r="C3648" s="22" t="s">
        <v>11494</v>
      </c>
      <c r="D3648" s="28">
        <v>387904</v>
      </c>
      <c r="E3648" s="22" t="s">
        <v>11495</v>
      </c>
      <c r="F3648" s="22" t="s">
        <v>11496</v>
      </c>
      <c r="G3648" s="22" t="s">
        <v>81</v>
      </c>
      <c r="H3648" s="22" t="s">
        <v>6383</v>
      </c>
      <c r="I3648" s="24">
        <v>43997</v>
      </c>
      <c r="J3648" s="24">
        <v>44220</v>
      </c>
    </row>
    <row r="3649" spans="1:10" x14ac:dyDescent="0.25">
      <c r="A3649" s="22" t="s">
        <v>859</v>
      </c>
      <c r="B3649" s="23">
        <v>900</v>
      </c>
      <c r="C3649" s="22" t="s">
        <v>11494</v>
      </c>
      <c r="D3649" s="28">
        <v>387904</v>
      </c>
      <c r="E3649" s="22" t="s">
        <v>11495</v>
      </c>
      <c r="F3649" s="22" t="s">
        <v>16672</v>
      </c>
      <c r="G3649" s="22" t="s">
        <v>81</v>
      </c>
      <c r="H3649" s="22" t="s">
        <v>6383</v>
      </c>
      <c r="I3649" s="24">
        <v>44221</v>
      </c>
      <c r="J3649" s="24"/>
    </row>
    <row r="3650" spans="1:10" x14ac:dyDescent="0.25">
      <c r="A3650" s="22" t="s">
        <v>5955</v>
      </c>
      <c r="B3650" s="23">
        <v>900</v>
      </c>
      <c r="C3650" s="22" t="s">
        <v>11494</v>
      </c>
      <c r="D3650" s="28">
        <v>387904</v>
      </c>
      <c r="E3650" s="22" t="s">
        <v>11495</v>
      </c>
      <c r="F3650" s="22" t="s">
        <v>11496</v>
      </c>
      <c r="G3650" s="22" t="s">
        <v>81</v>
      </c>
      <c r="H3650" s="22" t="s">
        <v>10457</v>
      </c>
      <c r="I3650" s="24">
        <v>43997</v>
      </c>
      <c r="J3650" s="24"/>
    </row>
    <row r="3651" spans="1:10" x14ac:dyDescent="0.25">
      <c r="A3651" s="22" t="s">
        <v>1173</v>
      </c>
      <c r="B3651" s="23">
        <v>900</v>
      </c>
      <c r="C3651" s="22" t="s">
        <v>11494</v>
      </c>
      <c r="D3651" s="28">
        <v>387904</v>
      </c>
      <c r="E3651" s="22" t="s">
        <v>11495</v>
      </c>
      <c r="F3651" s="22" t="s">
        <v>11496</v>
      </c>
      <c r="G3651" s="22" t="s">
        <v>81</v>
      </c>
      <c r="H3651" s="22" t="s">
        <v>10375</v>
      </c>
      <c r="I3651" s="24">
        <v>43997</v>
      </c>
      <c r="J3651" s="24"/>
    </row>
    <row r="3652" spans="1:10" x14ac:dyDescent="0.25">
      <c r="A3652" s="22" t="s">
        <v>723</v>
      </c>
      <c r="B3652" s="23">
        <v>900</v>
      </c>
      <c r="C3652" s="22" t="s">
        <v>11494</v>
      </c>
      <c r="D3652" s="28">
        <v>387904</v>
      </c>
      <c r="E3652" s="22" t="s">
        <v>11495</v>
      </c>
      <c r="F3652" s="22" t="s">
        <v>11496</v>
      </c>
      <c r="G3652" s="22" t="s">
        <v>81</v>
      </c>
      <c r="H3652" s="22" t="s">
        <v>9284</v>
      </c>
      <c r="I3652" s="24">
        <v>43997</v>
      </c>
      <c r="J3652" s="24"/>
    </row>
    <row r="3653" spans="1:10" x14ac:dyDescent="0.25">
      <c r="A3653" s="22" t="s">
        <v>1335</v>
      </c>
      <c r="B3653" s="23">
        <v>900</v>
      </c>
      <c r="C3653" s="22" t="s">
        <v>11494</v>
      </c>
      <c r="D3653" s="28">
        <v>387904</v>
      </c>
      <c r="E3653" s="22" t="s">
        <v>11495</v>
      </c>
      <c r="F3653" s="22" t="s">
        <v>11496</v>
      </c>
      <c r="G3653" s="22" t="s">
        <v>81</v>
      </c>
      <c r="H3653" s="22" t="s">
        <v>11144</v>
      </c>
      <c r="I3653" s="24">
        <v>43997</v>
      </c>
      <c r="J3653" s="24"/>
    </row>
    <row r="3654" spans="1:10" x14ac:dyDescent="0.25">
      <c r="A3654" s="22" t="s">
        <v>16673</v>
      </c>
      <c r="B3654" s="23">
        <v>900</v>
      </c>
      <c r="C3654" s="22" t="s">
        <v>11494</v>
      </c>
      <c r="D3654" s="28">
        <v>387904</v>
      </c>
      <c r="E3654" s="22" t="s">
        <v>11495</v>
      </c>
      <c r="F3654" s="22" t="s">
        <v>11496</v>
      </c>
      <c r="G3654" s="22" t="s">
        <v>81</v>
      </c>
      <c r="H3654" s="22" t="s">
        <v>16674</v>
      </c>
      <c r="I3654" s="24">
        <v>43997</v>
      </c>
      <c r="J3654" s="24">
        <v>44051</v>
      </c>
    </row>
    <row r="3655" spans="1:10" x14ac:dyDescent="0.25">
      <c r="A3655" s="22" t="s">
        <v>3522</v>
      </c>
      <c r="B3655" s="23">
        <v>900</v>
      </c>
      <c r="C3655" s="22" t="s">
        <v>11494</v>
      </c>
      <c r="D3655" s="28">
        <v>387904</v>
      </c>
      <c r="E3655" s="22" t="s">
        <v>11495</v>
      </c>
      <c r="F3655" s="22" t="s">
        <v>11496</v>
      </c>
      <c r="G3655" s="22" t="s">
        <v>81</v>
      </c>
      <c r="H3655" s="22" t="s">
        <v>7110</v>
      </c>
      <c r="I3655" s="24">
        <v>43997</v>
      </c>
      <c r="J3655" s="24">
        <v>44234</v>
      </c>
    </row>
    <row r="3656" spans="1:10" x14ac:dyDescent="0.25">
      <c r="A3656" s="22" t="s">
        <v>3522</v>
      </c>
      <c r="B3656" s="23">
        <v>900</v>
      </c>
      <c r="C3656" s="22" t="s">
        <v>11494</v>
      </c>
      <c r="D3656" s="28">
        <v>387904</v>
      </c>
      <c r="E3656" s="22" t="s">
        <v>11495</v>
      </c>
      <c r="F3656" s="22" t="s">
        <v>15970</v>
      </c>
      <c r="G3656" s="22" t="s">
        <v>81</v>
      </c>
      <c r="H3656" s="22" t="s">
        <v>7110</v>
      </c>
      <c r="I3656" s="24">
        <v>44235</v>
      </c>
      <c r="J3656" s="24">
        <v>44346</v>
      </c>
    </row>
    <row r="3657" spans="1:10" x14ac:dyDescent="0.25">
      <c r="A3657" s="22" t="s">
        <v>3522</v>
      </c>
      <c r="B3657" s="23">
        <v>900</v>
      </c>
      <c r="C3657" s="22" t="s">
        <v>11494</v>
      </c>
      <c r="D3657" s="28">
        <v>387904</v>
      </c>
      <c r="E3657" s="22" t="s">
        <v>11495</v>
      </c>
      <c r="F3657" s="22" t="s">
        <v>13681</v>
      </c>
      <c r="G3657" s="22" t="s">
        <v>81</v>
      </c>
      <c r="H3657" s="22" t="s">
        <v>7110</v>
      </c>
      <c r="I3657" s="24">
        <v>44347</v>
      </c>
      <c r="J3657" s="24"/>
    </row>
    <row r="3658" spans="1:10" x14ac:dyDescent="0.25">
      <c r="A3658" s="22" t="s">
        <v>849</v>
      </c>
      <c r="B3658" s="23">
        <v>900</v>
      </c>
      <c r="C3658" s="22" t="s">
        <v>11494</v>
      </c>
      <c r="D3658" s="28">
        <v>387904</v>
      </c>
      <c r="E3658" s="22" t="s">
        <v>11495</v>
      </c>
      <c r="F3658" s="22" t="s">
        <v>11496</v>
      </c>
      <c r="G3658" s="22" t="s">
        <v>81</v>
      </c>
      <c r="H3658" s="22" t="s">
        <v>10444</v>
      </c>
      <c r="I3658" s="24">
        <v>43997</v>
      </c>
      <c r="J3658" s="24"/>
    </row>
    <row r="3659" spans="1:10" x14ac:dyDescent="0.25">
      <c r="A3659" s="22" t="s">
        <v>3106</v>
      </c>
      <c r="B3659" s="23">
        <v>900</v>
      </c>
      <c r="C3659" s="22" t="s">
        <v>11494</v>
      </c>
      <c r="D3659" s="28">
        <v>387904</v>
      </c>
      <c r="E3659" s="22" t="s">
        <v>11495</v>
      </c>
      <c r="F3659" s="22" t="s">
        <v>11496</v>
      </c>
      <c r="G3659" s="22" t="s">
        <v>81</v>
      </c>
      <c r="H3659" s="22" t="s">
        <v>10285</v>
      </c>
      <c r="I3659" s="24">
        <v>43997</v>
      </c>
      <c r="J3659" s="24"/>
    </row>
    <row r="3660" spans="1:10" x14ac:dyDescent="0.25">
      <c r="A3660" s="22" t="s">
        <v>1589</v>
      </c>
      <c r="B3660" s="23">
        <v>900</v>
      </c>
      <c r="C3660" s="22" t="s">
        <v>11494</v>
      </c>
      <c r="D3660" s="28">
        <v>387904</v>
      </c>
      <c r="E3660" s="22" t="s">
        <v>11495</v>
      </c>
      <c r="F3660" s="22" t="s">
        <v>11496</v>
      </c>
      <c r="G3660" s="22" t="s">
        <v>81</v>
      </c>
      <c r="H3660" s="22" t="s">
        <v>7182</v>
      </c>
      <c r="I3660" s="24">
        <v>43997</v>
      </c>
      <c r="J3660" s="24">
        <v>44080</v>
      </c>
    </row>
    <row r="3661" spans="1:10" x14ac:dyDescent="0.25">
      <c r="A3661" s="22" t="s">
        <v>1589</v>
      </c>
      <c r="B3661" s="23">
        <v>900</v>
      </c>
      <c r="C3661" s="22" t="s">
        <v>11494</v>
      </c>
      <c r="D3661" s="28">
        <v>387904</v>
      </c>
      <c r="E3661" s="22" t="s">
        <v>11495</v>
      </c>
      <c r="F3661" s="22" t="s">
        <v>16675</v>
      </c>
      <c r="G3661" s="22" t="s">
        <v>81</v>
      </c>
      <c r="H3661" s="22" t="s">
        <v>7182</v>
      </c>
      <c r="I3661" s="24">
        <v>44081</v>
      </c>
      <c r="J3661" s="24">
        <v>44108</v>
      </c>
    </row>
    <row r="3662" spans="1:10" x14ac:dyDescent="0.25">
      <c r="A3662" s="22" t="s">
        <v>1589</v>
      </c>
      <c r="B3662" s="23">
        <v>900</v>
      </c>
      <c r="C3662" s="22" t="s">
        <v>11494</v>
      </c>
      <c r="D3662" s="28">
        <v>387904</v>
      </c>
      <c r="E3662" s="22" t="s">
        <v>11495</v>
      </c>
      <c r="F3662" s="22" t="s">
        <v>16676</v>
      </c>
      <c r="G3662" s="22" t="s">
        <v>81</v>
      </c>
      <c r="H3662" s="22" t="s">
        <v>7182</v>
      </c>
      <c r="I3662" s="24">
        <v>44109</v>
      </c>
      <c r="J3662" s="24">
        <v>44255</v>
      </c>
    </row>
    <row r="3663" spans="1:10" x14ac:dyDescent="0.25">
      <c r="A3663" s="22" t="s">
        <v>1589</v>
      </c>
      <c r="B3663" s="23">
        <v>900</v>
      </c>
      <c r="C3663" s="22" t="s">
        <v>11494</v>
      </c>
      <c r="D3663" s="28">
        <v>387904</v>
      </c>
      <c r="E3663" s="22" t="s">
        <v>11495</v>
      </c>
      <c r="F3663" s="22" t="s">
        <v>11496</v>
      </c>
      <c r="G3663" s="22" t="s">
        <v>81</v>
      </c>
      <c r="H3663" s="22" t="s">
        <v>7182</v>
      </c>
      <c r="I3663" s="24">
        <v>44319</v>
      </c>
      <c r="J3663" s="24"/>
    </row>
    <row r="3664" spans="1:10" x14ac:dyDescent="0.25">
      <c r="A3664" s="22" t="s">
        <v>1529</v>
      </c>
      <c r="B3664" s="23">
        <v>900</v>
      </c>
      <c r="C3664" s="22" t="s">
        <v>11494</v>
      </c>
      <c r="D3664" s="28">
        <v>387904</v>
      </c>
      <c r="E3664" s="22" t="s">
        <v>11495</v>
      </c>
      <c r="F3664" s="22" t="s">
        <v>11496</v>
      </c>
      <c r="G3664" s="22" t="s">
        <v>81</v>
      </c>
      <c r="H3664" s="22" t="s">
        <v>7197</v>
      </c>
      <c r="I3664" s="24">
        <v>43997</v>
      </c>
      <c r="J3664" s="24">
        <v>44347</v>
      </c>
    </row>
    <row r="3665" spans="1:10" x14ac:dyDescent="0.25">
      <c r="A3665" s="22" t="s">
        <v>1529</v>
      </c>
      <c r="B3665" s="23">
        <v>900</v>
      </c>
      <c r="C3665" s="22" t="s">
        <v>11494</v>
      </c>
      <c r="D3665" s="28">
        <v>387904</v>
      </c>
      <c r="E3665" s="22" t="s">
        <v>11495</v>
      </c>
      <c r="F3665" s="22" t="s">
        <v>12281</v>
      </c>
      <c r="G3665" s="22" t="s">
        <v>81</v>
      </c>
      <c r="H3665" s="22" t="s">
        <v>7197</v>
      </c>
      <c r="I3665" s="24">
        <v>44348</v>
      </c>
      <c r="J3665" s="24"/>
    </row>
    <row r="3666" spans="1:10" x14ac:dyDescent="0.25">
      <c r="A3666" s="22" t="s">
        <v>5524</v>
      </c>
      <c r="B3666" s="23">
        <v>900</v>
      </c>
      <c r="C3666" s="22" t="s">
        <v>11494</v>
      </c>
      <c r="D3666" s="28">
        <v>387904</v>
      </c>
      <c r="E3666" s="22" t="s">
        <v>11495</v>
      </c>
      <c r="F3666" s="22" t="s">
        <v>11496</v>
      </c>
      <c r="G3666" s="22" t="s">
        <v>81</v>
      </c>
      <c r="H3666" s="22" t="s">
        <v>10939</v>
      </c>
      <c r="I3666" s="24">
        <v>43997</v>
      </c>
      <c r="J3666" s="24"/>
    </row>
    <row r="3667" spans="1:10" x14ac:dyDescent="0.25">
      <c r="A3667" s="22" t="s">
        <v>5504</v>
      </c>
      <c r="B3667" s="23">
        <v>900</v>
      </c>
      <c r="C3667" s="22" t="s">
        <v>11494</v>
      </c>
      <c r="D3667" s="28">
        <v>387904</v>
      </c>
      <c r="E3667" s="22" t="s">
        <v>11495</v>
      </c>
      <c r="F3667" s="22" t="s">
        <v>11496</v>
      </c>
      <c r="G3667" s="22" t="s">
        <v>81</v>
      </c>
      <c r="H3667" s="22" t="s">
        <v>9266</v>
      </c>
      <c r="I3667" s="24">
        <v>43997</v>
      </c>
      <c r="J3667" s="24"/>
    </row>
    <row r="3668" spans="1:10" x14ac:dyDescent="0.25">
      <c r="A3668" s="22" t="s">
        <v>1167</v>
      </c>
      <c r="B3668" s="23">
        <v>900</v>
      </c>
      <c r="C3668" s="22" t="s">
        <v>11494</v>
      </c>
      <c r="D3668" s="28">
        <v>387904</v>
      </c>
      <c r="E3668" s="22" t="s">
        <v>11495</v>
      </c>
      <c r="F3668" s="22" t="s">
        <v>11496</v>
      </c>
      <c r="G3668" s="22" t="s">
        <v>81</v>
      </c>
      <c r="H3668" s="22" t="s">
        <v>6883</v>
      </c>
      <c r="I3668" s="24">
        <v>43997</v>
      </c>
      <c r="J3668" s="24"/>
    </row>
    <row r="3669" spans="1:10" x14ac:dyDescent="0.25">
      <c r="A3669" s="22" t="s">
        <v>3108</v>
      </c>
      <c r="B3669" s="23">
        <v>900</v>
      </c>
      <c r="C3669" s="22" t="s">
        <v>11494</v>
      </c>
      <c r="D3669" s="28">
        <v>387904</v>
      </c>
      <c r="E3669" s="22" t="s">
        <v>11495</v>
      </c>
      <c r="F3669" s="22" t="s">
        <v>11496</v>
      </c>
      <c r="G3669" s="22" t="s">
        <v>81</v>
      </c>
      <c r="H3669" s="22" t="s">
        <v>9678</v>
      </c>
      <c r="I3669" s="24">
        <v>43997</v>
      </c>
      <c r="J3669" s="24"/>
    </row>
    <row r="3670" spans="1:10" x14ac:dyDescent="0.25">
      <c r="A3670" s="22" t="s">
        <v>446</v>
      </c>
      <c r="B3670" s="23">
        <v>900</v>
      </c>
      <c r="C3670" s="22" t="s">
        <v>11494</v>
      </c>
      <c r="D3670" s="28">
        <v>387904</v>
      </c>
      <c r="E3670" s="22" t="s">
        <v>11495</v>
      </c>
      <c r="F3670" s="22" t="s">
        <v>11496</v>
      </c>
      <c r="G3670" s="22" t="s">
        <v>81</v>
      </c>
      <c r="H3670" s="22" t="s">
        <v>9139</v>
      </c>
      <c r="I3670" s="24">
        <v>43997</v>
      </c>
      <c r="J3670" s="24"/>
    </row>
    <row r="3671" spans="1:10" x14ac:dyDescent="0.25">
      <c r="A3671" s="22" t="s">
        <v>2762</v>
      </c>
      <c r="B3671" s="23">
        <v>900</v>
      </c>
      <c r="C3671" s="22" t="s">
        <v>11494</v>
      </c>
      <c r="D3671" s="28">
        <v>387904</v>
      </c>
      <c r="E3671" s="22" t="s">
        <v>11495</v>
      </c>
      <c r="F3671" s="22" t="s">
        <v>11496</v>
      </c>
      <c r="G3671" s="22" t="s">
        <v>81</v>
      </c>
      <c r="H3671" s="22" t="s">
        <v>9983</v>
      </c>
      <c r="I3671" s="24">
        <v>43997</v>
      </c>
      <c r="J3671" s="24"/>
    </row>
    <row r="3672" spans="1:10" x14ac:dyDescent="0.25">
      <c r="A3672" s="22" t="s">
        <v>3218</v>
      </c>
      <c r="B3672" s="23">
        <v>900</v>
      </c>
      <c r="C3672" s="22" t="s">
        <v>11494</v>
      </c>
      <c r="D3672" s="28">
        <v>387904</v>
      </c>
      <c r="E3672" s="22" t="s">
        <v>11495</v>
      </c>
      <c r="F3672" s="22" t="s">
        <v>11496</v>
      </c>
      <c r="G3672" s="22" t="s">
        <v>81</v>
      </c>
      <c r="H3672" s="22" t="s">
        <v>9584</v>
      </c>
      <c r="I3672" s="24">
        <v>43997</v>
      </c>
      <c r="J3672" s="24"/>
    </row>
    <row r="3673" spans="1:10" x14ac:dyDescent="0.25">
      <c r="A3673" s="22" t="s">
        <v>5526</v>
      </c>
      <c r="B3673" s="23">
        <v>900</v>
      </c>
      <c r="C3673" s="22" t="s">
        <v>11494</v>
      </c>
      <c r="D3673" s="28">
        <v>387904</v>
      </c>
      <c r="E3673" s="22" t="s">
        <v>11495</v>
      </c>
      <c r="F3673" s="22" t="s">
        <v>11496</v>
      </c>
      <c r="G3673" s="22" t="s">
        <v>81</v>
      </c>
      <c r="H3673" s="22" t="s">
        <v>10820</v>
      </c>
      <c r="I3673" s="24">
        <v>43997</v>
      </c>
      <c r="J3673" s="24"/>
    </row>
    <row r="3674" spans="1:10" x14ac:dyDescent="0.25">
      <c r="A3674" s="22" t="s">
        <v>5518</v>
      </c>
      <c r="B3674" s="23">
        <v>900</v>
      </c>
      <c r="C3674" s="22" t="s">
        <v>11494</v>
      </c>
      <c r="D3674" s="28">
        <v>387904</v>
      </c>
      <c r="E3674" s="22" t="s">
        <v>11495</v>
      </c>
      <c r="F3674" s="22" t="s">
        <v>11496</v>
      </c>
      <c r="G3674" s="22" t="s">
        <v>81</v>
      </c>
      <c r="H3674" s="22" t="s">
        <v>7140</v>
      </c>
      <c r="I3674" s="24">
        <v>43997</v>
      </c>
      <c r="J3674" s="24"/>
    </row>
    <row r="3675" spans="1:10" x14ac:dyDescent="0.25">
      <c r="A3675" s="22" t="s">
        <v>4943</v>
      </c>
      <c r="B3675" s="23">
        <v>900</v>
      </c>
      <c r="C3675" s="22" t="s">
        <v>11494</v>
      </c>
      <c r="D3675" s="28">
        <v>387904</v>
      </c>
      <c r="E3675" s="22" t="s">
        <v>11495</v>
      </c>
      <c r="F3675" s="22" t="s">
        <v>11496</v>
      </c>
      <c r="G3675" s="22" t="s">
        <v>81</v>
      </c>
      <c r="H3675" s="22" t="s">
        <v>6456</v>
      </c>
      <c r="I3675" s="24">
        <v>43997</v>
      </c>
      <c r="J3675" s="24"/>
    </row>
    <row r="3676" spans="1:10" x14ac:dyDescent="0.25">
      <c r="A3676" s="22" t="s">
        <v>3388</v>
      </c>
      <c r="B3676" s="23">
        <v>900</v>
      </c>
      <c r="C3676" s="22" t="s">
        <v>11494</v>
      </c>
      <c r="D3676" s="28">
        <v>387904</v>
      </c>
      <c r="E3676" s="22" t="s">
        <v>11495</v>
      </c>
      <c r="F3676" s="22" t="s">
        <v>11496</v>
      </c>
      <c r="G3676" s="22" t="s">
        <v>81</v>
      </c>
      <c r="H3676" s="22" t="s">
        <v>7138</v>
      </c>
      <c r="I3676" s="24">
        <v>43997</v>
      </c>
      <c r="J3676" s="24"/>
    </row>
    <row r="3677" spans="1:10" x14ac:dyDescent="0.25">
      <c r="A3677" s="22" t="s">
        <v>2638</v>
      </c>
      <c r="B3677" s="23">
        <v>900</v>
      </c>
      <c r="C3677" s="22" t="s">
        <v>11494</v>
      </c>
      <c r="D3677" s="28">
        <v>387904</v>
      </c>
      <c r="E3677" s="22" t="s">
        <v>11495</v>
      </c>
      <c r="F3677" s="22" t="s">
        <v>11496</v>
      </c>
      <c r="G3677" s="22" t="s">
        <v>81</v>
      </c>
      <c r="H3677" s="22" t="s">
        <v>9254</v>
      </c>
      <c r="I3677" s="24">
        <v>43997</v>
      </c>
      <c r="J3677" s="24"/>
    </row>
    <row r="3678" spans="1:10" x14ac:dyDescent="0.25">
      <c r="A3678" s="22" t="s">
        <v>2279</v>
      </c>
      <c r="B3678" s="23">
        <v>900</v>
      </c>
      <c r="C3678" s="22" t="s">
        <v>11494</v>
      </c>
      <c r="D3678" s="28">
        <v>387904</v>
      </c>
      <c r="E3678" s="22" t="s">
        <v>11495</v>
      </c>
      <c r="F3678" s="22" t="s">
        <v>11496</v>
      </c>
      <c r="G3678" s="22" t="s">
        <v>81</v>
      </c>
      <c r="H3678" s="22" t="s">
        <v>7158</v>
      </c>
      <c r="I3678" s="24">
        <v>43997</v>
      </c>
      <c r="J3678" s="24">
        <v>44080</v>
      </c>
    </row>
    <row r="3679" spans="1:10" x14ac:dyDescent="0.25">
      <c r="A3679" s="22" t="s">
        <v>2279</v>
      </c>
      <c r="B3679" s="23">
        <v>900</v>
      </c>
      <c r="C3679" s="22" t="s">
        <v>11494</v>
      </c>
      <c r="D3679" s="28">
        <v>387904</v>
      </c>
      <c r="E3679" s="22" t="s">
        <v>11495</v>
      </c>
      <c r="F3679" s="22" t="s">
        <v>12305</v>
      </c>
      <c r="G3679" s="22" t="s">
        <v>81</v>
      </c>
      <c r="H3679" s="22" t="s">
        <v>7158</v>
      </c>
      <c r="I3679" s="24">
        <v>44081</v>
      </c>
      <c r="J3679" s="24">
        <v>44283</v>
      </c>
    </row>
    <row r="3680" spans="1:10" x14ac:dyDescent="0.25">
      <c r="A3680" s="22" t="s">
        <v>2279</v>
      </c>
      <c r="B3680" s="23">
        <v>900</v>
      </c>
      <c r="C3680" s="22" t="s">
        <v>11494</v>
      </c>
      <c r="D3680" s="28">
        <v>387904</v>
      </c>
      <c r="E3680" s="22" t="s">
        <v>11495</v>
      </c>
      <c r="F3680" s="22" t="s">
        <v>11514</v>
      </c>
      <c r="G3680" s="22" t="s">
        <v>81</v>
      </c>
      <c r="H3680" s="22" t="s">
        <v>7158</v>
      </c>
      <c r="I3680" s="24">
        <v>44284</v>
      </c>
      <c r="J3680" s="24"/>
    </row>
    <row r="3681" spans="1:10" x14ac:dyDescent="0.25">
      <c r="A3681" s="22" t="s">
        <v>16677</v>
      </c>
      <c r="B3681" s="23">
        <v>900</v>
      </c>
      <c r="C3681" s="22" t="s">
        <v>11494</v>
      </c>
      <c r="D3681" s="28">
        <v>387904</v>
      </c>
      <c r="E3681" s="22" t="s">
        <v>11495</v>
      </c>
      <c r="F3681" s="22" t="s">
        <v>11496</v>
      </c>
      <c r="G3681" s="22" t="s">
        <v>81</v>
      </c>
      <c r="H3681" s="22" t="s">
        <v>16678</v>
      </c>
      <c r="I3681" s="24">
        <v>43997</v>
      </c>
      <c r="J3681" s="24">
        <v>44131</v>
      </c>
    </row>
    <row r="3682" spans="1:10" x14ac:dyDescent="0.25">
      <c r="A3682" s="22" t="s">
        <v>1295</v>
      </c>
      <c r="B3682" s="23">
        <v>900</v>
      </c>
      <c r="C3682" s="22" t="s">
        <v>11494</v>
      </c>
      <c r="D3682" s="28">
        <v>387904</v>
      </c>
      <c r="E3682" s="22" t="s">
        <v>11495</v>
      </c>
      <c r="F3682" s="22" t="s">
        <v>11496</v>
      </c>
      <c r="G3682" s="22" t="s">
        <v>81</v>
      </c>
      <c r="H3682" s="22" t="s">
        <v>9062</v>
      </c>
      <c r="I3682" s="24">
        <v>43997</v>
      </c>
      <c r="J3682" s="24"/>
    </row>
    <row r="3683" spans="1:10" x14ac:dyDescent="0.25">
      <c r="A3683" s="22" t="s">
        <v>4050</v>
      </c>
      <c r="B3683" s="23">
        <v>900</v>
      </c>
      <c r="C3683" s="22" t="s">
        <v>11494</v>
      </c>
      <c r="D3683" s="28">
        <v>387904</v>
      </c>
      <c r="E3683" s="22" t="s">
        <v>11495</v>
      </c>
      <c r="F3683" s="22" t="s">
        <v>11496</v>
      </c>
      <c r="G3683" s="22" t="s">
        <v>81</v>
      </c>
      <c r="H3683" s="22" t="s">
        <v>11259</v>
      </c>
      <c r="I3683" s="24">
        <v>43997</v>
      </c>
      <c r="J3683" s="24">
        <v>44250</v>
      </c>
    </row>
    <row r="3684" spans="1:10" x14ac:dyDescent="0.25">
      <c r="A3684" s="22" t="s">
        <v>4050</v>
      </c>
      <c r="B3684" s="23">
        <v>900</v>
      </c>
      <c r="C3684" s="22" t="s">
        <v>11494</v>
      </c>
      <c r="D3684" s="28">
        <v>387904</v>
      </c>
      <c r="E3684" s="22" t="s">
        <v>11495</v>
      </c>
      <c r="F3684" s="22" t="s">
        <v>12198</v>
      </c>
      <c r="G3684" s="22" t="s">
        <v>81</v>
      </c>
      <c r="H3684" s="22" t="s">
        <v>11259</v>
      </c>
      <c r="I3684" s="24">
        <v>44251</v>
      </c>
      <c r="J3684" s="24">
        <v>44378</v>
      </c>
    </row>
    <row r="3685" spans="1:10" x14ac:dyDescent="0.25">
      <c r="A3685" s="22" t="s">
        <v>16679</v>
      </c>
      <c r="B3685" s="23">
        <v>900</v>
      </c>
      <c r="C3685" s="22" t="s">
        <v>11494</v>
      </c>
      <c r="D3685" s="28">
        <v>387904</v>
      </c>
      <c r="E3685" s="22" t="s">
        <v>11495</v>
      </c>
      <c r="F3685" s="22" t="s">
        <v>11496</v>
      </c>
      <c r="G3685" s="22" t="s">
        <v>81</v>
      </c>
      <c r="H3685" s="22" t="s">
        <v>16680</v>
      </c>
      <c r="I3685" s="24">
        <v>43997</v>
      </c>
      <c r="J3685" s="24">
        <v>44012</v>
      </c>
    </row>
    <row r="3686" spans="1:10" x14ac:dyDescent="0.25">
      <c r="A3686" s="22" t="s">
        <v>3908</v>
      </c>
      <c r="B3686" s="23">
        <v>900</v>
      </c>
      <c r="C3686" s="22" t="s">
        <v>11494</v>
      </c>
      <c r="D3686" s="28">
        <v>387904</v>
      </c>
      <c r="E3686" s="22" t="s">
        <v>11495</v>
      </c>
      <c r="F3686" s="22" t="s">
        <v>11496</v>
      </c>
      <c r="G3686" s="22" t="s">
        <v>81</v>
      </c>
      <c r="H3686" s="22" t="s">
        <v>7152</v>
      </c>
      <c r="I3686" s="24">
        <v>43997</v>
      </c>
      <c r="J3686" s="24">
        <v>44255</v>
      </c>
    </row>
    <row r="3687" spans="1:10" x14ac:dyDescent="0.25">
      <c r="A3687" s="22" t="s">
        <v>3908</v>
      </c>
      <c r="B3687" s="23">
        <v>900</v>
      </c>
      <c r="C3687" s="22" t="s">
        <v>11494</v>
      </c>
      <c r="D3687" s="28">
        <v>387904</v>
      </c>
      <c r="E3687" s="22" t="s">
        <v>11495</v>
      </c>
      <c r="F3687" s="22" t="s">
        <v>11531</v>
      </c>
      <c r="G3687" s="22" t="s">
        <v>81</v>
      </c>
      <c r="H3687" s="22" t="s">
        <v>7152</v>
      </c>
      <c r="I3687" s="24">
        <v>44284</v>
      </c>
      <c r="J3687" s="24"/>
    </row>
    <row r="3688" spans="1:10" x14ac:dyDescent="0.25">
      <c r="A3688" s="22" t="s">
        <v>2210</v>
      </c>
      <c r="B3688" s="23">
        <v>900</v>
      </c>
      <c r="C3688" s="22" t="s">
        <v>11494</v>
      </c>
      <c r="D3688" s="28">
        <v>387904</v>
      </c>
      <c r="E3688" s="22" t="s">
        <v>11495</v>
      </c>
      <c r="F3688" s="22" t="s">
        <v>11496</v>
      </c>
      <c r="G3688" s="22" t="s">
        <v>81</v>
      </c>
      <c r="H3688" s="22" t="s">
        <v>11329</v>
      </c>
      <c r="I3688" s="24">
        <v>43997</v>
      </c>
      <c r="J3688" s="24"/>
    </row>
    <row r="3689" spans="1:10" x14ac:dyDescent="0.25">
      <c r="A3689" s="22" t="s">
        <v>385</v>
      </c>
      <c r="B3689" s="23">
        <v>900</v>
      </c>
      <c r="C3689" s="22" t="s">
        <v>11494</v>
      </c>
      <c r="D3689" s="28">
        <v>387904</v>
      </c>
      <c r="E3689" s="22" t="s">
        <v>11495</v>
      </c>
      <c r="F3689" s="22" t="s">
        <v>11496</v>
      </c>
      <c r="G3689" s="22" t="s">
        <v>81</v>
      </c>
      <c r="H3689" s="22" t="s">
        <v>9572</v>
      </c>
      <c r="I3689" s="24">
        <v>43997</v>
      </c>
      <c r="J3689" s="24"/>
    </row>
    <row r="3690" spans="1:10" x14ac:dyDescent="0.25">
      <c r="A3690" s="22" t="s">
        <v>16681</v>
      </c>
      <c r="B3690" s="23">
        <v>900</v>
      </c>
      <c r="C3690" s="22" t="s">
        <v>11494</v>
      </c>
      <c r="D3690" s="28">
        <v>387904</v>
      </c>
      <c r="E3690" s="22" t="s">
        <v>11495</v>
      </c>
      <c r="F3690" s="22" t="s">
        <v>11496</v>
      </c>
      <c r="G3690" s="22" t="s">
        <v>81</v>
      </c>
      <c r="H3690" s="22" t="s">
        <v>16682</v>
      </c>
      <c r="I3690" s="24">
        <v>43997</v>
      </c>
      <c r="J3690" s="24">
        <v>44255</v>
      </c>
    </row>
    <row r="3691" spans="1:10" x14ac:dyDescent="0.25">
      <c r="A3691" s="22" t="s">
        <v>16683</v>
      </c>
      <c r="B3691" s="23">
        <v>900</v>
      </c>
      <c r="C3691" s="22" t="s">
        <v>11494</v>
      </c>
      <c r="D3691" s="28">
        <v>387904</v>
      </c>
      <c r="E3691" s="22" t="s">
        <v>11495</v>
      </c>
      <c r="F3691" s="22" t="s">
        <v>11496</v>
      </c>
      <c r="G3691" s="22" t="s">
        <v>81</v>
      </c>
      <c r="H3691" s="22" t="s">
        <v>16684</v>
      </c>
      <c r="I3691" s="24">
        <v>43997</v>
      </c>
      <c r="J3691" s="24">
        <v>44255</v>
      </c>
    </row>
    <row r="3692" spans="1:10" x14ac:dyDescent="0.25">
      <c r="A3692" s="22" t="s">
        <v>5967</v>
      </c>
      <c r="B3692" s="23">
        <v>900</v>
      </c>
      <c r="C3692" s="22" t="s">
        <v>11494</v>
      </c>
      <c r="D3692" s="28">
        <v>387904</v>
      </c>
      <c r="E3692" s="22" t="s">
        <v>11495</v>
      </c>
      <c r="F3692" s="22" t="s">
        <v>11496</v>
      </c>
      <c r="G3692" s="22" t="s">
        <v>81</v>
      </c>
      <c r="H3692" s="22" t="s">
        <v>6478</v>
      </c>
      <c r="I3692" s="24">
        <v>43997</v>
      </c>
      <c r="J3692" s="24">
        <v>44255</v>
      </c>
    </row>
    <row r="3693" spans="1:10" x14ac:dyDescent="0.25">
      <c r="A3693" s="22" t="s">
        <v>5967</v>
      </c>
      <c r="B3693" s="23">
        <v>900</v>
      </c>
      <c r="C3693" s="22" t="s">
        <v>11494</v>
      </c>
      <c r="D3693" s="28">
        <v>387904</v>
      </c>
      <c r="E3693" s="22" t="s">
        <v>11495</v>
      </c>
      <c r="F3693" s="22" t="s">
        <v>16685</v>
      </c>
      <c r="G3693" s="22" t="s">
        <v>81</v>
      </c>
      <c r="H3693" s="22" t="s">
        <v>6478</v>
      </c>
      <c r="I3693" s="24">
        <v>44391</v>
      </c>
      <c r="J3693" s="24"/>
    </row>
    <row r="3694" spans="1:10" x14ac:dyDescent="0.25">
      <c r="A3694" s="22" t="s">
        <v>779</v>
      </c>
      <c r="B3694" s="23">
        <v>900</v>
      </c>
      <c r="C3694" s="22" t="s">
        <v>11494</v>
      </c>
      <c r="D3694" s="28">
        <v>387904</v>
      </c>
      <c r="E3694" s="22" t="s">
        <v>11495</v>
      </c>
      <c r="F3694" s="22" t="s">
        <v>11496</v>
      </c>
      <c r="G3694" s="22" t="s">
        <v>81</v>
      </c>
      <c r="H3694" s="22" t="s">
        <v>7147</v>
      </c>
      <c r="I3694" s="24">
        <v>43997</v>
      </c>
      <c r="J3694" s="24">
        <v>44255</v>
      </c>
    </row>
    <row r="3695" spans="1:10" x14ac:dyDescent="0.25">
      <c r="A3695" s="22" t="s">
        <v>779</v>
      </c>
      <c r="B3695" s="23">
        <v>900</v>
      </c>
      <c r="C3695" s="22" t="s">
        <v>11494</v>
      </c>
      <c r="D3695" s="28">
        <v>387904</v>
      </c>
      <c r="E3695" s="22" t="s">
        <v>11495</v>
      </c>
      <c r="F3695" s="22" t="s">
        <v>11902</v>
      </c>
      <c r="G3695" s="22" t="s">
        <v>81</v>
      </c>
      <c r="H3695" s="22" t="s">
        <v>7147</v>
      </c>
      <c r="I3695" s="24">
        <v>44312</v>
      </c>
      <c r="J3695" s="24"/>
    </row>
    <row r="3696" spans="1:10" x14ac:dyDescent="0.25">
      <c r="A3696" s="22" t="s">
        <v>3734</v>
      </c>
      <c r="B3696" s="23">
        <v>900</v>
      </c>
      <c r="C3696" s="22" t="s">
        <v>11494</v>
      </c>
      <c r="D3696" s="28">
        <v>387904</v>
      </c>
      <c r="E3696" s="22" t="s">
        <v>11495</v>
      </c>
      <c r="F3696" s="22" t="s">
        <v>11496</v>
      </c>
      <c r="G3696" s="22" t="s">
        <v>81</v>
      </c>
      <c r="H3696" s="22" t="s">
        <v>9489</v>
      </c>
      <c r="I3696" s="24">
        <v>43997</v>
      </c>
      <c r="J3696" s="24">
        <v>44270</v>
      </c>
    </row>
    <row r="3697" spans="1:10" x14ac:dyDescent="0.25">
      <c r="A3697" s="22" t="s">
        <v>2850</v>
      </c>
      <c r="B3697" s="23">
        <v>900</v>
      </c>
      <c r="C3697" s="22" t="s">
        <v>11494</v>
      </c>
      <c r="D3697" s="28">
        <v>387904</v>
      </c>
      <c r="E3697" s="22" t="s">
        <v>11495</v>
      </c>
      <c r="F3697" s="22" t="s">
        <v>11496</v>
      </c>
      <c r="G3697" s="22" t="s">
        <v>81</v>
      </c>
      <c r="H3697" s="22" t="s">
        <v>10690</v>
      </c>
      <c r="I3697" s="24">
        <v>43997</v>
      </c>
      <c r="J3697" s="24"/>
    </row>
    <row r="3698" spans="1:10" x14ac:dyDescent="0.25">
      <c r="A3698" s="22" t="s">
        <v>4657</v>
      </c>
      <c r="B3698" s="23">
        <v>900</v>
      </c>
      <c r="C3698" s="22" t="s">
        <v>11494</v>
      </c>
      <c r="D3698" s="28">
        <v>387904</v>
      </c>
      <c r="E3698" s="22" t="s">
        <v>11495</v>
      </c>
      <c r="F3698" s="22" t="s">
        <v>11496</v>
      </c>
      <c r="G3698" s="22" t="s">
        <v>81</v>
      </c>
      <c r="H3698" s="22" t="s">
        <v>10920</v>
      </c>
      <c r="I3698" s="24">
        <v>43997</v>
      </c>
      <c r="J3698" s="24"/>
    </row>
    <row r="3699" spans="1:10" x14ac:dyDescent="0.25">
      <c r="A3699" s="22" t="s">
        <v>3780</v>
      </c>
      <c r="B3699" s="23">
        <v>900</v>
      </c>
      <c r="C3699" s="22" t="s">
        <v>11494</v>
      </c>
      <c r="D3699" s="28">
        <v>387904</v>
      </c>
      <c r="E3699" s="22" t="s">
        <v>11495</v>
      </c>
      <c r="F3699" s="22" t="s">
        <v>11496</v>
      </c>
      <c r="G3699" s="22" t="s">
        <v>81</v>
      </c>
      <c r="H3699" s="22" t="s">
        <v>9543</v>
      </c>
      <c r="I3699" s="24">
        <v>43997</v>
      </c>
      <c r="J3699" s="24"/>
    </row>
    <row r="3700" spans="1:10" x14ac:dyDescent="0.25">
      <c r="A3700" s="22" t="s">
        <v>2157</v>
      </c>
      <c r="B3700" s="23">
        <v>900</v>
      </c>
      <c r="C3700" s="22" t="s">
        <v>11494</v>
      </c>
      <c r="D3700" s="28">
        <v>387904</v>
      </c>
      <c r="E3700" s="22" t="s">
        <v>11495</v>
      </c>
      <c r="F3700" s="22" t="s">
        <v>11496</v>
      </c>
      <c r="G3700" s="22" t="s">
        <v>81</v>
      </c>
      <c r="H3700" s="22" t="s">
        <v>6955</v>
      </c>
      <c r="I3700" s="24">
        <v>43997</v>
      </c>
      <c r="J3700" s="24"/>
    </row>
    <row r="3701" spans="1:10" x14ac:dyDescent="0.25">
      <c r="A3701" s="22" t="s">
        <v>5255</v>
      </c>
      <c r="B3701" s="23">
        <v>900</v>
      </c>
      <c r="C3701" s="22" t="s">
        <v>11494</v>
      </c>
      <c r="D3701" s="28">
        <v>387904</v>
      </c>
      <c r="E3701" s="22" t="s">
        <v>11495</v>
      </c>
      <c r="F3701" s="22" t="s">
        <v>11496</v>
      </c>
      <c r="G3701" s="22" t="s">
        <v>81</v>
      </c>
      <c r="H3701" s="22" t="s">
        <v>9586</v>
      </c>
      <c r="I3701" s="24">
        <v>43997</v>
      </c>
      <c r="J3701" s="24"/>
    </row>
    <row r="3702" spans="1:10" x14ac:dyDescent="0.25">
      <c r="A3702" s="22" t="s">
        <v>16686</v>
      </c>
      <c r="B3702" s="23">
        <v>900</v>
      </c>
      <c r="C3702" s="22" t="s">
        <v>11494</v>
      </c>
      <c r="D3702" s="28">
        <v>387904</v>
      </c>
      <c r="E3702" s="22" t="s">
        <v>11495</v>
      </c>
      <c r="F3702" s="22" t="s">
        <v>11496</v>
      </c>
      <c r="G3702" s="22" t="s">
        <v>81</v>
      </c>
      <c r="H3702" s="22" t="s">
        <v>16687</v>
      </c>
      <c r="I3702" s="24">
        <v>43997</v>
      </c>
      <c r="J3702" s="24">
        <v>44255</v>
      </c>
    </row>
    <row r="3703" spans="1:10" x14ac:dyDescent="0.25">
      <c r="A3703" s="22" t="s">
        <v>3484</v>
      </c>
      <c r="B3703" s="23">
        <v>900</v>
      </c>
      <c r="C3703" s="22" t="s">
        <v>11494</v>
      </c>
      <c r="D3703" s="28">
        <v>387904</v>
      </c>
      <c r="E3703" s="22" t="s">
        <v>11495</v>
      </c>
      <c r="F3703" s="22" t="s">
        <v>11496</v>
      </c>
      <c r="G3703" s="22" t="s">
        <v>81</v>
      </c>
      <c r="H3703" s="22" t="s">
        <v>9347</v>
      </c>
      <c r="I3703" s="24">
        <v>43997</v>
      </c>
      <c r="J3703" s="24"/>
    </row>
    <row r="3704" spans="1:10" x14ac:dyDescent="0.25">
      <c r="A3704" s="22" t="s">
        <v>5969</v>
      </c>
      <c r="B3704" s="23">
        <v>900</v>
      </c>
      <c r="C3704" s="22" t="s">
        <v>11494</v>
      </c>
      <c r="D3704" s="28">
        <v>387904</v>
      </c>
      <c r="E3704" s="22" t="s">
        <v>11495</v>
      </c>
      <c r="F3704" s="22" t="s">
        <v>11496</v>
      </c>
      <c r="G3704" s="22" t="s">
        <v>81</v>
      </c>
      <c r="H3704" s="22" t="s">
        <v>6403</v>
      </c>
      <c r="I3704" s="24">
        <v>43997</v>
      </c>
      <c r="J3704" s="24">
        <v>44259</v>
      </c>
    </row>
    <row r="3705" spans="1:10" x14ac:dyDescent="0.25">
      <c r="A3705" s="22" t="s">
        <v>5969</v>
      </c>
      <c r="B3705" s="23">
        <v>900</v>
      </c>
      <c r="C3705" s="22" t="s">
        <v>11494</v>
      </c>
      <c r="D3705" s="28">
        <v>387904</v>
      </c>
      <c r="E3705" s="22" t="s">
        <v>11495</v>
      </c>
      <c r="F3705" s="22" t="s">
        <v>16688</v>
      </c>
      <c r="G3705" s="22" t="s">
        <v>81</v>
      </c>
      <c r="H3705" s="22" t="s">
        <v>6403</v>
      </c>
      <c r="I3705" s="24">
        <v>44260</v>
      </c>
      <c r="J3705" s="24"/>
    </row>
    <row r="3706" spans="1:10" x14ac:dyDescent="0.25">
      <c r="A3706" s="22" t="s">
        <v>3642</v>
      </c>
      <c r="B3706" s="23">
        <v>900</v>
      </c>
      <c r="C3706" s="22" t="s">
        <v>11494</v>
      </c>
      <c r="D3706" s="28">
        <v>387904</v>
      </c>
      <c r="E3706" s="22" t="s">
        <v>11495</v>
      </c>
      <c r="F3706" s="22" t="s">
        <v>11496</v>
      </c>
      <c r="G3706" s="22" t="s">
        <v>81</v>
      </c>
      <c r="H3706" s="22" t="s">
        <v>7129</v>
      </c>
      <c r="I3706" s="24">
        <v>43997</v>
      </c>
      <c r="J3706" s="24">
        <v>44256</v>
      </c>
    </row>
    <row r="3707" spans="1:10" x14ac:dyDescent="0.25">
      <c r="A3707" s="22" t="s">
        <v>3642</v>
      </c>
      <c r="B3707" s="23">
        <v>900</v>
      </c>
      <c r="C3707" s="22" t="s">
        <v>11494</v>
      </c>
      <c r="D3707" s="28">
        <v>387904</v>
      </c>
      <c r="E3707" s="22" t="s">
        <v>11495</v>
      </c>
      <c r="F3707" s="22" t="s">
        <v>16689</v>
      </c>
      <c r="G3707" s="22" t="s">
        <v>81</v>
      </c>
      <c r="H3707" s="22" t="s">
        <v>7129</v>
      </c>
      <c r="I3707" s="24">
        <v>44257</v>
      </c>
      <c r="J3707" s="24"/>
    </row>
    <row r="3708" spans="1:10" x14ac:dyDescent="0.25">
      <c r="A3708" s="22" t="s">
        <v>4721</v>
      </c>
      <c r="B3708" s="23">
        <v>900</v>
      </c>
      <c r="C3708" s="22" t="s">
        <v>11494</v>
      </c>
      <c r="D3708" s="28">
        <v>387904</v>
      </c>
      <c r="E3708" s="22" t="s">
        <v>11495</v>
      </c>
      <c r="F3708" s="22" t="s">
        <v>11496</v>
      </c>
      <c r="G3708" s="22" t="s">
        <v>81</v>
      </c>
      <c r="H3708" s="22" t="s">
        <v>9061</v>
      </c>
      <c r="I3708" s="24">
        <v>43997</v>
      </c>
      <c r="J3708" s="24"/>
    </row>
    <row r="3709" spans="1:10" x14ac:dyDescent="0.25">
      <c r="A3709" s="22" t="s">
        <v>16690</v>
      </c>
      <c r="B3709" s="23">
        <v>900</v>
      </c>
      <c r="C3709" s="22" t="s">
        <v>11494</v>
      </c>
      <c r="D3709" s="28">
        <v>387904</v>
      </c>
      <c r="E3709" s="22" t="s">
        <v>11495</v>
      </c>
      <c r="F3709" s="22" t="s">
        <v>11496</v>
      </c>
      <c r="G3709" s="22" t="s">
        <v>81</v>
      </c>
      <c r="H3709" s="22" t="s">
        <v>16691</v>
      </c>
      <c r="I3709" s="24">
        <v>43997</v>
      </c>
      <c r="J3709" s="24">
        <v>44317</v>
      </c>
    </row>
    <row r="3710" spans="1:10" x14ac:dyDescent="0.25">
      <c r="A3710" s="22" t="s">
        <v>4907</v>
      </c>
      <c r="B3710" s="23">
        <v>900</v>
      </c>
      <c r="C3710" s="22" t="s">
        <v>11494</v>
      </c>
      <c r="D3710" s="28">
        <v>387904</v>
      </c>
      <c r="E3710" s="22" t="s">
        <v>11495</v>
      </c>
      <c r="F3710" s="22" t="s">
        <v>11496</v>
      </c>
      <c r="G3710" s="22" t="s">
        <v>81</v>
      </c>
      <c r="H3710" s="22" t="s">
        <v>10663</v>
      </c>
      <c r="I3710" s="24">
        <v>43997</v>
      </c>
      <c r="J3710" s="24"/>
    </row>
    <row r="3711" spans="1:10" x14ac:dyDescent="0.25">
      <c r="A3711" s="22" t="s">
        <v>4705</v>
      </c>
      <c r="B3711" s="23">
        <v>900</v>
      </c>
      <c r="C3711" s="22" t="s">
        <v>11494</v>
      </c>
      <c r="D3711" s="28">
        <v>387904</v>
      </c>
      <c r="E3711" s="22" t="s">
        <v>11495</v>
      </c>
      <c r="F3711" s="22" t="s">
        <v>11496</v>
      </c>
      <c r="G3711" s="22" t="s">
        <v>81</v>
      </c>
      <c r="H3711" s="22" t="s">
        <v>6427</v>
      </c>
      <c r="I3711" s="24">
        <v>43997</v>
      </c>
      <c r="J3711" s="24"/>
    </row>
    <row r="3712" spans="1:10" x14ac:dyDescent="0.25">
      <c r="A3712" s="22" t="s">
        <v>616</v>
      </c>
      <c r="B3712" s="23">
        <v>900</v>
      </c>
      <c r="C3712" s="22" t="s">
        <v>11494</v>
      </c>
      <c r="D3712" s="28">
        <v>387904</v>
      </c>
      <c r="E3712" s="22" t="s">
        <v>11495</v>
      </c>
      <c r="F3712" s="22" t="s">
        <v>11496</v>
      </c>
      <c r="G3712" s="22" t="s">
        <v>81</v>
      </c>
      <c r="H3712" s="22" t="s">
        <v>10279</v>
      </c>
      <c r="I3712" s="24">
        <v>43997</v>
      </c>
      <c r="J3712" s="24"/>
    </row>
    <row r="3713" spans="1:10" x14ac:dyDescent="0.25">
      <c r="A3713" s="22" t="s">
        <v>5594</v>
      </c>
      <c r="B3713" s="23">
        <v>900</v>
      </c>
      <c r="C3713" s="22" t="s">
        <v>11494</v>
      </c>
      <c r="D3713" s="28">
        <v>387904</v>
      </c>
      <c r="E3713" s="22" t="s">
        <v>11495</v>
      </c>
      <c r="F3713" s="22" t="s">
        <v>11496</v>
      </c>
      <c r="G3713" s="22" t="s">
        <v>81</v>
      </c>
      <c r="H3713" s="22" t="s">
        <v>10777</v>
      </c>
      <c r="I3713" s="24">
        <v>43997</v>
      </c>
      <c r="J3713" s="24">
        <v>44255</v>
      </c>
    </row>
    <row r="3714" spans="1:10" x14ac:dyDescent="0.25">
      <c r="A3714" s="22" t="s">
        <v>952</v>
      </c>
      <c r="B3714" s="23">
        <v>900</v>
      </c>
      <c r="C3714" s="22" t="s">
        <v>11494</v>
      </c>
      <c r="D3714" s="28">
        <v>387904</v>
      </c>
      <c r="E3714" s="22" t="s">
        <v>11495</v>
      </c>
      <c r="F3714" s="22" t="s">
        <v>11496</v>
      </c>
      <c r="G3714" s="22" t="s">
        <v>81</v>
      </c>
      <c r="H3714" s="22" t="s">
        <v>7115</v>
      </c>
      <c r="I3714" s="24">
        <v>43997</v>
      </c>
      <c r="J3714" s="24">
        <v>44235</v>
      </c>
    </row>
    <row r="3715" spans="1:10" x14ac:dyDescent="0.25">
      <c r="A3715" s="22" t="s">
        <v>952</v>
      </c>
      <c r="B3715" s="23">
        <v>900</v>
      </c>
      <c r="C3715" s="22" t="s">
        <v>11494</v>
      </c>
      <c r="D3715" s="28">
        <v>387904</v>
      </c>
      <c r="E3715" s="22" t="s">
        <v>11495</v>
      </c>
      <c r="F3715" s="22" t="s">
        <v>11752</v>
      </c>
      <c r="G3715" s="22" t="s">
        <v>81</v>
      </c>
      <c r="H3715" s="22" t="s">
        <v>7115</v>
      </c>
      <c r="I3715" s="24">
        <v>44236</v>
      </c>
      <c r="J3715" s="24">
        <v>44278</v>
      </c>
    </row>
    <row r="3716" spans="1:10" x14ac:dyDescent="0.25">
      <c r="A3716" s="22" t="s">
        <v>952</v>
      </c>
      <c r="B3716" s="23">
        <v>900</v>
      </c>
      <c r="C3716" s="22" t="s">
        <v>11494</v>
      </c>
      <c r="D3716" s="28">
        <v>387904</v>
      </c>
      <c r="E3716" s="22" t="s">
        <v>11495</v>
      </c>
      <c r="F3716" s="22" t="s">
        <v>11872</v>
      </c>
      <c r="G3716" s="22" t="s">
        <v>81</v>
      </c>
      <c r="H3716" s="22" t="s">
        <v>7115</v>
      </c>
      <c r="I3716" s="24">
        <v>44279</v>
      </c>
      <c r="J3716" s="24">
        <v>44283</v>
      </c>
    </row>
    <row r="3717" spans="1:10" x14ac:dyDescent="0.25">
      <c r="A3717" s="22" t="s">
        <v>952</v>
      </c>
      <c r="B3717" s="23">
        <v>900</v>
      </c>
      <c r="C3717" s="22" t="s">
        <v>11494</v>
      </c>
      <c r="D3717" s="28">
        <v>387904</v>
      </c>
      <c r="E3717" s="22" t="s">
        <v>11495</v>
      </c>
      <c r="F3717" s="22" t="s">
        <v>16692</v>
      </c>
      <c r="G3717" s="22" t="s">
        <v>81</v>
      </c>
      <c r="H3717" s="22" t="s">
        <v>7115</v>
      </c>
      <c r="I3717" s="24">
        <v>44284</v>
      </c>
      <c r="J3717" s="24"/>
    </row>
    <row r="3718" spans="1:10" x14ac:dyDescent="0.25">
      <c r="A3718" s="22" t="s">
        <v>16693</v>
      </c>
      <c r="B3718" s="23">
        <v>900</v>
      </c>
      <c r="C3718" s="22" t="s">
        <v>11494</v>
      </c>
      <c r="D3718" s="28">
        <v>387904</v>
      </c>
      <c r="E3718" s="22" t="s">
        <v>11495</v>
      </c>
      <c r="F3718" s="22" t="s">
        <v>11496</v>
      </c>
      <c r="G3718" s="22" t="s">
        <v>81</v>
      </c>
      <c r="H3718" s="22" t="s">
        <v>16694</v>
      </c>
      <c r="I3718" s="24">
        <v>43997</v>
      </c>
      <c r="J3718" s="24">
        <v>44200</v>
      </c>
    </row>
    <row r="3719" spans="1:10" x14ac:dyDescent="0.25">
      <c r="A3719" s="22" t="s">
        <v>1233</v>
      </c>
      <c r="B3719" s="23">
        <v>900</v>
      </c>
      <c r="C3719" s="22" t="s">
        <v>11494</v>
      </c>
      <c r="D3719" s="28">
        <v>387904</v>
      </c>
      <c r="E3719" s="22" t="s">
        <v>11495</v>
      </c>
      <c r="F3719" s="22" t="s">
        <v>11496</v>
      </c>
      <c r="G3719" s="22" t="s">
        <v>81</v>
      </c>
      <c r="H3719" s="22" t="s">
        <v>11261</v>
      </c>
      <c r="I3719" s="24">
        <v>43997</v>
      </c>
      <c r="J3719" s="24"/>
    </row>
    <row r="3720" spans="1:10" x14ac:dyDescent="0.25">
      <c r="A3720" s="22" t="s">
        <v>809</v>
      </c>
      <c r="B3720" s="23">
        <v>900</v>
      </c>
      <c r="C3720" s="22" t="s">
        <v>11494</v>
      </c>
      <c r="D3720" s="28">
        <v>387904</v>
      </c>
      <c r="E3720" s="22" t="s">
        <v>11495</v>
      </c>
      <c r="F3720" s="22" t="s">
        <v>11496</v>
      </c>
      <c r="G3720" s="22" t="s">
        <v>81</v>
      </c>
      <c r="H3720" s="22" t="s">
        <v>7116</v>
      </c>
      <c r="I3720" s="24">
        <v>43997</v>
      </c>
      <c r="J3720" s="24">
        <v>44241</v>
      </c>
    </row>
    <row r="3721" spans="1:10" x14ac:dyDescent="0.25">
      <c r="A3721" s="22" t="s">
        <v>809</v>
      </c>
      <c r="B3721" s="23">
        <v>900</v>
      </c>
      <c r="C3721" s="22" t="s">
        <v>11494</v>
      </c>
      <c r="D3721" s="28">
        <v>387904</v>
      </c>
      <c r="E3721" s="22" t="s">
        <v>11495</v>
      </c>
      <c r="F3721" s="22" t="s">
        <v>11626</v>
      </c>
      <c r="G3721" s="22" t="s">
        <v>81</v>
      </c>
      <c r="H3721" s="22" t="s">
        <v>7116</v>
      </c>
      <c r="I3721" s="24">
        <v>44242</v>
      </c>
      <c r="J3721" s="24"/>
    </row>
    <row r="3722" spans="1:10" x14ac:dyDescent="0.25">
      <c r="A3722" s="22" t="s">
        <v>5831</v>
      </c>
      <c r="B3722" s="23">
        <v>900</v>
      </c>
      <c r="C3722" s="22" t="s">
        <v>11494</v>
      </c>
      <c r="D3722" s="28">
        <v>387904</v>
      </c>
      <c r="E3722" s="22" t="s">
        <v>11495</v>
      </c>
      <c r="F3722" s="22" t="s">
        <v>11496</v>
      </c>
      <c r="G3722" s="22" t="s">
        <v>81</v>
      </c>
      <c r="H3722" s="22" t="s">
        <v>11112</v>
      </c>
      <c r="I3722" s="24">
        <v>43997</v>
      </c>
      <c r="J3722" s="24"/>
    </row>
    <row r="3723" spans="1:10" x14ac:dyDescent="0.25">
      <c r="A3723" s="22" t="s">
        <v>1794</v>
      </c>
      <c r="B3723" s="23">
        <v>900</v>
      </c>
      <c r="C3723" s="22" t="s">
        <v>11494</v>
      </c>
      <c r="D3723" s="28">
        <v>387904</v>
      </c>
      <c r="E3723" s="22" t="s">
        <v>11495</v>
      </c>
      <c r="F3723" s="22" t="s">
        <v>11496</v>
      </c>
      <c r="G3723" s="22" t="s">
        <v>81</v>
      </c>
      <c r="H3723" s="22" t="s">
        <v>9938</v>
      </c>
      <c r="I3723" s="24">
        <v>43997</v>
      </c>
      <c r="J3723" s="24"/>
    </row>
    <row r="3724" spans="1:10" x14ac:dyDescent="0.25">
      <c r="A3724" s="22" t="s">
        <v>16695</v>
      </c>
      <c r="B3724" s="23">
        <v>900</v>
      </c>
      <c r="C3724" s="22" t="s">
        <v>11494</v>
      </c>
      <c r="D3724" s="28">
        <v>387904</v>
      </c>
      <c r="E3724" s="22" t="s">
        <v>11495</v>
      </c>
      <c r="F3724" s="22" t="s">
        <v>11496</v>
      </c>
      <c r="G3724" s="22" t="s">
        <v>81</v>
      </c>
      <c r="H3724" s="22" t="s">
        <v>16696</v>
      </c>
      <c r="I3724" s="24">
        <v>43997</v>
      </c>
      <c r="J3724" s="24">
        <v>44287</v>
      </c>
    </row>
    <row r="3725" spans="1:10" x14ac:dyDescent="0.25">
      <c r="A3725" s="22" t="s">
        <v>497</v>
      </c>
      <c r="B3725" s="23">
        <v>900</v>
      </c>
      <c r="C3725" s="22" t="s">
        <v>11494</v>
      </c>
      <c r="D3725" s="28">
        <v>387904</v>
      </c>
      <c r="E3725" s="22" t="s">
        <v>11495</v>
      </c>
      <c r="F3725" s="22" t="s">
        <v>11496</v>
      </c>
      <c r="G3725" s="22" t="s">
        <v>81</v>
      </c>
      <c r="H3725" s="22" t="s">
        <v>11039</v>
      </c>
      <c r="I3725" s="24">
        <v>43997</v>
      </c>
      <c r="J3725" s="24">
        <v>44255</v>
      </c>
    </row>
    <row r="3726" spans="1:10" x14ac:dyDescent="0.25">
      <c r="A3726" s="22" t="s">
        <v>16697</v>
      </c>
      <c r="B3726" s="23">
        <v>900</v>
      </c>
      <c r="C3726" s="22" t="s">
        <v>11494</v>
      </c>
      <c r="D3726" s="28">
        <v>387904</v>
      </c>
      <c r="E3726" s="22" t="s">
        <v>11495</v>
      </c>
      <c r="F3726" s="22" t="s">
        <v>11496</v>
      </c>
      <c r="G3726" s="22" t="s">
        <v>81</v>
      </c>
      <c r="H3726" s="22" t="s">
        <v>16698</v>
      </c>
      <c r="I3726" s="24">
        <v>43997</v>
      </c>
      <c r="J3726" s="24">
        <v>44287</v>
      </c>
    </row>
    <row r="3727" spans="1:10" x14ac:dyDescent="0.25">
      <c r="A3727" s="22" t="s">
        <v>5271</v>
      </c>
      <c r="B3727" s="23">
        <v>900</v>
      </c>
      <c r="C3727" s="22" t="s">
        <v>11494</v>
      </c>
      <c r="D3727" s="28">
        <v>387904</v>
      </c>
      <c r="E3727" s="22" t="s">
        <v>11495</v>
      </c>
      <c r="F3727" s="22" t="s">
        <v>11496</v>
      </c>
      <c r="G3727" s="22" t="s">
        <v>81</v>
      </c>
      <c r="H3727" s="22" t="s">
        <v>10446</v>
      </c>
      <c r="I3727" s="24">
        <v>43997</v>
      </c>
      <c r="J3727" s="24"/>
    </row>
    <row r="3728" spans="1:10" x14ac:dyDescent="0.25">
      <c r="A3728" s="22" t="s">
        <v>1791</v>
      </c>
      <c r="B3728" s="23">
        <v>900</v>
      </c>
      <c r="C3728" s="22" t="s">
        <v>11494</v>
      </c>
      <c r="D3728" s="28">
        <v>387904</v>
      </c>
      <c r="E3728" s="22" t="s">
        <v>11495</v>
      </c>
      <c r="F3728" s="22" t="s">
        <v>11496</v>
      </c>
      <c r="G3728" s="22" t="s">
        <v>81</v>
      </c>
      <c r="H3728" s="22" t="s">
        <v>6423</v>
      </c>
      <c r="I3728" s="24">
        <v>43997</v>
      </c>
      <c r="J3728" s="24"/>
    </row>
    <row r="3729" spans="1:10" x14ac:dyDescent="0.25">
      <c r="A3729" s="22" t="s">
        <v>16699</v>
      </c>
      <c r="B3729" s="23">
        <v>900</v>
      </c>
      <c r="C3729" s="22" t="s">
        <v>11494</v>
      </c>
      <c r="D3729" s="28">
        <v>387904</v>
      </c>
      <c r="E3729" s="22" t="s">
        <v>11495</v>
      </c>
      <c r="F3729" s="22" t="s">
        <v>16700</v>
      </c>
      <c r="G3729" s="22" t="s">
        <v>81</v>
      </c>
      <c r="H3729" s="22" t="s">
        <v>16701</v>
      </c>
      <c r="I3729" s="24">
        <v>43997</v>
      </c>
      <c r="J3729" s="24">
        <v>44174</v>
      </c>
    </row>
    <row r="3730" spans="1:10" x14ac:dyDescent="0.25">
      <c r="A3730" s="22" t="s">
        <v>16699</v>
      </c>
      <c r="B3730" s="23">
        <v>900</v>
      </c>
      <c r="C3730" s="22" t="s">
        <v>11494</v>
      </c>
      <c r="D3730" s="28">
        <v>387904</v>
      </c>
      <c r="E3730" s="22" t="s">
        <v>11495</v>
      </c>
      <c r="F3730" s="22" t="s">
        <v>16702</v>
      </c>
      <c r="G3730" s="22" t="s">
        <v>81</v>
      </c>
      <c r="H3730" s="22" t="s">
        <v>16701</v>
      </c>
      <c r="I3730" s="24">
        <v>44175</v>
      </c>
      <c r="J3730" s="24">
        <v>44348</v>
      </c>
    </row>
    <row r="3731" spans="1:10" x14ac:dyDescent="0.25">
      <c r="A3731" s="22" t="s">
        <v>2348</v>
      </c>
      <c r="B3731" s="23">
        <v>900</v>
      </c>
      <c r="C3731" s="22" t="s">
        <v>11494</v>
      </c>
      <c r="D3731" s="28">
        <v>387904</v>
      </c>
      <c r="E3731" s="22" t="s">
        <v>11495</v>
      </c>
      <c r="F3731" s="22" t="s">
        <v>11496</v>
      </c>
      <c r="G3731" s="22" t="s">
        <v>81</v>
      </c>
      <c r="H3731" s="22" t="s">
        <v>6612</v>
      </c>
      <c r="I3731" s="24">
        <v>43997</v>
      </c>
      <c r="J3731" s="24"/>
    </row>
    <row r="3732" spans="1:10" x14ac:dyDescent="0.25">
      <c r="A3732" s="22" t="s">
        <v>16703</v>
      </c>
      <c r="B3732" s="23">
        <v>900</v>
      </c>
      <c r="C3732" s="22" t="s">
        <v>11494</v>
      </c>
      <c r="D3732" s="28">
        <v>387904</v>
      </c>
      <c r="E3732" s="22" t="s">
        <v>11495</v>
      </c>
      <c r="F3732" s="22" t="s">
        <v>11496</v>
      </c>
      <c r="G3732" s="22" t="s">
        <v>81</v>
      </c>
      <c r="H3732" s="22" t="s">
        <v>16704</v>
      </c>
      <c r="I3732" s="24">
        <v>43997</v>
      </c>
      <c r="J3732" s="24">
        <v>44351</v>
      </c>
    </row>
    <row r="3733" spans="1:10" x14ac:dyDescent="0.25">
      <c r="A3733" s="22" t="s">
        <v>1952</v>
      </c>
      <c r="B3733" s="23">
        <v>900</v>
      </c>
      <c r="C3733" s="22" t="s">
        <v>11494</v>
      </c>
      <c r="D3733" s="28">
        <v>387904</v>
      </c>
      <c r="E3733" s="22" t="s">
        <v>11495</v>
      </c>
      <c r="F3733" s="22" t="s">
        <v>11496</v>
      </c>
      <c r="G3733" s="22" t="s">
        <v>81</v>
      </c>
      <c r="H3733" s="22" t="s">
        <v>11288</v>
      </c>
      <c r="I3733" s="24">
        <v>43997</v>
      </c>
      <c r="J3733" s="24"/>
    </row>
    <row r="3734" spans="1:10" x14ac:dyDescent="0.25">
      <c r="A3734" s="22" t="s">
        <v>1856</v>
      </c>
      <c r="B3734" s="23">
        <v>900</v>
      </c>
      <c r="C3734" s="22" t="s">
        <v>11494</v>
      </c>
      <c r="D3734" s="28">
        <v>387904</v>
      </c>
      <c r="E3734" s="22" t="s">
        <v>11495</v>
      </c>
      <c r="F3734" s="22" t="s">
        <v>11496</v>
      </c>
      <c r="G3734" s="22" t="s">
        <v>81</v>
      </c>
      <c r="H3734" s="22" t="s">
        <v>11016</v>
      </c>
      <c r="I3734" s="24">
        <v>43997</v>
      </c>
      <c r="J3734" s="24"/>
    </row>
    <row r="3735" spans="1:10" x14ac:dyDescent="0.25">
      <c r="A3735" s="22" t="s">
        <v>5147</v>
      </c>
      <c r="B3735" s="23">
        <v>900</v>
      </c>
      <c r="C3735" s="22" t="s">
        <v>11494</v>
      </c>
      <c r="D3735" s="28">
        <v>387904</v>
      </c>
      <c r="E3735" s="22" t="s">
        <v>11495</v>
      </c>
      <c r="F3735" s="22" t="s">
        <v>11496</v>
      </c>
      <c r="G3735" s="22" t="s">
        <v>81</v>
      </c>
      <c r="H3735" s="22" t="s">
        <v>10032</v>
      </c>
      <c r="I3735" s="24">
        <v>43997</v>
      </c>
      <c r="J3735" s="24"/>
    </row>
    <row r="3736" spans="1:10" x14ac:dyDescent="0.25">
      <c r="A3736" s="22" t="s">
        <v>16705</v>
      </c>
      <c r="B3736" s="23">
        <v>900</v>
      </c>
      <c r="C3736" s="22" t="s">
        <v>11494</v>
      </c>
      <c r="D3736" s="28">
        <v>387904</v>
      </c>
      <c r="E3736" s="22" t="s">
        <v>11495</v>
      </c>
      <c r="F3736" s="22" t="s">
        <v>11496</v>
      </c>
      <c r="G3736" s="22" t="s">
        <v>81</v>
      </c>
      <c r="H3736" s="22" t="s">
        <v>16706</v>
      </c>
      <c r="I3736" s="24">
        <v>43997</v>
      </c>
      <c r="J3736" s="24">
        <v>44335</v>
      </c>
    </row>
    <row r="3737" spans="1:10" x14ac:dyDescent="0.25">
      <c r="A3737" s="22" t="s">
        <v>3344</v>
      </c>
      <c r="B3737" s="23">
        <v>900</v>
      </c>
      <c r="C3737" s="22" t="s">
        <v>11494</v>
      </c>
      <c r="D3737" s="28">
        <v>387904</v>
      </c>
      <c r="E3737" s="22" t="s">
        <v>11495</v>
      </c>
      <c r="F3737" s="22" t="s">
        <v>11496</v>
      </c>
      <c r="G3737" s="22" t="s">
        <v>81</v>
      </c>
      <c r="H3737" s="22" t="s">
        <v>11253</v>
      </c>
      <c r="I3737" s="24">
        <v>43997</v>
      </c>
      <c r="J3737" s="24">
        <v>44255</v>
      </c>
    </row>
    <row r="3738" spans="1:10" x14ac:dyDescent="0.25">
      <c r="A3738" s="22" t="s">
        <v>2959</v>
      </c>
      <c r="B3738" s="23">
        <v>900</v>
      </c>
      <c r="C3738" s="22" t="s">
        <v>11494</v>
      </c>
      <c r="D3738" s="28">
        <v>387904</v>
      </c>
      <c r="E3738" s="22" t="s">
        <v>11495</v>
      </c>
      <c r="F3738" s="22" t="s">
        <v>11496</v>
      </c>
      <c r="G3738" s="22" t="s">
        <v>81</v>
      </c>
      <c r="H3738" s="22" t="s">
        <v>7181</v>
      </c>
      <c r="I3738" s="24">
        <v>43997</v>
      </c>
      <c r="J3738" s="24"/>
    </row>
    <row r="3739" spans="1:10" x14ac:dyDescent="0.25">
      <c r="A3739" s="22" t="s">
        <v>16707</v>
      </c>
      <c r="B3739" s="23">
        <v>900</v>
      </c>
      <c r="C3739" s="22" t="s">
        <v>11494</v>
      </c>
      <c r="D3739" s="28">
        <v>387904</v>
      </c>
      <c r="E3739" s="22" t="s">
        <v>11495</v>
      </c>
      <c r="F3739" s="22" t="s">
        <v>11496</v>
      </c>
      <c r="G3739" s="22" t="s">
        <v>81</v>
      </c>
      <c r="H3739" s="22" t="s">
        <v>16708</v>
      </c>
      <c r="I3739" s="24">
        <v>43997</v>
      </c>
      <c r="J3739" s="24">
        <v>44255</v>
      </c>
    </row>
    <row r="3740" spans="1:10" x14ac:dyDescent="0.25">
      <c r="A3740" s="22" t="s">
        <v>1846</v>
      </c>
      <c r="B3740" s="23">
        <v>900</v>
      </c>
      <c r="C3740" s="22" t="s">
        <v>11494</v>
      </c>
      <c r="D3740" s="28">
        <v>387904</v>
      </c>
      <c r="E3740" s="22" t="s">
        <v>11495</v>
      </c>
      <c r="F3740" s="22" t="s">
        <v>11496</v>
      </c>
      <c r="G3740" s="22" t="s">
        <v>81</v>
      </c>
      <c r="H3740" s="22" t="s">
        <v>6500</v>
      </c>
      <c r="I3740" s="24">
        <v>43997</v>
      </c>
      <c r="J3740" s="24"/>
    </row>
    <row r="3741" spans="1:10" x14ac:dyDescent="0.25">
      <c r="A3741" s="22" t="s">
        <v>5833</v>
      </c>
      <c r="B3741" s="23">
        <v>900</v>
      </c>
      <c r="C3741" s="22" t="s">
        <v>11494</v>
      </c>
      <c r="D3741" s="28">
        <v>387904</v>
      </c>
      <c r="E3741" s="22" t="s">
        <v>11495</v>
      </c>
      <c r="F3741" s="22" t="s">
        <v>11496</v>
      </c>
      <c r="G3741" s="22" t="s">
        <v>81</v>
      </c>
      <c r="H3741" s="22" t="s">
        <v>6874</v>
      </c>
      <c r="I3741" s="24">
        <v>43997</v>
      </c>
      <c r="J3741" s="24"/>
    </row>
    <row r="3742" spans="1:10" x14ac:dyDescent="0.25">
      <c r="A3742" s="22" t="s">
        <v>3920</v>
      </c>
      <c r="B3742" s="23">
        <v>900</v>
      </c>
      <c r="C3742" s="22" t="s">
        <v>11494</v>
      </c>
      <c r="D3742" s="28">
        <v>387904</v>
      </c>
      <c r="E3742" s="22" t="s">
        <v>11495</v>
      </c>
      <c r="F3742" s="22" t="s">
        <v>11496</v>
      </c>
      <c r="G3742" s="22" t="s">
        <v>81</v>
      </c>
      <c r="H3742" s="22" t="s">
        <v>9509</v>
      </c>
      <c r="I3742" s="24">
        <v>43997</v>
      </c>
      <c r="J3742" s="24"/>
    </row>
    <row r="3743" spans="1:10" x14ac:dyDescent="0.25">
      <c r="A3743" s="22" t="s">
        <v>1237</v>
      </c>
      <c r="B3743" s="23">
        <v>900</v>
      </c>
      <c r="C3743" s="22" t="s">
        <v>11494</v>
      </c>
      <c r="D3743" s="28">
        <v>387904</v>
      </c>
      <c r="E3743" s="22" t="s">
        <v>11495</v>
      </c>
      <c r="F3743" s="22" t="s">
        <v>11496</v>
      </c>
      <c r="G3743" s="22" t="s">
        <v>81</v>
      </c>
      <c r="H3743" s="22" t="s">
        <v>7149</v>
      </c>
      <c r="I3743" s="24">
        <v>43997</v>
      </c>
      <c r="J3743" s="24">
        <v>44106</v>
      </c>
    </row>
    <row r="3744" spans="1:10" x14ac:dyDescent="0.25">
      <c r="A3744" s="22" t="s">
        <v>1237</v>
      </c>
      <c r="B3744" s="23">
        <v>900</v>
      </c>
      <c r="C3744" s="22" t="s">
        <v>11494</v>
      </c>
      <c r="D3744" s="28">
        <v>387904</v>
      </c>
      <c r="E3744" s="22" t="s">
        <v>11495</v>
      </c>
      <c r="F3744" s="22" t="s">
        <v>16709</v>
      </c>
      <c r="G3744" s="22" t="s">
        <v>81</v>
      </c>
      <c r="H3744" s="22" t="s">
        <v>7149</v>
      </c>
      <c r="I3744" s="24">
        <v>44107</v>
      </c>
      <c r="J3744" s="24"/>
    </row>
    <row r="3745" spans="1:10" x14ac:dyDescent="0.25">
      <c r="A3745" s="22" t="s">
        <v>753</v>
      </c>
      <c r="B3745" s="23">
        <v>900</v>
      </c>
      <c r="C3745" s="22" t="s">
        <v>11494</v>
      </c>
      <c r="D3745" s="28">
        <v>387904</v>
      </c>
      <c r="E3745" s="22" t="s">
        <v>11495</v>
      </c>
      <c r="F3745" s="22" t="s">
        <v>11496</v>
      </c>
      <c r="G3745" s="22" t="s">
        <v>81</v>
      </c>
      <c r="H3745" s="22" t="s">
        <v>10443</v>
      </c>
      <c r="I3745" s="24">
        <v>43997</v>
      </c>
      <c r="J3745" s="24"/>
    </row>
    <row r="3746" spans="1:10" x14ac:dyDescent="0.25">
      <c r="A3746" s="22" t="s">
        <v>16710</v>
      </c>
      <c r="B3746" s="23">
        <v>900</v>
      </c>
      <c r="C3746" s="22" t="s">
        <v>11494</v>
      </c>
      <c r="D3746" s="28">
        <v>387904</v>
      </c>
      <c r="E3746" s="22" t="s">
        <v>11495</v>
      </c>
      <c r="F3746" s="22" t="s">
        <v>11496</v>
      </c>
      <c r="G3746" s="22" t="s">
        <v>81</v>
      </c>
      <c r="H3746" s="22" t="s">
        <v>16711</v>
      </c>
      <c r="I3746" s="24">
        <v>43997</v>
      </c>
      <c r="J3746" s="24">
        <v>44074</v>
      </c>
    </row>
    <row r="3747" spans="1:10" x14ac:dyDescent="0.25">
      <c r="A3747" s="22" t="s">
        <v>16712</v>
      </c>
      <c r="B3747" s="23">
        <v>900</v>
      </c>
      <c r="C3747" s="22" t="s">
        <v>11494</v>
      </c>
      <c r="D3747" s="28">
        <v>387904</v>
      </c>
      <c r="E3747" s="22" t="s">
        <v>11495</v>
      </c>
      <c r="F3747" s="22" t="s">
        <v>11496</v>
      </c>
      <c r="G3747" s="22" t="s">
        <v>81</v>
      </c>
      <c r="H3747" s="22" t="s">
        <v>16713</v>
      </c>
      <c r="I3747" s="24">
        <v>43997</v>
      </c>
      <c r="J3747" s="24">
        <v>44248</v>
      </c>
    </row>
    <row r="3748" spans="1:10" x14ac:dyDescent="0.25">
      <c r="A3748" s="22" t="s">
        <v>16712</v>
      </c>
      <c r="B3748" s="23">
        <v>900</v>
      </c>
      <c r="C3748" s="22" t="s">
        <v>11494</v>
      </c>
      <c r="D3748" s="28">
        <v>387904</v>
      </c>
      <c r="E3748" s="22" t="s">
        <v>11495</v>
      </c>
      <c r="F3748" s="22" t="s">
        <v>11719</v>
      </c>
      <c r="G3748" s="22" t="s">
        <v>81</v>
      </c>
      <c r="H3748" s="22" t="s">
        <v>16713</v>
      </c>
      <c r="I3748" s="24">
        <v>44249</v>
      </c>
      <c r="J3748" s="24">
        <v>44265</v>
      </c>
    </row>
    <row r="3749" spans="1:10" x14ac:dyDescent="0.25">
      <c r="A3749" s="22" t="s">
        <v>3067</v>
      </c>
      <c r="B3749" s="23">
        <v>900</v>
      </c>
      <c r="C3749" s="22" t="s">
        <v>11494</v>
      </c>
      <c r="D3749" s="28">
        <v>387904</v>
      </c>
      <c r="E3749" s="22" t="s">
        <v>11495</v>
      </c>
      <c r="F3749" s="22" t="s">
        <v>11496</v>
      </c>
      <c r="G3749" s="22" t="s">
        <v>81</v>
      </c>
      <c r="H3749" s="22" t="s">
        <v>11148</v>
      </c>
      <c r="I3749" s="24">
        <v>43997</v>
      </c>
      <c r="J3749" s="24"/>
    </row>
    <row r="3750" spans="1:10" x14ac:dyDescent="0.25">
      <c r="A3750" s="22" t="s">
        <v>5679</v>
      </c>
      <c r="B3750" s="23">
        <v>900</v>
      </c>
      <c r="C3750" s="22" t="s">
        <v>11494</v>
      </c>
      <c r="D3750" s="28">
        <v>387904</v>
      </c>
      <c r="E3750" s="22" t="s">
        <v>11495</v>
      </c>
      <c r="F3750" s="22" t="s">
        <v>11496</v>
      </c>
      <c r="G3750" s="22" t="s">
        <v>81</v>
      </c>
      <c r="H3750" s="22" t="s">
        <v>11432</v>
      </c>
      <c r="I3750" s="24">
        <v>43997</v>
      </c>
      <c r="J3750" s="24"/>
    </row>
    <row r="3751" spans="1:10" x14ac:dyDescent="0.25">
      <c r="A3751" s="22" t="s">
        <v>188</v>
      </c>
      <c r="B3751" s="23">
        <v>900</v>
      </c>
      <c r="C3751" s="22" t="s">
        <v>11494</v>
      </c>
      <c r="D3751" s="28">
        <v>387904</v>
      </c>
      <c r="E3751" s="22" t="s">
        <v>11495</v>
      </c>
      <c r="F3751" s="22" t="s">
        <v>11496</v>
      </c>
      <c r="G3751" s="22" t="s">
        <v>81</v>
      </c>
      <c r="H3751" s="22" t="s">
        <v>7162</v>
      </c>
      <c r="I3751" s="24">
        <v>43997</v>
      </c>
      <c r="J3751" s="24"/>
    </row>
    <row r="3752" spans="1:10" x14ac:dyDescent="0.25">
      <c r="A3752" s="22" t="s">
        <v>3820</v>
      </c>
      <c r="B3752" s="23">
        <v>900</v>
      </c>
      <c r="C3752" s="22" t="s">
        <v>11494</v>
      </c>
      <c r="D3752" s="28">
        <v>387904</v>
      </c>
      <c r="E3752" s="22" t="s">
        <v>11495</v>
      </c>
      <c r="F3752" s="22" t="s">
        <v>11496</v>
      </c>
      <c r="G3752" s="22" t="s">
        <v>81</v>
      </c>
      <c r="H3752" s="22" t="s">
        <v>10027</v>
      </c>
      <c r="I3752" s="24">
        <v>43997</v>
      </c>
      <c r="J3752" s="24"/>
    </row>
    <row r="3753" spans="1:10" x14ac:dyDescent="0.25">
      <c r="A3753" s="22" t="s">
        <v>2977</v>
      </c>
      <c r="B3753" s="23">
        <v>900</v>
      </c>
      <c r="C3753" s="22" t="s">
        <v>11494</v>
      </c>
      <c r="D3753" s="28">
        <v>387904</v>
      </c>
      <c r="E3753" s="22" t="s">
        <v>11495</v>
      </c>
      <c r="F3753" s="22" t="s">
        <v>11496</v>
      </c>
      <c r="G3753" s="22" t="s">
        <v>81</v>
      </c>
      <c r="H3753" s="22" t="s">
        <v>6465</v>
      </c>
      <c r="I3753" s="24">
        <v>43997</v>
      </c>
      <c r="J3753" s="24">
        <v>44314</v>
      </c>
    </row>
    <row r="3754" spans="1:10" x14ac:dyDescent="0.25">
      <c r="A3754" s="22" t="s">
        <v>2977</v>
      </c>
      <c r="B3754" s="23">
        <v>900</v>
      </c>
      <c r="C3754" s="22" t="s">
        <v>11494</v>
      </c>
      <c r="D3754" s="28">
        <v>387904</v>
      </c>
      <c r="E3754" s="22" t="s">
        <v>11495</v>
      </c>
      <c r="F3754" s="22" t="s">
        <v>12072</v>
      </c>
      <c r="G3754" s="22" t="s">
        <v>81</v>
      </c>
      <c r="H3754" s="22" t="s">
        <v>6465</v>
      </c>
      <c r="I3754" s="24">
        <v>44315</v>
      </c>
      <c r="J3754" s="24"/>
    </row>
    <row r="3755" spans="1:10" x14ac:dyDescent="0.25">
      <c r="A3755" s="22" t="s">
        <v>16714</v>
      </c>
      <c r="B3755" s="23">
        <v>900</v>
      </c>
      <c r="C3755" s="22" t="s">
        <v>11494</v>
      </c>
      <c r="D3755" s="28">
        <v>387904</v>
      </c>
      <c r="E3755" s="22" t="s">
        <v>11495</v>
      </c>
      <c r="F3755" s="22" t="s">
        <v>11496</v>
      </c>
      <c r="G3755" s="22" t="s">
        <v>81</v>
      </c>
      <c r="H3755" s="22" t="s">
        <v>16715</v>
      </c>
      <c r="I3755" s="24">
        <v>43997</v>
      </c>
      <c r="J3755" s="24">
        <v>44209</v>
      </c>
    </row>
    <row r="3756" spans="1:10" x14ac:dyDescent="0.25">
      <c r="A3756" s="22" t="s">
        <v>4571</v>
      </c>
      <c r="B3756" s="23">
        <v>900</v>
      </c>
      <c r="C3756" s="22" t="s">
        <v>11494</v>
      </c>
      <c r="D3756" s="28">
        <v>387904</v>
      </c>
      <c r="E3756" s="22" t="s">
        <v>11495</v>
      </c>
      <c r="F3756" s="22" t="s">
        <v>11496</v>
      </c>
      <c r="G3756" s="22" t="s">
        <v>81</v>
      </c>
      <c r="H3756" s="22" t="s">
        <v>9333</v>
      </c>
      <c r="I3756" s="24">
        <v>43997</v>
      </c>
      <c r="J3756" s="24"/>
    </row>
    <row r="3757" spans="1:10" x14ac:dyDescent="0.25">
      <c r="A3757" s="22" t="s">
        <v>4124</v>
      </c>
      <c r="B3757" s="23">
        <v>900</v>
      </c>
      <c r="C3757" s="22" t="s">
        <v>11494</v>
      </c>
      <c r="D3757" s="28">
        <v>387904</v>
      </c>
      <c r="E3757" s="22" t="s">
        <v>11495</v>
      </c>
      <c r="F3757" s="22" t="s">
        <v>11496</v>
      </c>
      <c r="G3757" s="22" t="s">
        <v>81</v>
      </c>
      <c r="H3757" s="22" t="s">
        <v>11034</v>
      </c>
      <c r="I3757" s="24">
        <v>43997</v>
      </c>
      <c r="J3757" s="24"/>
    </row>
    <row r="3758" spans="1:10" x14ac:dyDescent="0.25">
      <c r="A3758" s="22" t="s">
        <v>2774</v>
      </c>
      <c r="B3758" s="23">
        <v>900</v>
      </c>
      <c r="C3758" s="22" t="s">
        <v>11494</v>
      </c>
      <c r="D3758" s="28">
        <v>387904</v>
      </c>
      <c r="E3758" s="22" t="s">
        <v>11495</v>
      </c>
      <c r="F3758" s="22" t="s">
        <v>11496</v>
      </c>
      <c r="G3758" s="22" t="s">
        <v>81</v>
      </c>
      <c r="H3758" s="22" t="s">
        <v>9611</v>
      </c>
      <c r="I3758" s="24">
        <v>43997</v>
      </c>
      <c r="J3758" s="24"/>
    </row>
    <row r="3759" spans="1:10" x14ac:dyDescent="0.25">
      <c r="A3759" s="22" t="s">
        <v>1642</v>
      </c>
      <c r="B3759" s="23">
        <v>900</v>
      </c>
      <c r="C3759" s="22" t="s">
        <v>11494</v>
      </c>
      <c r="D3759" s="28">
        <v>387904</v>
      </c>
      <c r="E3759" s="22" t="s">
        <v>11495</v>
      </c>
      <c r="F3759" s="22" t="s">
        <v>11496</v>
      </c>
      <c r="G3759" s="22" t="s">
        <v>81</v>
      </c>
      <c r="H3759" s="22" t="s">
        <v>6381</v>
      </c>
      <c r="I3759" s="24">
        <v>43997</v>
      </c>
      <c r="J3759" s="24"/>
    </row>
    <row r="3760" spans="1:10" x14ac:dyDescent="0.25">
      <c r="A3760" s="22" t="s">
        <v>5588</v>
      </c>
      <c r="B3760" s="23">
        <v>900</v>
      </c>
      <c r="C3760" s="22" t="s">
        <v>11494</v>
      </c>
      <c r="D3760" s="28">
        <v>387904</v>
      </c>
      <c r="E3760" s="22" t="s">
        <v>11495</v>
      </c>
      <c r="F3760" s="22" t="s">
        <v>11496</v>
      </c>
      <c r="G3760" s="22" t="s">
        <v>81</v>
      </c>
      <c r="H3760" s="22" t="s">
        <v>7151</v>
      </c>
      <c r="I3760" s="24">
        <v>43997</v>
      </c>
      <c r="J3760" s="24"/>
    </row>
    <row r="3761" spans="1:10" x14ac:dyDescent="0.25">
      <c r="A3761" s="22" t="s">
        <v>244</v>
      </c>
      <c r="B3761" s="23">
        <v>900</v>
      </c>
      <c r="C3761" s="22" t="s">
        <v>11494</v>
      </c>
      <c r="D3761" s="28">
        <v>387904</v>
      </c>
      <c r="E3761" s="22" t="s">
        <v>11495</v>
      </c>
      <c r="F3761" s="22" t="s">
        <v>11496</v>
      </c>
      <c r="G3761" s="22" t="s">
        <v>81</v>
      </c>
      <c r="H3761" s="22" t="s">
        <v>8955</v>
      </c>
      <c r="I3761" s="24">
        <v>43997</v>
      </c>
      <c r="J3761" s="24">
        <v>44377</v>
      </c>
    </row>
    <row r="3762" spans="1:10" x14ac:dyDescent="0.25">
      <c r="A3762" s="22" t="s">
        <v>2115</v>
      </c>
      <c r="B3762" s="23">
        <v>900</v>
      </c>
      <c r="C3762" s="22" t="s">
        <v>11494</v>
      </c>
      <c r="D3762" s="28">
        <v>387904</v>
      </c>
      <c r="E3762" s="22" t="s">
        <v>11495</v>
      </c>
      <c r="F3762" s="22" t="s">
        <v>11496</v>
      </c>
      <c r="G3762" s="22" t="s">
        <v>81</v>
      </c>
      <c r="H3762" s="22" t="s">
        <v>10799</v>
      </c>
      <c r="I3762" s="24">
        <v>43997</v>
      </c>
      <c r="J3762" s="24">
        <v>44129</v>
      </c>
    </row>
    <row r="3763" spans="1:10" x14ac:dyDescent="0.25">
      <c r="A3763" s="22" t="s">
        <v>2115</v>
      </c>
      <c r="B3763" s="23">
        <v>900</v>
      </c>
      <c r="C3763" s="22" t="s">
        <v>11494</v>
      </c>
      <c r="D3763" s="28">
        <v>387904</v>
      </c>
      <c r="E3763" s="22" t="s">
        <v>11495</v>
      </c>
      <c r="F3763" s="22" t="s">
        <v>16716</v>
      </c>
      <c r="G3763" s="22" t="s">
        <v>81</v>
      </c>
      <c r="H3763" s="22" t="s">
        <v>10799</v>
      </c>
      <c r="I3763" s="24">
        <v>44130</v>
      </c>
      <c r="J3763" s="24"/>
    </row>
    <row r="3764" spans="1:10" x14ac:dyDescent="0.25">
      <c r="A3764" s="22" t="s">
        <v>1648</v>
      </c>
      <c r="B3764" s="23">
        <v>900</v>
      </c>
      <c r="C3764" s="22" t="s">
        <v>11494</v>
      </c>
      <c r="D3764" s="28">
        <v>387904</v>
      </c>
      <c r="E3764" s="22" t="s">
        <v>11495</v>
      </c>
      <c r="F3764" s="22" t="s">
        <v>11496</v>
      </c>
      <c r="G3764" s="22" t="s">
        <v>81</v>
      </c>
      <c r="H3764" s="22" t="s">
        <v>11072</v>
      </c>
      <c r="I3764" s="24">
        <v>43997</v>
      </c>
      <c r="J3764" s="24"/>
    </row>
    <row r="3765" spans="1:10" x14ac:dyDescent="0.25">
      <c r="A3765" s="22" t="s">
        <v>6061</v>
      </c>
      <c r="B3765" s="23">
        <v>900</v>
      </c>
      <c r="C3765" s="22" t="s">
        <v>11494</v>
      </c>
      <c r="D3765" s="28">
        <v>387904</v>
      </c>
      <c r="E3765" s="22" t="s">
        <v>11495</v>
      </c>
      <c r="F3765" s="22" t="s">
        <v>11496</v>
      </c>
      <c r="G3765" s="22" t="s">
        <v>81</v>
      </c>
      <c r="H3765" s="22" t="s">
        <v>10264</v>
      </c>
      <c r="I3765" s="24">
        <v>43997</v>
      </c>
      <c r="J3765" s="24"/>
    </row>
    <row r="3766" spans="1:10" x14ac:dyDescent="0.25">
      <c r="A3766" s="22" t="s">
        <v>5843</v>
      </c>
      <c r="B3766" s="23">
        <v>900</v>
      </c>
      <c r="C3766" s="22" t="s">
        <v>11494</v>
      </c>
      <c r="D3766" s="28">
        <v>387904</v>
      </c>
      <c r="E3766" s="22" t="s">
        <v>11495</v>
      </c>
      <c r="F3766" s="22" t="s">
        <v>11496</v>
      </c>
      <c r="G3766" s="22" t="s">
        <v>81</v>
      </c>
      <c r="H3766" s="22" t="s">
        <v>6385</v>
      </c>
      <c r="I3766" s="24">
        <v>43997</v>
      </c>
      <c r="J3766" s="24"/>
    </row>
    <row r="3767" spans="1:10" x14ac:dyDescent="0.25">
      <c r="A3767" s="22" t="s">
        <v>5332</v>
      </c>
      <c r="B3767" s="23">
        <v>900</v>
      </c>
      <c r="C3767" s="22" t="s">
        <v>11494</v>
      </c>
      <c r="D3767" s="28">
        <v>387904</v>
      </c>
      <c r="E3767" s="22" t="s">
        <v>11495</v>
      </c>
      <c r="F3767" s="22" t="s">
        <v>11496</v>
      </c>
      <c r="G3767" s="22" t="s">
        <v>81</v>
      </c>
      <c r="H3767" s="22" t="s">
        <v>6449</v>
      </c>
      <c r="I3767" s="24">
        <v>43997</v>
      </c>
      <c r="J3767" s="24">
        <v>44255</v>
      </c>
    </row>
    <row r="3768" spans="1:10" x14ac:dyDescent="0.25">
      <c r="A3768" s="22" t="s">
        <v>5332</v>
      </c>
      <c r="B3768" s="23">
        <v>900</v>
      </c>
      <c r="C3768" s="22" t="s">
        <v>11494</v>
      </c>
      <c r="D3768" s="28">
        <v>387904</v>
      </c>
      <c r="E3768" s="22" t="s">
        <v>11495</v>
      </c>
      <c r="F3768" s="22" t="s">
        <v>16717</v>
      </c>
      <c r="G3768" s="22" t="s">
        <v>81</v>
      </c>
      <c r="H3768" s="22" t="s">
        <v>6449</v>
      </c>
      <c r="I3768" s="24">
        <v>44277</v>
      </c>
      <c r="J3768" s="24"/>
    </row>
    <row r="3769" spans="1:10" x14ac:dyDescent="0.25">
      <c r="A3769" s="22" t="s">
        <v>4630</v>
      </c>
      <c r="B3769" s="23">
        <v>900</v>
      </c>
      <c r="C3769" s="22" t="s">
        <v>11494</v>
      </c>
      <c r="D3769" s="28">
        <v>387904</v>
      </c>
      <c r="E3769" s="22" t="s">
        <v>11495</v>
      </c>
      <c r="F3769" s="22" t="s">
        <v>11496</v>
      </c>
      <c r="G3769" s="22" t="s">
        <v>81</v>
      </c>
      <c r="H3769" s="22" t="s">
        <v>11060</v>
      </c>
      <c r="I3769" s="24">
        <v>43997</v>
      </c>
      <c r="J3769" s="24"/>
    </row>
    <row r="3770" spans="1:10" x14ac:dyDescent="0.25">
      <c r="A3770" s="22" t="s">
        <v>2470</v>
      </c>
      <c r="B3770" s="23">
        <v>900</v>
      </c>
      <c r="C3770" s="22" t="s">
        <v>11494</v>
      </c>
      <c r="D3770" s="28">
        <v>387904</v>
      </c>
      <c r="E3770" s="22" t="s">
        <v>11495</v>
      </c>
      <c r="F3770" s="22" t="s">
        <v>11496</v>
      </c>
      <c r="G3770" s="22" t="s">
        <v>81</v>
      </c>
      <c r="H3770" s="22" t="s">
        <v>7131</v>
      </c>
      <c r="I3770" s="24">
        <v>43997</v>
      </c>
      <c r="J3770" s="24">
        <v>44257</v>
      </c>
    </row>
    <row r="3771" spans="1:10" x14ac:dyDescent="0.25">
      <c r="A3771" s="22" t="s">
        <v>2470</v>
      </c>
      <c r="B3771" s="23">
        <v>900</v>
      </c>
      <c r="C3771" s="22" t="s">
        <v>11494</v>
      </c>
      <c r="D3771" s="28">
        <v>387904</v>
      </c>
      <c r="E3771" s="22" t="s">
        <v>11495</v>
      </c>
      <c r="F3771" s="22" t="s">
        <v>15328</v>
      </c>
      <c r="G3771" s="22" t="s">
        <v>81</v>
      </c>
      <c r="H3771" s="22" t="s">
        <v>7131</v>
      </c>
      <c r="I3771" s="24">
        <v>44258</v>
      </c>
      <c r="J3771" s="24"/>
    </row>
    <row r="3772" spans="1:10" x14ac:dyDescent="0.25">
      <c r="A3772" s="22" t="s">
        <v>3164</v>
      </c>
      <c r="B3772" s="23">
        <v>900</v>
      </c>
      <c r="C3772" s="22" t="s">
        <v>11494</v>
      </c>
      <c r="D3772" s="28">
        <v>387904</v>
      </c>
      <c r="E3772" s="22" t="s">
        <v>11495</v>
      </c>
      <c r="F3772" s="22" t="s">
        <v>11496</v>
      </c>
      <c r="G3772" s="22" t="s">
        <v>81</v>
      </c>
      <c r="H3772" s="22" t="s">
        <v>10577</v>
      </c>
      <c r="I3772" s="24">
        <v>43997</v>
      </c>
      <c r="J3772" s="24"/>
    </row>
    <row r="3773" spans="1:10" x14ac:dyDescent="0.25">
      <c r="A3773" s="22" t="s">
        <v>3624</v>
      </c>
      <c r="B3773" s="23">
        <v>900</v>
      </c>
      <c r="C3773" s="22" t="s">
        <v>11494</v>
      </c>
      <c r="D3773" s="28">
        <v>387904</v>
      </c>
      <c r="E3773" s="22" t="s">
        <v>11495</v>
      </c>
      <c r="F3773" s="22" t="s">
        <v>11496</v>
      </c>
      <c r="G3773" s="22" t="s">
        <v>81</v>
      </c>
      <c r="H3773" s="22" t="s">
        <v>7150</v>
      </c>
      <c r="I3773" s="24">
        <v>43997</v>
      </c>
      <c r="J3773" s="24">
        <v>44077</v>
      </c>
    </row>
    <row r="3774" spans="1:10" x14ac:dyDescent="0.25">
      <c r="A3774" s="22" t="s">
        <v>3624</v>
      </c>
      <c r="B3774" s="23">
        <v>900</v>
      </c>
      <c r="C3774" s="22" t="s">
        <v>11494</v>
      </c>
      <c r="D3774" s="28">
        <v>387904</v>
      </c>
      <c r="E3774" s="22" t="s">
        <v>11495</v>
      </c>
      <c r="F3774" s="22" t="s">
        <v>11496</v>
      </c>
      <c r="G3774" s="22" t="s">
        <v>81</v>
      </c>
      <c r="H3774" s="22" t="s">
        <v>7150</v>
      </c>
      <c r="I3774" s="24">
        <v>44284</v>
      </c>
      <c r="J3774" s="24"/>
    </row>
    <row r="3775" spans="1:10" x14ac:dyDescent="0.25">
      <c r="A3775" s="22" t="s">
        <v>3059</v>
      </c>
      <c r="B3775" s="23">
        <v>900</v>
      </c>
      <c r="C3775" s="22" t="s">
        <v>11494</v>
      </c>
      <c r="D3775" s="28">
        <v>387904</v>
      </c>
      <c r="E3775" s="22" t="s">
        <v>11495</v>
      </c>
      <c r="F3775" s="22" t="s">
        <v>11496</v>
      </c>
      <c r="G3775" s="22" t="s">
        <v>81</v>
      </c>
      <c r="H3775" s="22" t="s">
        <v>9175</v>
      </c>
      <c r="I3775" s="24">
        <v>43997</v>
      </c>
      <c r="J3775" s="24"/>
    </row>
    <row r="3776" spans="1:10" x14ac:dyDescent="0.25">
      <c r="A3776" s="22" t="s">
        <v>16718</v>
      </c>
      <c r="B3776" s="23">
        <v>900</v>
      </c>
      <c r="C3776" s="22" t="s">
        <v>11494</v>
      </c>
      <c r="D3776" s="28">
        <v>387904</v>
      </c>
      <c r="E3776" s="22" t="s">
        <v>11495</v>
      </c>
      <c r="F3776" s="22" t="s">
        <v>11496</v>
      </c>
      <c r="G3776" s="22" t="s">
        <v>81</v>
      </c>
      <c r="H3776" s="22" t="s">
        <v>16719</v>
      </c>
      <c r="I3776" s="24">
        <v>43997</v>
      </c>
      <c r="J3776" s="24">
        <v>44110</v>
      </c>
    </row>
    <row r="3777" spans="1:10" x14ac:dyDescent="0.25">
      <c r="A3777" s="22" t="s">
        <v>3770</v>
      </c>
      <c r="B3777" s="23">
        <v>900</v>
      </c>
      <c r="C3777" s="22" t="s">
        <v>11494</v>
      </c>
      <c r="D3777" s="28">
        <v>387904</v>
      </c>
      <c r="E3777" s="22" t="s">
        <v>11495</v>
      </c>
      <c r="F3777" s="22" t="s">
        <v>11496</v>
      </c>
      <c r="G3777" s="22" t="s">
        <v>81</v>
      </c>
      <c r="H3777" s="22" t="s">
        <v>7262</v>
      </c>
      <c r="I3777" s="24">
        <v>43997</v>
      </c>
      <c r="J3777" s="24"/>
    </row>
    <row r="3778" spans="1:10" x14ac:dyDescent="0.25">
      <c r="A3778" s="22" t="s">
        <v>4683</v>
      </c>
      <c r="B3778" s="23">
        <v>900</v>
      </c>
      <c r="C3778" s="22" t="s">
        <v>11494</v>
      </c>
      <c r="D3778" s="28">
        <v>387904</v>
      </c>
      <c r="E3778" s="22" t="s">
        <v>11495</v>
      </c>
      <c r="F3778" s="22" t="s">
        <v>11496</v>
      </c>
      <c r="G3778" s="22" t="s">
        <v>81</v>
      </c>
      <c r="H3778" s="22" t="s">
        <v>6501</v>
      </c>
      <c r="I3778" s="24">
        <v>43997</v>
      </c>
      <c r="J3778" s="24"/>
    </row>
    <row r="3779" spans="1:10" x14ac:dyDescent="0.25">
      <c r="A3779" s="22" t="s">
        <v>16720</v>
      </c>
      <c r="B3779" s="23">
        <v>900</v>
      </c>
      <c r="C3779" s="22" t="s">
        <v>11494</v>
      </c>
      <c r="D3779" s="28">
        <v>387904</v>
      </c>
      <c r="E3779" s="22" t="s">
        <v>11495</v>
      </c>
      <c r="F3779" s="22" t="s">
        <v>11496</v>
      </c>
      <c r="G3779" s="22" t="s">
        <v>81</v>
      </c>
      <c r="H3779" s="22" t="s">
        <v>16721</v>
      </c>
      <c r="I3779" s="24">
        <v>43997</v>
      </c>
      <c r="J3779" s="24">
        <v>44069</v>
      </c>
    </row>
    <row r="3780" spans="1:10" x14ac:dyDescent="0.25">
      <c r="A3780" s="22" t="s">
        <v>16722</v>
      </c>
      <c r="B3780" s="23">
        <v>900</v>
      </c>
      <c r="C3780" s="22" t="s">
        <v>11494</v>
      </c>
      <c r="D3780" s="28">
        <v>387904</v>
      </c>
      <c r="E3780" s="22" t="s">
        <v>11495</v>
      </c>
      <c r="F3780" s="22" t="s">
        <v>11496</v>
      </c>
      <c r="G3780" s="22" t="s">
        <v>81</v>
      </c>
      <c r="H3780" s="22" t="s">
        <v>16723</v>
      </c>
      <c r="I3780" s="24">
        <v>43997</v>
      </c>
      <c r="J3780" s="24">
        <v>44255</v>
      </c>
    </row>
    <row r="3781" spans="1:10" x14ac:dyDescent="0.25">
      <c r="A3781" s="22" t="s">
        <v>4647</v>
      </c>
      <c r="B3781" s="23">
        <v>900</v>
      </c>
      <c r="C3781" s="22" t="s">
        <v>11494</v>
      </c>
      <c r="D3781" s="28">
        <v>387904</v>
      </c>
      <c r="E3781" s="22" t="s">
        <v>11495</v>
      </c>
      <c r="F3781" s="22" t="s">
        <v>11496</v>
      </c>
      <c r="G3781" s="22" t="s">
        <v>81</v>
      </c>
      <c r="H3781" s="22" t="s">
        <v>11230</v>
      </c>
      <c r="I3781" s="24">
        <v>43997</v>
      </c>
      <c r="J3781" s="24"/>
    </row>
    <row r="3782" spans="1:10" x14ac:dyDescent="0.25">
      <c r="A3782" s="22" t="s">
        <v>401</v>
      </c>
      <c r="B3782" s="23">
        <v>900</v>
      </c>
      <c r="C3782" s="22" t="s">
        <v>11494</v>
      </c>
      <c r="D3782" s="28">
        <v>387904</v>
      </c>
      <c r="E3782" s="22" t="s">
        <v>11495</v>
      </c>
      <c r="F3782" s="22" t="s">
        <v>11758</v>
      </c>
      <c r="G3782" s="22" t="s">
        <v>81</v>
      </c>
      <c r="H3782" s="22" t="s">
        <v>6842</v>
      </c>
      <c r="I3782" s="24">
        <v>43997</v>
      </c>
      <c r="J3782" s="24"/>
    </row>
    <row r="3783" spans="1:10" x14ac:dyDescent="0.25">
      <c r="A3783" s="22" t="s">
        <v>4673</v>
      </c>
      <c r="B3783" s="23">
        <v>900</v>
      </c>
      <c r="C3783" s="22" t="s">
        <v>11494</v>
      </c>
      <c r="D3783" s="28">
        <v>387904</v>
      </c>
      <c r="E3783" s="22" t="s">
        <v>11495</v>
      </c>
      <c r="F3783" s="22" t="s">
        <v>11496</v>
      </c>
      <c r="G3783" s="22" t="s">
        <v>81</v>
      </c>
      <c r="H3783" s="22" t="s">
        <v>9852</v>
      </c>
      <c r="I3783" s="24">
        <v>43997</v>
      </c>
      <c r="J3783" s="24"/>
    </row>
    <row r="3784" spans="1:10" x14ac:dyDescent="0.25">
      <c r="A3784" s="22" t="s">
        <v>16724</v>
      </c>
      <c r="B3784" s="23">
        <v>900</v>
      </c>
      <c r="C3784" s="22" t="s">
        <v>11494</v>
      </c>
      <c r="D3784" s="28">
        <v>387904</v>
      </c>
      <c r="E3784" s="22" t="s">
        <v>11495</v>
      </c>
      <c r="F3784" s="22" t="s">
        <v>11496</v>
      </c>
      <c r="G3784" s="22" t="s">
        <v>81</v>
      </c>
      <c r="H3784" s="22" t="s">
        <v>16725</v>
      </c>
      <c r="I3784" s="24">
        <v>43997</v>
      </c>
      <c r="J3784" s="24">
        <v>44287</v>
      </c>
    </row>
    <row r="3785" spans="1:10" x14ac:dyDescent="0.25">
      <c r="A3785" s="22" t="s">
        <v>719</v>
      </c>
      <c r="B3785" s="23">
        <v>900</v>
      </c>
      <c r="C3785" s="22" t="s">
        <v>11494</v>
      </c>
      <c r="D3785" s="28">
        <v>387904</v>
      </c>
      <c r="E3785" s="22" t="s">
        <v>11495</v>
      </c>
      <c r="F3785" s="22" t="s">
        <v>11496</v>
      </c>
      <c r="G3785" s="22" t="s">
        <v>81</v>
      </c>
      <c r="H3785" s="22" t="s">
        <v>11085</v>
      </c>
      <c r="I3785" s="24">
        <v>43997</v>
      </c>
      <c r="J3785" s="24"/>
    </row>
    <row r="3786" spans="1:10" x14ac:dyDescent="0.25">
      <c r="A3786" s="22" t="s">
        <v>5624</v>
      </c>
      <c r="B3786" s="23">
        <v>900</v>
      </c>
      <c r="C3786" s="22" t="s">
        <v>11494</v>
      </c>
      <c r="D3786" s="28">
        <v>387904</v>
      </c>
      <c r="E3786" s="22" t="s">
        <v>11495</v>
      </c>
      <c r="F3786" s="22" t="s">
        <v>11496</v>
      </c>
      <c r="G3786" s="22" t="s">
        <v>81</v>
      </c>
      <c r="H3786" s="22" t="s">
        <v>10737</v>
      </c>
      <c r="I3786" s="24">
        <v>43997</v>
      </c>
      <c r="J3786" s="24">
        <v>44255</v>
      </c>
    </row>
    <row r="3787" spans="1:10" x14ac:dyDescent="0.25">
      <c r="A3787" s="22" t="s">
        <v>2354</v>
      </c>
      <c r="B3787" s="23">
        <v>900</v>
      </c>
      <c r="C3787" s="22" t="s">
        <v>11494</v>
      </c>
      <c r="D3787" s="28">
        <v>387904</v>
      </c>
      <c r="E3787" s="22" t="s">
        <v>11495</v>
      </c>
      <c r="F3787" s="22" t="s">
        <v>11496</v>
      </c>
      <c r="G3787" s="22" t="s">
        <v>81</v>
      </c>
      <c r="H3787" s="22" t="s">
        <v>9356</v>
      </c>
      <c r="I3787" s="24">
        <v>43997</v>
      </c>
      <c r="J3787" s="24"/>
    </row>
    <row r="3788" spans="1:10" x14ac:dyDescent="0.25">
      <c r="A3788" s="22" t="s">
        <v>3620</v>
      </c>
      <c r="B3788" s="23">
        <v>900</v>
      </c>
      <c r="C3788" s="22" t="s">
        <v>11494</v>
      </c>
      <c r="D3788" s="28">
        <v>387904</v>
      </c>
      <c r="E3788" s="22" t="s">
        <v>11495</v>
      </c>
      <c r="F3788" s="22" t="s">
        <v>11496</v>
      </c>
      <c r="G3788" s="22" t="s">
        <v>81</v>
      </c>
      <c r="H3788" s="22" t="s">
        <v>9240</v>
      </c>
      <c r="I3788" s="24">
        <v>43997</v>
      </c>
      <c r="J3788" s="24">
        <v>44361</v>
      </c>
    </row>
    <row r="3789" spans="1:10" x14ac:dyDescent="0.25">
      <c r="A3789" s="22" t="s">
        <v>1632</v>
      </c>
      <c r="B3789" s="23">
        <v>900</v>
      </c>
      <c r="C3789" s="22" t="s">
        <v>11494</v>
      </c>
      <c r="D3789" s="28">
        <v>387904</v>
      </c>
      <c r="E3789" s="22" t="s">
        <v>11495</v>
      </c>
      <c r="F3789" s="22" t="s">
        <v>11496</v>
      </c>
      <c r="G3789" s="22" t="s">
        <v>81</v>
      </c>
      <c r="H3789" s="22" t="s">
        <v>11155</v>
      </c>
      <c r="I3789" s="24">
        <v>43997</v>
      </c>
      <c r="J3789" s="24"/>
    </row>
    <row r="3790" spans="1:10" x14ac:dyDescent="0.25">
      <c r="A3790" s="22" t="s">
        <v>3234</v>
      </c>
      <c r="B3790" s="23">
        <v>900</v>
      </c>
      <c r="C3790" s="22" t="s">
        <v>11494</v>
      </c>
      <c r="D3790" s="28">
        <v>387904</v>
      </c>
      <c r="E3790" s="22" t="s">
        <v>11495</v>
      </c>
      <c r="F3790" s="22" t="s">
        <v>11496</v>
      </c>
      <c r="G3790" s="22" t="s">
        <v>81</v>
      </c>
      <c r="H3790" s="22" t="s">
        <v>7160</v>
      </c>
      <c r="I3790" s="24">
        <v>43997</v>
      </c>
      <c r="J3790" s="24"/>
    </row>
    <row r="3791" spans="1:10" x14ac:dyDescent="0.25">
      <c r="A3791" s="22" t="s">
        <v>2947</v>
      </c>
      <c r="B3791" s="23">
        <v>900</v>
      </c>
      <c r="C3791" s="22" t="s">
        <v>11494</v>
      </c>
      <c r="D3791" s="28">
        <v>387904</v>
      </c>
      <c r="E3791" s="22" t="s">
        <v>11495</v>
      </c>
      <c r="F3791" s="22" t="s">
        <v>11496</v>
      </c>
      <c r="G3791" s="22" t="s">
        <v>81</v>
      </c>
      <c r="H3791" s="22" t="s">
        <v>9866</v>
      </c>
      <c r="I3791" s="24">
        <v>43997</v>
      </c>
      <c r="J3791" s="24"/>
    </row>
    <row r="3792" spans="1:10" x14ac:dyDescent="0.25">
      <c r="A3792" s="22" t="s">
        <v>3362</v>
      </c>
      <c r="B3792" s="23">
        <v>900</v>
      </c>
      <c r="C3792" s="22" t="s">
        <v>11494</v>
      </c>
      <c r="D3792" s="28">
        <v>387904</v>
      </c>
      <c r="E3792" s="22" t="s">
        <v>11495</v>
      </c>
      <c r="F3792" s="22" t="s">
        <v>11496</v>
      </c>
      <c r="G3792" s="22" t="s">
        <v>81</v>
      </c>
      <c r="H3792" s="22" t="s">
        <v>9932</v>
      </c>
      <c r="I3792" s="24">
        <v>43997</v>
      </c>
      <c r="J3792" s="24">
        <v>44255</v>
      </c>
    </row>
    <row r="3793" spans="1:10" x14ac:dyDescent="0.25">
      <c r="A3793" s="22" t="s">
        <v>16726</v>
      </c>
      <c r="B3793" s="23">
        <v>900</v>
      </c>
      <c r="C3793" s="22" t="s">
        <v>11494</v>
      </c>
      <c r="D3793" s="28">
        <v>387904</v>
      </c>
      <c r="E3793" s="22" t="s">
        <v>11495</v>
      </c>
      <c r="F3793" s="22" t="s">
        <v>11496</v>
      </c>
      <c r="G3793" s="22" t="s">
        <v>81</v>
      </c>
      <c r="H3793" s="22" t="s">
        <v>16727</v>
      </c>
      <c r="I3793" s="24">
        <v>43997</v>
      </c>
      <c r="J3793" s="24">
        <v>44255</v>
      </c>
    </row>
    <row r="3794" spans="1:10" x14ac:dyDescent="0.25">
      <c r="A3794" s="22" t="s">
        <v>16728</v>
      </c>
      <c r="B3794" s="23">
        <v>900</v>
      </c>
      <c r="C3794" s="22" t="s">
        <v>11494</v>
      </c>
      <c r="D3794" s="28">
        <v>387904</v>
      </c>
      <c r="E3794" s="22" t="s">
        <v>11495</v>
      </c>
      <c r="F3794" s="22" t="s">
        <v>11496</v>
      </c>
      <c r="G3794" s="22" t="s">
        <v>81</v>
      </c>
      <c r="H3794" s="22" t="s">
        <v>16729</v>
      </c>
      <c r="I3794" s="24">
        <v>43997</v>
      </c>
      <c r="J3794" s="24">
        <v>44255</v>
      </c>
    </row>
    <row r="3795" spans="1:10" x14ac:dyDescent="0.25">
      <c r="A3795" s="22" t="s">
        <v>16730</v>
      </c>
      <c r="B3795" s="23">
        <v>900</v>
      </c>
      <c r="C3795" s="22" t="s">
        <v>11494</v>
      </c>
      <c r="D3795" s="28">
        <v>387904</v>
      </c>
      <c r="E3795" s="22" t="s">
        <v>11495</v>
      </c>
      <c r="F3795" s="22" t="s">
        <v>11496</v>
      </c>
      <c r="G3795" s="22" t="s">
        <v>81</v>
      </c>
      <c r="H3795" s="22" t="s">
        <v>16731</v>
      </c>
      <c r="I3795" s="24">
        <v>43997</v>
      </c>
      <c r="J3795" s="24">
        <v>44255</v>
      </c>
    </row>
    <row r="3796" spans="1:10" x14ac:dyDescent="0.25">
      <c r="A3796" s="22" t="s">
        <v>16732</v>
      </c>
      <c r="B3796" s="23">
        <v>900</v>
      </c>
      <c r="C3796" s="22" t="s">
        <v>11494</v>
      </c>
      <c r="D3796" s="28">
        <v>387904</v>
      </c>
      <c r="E3796" s="22" t="s">
        <v>11495</v>
      </c>
      <c r="F3796" s="22" t="s">
        <v>11496</v>
      </c>
      <c r="G3796" s="22" t="s">
        <v>81</v>
      </c>
      <c r="H3796" s="22" t="s">
        <v>16733</v>
      </c>
      <c r="I3796" s="24">
        <v>43997</v>
      </c>
      <c r="J3796" s="24">
        <v>44255</v>
      </c>
    </row>
    <row r="3797" spans="1:10" x14ac:dyDescent="0.25">
      <c r="A3797" s="22" t="s">
        <v>5895</v>
      </c>
      <c r="B3797" s="23">
        <v>900</v>
      </c>
      <c r="C3797" s="22" t="s">
        <v>11494</v>
      </c>
      <c r="D3797" s="28">
        <v>387904</v>
      </c>
      <c r="E3797" s="22" t="s">
        <v>11495</v>
      </c>
      <c r="F3797" s="22" t="s">
        <v>11496</v>
      </c>
      <c r="G3797" s="22" t="s">
        <v>81</v>
      </c>
      <c r="H3797" s="22" t="s">
        <v>9104</v>
      </c>
      <c r="I3797" s="24">
        <v>43997</v>
      </c>
      <c r="J3797" s="24">
        <v>44255</v>
      </c>
    </row>
    <row r="3798" spans="1:10" x14ac:dyDescent="0.25">
      <c r="A3798" s="22" t="s">
        <v>3572</v>
      </c>
      <c r="B3798" s="23">
        <v>900</v>
      </c>
      <c r="C3798" s="22" t="s">
        <v>11494</v>
      </c>
      <c r="D3798" s="28">
        <v>387904</v>
      </c>
      <c r="E3798" s="22" t="s">
        <v>11495</v>
      </c>
      <c r="F3798" s="22" t="s">
        <v>11496</v>
      </c>
      <c r="G3798" s="22" t="s">
        <v>81</v>
      </c>
      <c r="H3798" s="22" t="s">
        <v>11048</v>
      </c>
      <c r="I3798" s="24">
        <v>43997</v>
      </c>
      <c r="J3798" s="24"/>
    </row>
    <row r="3799" spans="1:10" x14ac:dyDescent="0.25">
      <c r="A3799" s="22" t="s">
        <v>16734</v>
      </c>
      <c r="B3799" s="23">
        <v>900</v>
      </c>
      <c r="C3799" s="22" t="s">
        <v>11494</v>
      </c>
      <c r="D3799" s="28">
        <v>387904</v>
      </c>
      <c r="E3799" s="22" t="s">
        <v>11495</v>
      </c>
      <c r="F3799" s="22" t="s">
        <v>11496</v>
      </c>
      <c r="G3799" s="22" t="s">
        <v>81</v>
      </c>
      <c r="H3799" s="22" t="s">
        <v>16735</v>
      </c>
      <c r="I3799" s="24">
        <v>43997</v>
      </c>
      <c r="J3799" s="24">
        <v>44298</v>
      </c>
    </row>
    <row r="3800" spans="1:10" x14ac:dyDescent="0.25">
      <c r="A3800" s="22" t="s">
        <v>16736</v>
      </c>
      <c r="B3800" s="23">
        <v>900</v>
      </c>
      <c r="C3800" s="22" t="s">
        <v>11494</v>
      </c>
      <c r="D3800" s="28">
        <v>387904</v>
      </c>
      <c r="E3800" s="22" t="s">
        <v>11495</v>
      </c>
      <c r="F3800" s="22" t="s">
        <v>11496</v>
      </c>
      <c r="G3800" s="22" t="s">
        <v>81</v>
      </c>
      <c r="H3800" s="22" t="s">
        <v>16737</v>
      </c>
      <c r="I3800" s="24">
        <v>43997</v>
      </c>
      <c r="J3800" s="24">
        <v>44255</v>
      </c>
    </row>
    <row r="3801" spans="1:10" x14ac:dyDescent="0.25">
      <c r="A3801" s="22" t="s">
        <v>4152</v>
      </c>
      <c r="B3801" s="23">
        <v>900</v>
      </c>
      <c r="C3801" s="22" t="s">
        <v>11494</v>
      </c>
      <c r="D3801" s="28">
        <v>387904</v>
      </c>
      <c r="E3801" s="22" t="s">
        <v>11495</v>
      </c>
      <c r="F3801" s="22" t="s">
        <v>11496</v>
      </c>
      <c r="G3801" s="22" t="s">
        <v>81</v>
      </c>
      <c r="H3801" s="22" t="s">
        <v>7283</v>
      </c>
      <c r="I3801" s="24">
        <v>43997</v>
      </c>
      <c r="J3801" s="24"/>
    </row>
    <row r="3802" spans="1:10" x14ac:dyDescent="0.25">
      <c r="A3802" s="22" t="s">
        <v>3748</v>
      </c>
      <c r="B3802" s="23">
        <v>900</v>
      </c>
      <c r="C3802" s="22" t="s">
        <v>11494</v>
      </c>
      <c r="D3802" s="28">
        <v>387904</v>
      </c>
      <c r="E3802" s="22" t="s">
        <v>11495</v>
      </c>
      <c r="F3802" s="22" t="s">
        <v>11758</v>
      </c>
      <c r="G3802" s="22" t="s">
        <v>81</v>
      </c>
      <c r="H3802" s="22" t="s">
        <v>6845</v>
      </c>
      <c r="I3802" s="24">
        <v>43997</v>
      </c>
      <c r="J3802" s="24"/>
    </row>
    <row r="3803" spans="1:10" x14ac:dyDescent="0.25">
      <c r="A3803" s="22" t="s">
        <v>4513</v>
      </c>
      <c r="B3803" s="23">
        <v>900</v>
      </c>
      <c r="C3803" s="22" t="s">
        <v>11494</v>
      </c>
      <c r="D3803" s="28">
        <v>387904</v>
      </c>
      <c r="E3803" s="22" t="s">
        <v>11495</v>
      </c>
      <c r="F3803" s="22" t="s">
        <v>11496</v>
      </c>
      <c r="G3803" s="22" t="s">
        <v>81</v>
      </c>
      <c r="H3803" s="22" t="s">
        <v>11404</v>
      </c>
      <c r="I3803" s="24">
        <v>43997</v>
      </c>
      <c r="J3803" s="24"/>
    </row>
    <row r="3804" spans="1:10" x14ac:dyDescent="0.25">
      <c r="A3804" s="22" t="s">
        <v>1998</v>
      </c>
      <c r="B3804" s="23">
        <v>900</v>
      </c>
      <c r="C3804" s="22" t="s">
        <v>11494</v>
      </c>
      <c r="D3804" s="28">
        <v>387904</v>
      </c>
      <c r="E3804" s="22" t="s">
        <v>11495</v>
      </c>
      <c r="F3804" s="22" t="s">
        <v>11496</v>
      </c>
      <c r="G3804" s="22" t="s">
        <v>81</v>
      </c>
      <c r="H3804" s="22" t="s">
        <v>11467</v>
      </c>
      <c r="I3804" s="24">
        <v>43997</v>
      </c>
      <c r="J3804" s="24">
        <v>44377</v>
      </c>
    </row>
    <row r="3805" spans="1:10" x14ac:dyDescent="0.25">
      <c r="A3805" s="22" t="s">
        <v>5610</v>
      </c>
      <c r="B3805" s="23">
        <v>900</v>
      </c>
      <c r="C3805" s="22" t="s">
        <v>11494</v>
      </c>
      <c r="D3805" s="28">
        <v>387904</v>
      </c>
      <c r="E3805" s="22" t="s">
        <v>11495</v>
      </c>
      <c r="F3805" s="22" t="s">
        <v>11496</v>
      </c>
      <c r="G3805" s="22" t="s">
        <v>81</v>
      </c>
      <c r="H3805" s="22" t="s">
        <v>9060</v>
      </c>
      <c r="I3805" s="24">
        <v>43997</v>
      </c>
      <c r="J3805" s="24">
        <v>44377</v>
      </c>
    </row>
    <row r="3806" spans="1:10" x14ac:dyDescent="0.25">
      <c r="A3806" s="22" t="s">
        <v>2913</v>
      </c>
      <c r="B3806" s="23">
        <v>900</v>
      </c>
      <c r="C3806" s="22" t="s">
        <v>11494</v>
      </c>
      <c r="D3806" s="28">
        <v>387904</v>
      </c>
      <c r="E3806" s="22" t="s">
        <v>11495</v>
      </c>
      <c r="F3806" s="22" t="s">
        <v>11496</v>
      </c>
      <c r="G3806" s="22" t="s">
        <v>81</v>
      </c>
      <c r="H3806" s="22" t="s">
        <v>10301</v>
      </c>
      <c r="I3806" s="24">
        <v>43997</v>
      </c>
      <c r="J3806" s="24">
        <v>44255</v>
      </c>
    </row>
    <row r="3807" spans="1:10" x14ac:dyDescent="0.25">
      <c r="A3807" s="22" t="s">
        <v>16738</v>
      </c>
      <c r="B3807" s="23">
        <v>900</v>
      </c>
      <c r="C3807" s="22" t="s">
        <v>11494</v>
      </c>
      <c r="D3807" s="28">
        <v>387904</v>
      </c>
      <c r="E3807" s="22" t="s">
        <v>11495</v>
      </c>
      <c r="F3807" s="22" t="s">
        <v>11496</v>
      </c>
      <c r="G3807" s="22" t="s">
        <v>81</v>
      </c>
      <c r="H3807" s="22" t="s">
        <v>16739</v>
      </c>
      <c r="I3807" s="24">
        <v>43997</v>
      </c>
      <c r="J3807" s="24">
        <v>44255</v>
      </c>
    </row>
    <row r="3808" spans="1:10" x14ac:dyDescent="0.25">
      <c r="A3808" s="22" t="s">
        <v>16740</v>
      </c>
      <c r="B3808" s="23">
        <v>900</v>
      </c>
      <c r="C3808" s="22" t="s">
        <v>11494</v>
      </c>
      <c r="D3808" s="28">
        <v>387904</v>
      </c>
      <c r="E3808" s="22" t="s">
        <v>11495</v>
      </c>
      <c r="F3808" s="22" t="s">
        <v>11496</v>
      </c>
      <c r="G3808" s="22" t="s">
        <v>81</v>
      </c>
      <c r="H3808" s="22" t="s">
        <v>16741</v>
      </c>
      <c r="I3808" s="24">
        <v>43997</v>
      </c>
      <c r="J3808" s="24">
        <v>44255</v>
      </c>
    </row>
    <row r="3809" spans="1:10" x14ac:dyDescent="0.25">
      <c r="A3809" s="22" t="s">
        <v>16742</v>
      </c>
      <c r="B3809" s="23">
        <v>900</v>
      </c>
      <c r="C3809" s="22" t="s">
        <v>11494</v>
      </c>
      <c r="D3809" s="28">
        <v>387904</v>
      </c>
      <c r="E3809" s="22" t="s">
        <v>11495</v>
      </c>
      <c r="F3809" s="22" t="s">
        <v>11496</v>
      </c>
      <c r="G3809" s="22" t="s">
        <v>81</v>
      </c>
      <c r="H3809" s="22" t="s">
        <v>16743</v>
      </c>
      <c r="I3809" s="24">
        <v>43997</v>
      </c>
      <c r="J3809" s="24">
        <v>44130</v>
      </c>
    </row>
    <row r="3810" spans="1:10" x14ac:dyDescent="0.25">
      <c r="A3810" s="22" t="s">
        <v>1039</v>
      </c>
      <c r="B3810" s="23">
        <v>900</v>
      </c>
      <c r="C3810" s="22" t="s">
        <v>11494</v>
      </c>
      <c r="D3810" s="28">
        <v>387904</v>
      </c>
      <c r="E3810" s="22" t="s">
        <v>11495</v>
      </c>
      <c r="F3810" s="22" t="s">
        <v>11496</v>
      </c>
      <c r="G3810" s="22" t="s">
        <v>81</v>
      </c>
      <c r="H3810" s="22" t="s">
        <v>10435</v>
      </c>
      <c r="I3810" s="24">
        <v>43997</v>
      </c>
      <c r="J3810" s="24">
        <v>44224</v>
      </c>
    </row>
    <row r="3811" spans="1:10" x14ac:dyDescent="0.25">
      <c r="A3811" s="22" t="s">
        <v>1039</v>
      </c>
      <c r="B3811" s="23">
        <v>900</v>
      </c>
      <c r="C3811" s="22" t="s">
        <v>11494</v>
      </c>
      <c r="D3811" s="28">
        <v>387904</v>
      </c>
      <c r="E3811" s="22" t="s">
        <v>11495</v>
      </c>
      <c r="F3811" s="22" t="s">
        <v>16744</v>
      </c>
      <c r="G3811" s="22" t="s">
        <v>81</v>
      </c>
      <c r="H3811" s="22" t="s">
        <v>10435</v>
      </c>
      <c r="I3811" s="24">
        <v>44225</v>
      </c>
      <c r="J3811" s="24"/>
    </row>
    <row r="3812" spans="1:10" x14ac:dyDescent="0.25">
      <c r="A3812" s="22" t="s">
        <v>16745</v>
      </c>
      <c r="B3812" s="23">
        <v>900</v>
      </c>
      <c r="C3812" s="22" t="s">
        <v>11494</v>
      </c>
      <c r="D3812" s="28">
        <v>387904</v>
      </c>
      <c r="E3812" s="22" t="s">
        <v>11495</v>
      </c>
      <c r="F3812" s="22" t="s">
        <v>11496</v>
      </c>
      <c r="G3812" s="22" t="s">
        <v>81</v>
      </c>
      <c r="H3812" s="22" t="s">
        <v>16746</v>
      </c>
      <c r="I3812" s="24">
        <v>43997</v>
      </c>
      <c r="J3812" s="24">
        <v>44102</v>
      </c>
    </row>
    <row r="3813" spans="1:10" x14ac:dyDescent="0.25">
      <c r="A3813" s="22" t="s">
        <v>16747</v>
      </c>
      <c r="B3813" s="23">
        <v>900</v>
      </c>
      <c r="C3813" s="22" t="s">
        <v>11494</v>
      </c>
      <c r="D3813" s="28">
        <v>387904</v>
      </c>
      <c r="E3813" s="22" t="s">
        <v>11495</v>
      </c>
      <c r="F3813" s="22" t="s">
        <v>11496</v>
      </c>
      <c r="G3813" s="22" t="s">
        <v>81</v>
      </c>
      <c r="H3813" s="22" t="s">
        <v>16748</v>
      </c>
      <c r="I3813" s="24">
        <v>43997</v>
      </c>
      <c r="J3813" s="24">
        <v>44080</v>
      </c>
    </row>
    <row r="3814" spans="1:10" x14ac:dyDescent="0.25">
      <c r="A3814" s="22" t="s">
        <v>16749</v>
      </c>
      <c r="B3814" s="23">
        <v>900</v>
      </c>
      <c r="C3814" s="22" t="s">
        <v>11494</v>
      </c>
      <c r="D3814" s="28">
        <v>387904</v>
      </c>
      <c r="E3814" s="22" t="s">
        <v>11495</v>
      </c>
      <c r="F3814" s="22" t="s">
        <v>11496</v>
      </c>
      <c r="G3814" s="22" t="s">
        <v>81</v>
      </c>
      <c r="H3814" s="22" t="s">
        <v>16750</v>
      </c>
      <c r="I3814" s="24">
        <v>43997</v>
      </c>
      <c r="J3814" s="24">
        <v>44255</v>
      </c>
    </row>
    <row r="3815" spans="1:10" x14ac:dyDescent="0.25">
      <c r="A3815" s="22" t="s">
        <v>16751</v>
      </c>
      <c r="B3815" s="23">
        <v>900</v>
      </c>
      <c r="C3815" s="22" t="s">
        <v>11494</v>
      </c>
      <c r="D3815" s="28">
        <v>387904</v>
      </c>
      <c r="E3815" s="22" t="s">
        <v>11495</v>
      </c>
      <c r="F3815" s="22" t="s">
        <v>11496</v>
      </c>
      <c r="G3815" s="22" t="s">
        <v>81</v>
      </c>
      <c r="H3815" s="22" t="s">
        <v>16752</v>
      </c>
      <c r="I3815" s="24">
        <v>43997</v>
      </c>
      <c r="J3815" s="24">
        <v>44209</v>
      </c>
    </row>
    <row r="3816" spans="1:10" x14ac:dyDescent="0.25">
      <c r="A3816" s="22" t="s">
        <v>16751</v>
      </c>
      <c r="B3816" s="23">
        <v>900</v>
      </c>
      <c r="C3816" s="22" t="s">
        <v>11494</v>
      </c>
      <c r="D3816" s="28">
        <v>387904</v>
      </c>
      <c r="E3816" s="22" t="s">
        <v>11495</v>
      </c>
      <c r="F3816" s="22" t="s">
        <v>16753</v>
      </c>
      <c r="G3816" s="22" t="s">
        <v>81</v>
      </c>
      <c r="H3816" s="22" t="s">
        <v>16752</v>
      </c>
      <c r="I3816" s="24">
        <v>44210</v>
      </c>
      <c r="J3816" s="24">
        <v>44255</v>
      </c>
    </row>
    <row r="3817" spans="1:10" x14ac:dyDescent="0.25">
      <c r="A3817" s="22" t="s">
        <v>16754</v>
      </c>
      <c r="B3817" s="23">
        <v>900</v>
      </c>
      <c r="C3817" s="22" t="s">
        <v>11494</v>
      </c>
      <c r="D3817" s="28">
        <v>387904</v>
      </c>
      <c r="E3817" s="22" t="s">
        <v>11495</v>
      </c>
      <c r="F3817" s="22" t="s">
        <v>11496</v>
      </c>
      <c r="G3817" s="22" t="s">
        <v>81</v>
      </c>
      <c r="H3817" s="22" t="s">
        <v>16755</v>
      </c>
      <c r="I3817" s="24">
        <v>43997</v>
      </c>
      <c r="J3817" s="24">
        <v>44090</v>
      </c>
    </row>
    <row r="3818" spans="1:10" x14ac:dyDescent="0.25">
      <c r="A3818" s="22" t="s">
        <v>1721</v>
      </c>
      <c r="B3818" s="23">
        <v>900</v>
      </c>
      <c r="C3818" s="22" t="s">
        <v>11494</v>
      </c>
      <c r="D3818" s="28">
        <v>387904</v>
      </c>
      <c r="E3818" s="22" t="s">
        <v>11495</v>
      </c>
      <c r="F3818" s="22" t="s">
        <v>11496</v>
      </c>
      <c r="G3818" s="22" t="s">
        <v>81</v>
      </c>
      <c r="H3818" s="22" t="s">
        <v>11314</v>
      </c>
      <c r="I3818" s="24">
        <v>43997</v>
      </c>
      <c r="J3818" s="24"/>
    </row>
    <row r="3819" spans="1:10" x14ac:dyDescent="0.25">
      <c r="A3819" s="22" t="s">
        <v>791</v>
      </c>
      <c r="B3819" s="23">
        <v>900</v>
      </c>
      <c r="C3819" s="22" t="s">
        <v>11494</v>
      </c>
      <c r="D3819" s="28">
        <v>387904</v>
      </c>
      <c r="E3819" s="22" t="s">
        <v>11495</v>
      </c>
      <c r="F3819" s="22" t="s">
        <v>11496</v>
      </c>
      <c r="G3819" s="22" t="s">
        <v>81</v>
      </c>
      <c r="H3819" s="22" t="s">
        <v>9787</v>
      </c>
      <c r="I3819" s="24">
        <v>43997</v>
      </c>
      <c r="J3819" s="24">
        <v>44377</v>
      </c>
    </row>
    <row r="3820" spans="1:10" x14ac:dyDescent="0.25">
      <c r="A3820" s="22" t="s">
        <v>332</v>
      </c>
      <c r="B3820" s="23">
        <v>900</v>
      </c>
      <c r="C3820" s="22" t="s">
        <v>11494</v>
      </c>
      <c r="D3820" s="28">
        <v>387904</v>
      </c>
      <c r="E3820" s="22" t="s">
        <v>11495</v>
      </c>
      <c r="F3820" s="22" t="s">
        <v>11496</v>
      </c>
      <c r="G3820" s="22" t="s">
        <v>81</v>
      </c>
      <c r="H3820" s="22" t="s">
        <v>10436</v>
      </c>
      <c r="I3820" s="24">
        <v>43997</v>
      </c>
      <c r="J3820" s="24"/>
    </row>
    <row r="3821" spans="1:10" x14ac:dyDescent="0.25">
      <c r="A3821" s="22" t="s">
        <v>16756</v>
      </c>
      <c r="B3821" s="23">
        <v>900</v>
      </c>
      <c r="C3821" s="22" t="s">
        <v>11494</v>
      </c>
      <c r="D3821" s="28">
        <v>387904</v>
      </c>
      <c r="E3821" s="22" t="s">
        <v>11495</v>
      </c>
      <c r="F3821" s="22" t="s">
        <v>11496</v>
      </c>
      <c r="G3821" s="22" t="s">
        <v>81</v>
      </c>
      <c r="H3821" s="22" t="s">
        <v>16757</v>
      </c>
      <c r="I3821" s="24">
        <v>43997</v>
      </c>
      <c r="J3821" s="24">
        <v>44255</v>
      </c>
    </row>
    <row r="3822" spans="1:10" x14ac:dyDescent="0.25">
      <c r="A3822" s="22" t="s">
        <v>16758</v>
      </c>
      <c r="B3822" s="23">
        <v>900</v>
      </c>
      <c r="C3822" s="22" t="s">
        <v>11494</v>
      </c>
      <c r="D3822" s="28">
        <v>387904</v>
      </c>
      <c r="E3822" s="22" t="s">
        <v>11495</v>
      </c>
      <c r="F3822" s="22" t="s">
        <v>11496</v>
      </c>
      <c r="G3822" s="22" t="s">
        <v>81</v>
      </c>
      <c r="H3822" s="22" t="s">
        <v>16759</v>
      </c>
      <c r="I3822" s="24">
        <v>43997</v>
      </c>
      <c r="J3822" s="24">
        <v>44255</v>
      </c>
    </row>
    <row r="3823" spans="1:10" x14ac:dyDescent="0.25">
      <c r="A3823" s="22" t="s">
        <v>16760</v>
      </c>
      <c r="B3823" s="23">
        <v>900</v>
      </c>
      <c r="C3823" s="22" t="s">
        <v>11494</v>
      </c>
      <c r="D3823" s="28">
        <v>387904</v>
      </c>
      <c r="E3823" s="22" t="s">
        <v>11495</v>
      </c>
      <c r="F3823" s="22" t="s">
        <v>11496</v>
      </c>
      <c r="G3823" s="22" t="s">
        <v>81</v>
      </c>
      <c r="H3823" s="22" t="s">
        <v>16761</v>
      </c>
      <c r="I3823" s="24">
        <v>43997</v>
      </c>
      <c r="J3823" s="24">
        <v>44255</v>
      </c>
    </row>
    <row r="3824" spans="1:10" x14ac:dyDescent="0.25">
      <c r="A3824" s="22" t="s">
        <v>16762</v>
      </c>
      <c r="B3824" s="23">
        <v>900</v>
      </c>
      <c r="C3824" s="22" t="s">
        <v>11494</v>
      </c>
      <c r="D3824" s="28">
        <v>387904</v>
      </c>
      <c r="E3824" s="22" t="s">
        <v>11495</v>
      </c>
      <c r="F3824" s="22" t="s">
        <v>11496</v>
      </c>
      <c r="G3824" s="22" t="s">
        <v>81</v>
      </c>
      <c r="H3824" s="22" t="s">
        <v>16763</v>
      </c>
      <c r="I3824" s="24">
        <v>43997</v>
      </c>
      <c r="J3824" s="24">
        <v>44066</v>
      </c>
    </row>
    <row r="3825" spans="1:10" x14ac:dyDescent="0.25">
      <c r="A3825" s="22" t="s">
        <v>16764</v>
      </c>
      <c r="B3825" s="23">
        <v>900</v>
      </c>
      <c r="C3825" s="22" t="s">
        <v>11494</v>
      </c>
      <c r="D3825" s="28">
        <v>387904</v>
      </c>
      <c r="E3825" s="22" t="s">
        <v>11495</v>
      </c>
      <c r="F3825" s="22" t="s">
        <v>11496</v>
      </c>
      <c r="G3825" s="22" t="s">
        <v>81</v>
      </c>
      <c r="H3825" s="22" t="s">
        <v>16765</v>
      </c>
      <c r="I3825" s="24">
        <v>43997</v>
      </c>
      <c r="J3825" s="24">
        <v>44255</v>
      </c>
    </row>
    <row r="3826" spans="1:10" x14ac:dyDescent="0.25">
      <c r="A3826" s="22" t="s">
        <v>749</v>
      </c>
      <c r="B3826" s="23">
        <v>900</v>
      </c>
      <c r="C3826" s="22" t="s">
        <v>11494</v>
      </c>
      <c r="D3826" s="28">
        <v>387904</v>
      </c>
      <c r="E3826" s="22" t="s">
        <v>11495</v>
      </c>
      <c r="F3826" s="22" t="s">
        <v>11496</v>
      </c>
      <c r="G3826" s="22" t="s">
        <v>81</v>
      </c>
      <c r="H3826" s="22" t="s">
        <v>10885</v>
      </c>
      <c r="I3826" s="24">
        <v>43997</v>
      </c>
      <c r="J3826" s="24">
        <v>44358</v>
      </c>
    </row>
    <row r="3827" spans="1:10" x14ac:dyDescent="0.25">
      <c r="A3827" s="22" t="s">
        <v>918</v>
      </c>
      <c r="B3827" s="23">
        <v>900</v>
      </c>
      <c r="C3827" s="22" t="s">
        <v>11494</v>
      </c>
      <c r="D3827" s="28">
        <v>387904</v>
      </c>
      <c r="E3827" s="22" t="s">
        <v>11495</v>
      </c>
      <c r="F3827" s="22" t="s">
        <v>11496</v>
      </c>
      <c r="G3827" s="22" t="s">
        <v>81</v>
      </c>
      <c r="H3827" s="22" t="s">
        <v>9002</v>
      </c>
      <c r="I3827" s="24">
        <v>43997</v>
      </c>
      <c r="J3827" s="24">
        <v>44013</v>
      </c>
    </row>
    <row r="3828" spans="1:10" x14ac:dyDescent="0.25">
      <c r="A3828" s="22" t="s">
        <v>2602</v>
      </c>
      <c r="B3828" s="23">
        <v>900</v>
      </c>
      <c r="C3828" s="22" t="s">
        <v>11494</v>
      </c>
      <c r="D3828" s="28">
        <v>387904</v>
      </c>
      <c r="E3828" s="22" t="s">
        <v>11495</v>
      </c>
      <c r="F3828" s="22" t="s">
        <v>11496</v>
      </c>
      <c r="G3828" s="22" t="s">
        <v>81</v>
      </c>
      <c r="H3828" s="22" t="s">
        <v>11479</v>
      </c>
      <c r="I3828" s="24">
        <v>43997</v>
      </c>
      <c r="J3828" s="24">
        <v>44255</v>
      </c>
    </row>
    <row r="3829" spans="1:10" x14ac:dyDescent="0.25">
      <c r="A3829" s="22" t="s">
        <v>16766</v>
      </c>
      <c r="B3829" s="23">
        <v>900</v>
      </c>
      <c r="C3829" s="22" t="s">
        <v>11494</v>
      </c>
      <c r="D3829" s="28">
        <v>387904</v>
      </c>
      <c r="E3829" s="22" t="s">
        <v>11495</v>
      </c>
      <c r="F3829" s="22" t="s">
        <v>11496</v>
      </c>
      <c r="G3829" s="22" t="s">
        <v>81</v>
      </c>
      <c r="H3829" s="22" t="s">
        <v>16767</v>
      </c>
      <c r="I3829" s="24">
        <v>43997</v>
      </c>
      <c r="J3829" s="24">
        <v>44255</v>
      </c>
    </row>
    <row r="3830" spans="1:10" x14ac:dyDescent="0.25">
      <c r="A3830" s="22" t="s">
        <v>16768</v>
      </c>
      <c r="B3830" s="23">
        <v>900</v>
      </c>
      <c r="C3830" s="22" t="s">
        <v>11494</v>
      </c>
      <c r="D3830" s="28">
        <v>387904</v>
      </c>
      <c r="E3830" s="22" t="s">
        <v>11495</v>
      </c>
      <c r="F3830" s="22" t="s">
        <v>11496</v>
      </c>
      <c r="G3830" s="22" t="s">
        <v>81</v>
      </c>
      <c r="H3830" s="22" t="s">
        <v>16769</v>
      </c>
      <c r="I3830" s="24">
        <v>43997</v>
      </c>
      <c r="J3830" s="24">
        <v>44021</v>
      </c>
    </row>
    <row r="3831" spans="1:10" x14ac:dyDescent="0.25">
      <c r="A3831" s="22" t="s">
        <v>1285</v>
      </c>
      <c r="B3831" s="23">
        <v>900</v>
      </c>
      <c r="C3831" s="22" t="s">
        <v>11494</v>
      </c>
      <c r="D3831" s="28">
        <v>387904</v>
      </c>
      <c r="E3831" s="22" t="s">
        <v>11495</v>
      </c>
      <c r="F3831" s="22" t="s">
        <v>11496</v>
      </c>
      <c r="G3831" s="22" t="s">
        <v>81</v>
      </c>
      <c r="H3831" s="22" t="s">
        <v>7148</v>
      </c>
      <c r="I3831" s="24">
        <v>43997</v>
      </c>
      <c r="J3831" s="24"/>
    </row>
    <row r="3832" spans="1:10" x14ac:dyDescent="0.25">
      <c r="A3832" s="22" t="s">
        <v>16770</v>
      </c>
      <c r="B3832" s="23">
        <v>900</v>
      </c>
      <c r="C3832" s="22" t="s">
        <v>11494</v>
      </c>
      <c r="D3832" s="28">
        <v>387904</v>
      </c>
      <c r="E3832" s="22" t="s">
        <v>11495</v>
      </c>
      <c r="F3832" s="22" t="s">
        <v>11496</v>
      </c>
      <c r="G3832" s="22" t="s">
        <v>81</v>
      </c>
      <c r="H3832" s="22" t="s">
        <v>16771</v>
      </c>
      <c r="I3832" s="24">
        <v>43997</v>
      </c>
      <c r="J3832" s="24">
        <v>44255</v>
      </c>
    </row>
    <row r="3833" spans="1:10" x14ac:dyDescent="0.25">
      <c r="A3833" s="22" t="s">
        <v>16772</v>
      </c>
      <c r="B3833" s="23">
        <v>900</v>
      </c>
      <c r="C3833" s="22" t="s">
        <v>11494</v>
      </c>
      <c r="D3833" s="28">
        <v>387904</v>
      </c>
      <c r="E3833" s="22" t="s">
        <v>11495</v>
      </c>
      <c r="F3833" s="22" t="s">
        <v>11496</v>
      </c>
      <c r="G3833" s="22" t="s">
        <v>81</v>
      </c>
      <c r="H3833" s="22" t="s">
        <v>16773</v>
      </c>
      <c r="I3833" s="24">
        <v>43997</v>
      </c>
      <c r="J3833" s="24">
        <v>44255</v>
      </c>
    </row>
    <row r="3834" spans="1:10" x14ac:dyDescent="0.25">
      <c r="A3834" s="22" t="s">
        <v>16774</v>
      </c>
      <c r="B3834" s="23">
        <v>900</v>
      </c>
      <c r="C3834" s="22" t="s">
        <v>11494</v>
      </c>
      <c r="D3834" s="28">
        <v>387904</v>
      </c>
      <c r="E3834" s="22" t="s">
        <v>11495</v>
      </c>
      <c r="F3834" s="22" t="s">
        <v>11496</v>
      </c>
      <c r="G3834" s="22" t="s">
        <v>81</v>
      </c>
      <c r="H3834" s="22" t="s">
        <v>16775</v>
      </c>
      <c r="I3834" s="24">
        <v>43997</v>
      </c>
      <c r="J3834" s="24">
        <v>44255</v>
      </c>
    </row>
    <row r="3835" spans="1:10" x14ac:dyDescent="0.25">
      <c r="A3835" s="22" t="s">
        <v>16776</v>
      </c>
      <c r="B3835" s="23">
        <v>900</v>
      </c>
      <c r="C3835" s="22" t="s">
        <v>11494</v>
      </c>
      <c r="D3835" s="28">
        <v>387904</v>
      </c>
      <c r="E3835" s="22" t="s">
        <v>11495</v>
      </c>
      <c r="F3835" s="22" t="s">
        <v>11496</v>
      </c>
      <c r="G3835" s="22" t="s">
        <v>81</v>
      </c>
      <c r="H3835" s="22" t="s">
        <v>16777</v>
      </c>
      <c r="I3835" s="24">
        <v>43997</v>
      </c>
      <c r="J3835" s="24">
        <v>44255</v>
      </c>
    </row>
    <row r="3836" spans="1:10" x14ac:dyDescent="0.25">
      <c r="A3836" s="22" t="s">
        <v>16778</v>
      </c>
      <c r="B3836" s="23">
        <v>900</v>
      </c>
      <c r="C3836" s="22" t="s">
        <v>11494</v>
      </c>
      <c r="D3836" s="28">
        <v>387904</v>
      </c>
      <c r="E3836" s="22" t="s">
        <v>11495</v>
      </c>
      <c r="F3836" s="22" t="s">
        <v>11496</v>
      </c>
      <c r="G3836" s="22" t="s">
        <v>81</v>
      </c>
      <c r="H3836" s="22" t="s">
        <v>16779</v>
      </c>
      <c r="I3836" s="24">
        <v>43997</v>
      </c>
      <c r="J3836" s="24">
        <v>44006</v>
      </c>
    </row>
    <row r="3837" spans="1:10" x14ac:dyDescent="0.25">
      <c r="A3837" s="22" t="s">
        <v>2424</v>
      </c>
      <c r="B3837" s="23">
        <v>900</v>
      </c>
      <c r="C3837" s="22" t="s">
        <v>11494</v>
      </c>
      <c r="D3837" s="28">
        <v>387904</v>
      </c>
      <c r="E3837" s="22" t="s">
        <v>11495</v>
      </c>
      <c r="F3837" s="22" t="s">
        <v>11496</v>
      </c>
      <c r="G3837" s="22" t="s">
        <v>81</v>
      </c>
      <c r="H3837" s="22" t="s">
        <v>9440</v>
      </c>
      <c r="I3837" s="24">
        <v>43997</v>
      </c>
      <c r="J3837" s="24">
        <v>44089</v>
      </c>
    </row>
    <row r="3838" spans="1:10" x14ac:dyDescent="0.25">
      <c r="A3838" s="22" t="s">
        <v>16780</v>
      </c>
      <c r="B3838" s="23">
        <v>900</v>
      </c>
      <c r="C3838" s="22" t="s">
        <v>11494</v>
      </c>
      <c r="D3838" s="28">
        <v>387904</v>
      </c>
      <c r="E3838" s="22" t="s">
        <v>11495</v>
      </c>
      <c r="F3838" s="22" t="s">
        <v>11496</v>
      </c>
      <c r="G3838" s="22" t="s">
        <v>81</v>
      </c>
      <c r="H3838" s="22" t="s">
        <v>16781</v>
      </c>
      <c r="I3838" s="24">
        <v>43997</v>
      </c>
      <c r="J3838" s="24">
        <v>44068</v>
      </c>
    </row>
    <row r="3839" spans="1:10" x14ac:dyDescent="0.25">
      <c r="A3839" s="22" t="s">
        <v>1351</v>
      </c>
      <c r="B3839" s="23">
        <v>900</v>
      </c>
      <c r="C3839" s="22" t="s">
        <v>11494</v>
      </c>
      <c r="D3839" s="28">
        <v>387904</v>
      </c>
      <c r="E3839" s="22" t="s">
        <v>11495</v>
      </c>
      <c r="F3839" s="22" t="s">
        <v>11496</v>
      </c>
      <c r="G3839" s="22" t="s">
        <v>81</v>
      </c>
      <c r="H3839" s="22" t="s">
        <v>10084</v>
      </c>
      <c r="I3839" s="24">
        <v>43997</v>
      </c>
      <c r="J3839" s="24">
        <v>44255</v>
      </c>
    </row>
    <row r="3840" spans="1:10" x14ac:dyDescent="0.25">
      <c r="A3840" s="22" t="s">
        <v>16782</v>
      </c>
      <c r="B3840" s="23">
        <v>900</v>
      </c>
      <c r="C3840" s="22" t="s">
        <v>11494</v>
      </c>
      <c r="D3840" s="28">
        <v>387904</v>
      </c>
      <c r="E3840" s="22" t="s">
        <v>11495</v>
      </c>
      <c r="F3840" s="22" t="s">
        <v>11496</v>
      </c>
      <c r="G3840" s="22" t="s">
        <v>81</v>
      </c>
      <c r="H3840" s="22" t="s">
        <v>16783</v>
      </c>
      <c r="I3840" s="24">
        <v>43997</v>
      </c>
      <c r="J3840" s="24">
        <v>44108</v>
      </c>
    </row>
    <row r="3841" spans="1:10" x14ac:dyDescent="0.25">
      <c r="A3841" s="22" t="s">
        <v>16784</v>
      </c>
      <c r="B3841" s="23">
        <v>900</v>
      </c>
      <c r="C3841" s="22" t="s">
        <v>11494</v>
      </c>
      <c r="D3841" s="28">
        <v>387904</v>
      </c>
      <c r="E3841" s="22" t="s">
        <v>11495</v>
      </c>
      <c r="F3841" s="22" t="s">
        <v>11496</v>
      </c>
      <c r="G3841" s="22" t="s">
        <v>81</v>
      </c>
      <c r="H3841" s="22" t="s">
        <v>16785</v>
      </c>
      <c r="I3841" s="24">
        <v>43997</v>
      </c>
      <c r="J3841" s="24">
        <v>44038</v>
      </c>
    </row>
    <row r="3842" spans="1:10" x14ac:dyDescent="0.25">
      <c r="A3842" s="22" t="s">
        <v>16784</v>
      </c>
      <c r="B3842" s="23">
        <v>900</v>
      </c>
      <c r="C3842" s="22" t="s">
        <v>11494</v>
      </c>
      <c r="D3842" s="28">
        <v>387904</v>
      </c>
      <c r="E3842" s="22" t="s">
        <v>11495</v>
      </c>
      <c r="F3842" s="22" t="s">
        <v>16786</v>
      </c>
      <c r="G3842" s="22" t="s">
        <v>81</v>
      </c>
      <c r="H3842" s="22" t="s">
        <v>16785</v>
      </c>
      <c r="I3842" s="24">
        <v>44039</v>
      </c>
      <c r="J3842" s="24">
        <v>44043</v>
      </c>
    </row>
    <row r="3843" spans="1:10" x14ac:dyDescent="0.25">
      <c r="A3843" s="22" t="s">
        <v>16787</v>
      </c>
      <c r="B3843" s="23">
        <v>900</v>
      </c>
      <c r="C3843" s="22" t="s">
        <v>11494</v>
      </c>
      <c r="D3843" s="28">
        <v>387904</v>
      </c>
      <c r="E3843" s="22" t="s">
        <v>11495</v>
      </c>
      <c r="F3843" s="22" t="s">
        <v>11496</v>
      </c>
      <c r="G3843" s="22" t="s">
        <v>81</v>
      </c>
      <c r="H3843" s="22" t="s">
        <v>16788</v>
      </c>
      <c r="I3843" s="24">
        <v>43997</v>
      </c>
      <c r="J3843" s="24">
        <v>44008</v>
      </c>
    </row>
    <row r="3844" spans="1:10" x14ac:dyDescent="0.25">
      <c r="A3844" s="22" t="s">
        <v>3124</v>
      </c>
      <c r="B3844" s="23">
        <v>900</v>
      </c>
      <c r="C3844" s="22" t="s">
        <v>11494</v>
      </c>
      <c r="D3844" s="28">
        <v>387904</v>
      </c>
      <c r="E3844" s="22" t="s">
        <v>11495</v>
      </c>
      <c r="F3844" s="22" t="s">
        <v>11496</v>
      </c>
      <c r="G3844" s="22" t="s">
        <v>81</v>
      </c>
      <c r="H3844" s="22" t="s">
        <v>11414</v>
      </c>
      <c r="I3844" s="24">
        <v>43997</v>
      </c>
      <c r="J3844" s="24"/>
    </row>
    <row r="3845" spans="1:10" x14ac:dyDescent="0.25">
      <c r="A3845" s="22" t="s">
        <v>16789</v>
      </c>
      <c r="B3845" s="23">
        <v>900</v>
      </c>
      <c r="C3845" s="22" t="s">
        <v>11494</v>
      </c>
      <c r="D3845" s="28">
        <v>387904</v>
      </c>
      <c r="E3845" s="22" t="s">
        <v>11495</v>
      </c>
      <c r="F3845" s="22" t="s">
        <v>11496</v>
      </c>
      <c r="G3845" s="22" t="s">
        <v>81</v>
      </c>
      <c r="H3845" s="22" t="s">
        <v>16790</v>
      </c>
      <c r="I3845" s="24">
        <v>43997</v>
      </c>
      <c r="J3845" s="24">
        <v>44255</v>
      </c>
    </row>
    <row r="3846" spans="1:10" x14ac:dyDescent="0.25">
      <c r="A3846" s="22" t="s">
        <v>16791</v>
      </c>
      <c r="B3846" s="23">
        <v>900</v>
      </c>
      <c r="C3846" s="22" t="s">
        <v>11494</v>
      </c>
      <c r="D3846" s="28">
        <v>387904</v>
      </c>
      <c r="E3846" s="22" t="s">
        <v>11495</v>
      </c>
      <c r="F3846" s="22" t="s">
        <v>11496</v>
      </c>
      <c r="G3846" s="22" t="s">
        <v>81</v>
      </c>
      <c r="H3846" s="22" t="s">
        <v>16792</v>
      </c>
      <c r="I3846" s="24">
        <v>43997</v>
      </c>
      <c r="J3846" s="24">
        <v>44255</v>
      </c>
    </row>
    <row r="3847" spans="1:10" x14ac:dyDescent="0.25">
      <c r="A3847" s="22" t="s">
        <v>16793</v>
      </c>
      <c r="B3847" s="23">
        <v>900</v>
      </c>
      <c r="C3847" s="22" t="s">
        <v>11494</v>
      </c>
      <c r="D3847" s="28">
        <v>387904</v>
      </c>
      <c r="E3847" s="22" t="s">
        <v>11495</v>
      </c>
      <c r="F3847" s="22" t="s">
        <v>11496</v>
      </c>
      <c r="G3847" s="22" t="s">
        <v>81</v>
      </c>
      <c r="H3847" s="22" t="s">
        <v>16794</v>
      </c>
      <c r="I3847" s="24">
        <v>43997</v>
      </c>
      <c r="J3847" s="24">
        <v>44255</v>
      </c>
    </row>
    <row r="3848" spans="1:10" x14ac:dyDescent="0.25">
      <c r="A3848" s="22" t="s">
        <v>16795</v>
      </c>
      <c r="B3848" s="23">
        <v>900</v>
      </c>
      <c r="C3848" s="22" t="s">
        <v>11494</v>
      </c>
      <c r="D3848" s="28">
        <v>387904</v>
      </c>
      <c r="E3848" s="22" t="s">
        <v>11495</v>
      </c>
      <c r="F3848" s="22" t="s">
        <v>11496</v>
      </c>
      <c r="G3848" s="22" t="s">
        <v>81</v>
      </c>
      <c r="H3848" s="22" t="s">
        <v>16796</v>
      </c>
      <c r="I3848" s="24">
        <v>43997</v>
      </c>
      <c r="J3848" s="24">
        <v>44081</v>
      </c>
    </row>
    <row r="3849" spans="1:10" x14ac:dyDescent="0.25">
      <c r="A3849" s="22" t="s">
        <v>16797</v>
      </c>
      <c r="B3849" s="23">
        <v>900</v>
      </c>
      <c r="C3849" s="22" t="s">
        <v>11494</v>
      </c>
      <c r="D3849" s="28">
        <v>387904</v>
      </c>
      <c r="E3849" s="22" t="s">
        <v>11495</v>
      </c>
      <c r="F3849" s="22" t="s">
        <v>11699</v>
      </c>
      <c r="G3849" s="22" t="s">
        <v>81</v>
      </c>
      <c r="H3849" s="22" t="s">
        <v>16798</v>
      </c>
      <c r="I3849" s="24">
        <v>43997</v>
      </c>
      <c r="J3849" s="24">
        <v>44087</v>
      </c>
    </row>
    <row r="3850" spans="1:10" x14ac:dyDescent="0.25">
      <c r="A3850" s="22" t="s">
        <v>691</v>
      </c>
      <c r="B3850" s="23">
        <v>900</v>
      </c>
      <c r="C3850" s="22" t="s">
        <v>11494</v>
      </c>
      <c r="D3850" s="28">
        <v>387904</v>
      </c>
      <c r="E3850" s="22" t="s">
        <v>11495</v>
      </c>
      <c r="F3850" s="22" t="s">
        <v>11496</v>
      </c>
      <c r="G3850" s="22" t="s">
        <v>81</v>
      </c>
      <c r="H3850" s="22" t="s">
        <v>9565</v>
      </c>
      <c r="I3850" s="24">
        <v>43997</v>
      </c>
      <c r="J3850" s="24">
        <v>44255</v>
      </c>
    </row>
    <row r="3851" spans="1:10" x14ac:dyDescent="0.25">
      <c r="A3851" s="22" t="s">
        <v>16799</v>
      </c>
      <c r="B3851" s="23">
        <v>900</v>
      </c>
      <c r="C3851" s="22" t="s">
        <v>11494</v>
      </c>
      <c r="D3851" s="28">
        <v>387904</v>
      </c>
      <c r="E3851" s="22" t="s">
        <v>11495</v>
      </c>
      <c r="F3851" s="22" t="s">
        <v>11496</v>
      </c>
      <c r="G3851" s="22" t="s">
        <v>81</v>
      </c>
      <c r="H3851" s="22" t="s">
        <v>16800</v>
      </c>
      <c r="I3851" s="24">
        <v>43997</v>
      </c>
      <c r="J3851" s="24">
        <v>44255</v>
      </c>
    </row>
    <row r="3852" spans="1:10" x14ac:dyDescent="0.25">
      <c r="A3852" s="22" t="s">
        <v>2897</v>
      </c>
      <c r="B3852" s="23">
        <v>900</v>
      </c>
      <c r="C3852" s="22" t="s">
        <v>11494</v>
      </c>
      <c r="D3852" s="28">
        <v>387904</v>
      </c>
      <c r="E3852" s="22" t="s">
        <v>11495</v>
      </c>
      <c r="F3852" s="22" t="s">
        <v>11496</v>
      </c>
      <c r="G3852" s="22" t="s">
        <v>81</v>
      </c>
      <c r="H3852" s="22" t="s">
        <v>9088</v>
      </c>
      <c r="I3852" s="24">
        <v>43997</v>
      </c>
      <c r="J3852" s="24"/>
    </row>
    <row r="3853" spans="1:10" x14ac:dyDescent="0.25">
      <c r="A3853" s="22" t="s">
        <v>1489</v>
      </c>
      <c r="B3853" s="23">
        <v>900</v>
      </c>
      <c r="C3853" s="22" t="s">
        <v>11494</v>
      </c>
      <c r="D3853" s="28">
        <v>387904</v>
      </c>
      <c r="E3853" s="22" t="s">
        <v>11495</v>
      </c>
      <c r="F3853" s="22" t="s">
        <v>11496</v>
      </c>
      <c r="G3853" s="22" t="s">
        <v>81</v>
      </c>
      <c r="H3853" s="22" t="s">
        <v>11386</v>
      </c>
      <c r="I3853" s="24">
        <v>43997</v>
      </c>
      <c r="J3853" s="24">
        <v>44255</v>
      </c>
    </row>
    <row r="3854" spans="1:10" x14ac:dyDescent="0.25">
      <c r="A3854" s="22" t="s">
        <v>16801</v>
      </c>
      <c r="B3854" s="23">
        <v>900</v>
      </c>
      <c r="C3854" s="22" t="s">
        <v>11494</v>
      </c>
      <c r="D3854" s="28">
        <v>387904</v>
      </c>
      <c r="E3854" s="22" t="s">
        <v>11495</v>
      </c>
      <c r="F3854" s="22" t="s">
        <v>11496</v>
      </c>
      <c r="G3854" s="22" t="s">
        <v>81</v>
      </c>
      <c r="H3854" s="22" t="s">
        <v>16802</v>
      </c>
      <c r="I3854" s="24">
        <v>43997</v>
      </c>
      <c r="J3854" s="24">
        <v>44119</v>
      </c>
    </row>
    <row r="3855" spans="1:10" x14ac:dyDescent="0.25">
      <c r="A3855" s="22" t="s">
        <v>3148</v>
      </c>
      <c r="B3855" s="23">
        <v>900</v>
      </c>
      <c r="C3855" s="22" t="s">
        <v>11494</v>
      </c>
      <c r="D3855" s="28">
        <v>387904</v>
      </c>
      <c r="E3855" s="22" t="s">
        <v>11495</v>
      </c>
      <c r="F3855" s="22" t="s">
        <v>11496</v>
      </c>
      <c r="G3855" s="22" t="s">
        <v>81</v>
      </c>
      <c r="H3855" s="22" t="s">
        <v>11161</v>
      </c>
      <c r="I3855" s="24">
        <v>43997</v>
      </c>
      <c r="J3855" s="24">
        <v>44255</v>
      </c>
    </row>
    <row r="3856" spans="1:10" x14ac:dyDescent="0.25">
      <c r="A3856" s="22" t="s">
        <v>1743</v>
      </c>
      <c r="B3856" s="23">
        <v>900</v>
      </c>
      <c r="C3856" s="22" t="s">
        <v>11494</v>
      </c>
      <c r="D3856" s="28">
        <v>387904</v>
      </c>
      <c r="E3856" s="22" t="s">
        <v>11495</v>
      </c>
      <c r="F3856" s="22" t="s">
        <v>11496</v>
      </c>
      <c r="G3856" s="22" t="s">
        <v>81</v>
      </c>
      <c r="H3856" s="22" t="s">
        <v>6898</v>
      </c>
      <c r="I3856" s="24">
        <v>43997</v>
      </c>
      <c r="J3856" s="24"/>
    </row>
    <row r="3857" spans="1:10" x14ac:dyDescent="0.25">
      <c r="A3857" s="22" t="s">
        <v>16803</v>
      </c>
      <c r="B3857" s="23">
        <v>900</v>
      </c>
      <c r="C3857" s="22" t="s">
        <v>11494</v>
      </c>
      <c r="D3857" s="28">
        <v>387904</v>
      </c>
      <c r="E3857" s="22" t="s">
        <v>11495</v>
      </c>
      <c r="F3857" s="22" t="s">
        <v>11496</v>
      </c>
      <c r="G3857" s="22" t="s">
        <v>81</v>
      </c>
      <c r="H3857" s="22" t="s">
        <v>16804</v>
      </c>
      <c r="I3857" s="24">
        <v>43997</v>
      </c>
      <c r="J3857" s="24">
        <v>44354</v>
      </c>
    </row>
    <row r="3858" spans="1:10" x14ac:dyDescent="0.25">
      <c r="A3858" s="22" t="s">
        <v>1067</v>
      </c>
      <c r="B3858" s="23">
        <v>900</v>
      </c>
      <c r="C3858" s="22" t="s">
        <v>11494</v>
      </c>
      <c r="D3858" s="28">
        <v>387904</v>
      </c>
      <c r="E3858" s="22" t="s">
        <v>11495</v>
      </c>
      <c r="F3858" s="22" t="s">
        <v>11496</v>
      </c>
      <c r="G3858" s="22" t="s">
        <v>81</v>
      </c>
      <c r="H3858" s="22" t="s">
        <v>9092</v>
      </c>
      <c r="I3858" s="24">
        <v>43997</v>
      </c>
      <c r="J3858" s="24"/>
    </row>
    <row r="3859" spans="1:10" x14ac:dyDescent="0.25">
      <c r="A3859" s="22" t="s">
        <v>16805</v>
      </c>
      <c r="B3859" s="23">
        <v>900</v>
      </c>
      <c r="C3859" s="22" t="s">
        <v>11494</v>
      </c>
      <c r="D3859" s="28">
        <v>387904</v>
      </c>
      <c r="E3859" s="22" t="s">
        <v>11495</v>
      </c>
      <c r="F3859" s="22" t="s">
        <v>11496</v>
      </c>
      <c r="G3859" s="22" t="s">
        <v>81</v>
      </c>
      <c r="H3859" s="22" t="s">
        <v>16806</v>
      </c>
      <c r="I3859" s="24">
        <v>43997</v>
      </c>
      <c r="J3859" s="24">
        <v>44255</v>
      </c>
    </row>
    <row r="3860" spans="1:10" x14ac:dyDescent="0.25">
      <c r="A3860" s="22" t="s">
        <v>16807</v>
      </c>
      <c r="B3860" s="23">
        <v>900</v>
      </c>
      <c r="C3860" s="22" t="s">
        <v>11494</v>
      </c>
      <c r="D3860" s="28">
        <v>387904</v>
      </c>
      <c r="E3860" s="22" t="s">
        <v>11495</v>
      </c>
      <c r="F3860" s="22" t="s">
        <v>11496</v>
      </c>
      <c r="G3860" s="22" t="s">
        <v>81</v>
      </c>
      <c r="H3860" s="22" t="s">
        <v>16808</v>
      </c>
      <c r="I3860" s="24">
        <v>43997</v>
      </c>
      <c r="J3860" s="24">
        <v>44044</v>
      </c>
    </row>
    <row r="3861" spans="1:10" x14ac:dyDescent="0.25">
      <c r="A3861" s="22" t="s">
        <v>5219</v>
      </c>
      <c r="B3861" s="23">
        <v>900</v>
      </c>
      <c r="C3861" s="22" t="s">
        <v>11494</v>
      </c>
      <c r="D3861" s="28">
        <v>387904</v>
      </c>
      <c r="E3861" s="22" t="s">
        <v>11495</v>
      </c>
      <c r="F3861" s="22" t="s">
        <v>11496</v>
      </c>
      <c r="G3861" s="22" t="s">
        <v>81</v>
      </c>
      <c r="H3861" s="22" t="s">
        <v>9522</v>
      </c>
      <c r="I3861" s="24">
        <v>43997</v>
      </c>
      <c r="J3861" s="24">
        <v>44255</v>
      </c>
    </row>
    <row r="3862" spans="1:10" x14ac:dyDescent="0.25">
      <c r="A3862" s="22" t="s">
        <v>16809</v>
      </c>
      <c r="B3862" s="23">
        <v>900</v>
      </c>
      <c r="C3862" s="22" t="s">
        <v>11494</v>
      </c>
      <c r="D3862" s="28">
        <v>387904</v>
      </c>
      <c r="E3862" s="22" t="s">
        <v>11495</v>
      </c>
      <c r="F3862" s="22" t="s">
        <v>16810</v>
      </c>
      <c r="G3862" s="22" t="s">
        <v>81</v>
      </c>
      <c r="H3862" s="22" t="s">
        <v>16811</v>
      </c>
      <c r="I3862" s="24">
        <v>43997</v>
      </c>
      <c r="J3862" s="24">
        <v>44004</v>
      </c>
    </row>
    <row r="3863" spans="1:10" x14ac:dyDescent="0.25">
      <c r="A3863" s="22" t="s">
        <v>2937</v>
      </c>
      <c r="B3863" s="23">
        <v>900</v>
      </c>
      <c r="C3863" s="22" t="s">
        <v>11494</v>
      </c>
      <c r="D3863" s="28">
        <v>387904</v>
      </c>
      <c r="E3863" s="22" t="s">
        <v>11495</v>
      </c>
      <c r="F3863" s="22" t="s">
        <v>11496</v>
      </c>
      <c r="G3863" s="22" t="s">
        <v>81</v>
      </c>
      <c r="H3863" s="22" t="s">
        <v>9506</v>
      </c>
      <c r="I3863" s="24">
        <v>43997</v>
      </c>
      <c r="J3863" s="24">
        <v>44255</v>
      </c>
    </row>
    <row r="3864" spans="1:10" x14ac:dyDescent="0.25">
      <c r="A3864" s="22" t="s">
        <v>4741</v>
      </c>
      <c r="B3864" s="23">
        <v>900</v>
      </c>
      <c r="C3864" s="22" t="s">
        <v>11494</v>
      </c>
      <c r="D3864" s="28">
        <v>387904</v>
      </c>
      <c r="E3864" s="22" t="s">
        <v>11495</v>
      </c>
      <c r="F3864" s="22" t="s">
        <v>11496</v>
      </c>
      <c r="G3864" s="22" t="s">
        <v>81</v>
      </c>
      <c r="H3864" s="22" t="s">
        <v>11229</v>
      </c>
      <c r="I3864" s="24">
        <v>43997</v>
      </c>
      <c r="J3864" s="24">
        <v>44255</v>
      </c>
    </row>
    <row r="3865" spans="1:10" x14ac:dyDescent="0.25">
      <c r="A3865" s="22" t="s">
        <v>16812</v>
      </c>
      <c r="B3865" s="23">
        <v>900</v>
      </c>
      <c r="C3865" s="22" t="s">
        <v>11494</v>
      </c>
      <c r="D3865" s="28">
        <v>387904</v>
      </c>
      <c r="E3865" s="22" t="s">
        <v>11495</v>
      </c>
      <c r="F3865" s="22" t="s">
        <v>11496</v>
      </c>
      <c r="G3865" s="22" t="s">
        <v>81</v>
      </c>
      <c r="H3865" s="22" t="s">
        <v>16813</v>
      </c>
      <c r="I3865" s="24">
        <v>43997</v>
      </c>
      <c r="J3865" s="24">
        <v>44255</v>
      </c>
    </row>
    <row r="3866" spans="1:10" x14ac:dyDescent="0.25">
      <c r="A3866" s="22" t="s">
        <v>16814</v>
      </c>
      <c r="B3866" s="23">
        <v>900</v>
      </c>
      <c r="C3866" s="22" t="s">
        <v>11494</v>
      </c>
      <c r="D3866" s="28">
        <v>387904</v>
      </c>
      <c r="E3866" s="22" t="s">
        <v>11495</v>
      </c>
      <c r="F3866" s="22" t="s">
        <v>11496</v>
      </c>
      <c r="G3866" s="22" t="s">
        <v>81</v>
      </c>
      <c r="H3866" s="22" t="s">
        <v>16815</v>
      </c>
      <c r="I3866" s="24">
        <v>43997</v>
      </c>
      <c r="J3866" s="24">
        <v>44255</v>
      </c>
    </row>
    <row r="3867" spans="1:10" x14ac:dyDescent="0.25">
      <c r="A3867" s="22" t="s">
        <v>16816</v>
      </c>
      <c r="B3867" s="23">
        <v>900</v>
      </c>
      <c r="C3867" s="22" t="s">
        <v>11494</v>
      </c>
      <c r="D3867" s="28">
        <v>387904</v>
      </c>
      <c r="E3867" s="22" t="s">
        <v>11495</v>
      </c>
      <c r="F3867" s="22" t="s">
        <v>11496</v>
      </c>
      <c r="G3867" s="22" t="s">
        <v>81</v>
      </c>
      <c r="H3867" s="22" t="s">
        <v>16817</v>
      </c>
      <c r="I3867" s="24">
        <v>43997</v>
      </c>
      <c r="J3867" s="24">
        <v>44255</v>
      </c>
    </row>
    <row r="3868" spans="1:10" x14ac:dyDescent="0.25">
      <c r="A3868" s="22" t="s">
        <v>2147</v>
      </c>
      <c r="B3868" s="23">
        <v>900</v>
      </c>
      <c r="C3868" s="22" t="s">
        <v>11494</v>
      </c>
      <c r="D3868" s="28">
        <v>387904</v>
      </c>
      <c r="E3868" s="22" t="s">
        <v>11495</v>
      </c>
      <c r="F3868" s="22" t="s">
        <v>11496</v>
      </c>
      <c r="G3868" s="22" t="s">
        <v>81</v>
      </c>
      <c r="H3868" s="22" t="s">
        <v>10824</v>
      </c>
      <c r="I3868" s="24">
        <v>43997</v>
      </c>
      <c r="J3868" s="24">
        <v>44255</v>
      </c>
    </row>
    <row r="3869" spans="1:10" x14ac:dyDescent="0.25">
      <c r="A3869" s="22" t="s">
        <v>16818</v>
      </c>
      <c r="B3869" s="23">
        <v>900</v>
      </c>
      <c r="C3869" s="22" t="s">
        <v>11494</v>
      </c>
      <c r="D3869" s="28">
        <v>387904</v>
      </c>
      <c r="E3869" s="22" t="s">
        <v>11495</v>
      </c>
      <c r="F3869" s="22" t="s">
        <v>11496</v>
      </c>
      <c r="G3869" s="22" t="s">
        <v>81</v>
      </c>
      <c r="H3869" s="22" t="s">
        <v>16819</v>
      </c>
      <c r="I3869" s="24">
        <v>43997</v>
      </c>
      <c r="J3869" s="24">
        <v>44204</v>
      </c>
    </row>
    <row r="3870" spans="1:10" x14ac:dyDescent="0.25">
      <c r="A3870" s="22" t="s">
        <v>1599</v>
      </c>
      <c r="B3870" s="23">
        <v>900</v>
      </c>
      <c r="C3870" s="22" t="s">
        <v>11494</v>
      </c>
      <c r="D3870" s="28">
        <v>387904</v>
      </c>
      <c r="E3870" s="22" t="s">
        <v>11495</v>
      </c>
      <c r="F3870" s="22" t="s">
        <v>11496</v>
      </c>
      <c r="G3870" s="22" t="s">
        <v>81</v>
      </c>
      <c r="H3870" s="22" t="s">
        <v>11395</v>
      </c>
      <c r="I3870" s="24">
        <v>43997</v>
      </c>
      <c r="J3870" s="24">
        <v>44255</v>
      </c>
    </row>
    <row r="3871" spans="1:10" x14ac:dyDescent="0.25">
      <c r="A3871" s="22" t="s">
        <v>16820</v>
      </c>
      <c r="B3871" s="23">
        <v>900</v>
      </c>
      <c r="C3871" s="22" t="s">
        <v>11494</v>
      </c>
      <c r="D3871" s="28">
        <v>387904</v>
      </c>
      <c r="E3871" s="22" t="s">
        <v>11495</v>
      </c>
      <c r="F3871" s="22" t="s">
        <v>11496</v>
      </c>
      <c r="G3871" s="22" t="s">
        <v>81</v>
      </c>
      <c r="H3871" s="22" t="s">
        <v>16821</v>
      </c>
      <c r="I3871" s="24">
        <v>43997</v>
      </c>
      <c r="J3871" s="24">
        <v>44042</v>
      </c>
    </row>
    <row r="3872" spans="1:10" x14ac:dyDescent="0.25">
      <c r="A3872" s="22" t="s">
        <v>16822</v>
      </c>
      <c r="B3872" s="23">
        <v>900</v>
      </c>
      <c r="C3872" s="22" t="s">
        <v>11494</v>
      </c>
      <c r="D3872" s="28">
        <v>387904</v>
      </c>
      <c r="E3872" s="22" t="s">
        <v>11495</v>
      </c>
      <c r="F3872" s="22" t="s">
        <v>11496</v>
      </c>
      <c r="G3872" s="22" t="s">
        <v>81</v>
      </c>
      <c r="H3872" s="22" t="s">
        <v>16823</v>
      </c>
      <c r="I3872" s="24">
        <v>43997</v>
      </c>
      <c r="J3872" s="24">
        <v>44255</v>
      </c>
    </row>
    <row r="3873" spans="1:10" x14ac:dyDescent="0.25">
      <c r="A3873" s="22" t="s">
        <v>3094</v>
      </c>
      <c r="B3873" s="23">
        <v>900</v>
      </c>
      <c r="C3873" s="22" t="s">
        <v>11494</v>
      </c>
      <c r="D3873" s="28">
        <v>387904</v>
      </c>
      <c r="E3873" s="22" t="s">
        <v>11495</v>
      </c>
      <c r="F3873" s="22" t="s">
        <v>11496</v>
      </c>
      <c r="G3873" s="22" t="s">
        <v>81</v>
      </c>
      <c r="H3873" s="22" t="s">
        <v>10268</v>
      </c>
      <c r="I3873" s="24">
        <v>43997</v>
      </c>
      <c r="J3873" s="24"/>
    </row>
    <row r="3874" spans="1:10" x14ac:dyDescent="0.25">
      <c r="A3874" s="22" t="s">
        <v>16824</v>
      </c>
      <c r="B3874" s="23">
        <v>900</v>
      </c>
      <c r="C3874" s="22" t="s">
        <v>11494</v>
      </c>
      <c r="D3874" s="28">
        <v>387904</v>
      </c>
      <c r="E3874" s="22" t="s">
        <v>11495</v>
      </c>
      <c r="F3874" s="22" t="s">
        <v>11496</v>
      </c>
      <c r="G3874" s="22" t="s">
        <v>81</v>
      </c>
      <c r="H3874" s="22" t="s">
        <v>16825</v>
      </c>
      <c r="I3874" s="24">
        <v>43997</v>
      </c>
      <c r="J3874" s="24">
        <v>44255</v>
      </c>
    </row>
    <row r="3875" spans="1:10" x14ac:dyDescent="0.25">
      <c r="A3875" s="22" t="s">
        <v>16826</v>
      </c>
      <c r="B3875" s="23">
        <v>900</v>
      </c>
      <c r="C3875" s="22" t="s">
        <v>11494</v>
      </c>
      <c r="D3875" s="28">
        <v>387904</v>
      </c>
      <c r="E3875" s="22" t="s">
        <v>11495</v>
      </c>
      <c r="F3875" s="22" t="s">
        <v>11496</v>
      </c>
      <c r="G3875" s="22" t="s">
        <v>81</v>
      </c>
      <c r="H3875" s="22" t="s">
        <v>16827</v>
      </c>
      <c r="I3875" s="24">
        <v>43997</v>
      </c>
      <c r="J3875" s="24">
        <v>44165</v>
      </c>
    </row>
    <row r="3876" spans="1:10" x14ac:dyDescent="0.25">
      <c r="A3876" s="22" t="s">
        <v>16828</v>
      </c>
      <c r="B3876" s="23">
        <v>900</v>
      </c>
      <c r="C3876" s="22" t="s">
        <v>11494</v>
      </c>
      <c r="D3876" s="28">
        <v>387904</v>
      </c>
      <c r="E3876" s="22" t="s">
        <v>11495</v>
      </c>
      <c r="F3876" s="22" t="s">
        <v>11496</v>
      </c>
      <c r="G3876" s="22" t="s">
        <v>81</v>
      </c>
      <c r="H3876" s="22" t="s">
        <v>16829</v>
      </c>
      <c r="I3876" s="24">
        <v>43997</v>
      </c>
      <c r="J3876" s="24">
        <v>44255</v>
      </c>
    </row>
    <row r="3877" spans="1:10" x14ac:dyDescent="0.25">
      <c r="A3877" s="22" t="s">
        <v>16830</v>
      </c>
      <c r="B3877" s="23">
        <v>900</v>
      </c>
      <c r="C3877" s="22" t="s">
        <v>11494</v>
      </c>
      <c r="D3877" s="28">
        <v>387904</v>
      </c>
      <c r="E3877" s="22" t="s">
        <v>11495</v>
      </c>
      <c r="F3877" s="22" t="s">
        <v>11496</v>
      </c>
      <c r="G3877" s="22" t="s">
        <v>81</v>
      </c>
      <c r="H3877" s="22" t="s">
        <v>16831</v>
      </c>
      <c r="I3877" s="24">
        <v>43997</v>
      </c>
      <c r="J3877" s="24">
        <v>44074</v>
      </c>
    </row>
    <row r="3878" spans="1:10" x14ac:dyDescent="0.25">
      <c r="A3878" s="22" t="s">
        <v>16832</v>
      </c>
      <c r="B3878" s="23">
        <v>900</v>
      </c>
      <c r="C3878" s="22" t="s">
        <v>11494</v>
      </c>
      <c r="D3878" s="28">
        <v>387904</v>
      </c>
      <c r="E3878" s="22" t="s">
        <v>11495</v>
      </c>
      <c r="F3878" s="22" t="s">
        <v>11496</v>
      </c>
      <c r="G3878" s="22" t="s">
        <v>81</v>
      </c>
      <c r="H3878" s="22" t="s">
        <v>16833</v>
      </c>
      <c r="I3878" s="24">
        <v>43997</v>
      </c>
      <c r="J3878" s="24">
        <v>44025</v>
      </c>
    </row>
    <row r="3879" spans="1:10" x14ac:dyDescent="0.25">
      <c r="A3879" s="22" t="s">
        <v>1513</v>
      </c>
      <c r="B3879" s="23">
        <v>900</v>
      </c>
      <c r="C3879" s="22" t="s">
        <v>11494</v>
      </c>
      <c r="D3879" s="28">
        <v>387904</v>
      </c>
      <c r="E3879" s="22" t="s">
        <v>11495</v>
      </c>
      <c r="F3879" s="22" t="s">
        <v>11496</v>
      </c>
      <c r="G3879" s="22" t="s">
        <v>81</v>
      </c>
      <c r="H3879" s="22" t="s">
        <v>11005</v>
      </c>
      <c r="I3879" s="24">
        <v>43997</v>
      </c>
      <c r="J3879" s="24">
        <v>44255</v>
      </c>
    </row>
    <row r="3880" spans="1:10" x14ac:dyDescent="0.25">
      <c r="A3880" s="22" t="s">
        <v>16834</v>
      </c>
      <c r="B3880" s="23">
        <v>900</v>
      </c>
      <c r="C3880" s="22" t="s">
        <v>11494</v>
      </c>
      <c r="D3880" s="28">
        <v>387904</v>
      </c>
      <c r="E3880" s="22" t="s">
        <v>11495</v>
      </c>
      <c r="F3880" s="22" t="s">
        <v>11496</v>
      </c>
      <c r="G3880" s="22" t="s">
        <v>81</v>
      </c>
      <c r="H3880" s="22" t="s">
        <v>16835</v>
      </c>
      <c r="I3880" s="24">
        <v>43997</v>
      </c>
      <c r="J3880" s="24">
        <v>44255</v>
      </c>
    </row>
    <row r="3881" spans="1:10" x14ac:dyDescent="0.25">
      <c r="A3881" s="22" t="s">
        <v>16836</v>
      </c>
      <c r="B3881" s="23">
        <v>900</v>
      </c>
      <c r="C3881" s="22" t="s">
        <v>11494</v>
      </c>
      <c r="D3881" s="28">
        <v>387904</v>
      </c>
      <c r="E3881" s="22" t="s">
        <v>11495</v>
      </c>
      <c r="F3881" s="22" t="s">
        <v>11496</v>
      </c>
      <c r="G3881" s="22" t="s">
        <v>81</v>
      </c>
      <c r="H3881" s="22" t="s">
        <v>16837</v>
      </c>
      <c r="I3881" s="24">
        <v>43997</v>
      </c>
      <c r="J3881" s="24">
        <v>44255</v>
      </c>
    </row>
    <row r="3882" spans="1:10" x14ac:dyDescent="0.25">
      <c r="A3882" s="22" t="s">
        <v>16838</v>
      </c>
      <c r="B3882" s="23">
        <v>900</v>
      </c>
      <c r="C3882" s="22" t="s">
        <v>11494</v>
      </c>
      <c r="D3882" s="28">
        <v>387904</v>
      </c>
      <c r="E3882" s="22" t="s">
        <v>11495</v>
      </c>
      <c r="F3882" s="22" t="s">
        <v>11496</v>
      </c>
      <c r="G3882" s="22" t="s">
        <v>81</v>
      </c>
      <c r="H3882" s="22" t="s">
        <v>16839</v>
      </c>
      <c r="I3882" s="24">
        <v>43997</v>
      </c>
      <c r="J3882" s="24">
        <v>44255</v>
      </c>
    </row>
    <row r="3883" spans="1:10" x14ac:dyDescent="0.25">
      <c r="A3883" s="22" t="s">
        <v>16840</v>
      </c>
      <c r="B3883" s="23">
        <v>900</v>
      </c>
      <c r="C3883" s="22" t="s">
        <v>11494</v>
      </c>
      <c r="D3883" s="28">
        <v>387904</v>
      </c>
      <c r="E3883" s="22" t="s">
        <v>11495</v>
      </c>
      <c r="F3883" s="22" t="s">
        <v>11496</v>
      </c>
      <c r="G3883" s="22" t="s">
        <v>81</v>
      </c>
      <c r="H3883" s="22" t="s">
        <v>16841</v>
      </c>
      <c r="I3883" s="24">
        <v>43997</v>
      </c>
      <c r="J3883" s="24">
        <v>44255</v>
      </c>
    </row>
    <row r="3884" spans="1:10" x14ac:dyDescent="0.25">
      <c r="A3884" s="22" t="s">
        <v>16842</v>
      </c>
      <c r="B3884" s="23">
        <v>900</v>
      </c>
      <c r="C3884" s="22" t="s">
        <v>11494</v>
      </c>
      <c r="D3884" s="28">
        <v>387904</v>
      </c>
      <c r="E3884" s="22" t="s">
        <v>11495</v>
      </c>
      <c r="F3884" s="22" t="s">
        <v>11496</v>
      </c>
      <c r="G3884" s="22" t="s">
        <v>81</v>
      </c>
      <c r="H3884" s="22" t="s">
        <v>16843</v>
      </c>
      <c r="I3884" s="24">
        <v>43997</v>
      </c>
      <c r="J3884" s="24">
        <v>44043</v>
      </c>
    </row>
    <row r="3885" spans="1:10" x14ac:dyDescent="0.25">
      <c r="A3885" s="22" t="s">
        <v>3037</v>
      </c>
      <c r="B3885" s="23">
        <v>900</v>
      </c>
      <c r="C3885" s="22" t="s">
        <v>11494</v>
      </c>
      <c r="D3885" s="28">
        <v>387904</v>
      </c>
      <c r="E3885" s="22" t="s">
        <v>11495</v>
      </c>
      <c r="F3885" s="22" t="s">
        <v>11496</v>
      </c>
      <c r="G3885" s="22" t="s">
        <v>81</v>
      </c>
      <c r="H3885" s="22" t="s">
        <v>11407</v>
      </c>
      <c r="I3885" s="24">
        <v>43997</v>
      </c>
      <c r="J3885" s="24"/>
    </row>
    <row r="3886" spans="1:10" x14ac:dyDescent="0.25">
      <c r="A3886" s="22" t="s">
        <v>16844</v>
      </c>
      <c r="B3886" s="23">
        <v>900</v>
      </c>
      <c r="C3886" s="22" t="s">
        <v>11494</v>
      </c>
      <c r="D3886" s="28">
        <v>387904</v>
      </c>
      <c r="E3886" s="22" t="s">
        <v>11495</v>
      </c>
      <c r="F3886" s="22" t="s">
        <v>11496</v>
      </c>
      <c r="G3886" s="22" t="s">
        <v>81</v>
      </c>
      <c r="H3886" s="22" t="s">
        <v>16845</v>
      </c>
      <c r="I3886" s="24">
        <v>43997</v>
      </c>
      <c r="J3886" s="24">
        <v>44167</v>
      </c>
    </row>
    <row r="3887" spans="1:10" x14ac:dyDescent="0.25">
      <c r="A3887" s="22" t="s">
        <v>1850</v>
      </c>
      <c r="B3887" s="23">
        <v>900</v>
      </c>
      <c r="C3887" s="22" t="s">
        <v>11494</v>
      </c>
      <c r="D3887" s="28">
        <v>387904</v>
      </c>
      <c r="E3887" s="22" t="s">
        <v>11495</v>
      </c>
      <c r="F3887" s="22" t="s">
        <v>11496</v>
      </c>
      <c r="G3887" s="22" t="s">
        <v>81</v>
      </c>
      <c r="H3887" s="22" t="s">
        <v>9102</v>
      </c>
      <c r="I3887" s="24">
        <v>43997</v>
      </c>
      <c r="J3887" s="24">
        <v>44255</v>
      </c>
    </row>
    <row r="3888" spans="1:10" x14ac:dyDescent="0.25">
      <c r="A3888" s="22" t="s">
        <v>16846</v>
      </c>
      <c r="B3888" s="23">
        <v>900</v>
      </c>
      <c r="C3888" s="22" t="s">
        <v>11494</v>
      </c>
      <c r="D3888" s="28">
        <v>387904</v>
      </c>
      <c r="E3888" s="22" t="s">
        <v>11495</v>
      </c>
      <c r="F3888" s="22" t="s">
        <v>11496</v>
      </c>
      <c r="G3888" s="22" t="s">
        <v>81</v>
      </c>
      <c r="H3888" s="22" t="s">
        <v>16847</v>
      </c>
      <c r="I3888" s="24">
        <v>43997</v>
      </c>
      <c r="J3888" s="24">
        <v>44075</v>
      </c>
    </row>
    <row r="3889" spans="1:10" x14ac:dyDescent="0.25">
      <c r="A3889" s="22" t="s">
        <v>16848</v>
      </c>
      <c r="B3889" s="23">
        <v>900</v>
      </c>
      <c r="C3889" s="22" t="s">
        <v>11494</v>
      </c>
      <c r="D3889" s="28">
        <v>387904</v>
      </c>
      <c r="E3889" s="22" t="s">
        <v>11495</v>
      </c>
      <c r="F3889" s="22" t="s">
        <v>11496</v>
      </c>
      <c r="G3889" s="22" t="s">
        <v>81</v>
      </c>
      <c r="H3889" s="22" t="s">
        <v>16849</v>
      </c>
      <c r="I3889" s="24">
        <v>43997</v>
      </c>
      <c r="J3889" s="24">
        <v>44255</v>
      </c>
    </row>
    <row r="3890" spans="1:10" x14ac:dyDescent="0.25">
      <c r="A3890" s="22" t="s">
        <v>2496</v>
      </c>
      <c r="B3890" s="23">
        <v>900</v>
      </c>
      <c r="C3890" s="22" t="s">
        <v>11494</v>
      </c>
      <c r="D3890" s="28">
        <v>387904</v>
      </c>
      <c r="E3890" s="22" t="s">
        <v>11495</v>
      </c>
      <c r="F3890" s="22" t="s">
        <v>11496</v>
      </c>
      <c r="G3890" s="22" t="s">
        <v>81</v>
      </c>
      <c r="H3890" s="22" t="s">
        <v>9032</v>
      </c>
      <c r="I3890" s="24">
        <v>43997</v>
      </c>
      <c r="J3890" s="24">
        <v>44255</v>
      </c>
    </row>
    <row r="3891" spans="1:10" x14ac:dyDescent="0.25">
      <c r="A3891" s="22" t="s">
        <v>5454</v>
      </c>
      <c r="B3891" s="23">
        <v>900</v>
      </c>
      <c r="C3891" s="22" t="s">
        <v>11494</v>
      </c>
      <c r="D3891" s="28">
        <v>387904</v>
      </c>
      <c r="E3891" s="22" t="s">
        <v>11495</v>
      </c>
      <c r="F3891" s="22" t="s">
        <v>11496</v>
      </c>
      <c r="G3891" s="22" t="s">
        <v>81</v>
      </c>
      <c r="H3891" s="22" t="s">
        <v>9503</v>
      </c>
      <c r="I3891" s="24">
        <v>43997</v>
      </c>
      <c r="J3891" s="24">
        <v>44075</v>
      </c>
    </row>
    <row r="3892" spans="1:10" x14ac:dyDescent="0.25">
      <c r="A3892" s="22" t="s">
        <v>16850</v>
      </c>
      <c r="B3892" s="23">
        <v>900</v>
      </c>
      <c r="C3892" s="22" t="s">
        <v>11494</v>
      </c>
      <c r="D3892" s="28">
        <v>387904</v>
      </c>
      <c r="E3892" s="22" t="s">
        <v>11495</v>
      </c>
      <c r="F3892" s="22" t="s">
        <v>11496</v>
      </c>
      <c r="G3892" s="22" t="s">
        <v>81</v>
      </c>
      <c r="H3892" s="22" t="s">
        <v>16851</v>
      </c>
      <c r="I3892" s="24">
        <v>43997</v>
      </c>
      <c r="J3892" s="24">
        <v>44029</v>
      </c>
    </row>
    <row r="3893" spans="1:10" x14ac:dyDescent="0.25">
      <c r="A3893" s="22" t="s">
        <v>16852</v>
      </c>
      <c r="B3893" s="23">
        <v>900</v>
      </c>
      <c r="C3893" s="22" t="s">
        <v>11494</v>
      </c>
      <c r="D3893" s="28">
        <v>387904</v>
      </c>
      <c r="E3893" s="22" t="s">
        <v>11495</v>
      </c>
      <c r="F3893" s="22" t="s">
        <v>11496</v>
      </c>
      <c r="G3893" s="22" t="s">
        <v>81</v>
      </c>
      <c r="H3893" s="22" t="s">
        <v>16853</v>
      </c>
      <c r="I3893" s="24">
        <v>43997</v>
      </c>
      <c r="J3893" s="24">
        <v>44255</v>
      </c>
    </row>
    <row r="3894" spans="1:10" x14ac:dyDescent="0.25">
      <c r="A3894" s="22" t="s">
        <v>16854</v>
      </c>
      <c r="B3894" s="23">
        <v>900</v>
      </c>
      <c r="C3894" s="22" t="s">
        <v>11494</v>
      </c>
      <c r="D3894" s="28">
        <v>387904</v>
      </c>
      <c r="E3894" s="22" t="s">
        <v>11495</v>
      </c>
      <c r="F3894" s="22" t="s">
        <v>11496</v>
      </c>
      <c r="G3894" s="22" t="s">
        <v>81</v>
      </c>
      <c r="H3894" s="22" t="s">
        <v>16855</v>
      </c>
      <c r="I3894" s="24">
        <v>43997</v>
      </c>
      <c r="J3894" s="24">
        <v>44255</v>
      </c>
    </row>
    <row r="3895" spans="1:10" x14ac:dyDescent="0.25">
      <c r="A3895" s="22" t="s">
        <v>16856</v>
      </c>
      <c r="B3895" s="23">
        <v>900</v>
      </c>
      <c r="C3895" s="22" t="s">
        <v>11494</v>
      </c>
      <c r="D3895" s="28">
        <v>387904</v>
      </c>
      <c r="E3895" s="22" t="s">
        <v>11495</v>
      </c>
      <c r="F3895" s="22" t="s">
        <v>11496</v>
      </c>
      <c r="G3895" s="22" t="s">
        <v>81</v>
      </c>
      <c r="H3895" s="22" t="s">
        <v>16857</v>
      </c>
      <c r="I3895" s="24">
        <v>43997</v>
      </c>
      <c r="J3895" s="24">
        <v>44075</v>
      </c>
    </row>
    <row r="3896" spans="1:10" x14ac:dyDescent="0.25">
      <c r="A3896" s="22" t="s">
        <v>674</v>
      </c>
      <c r="B3896" s="23">
        <v>900</v>
      </c>
      <c r="C3896" s="22" t="s">
        <v>11494</v>
      </c>
      <c r="D3896" s="28">
        <v>387904</v>
      </c>
      <c r="E3896" s="22" t="s">
        <v>11495</v>
      </c>
      <c r="F3896" s="22" t="s">
        <v>11496</v>
      </c>
      <c r="G3896" s="22" t="s">
        <v>81</v>
      </c>
      <c r="H3896" s="22" t="s">
        <v>11014</v>
      </c>
      <c r="I3896" s="24">
        <v>43997</v>
      </c>
      <c r="J3896" s="24"/>
    </row>
    <row r="3897" spans="1:10" x14ac:dyDescent="0.25">
      <c r="A3897" s="22" t="s">
        <v>16858</v>
      </c>
      <c r="B3897" s="23">
        <v>900</v>
      </c>
      <c r="C3897" s="22" t="s">
        <v>11494</v>
      </c>
      <c r="D3897" s="28">
        <v>387904</v>
      </c>
      <c r="E3897" s="22" t="s">
        <v>11495</v>
      </c>
      <c r="F3897" s="22" t="s">
        <v>11496</v>
      </c>
      <c r="G3897" s="22" t="s">
        <v>81</v>
      </c>
      <c r="H3897" s="22" t="s">
        <v>16859</v>
      </c>
      <c r="I3897" s="24">
        <v>43997</v>
      </c>
      <c r="J3897" s="24">
        <v>44255</v>
      </c>
    </row>
    <row r="3898" spans="1:10" x14ac:dyDescent="0.25">
      <c r="A3898" s="22" t="s">
        <v>16860</v>
      </c>
      <c r="B3898" s="23">
        <v>900</v>
      </c>
      <c r="C3898" s="22" t="s">
        <v>11494</v>
      </c>
      <c r="D3898" s="28">
        <v>387904</v>
      </c>
      <c r="E3898" s="22" t="s">
        <v>11495</v>
      </c>
      <c r="F3898" s="22" t="s">
        <v>11496</v>
      </c>
      <c r="G3898" s="22" t="s">
        <v>81</v>
      </c>
      <c r="H3898" s="22" t="s">
        <v>16861</v>
      </c>
      <c r="I3898" s="24">
        <v>43997</v>
      </c>
      <c r="J3898" s="24">
        <v>44255</v>
      </c>
    </row>
    <row r="3899" spans="1:10" x14ac:dyDescent="0.25">
      <c r="A3899" s="22" t="s">
        <v>16862</v>
      </c>
      <c r="B3899" s="23">
        <v>900</v>
      </c>
      <c r="C3899" s="22" t="s">
        <v>11494</v>
      </c>
      <c r="D3899" s="28">
        <v>387904</v>
      </c>
      <c r="E3899" s="22" t="s">
        <v>11495</v>
      </c>
      <c r="F3899" s="22" t="s">
        <v>11496</v>
      </c>
      <c r="G3899" s="22" t="s">
        <v>81</v>
      </c>
      <c r="H3899" s="22" t="s">
        <v>16863</v>
      </c>
      <c r="I3899" s="24">
        <v>43997</v>
      </c>
      <c r="J3899" s="24">
        <v>44166</v>
      </c>
    </row>
    <row r="3900" spans="1:10" x14ac:dyDescent="0.25">
      <c r="A3900" s="22" t="s">
        <v>16864</v>
      </c>
      <c r="B3900" s="23">
        <v>900</v>
      </c>
      <c r="C3900" s="22" t="s">
        <v>11494</v>
      </c>
      <c r="D3900" s="28">
        <v>387904</v>
      </c>
      <c r="E3900" s="22" t="s">
        <v>11495</v>
      </c>
      <c r="F3900" s="22" t="s">
        <v>11496</v>
      </c>
      <c r="G3900" s="22" t="s">
        <v>81</v>
      </c>
      <c r="H3900" s="22" t="s">
        <v>16865</v>
      </c>
      <c r="I3900" s="24">
        <v>43997</v>
      </c>
      <c r="J3900" s="24">
        <v>44255</v>
      </c>
    </row>
    <row r="3901" spans="1:10" x14ac:dyDescent="0.25">
      <c r="A3901" s="22" t="s">
        <v>16866</v>
      </c>
      <c r="B3901" s="23">
        <v>900</v>
      </c>
      <c r="C3901" s="22" t="s">
        <v>11494</v>
      </c>
      <c r="D3901" s="28">
        <v>387904</v>
      </c>
      <c r="E3901" s="22" t="s">
        <v>11495</v>
      </c>
      <c r="F3901" s="22" t="s">
        <v>11496</v>
      </c>
      <c r="G3901" s="22" t="s">
        <v>81</v>
      </c>
      <c r="H3901" s="22" t="s">
        <v>16867</v>
      </c>
      <c r="I3901" s="24">
        <v>43997</v>
      </c>
      <c r="J3901" s="24">
        <v>44109</v>
      </c>
    </row>
    <row r="3902" spans="1:10" x14ac:dyDescent="0.25">
      <c r="A3902" s="22" t="s">
        <v>16868</v>
      </c>
      <c r="B3902" s="23">
        <v>900</v>
      </c>
      <c r="C3902" s="22" t="s">
        <v>11494</v>
      </c>
      <c r="D3902" s="28">
        <v>387904</v>
      </c>
      <c r="E3902" s="22" t="s">
        <v>11495</v>
      </c>
      <c r="F3902" s="22" t="s">
        <v>11496</v>
      </c>
      <c r="G3902" s="22" t="s">
        <v>81</v>
      </c>
      <c r="H3902" s="22" t="s">
        <v>16869</v>
      </c>
      <c r="I3902" s="24">
        <v>43997</v>
      </c>
      <c r="J3902" s="24">
        <v>44024</v>
      </c>
    </row>
    <row r="3903" spans="1:10" x14ac:dyDescent="0.25">
      <c r="A3903" s="22" t="s">
        <v>16868</v>
      </c>
      <c r="B3903" s="23">
        <v>900</v>
      </c>
      <c r="C3903" s="22" t="s">
        <v>11494</v>
      </c>
      <c r="D3903" s="28">
        <v>387904</v>
      </c>
      <c r="E3903" s="22" t="s">
        <v>11495</v>
      </c>
      <c r="F3903" s="22" t="s">
        <v>11908</v>
      </c>
      <c r="G3903" s="22" t="s">
        <v>81</v>
      </c>
      <c r="H3903" s="22" t="s">
        <v>16869</v>
      </c>
      <c r="I3903" s="24">
        <v>44025</v>
      </c>
      <c r="J3903" s="24">
        <v>44255</v>
      </c>
    </row>
    <row r="3904" spans="1:10" x14ac:dyDescent="0.25">
      <c r="A3904" s="22" t="s">
        <v>16870</v>
      </c>
      <c r="B3904" s="23">
        <v>900</v>
      </c>
      <c r="C3904" s="22" t="s">
        <v>11494</v>
      </c>
      <c r="D3904" s="28">
        <v>387904</v>
      </c>
      <c r="E3904" s="22" t="s">
        <v>11495</v>
      </c>
      <c r="F3904" s="22" t="s">
        <v>11496</v>
      </c>
      <c r="G3904" s="22" t="s">
        <v>81</v>
      </c>
      <c r="H3904" s="22" t="s">
        <v>16871</v>
      </c>
      <c r="I3904" s="24">
        <v>43997</v>
      </c>
      <c r="J3904" s="24">
        <v>44255</v>
      </c>
    </row>
    <row r="3905" spans="1:10" x14ac:dyDescent="0.25">
      <c r="A3905" s="22" t="s">
        <v>16872</v>
      </c>
      <c r="B3905" s="23">
        <v>900</v>
      </c>
      <c r="C3905" s="22" t="s">
        <v>11494</v>
      </c>
      <c r="D3905" s="28">
        <v>387904</v>
      </c>
      <c r="E3905" s="22" t="s">
        <v>11495</v>
      </c>
      <c r="F3905" s="22" t="s">
        <v>11496</v>
      </c>
      <c r="G3905" s="22" t="s">
        <v>81</v>
      </c>
      <c r="H3905" s="22" t="s">
        <v>16873</v>
      </c>
      <c r="I3905" s="24">
        <v>43997</v>
      </c>
      <c r="J3905" s="24">
        <v>44002</v>
      </c>
    </row>
    <row r="3906" spans="1:10" x14ac:dyDescent="0.25">
      <c r="A3906" s="22" t="s">
        <v>16872</v>
      </c>
      <c r="B3906" s="23">
        <v>900</v>
      </c>
      <c r="C3906" s="22" t="s">
        <v>11494</v>
      </c>
      <c r="D3906" s="28">
        <v>387904</v>
      </c>
      <c r="E3906" s="22" t="s">
        <v>11495</v>
      </c>
      <c r="F3906" s="22" t="s">
        <v>16874</v>
      </c>
      <c r="G3906" s="22" t="s">
        <v>81</v>
      </c>
      <c r="H3906" s="22" t="s">
        <v>16873</v>
      </c>
      <c r="I3906" s="24">
        <v>44003</v>
      </c>
      <c r="J3906" s="24">
        <v>44255</v>
      </c>
    </row>
    <row r="3907" spans="1:10" x14ac:dyDescent="0.25">
      <c r="A3907" s="22" t="s">
        <v>16875</v>
      </c>
      <c r="B3907" s="23">
        <v>900</v>
      </c>
      <c r="C3907" s="22" t="s">
        <v>11494</v>
      </c>
      <c r="D3907" s="28">
        <v>387904</v>
      </c>
      <c r="E3907" s="22" t="s">
        <v>11495</v>
      </c>
      <c r="F3907" s="22" t="s">
        <v>16810</v>
      </c>
      <c r="G3907" s="22" t="s">
        <v>81</v>
      </c>
      <c r="H3907" s="22" t="s">
        <v>16876</v>
      </c>
      <c r="I3907" s="24">
        <v>43997</v>
      </c>
      <c r="J3907" s="24">
        <v>44013</v>
      </c>
    </row>
    <row r="3908" spans="1:10" x14ac:dyDescent="0.25">
      <c r="A3908" s="22" t="s">
        <v>16877</v>
      </c>
      <c r="B3908" s="23">
        <v>900</v>
      </c>
      <c r="C3908" s="22" t="s">
        <v>11494</v>
      </c>
      <c r="D3908" s="28">
        <v>387904</v>
      </c>
      <c r="E3908" s="22" t="s">
        <v>11495</v>
      </c>
      <c r="F3908" s="22" t="s">
        <v>11496</v>
      </c>
      <c r="G3908" s="22" t="s">
        <v>81</v>
      </c>
      <c r="H3908" s="22" t="s">
        <v>16878</v>
      </c>
      <c r="I3908" s="24">
        <v>43997</v>
      </c>
      <c r="J3908" s="24">
        <v>44014</v>
      </c>
    </row>
    <row r="3909" spans="1:10" x14ac:dyDescent="0.25">
      <c r="A3909" s="22" t="s">
        <v>3687</v>
      </c>
      <c r="B3909" s="23">
        <v>900</v>
      </c>
      <c r="C3909" s="22" t="s">
        <v>11494</v>
      </c>
      <c r="D3909" s="28">
        <v>387904</v>
      </c>
      <c r="E3909" s="22" t="s">
        <v>11495</v>
      </c>
      <c r="F3909" s="22" t="s">
        <v>11496</v>
      </c>
      <c r="G3909" s="22" t="s">
        <v>81</v>
      </c>
      <c r="H3909" s="22" t="s">
        <v>7295</v>
      </c>
      <c r="I3909" s="24">
        <v>43997</v>
      </c>
      <c r="J3909" s="24">
        <v>44052</v>
      </c>
    </row>
    <row r="3910" spans="1:10" x14ac:dyDescent="0.25">
      <c r="A3910" s="22" t="s">
        <v>3687</v>
      </c>
      <c r="B3910" s="23">
        <v>900</v>
      </c>
      <c r="C3910" s="22" t="s">
        <v>11494</v>
      </c>
      <c r="D3910" s="28">
        <v>387904</v>
      </c>
      <c r="E3910" s="22" t="s">
        <v>11495</v>
      </c>
      <c r="F3910" s="22" t="s">
        <v>12346</v>
      </c>
      <c r="G3910" s="22" t="s">
        <v>81</v>
      </c>
      <c r="H3910" s="22" t="s">
        <v>7295</v>
      </c>
      <c r="I3910" s="24">
        <v>44053</v>
      </c>
      <c r="J3910" s="24">
        <v>44255</v>
      </c>
    </row>
    <row r="3911" spans="1:10" x14ac:dyDescent="0.25">
      <c r="A3911" s="22" t="s">
        <v>3687</v>
      </c>
      <c r="B3911" s="23">
        <v>900</v>
      </c>
      <c r="C3911" s="22" t="s">
        <v>11494</v>
      </c>
      <c r="D3911" s="28">
        <v>387904</v>
      </c>
      <c r="E3911" s="22" t="s">
        <v>11495</v>
      </c>
      <c r="F3911" s="22" t="s">
        <v>11496</v>
      </c>
      <c r="G3911" s="22" t="s">
        <v>81</v>
      </c>
      <c r="H3911" s="22" t="s">
        <v>7295</v>
      </c>
      <c r="I3911" s="24">
        <v>44396</v>
      </c>
      <c r="J3911" s="24"/>
    </row>
    <row r="3912" spans="1:10" x14ac:dyDescent="0.25">
      <c r="A3912" s="22" t="s">
        <v>2291</v>
      </c>
      <c r="B3912" s="23">
        <v>900</v>
      </c>
      <c r="C3912" s="22" t="s">
        <v>11494</v>
      </c>
      <c r="D3912" s="28">
        <v>387904</v>
      </c>
      <c r="E3912" s="22" t="s">
        <v>11495</v>
      </c>
      <c r="F3912" s="22" t="s">
        <v>11496</v>
      </c>
      <c r="G3912" s="22" t="s">
        <v>81</v>
      </c>
      <c r="H3912" s="22" t="s">
        <v>9535</v>
      </c>
      <c r="I3912" s="24">
        <v>43997</v>
      </c>
      <c r="J3912" s="24">
        <v>44166</v>
      </c>
    </row>
    <row r="3913" spans="1:10" x14ac:dyDescent="0.25">
      <c r="A3913" s="22" t="s">
        <v>16879</v>
      </c>
      <c r="B3913" s="23">
        <v>900</v>
      </c>
      <c r="C3913" s="22" t="s">
        <v>11494</v>
      </c>
      <c r="D3913" s="28">
        <v>387904</v>
      </c>
      <c r="E3913" s="22" t="s">
        <v>11495</v>
      </c>
      <c r="F3913" s="22" t="s">
        <v>11496</v>
      </c>
      <c r="G3913" s="22" t="s">
        <v>81</v>
      </c>
      <c r="H3913" s="22" t="s">
        <v>16880</v>
      </c>
      <c r="I3913" s="24">
        <v>43997</v>
      </c>
      <c r="J3913" s="24">
        <v>44005</v>
      </c>
    </row>
    <row r="3914" spans="1:10" x14ac:dyDescent="0.25">
      <c r="A3914" s="22" t="s">
        <v>16879</v>
      </c>
      <c r="B3914" s="23">
        <v>900</v>
      </c>
      <c r="C3914" s="22" t="s">
        <v>11494</v>
      </c>
      <c r="D3914" s="28">
        <v>387904</v>
      </c>
      <c r="E3914" s="22" t="s">
        <v>11495</v>
      </c>
      <c r="F3914" s="22" t="s">
        <v>16881</v>
      </c>
      <c r="G3914" s="22" t="s">
        <v>81</v>
      </c>
      <c r="H3914" s="22" t="s">
        <v>16880</v>
      </c>
      <c r="I3914" s="24">
        <v>44006</v>
      </c>
      <c r="J3914" s="24">
        <v>44021</v>
      </c>
    </row>
    <row r="3915" spans="1:10" x14ac:dyDescent="0.25">
      <c r="A3915" s="22" t="s">
        <v>16882</v>
      </c>
      <c r="B3915" s="23">
        <v>900</v>
      </c>
      <c r="C3915" s="22" t="s">
        <v>11494</v>
      </c>
      <c r="D3915" s="28">
        <v>387904</v>
      </c>
      <c r="E3915" s="22" t="s">
        <v>11495</v>
      </c>
      <c r="F3915" s="22" t="s">
        <v>11496</v>
      </c>
      <c r="G3915" s="22" t="s">
        <v>81</v>
      </c>
      <c r="H3915" s="22" t="s">
        <v>16883</v>
      </c>
      <c r="I3915" s="24">
        <v>43997</v>
      </c>
      <c r="J3915" s="24">
        <v>44255</v>
      </c>
    </row>
    <row r="3916" spans="1:10" x14ac:dyDescent="0.25">
      <c r="A3916" s="22" t="s">
        <v>16884</v>
      </c>
      <c r="B3916" s="23">
        <v>900</v>
      </c>
      <c r="C3916" s="22" t="s">
        <v>11494</v>
      </c>
      <c r="D3916" s="28">
        <v>387904</v>
      </c>
      <c r="E3916" s="22" t="s">
        <v>11495</v>
      </c>
      <c r="F3916" s="22" t="s">
        <v>11496</v>
      </c>
      <c r="G3916" s="22" t="s">
        <v>81</v>
      </c>
      <c r="H3916" s="22" t="s">
        <v>11143</v>
      </c>
      <c r="I3916" s="24">
        <v>44102</v>
      </c>
      <c r="J3916" s="24">
        <v>44255</v>
      </c>
    </row>
    <row r="3917" spans="1:10" x14ac:dyDescent="0.25">
      <c r="A3917" s="22" t="s">
        <v>824</v>
      </c>
      <c r="B3917" s="23">
        <v>900</v>
      </c>
      <c r="C3917" s="22" t="s">
        <v>11494</v>
      </c>
      <c r="D3917" s="28">
        <v>387904</v>
      </c>
      <c r="E3917" s="22" t="s">
        <v>11495</v>
      </c>
      <c r="F3917" s="22" t="s">
        <v>11496</v>
      </c>
      <c r="G3917" s="22" t="s">
        <v>81</v>
      </c>
      <c r="H3917" s="22" t="s">
        <v>9205</v>
      </c>
      <c r="I3917" s="24">
        <v>43997</v>
      </c>
      <c r="J3917" s="24">
        <v>44255</v>
      </c>
    </row>
    <row r="3918" spans="1:10" x14ac:dyDescent="0.25">
      <c r="A3918" s="22" t="s">
        <v>16885</v>
      </c>
      <c r="B3918" s="23">
        <v>900</v>
      </c>
      <c r="C3918" s="22" t="s">
        <v>11494</v>
      </c>
      <c r="D3918" s="28">
        <v>387904</v>
      </c>
      <c r="E3918" s="22" t="s">
        <v>11495</v>
      </c>
      <c r="F3918" s="22" t="s">
        <v>11496</v>
      </c>
      <c r="G3918" s="22" t="s">
        <v>81</v>
      </c>
      <c r="H3918" s="22" t="s">
        <v>16886</v>
      </c>
      <c r="I3918" s="24">
        <v>43997</v>
      </c>
      <c r="J3918" s="24">
        <v>44212</v>
      </c>
    </row>
    <row r="3919" spans="1:10" x14ac:dyDescent="0.25">
      <c r="A3919" s="22" t="s">
        <v>16887</v>
      </c>
      <c r="B3919" s="23">
        <v>900</v>
      </c>
      <c r="C3919" s="22" t="s">
        <v>11494</v>
      </c>
      <c r="D3919" s="28">
        <v>387904</v>
      </c>
      <c r="E3919" s="22" t="s">
        <v>11495</v>
      </c>
      <c r="F3919" s="22" t="s">
        <v>11496</v>
      </c>
      <c r="G3919" s="22" t="s">
        <v>81</v>
      </c>
      <c r="H3919" s="22" t="s">
        <v>16888</v>
      </c>
      <c r="I3919" s="24">
        <v>43997</v>
      </c>
      <c r="J3919" s="24">
        <v>44214</v>
      </c>
    </row>
    <row r="3920" spans="1:10" x14ac:dyDescent="0.25">
      <c r="A3920" s="22" t="s">
        <v>16889</v>
      </c>
      <c r="B3920" s="23">
        <v>900</v>
      </c>
      <c r="C3920" s="22" t="s">
        <v>11494</v>
      </c>
      <c r="D3920" s="28">
        <v>387904</v>
      </c>
      <c r="E3920" s="22" t="s">
        <v>11495</v>
      </c>
      <c r="F3920" s="22" t="s">
        <v>11496</v>
      </c>
      <c r="G3920" s="22" t="s">
        <v>81</v>
      </c>
      <c r="H3920" s="22" t="s">
        <v>16890</v>
      </c>
      <c r="I3920" s="24">
        <v>43997</v>
      </c>
      <c r="J3920" s="24">
        <v>44255</v>
      </c>
    </row>
    <row r="3921" spans="1:10" x14ac:dyDescent="0.25">
      <c r="A3921" s="22" t="s">
        <v>16891</v>
      </c>
      <c r="B3921" s="23">
        <v>900</v>
      </c>
      <c r="C3921" s="22" t="s">
        <v>11494</v>
      </c>
      <c r="D3921" s="28">
        <v>387904</v>
      </c>
      <c r="E3921" s="22" t="s">
        <v>11495</v>
      </c>
      <c r="F3921" s="22" t="s">
        <v>11496</v>
      </c>
      <c r="G3921" s="22" t="s">
        <v>81</v>
      </c>
      <c r="H3921" s="22" t="s">
        <v>16892</v>
      </c>
      <c r="I3921" s="24">
        <v>43997</v>
      </c>
      <c r="J3921" s="24">
        <v>44075</v>
      </c>
    </row>
    <row r="3922" spans="1:10" x14ac:dyDescent="0.25">
      <c r="A3922" s="22" t="s">
        <v>16893</v>
      </c>
      <c r="B3922" s="23">
        <v>900</v>
      </c>
      <c r="C3922" s="22" t="s">
        <v>11494</v>
      </c>
      <c r="D3922" s="28">
        <v>387904</v>
      </c>
      <c r="E3922" s="22" t="s">
        <v>11495</v>
      </c>
      <c r="F3922" s="22" t="s">
        <v>11496</v>
      </c>
      <c r="G3922" s="22" t="s">
        <v>81</v>
      </c>
      <c r="H3922" s="22" t="s">
        <v>16894</v>
      </c>
      <c r="I3922" s="24">
        <v>43997</v>
      </c>
      <c r="J3922" s="24">
        <v>44255</v>
      </c>
    </row>
    <row r="3923" spans="1:10" x14ac:dyDescent="0.25">
      <c r="A3923" s="22" t="s">
        <v>16895</v>
      </c>
      <c r="B3923" s="23">
        <v>900</v>
      </c>
      <c r="C3923" s="22" t="s">
        <v>11494</v>
      </c>
      <c r="D3923" s="28">
        <v>387904</v>
      </c>
      <c r="E3923" s="22" t="s">
        <v>11495</v>
      </c>
      <c r="F3923" s="22" t="s">
        <v>11496</v>
      </c>
      <c r="G3923" s="22" t="s">
        <v>81</v>
      </c>
      <c r="H3923" s="22" t="s">
        <v>16896</v>
      </c>
      <c r="I3923" s="24">
        <v>43997</v>
      </c>
      <c r="J3923" s="24">
        <v>44044</v>
      </c>
    </row>
    <row r="3924" spans="1:10" x14ac:dyDescent="0.25">
      <c r="A3924" s="22" t="s">
        <v>4088</v>
      </c>
      <c r="B3924" s="23">
        <v>900</v>
      </c>
      <c r="C3924" s="22" t="s">
        <v>11494</v>
      </c>
      <c r="D3924" s="28">
        <v>387904</v>
      </c>
      <c r="E3924" s="22" t="s">
        <v>11495</v>
      </c>
      <c r="F3924" s="22" t="s">
        <v>11496</v>
      </c>
      <c r="G3924" s="22" t="s">
        <v>81</v>
      </c>
      <c r="H3924" s="22" t="s">
        <v>9764</v>
      </c>
      <c r="I3924" s="24">
        <v>43997</v>
      </c>
      <c r="J3924" s="24">
        <v>44255</v>
      </c>
    </row>
    <row r="3925" spans="1:10" x14ac:dyDescent="0.25">
      <c r="A3925" s="22" t="s">
        <v>16897</v>
      </c>
      <c r="B3925" s="23">
        <v>900</v>
      </c>
      <c r="C3925" s="22" t="s">
        <v>11494</v>
      </c>
      <c r="D3925" s="28">
        <v>387904</v>
      </c>
      <c r="E3925" s="22" t="s">
        <v>11495</v>
      </c>
      <c r="F3925" s="22" t="s">
        <v>11496</v>
      </c>
      <c r="G3925" s="22" t="s">
        <v>81</v>
      </c>
      <c r="H3925" s="22" t="s">
        <v>16898</v>
      </c>
      <c r="I3925" s="24">
        <v>43997</v>
      </c>
      <c r="J3925" s="24">
        <v>44255</v>
      </c>
    </row>
    <row r="3926" spans="1:10" x14ac:dyDescent="0.25">
      <c r="A3926" s="22" t="s">
        <v>16899</v>
      </c>
      <c r="B3926" s="23">
        <v>900</v>
      </c>
      <c r="C3926" s="22" t="s">
        <v>11494</v>
      </c>
      <c r="D3926" s="28">
        <v>387904</v>
      </c>
      <c r="E3926" s="22" t="s">
        <v>11495</v>
      </c>
      <c r="F3926" s="22" t="s">
        <v>11496</v>
      </c>
      <c r="G3926" s="22" t="s">
        <v>81</v>
      </c>
      <c r="H3926" s="22" t="s">
        <v>16900</v>
      </c>
      <c r="I3926" s="24">
        <v>43997</v>
      </c>
      <c r="J3926" s="24">
        <v>44049</v>
      </c>
    </row>
    <row r="3927" spans="1:10" x14ac:dyDescent="0.25">
      <c r="A3927" s="22" t="s">
        <v>16901</v>
      </c>
      <c r="B3927" s="23">
        <v>900</v>
      </c>
      <c r="C3927" s="22" t="s">
        <v>11494</v>
      </c>
      <c r="D3927" s="28">
        <v>387904</v>
      </c>
      <c r="E3927" s="22" t="s">
        <v>11495</v>
      </c>
      <c r="F3927" s="22" t="s">
        <v>11496</v>
      </c>
      <c r="G3927" s="22" t="s">
        <v>81</v>
      </c>
      <c r="H3927" s="22" t="s">
        <v>16902</v>
      </c>
      <c r="I3927" s="24">
        <v>43997</v>
      </c>
      <c r="J3927" s="24">
        <v>44255</v>
      </c>
    </row>
    <row r="3928" spans="1:10" x14ac:dyDescent="0.25">
      <c r="A3928" s="22" t="s">
        <v>511</v>
      </c>
      <c r="B3928" s="23">
        <v>900</v>
      </c>
      <c r="C3928" s="22" t="s">
        <v>11494</v>
      </c>
      <c r="D3928" s="28">
        <v>387904</v>
      </c>
      <c r="E3928" s="22" t="s">
        <v>11495</v>
      </c>
      <c r="F3928" s="22" t="s">
        <v>11496</v>
      </c>
      <c r="G3928" s="22" t="s">
        <v>81</v>
      </c>
      <c r="H3928" s="22" t="s">
        <v>11451</v>
      </c>
      <c r="I3928" s="24">
        <v>43997</v>
      </c>
      <c r="J3928" s="24">
        <v>44255</v>
      </c>
    </row>
    <row r="3929" spans="1:10" x14ac:dyDescent="0.25">
      <c r="A3929" s="22" t="s">
        <v>16903</v>
      </c>
      <c r="B3929" s="23">
        <v>900</v>
      </c>
      <c r="C3929" s="22" t="s">
        <v>11494</v>
      </c>
      <c r="D3929" s="28">
        <v>387904</v>
      </c>
      <c r="E3929" s="22" t="s">
        <v>11495</v>
      </c>
      <c r="F3929" s="22" t="s">
        <v>11496</v>
      </c>
      <c r="G3929" s="22" t="s">
        <v>81</v>
      </c>
      <c r="H3929" s="22" t="s">
        <v>16904</v>
      </c>
      <c r="I3929" s="24">
        <v>43997</v>
      </c>
      <c r="J3929" s="24">
        <v>44043</v>
      </c>
    </row>
    <row r="3930" spans="1:10" x14ac:dyDescent="0.25">
      <c r="A3930" s="22" t="s">
        <v>584</v>
      </c>
      <c r="B3930" s="23">
        <v>900</v>
      </c>
      <c r="C3930" s="22" t="s">
        <v>11494</v>
      </c>
      <c r="D3930" s="28">
        <v>387904</v>
      </c>
      <c r="E3930" s="22" t="s">
        <v>11495</v>
      </c>
      <c r="F3930" s="22" t="s">
        <v>11496</v>
      </c>
      <c r="G3930" s="22" t="s">
        <v>81</v>
      </c>
      <c r="H3930" s="22" t="s">
        <v>7267</v>
      </c>
      <c r="I3930" s="24">
        <v>43997</v>
      </c>
      <c r="J3930" s="24">
        <v>44255</v>
      </c>
    </row>
    <row r="3931" spans="1:10" x14ac:dyDescent="0.25">
      <c r="A3931" s="22" t="s">
        <v>584</v>
      </c>
      <c r="B3931" s="23">
        <v>900</v>
      </c>
      <c r="C3931" s="22" t="s">
        <v>11494</v>
      </c>
      <c r="D3931" s="28">
        <v>387904</v>
      </c>
      <c r="E3931" s="22" t="s">
        <v>11495</v>
      </c>
      <c r="F3931" s="22" t="s">
        <v>11496</v>
      </c>
      <c r="G3931" s="22" t="s">
        <v>81</v>
      </c>
      <c r="H3931" s="22" t="s">
        <v>7267</v>
      </c>
      <c r="I3931" s="24">
        <v>44375</v>
      </c>
      <c r="J3931" s="24"/>
    </row>
    <row r="3932" spans="1:10" x14ac:dyDescent="0.25">
      <c r="A3932" s="22" t="s">
        <v>4592</v>
      </c>
      <c r="B3932" s="23">
        <v>900</v>
      </c>
      <c r="C3932" s="22" t="s">
        <v>11494</v>
      </c>
      <c r="D3932" s="28">
        <v>387904</v>
      </c>
      <c r="E3932" s="22" t="s">
        <v>11495</v>
      </c>
      <c r="F3932" s="22" t="s">
        <v>11496</v>
      </c>
      <c r="G3932" s="22" t="s">
        <v>81</v>
      </c>
      <c r="H3932" s="22" t="s">
        <v>11163</v>
      </c>
      <c r="I3932" s="24">
        <v>43997</v>
      </c>
      <c r="J3932" s="24">
        <v>44255</v>
      </c>
    </row>
    <row r="3933" spans="1:10" x14ac:dyDescent="0.25">
      <c r="A3933" s="22" t="s">
        <v>938</v>
      </c>
      <c r="B3933" s="23">
        <v>900</v>
      </c>
      <c r="C3933" s="22" t="s">
        <v>11494</v>
      </c>
      <c r="D3933" s="28">
        <v>387904</v>
      </c>
      <c r="E3933" s="22" t="s">
        <v>11495</v>
      </c>
      <c r="F3933" s="22" t="s">
        <v>11496</v>
      </c>
      <c r="G3933" s="22" t="s">
        <v>81</v>
      </c>
      <c r="H3933" s="22" t="s">
        <v>9031</v>
      </c>
      <c r="I3933" s="24">
        <v>43997</v>
      </c>
      <c r="J3933" s="24">
        <v>44255</v>
      </c>
    </row>
    <row r="3934" spans="1:10" x14ac:dyDescent="0.25">
      <c r="A3934" s="22" t="s">
        <v>16905</v>
      </c>
      <c r="B3934" s="23">
        <v>900</v>
      </c>
      <c r="C3934" s="22" t="s">
        <v>11494</v>
      </c>
      <c r="D3934" s="28">
        <v>387904</v>
      </c>
      <c r="E3934" s="22" t="s">
        <v>11495</v>
      </c>
      <c r="F3934" s="22" t="s">
        <v>11496</v>
      </c>
      <c r="G3934" s="22" t="s">
        <v>81</v>
      </c>
      <c r="H3934" s="22" t="s">
        <v>16906</v>
      </c>
      <c r="I3934" s="24">
        <v>43997</v>
      </c>
      <c r="J3934" s="24">
        <v>44255</v>
      </c>
    </row>
    <row r="3935" spans="1:10" x14ac:dyDescent="0.25">
      <c r="A3935" s="22" t="s">
        <v>1487</v>
      </c>
      <c r="B3935" s="23">
        <v>900</v>
      </c>
      <c r="C3935" s="22" t="s">
        <v>11494</v>
      </c>
      <c r="D3935" s="28">
        <v>387904</v>
      </c>
      <c r="E3935" s="22" t="s">
        <v>11495</v>
      </c>
      <c r="F3935" s="22" t="s">
        <v>11496</v>
      </c>
      <c r="G3935" s="22" t="s">
        <v>81</v>
      </c>
      <c r="H3935" s="22" t="s">
        <v>7156</v>
      </c>
      <c r="I3935" s="24">
        <v>43997</v>
      </c>
      <c r="J3935" s="24">
        <v>44255</v>
      </c>
    </row>
    <row r="3936" spans="1:10" x14ac:dyDescent="0.25">
      <c r="A3936" s="22" t="s">
        <v>1487</v>
      </c>
      <c r="B3936" s="23">
        <v>900</v>
      </c>
      <c r="C3936" s="22" t="s">
        <v>11494</v>
      </c>
      <c r="D3936" s="28">
        <v>387904</v>
      </c>
      <c r="E3936" s="22" t="s">
        <v>11495</v>
      </c>
      <c r="F3936" s="22" t="s">
        <v>11496</v>
      </c>
      <c r="G3936" s="22" t="s">
        <v>81</v>
      </c>
      <c r="H3936" s="22" t="s">
        <v>7156</v>
      </c>
      <c r="I3936" s="24">
        <v>44286</v>
      </c>
      <c r="J3936" s="24"/>
    </row>
    <row r="3937" spans="1:10" x14ac:dyDescent="0.25">
      <c r="A3937" s="22" t="s">
        <v>2724</v>
      </c>
      <c r="B3937" s="23">
        <v>900</v>
      </c>
      <c r="C3937" s="22" t="s">
        <v>11494</v>
      </c>
      <c r="D3937" s="28">
        <v>387904</v>
      </c>
      <c r="E3937" s="22" t="s">
        <v>11495</v>
      </c>
      <c r="F3937" s="22" t="s">
        <v>11496</v>
      </c>
      <c r="G3937" s="22" t="s">
        <v>81</v>
      </c>
      <c r="H3937" s="22" t="s">
        <v>8962</v>
      </c>
      <c r="I3937" s="24">
        <v>43997</v>
      </c>
      <c r="J3937" s="24">
        <v>44255</v>
      </c>
    </row>
    <row r="3938" spans="1:10" x14ac:dyDescent="0.25">
      <c r="A3938" s="22" t="s">
        <v>486</v>
      </c>
      <c r="B3938" s="23">
        <v>900</v>
      </c>
      <c r="C3938" s="22" t="s">
        <v>11494</v>
      </c>
      <c r="D3938" s="28">
        <v>387904</v>
      </c>
      <c r="E3938" s="22" t="s">
        <v>11495</v>
      </c>
      <c r="F3938" s="22" t="s">
        <v>11496</v>
      </c>
      <c r="G3938" s="22" t="s">
        <v>81</v>
      </c>
      <c r="H3938" s="22" t="s">
        <v>11337</v>
      </c>
      <c r="I3938" s="24">
        <v>43997</v>
      </c>
      <c r="J3938" s="24">
        <v>44255</v>
      </c>
    </row>
    <row r="3939" spans="1:10" x14ac:dyDescent="0.25">
      <c r="A3939" s="22" t="s">
        <v>16907</v>
      </c>
      <c r="B3939" s="23">
        <v>900</v>
      </c>
      <c r="C3939" s="22" t="s">
        <v>11494</v>
      </c>
      <c r="D3939" s="28">
        <v>387904</v>
      </c>
      <c r="E3939" s="22" t="s">
        <v>11495</v>
      </c>
      <c r="F3939" s="22" t="s">
        <v>11496</v>
      </c>
      <c r="G3939" s="22" t="s">
        <v>81</v>
      </c>
      <c r="H3939" s="22" t="s">
        <v>16908</v>
      </c>
      <c r="I3939" s="24">
        <v>43997</v>
      </c>
      <c r="J3939" s="24">
        <v>44328</v>
      </c>
    </row>
    <row r="3940" spans="1:10" x14ac:dyDescent="0.25">
      <c r="A3940" s="22" t="s">
        <v>16909</v>
      </c>
      <c r="B3940" s="23">
        <v>900</v>
      </c>
      <c r="C3940" s="22" t="s">
        <v>11494</v>
      </c>
      <c r="D3940" s="28">
        <v>387904</v>
      </c>
      <c r="E3940" s="22" t="s">
        <v>11495</v>
      </c>
      <c r="F3940" s="22" t="s">
        <v>11496</v>
      </c>
      <c r="G3940" s="22" t="s">
        <v>81</v>
      </c>
      <c r="H3940" s="22" t="s">
        <v>16910</v>
      </c>
      <c r="I3940" s="24">
        <v>43997</v>
      </c>
      <c r="J3940" s="24">
        <v>44240</v>
      </c>
    </row>
    <row r="3941" spans="1:10" x14ac:dyDescent="0.25">
      <c r="A3941" s="22" t="s">
        <v>16911</v>
      </c>
      <c r="B3941" s="23">
        <v>900</v>
      </c>
      <c r="C3941" s="22" t="s">
        <v>11494</v>
      </c>
      <c r="D3941" s="28">
        <v>387904</v>
      </c>
      <c r="E3941" s="22" t="s">
        <v>11495</v>
      </c>
      <c r="F3941" s="22" t="s">
        <v>11496</v>
      </c>
      <c r="G3941" s="22" t="s">
        <v>81</v>
      </c>
      <c r="H3941" s="22" t="s">
        <v>16912</v>
      </c>
      <c r="I3941" s="24">
        <v>43997</v>
      </c>
      <c r="J3941" s="24">
        <v>44255</v>
      </c>
    </row>
    <row r="3942" spans="1:10" x14ac:dyDescent="0.25">
      <c r="A3942" s="22" t="s">
        <v>16913</v>
      </c>
      <c r="B3942" s="23">
        <v>900</v>
      </c>
      <c r="C3942" s="22" t="s">
        <v>11494</v>
      </c>
      <c r="D3942" s="28">
        <v>387904</v>
      </c>
      <c r="E3942" s="22" t="s">
        <v>11495</v>
      </c>
      <c r="F3942" s="22" t="s">
        <v>11496</v>
      </c>
      <c r="G3942" s="22" t="s">
        <v>81</v>
      </c>
      <c r="H3942" s="22" t="s">
        <v>16914</v>
      </c>
      <c r="I3942" s="24">
        <v>43997</v>
      </c>
      <c r="J3942" s="24">
        <v>44255</v>
      </c>
    </row>
    <row r="3943" spans="1:10" x14ac:dyDescent="0.25">
      <c r="A3943" s="22" t="s">
        <v>1287</v>
      </c>
      <c r="B3943" s="23">
        <v>900</v>
      </c>
      <c r="C3943" s="22" t="s">
        <v>11494</v>
      </c>
      <c r="D3943" s="28">
        <v>387904</v>
      </c>
      <c r="E3943" s="22" t="s">
        <v>11495</v>
      </c>
      <c r="F3943" s="22" t="s">
        <v>11496</v>
      </c>
      <c r="G3943" s="22" t="s">
        <v>81</v>
      </c>
      <c r="H3943" s="22" t="s">
        <v>9231</v>
      </c>
      <c r="I3943" s="24">
        <v>43997</v>
      </c>
      <c r="J3943" s="24"/>
    </row>
    <row r="3944" spans="1:10" x14ac:dyDescent="0.25">
      <c r="A3944" s="22" t="s">
        <v>16915</v>
      </c>
      <c r="B3944" s="23">
        <v>900</v>
      </c>
      <c r="C3944" s="22" t="s">
        <v>11494</v>
      </c>
      <c r="D3944" s="28">
        <v>387904</v>
      </c>
      <c r="E3944" s="22" t="s">
        <v>11495</v>
      </c>
      <c r="F3944" s="22" t="s">
        <v>11496</v>
      </c>
      <c r="G3944" s="22" t="s">
        <v>81</v>
      </c>
      <c r="H3944" s="22" t="s">
        <v>16916</v>
      </c>
      <c r="I3944" s="24">
        <v>43997</v>
      </c>
      <c r="J3944" s="24">
        <v>44255</v>
      </c>
    </row>
    <row r="3945" spans="1:10" x14ac:dyDescent="0.25">
      <c r="A3945" s="22" t="s">
        <v>5606</v>
      </c>
      <c r="B3945" s="23">
        <v>900</v>
      </c>
      <c r="C3945" s="22" t="s">
        <v>11494</v>
      </c>
      <c r="D3945" s="28">
        <v>387904</v>
      </c>
      <c r="E3945" s="22" t="s">
        <v>11495</v>
      </c>
      <c r="F3945" s="22" t="s">
        <v>11496</v>
      </c>
      <c r="G3945" s="22" t="s">
        <v>81</v>
      </c>
      <c r="H3945" s="22" t="s">
        <v>9788</v>
      </c>
      <c r="I3945" s="24">
        <v>43997</v>
      </c>
      <c r="J3945" s="24">
        <v>44255</v>
      </c>
    </row>
    <row r="3946" spans="1:10" x14ac:dyDescent="0.25">
      <c r="A3946" s="22" t="s">
        <v>16917</v>
      </c>
      <c r="B3946" s="23">
        <v>900</v>
      </c>
      <c r="C3946" s="22" t="s">
        <v>11494</v>
      </c>
      <c r="D3946" s="28">
        <v>387904</v>
      </c>
      <c r="E3946" s="22" t="s">
        <v>11495</v>
      </c>
      <c r="F3946" s="22" t="s">
        <v>11496</v>
      </c>
      <c r="G3946" s="22" t="s">
        <v>81</v>
      </c>
      <c r="H3946" s="22" t="s">
        <v>16918</v>
      </c>
      <c r="I3946" s="24">
        <v>43997</v>
      </c>
      <c r="J3946" s="24">
        <v>44250</v>
      </c>
    </row>
    <row r="3947" spans="1:10" x14ac:dyDescent="0.25">
      <c r="A3947" s="22" t="s">
        <v>16919</v>
      </c>
      <c r="B3947" s="23">
        <v>900</v>
      </c>
      <c r="C3947" s="22" t="s">
        <v>11494</v>
      </c>
      <c r="D3947" s="28">
        <v>387904</v>
      </c>
      <c r="E3947" s="22" t="s">
        <v>11495</v>
      </c>
      <c r="F3947" s="22" t="s">
        <v>11496</v>
      </c>
      <c r="G3947" s="22" t="s">
        <v>81</v>
      </c>
      <c r="H3947" s="22" t="s">
        <v>16920</v>
      </c>
      <c r="I3947" s="24">
        <v>43997</v>
      </c>
      <c r="J3947" s="24">
        <v>44252</v>
      </c>
    </row>
    <row r="3948" spans="1:10" x14ac:dyDescent="0.25">
      <c r="A3948" s="22" t="s">
        <v>16921</v>
      </c>
      <c r="B3948" s="23">
        <v>900</v>
      </c>
      <c r="C3948" s="22" t="s">
        <v>11494</v>
      </c>
      <c r="D3948" s="28">
        <v>387904</v>
      </c>
      <c r="E3948" s="22" t="s">
        <v>11495</v>
      </c>
      <c r="F3948" s="22" t="s">
        <v>11496</v>
      </c>
      <c r="G3948" s="22" t="s">
        <v>81</v>
      </c>
      <c r="H3948" s="22" t="s">
        <v>16922</v>
      </c>
      <c r="I3948" s="24">
        <v>43997</v>
      </c>
      <c r="J3948" s="24">
        <v>44255</v>
      </c>
    </row>
    <row r="3949" spans="1:10" x14ac:dyDescent="0.25">
      <c r="A3949" s="22" t="s">
        <v>16923</v>
      </c>
      <c r="B3949" s="23">
        <v>900</v>
      </c>
      <c r="C3949" s="22" t="s">
        <v>11494</v>
      </c>
      <c r="D3949" s="28">
        <v>387904</v>
      </c>
      <c r="E3949" s="22" t="s">
        <v>11495</v>
      </c>
      <c r="F3949" s="22" t="s">
        <v>11689</v>
      </c>
      <c r="G3949" s="22" t="s">
        <v>81</v>
      </c>
      <c r="H3949" s="22" t="s">
        <v>16924</v>
      </c>
      <c r="I3949" s="24">
        <v>43997</v>
      </c>
      <c r="J3949" s="24">
        <v>44255</v>
      </c>
    </row>
    <row r="3950" spans="1:10" x14ac:dyDescent="0.25">
      <c r="A3950" s="22" t="s">
        <v>16925</v>
      </c>
      <c r="B3950" s="23">
        <v>900</v>
      </c>
      <c r="C3950" s="22" t="s">
        <v>11494</v>
      </c>
      <c r="D3950" s="28">
        <v>387904</v>
      </c>
      <c r="E3950" s="22" t="s">
        <v>11495</v>
      </c>
      <c r="F3950" s="22" t="s">
        <v>11496</v>
      </c>
      <c r="G3950" s="22" t="s">
        <v>81</v>
      </c>
      <c r="H3950" s="22" t="s">
        <v>16926</v>
      </c>
      <c r="I3950" s="24">
        <v>43997</v>
      </c>
      <c r="J3950" s="24">
        <v>44010</v>
      </c>
    </row>
    <row r="3951" spans="1:10" x14ac:dyDescent="0.25">
      <c r="A3951" s="22" t="s">
        <v>2536</v>
      </c>
      <c r="B3951" s="23">
        <v>900</v>
      </c>
      <c r="C3951" s="22" t="s">
        <v>11494</v>
      </c>
      <c r="D3951" s="28">
        <v>387904</v>
      </c>
      <c r="E3951" s="22" t="s">
        <v>11495</v>
      </c>
      <c r="F3951" s="22" t="s">
        <v>11496</v>
      </c>
      <c r="G3951" s="22" t="s">
        <v>81</v>
      </c>
      <c r="H3951" s="22" t="s">
        <v>9158</v>
      </c>
      <c r="I3951" s="24">
        <v>43997</v>
      </c>
      <c r="J3951" s="24">
        <v>44168</v>
      </c>
    </row>
    <row r="3952" spans="1:10" x14ac:dyDescent="0.25">
      <c r="A3952" s="22" t="s">
        <v>2036</v>
      </c>
      <c r="B3952" s="23">
        <v>900</v>
      </c>
      <c r="C3952" s="22" t="s">
        <v>11494</v>
      </c>
      <c r="D3952" s="28">
        <v>387904</v>
      </c>
      <c r="E3952" s="22" t="s">
        <v>11495</v>
      </c>
      <c r="F3952" s="22" t="s">
        <v>11496</v>
      </c>
      <c r="G3952" s="22" t="s">
        <v>81</v>
      </c>
      <c r="H3952" s="22" t="s">
        <v>10397</v>
      </c>
      <c r="I3952" s="24">
        <v>43997</v>
      </c>
      <c r="J3952" s="24">
        <v>44255</v>
      </c>
    </row>
    <row r="3953" spans="1:10" x14ac:dyDescent="0.25">
      <c r="A3953" s="22" t="s">
        <v>16927</v>
      </c>
      <c r="B3953" s="23">
        <v>900</v>
      </c>
      <c r="C3953" s="22" t="s">
        <v>11494</v>
      </c>
      <c r="D3953" s="28">
        <v>387904</v>
      </c>
      <c r="E3953" s="22" t="s">
        <v>11495</v>
      </c>
      <c r="F3953" s="22" t="s">
        <v>11496</v>
      </c>
      <c r="G3953" s="22" t="s">
        <v>81</v>
      </c>
      <c r="H3953" s="22" t="s">
        <v>16928</v>
      </c>
      <c r="I3953" s="24">
        <v>43997</v>
      </c>
      <c r="J3953" s="24">
        <v>44109</v>
      </c>
    </row>
    <row r="3954" spans="1:10" x14ac:dyDescent="0.25">
      <c r="A3954" s="22" t="s">
        <v>16929</v>
      </c>
      <c r="B3954" s="23">
        <v>900</v>
      </c>
      <c r="C3954" s="22" t="s">
        <v>11494</v>
      </c>
      <c r="D3954" s="28">
        <v>387904</v>
      </c>
      <c r="E3954" s="22" t="s">
        <v>11495</v>
      </c>
      <c r="F3954" s="22" t="s">
        <v>11496</v>
      </c>
      <c r="G3954" s="22" t="s">
        <v>81</v>
      </c>
      <c r="H3954" s="22" t="s">
        <v>16930</v>
      </c>
      <c r="I3954" s="24">
        <v>43997</v>
      </c>
      <c r="J3954" s="24">
        <v>44255</v>
      </c>
    </row>
    <row r="3955" spans="1:10" x14ac:dyDescent="0.25">
      <c r="A3955" s="22" t="s">
        <v>16931</v>
      </c>
      <c r="B3955" s="23">
        <v>900</v>
      </c>
      <c r="C3955" s="22" t="s">
        <v>11494</v>
      </c>
      <c r="D3955" s="28">
        <v>387904</v>
      </c>
      <c r="E3955" s="22" t="s">
        <v>11495</v>
      </c>
      <c r="F3955" s="22" t="s">
        <v>11496</v>
      </c>
      <c r="G3955" s="22" t="s">
        <v>81</v>
      </c>
      <c r="H3955" s="22" t="s">
        <v>16932</v>
      </c>
      <c r="I3955" s="24">
        <v>43997</v>
      </c>
      <c r="J3955" s="24">
        <v>44109</v>
      </c>
    </row>
    <row r="3956" spans="1:10" x14ac:dyDescent="0.25">
      <c r="A3956" s="22" t="s">
        <v>2812</v>
      </c>
      <c r="B3956" s="23">
        <v>900</v>
      </c>
      <c r="C3956" s="22" t="s">
        <v>11494</v>
      </c>
      <c r="D3956" s="28">
        <v>387904</v>
      </c>
      <c r="E3956" s="22" t="s">
        <v>11495</v>
      </c>
      <c r="F3956" s="22" t="s">
        <v>11496</v>
      </c>
      <c r="G3956" s="22" t="s">
        <v>81</v>
      </c>
      <c r="H3956" s="22" t="s">
        <v>9557</v>
      </c>
      <c r="I3956" s="24">
        <v>43997</v>
      </c>
      <c r="J3956" s="24">
        <v>44398</v>
      </c>
    </row>
    <row r="3957" spans="1:10" x14ac:dyDescent="0.25">
      <c r="A3957" s="22" t="s">
        <v>16933</v>
      </c>
      <c r="B3957" s="23">
        <v>900</v>
      </c>
      <c r="C3957" s="22" t="s">
        <v>11494</v>
      </c>
      <c r="D3957" s="28">
        <v>387904</v>
      </c>
      <c r="E3957" s="22" t="s">
        <v>11495</v>
      </c>
      <c r="F3957" s="22" t="s">
        <v>11496</v>
      </c>
      <c r="G3957" s="22" t="s">
        <v>81</v>
      </c>
      <c r="H3957" s="22" t="s">
        <v>16934</v>
      </c>
      <c r="I3957" s="24">
        <v>43997</v>
      </c>
      <c r="J3957" s="24">
        <v>44183</v>
      </c>
    </row>
    <row r="3958" spans="1:10" x14ac:dyDescent="0.25">
      <c r="A3958" s="22" t="s">
        <v>16935</v>
      </c>
      <c r="B3958" s="23">
        <v>900</v>
      </c>
      <c r="C3958" s="22" t="s">
        <v>11494</v>
      </c>
      <c r="D3958" s="28">
        <v>387904</v>
      </c>
      <c r="E3958" s="22" t="s">
        <v>11495</v>
      </c>
      <c r="F3958" s="22" t="s">
        <v>11496</v>
      </c>
      <c r="G3958" s="22" t="s">
        <v>81</v>
      </c>
      <c r="H3958" s="22" t="s">
        <v>16936</v>
      </c>
      <c r="I3958" s="24">
        <v>43997</v>
      </c>
      <c r="J3958" s="24">
        <v>44093</v>
      </c>
    </row>
    <row r="3959" spans="1:10" x14ac:dyDescent="0.25">
      <c r="A3959" s="22" t="s">
        <v>2736</v>
      </c>
      <c r="B3959" s="23">
        <v>900</v>
      </c>
      <c r="C3959" s="22" t="s">
        <v>11494</v>
      </c>
      <c r="D3959" s="28">
        <v>387904</v>
      </c>
      <c r="E3959" s="22" t="s">
        <v>11495</v>
      </c>
      <c r="F3959" s="22" t="s">
        <v>11496</v>
      </c>
      <c r="G3959" s="22" t="s">
        <v>81</v>
      </c>
      <c r="H3959" s="22" t="s">
        <v>9574</v>
      </c>
      <c r="I3959" s="24">
        <v>43997</v>
      </c>
      <c r="J3959" s="24">
        <v>44255</v>
      </c>
    </row>
    <row r="3960" spans="1:10" x14ac:dyDescent="0.25">
      <c r="A3960" s="22" t="s">
        <v>4188</v>
      </c>
      <c r="B3960" s="23">
        <v>900</v>
      </c>
      <c r="C3960" s="22" t="s">
        <v>11494</v>
      </c>
      <c r="D3960" s="28">
        <v>387904</v>
      </c>
      <c r="E3960" s="22" t="s">
        <v>11495</v>
      </c>
      <c r="F3960" s="22" t="s">
        <v>11496</v>
      </c>
      <c r="G3960" s="22" t="s">
        <v>81</v>
      </c>
      <c r="H3960" s="22" t="s">
        <v>9854</v>
      </c>
      <c r="I3960" s="24">
        <v>43997</v>
      </c>
      <c r="J3960" s="24">
        <v>44255</v>
      </c>
    </row>
    <row r="3961" spans="1:10" x14ac:dyDescent="0.25">
      <c r="A3961" s="22" t="s">
        <v>16937</v>
      </c>
      <c r="B3961" s="23">
        <v>900</v>
      </c>
      <c r="C3961" s="22" t="s">
        <v>11494</v>
      </c>
      <c r="D3961" s="28">
        <v>387904</v>
      </c>
      <c r="E3961" s="22" t="s">
        <v>11495</v>
      </c>
      <c r="F3961" s="22" t="s">
        <v>16938</v>
      </c>
      <c r="G3961" s="22" t="s">
        <v>81</v>
      </c>
      <c r="H3961" s="22" t="s">
        <v>16939</v>
      </c>
      <c r="I3961" s="24">
        <v>43997</v>
      </c>
      <c r="J3961" s="24">
        <v>44107</v>
      </c>
    </row>
    <row r="3962" spans="1:10" x14ac:dyDescent="0.25">
      <c r="A3962" s="22" t="s">
        <v>5410</v>
      </c>
      <c r="B3962" s="23">
        <v>900</v>
      </c>
      <c r="C3962" s="22" t="s">
        <v>11494</v>
      </c>
      <c r="D3962" s="28">
        <v>387904</v>
      </c>
      <c r="E3962" s="22" t="s">
        <v>11495</v>
      </c>
      <c r="F3962" s="22" t="s">
        <v>11496</v>
      </c>
      <c r="G3962" s="22" t="s">
        <v>81</v>
      </c>
      <c r="H3962" s="22" t="s">
        <v>10318</v>
      </c>
      <c r="I3962" s="24">
        <v>43997</v>
      </c>
      <c r="J3962" s="24"/>
    </row>
    <row r="3963" spans="1:10" x14ac:dyDescent="0.25">
      <c r="A3963" s="22" t="s">
        <v>3988</v>
      </c>
      <c r="B3963" s="23">
        <v>900</v>
      </c>
      <c r="C3963" s="22" t="s">
        <v>11494</v>
      </c>
      <c r="D3963" s="28">
        <v>387904</v>
      </c>
      <c r="E3963" s="22" t="s">
        <v>11495</v>
      </c>
      <c r="F3963" s="22" t="s">
        <v>11496</v>
      </c>
      <c r="G3963" s="22" t="s">
        <v>81</v>
      </c>
      <c r="H3963" s="22" t="s">
        <v>11248</v>
      </c>
      <c r="I3963" s="24">
        <v>43997</v>
      </c>
      <c r="J3963" s="24">
        <v>44396</v>
      </c>
    </row>
    <row r="3964" spans="1:10" x14ac:dyDescent="0.25">
      <c r="A3964" s="22" t="s">
        <v>3023</v>
      </c>
      <c r="B3964" s="23">
        <v>900</v>
      </c>
      <c r="C3964" s="22" t="s">
        <v>11494</v>
      </c>
      <c r="D3964" s="28">
        <v>387904</v>
      </c>
      <c r="E3964" s="22" t="s">
        <v>11495</v>
      </c>
      <c r="F3964" s="22" t="s">
        <v>11496</v>
      </c>
      <c r="G3964" s="22" t="s">
        <v>81</v>
      </c>
      <c r="H3964" s="22" t="s">
        <v>9362</v>
      </c>
      <c r="I3964" s="24">
        <v>43997</v>
      </c>
      <c r="J3964" s="24">
        <v>44027</v>
      </c>
    </row>
    <row r="3965" spans="1:10" x14ac:dyDescent="0.25">
      <c r="A3965" s="22" t="s">
        <v>367</v>
      </c>
      <c r="B3965" s="23">
        <v>900</v>
      </c>
      <c r="C3965" s="22" t="s">
        <v>11494</v>
      </c>
      <c r="D3965" s="28">
        <v>387904</v>
      </c>
      <c r="E3965" s="22" t="s">
        <v>11495</v>
      </c>
      <c r="F3965" s="22" t="s">
        <v>11496</v>
      </c>
      <c r="G3965" s="22" t="s">
        <v>81</v>
      </c>
      <c r="H3965" s="22" t="s">
        <v>10439</v>
      </c>
      <c r="I3965" s="24">
        <v>43997</v>
      </c>
      <c r="J3965" s="24"/>
    </row>
    <row r="3966" spans="1:10" x14ac:dyDescent="0.25">
      <c r="A3966" s="22" t="s">
        <v>16940</v>
      </c>
      <c r="B3966" s="23">
        <v>900</v>
      </c>
      <c r="C3966" s="22" t="s">
        <v>11494</v>
      </c>
      <c r="D3966" s="28">
        <v>387904</v>
      </c>
      <c r="E3966" s="22" t="s">
        <v>11495</v>
      </c>
      <c r="F3966" s="22" t="s">
        <v>11496</v>
      </c>
      <c r="G3966" s="22" t="s">
        <v>81</v>
      </c>
      <c r="H3966" s="22" t="s">
        <v>16941</v>
      </c>
      <c r="I3966" s="24">
        <v>43997</v>
      </c>
      <c r="J3966" s="24">
        <v>44255</v>
      </c>
    </row>
    <row r="3967" spans="1:10" x14ac:dyDescent="0.25">
      <c r="A3967" s="22" t="s">
        <v>1537</v>
      </c>
      <c r="B3967" s="23">
        <v>900</v>
      </c>
      <c r="C3967" s="22" t="s">
        <v>11494</v>
      </c>
      <c r="D3967" s="28">
        <v>387904</v>
      </c>
      <c r="E3967" s="22" t="s">
        <v>11495</v>
      </c>
      <c r="F3967" s="22" t="s">
        <v>11496</v>
      </c>
      <c r="G3967" s="22" t="s">
        <v>81</v>
      </c>
      <c r="H3967" s="22" t="s">
        <v>10312</v>
      </c>
      <c r="I3967" s="24">
        <v>43997</v>
      </c>
      <c r="J3967" s="24"/>
    </row>
    <row r="3968" spans="1:10" x14ac:dyDescent="0.25">
      <c r="A3968" s="22" t="s">
        <v>16942</v>
      </c>
      <c r="B3968" s="23">
        <v>900</v>
      </c>
      <c r="C3968" s="22" t="s">
        <v>11494</v>
      </c>
      <c r="D3968" s="28">
        <v>387904</v>
      </c>
      <c r="E3968" s="22" t="s">
        <v>11495</v>
      </c>
      <c r="F3968" s="22" t="s">
        <v>11496</v>
      </c>
      <c r="G3968" s="22" t="s">
        <v>81</v>
      </c>
      <c r="H3968" s="22" t="s">
        <v>16943</v>
      </c>
      <c r="I3968" s="24">
        <v>43997</v>
      </c>
      <c r="J3968" s="24">
        <v>44112</v>
      </c>
    </row>
    <row r="3969" spans="1:10" x14ac:dyDescent="0.25">
      <c r="A3969" s="22" t="s">
        <v>2929</v>
      </c>
      <c r="B3969" s="23">
        <v>900</v>
      </c>
      <c r="C3969" s="22" t="s">
        <v>11494</v>
      </c>
      <c r="D3969" s="28">
        <v>387904</v>
      </c>
      <c r="E3969" s="22" t="s">
        <v>11495</v>
      </c>
      <c r="F3969" s="22" t="s">
        <v>11496</v>
      </c>
      <c r="G3969" s="22" t="s">
        <v>81</v>
      </c>
      <c r="H3969" s="22" t="s">
        <v>10062</v>
      </c>
      <c r="I3969" s="24">
        <v>43997</v>
      </c>
      <c r="J3969" s="24"/>
    </row>
    <row r="3970" spans="1:10" x14ac:dyDescent="0.25">
      <c r="A3970" s="22" t="s">
        <v>16944</v>
      </c>
      <c r="B3970" s="23">
        <v>900</v>
      </c>
      <c r="C3970" s="22" t="s">
        <v>11494</v>
      </c>
      <c r="D3970" s="28">
        <v>387904</v>
      </c>
      <c r="E3970" s="22" t="s">
        <v>11495</v>
      </c>
      <c r="F3970" s="22" t="s">
        <v>11496</v>
      </c>
      <c r="G3970" s="22" t="s">
        <v>81</v>
      </c>
      <c r="H3970" s="22" t="s">
        <v>16945</v>
      </c>
      <c r="I3970" s="24">
        <v>43997</v>
      </c>
      <c r="J3970" s="24">
        <v>44075</v>
      </c>
    </row>
    <row r="3971" spans="1:10" x14ac:dyDescent="0.25">
      <c r="A3971" s="22" t="s">
        <v>16946</v>
      </c>
      <c r="B3971" s="23">
        <v>900</v>
      </c>
      <c r="C3971" s="22" t="s">
        <v>11494</v>
      </c>
      <c r="D3971" s="28">
        <v>387904</v>
      </c>
      <c r="E3971" s="22" t="s">
        <v>11495</v>
      </c>
      <c r="F3971" s="22" t="s">
        <v>11496</v>
      </c>
      <c r="G3971" s="22" t="s">
        <v>81</v>
      </c>
      <c r="H3971" s="22" t="s">
        <v>16947</v>
      </c>
      <c r="I3971" s="24">
        <v>43997</v>
      </c>
      <c r="J3971" s="24">
        <v>44166</v>
      </c>
    </row>
    <row r="3972" spans="1:10" x14ac:dyDescent="0.25">
      <c r="A3972" s="22" t="s">
        <v>16948</v>
      </c>
      <c r="B3972" s="23">
        <v>900</v>
      </c>
      <c r="C3972" s="22" t="s">
        <v>11494</v>
      </c>
      <c r="D3972" s="28">
        <v>387904</v>
      </c>
      <c r="E3972" s="22" t="s">
        <v>11495</v>
      </c>
      <c r="F3972" s="22" t="s">
        <v>11496</v>
      </c>
      <c r="G3972" s="22" t="s">
        <v>81</v>
      </c>
      <c r="H3972" s="22" t="s">
        <v>16949</v>
      </c>
      <c r="I3972" s="24">
        <v>43997</v>
      </c>
      <c r="J3972" s="24">
        <v>44128</v>
      </c>
    </row>
    <row r="3973" spans="1:10" x14ac:dyDescent="0.25">
      <c r="A3973" s="22" t="s">
        <v>16950</v>
      </c>
      <c r="B3973" s="23">
        <v>900</v>
      </c>
      <c r="C3973" s="22" t="s">
        <v>11494</v>
      </c>
      <c r="D3973" s="28">
        <v>387904</v>
      </c>
      <c r="E3973" s="22" t="s">
        <v>11495</v>
      </c>
      <c r="F3973" s="22" t="s">
        <v>11496</v>
      </c>
      <c r="G3973" s="22" t="s">
        <v>81</v>
      </c>
      <c r="H3973" s="22" t="s">
        <v>16951</v>
      </c>
      <c r="I3973" s="24">
        <v>43997</v>
      </c>
      <c r="J3973" s="24">
        <v>44126</v>
      </c>
    </row>
    <row r="3974" spans="1:10" x14ac:dyDescent="0.25">
      <c r="A3974" s="22" t="s">
        <v>16952</v>
      </c>
      <c r="B3974" s="23">
        <v>900</v>
      </c>
      <c r="C3974" s="22" t="s">
        <v>11494</v>
      </c>
      <c r="D3974" s="28">
        <v>387904</v>
      </c>
      <c r="E3974" s="22" t="s">
        <v>11495</v>
      </c>
      <c r="F3974" s="22" t="s">
        <v>11496</v>
      </c>
      <c r="G3974" s="22" t="s">
        <v>81</v>
      </c>
      <c r="H3974" s="22" t="s">
        <v>16953</v>
      </c>
      <c r="I3974" s="24">
        <v>43997</v>
      </c>
      <c r="J3974" s="24">
        <v>44128</v>
      </c>
    </row>
    <row r="3975" spans="1:10" x14ac:dyDescent="0.25">
      <c r="A3975" s="22" t="s">
        <v>16954</v>
      </c>
      <c r="B3975" s="23">
        <v>900</v>
      </c>
      <c r="C3975" s="22" t="s">
        <v>11494</v>
      </c>
      <c r="D3975" s="28">
        <v>387904</v>
      </c>
      <c r="E3975" s="22" t="s">
        <v>11495</v>
      </c>
      <c r="F3975" s="22" t="s">
        <v>11496</v>
      </c>
      <c r="G3975" s="22" t="s">
        <v>81</v>
      </c>
      <c r="H3975" s="22" t="s">
        <v>16955</v>
      </c>
      <c r="I3975" s="24">
        <v>43997</v>
      </c>
      <c r="J3975" s="24">
        <v>44068</v>
      </c>
    </row>
    <row r="3976" spans="1:10" x14ac:dyDescent="0.25">
      <c r="A3976" s="22" t="s">
        <v>9094</v>
      </c>
      <c r="B3976" s="23">
        <v>900</v>
      </c>
      <c r="C3976" s="22" t="s">
        <v>11494</v>
      </c>
      <c r="D3976" s="28">
        <v>387904</v>
      </c>
      <c r="E3976" s="22" t="s">
        <v>11495</v>
      </c>
      <c r="F3976" s="22" t="s">
        <v>11496</v>
      </c>
      <c r="G3976" s="22" t="s">
        <v>81</v>
      </c>
      <c r="H3976" s="22" t="s">
        <v>9095</v>
      </c>
      <c r="I3976" s="24">
        <v>43997</v>
      </c>
      <c r="J3976" s="24"/>
    </row>
    <row r="3977" spans="1:10" x14ac:dyDescent="0.25">
      <c r="A3977" s="22" t="s">
        <v>3400</v>
      </c>
      <c r="B3977" s="23">
        <v>900</v>
      </c>
      <c r="C3977" s="22" t="s">
        <v>11494</v>
      </c>
      <c r="D3977" s="28">
        <v>387904</v>
      </c>
      <c r="E3977" s="22" t="s">
        <v>11495</v>
      </c>
      <c r="F3977" s="22" t="s">
        <v>11496</v>
      </c>
      <c r="G3977" s="22" t="s">
        <v>81</v>
      </c>
      <c r="H3977" s="22" t="s">
        <v>9404</v>
      </c>
      <c r="I3977" s="24">
        <v>43997</v>
      </c>
      <c r="J3977" s="24"/>
    </row>
    <row r="3978" spans="1:10" x14ac:dyDescent="0.25">
      <c r="A3978" s="22" t="s">
        <v>16956</v>
      </c>
      <c r="B3978" s="23">
        <v>900</v>
      </c>
      <c r="C3978" s="22" t="s">
        <v>11494</v>
      </c>
      <c r="D3978" s="28">
        <v>387904</v>
      </c>
      <c r="E3978" s="22" t="s">
        <v>11495</v>
      </c>
      <c r="F3978" s="22" t="s">
        <v>11496</v>
      </c>
      <c r="G3978" s="22" t="s">
        <v>81</v>
      </c>
      <c r="H3978" s="22" t="s">
        <v>16957</v>
      </c>
      <c r="I3978" s="24">
        <v>43997</v>
      </c>
      <c r="J3978" s="24">
        <v>44137</v>
      </c>
    </row>
    <row r="3979" spans="1:10" x14ac:dyDescent="0.25">
      <c r="A3979" s="22" t="s">
        <v>16958</v>
      </c>
      <c r="B3979" s="23">
        <v>900</v>
      </c>
      <c r="C3979" s="22" t="s">
        <v>11494</v>
      </c>
      <c r="D3979" s="28">
        <v>387904</v>
      </c>
      <c r="E3979" s="22" t="s">
        <v>11495</v>
      </c>
      <c r="F3979" s="22" t="s">
        <v>11496</v>
      </c>
      <c r="G3979" s="22" t="s">
        <v>81</v>
      </c>
      <c r="H3979" s="22" t="s">
        <v>16959</v>
      </c>
      <c r="I3979" s="24">
        <v>43997</v>
      </c>
      <c r="J3979" s="24">
        <v>44148</v>
      </c>
    </row>
    <row r="3980" spans="1:10" x14ac:dyDescent="0.25">
      <c r="A3980" s="22" t="s">
        <v>16960</v>
      </c>
      <c r="B3980" s="23">
        <v>900</v>
      </c>
      <c r="C3980" s="22" t="s">
        <v>11494</v>
      </c>
      <c r="D3980" s="28">
        <v>387904</v>
      </c>
      <c r="E3980" s="22" t="s">
        <v>11495</v>
      </c>
      <c r="F3980" s="22" t="s">
        <v>11496</v>
      </c>
      <c r="G3980" s="22" t="s">
        <v>81</v>
      </c>
      <c r="H3980" s="22" t="s">
        <v>16961</v>
      </c>
      <c r="I3980" s="24">
        <v>43997</v>
      </c>
      <c r="J3980" s="24">
        <v>44144</v>
      </c>
    </row>
    <row r="3981" spans="1:10" x14ac:dyDescent="0.25">
      <c r="A3981" s="22" t="s">
        <v>16962</v>
      </c>
      <c r="B3981" s="23">
        <v>900</v>
      </c>
      <c r="C3981" s="22" t="s">
        <v>11494</v>
      </c>
      <c r="D3981" s="28">
        <v>387904</v>
      </c>
      <c r="E3981" s="22" t="s">
        <v>11495</v>
      </c>
      <c r="F3981" s="22" t="s">
        <v>11496</v>
      </c>
      <c r="G3981" s="22" t="s">
        <v>81</v>
      </c>
      <c r="H3981" s="22" t="s">
        <v>16963</v>
      </c>
      <c r="I3981" s="24">
        <v>43997</v>
      </c>
      <c r="J3981" s="24">
        <v>44011</v>
      </c>
    </row>
    <row r="3982" spans="1:10" x14ac:dyDescent="0.25">
      <c r="A3982" s="22" t="s">
        <v>16964</v>
      </c>
      <c r="B3982" s="23">
        <v>900</v>
      </c>
      <c r="C3982" s="22" t="s">
        <v>11494</v>
      </c>
      <c r="D3982" s="28">
        <v>387904</v>
      </c>
      <c r="E3982" s="22" t="s">
        <v>11495</v>
      </c>
      <c r="F3982" s="22" t="s">
        <v>11496</v>
      </c>
      <c r="G3982" s="22" t="s">
        <v>81</v>
      </c>
      <c r="H3982" s="22" t="s">
        <v>16965</v>
      </c>
      <c r="I3982" s="24">
        <v>43997</v>
      </c>
      <c r="J3982" s="24">
        <v>44075</v>
      </c>
    </row>
    <row r="3983" spans="1:10" x14ac:dyDescent="0.25">
      <c r="A3983" s="22" t="s">
        <v>16966</v>
      </c>
      <c r="B3983" s="23">
        <v>900</v>
      </c>
      <c r="C3983" s="22" t="s">
        <v>11494</v>
      </c>
      <c r="D3983" s="28">
        <v>387904</v>
      </c>
      <c r="E3983" s="22" t="s">
        <v>11495</v>
      </c>
      <c r="F3983" s="22" t="s">
        <v>11496</v>
      </c>
      <c r="G3983" s="22" t="s">
        <v>81</v>
      </c>
      <c r="H3983" s="22" t="s">
        <v>16967</v>
      </c>
      <c r="I3983" s="24">
        <v>43997</v>
      </c>
      <c r="J3983" s="24">
        <v>44044</v>
      </c>
    </row>
    <row r="3984" spans="1:10" x14ac:dyDescent="0.25">
      <c r="A3984" s="22" t="s">
        <v>16968</v>
      </c>
      <c r="B3984" s="23">
        <v>900</v>
      </c>
      <c r="C3984" s="22" t="s">
        <v>11494</v>
      </c>
      <c r="D3984" s="28">
        <v>387904</v>
      </c>
      <c r="E3984" s="22" t="s">
        <v>11495</v>
      </c>
      <c r="F3984" s="22" t="s">
        <v>11496</v>
      </c>
      <c r="G3984" s="22" t="s">
        <v>81</v>
      </c>
      <c r="H3984" s="22" t="s">
        <v>16969</v>
      </c>
      <c r="I3984" s="24">
        <v>43997</v>
      </c>
      <c r="J3984" s="24">
        <v>44088</v>
      </c>
    </row>
    <row r="3985" spans="1:10" x14ac:dyDescent="0.25">
      <c r="A3985" s="22" t="s">
        <v>16970</v>
      </c>
      <c r="B3985" s="23">
        <v>900</v>
      </c>
      <c r="C3985" s="22" t="s">
        <v>11494</v>
      </c>
      <c r="D3985" s="28">
        <v>387904</v>
      </c>
      <c r="E3985" s="22" t="s">
        <v>11495</v>
      </c>
      <c r="F3985" s="22" t="s">
        <v>11645</v>
      </c>
      <c r="G3985" s="22" t="s">
        <v>81</v>
      </c>
      <c r="H3985" s="22" t="s">
        <v>16971</v>
      </c>
      <c r="I3985" s="24">
        <v>43997</v>
      </c>
      <c r="J3985" s="24">
        <v>44136</v>
      </c>
    </row>
    <row r="3986" spans="1:10" x14ac:dyDescent="0.25">
      <c r="A3986" s="22" t="s">
        <v>16972</v>
      </c>
      <c r="B3986" s="23">
        <v>900</v>
      </c>
      <c r="C3986" s="22" t="s">
        <v>11494</v>
      </c>
      <c r="D3986" s="28">
        <v>387904</v>
      </c>
      <c r="E3986" s="22" t="s">
        <v>11495</v>
      </c>
      <c r="F3986" s="22" t="s">
        <v>11496</v>
      </c>
      <c r="G3986" s="22" t="s">
        <v>81</v>
      </c>
      <c r="H3986" s="22" t="s">
        <v>16973</v>
      </c>
      <c r="I3986" s="24">
        <v>43997</v>
      </c>
      <c r="J3986" s="24">
        <v>44166</v>
      </c>
    </row>
    <row r="3987" spans="1:10" x14ac:dyDescent="0.25">
      <c r="A3987" s="22" t="s">
        <v>16974</v>
      </c>
      <c r="B3987" s="23">
        <v>900</v>
      </c>
      <c r="C3987" s="22" t="s">
        <v>11494</v>
      </c>
      <c r="D3987" s="28">
        <v>387904</v>
      </c>
      <c r="E3987" s="22" t="s">
        <v>11495</v>
      </c>
      <c r="F3987" s="22" t="s">
        <v>11496</v>
      </c>
      <c r="G3987" s="22" t="s">
        <v>81</v>
      </c>
      <c r="H3987" s="22" t="s">
        <v>16975</v>
      </c>
      <c r="I3987" s="24">
        <v>43997</v>
      </c>
      <c r="J3987" s="24">
        <v>44166</v>
      </c>
    </row>
    <row r="3988" spans="1:10" x14ac:dyDescent="0.25">
      <c r="A3988" s="22" t="s">
        <v>16976</v>
      </c>
      <c r="B3988" s="23">
        <v>900</v>
      </c>
      <c r="C3988" s="22" t="s">
        <v>11494</v>
      </c>
      <c r="D3988" s="28">
        <v>387904</v>
      </c>
      <c r="E3988" s="22" t="s">
        <v>11495</v>
      </c>
      <c r="F3988" s="22" t="s">
        <v>11496</v>
      </c>
      <c r="G3988" s="22" t="s">
        <v>81</v>
      </c>
      <c r="H3988" s="22" t="s">
        <v>16977</v>
      </c>
      <c r="I3988" s="24">
        <v>43997</v>
      </c>
      <c r="J3988" s="24">
        <v>44039</v>
      </c>
    </row>
    <row r="3989" spans="1:10" x14ac:dyDescent="0.25">
      <c r="A3989" s="22" t="s">
        <v>11476</v>
      </c>
      <c r="B3989" s="23">
        <v>900</v>
      </c>
      <c r="C3989" s="22" t="s">
        <v>11494</v>
      </c>
      <c r="D3989" s="28">
        <v>387904</v>
      </c>
      <c r="E3989" s="22" t="s">
        <v>11495</v>
      </c>
      <c r="F3989" s="22" t="s">
        <v>11496</v>
      </c>
      <c r="G3989" s="22" t="s">
        <v>81</v>
      </c>
      <c r="H3989" s="22" t="s">
        <v>11477</v>
      </c>
      <c r="I3989" s="24">
        <v>43997</v>
      </c>
      <c r="J3989" s="24"/>
    </row>
    <row r="3990" spans="1:10" x14ac:dyDescent="0.25">
      <c r="A3990" s="22" t="s">
        <v>16978</v>
      </c>
      <c r="B3990" s="23">
        <v>900</v>
      </c>
      <c r="C3990" s="22" t="s">
        <v>11494</v>
      </c>
      <c r="D3990" s="28">
        <v>387904</v>
      </c>
      <c r="E3990" s="22" t="s">
        <v>11495</v>
      </c>
      <c r="F3990" s="22" t="s">
        <v>11496</v>
      </c>
      <c r="G3990" s="22" t="s">
        <v>81</v>
      </c>
      <c r="H3990" s="22" t="s">
        <v>16979</v>
      </c>
      <c r="I3990" s="24">
        <v>43997</v>
      </c>
      <c r="J3990" s="24">
        <v>43998</v>
      </c>
    </row>
    <row r="3991" spans="1:10" x14ac:dyDescent="0.25">
      <c r="A3991" s="22" t="s">
        <v>16980</v>
      </c>
      <c r="B3991" s="23">
        <v>900</v>
      </c>
      <c r="C3991" s="22" t="s">
        <v>11494</v>
      </c>
      <c r="D3991" s="28">
        <v>387904</v>
      </c>
      <c r="E3991" s="22" t="s">
        <v>11495</v>
      </c>
      <c r="F3991" s="22" t="s">
        <v>11496</v>
      </c>
      <c r="G3991" s="22" t="s">
        <v>81</v>
      </c>
      <c r="H3991" s="22" t="s">
        <v>16981</v>
      </c>
      <c r="I3991" s="24">
        <v>43997</v>
      </c>
      <c r="J3991" s="24">
        <v>44166</v>
      </c>
    </row>
    <row r="3992" spans="1:10" x14ac:dyDescent="0.25">
      <c r="A3992" s="22" t="s">
        <v>16982</v>
      </c>
      <c r="B3992" s="23">
        <v>900</v>
      </c>
      <c r="C3992" s="22" t="s">
        <v>11494</v>
      </c>
      <c r="D3992" s="28">
        <v>387904</v>
      </c>
      <c r="E3992" s="22" t="s">
        <v>11495</v>
      </c>
      <c r="F3992" s="22" t="s">
        <v>11496</v>
      </c>
      <c r="G3992" s="22" t="s">
        <v>81</v>
      </c>
      <c r="H3992" s="22" t="s">
        <v>16983</v>
      </c>
      <c r="I3992" s="24">
        <v>43997</v>
      </c>
      <c r="J3992" s="24">
        <v>44075</v>
      </c>
    </row>
    <row r="3993" spans="1:10" x14ac:dyDescent="0.25">
      <c r="A3993" s="22" t="s">
        <v>16984</v>
      </c>
      <c r="B3993" s="23">
        <v>900</v>
      </c>
      <c r="C3993" s="22" t="s">
        <v>11494</v>
      </c>
      <c r="D3993" s="28">
        <v>387904</v>
      </c>
      <c r="E3993" s="22" t="s">
        <v>11495</v>
      </c>
      <c r="F3993" s="22" t="s">
        <v>11496</v>
      </c>
      <c r="G3993" s="22" t="s">
        <v>81</v>
      </c>
      <c r="H3993" s="22" t="s">
        <v>16985</v>
      </c>
      <c r="I3993" s="24">
        <v>43997</v>
      </c>
      <c r="J3993" s="24">
        <v>44166</v>
      </c>
    </row>
    <row r="3994" spans="1:10" x14ac:dyDescent="0.25">
      <c r="A3994" s="22" t="s">
        <v>16986</v>
      </c>
      <c r="B3994" s="23">
        <v>900</v>
      </c>
      <c r="C3994" s="22" t="s">
        <v>11494</v>
      </c>
      <c r="D3994" s="28">
        <v>387904</v>
      </c>
      <c r="E3994" s="22" t="s">
        <v>11495</v>
      </c>
      <c r="F3994" s="22" t="s">
        <v>11496</v>
      </c>
      <c r="G3994" s="22" t="s">
        <v>81</v>
      </c>
      <c r="H3994" s="22" t="s">
        <v>16987</v>
      </c>
      <c r="I3994" s="24">
        <v>43997</v>
      </c>
      <c r="J3994" s="24">
        <v>44136</v>
      </c>
    </row>
    <row r="3995" spans="1:10" x14ac:dyDescent="0.25">
      <c r="A3995" s="22" t="s">
        <v>16988</v>
      </c>
      <c r="B3995" s="23">
        <v>900</v>
      </c>
      <c r="C3995" s="22" t="s">
        <v>11494</v>
      </c>
      <c r="D3995" s="28">
        <v>387904</v>
      </c>
      <c r="E3995" s="22" t="s">
        <v>11495</v>
      </c>
      <c r="F3995" s="22" t="s">
        <v>11496</v>
      </c>
      <c r="G3995" s="22" t="s">
        <v>81</v>
      </c>
      <c r="H3995" s="22" t="s">
        <v>16989</v>
      </c>
      <c r="I3995" s="24">
        <v>43997</v>
      </c>
      <c r="J3995" s="24">
        <v>44044</v>
      </c>
    </row>
    <row r="3996" spans="1:10" x14ac:dyDescent="0.25">
      <c r="A3996" s="22" t="s">
        <v>16990</v>
      </c>
      <c r="B3996" s="23">
        <v>900</v>
      </c>
      <c r="C3996" s="22" t="s">
        <v>11494</v>
      </c>
      <c r="D3996" s="28">
        <v>387904</v>
      </c>
      <c r="E3996" s="22" t="s">
        <v>11495</v>
      </c>
      <c r="F3996" s="22" t="s">
        <v>11496</v>
      </c>
      <c r="G3996" s="22" t="s">
        <v>81</v>
      </c>
      <c r="H3996" s="22" t="s">
        <v>16991</v>
      </c>
      <c r="I3996" s="24">
        <v>43997</v>
      </c>
      <c r="J3996" s="24">
        <v>44012</v>
      </c>
    </row>
    <row r="3997" spans="1:10" x14ac:dyDescent="0.25">
      <c r="A3997" s="22" t="s">
        <v>5534</v>
      </c>
      <c r="B3997" s="23">
        <v>900</v>
      </c>
      <c r="C3997" s="22" t="s">
        <v>11494</v>
      </c>
      <c r="D3997" s="28">
        <v>387904</v>
      </c>
      <c r="E3997" s="22" t="s">
        <v>11495</v>
      </c>
      <c r="F3997" s="22" t="s">
        <v>11496</v>
      </c>
      <c r="G3997" s="22" t="s">
        <v>81</v>
      </c>
      <c r="H3997" s="22" t="s">
        <v>11374</v>
      </c>
      <c r="I3997" s="24">
        <v>43997</v>
      </c>
      <c r="J3997" s="24">
        <v>44166</v>
      </c>
    </row>
    <row r="3998" spans="1:10" x14ac:dyDescent="0.25">
      <c r="A3998" s="22" t="s">
        <v>16992</v>
      </c>
      <c r="B3998" s="23">
        <v>900</v>
      </c>
      <c r="C3998" s="22" t="s">
        <v>11494</v>
      </c>
      <c r="D3998" s="28">
        <v>387904</v>
      </c>
      <c r="E3998" s="22" t="s">
        <v>11495</v>
      </c>
      <c r="F3998" s="22" t="s">
        <v>11496</v>
      </c>
      <c r="G3998" s="22" t="s">
        <v>81</v>
      </c>
      <c r="H3998" s="22" t="s">
        <v>16993</v>
      </c>
      <c r="I3998" s="24">
        <v>43997</v>
      </c>
      <c r="J3998" s="24">
        <v>44288</v>
      </c>
    </row>
    <row r="3999" spans="1:10" x14ac:dyDescent="0.25">
      <c r="A3999" s="22" t="s">
        <v>4663</v>
      </c>
      <c r="B3999" s="23">
        <v>900</v>
      </c>
      <c r="C3999" s="22" t="s">
        <v>11494</v>
      </c>
      <c r="D3999" s="28">
        <v>387904</v>
      </c>
      <c r="E3999" s="22" t="s">
        <v>11495</v>
      </c>
      <c r="F3999" s="22" t="s">
        <v>11496</v>
      </c>
      <c r="G3999" s="22" t="s">
        <v>81</v>
      </c>
      <c r="H3999" s="22" t="s">
        <v>10921</v>
      </c>
      <c r="I3999" s="24">
        <v>43997</v>
      </c>
      <c r="J3999" s="24">
        <v>44166</v>
      </c>
    </row>
    <row r="4000" spans="1:10" x14ac:dyDescent="0.25">
      <c r="A4000" s="22" t="s">
        <v>16994</v>
      </c>
      <c r="B4000" s="23">
        <v>900</v>
      </c>
      <c r="C4000" s="22" t="s">
        <v>11494</v>
      </c>
      <c r="D4000" s="28">
        <v>387904</v>
      </c>
      <c r="E4000" s="22" t="s">
        <v>11495</v>
      </c>
      <c r="F4000" s="22" t="s">
        <v>11496</v>
      </c>
      <c r="G4000" s="22" t="s">
        <v>81</v>
      </c>
      <c r="H4000" s="22" t="s">
        <v>16995</v>
      </c>
      <c r="I4000" s="24">
        <v>43997</v>
      </c>
      <c r="J4000" s="24">
        <v>44197</v>
      </c>
    </row>
    <row r="4001" spans="1:10" x14ac:dyDescent="0.25">
      <c r="A4001" s="22" t="s">
        <v>16996</v>
      </c>
      <c r="B4001" s="23">
        <v>900</v>
      </c>
      <c r="C4001" s="22" t="s">
        <v>11494</v>
      </c>
      <c r="D4001" s="28">
        <v>387904</v>
      </c>
      <c r="E4001" s="22" t="s">
        <v>11495</v>
      </c>
      <c r="F4001" s="22" t="s">
        <v>11496</v>
      </c>
      <c r="G4001" s="22" t="s">
        <v>81</v>
      </c>
      <c r="H4001" s="22" t="s">
        <v>16997</v>
      </c>
      <c r="I4001" s="24">
        <v>43997</v>
      </c>
      <c r="J4001" s="24">
        <v>44075</v>
      </c>
    </row>
    <row r="4002" spans="1:10" x14ac:dyDescent="0.25">
      <c r="A4002" s="22" t="s">
        <v>16998</v>
      </c>
      <c r="B4002" s="23">
        <v>900</v>
      </c>
      <c r="C4002" s="22" t="s">
        <v>11494</v>
      </c>
      <c r="D4002" s="28">
        <v>387904</v>
      </c>
      <c r="E4002" s="22" t="s">
        <v>11495</v>
      </c>
      <c r="F4002" s="22" t="s">
        <v>11496</v>
      </c>
      <c r="G4002" s="22" t="s">
        <v>81</v>
      </c>
      <c r="H4002" s="22" t="s">
        <v>16999</v>
      </c>
      <c r="I4002" s="24">
        <v>43997</v>
      </c>
      <c r="J4002" s="24">
        <v>44118</v>
      </c>
    </row>
    <row r="4003" spans="1:10" x14ac:dyDescent="0.25">
      <c r="A4003" s="22" t="s">
        <v>1159</v>
      </c>
      <c r="B4003" s="23">
        <v>900</v>
      </c>
      <c r="C4003" s="22" t="s">
        <v>11494</v>
      </c>
      <c r="D4003" s="28">
        <v>387904</v>
      </c>
      <c r="E4003" s="22" t="s">
        <v>11495</v>
      </c>
      <c r="F4003" s="22" t="s">
        <v>11496</v>
      </c>
      <c r="G4003" s="22" t="s">
        <v>81</v>
      </c>
      <c r="H4003" s="22" t="s">
        <v>10929</v>
      </c>
      <c r="I4003" s="24">
        <v>43997</v>
      </c>
      <c r="J4003" s="24">
        <v>44197</v>
      </c>
    </row>
    <row r="4004" spans="1:10" x14ac:dyDescent="0.25">
      <c r="A4004" s="22" t="s">
        <v>17000</v>
      </c>
      <c r="B4004" s="23">
        <v>900</v>
      </c>
      <c r="C4004" s="22" t="s">
        <v>11494</v>
      </c>
      <c r="D4004" s="28">
        <v>387904</v>
      </c>
      <c r="E4004" s="22" t="s">
        <v>11495</v>
      </c>
      <c r="F4004" s="22" t="s">
        <v>11496</v>
      </c>
      <c r="G4004" s="22" t="s">
        <v>81</v>
      </c>
      <c r="H4004" s="22" t="s">
        <v>17001</v>
      </c>
      <c r="I4004" s="24">
        <v>43997</v>
      </c>
      <c r="J4004" s="24">
        <v>44002</v>
      </c>
    </row>
    <row r="4005" spans="1:10" x14ac:dyDescent="0.25">
      <c r="A4005" s="22" t="s">
        <v>17002</v>
      </c>
      <c r="B4005" s="23">
        <v>900</v>
      </c>
      <c r="C4005" s="22" t="s">
        <v>11494</v>
      </c>
      <c r="D4005" s="28">
        <v>387904</v>
      </c>
      <c r="E4005" s="22" t="s">
        <v>11495</v>
      </c>
      <c r="F4005" s="22" t="s">
        <v>11496</v>
      </c>
      <c r="G4005" s="22" t="s">
        <v>81</v>
      </c>
      <c r="H4005" s="22" t="s">
        <v>17003</v>
      </c>
      <c r="I4005" s="24">
        <v>43997</v>
      </c>
      <c r="J4005" s="24">
        <v>44197</v>
      </c>
    </row>
    <row r="4006" spans="1:10" x14ac:dyDescent="0.25">
      <c r="A4006" s="22" t="s">
        <v>17004</v>
      </c>
      <c r="B4006" s="23">
        <v>900</v>
      </c>
      <c r="C4006" s="22" t="s">
        <v>11494</v>
      </c>
      <c r="D4006" s="28">
        <v>387904</v>
      </c>
      <c r="E4006" s="22" t="s">
        <v>11495</v>
      </c>
      <c r="F4006" s="22" t="s">
        <v>11496</v>
      </c>
      <c r="G4006" s="22" t="s">
        <v>81</v>
      </c>
      <c r="H4006" s="22" t="s">
        <v>17005</v>
      </c>
      <c r="I4006" s="24">
        <v>43997</v>
      </c>
      <c r="J4006" s="24">
        <v>44009</v>
      </c>
    </row>
    <row r="4007" spans="1:10" x14ac:dyDescent="0.25">
      <c r="A4007" s="22" t="s">
        <v>17006</v>
      </c>
      <c r="B4007" s="23">
        <v>900</v>
      </c>
      <c r="C4007" s="22" t="s">
        <v>11494</v>
      </c>
      <c r="D4007" s="28">
        <v>387904</v>
      </c>
      <c r="E4007" s="22" t="s">
        <v>11495</v>
      </c>
      <c r="F4007" s="22" t="s">
        <v>11496</v>
      </c>
      <c r="G4007" s="22" t="s">
        <v>81</v>
      </c>
      <c r="H4007" s="22" t="s">
        <v>17007</v>
      </c>
      <c r="I4007" s="24">
        <v>43997</v>
      </c>
      <c r="J4007" s="24">
        <v>44003</v>
      </c>
    </row>
    <row r="4008" spans="1:10" x14ac:dyDescent="0.25">
      <c r="A4008" s="22" t="s">
        <v>17008</v>
      </c>
      <c r="B4008" s="23">
        <v>900</v>
      </c>
      <c r="C4008" s="22" t="s">
        <v>11494</v>
      </c>
      <c r="D4008" s="28">
        <v>387904</v>
      </c>
      <c r="E4008" s="22" t="s">
        <v>11495</v>
      </c>
      <c r="F4008" s="22" t="s">
        <v>11496</v>
      </c>
      <c r="G4008" s="22" t="s">
        <v>81</v>
      </c>
      <c r="H4008" s="22" t="s">
        <v>17009</v>
      </c>
      <c r="I4008" s="24">
        <v>43997</v>
      </c>
      <c r="J4008" s="24">
        <v>44011</v>
      </c>
    </row>
    <row r="4009" spans="1:10" x14ac:dyDescent="0.25">
      <c r="A4009" s="22" t="s">
        <v>17010</v>
      </c>
      <c r="B4009" s="23">
        <v>900</v>
      </c>
      <c r="C4009" s="22" t="s">
        <v>11494</v>
      </c>
      <c r="D4009" s="28">
        <v>387904</v>
      </c>
      <c r="E4009" s="22" t="s">
        <v>11495</v>
      </c>
      <c r="F4009" s="22" t="s">
        <v>11496</v>
      </c>
      <c r="G4009" s="22" t="s">
        <v>81</v>
      </c>
      <c r="H4009" s="22" t="s">
        <v>17011</v>
      </c>
      <c r="I4009" s="24">
        <v>43997</v>
      </c>
      <c r="J4009" s="24">
        <v>44075</v>
      </c>
    </row>
    <row r="4010" spans="1:10" x14ac:dyDescent="0.25">
      <c r="A4010" s="22" t="s">
        <v>17012</v>
      </c>
      <c r="B4010" s="23">
        <v>900</v>
      </c>
      <c r="C4010" s="22" t="s">
        <v>11494</v>
      </c>
      <c r="D4010" s="28">
        <v>387904</v>
      </c>
      <c r="E4010" s="22" t="s">
        <v>11495</v>
      </c>
      <c r="F4010" s="22" t="s">
        <v>11496</v>
      </c>
      <c r="G4010" s="22" t="s">
        <v>81</v>
      </c>
      <c r="H4010" s="22" t="s">
        <v>17013</v>
      </c>
      <c r="I4010" s="24">
        <v>43997</v>
      </c>
      <c r="J4010" s="24">
        <v>44075</v>
      </c>
    </row>
    <row r="4011" spans="1:10" x14ac:dyDescent="0.25">
      <c r="A4011" s="22" t="s">
        <v>17014</v>
      </c>
      <c r="B4011" s="23">
        <v>900</v>
      </c>
      <c r="C4011" s="22" t="s">
        <v>11494</v>
      </c>
      <c r="D4011" s="28">
        <v>387904</v>
      </c>
      <c r="E4011" s="22" t="s">
        <v>11495</v>
      </c>
      <c r="F4011" s="22" t="s">
        <v>11496</v>
      </c>
      <c r="G4011" s="22" t="s">
        <v>81</v>
      </c>
      <c r="H4011" s="22" t="s">
        <v>17015</v>
      </c>
      <c r="I4011" s="24">
        <v>43997</v>
      </c>
      <c r="J4011" s="24">
        <v>44162</v>
      </c>
    </row>
    <row r="4012" spans="1:10" x14ac:dyDescent="0.25">
      <c r="A4012" s="22" t="s">
        <v>17016</v>
      </c>
      <c r="B4012" s="23">
        <v>900</v>
      </c>
      <c r="C4012" s="22" t="s">
        <v>11494</v>
      </c>
      <c r="D4012" s="28">
        <v>387904</v>
      </c>
      <c r="E4012" s="22" t="s">
        <v>11495</v>
      </c>
      <c r="F4012" s="22" t="s">
        <v>11496</v>
      </c>
      <c r="G4012" s="22" t="s">
        <v>81</v>
      </c>
      <c r="H4012" s="22" t="s">
        <v>17017</v>
      </c>
      <c r="I4012" s="24">
        <v>43997</v>
      </c>
      <c r="J4012" s="24">
        <v>44020</v>
      </c>
    </row>
    <row r="4013" spans="1:10" x14ac:dyDescent="0.25">
      <c r="A4013" s="22" t="s">
        <v>17018</v>
      </c>
      <c r="B4013" s="23">
        <v>900</v>
      </c>
      <c r="C4013" s="22" t="s">
        <v>11494</v>
      </c>
      <c r="D4013" s="28">
        <v>387904</v>
      </c>
      <c r="E4013" s="22" t="s">
        <v>11495</v>
      </c>
      <c r="F4013" s="22" t="s">
        <v>11496</v>
      </c>
      <c r="G4013" s="22" t="s">
        <v>81</v>
      </c>
      <c r="H4013" s="22" t="s">
        <v>17019</v>
      </c>
      <c r="I4013" s="24">
        <v>43997</v>
      </c>
      <c r="J4013" s="24">
        <v>44164</v>
      </c>
    </row>
    <row r="4014" spans="1:10" x14ac:dyDescent="0.25">
      <c r="A4014" s="22" t="s">
        <v>17020</v>
      </c>
      <c r="B4014" s="23">
        <v>900</v>
      </c>
      <c r="C4014" s="22" t="s">
        <v>11494</v>
      </c>
      <c r="D4014" s="28">
        <v>387904</v>
      </c>
      <c r="E4014" s="22" t="s">
        <v>11495</v>
      </c>
      <c r="F4014" s="22" t="s">
        <v>11496</v>
      </c>
      <c r="G4014" s="22" t="s">
        <v>81</v>
      </c>
      <c r="H4014" s="22" t="s">
        <v>17021</v>
      </c>
      <c r="I4014" s="24">
        <v>43997</v>
      </c>
      <c r="J4014" s="24">
        <v>44166</v>
      </c>
    </row>
    <row r="4015" spans="1:10" x14ac:dyDescent="0.25">
      <c r="A4015" s="22" t="s">
        <v>1229</v>
      </c>
      <c r="B4015" s="23">
        <v>900</v>
      </c>
      <c r="C4015" s="22" t="s">
        <v>11494</v>
      </c>
      <c r="D4015" s="28">
        <v>387904</v>
      </c>
      <c r="E4015" s="22" t="s">
        <v>11495</v>
      </c>
      <c r="F4015" s="22" t="s">
        <v>11496</v>
      </c>
      <c r="G4015" s="22" t="s">
        <v>81</v>
      </c>
      <c r="H4015" s="22" t="s">
        <v>11170</v>
      </c>
      <c r="I4015" s="24">
        <v>43997</v>
      </c>
      <c r="J4015" s="24">
        <v>44166</v>
      </c>
    </row>
    <row r="4016" spans="1:10" x14ac:dyDescent="0.25">
      <c r="A4016" s="22" t="s">
        <v>17022</v>
      </c>
      <c r="B4016" s="23">
        <v>900</v>
      </c>
      <c r="C4016" s="22" t="s">
        <v>11494</v>
      </c>
      <c r="D4016" s="28">
        <v>387904</v>
      </c>
      <c r="E4016" s="22" t="s">
        <v>11495</v>
      </c>
      <c r="F4016" s="22" t="s">
        <v>11496</v>
      </c>
      <c r="G4016" s="22" t="s">
        <v>81</v>
      </c>
      <c r="H4016" s="22" t="s">
        <v>17023</v>
      </c>
      <c r="I4016" s="24">
        <v>43997</v>
      </c>
      <c r="J4016" s="24">
        <v>44211</v>
      </c>
    </row>
    <row r="4017" spans="1:10" x14ac:dyDescent="0.25">
      <c r="A4017" s="22" t="s">
        <v>17024</v>
      </c>
      <c r="B4017" s="23">
        <v>900</v>
      </c>
      <c r="C4017" s="22" t="s">
        <v>11494</v>
      </c>
      <c r="D4017" s="28">
        <v>387904</v>
      </c>
      <c r="E4017" s="22" t="s">
        <v>11495</v>
      </c>
      <c r="F4017" s="22" t="s">
        <v>11496</v>
      </c>
      <c r="G4017" s="22" t="s">
        <v>81</v>
      </c>
      <c r="H4017" s="22" t="s">
        <v>17025</v>
      </c>
      <c r="I4017" s="24">
        <v>43997</v>
      </c>
      <c r="J4017" s="24">
        <v>44035</v>
      </c>
    </row>
    <row r="4018" spans="1:10" x14ac:dyDescent="0.25">
      <c r="A4018" s="22" t="s">
        <v>4963</v>
      </c>
      <c r="B4018" s="23">
        <v>900</v>
      </c>
      <c r="C4018" s="22" t="s">
        <v>11494</v>
      </c>
      <c r="D4018" s="28">
        <v>387904</v>
      </c>
      <c r="E4018" s="22" t="s">
        <v>11495</v>
      </c>
      <c r="F4018" s="22" t="s">
        <v>11496</v>
      </c>
      <c r="G4018" s="22" t="s">
        <v>81</v>
      </c>
      <c r="H4018" s="22" t="s">
        <v>11408</v>
      </c>
      <c r="I4018" s="24">
        <v>43997</v>
      </c>
      <c r="J4018" s="24">
        <v>44219</v>
      </c>
    </row>
    <row r="4019" spans="1:10" x14ac:dyDescent="0.25">
      <c r="A4019" s="22" t="s">
        <v>17026</v>
      </c>
      <c r="B4019" s="23">
        <v>900</v>
      </c>
      <c r="C4019" s="22" t="s">
        <v>11494</v>
      </c>
      <c r="D4019" s="28">
        <v>387904</v>
      </c>
      <c r="E4019" s="22" t="s">
        <v>11495</v>
      </c>
      <c r="F4019" s="22" t="s">
        <v>11496</v>
      </c>
      <c r="G4019" s="22" t="s">
        <v>81</v>
      </c>
      <c r="H4019" s="22" t="s">
        <v>17027</v>
      </c>
      <c r="I4019" s="24">
        <v>43997</v>
      </c>
      <c r="J4019" s="24">
        <v>44039</v>
      </c>
    </row>
    <row r="4020" spans="1:10" x14ac:dyDescent="0.25">
      <c r="A4020" s="22" t="s">
        <v>17028</v>
      </c>
      <c r="B4020" s="23">
        <v>900</v>
      </c>
      <c r="C4020" s="22" t="s">
        <v>11494</v>
      </c>
      <c r="D4020" s="28">
        <v>387904</v>
      </c>
      <c r="E4020" s="22" t="s">
        <v>11495</v>
      </c>
      <c r="F4020" s="22" t="s">
        <v>11496</v>
      </c>
      <c r="G4020" s="22" t="s">
        <v>81</v>
      </c>
      <c r="H4020" s="22" t="s">
        <v>17029</v>
      </c>
      <c r="I4020" s="24">
        <v>43997</v>
      </c>
      <c r="J4020" s="24">
        <v>44039</v>
      </c>
    </row>
    <row r="4021" spans="1:10" x14ac:dyDescent="0.25">
      <c r="A4021" s="22" t="s">
        <v>17030</v>
      </c>
      <c r="B4021" s="23">
        <v>900</v>
      </c>
      <c r="C4021" s="22" t="s">
        <v>11494</v>
      </c>
      <c r="D4021" s="28">
        <v>387904</v>
      </c>
      <c r="E4021" s="22" t="s">
        <v>11495</v>
      </c>
      <c r="F4021" s="22" t="s">
        <v>11496</v>
      </c>
      <c r="G4021" s="22" t="s">
        <v>81</v>
      </c>
      <c r="H4021" s="22" t="s">
        <v>17031</v>
      </c>
      <c r="I4021" s="24">
        <v>43997</v>
      </c>
      <c r="J4021" s="24">
        <v>44063</v>
      </c>
    </row>
    <row r="4022" spans="1:10" x14ac:dyDescent="0.25">
      <c r="A4022" s="22" t="s">
        <v>17032</v>
      </c>
      <c r="B4022" s="23">
        <v>900</v>
      </c>
      <c r="C4022" s="22" t="s">
        <v>11494</v>
      </c>
      <c r="D4022" s="28">
        <v>387904</v>
      </c>
      <c r="E4022" s="22" t="s">
        <v>11495</v>
      </c>
      <c r="F4022" s="22" t="s">
        <v>11496</v>
      </c>
      <c r="G4022" s="22" t="s">
        <v>81</v>
      </c>
      <c r="H4022" s="22" t="s">
        <v>17033</v>
      </c>
      <c r="I4022" s="24">
        <v>43997</v>
      </c>
      <c r="J4022" s="24">
        <v>44054</v>
      </c>
    </row>
    <row r="4023" spans="1:10" x14ac:dyDescent="0.25">
      <c r="A4023" s="22" t="s">
        <v>17034</v>
      </c>
      <c r="B4023" s="23">
        <v>900</v>
      </c>
      <c r="C4023" s="22" t="s">
        <v>11494</v>
      </c>
      <c r="D4023" s="28">
        <v>387904</v>
      </c>
      <c r="E4023" s="22" t="s">
        <v>11495</v>
      </c>
      <c r="F4023" s="22" t="s">
        <v>11496</v>
      </c>
      <c r="G4023" s="22" t="s">
        <v>81</v>
      </c>
      <c r="H4023" s="22" t="s">
        <v>17035</v>
      </c>
      <c r="I4023" s="24">
        <v>43997</v>
      </c>
      <c r="J4023" s="24">
        <v>44241</v>
      </c>
    </row>
    <row r="4024" spans="1:10" x14ac:dyDescent="0.25">
      <c r="A4024" s="22" t="s">
        <v>17036</v>
      </c>
      <c r="B4024" s="23">
        <v>900</v>
      </c>
      <c r="C4024" s="22" t="s">
        <v>11494</v>
      </c>
      <c r="D4024" s="28">
        <v>387904</v>
      </c>
      <c r="E4024" s="22" t="s">
        <v>11495</v>
      </c>
      <c r="F4024" s="22" t="s">
        <v>11496</v>
      </c>
      <c r="G4024" s="22" t="s">
        <v>81</v>
      </c>
      <c r="H4024" s="22" t="s">
        <v>17037</v>
      </c>
      <c r="I4024" s="24">
        <v>43997</v>
      </c>
      <c r="J4024" s="24">
        <v>44240</v>
      </c>
    </row>
    <row r="4025" spans="1:10" x14ac:dyDescent="0.25">
      <c r="A4025" s="22" t="s">
        <v>17038</v>
      </c>
      <c r="B4025" s="23">
        <v>900</v>
      </c>
      <c r="C4025" s="22" t="s">
        <v>11494</v>
      </c>
      <c r="D4025" s="28">
        <v>387904</v>
      </c>
      <c r="E4025" s="22" t="s">
        <v>11495</v>
      </c>
      <c r="F4025" s="22" t="s">
        <v>11496</v>
      </c>
      <c r="G4025" s="22" t="s">
        <v>81</v>
      </c>
      <c r="H4025" s="22" t="s">
        <v>17039</v>
      </c>
      <c r="I4025" s="24">
        <v>43997</v>
      </c>
      <c r="J4025" s="24">
        <v>44057</v>
      </c>
    </row>
    <row r="4026" spans="1:10" x14ac:dyDescent="0.25">
      <c r="A4026" s="22" t="s">
        <v>17040</v>
      </c>
      <c r="B4026" s="23">
        <v>900</v>
      </c>
      <c r="C4026" s="22" t="s">
        <v>11494</v>
      </c>
      <c r="D4026" s="28">
        <v>387904</v>
      </c>
      <c r="E4026" s="22" t="s">
        <v>11495</v>
      </c>
      <c r="F4026" s="22" t="s">
        <v>11496</v>
      </c>
      <c r="G4026" s="22" t="s">
        <v>81</v>
      </c>
      <c r="H4026" s="22" t="s">
        <v>17041</v>
      </c>
      <c r="I4026" s="24">
        <v>43997</v>
      </c>
      <c r="J4026" s="24">
        <v>44058</v>
      </c>
    </row>
    <row r="4027" spans="1:10" x14ac:dyDescent="0.25">
      <c r="A4027" s="22" t="s">
        <v>17042</v>
      </c>
      <c r="B4027" s="23">
        <v>900</v>
      </c>
      <c r="C4027" s="22" t="s">
        <v>11494</v>
      </c>
      <c r="D4027" s="28">
        <v>387904</v>
      </c>
      <c r="E4027" s="22" t="s">
        <v>11495</v>
      </c>
      <c r="F4027" s="22" t="s">
        <v>11496</v>
      </c>
      <c r="G4027" s="22" t="s">
        <v>81</v>
      </c>
      <c r="H4027" s="22" t="s">
        <v>17043</v>
      </c>
      <c r="I4027" s="24">
        <v>43997</v>
      </c>
      <c r="J4027" s="24">
        <v>44137</v>
      </c>
    </row>
    <row r="4028" spans="1:10" x14ac:dyDescent="0.25">
      <c r="A4028" s="22" t="s">
        <v>17044</v>
      </c>
      <c r="B4028" s="23">
        <v>900</v>
      </c>
      <c r="C4028" s="22" t="s">
        <v>11494</v>
      </c>
      <c r="D4028" s="28">
        <v>387904</v>
      </c>
      <c r="E4028" s="22" t="s">
        <v>11495</v>
      </c>
      <c r="F4028" s="22" t="s">
        <v>11496</v>
      </c>
      <c r="G4028" s="22" t="s">
        <v>81</v>
      </c>
      <c r="H4028" s="22" t="s">
        <v>17045</v>
      </c>
      <c r="I4028" s="24">
        <v>43997</v>
      </c>
      <c r="J4028" s="24">
        <v>44027</v>
      </c>
    </row>
    <row r="4029" spans="1:10" x14ac:dyDescent="0.25">
      <c r="A4029" s="22" t="s">
        <v>17046</v>
      </c>
      <c r="B4029" s="23">
        <v>900</v>
      </c>
      <c r="C4029" s="22" t="s">
        <v>11494</v>
      </c>
      <c r="D4029" s="28">
        <v>387904</v>
      </c>
      <c r="E4029" s="22" t="s">
        <v>11495</v>
      </c>
      <c r="F4029" s="22" t="s">
        <v>11496</v>
      </c>
      <c r="G4029" s="22" t="s">
        <v>81</v>
      </c>
      <c r="H4029" s="22" t="s">
        <v>17047</v>
      </c>
      <c r="I4029" s="24">
        <v>43997</v>
      </c>
      <c r="J4029" s="24">
        <v>44070</v>
      </c>
    </row>
    <row r="4030" spans="1:10" x14ac:dyDescent="0.25">
      <c r="A4030" s="22" t="s">
        <v>17048</v>
      </c>
      <c r="B4030" s="23">
        <v>900</v>
      </c>
      <c r="C4030" s="22" t="s">
        <v>11494</v>
      </c>
      <c r="D4030" s="28">
        <v>387904</v>
      </c>
      <c r="E4030" s="22" t="s">
        <v>11495</v>
      </c>
      <c r="F4030" s="22" t="s">
        <v>11496</v>
      </c>
      <c r="G4030" s="22" t="s">
        <v>81</v>
      </c>
      <c r="H4030" s="22" t="s">
        <v>17049</v>
      </c>
      <c r="I4030" s="24">
        <v>43997</v>
      </c>
      <c r="J4030" s="24">
        <v>44080</v>
      </c>
    </row>
    <row r="4031" spans="1:10" x14ac:dyDescent="0.25">
      <c r="A4031" s="22" t="s">
        <v>17050</v>
      </c>
      <c r="B4031" s="23">
        <v>900</v>
      </c>
      <c r="C4031" s="22" t="s">
        <v>11494</v>
      </c>
      <c r="D4031" s="28">
        <v>387904</v>
      </c>
      <c r="E4031" s="22" t="s">
        <v>11495</v>
      </c>
      <c r="F4031" s="22" t="s">
        <v>11496</v>
      </c>
      <c r="G4031" s="22" t="s">
        <v>81</v>
      </c>
      <c r="H4031" s="22" t="s">
        <v>17051</v>
      </c>
      <c r="I4031" s="24">
        <v>43997</v>
      </c>
      <c r="J4031" s="24">
        <v>44192</v>
      </c>
    </row>
    <row r="4032" spans="1:10" x14ac:dyDescent="0.25">
      <c r="A4032" s="22" t="s">
        <v>17052</v>
      </c>
      <c r="B4032" s="23">
        <v>900</v>
      </c>
      <c r="C4032" s="22" t="s">
        <v>11494</v>
      </c>
      <c r="D4032" s="28">
        <v>387904</v>
      </c>
      <c r="E4032" s="22" t="s">
        <v>11495</v>
      </c>
      <c r="F4032" s="22" t="s">
        <v>12142</v>
      </c>
      <c r="G4032" s="22" t="s">
        <v>81</v>
      </c>
      <c r="H4032" s="22" t="s">
        <v>17053</v>
      </c>
      <c r="I4032" s="24">
        <v>43997</v>
      </c>
      <c r="J4032" s="24">
        <v>44060</v>
      </c>
    </row>
    <row r="4033" spans="1:10" x14ac:dyDescent="0.25">
      <c r="A4033" s="22" t="s">
        <v>17054</v>
      </c>
      <c r="B4033" s="23">
        <v>900</v>
      </c>
      <c r="C4033" s="22" t="s">
        <v>11494</v>
      </c>
      <c r="D4033" s="28">
        <v>387904</v>
      </c>
      <c r="E4033" s="22" t="s">
        <v>11495</v>
      </c>
      <c r="F4033" s="22" t="s">
        <v>11496</v>
      </c>
      <c r="G4033" s="22" t="s">
        <v>81</v>
      </c>
      <c r="H4033" s="22" t="s">
        <v>17055</v>
      </c>
      <c r="I4033" s="24">
        <v>43997</v>
      </c>
      <c r="J4033" s="24">
        <v>44008</v>
      </c>
    </row>
    <row r="4034" spans="1:10" x14ac:dyDescent="0.25">
      <c r="A4034" s="22" t="s">
        <v>17056</v>
      </c>
      <c r="B4034" s="23">
        <v>900</v>
      </c>
      <c r="C4034" s="22" t="s">
        <v>11494</v>
      </c>
      <c r="D4034" s="28">
        <v>387904</v>
      </c>
      <c r="E4034" s="22" t="s">
        <v>11495</v>
      </c>
      <c r="F4034" s="22" t="s">
        <v>11496</v>
      </c>
      <c r="G4034" s="22" t="s">
        <v>81</v>
      </c>
      <c r="H4034" s="22" t="s">
        <v>17057</v>
      </c>
      <c r="I4034" s="24">
        <v>43997</v>
      </c>
      <c r="J4034" s="24">
        <v>44163</v>
      </c>
    </row>
    <row r="4035" spans="1:10" x14ac:dyDescent="0.25">
      <c r="A4035" s="22" t="s">
        <v>17058</v>
      </c>
      <c r="B4035" s="23">
        <v>900</v>
      </c>
      <c r="C4035" s="22" t="s">
        <v>11494</v>
      </c>
      <c r="D4035" s="28">
        <v>387904</v>
      </c>
      <c r="E4035" s="22" t="s">
        <v>11495</v>
      </c>
      <c r="F4035" s="22" t="s">
        <v>11496</v>
      </c>
      <c r="G4035" s="22" t="s">
        <v>81</v>
      </c>
      <c r="H4035" s="22" t="s">
        <v>17059</v>
      </c>
      <c r="I4035" s="24">
        <v>43997</v>
      </c>
      <c r="J4035" s="24">
        <v>44070</v>
      </c>
    </row>
    <row r="4036" spans="1:10" x14ac:dyDescent="0.25">
      <c r="A4036" s="22" t="s">
        <v>17060</v>
      </c>
      <c r="B4036" s="23">
        <v>900</v>
      </c>
      <c r="C4036" s="22" t="s">
        <v>11494</v>
      </c>
      <c r="D4036" s="28">
        <v>387904</v>
      </c>
      <c r="E4036" s="22" t="s">
        <v>11495</v>
      </c>
      <c r="F4036" s="22" t="s">
        <v>11496</v>
      </c>
      <c r="G4036" s="22" t="s">
        <v>81</v>
      </c>
      <c r="H4036" s="22" t="s">
        <v>17061</v>
      </c>
      <c r="I4036" s="24">
        <v>43997</v>
      </c>
      <c r="J4036" s="24">
        <v>44073</v>
      </c>
    </row>
    <row r="4037" spans="1:10" x14ac:dyDescent="0.25">
      <c r="A4037" s="22" t="s">
        <v>17062</v>
      </c>
      <c r="B4037" s="23">
        <v>900</v>
      </c>
      <c r="C4037" s="22" t="s">
        <v>11494</v>
      </c>
      <c r="D4037" s="28">
        <v>387904</v>
      </c>
      <c r="E4037" s="22" t="s">
        <v>11495</v>
      </c>
      <c r="F4037" s="22" t="s">
        <v>11496</v>
      </c>
      <c r="G4037" s="22" t="s">
        <v>81</v>
      </c>
      <c r="H4037" s="22" t="s">
        <v>17063</v>
      </c>
      <c r="I4037" s="24">
        <v>43997</v>
      </c>
      <c r="J4037" s="24">
        <v>44257</v>
      </c>
    </row>
    <row r="4038" spans="1:10" x14ac:dyDescent="0.25">
      <c r="A4038" s="22" t="s">
        <v>17064</v>
      </c>
      <c r="B4038" s="23">
        <v>900</v>
      </c>
      <c r="C4038" s="22" t="s">
        <v>11494</v>
      </c>
      <c r="D4038" s="28">
        <v>387904</v>
      </c>
      <c r="E4038" s="22" t="s">
        <v>11495</v>
      </c>
      <c r="F4038" s="22" t="s">
        <v>11496</v>
      </c>
      <c r="G4038" s="22" t="s">
        <v>81</v>
      </c>
      <c r="H4038" s="22" t="s">
        <v>17065</v>
      </c>
      <c r="I4038" s="24">
        <v>43997</v>
      </c>
      <c r="J4038" s="24">
        <v>44077</v>
      </c>
    </row>
    <row r="4039" spans="1:10" x14ac:dyDescent="0.25">
      <c r="A4039" s="22" t="s">
        <v>17066</v>
      </c>
      <c r="B4039" s="23">
        <v>900</v>
      </c>
      <c r="C4039" s="22" t="s">
        <v>11494</v>
      </c>
      <c r="D4039" s="28">
        <v>387904</v>
      </c>
      <c r="E4039" s="22" t="s">
        <v>11495</v>
      </c>
      <c r="F4039" s="22" t="s">
        <v>11496</v>
      </c>
      <c r="G4039" s="22" t="s">
        <v>81</v>
      </c>
      <c r="H4039" s="22" t="s">
        <v>17067</v>
      </c>
      <c r="I4039" s="24">
        <v>43997</v>
      </c>
      <c r="J4039" s="24">
        <v>44058</v>
      </c>
    </row>
    <row r="4040" spans="1:10" x14ac:dyDescent="0.25">
      <c r="A4040" s="22" t="s">
        <v>17068</v>
      </c>
      <c r="B4040" s="23">
        <v>900</v>
      </c>
      <c r="C4040" s="22" t="s">
        <v>11494</v>
      </c>
      <c r="D4040" s="28">
        <v>387904</v>
      </c>
      <c r="E4040" s="22" t="s">
        <v>11495</v>
      </c>
      <c r="F4040" s="22" t="s">
        <v>11496</v>
      </c>
      <c r="G4040" s="22" t="s">
        <v>81</v>
      </c>
      <c r="H4040" s="22" t="s">
        <v>17069</v>
      </c>
      <c r="I4040" s="24">
        <v>43997</v>
      </c>
      <c r="J4040" s="24">
        <v>44321</v>
      </c>
    </row>
    <row r="4041" spans="1:10" x14ac:dyDescent="0.25">
      <c r="A4041" s="22" t="s">
        <v>17070</v>
      </c>
      <c r="B4041" s="23">
        <v>900</v>
      </c>
      <c r="C4041" s="22" t="s">
        <v>11494</v>
      </c>
      <c r="D4041" s="28">
        <v>387904</v>
      </c>
      <c r="E4041" s="22" t="s">
        <v>11495</v>
      </c>
      <c r="F4041" s="22" t="s">
        <v>11496</v>
      </c>
      <c r="G4041" s="22" t="s">
        <v>81</v>
      </c>
      <c r="H4041" s="22" t="s">
        <v>17071</v>
      </c>
      <c r="I4041" s="24">
        <v>43997</v>
      </c>
      <c r="J4041" s="24">
        <v>44017</v>
      </c>
    </row>
    <row r="4042" spans="1:10" x14ac:dyDescent="0.25">
      <c r="A4042" s="22" t="s">
        <v>17070</v>
      </c>
      <c r="B4042" s="23">
        <v>900</v>
      </c>
      <c r="C4042" s="22" t="s">
        <v>11494</v>
      </c>
      <c r="D4042" s="28">
        <v>387904</v>
      </c>
      <c r="E4042" s="22" t="s">
        <v>11495</v>
      </c>
      <c r="F4042" s="22" t="s">
        <v>13775</v>
      </c>
      <c r="G4042" s="22" t="s">
        <v>81</v>
      </c>
      <c r="H4042" s="22" t="s">
        <v>17071</v>
      </c>
      <c r="I4042" s="24">
        <v>44081</v>
      </c>
      <c r="J4042" s="24">
        <v>44102</v>
      </c>
    </row>
    <row r="4043" spans="1:10" x14ac:dyDescent="0.25">
      <c r="A4043" s="22" t="s">
        <v>17072</v>
      </c>
      <c r="B4043" s="23">
        <v>900</v>
      </c>
      <c r="C4043" s="22" t="s">
        <v>11494</v>
      </c>
      <c r="D4043" s="28">
        <v>387904</v>
      </c>
      <c r="E4043" s="22" t="s">
        <v>11495</v>
      </c>
      <c r="F4043" s="22" t="s">
        <v>11496</v>
      </c>
      <c r="G4043" s="22" t="s">
        <v>81</v>
      </c>
      <c r="H4043" s="22" t="s">
        <v>17073</v>
      </c>
      <c r="I4043" s="24">
        <v>43997</v>
      </c>
      <c r="J4043" s="24">
        <v>44145</v>
      </c>
    </row>
    <row r="4044" spans="1:10" x14ac:dyDescent="0.25">
      <c r="A4044" s="22" t="s">
        <v>17074</v>
      </c>
      <c r="B4044" s="23">
        <v>900</v>
      </c>
      <c r="C4044" s="22" t="s">
        <v>11494</v>
      </c>
      <c r="D4044" s="28">
        <v>387904</v>
      </c>
      <c r="E4044" s="22" t="s">
        <v>11495</v>
      </c>
      <c r="F4044" s="22" t="s">
        <v>11496</v>
      </c>
      <c r="G4044" s="22" t="s">
        <v>81</v>
      </c>
      <c r="H4044" s="22" t="s">
        <v>17075</v>
      </c>
      <c r="I4044" s="24">
        <v>43997</v>
      </c>
      <c r="J4044" s="24">
        <v>44077</v>
      </c>
    </row>
    <row r="4045" spans="1:10" x14ac:dyDescent="0.25">
      <c r="A4045" s="22" t="s">
        <v>17076</v>
      </c>
      <c r="B4045" s="23">
        <v>900</v>
      </c>
      <c r="C4045" s="22" t="s">
        <v>11494</v>
      </c>
      <c r="D4045" s="28">
        <v>387904</v>
      </c>
      <c r="E4045" s="22" t="s">
        <v>11495</v>
      </c>
      <c r="F4045" s="22" t="s">
        <v>11496</v>
      </c>
      <c r="G4045" s="22" t="s">
        <v>81</v>
      </c>
      <c r="H4045" s="22" t="s">
        <v>17077</v>
      </c>
      <c r="I4045" s="24">
        <v>43997</v>
      </c>
      <c r="J4045" s="24">
        <v>44084</v>
      </c>
    </row>
    <row r="4046" spans="1:10" x14ac:dyDescent="0.25">
      <c r="A4046" s="22" t="s">
        <v>17078</v>
      </c>
      <c r="B4046" s="23">
        <v>900</v>
      </c>
      <c r="C4046" s="22" t="s">
        <v>11494</v>
      </c>
      <c r="D4046" s="28">
        <v>387904</v>
      </c>
      <c r="E4046" s="22" t="s">
        <v>11495</v>
      </c>
      <c r="F4046" s="22" t="s">
        <v>11496</v>
      </c>
      <c r="G4046" s="22" t="s">
        <v>81</v>
      </c>
      <c r="H4046" s="22" t="s">
        <v>17079</v>
      </c>
      <c r="I4046" s="24">
        <v>43997</v>
      </c>
      <c r="J4046" s="24">
        <v>44084</v>
      </c>
    </row>
    <row r="4047" spans="1:10" x14ac:dyDescent="0.25">
      <c r="A4047" s="22" t="s">
        <v>17080</v>
      </c>
      <c r="B4047" s="23">
        <v>900</v>
      </c>
      <c r="C4047" s="22" t="s">
        <v>11494</v>
      </c>
      <c r="D4047" s="28">
        <v>387904</v>
      </c>
      <c r="E4047" s="22" t="s">
        <v>11495</v>
      </c>
      <c r="F4047" s="22" t="s">
        <v>11496</v>
      </c>
      <c r="G4047" s="22" t="s">
        <v>81</v>
      </c>
      <c r="H4047" s="22" t="s">
        <v>17081</v>
      </c>
      <c r="I4047" s="24">
        <v>43997</v>
      </c>
      <c r="J4047" s="24">
        <v>44084</v>
      </c>
    </row>
    <row r="4048" spans="1:10" x14ac:dyDescent="0.25">
      <c r="A4048" s="22" t="s">
        <v>17082</v>
      </c>
      <c r="B4048" s="23">
        <v>900</v>
      </c>
      <c r="C4048" s="22" t="s">
        <v>11494</v>
      </c>
      <c r="D4048" s="28">
        <v>387904</v>
      </c>
      <c r="E4048" s="22" t="s">
        <v>11495</v>
      </c>
      <c r="F4048" s="22" t="s">
        <v>11496</v>
      </c>
      <c r="G4048" s="22" t="s">
        <v>81</v>
      </c>
      <c r="H4048" s="22" t="s">
        <v>17083</v>
      </c>
      <c r="I4048" s="24">
        <v>43997</v>
      </c>
      <c r="J4048" s="24">
        <v>44084</v>
      </c>
    </row>
    <row r="4049" spans="1:10" x14ac:dyDescent="0.25">
      <c r="A4049" s="22" t="s">
        <v>17084</v>
      </c>
      <c r="B4049" s="23">
        <v>900</v>
      </c>
      <c r="C4049" s="22" t="s">
        <v>11494</v>
      </c>
      <c r="D4049" s="28">
        <v>387904</v>
      </c>
      <c r="E4049" s="22" t="s">
        <v>11495</v>
      </c>
      <c r="F4049" s="22" t="s">
        <v>11496</v>
      </c>
      <c r="G4049" s="22" t="s">
        <v>81</v>
      </c>
      <c r="H4049" s="22" t="s">
        <v>17085</v>
      </c>
      <c r="I4049" s="24">
        <v>43997</v>
      </c>
      <c r="J4049" s="24">
        <v>44084</v>
      </c>
    </row>
    <row r="4050" spans="1:10" x14ac:dyDescent="0.25">
      <c r="A4050" s="22" t="s">
        <v>17086</v>
      </c>
      <c r="B4050" s="23">
        <v>900</v>
      </c>
      <c r="C4050" s="22" t="s">
        <v>11494</v>
      </c>
      <c r="D4050" s="28">
        <v>387904</v>
      </c>
      <c r="E4050" s="22" t="s">
        <v>11495</v>
      </c>
      <c r="F4050" s="22" t="s">
        <v>11496</v>
      </c>
      <c r="G4050" s="22" t="s">
        <v>81</v>
      </c>
      <c r="H4050" s="22" t="s">
        <v>17087</v>
      </c>
      <c r="I4050" s="24">
        <v>43997</v>
      </c>
      <c r="J4050" s="24">
        <v>44043</v>
      </c>
    </row>
    <row r="4051" spans="1:10" x14ac:dyDescent="0.25">
      <c r="A4051" s="22" t="s">
        <v>17088</v>
      </c>
      <c r="B4051" s="23">
        <v>900</v>
      </c>
      <c r="C4051" s="22" t="s">
        <v>11494</v>
      </c>
      <c r="D4051" s="28">
        <v>387904</v>
      </c>
      <c r="E4051" s="22" t="s">
        <v>11495</v>
      </c>
      <c r="F4051" s="22" t="s">
        <v>11496</v>
      </c>
      <c r="G4051" s="22" t="s">
        <v>81</v>
      </c>
      <c r="H4051" s="22" t="s">
        <v>11687</v>
      </c>
      <c r="I4051" s="24">
        <v>44026</v>
      </c>
      <c r="J4051" s="24">
        <v>44255</v>
      </c>
    </row>
    <row r="4052" spans="1:10" x14ac:dyDescent="0.25">
      <c r="A4052" s="22" t="s">
        <v>4937</v>
      </c>
      <c r="B4052" s="23">
        <v>900</v>
      </c>
      <c r="C4052" s="22" t="s">
        <v>11494</v>
      </c>
      <c r="D4052" s="28">
        <v>387904</v>
      </c>
      <c r="E4052" s="22" t="s">
        <v>11495</v>
      </c>
      <c r="F4052" s="22" t="s">
        <v>17089</v>
      </c>
      <c r="G4052" s="22" t="s">
        <v>81</v>
      </c>
      <c r="H4052" s="22" t="s">
        <v>6439</v>
      </c>
      <c r="I4052" s="24">
        <v>43297</v>
      </c>
      <c r="J4052" s="24">
        <v>44005</v>
      </c>
    </row>
    <row r="4053" spans="1:10" x14ac:dyDescent="0.25">
      <c r="A4053" s="22" t="s">
        <v>4937</v>
      </c>
      <c r="B4053" s="23">
        <v>900</v>
      </c>
      <c r="C4053" s="22" t="s">
        <v>11494</v>
      </c>
      <c r="D4053" s="28">
        <v>387904</v>
      </c>
      <c r="E4053" s="22" t="s">
        <v>11495</v>
      </c>
      <c r="F4053" s="22" t="s">
        <v>17090</v>
      </c>
      <c r="G4053" s="22" t="s">
        <v>81</v>
      </c>
      <c r="H4053" s="22" t="s">
        <v>6439</v>
      </c>
      <c r="I4053" s="24">
        <v>44006</v>
      </c>
      <c r="J4053" s="24">
        <v>44043</v>
      </c>
    </row>
    <row r="4054" spans="1:10" x14ac:dyDescent="0.25">
      <c r="A4054" s="22" t="s">
        <v>4937</v>
      </c>
      <c r="B4054" s="23">
        <v>900</v>
      </c>
      <c r="C4054" s="22" t="s">
        <v>11494</v>
      </c>
      <c r="D4054" s="28">
        <v>387904</v>
      </c>
      <c r="E4054" s="22" t="s">
        <v>11495</v>
      </c>
      <c r="F4054" s="22" t="s">
        <v>15807</v>
      </c>
      <c r="G4054" s="22" t="s">
        <v>81</v>
      </c>
      <c r="H4054" s="22" t="s">
        <v>6439</v>
      </c>
      <c r="I4054" s="24">
        <v>44044</v>
      </c>
      <c r="J4054" s="24">
        <v>44162</v>
      </c>
    </row>
    <row r="4055" spans="1:10" x14ac:dyDescent="0.25">
      <c r="A4055" s="22" t="s">
        <v>4937</v>
      </c>
      <c r="B4055" s="23">
        <v>900</v>
      </c>
      <c r="C4055" s="22" t="s">
        <v>11494</v>
      </c>
      <c r="D4055" s="28">
        <v>387904</v>
      </c>
      <c r="E4055" s="22" t="s">
        <v>11495</v>
      </c>
      <c r="F4055" s="22" t="s">
        <v>17091</v>
      </c>
      <c r="G4055" s="22" t="s">
        <v>81</v>
      </c>
      <c r="H4055" s="22" t="s">
        <v>6439</v>
      </c>
      <c r="I4055" s="24">
        <v>44163</v>
      </c>
      <c r="J4055" s="24">
        <v>44304</v>
      </c>
    </row>
    <row r="4056" spans="1:10" x14ac:dyDescent="0.25">
      <c r="A4056" s="22" t="s">
        <v>4937</v>
      </c>
      <c r="B4056" s="23">
        <v>900</v>
      </c>
      <c r="C4056" s="22" t="s">
        <v>11494</v>
      </c>
      <c r="D4056" s="28">
        <v>387904</v>
      </c>
      <c r="E4056" s="22" t="s">
        <v>11495</v>
      </c>
      <c r="F4056" s="22" t="s">
        <v>17092</v>
      </c>
      <c r="G4056" s="22" t="s">
        <v>81</v>
      </c>
      <c r="H4056" s="22" t="s">
        <v>6439</v>
      </c>
      <c r="I4056" s="24">
        <v>44305</v>
      </c>
      <c r="J4056" s="24"/>
    </row>
    <row r="4057" spans="1:10" x14ac:dyDescent="0.25">
      <c r="A4057" s="22" t="s">
        <v>707</v>
      </c>
      <c r="B4057" s="23">
        <v>900</v>
      </c>
      <c r="C4057" s="22" t="s">
        <v>11494</v>
      </c>
      <c r="D4057" s="28">
        <v>387904</v>
      </c>
      <c r="E4057" s="22" t="s">
        <v>11495</v>
      </c>
      <c r="F4057" s="22" t="s">
        <v>17093</v>
      </c>
      <c r="G4057" s="22" t="s">
        <v>81</v>
      </c>
      <c r="H4057" s="22" t="s">
        <v>10868</v>
      </c>
      <c r="I4057" s="24">
        <v>43878</v>
      </c>
      <c r="J4057" s="24"/>
    </row>
    <row r="4058" spans="1:10" x14ac:dyDescent="0.25">
      <c r="A4058" s="22" t="s">
        <v>17094</v>
      </c>
      <c r="B4058" s="23">
        <v>900</v>
      </c>
      <c r="C4058" s="22" t="s">
        <v>11494</v>
      </c>
      <c r="D4058" s="28">
        <v>387904</v>
      </c>
      <c r="E4058" s="22" t="s">
        <v>11495</v>
      </c>
      <c r="F4058" s="22" t="s">
        <v>17095</v>
      </c>
      <c r="G4058" s="22" t="s">
        <v>81</v>
      </c>
      <c r="H4058" s="22" t="s">
        <v>17096</v>
      </c>
      <c r="I4058" s="24">
        <v>43964</v>
      </c>
      <c r="J4058" s="24">
        <v>44032</v>
      </c>
    </row>
    <row r="4059" spans="1:10" x14ac:dyDescent="0.25">
      <c r="A4059" s="22" t="s">
        <v>17094</v>
      </c>
      <c r="B4059" s="23">
        <v>900</v>
      </c>
      <c r="C4059" s="22" t="s">
        <v>11494</v>
      </c>
      <c r="D4059" s="28">
        <v>387904</v>
      </c>
      <c r="E4059" s="22" t="s">
        <v>11495</v>
      </c>
      <c r="F4059" s="22" t="s">
        <v>17097</v>
      </c>
      <c r="G4059" s="22" t="s">
        <v>81</v>
      </c>
      <c r="H4059" s="22" t="s">
        <v>17096</v>
      </c>
      <c r="I4059" s="24">
        <v>44033</v>
      </c>
      <c r="J4059" s="24">
        <v>44196</v>
      </c>
    </row>
    <row r="4060" spans="1:10" x14ac:dyDescent="0.25">
      <c r="A4060" s="22" t="s">
        <v>17094</v>
      </c>
      <c r="B4060" s="23">
        <v>900</v>
      </c>
      <c r="C4060" s="22" t="s">
        <v>11494</v>
      </c>
      <c r="D4060" s="28">
        <v>387904</v>
      </c>
      <c r="E4060" s="22" t="s">
        <v>11495</v>
      </c>
      <c r="F4060" s="22" t="s">
        <v>17098</v>
      </c>
      <c r="G4060" s="22" t="s">
        <v>81</v>
      </c>
      <c r="H4060" s="22" t="s">
        <v>17096</v>
      </c>
      <c r="I4060" s="24">
        <v>44197</v>
      </c>
      <c r="J4060" s="24"/>
    </row>
    <row r="4061" spans="1:10" x14ac:dyDescent="0.25">
      <c r="A4061" s="22" t="s">
        <v>5634</v>
      </c>
      <c r="B4061" s="23">
        <v>900</v>
      </c>
      <c r="C4061" s="22" t="s">
        <v>11494</v>
      </c>
      <c r="D4061" s="28">
        <v>387904</v>
      </c>
      <c r="E4061" s="22" t="s">
        <v>11495</v>
      </c>
      <c r="F4061" s="22" t="s">
        <v>17099</v>
      </c>
      <c r="G4061" s="22" t="s">
        <v>81</v>
      </c>
      <c r="H4061" s="22" t="s">
        <v>7122</v>
      </c>
      <c r="I4061" s="24">
        <v>43905</v>
      </c>
      <c r="J4061" s="24">
        <v>44077</v>
      </c>
    </row>
    <row r="4062" spans="1:10" x14ac:dyDescent="0.25">
      <c r="A4062" s="22" t="s">
        <v>5634</v>
      </c>
      <c r="B4062" s="23">
        <v>900</v>
      </c>
      <c r="C4062" s="22" t="s">
        <v>11494</v>
      </c>
      <c r="D4062" s="28">
        <v>387904</v>
      </c>
      <c r="E4062" s="22" t="s">
        <v>11495</v>
      </c>
      <c r="F4062" s="22" t="s">
        <v>15670</v>
      </c>
      <c r="G4062" s="22" t="s">
        <v>81</v>
      </c>
      <c r="H4062" s="22" t="s">
        <v>7122</v>
      </c>
      <c r="I4062" s="24">
        <v>44078</v>
      </c>
      <c r="J4062" s="24">
        <v>44248</v>
      </c>
    </row>
    <row r="4063" spans="1:10" x14ac:dyDescent="0.25">
      <c r="A4063" s="22" t="s">
        <v>5634</v>
      </c>
      <c r="B4063" s="23">
        <v>900</v>
      </c>
      <c r="C4063" s="22" t="s">
        <v>11494</v>
      </c>
      <c r="D4063" s="28">
        <v>387904</v>
      </c>
      <c r="E4063" s="22" t="s">
        <v>11495</v>
      </c>
      <c r="F4063" s="22" t="s">
        <v>12207</v>
      </c>
      <c r="G4063" s="22" t="s">
        <v>81</v>
      </c>
      <c r="H4063" s="22" t="s">
        <v>7122</v>
      </c>
      <c r="I4063" s="24">
        <v>44249</v>
      </c>
      <c r="J4063" s="24"/>
    </row>
    <row r="4064" spans="1:10" x14ac:dyDescent="0.25">
      <c r="A4064" s="22" t="s">
        <v>2614</v>
      </c>
      <c r="B4064" s="23">
        <v>900</v>
      </c>
      <c r="C4064" s="22" t="s">
        <v>11494</v>
      </c>
      <c r="D4064" s="28">
        <v>387904</v>
      </c>
      <c r="E4064" s="22" t="s">
        <v>11495</v>
      </c>
      <c r="F4064" s="22" t="s">
        <v>11496</v>
      </c>
      <c r="G4064" s="22" t="s">
        <v>81</v>
      </c>
      <c r="H4064" s="22" t="s">
        <v>6995</v>
      </c>
      <c r="I4064" s="24">
        <v>44097</v>
      </c>
      <c r="J4064" s="24"/>
    </row>
    <row r="4065" spans="1:10" x14ac:dyDescent="0.25">
      <c r="A4065" s="22" t="s">
        <v>934</v>
      </c>
      <c r="B4065" s="23">
        <v>900</v>
      </c>
      <c r="C4065" s="22" t="s">
        <v>11494</v>
      </c>
      <c r="D4065" s="28">
        <v>387904</v>
      </c>
      <c r="E4065" s="22" t="s">
        <v>11495</v>
      </c>
      <c r="F4065" s="22" t="s">
        <v>14604</v>
      </c>
      <c r="G4065" s="22" t="s">
        <v>81</v>
      </c>
      <c r="H4065" s="22" t="s">
        <v>6987</v>
      </c>
      <c r="I4065" s="24">
        <v>44064</v>
      </c>
      <c r="J4065" s="24">
        <v>44094</v>
      </c>
    </row>
    <row r="4066" spans="1:10" x14ac:dyDescent="0.25">
      <c r="A4066" s="22" t="s">
        <v>934</v>
      </c>
      <c r="B4066" s="23">
        <v>900</v>
      </c>
      <c r="C4066" s="22" t="s">
        <v>11494</v>
      </c>
      <c r="D4066" s="28">
        <v>387904</v>
      </c>
      <c r="E4066" s="22" t="s">
        <v>11495</v>
      </c>
      <c r="F4066" s="22" t="s">
        <v>11702</v>
      </c>
      <c r="G4066" s="22" t="s">
        <v>81</v>
      </c>
      <c r="H4066" s="22" t="s">
        <v>6987</v>
      </c>
      <c r="I4066" s="24">
        <v>44095</v>
      </c>
      <c r="J4066" s="24"/>
    </row>
    <row r="4067" spans="1:10" x14ac:dyDescent="0.25">
      <c r="A4067" s="22" t="s">
        <v>4968</v>
      </c>
      <c r="B4067" s="23">
        <v>900</v>
      </c>
      <c r="C4067" s="22" t="s">
        <v>11494</v>
      </c>
      <c r="D4067" s="28">
        <v>387904</v>
      </c>
      <c r="E4067" s="22" t="s">
        <v>11495</v>
      </c>
      <c r="F4067" s="22" t="s">
        <v>17100</v>
      </c>
      <c r="G4067" s="22" t="s">
        <v>81</v>
      </c>
      <c r="H4067" s="22" t="s">
        <v>9147</v>
      </c>
      <c r="I4067" s="24">
        <v>44319</v>
      </c>
      <c r="J4067" s="24"/>
    </row>
    <row r="4068" spans="1:10" x14ac:dyDescent="0.25">
      <c r="A4068" s="22" t="s">
        <v>4122</v>
      </c>
      <c r="B4068" s="23">
        <v>900</v>
      </c>
      <c r="C4068" s="22" t="s">
        <v>11494</v>
      </c>
      <c r="D4068" s="28">
        <v>387904</v>
      </c>
      <c r="E4068" s="22" t="s">
        <v>11495</v>
      </c>
      <c r="F4068" s="22" t="s">
        <v>11496</v>
      </c>
      <c r="G4068" s="22" t="s">
        <v>81</v>
      </c>
      <c r="H4068" s="22" t="s">
        <v>7177</v>
      </c>
      <c r="I4068" s="24">
        <v>44314</v>
      </c>
      <c r="J4068" s="24"/>
    </row>
    <row r="4069" spans="1:10" x14ac:dyDescent="0.25">
      <c r="A4069" s="22" t="s">
        <v>2662</v>
      </c>
      <c r="B4069" s="23">
        <v>900</v>
      </c>
      <c r="C4069" s="22" t="s">
        <v>11494</v>
      </c>
      <c r="D4069" s="28">
        <v>387904</v>
      </c>
      <c r="E4069" s="22" t="s">
        <v>11495</v>
      </c>
      <c r="F4069" s="22" t="s">
        <v>17101</v>
      </c>
      <c r="G4069" s="22" t="s">
        <v>81</v>
      </c>
      <c r="H4069" s="22" t="s">
        <v>7330</v>
      </c>
      <c r="I4069" s="24">
        <v>40574</v>
      </c>
      <c r="J4069" s="24"/>
    </row>
    <row r="4070" spans="1:10" x14ac:dyDescent="0.25">
      <c r="A4070" s="22" t="s">
        <v>1323</v>
      </c>
      <c r="B4070" s="23">
        <v>900</v>
      </c>
      <c r="C4070" s="22" t="s">
        <v>11494</v>
      </c>
      <c r="D4070" s="28">
        <v>387904</v>
      </c>
      <c r="E4070" s="22" t="s">
        <v>11495</v>
      </c>
      <c r="F4070" s="22" t="s">
        <v>17102</v>
      </c>
      <c r="G4070" s="22" t="s">
        <v>81</v>
      </c>
      <c r="H4070" s="22" t="s">
        <v>7118</v>
      </c>
      <c r="I4070" s="24">
        <v>44179</v>
      </c>
      <c r="J4070" s="24"/>
    </row>
    <row r="4071" spans="1:10" x14ac:dyDescent="0.25">
      <c r="A4071" s="22" t="s">
        <v>3306</v>
      </c>
      <c r="B4071" s="23">
        <v>900</v>
      </c>
      <c r="C4071" s="22" t="s">
        <v>11494</v>
      </c>
      <c r="D4071" s="28">
        <v>387904</v>
      </c>
      <c r="E4071" s="22" t="s">
        <v>11495</v>
      </c>
      <c r="F4071" s="22" t="s">
        <v>11496</v>
      </c>
      <c r="G4071" s="22" t="s">
        <v>81</v>
      </c>
      <c r="H4071" s="22" t="s">
        <v>6789</v>
      </c>
      <c r="I4071" s="24">
        <v>43871</v>
      </c>
      <c r="J4071" s="24"/>
    </row>
    <row r="4072" spans="1:10" x14ac:dyDescent="0.25">
      <c r="A4072" s="22" t="s">
        <v>4893</v>
      </c>
      <c r="B4072" s="23">
        <v>900</v>
      </c>
      <c r="C4072" s="22" t="s">
        <v>11494</v>
      </c>
      <c r="D4072" s="28">
        <v>387904</v>
      </c>
      <c r="E4072" s="22" t="s">
        <v>11495</v>
      </c>
      <c r="F4072" s="22" t="s">
        <v>11496</v>
      </c>
      <c r="G4072" s="22" t="s">
        <v>81</v>
      </c>
      <c r="H4072" s="22" t="s">
        <v>6893</v>
      </c>
      <c r="I4072" s="24">
        <v>43829</v>
      </c>
      <c r="J4072" s="24">
        <v>44017</v>
      </c>
    </row>
    <row r="4073" spans="1:10" x14ac:dyDescent="0.25">
      <c r="A4073" s="22" t="s">
        <v>4893</v>
      </c>
      <c r="B4073" s="23">
        <v>900</v>
      </c>
      <c r="C4073" s="22" t="s">
        <v>11494</v>
      </c>
      <c r="D4073" s="28">
        <v>387904</v>
      </c>
      <c r="E4073" s="22" t="s">
        <v>11495</v>
      </c>
      <c r="F4073" s="22" t="s">
        <v>11581</v>
      </c>
      <c r="G4073" s="22" t="s">
        <v>81</v>
      </c>
      <c r="H4073" s="22" t="s">
        <v>6893</v>
      </c>
      <c r="I4073" s="24">
        <v>44018</v>
      </c>
      <c r="J4073" s="24"/>
    </row>
    <row r="4074" spans="1:10" x14ac:dyDescent="0.25">
      <c r="A4074" s="22" t="s">
        <v>5074</v>
      </c>
      <c r="B4074" s="23">
        <v>900</v>
      </c>
      <c r="C4074" s="22" t="s">
        <v>11494</v>
      </c>
      <c r="D4074" s="28">
        <v>387904</v>
      </c>
      <c r="E4074" s="22" t="s">
        <v>11495</v>
      </c>
      <c r="F4074" s="22" t="s">
        <v>11591</v>
      </c>
      <c r="G4074" s="22" t="s">
        <v>81</v>
      </c>
      <c r="H4074" s="22" t="s">
        <v>6468</v>
      </c>
      <c r="I4074" s="24">
        <v>44006</v>
      </c>
      <c r="J4074" s="24"/>
    </row>
    <row r="4075" spans="1:10" x14ac:dyDescent="0.25">
      <c r="A4075" s="22" t="s">
        <v>1299</v>
      </c>
      <c r="B4075" s="23">
        <v>900</v>
      </c>
      <c r="C4075" s="22" t="s">
        <v>11494</v>
      </c>
      <c r="D4075" s="28">
        <v>387904</v>
      </c>
      <c r="E4075" s="22" t="s">
        <v>11495</v>
      </c>
      <c r="F4075" s="22" t="s">
        <v>12319</v>
      </c>
      <c r="G4075" s="22" t="s">
        <v>81</v>
      </c>
      <c r="H4075" s="22" t="s">
        <v>6943</v>
      </c>
      <c r="I4075" s="24">
        <v>44069</v>
      </c>
      <c r="J4075" s="24"/>
    </row>
    <row r="4076" spans="1:10" x14ac:dyDescent="0.25">
      <c r="A4076" s="22" t="s">
        <v>3558</v>
      </c>
      <c r="B4076" s="23">
        <v>900</v>
      </c>
      <c r="C4076" s="22" t="s">
        <v>11494</v>
      </c>
      <c r="D4076" s="28">
        <v>387904</v>
      </c>
      <c r="E4076" s="22" t="s">
        <v>11495</v>
      </c>
      <c r="F4076" s="22" t="s">
        <v>12176</v>
      </c>
      <c r="G4076" s="22" t="s">
        <v>81</v>
      </c>
      <c r="H4076" s="22" t="s">
        <v>6441</v>
      </c>
      <c r="I4076" s="24">
        <v>43465</v>
      </c>
      <c r="J4076" s="24">
        <v>43856</v>
      </c>
    </row>
    <row r="4077" spans="1:10" x14ac:dyDescent="0.25">
      <c r="A4077" s="22" t="s">
        <v>3558</v>
      </c>
      <c r="B4077" s="23">
        <v>900</v>
      </c>
      <c r="C4077" s="22" t="s">
        <v>11494</v>
      </c>
      <c r="D4077" s="28">
        <v>387904</v>
      </c>
      <c r="E4077" s="22" t="s">
        <v>11495</v>
      </c>
      <c r="F4077" s="22" t="s">
        <v>13969</v>
      </c>
      <c r="G4077" s="22" t="s">
        <v>81</v>
      </c>
      <c r="H4077" s="22" t="s">
        <v>6441</v>
      </c>
      <c r="I4077" s="24">
        <v>43857</v>
      </c>
      <c r="J4077" s="24">
        <v>44248</v>
      </c>
    </row>
    <row r="4078" spans="1:10" x14ac:dyDescent="0.25">
      <c r="A4078" s="22" t="s">
        <v>3558</v>
      </c>
      <c r="B4078" s="23">
        <v>900</v>
      </c>
      <c r="C4078" s="22" t="s">
        <v>11494</v>
      </c>
      <c r="D4078" s="28">
        <v>387904</v>
      </c>
      <c r="E4078" s="22" t="s">
        <v>11495</v>
      </c>
      <c r="F4078" s="22" t="s">
        <v>12095</v>
      </c>
      <c r="G4078" s="22" t="s">
        <v>81</v>
      </c>
      <c r="H4078" s="22" t="s">
        <v>6441</v>
      </c>
      <c r="I4078" s="24">
        <v>44249</v>
      </c>
      <c r="J4078" s="24"/>
    </row>
    <row r="4079" spans="1:10" x14ac:dyDescent="0.25">
      <c r="A4079" s="22" t="s">
        <v>1459</v>
      </c>
      <c r="B4079" s="23">
        <v>900</v>
      </c>
      <c r="C4079" s="22" t="s">
        <v>11494</v>
      </c>
      <c r="D4079" s="28">
        <v>387904</v>
      </c>
      <c r="E4079" s="22" t="s">
        <v>11495</v>
      </c>
      <c r="F4079" s="22" t="s">
        <v>11496</v>
      </c>
      <c r="G4079" s="22" t="s">
        <v>81</v>
      </c>
      <c r="H4079" s="22" t="s">
        <v>6495</v>
      </c>
      <c r="I4079" s="24">
        <v>43865</v>
      </c>
      <c r="J4079" s="24"/>
    </row>
    <row r="4080" spans="1:10" x14ac:dyDescent="0.25">
      <c r="A4080" s="22" t="s">
        <v>298</v>
      </c>
      <c r="B4080" s="23">
        <v>900</v>
      </c>
      <c r="C4080" s="22" t="s">
        <v>11494</v>
      </c>
      <c r="D4080" s="28">
        <v>387904</v>
      </c>
      <c r="E4080" s="22" t="s">
        <v>11495</v>
      </c>
      <c r="F4080" s="22" t="s">
        <v>17103</v>
      </c>
      <c r="G4080" s="22" t="s">
        <v>81</v>
      </c>
      <c r="H4080" s="22" t="s">
        <v>6700</v>
      </c>
      <c r="I4080" s="24">
        <v>43577</v>
      </c>
      <c r="J4080" s="24">
        <v>44064</v>
      </c>
    </row>
    <row r="4081" spans="1:10" x14ac:dyDescent="0.25">
      <c r="A4081" s="22" t="s">
        <v>298</v>
      </c>
      <c r="B4081" s="23">
        <v>900</v>
      </c>
      <c r="C4081" s="22" t="s">
        <v>11494</v>
      </c>
      <c r="D4081" s="28">
        <v>387904</v>
      </c>
      <c r="E4081" s="22" t="s">
        <v>11495</v>
      </c>
      <c r="F4081" s="22" t="s">
        <v>17104</v>
      </c>
      <c r="G4081" s="22" t="s">
        <v>81</v>
      </c>
      <c r="H4081" s="22" t="s">
        <v>6700</v>
      </c>
      <c r="I4081" s="24">
        <v>44065</v>
      </c>
      <c r="J4081" s="24">
        <v>44077</v>
      </c>
    </row>
    <row r="4082" spans="1:10" x14ac:dyDescent="0.25">
      <c r="A4082" s="22" t="s">
        <v>298</v>
      </c>
      <c r="B4082" s="23">
        <v>900</v>
      </c>
      <c r="C4082" s="22" t="s">
        <v>11494</v>
      </c>
      <c r="D4082" s="28">
        <v>387904</v>
      </c>
      <c r="E4082" s="22" t="s">
        <v>11495</v>
      </c>
      <c r="F4082" s="22" t="s">
        <v>17105</v>
      </c>
      <c r="G4082" s="22" t="s">
        <v>81</v>
      </c>
      <c r="H4082" s="22" t="s">
        <v>6700</v>
      </c>
      <c r="I4082" s="24">
        <v>44078</v>
      </c>
      <c r="J4082" s="24">
        <v>44165</v>
      </c>
    </row>
    <row r="4083" spans="1:10" x14ac:dyDescent="0.25">
      <c r="A4083" s="22" t="s">
        <v>298</v>
      </c>
      <c r="B4083" s="23">
        <v>900</v>
      </c>
      <c r="C4083" s="22" t="s">
        <v>11494</v>
      </c>
      <c r="D4083" s="28">
        <v>387904</v>
      </c>
      <c r="E4083" s="22" t="s">
        <v>11495</v>
      </c>
      <c r="F4083" s="22" t="s">
        <v>17106</v>
      </c>
      <c r="G4083" s="22" t="s">
        <v>81</v>
      </c>
      <c r="H4083" s="22" t="s">
        <v>6700</v>
      </c>
      <c r="I4083" s="24">
        <v>44166</v>
      </c>
      <c r="J4083" s="24"/>
    </row>
    <row r="4084" spans="1:10" x14ac:dyDescent="0.25">
      <c r="A4084" s="22" t="s">
        <v>4266</v>
      </c>
      <c r="B4084" s="23">
        <v>900</v>
      </c>
      <c r="C4084" s="22" t="s">
        <v>11494</v>
      </c>
      <c r="D4084" s="28">
        <v>387904</v>
      </c>
      <c r="E4084" s="22" t="s">
        <v>11495</v>
      </c>
      <c r="F4084" s="22" t="s">
        <v>17107</v>
      </c>
      <c r="G4084" s="22" t="s">
        <v>81</v>
      </c>
      <c r="H4084" s="22" t="s">
        <v>6701</v>
      </c>
      <c r="I4084" s="24">
        <v>43661</v>
      </c>
      <c r="J4084" s="24"/>
    </row>
    <row r="4085" spans="1:10" x14ac:dyDescent="0.25">
      <c r="A4085" s="22" t="s">
        <v>5558</v>
      </c>
      <c r="B4085" s="23">
        <v>900</v>
      </c>
      <c r="C4085" s="22" t="s">
        <v>11494</v>
      </c>
      <c r="D4085" s="28">
        <v>387904</v>
      </c>
      <c r="E4085" s="22" t="s">
        <v>11495</v>
      </c>
      <c r="F4085" s="22" t="s">
        <v>12033</v>
      </c>
      <c r="G4085" s="22" t="s">
        <v>81</v>
      </c>
      <c r="H4085" s="22" t="s">
        <v>7229</v>
      </c>
      <c r="I4085" s="24">
        <v>43129</v>
      </c>
      <c r="J4085" s="24">
        <v>44076</v>
      </c>
    </row>
    <row r="4086" spans="1:10" x14ac:dyDescent="0.25">
      <c r="A4086" s="22" t="s">
        <v>5558</v>
      </c>
      <c r="B4086" s="23">
        <v>900</v>
      </c>
      <c r="C4086" s="22" t="s">
        <v>11494</v>
      </c>
      <c r="D4086" s="28">
        <v>387904</v>
      </c>
      <c r="E4086" s="22" t="s">
        <v>11495</v>
      </c>
      <c r="F4086" s="22" t="s">
        <v>11714</v>
      </c>
      <c r="G4086" s="22" t="s">
        <v>81</v>
      </c>
      <c r="H4086" s="22" t="s">
        <v>7229</v>
      </c>
      <c r="I4086" s="24">
        <v>44077</v>
      </c>
      <c r="J4086" s="24">
        <v>44235</v>
      </c>
    </row>
    <row r="4087" spans="1:10" x14ac:dyDescent="0.25">
      <c r="A4087" s="22" t="s">
        <v>5558</v>
      </c>
      <c r="B4087" s="23">
        <v>900</v>
      </c>
      <c r="C4087" s="22" t="s">
        <v>11494</v>
      </c>
      <c r="D4087" s="28">
        <v>387904</v>
      </c>
      <c r="E4087" s="22" t="s">
        <v>11495</v>
      </c>
      <c r="F4087" s="22" t="s">
        <v>17108</v>
      </c>
      <c r="G4087" s="22" t="s">
        <v>81</v>
      </c>
      <c r="H4087" s="22" t="s">
        <v>7229</v>
      </c>
      <c r="I4087" s="24">
        <v>44236</v>
      </c>
      <c r="J4087" s="24">
        <v>44250</v>
      </c>
    </row>
    <row r="4088" spans="1:10" x14ac:dyDescent="0.25">
      <c r="A4088" s="22" t="s">
        <v>5558</v>
      </c>
      <c r="B4088" s="23">
        <v>900</v>
      </c>
      <c r="C4088" s="22" t="s">
        <v>11494</v>
      </c>
      <c r="D4088" s="28">
        <v>387904</v>
      </c>
      <c r="E4088" s="22" t="s">
        <v>11495</v>
      </c>
      <c r="F4088" s="22" t="s">
        <v>17109</v>
      </c>
      <c r="G4088" s="22" t="s">
        <v>81</v>
      </c>
      <c r="H4088" s="22" t="s">
        <v>7229</v>
      </c>
      <c r="I4088" s="24">
        <v>44251</v>
      </c>
      <c r="J4088" s="24"/>
    </row>
    <row r="4089" spans="1:10" x14ac:dyDescent="0.25">
      <c r="A4089" s="22" t="s">
        <v>5562</v>
      </c>
      <c r="B4089" s="23">
        <v>900</v>
      </c>
      <c r="C4089" s="22" t="s">
        <v>11494</v>
      </c>
      <c r="D4089" s="28">
        <v>387904</v>
      </c>
      <c r="E4089" s="22" t="s">
        <v>11495</v>
      </c>
      <c r="F4089" s="22" t="s">
        <v>14812</v>
      </c>
      <c r="G4089" s="22" t="s">
        <v>81</v>
      </c>
      <c r="H4089" s="22" t="s">
        <v>6702</v>
      </c>
      <c r="I4089" s="24">
        <v>42401</v>
      </c>
      <c r="J4089" s="24">
        <v>43930</v>
      </c>
    </row>
    <row r="4090" spans="1:10" x14ac:dyDescent="0.25">
      <c r="A4090" s="22" t="s">
        <v>5562</v>
      </c>
      <c r="B4090" s="23">
        <v>900</v>
      </c>
      <c r="C4090" s="22" t="s">
        <v>11494</v>
      </c>
      <c r="D4090" s="28">
        <v>387904</v>
      </c>
      <c r="E4090" s="22" t="s">
        <v>11495</v>
      </c>
      <c r="F4090" s="22" t="s">
        <v>11737</v>
      </c>
      <c r="G4090" s="22" t="s">
        <v>81</v>
      </c>
      <c r="H4090" s="22" t="s">
        <v>6702</v>
      </c>
      <c r="I4090" s="24">
        <v>43931</v>
      </c>
      <c r="J4090" s="24">
        <v>43996</v>
      </c>
    </row>
    <row r="4091" spans="1:10" x14ac:dyDescent="0.25">
      <c r="A4091" s="22" t="s">
        <v>5562</v>
      </c>
      <c r="B4091" s="23">
        <v>900</v>
      </c>
      <c r="C4091" s="22" t="s">
        <v>11494</v>
      </c>
      <c r="D4091" s="28">
        <v>387904</v>
      </c>
      <c r="E4091" s="22" t="s">
        <v>11495</v>
      </c>
      <c r="F4091" s="22" t="s">
        <v>12346</v>
      </c>
      <c r="G4091" s="22" t="s">
        <v>81</v>
      </c>
      <c r="H4091" s="22" t="s">
        <v>6702</v>
      </c>
      <c r="I4091" s="24">
        <v>43997</v>
      </c>
      <c r="J4091" s="24"/>
    </row>
    <row r="4092" spans="1:10" x14ac:dyDescent="0.25">
      <c r="A4092" s="22" t="s">
        <v>17110</v>
      </c>
      <c r="B4092" s="23">
        <v>900</v>
      </c>
      <c r="C4092" s="22" t="s">
        <v>11494</v>
      </c>
      <c r="D4092" s="28">
        <v>387904</v>
      </c>
      <c r="E4092" s="22" t="s">
        <v>11495</v>
      </c>
      <c r="F4092" s="22" t="s">
        <v>11616</v>
      </c>
      <c r="G4092" s="22" t="s">
        <v>81</v>
      </c>
      <c r="H4092" s="22" t="s">
        <v>17111</v>
      </c>
      <c r="I4092" s="24">
        <v>43325</v>
      </c>
      <c r="J4092" s="24"/>
    </row>
    <row r="4093" spans="1:10" x14ac:dyDescent="0.25">
      <c r="A4093" s="22" t="s">
        <v>5402</v>
      </c>
      <c r="B4093" s="23">
        <v>900</v>
      </c>
      <c r="C4093" s="22" t="s">
        <v>11494</v>
      </c>
      <c r="D4093" s="28">
        <v>387904</v>
      </c>
      <c r="E4093" s="22" t="s">
        <v>11495</v>
      </c>
      <c r="F4093" s="22" t="s">
        <v>11938</v>
      </c>
      <c r="G4093" s="22" t="s">
        <v>81</v>
      </c>
      <c r="H4093" s="22" t="s">
        <v>6309</v>
      </c>
      <c r="I4093" s="24">
        <v>43297</v>
      </c>
      <c r="J4093" s="24"/>
    </row>
    <row r="4094" spans="1:10" x14ac:dyDescent="0.25">
      <c r="A4094" s="22" t="s">
        <v>1189</v>
      </c>
      <c r="B4094" s="23">
        <v>900</v>
      </c>
      <c r="C4094" s="22" t="s">
        <v>11494</v>
      </c>
      <c r="D4094" s="28">
        <v>387904</v>
      </c>
      <c r="E4094" s="22" t="s">
        <v>11495</v>
      </c>
      <c r="F4094" s="22" t="s">
        <v>11616</v>
      </c>
      <c r="G4094" s="22" t="s">
        <v>81</v>
      </c>
      <c r="H4094" s="22" t="s">
        <v>6703</v>
      </c>
      <c r="I4094" s="24">
        <v>43213</v>
      </c>
      <c r="J4094" s="24"/>
    </row>
    <row r="4095" spans="1:10" x14ac:dyDescent="0.25">
      <c r="A4095" s="22" t="s">
        <v>17112</v>
      </c>
      <c r="B4095" s="23">
        <v>900</v>
      </c>
      <c r="C4095" s="22" t="s">
        <v>11494</v>
      </c>
      <c r="D4095" s="28">
        <v>387904</v>
      </c>
      <c r="E4095" s="22" t="s">
        <v>11495</v>
      </c>
      <c r="F4095" s="22" t="s">
        <v>14746</v>
      </c>
      <c r="G4095" s="22" t="s">
        <v>81</v>
      </c>
      <c r="H4095" s="22" t="s">
        <v>17113</v>
      </c>
      <c r="I4095" s="24">
        <v>43829</v>
      </c>
      <c r="J4095" s="24">
        <v>43829</v>
      </c>
    </row>
    <row r="4096" spans="1:10" x14ac:dyDescent="0.25">
      <c r="A4096" s="22" t="s">
        <v>17112</v>
      </c>
      <c r="B4096" s="23">
        <v>900</v>
      </c>
      <c r="C4096" s="22" t="s">
        <v>11494</v>
      </c>
      <c r="D4096" s="28">
        <v>387904</v>
      </c>
      <c r="E4096" s="22" t="s">
        <v>11495</v>
      </c>
      <c r="F4096" s="22" t="s">
        <v>17114</v>
      </c>
      <c r="G4096" s="22" t="s">
        <v>81</v>
      </c>
      <c r="H4096" s="22" t="s">
        <v>17113</v>
      </c>
      <c r="I4096" s="24">
        <v>43830</v>
      </c>
      <c r="J4096" s="24">
        <v>44196</v>
      </c>
    </row>
    <row r="4097" spans="1:10" x14ac:dyDescent="0.25">
      <c r="A4097" s="22" t="s">
        <v>1358</v>
      </c>
      <c r="B4097" s="23">
        <v>900</v>
      </c>
      <c r="C4097" s="22" t="s">
        <v>11494</v>
      </c>
      <c r="D4097" s="28">
        <v>387904</v>
      </c>
      <c r="E4097" s="22" t="s">
        <v>11495</v>
      </c>
      <c r="F4097" s="22" t="s">
        <v>17115</v>
      </c>
      <c r="G4097" s="22" t="s">
        <v>81</v>
      </c>
      <c r="H4097" s="22" t="s">
        <v>6704</v>
      </c>
      <c r="I4097" s="24">
        <v>43661</v>
      </c>
      <c r="J4097" s="24"/>
    </row>
    <row r="4098" spans="1:10" x14ac:dyDescent="0.25">
      <c r="A4098" s="22" t="s">
        <v>17116</v>
      </c>
      <c r="B4098" s="23">
        <v>900</v>
      </c>
      <c r="C4098" s="22" t="s">
        <v>11494</v>
      </c>
      <c r="D4098" s="28">
        <v>387904</v>
      </c>
      <c r="E4098" s="22" t="s">
        <v>11495</v>
      </c>
      <c r="F4098" s="22" t="s">
        <v>17117</v>
      </c>
      <c r="G4098" s="22" t="s">
        <v>81</v>
      </c>
      <c r="H4098" s="22" t="s">
        <v>17118</v>
      </c>
      <c r="I4098" s="24">
        <v>44197</v>
      </c>
      <c r="J4098" s="24">
        <v>44236</v>
      </c>
    </row>
    <row r="4099" spans="1:10" x14ac:dyDescent="0.25">
      <c r="A4099" s="22" t="s">
        <v>5191</v>
      </c>
      <c r="B4099" s="23">
        <v>900</v>
      </c>
      <c r="C4099" s="22" t="s">
        <v>11494</v>
      </c>
      <c r="D4099" s="28">
        <v>387904</v>
      </c>
      <c r="E4099" s="22" t="s">
        <v>11495</v>
      </c>
      <c r="F4099" s="22" t="s">
        <v>12064</v>
      </c>
      <c r="G4099" s="22" t="s">
        <v>81</v>
      </c>
      <c r="H4099" s="22" t="s">
        <v>6973</v>
      </c>
      <c r="I4099" s="24">
        <v>42325</v>
      </c>
      <c r="J4099" s="24">
        <v>44094</v>
      </c>
    </row>
    <row r="4100" spans="1:10" x14ac:dyDescent="0.25">
      <c r="A4100" s="22" t="s">
        <v>5191</v>
      </c>
      <c r="B4100" s="23">
        <v>900</v>
      </c>
      <c r="C4100" s="22" t="s">
        <v>11494</v>
      </c>
      <c r="D4100" s="28">
        <v>387904</v>
      </c>
      <c r="E4100" s="22" t="s">
        <v>11495</v>
      </c>
      <c r="F4100" s="22" t="s">
        <v>11719</v>
      </c>
      <c r="G4100" s="22" t="s">
        <v>81</v>
      </c>
      <c r="H4100" s="22" t="s">
        <v>6973</v>
      </c>
      <c r="I4100" s="24">
        <v>44095</v>
      </c>
      <c r="J4100" s="24"/>
    </row>
    <row r="4101" spans="1:10" x14ac:dyDescent="0.25">
      <c r="A4101" s="22" t="s">
        <v>2578</v>
      </c>
      <c r="B4101" s="23">
        <v>900</v>
      </c>
      <c r="C4101" s="22" t="s">
        <v>11494</v>
      </c>
      <c r="D4101" s="28">
        <v>387904</v>
      </c>
      <c r="E4101" s="22" t="s">
        <v>11495</v>
      </c>
      <c r="F4101" s="22" t="s">
        <v>17119</v>
      </c>
      <c r="G4101" s="22" t="s">
        <v>81</v>
      </c>
      <c r="H4101" s="22" t="s">
        <v>7285</v>
      </c>
      <c r="I4101" s="24">
        <v>42325</v>
      </c>
      <c r="J4101" s="24">
        <v>44073</v>
      </c>
    </row>
    <row r="4102" spans="1:10" x14ac:dyDescent="0.25">
      <c r="A4102" s="22" t="s">
        <v>2578</v>
      </c>
      <c r="B4102" s="23">
        <v>900</v>
      </c>
      <c r="C4102" s="22" t="s">
        <v>11494</v>
      </c>
      <c r="D4102" s="28">
        <v>387904</v>
      </c>
      <c r="E4102" s="22" t="s">
        <v>11495</v>
      </c>
      <c r="F4102" s="22" t="s">
        <v>17120</v>
      </c>
      <c r="G4102" s="22" t="s">
        <v>81</v>
      </c>
      <c r="H4102" s="22" t="s">
        <v>7285</v>
      </c>
      <c r="I4102" s="24">
        <v>44074</v>
      </c>
      <c r="J4102" s="24">
        <v>44378</v>
      </c>
    </row>
    <row r="4103" spans="1:10" x14ac:dyDescent="0.25">
      <c r="A4103" s="22" t="s">
        <v>2578</v>
      </c>
      <c r="B4103" s="23">
        <v>900</v>
      </c>
      <c r="C4103" s="22" t="s">
        <v>11494</v>
      </c>
      <c r="D4103" s="28">
        <v>387904</v>
      </c>
      <c r="E4103" s="22" t="s">
        <v>11495</v>
      </c>
      <c r="F4103" s="22" t="s">
        <v>17121</v>
      </c>
      <c r="G4103" s="22" t="s">
        <v>81</v>
      </c>
      <c r="H4103" s="22" t="s">
        <v>7285</v>
      </c>
      <c r="I4103" s="24">
        <v>44379</v>
      </c>
      <c r="J4103" s="24"/>
    </row>
    <row r="4104" spans="1:10" x14ac:dyDescent="0.25">
      <c r="A4104" s="22" t="s">
        <v>5036</v>
      </c>
      <c r="B4104" s="23">
        <v>900</v>
      </c>
      <c r="C4104" s="22" t="s">
        <v>11494</v>
      </c>
      <c r="D4104" s="28">
        <v>387904</v>
      </c>
      <c r="E4104" s="22" t="s">
        <v>11495</v>
      </c>
      <c r="F4104" s="22" t="s">
        <v>17122</v>
      </c>
      <c r="G4104" s="22" t="s">
        <v>81</v>
      </c>
      <c r="H4104" s="22" t="s">
        <v>6460</v>
      </c>
      <c r="I4104" s="24">
        <v>42429</v>
      </c>
      <c r="J4104" s="24">
        <v>44068</v>
      </c>
    </row>
    <row r="4105" spans="1:10" x14ac:dyDescent="0.25">
      <c r="A4105" s="22" t="s">
        <v>5036</v>
      </c>
      <c r="B4105" s="23">
        <v>900</v>
      </c>
      <c r="C4105" s="22" t="s">
        <v>11494</v>
      </c>
      <c r="D4105" s="28">
        <v>387904</v>
      </c>
      <c r="E4105" s="22" t="s">
        <v>11495</v>
      </c>
      <c r="F4105" s="22" t="s">
        <v>11825</v>
      </c>
      <c r="G4105" s="22" t="s">
        <v>81</v>
      </c>
      <c r="H4105" s="22" t="s">
        <v>6460</v>
      </c>
      <c r="I4105" s="24">
        <v>44069</v>
      </c>
      <c r="J4105" s="24">
        <v>44110</v>
      </c>
    </row>
    <row r="4106" spans="1:10" x14ac:dyDescent="0.25">
      <c r="A4106" s="22" t="s">
        <v>5036</v>
      </c>
      <c r="B4106" s="23">
        <v>900</v>
      </c>
      <c r="C4106" s="22" t="s">
        <v>11494</v>
      </c>
      <c r="D4106" s="28">
        <v>387904</v>
      </c>
      <c r="E4106" s="22" t="s">
        <v>11495</v>
      </c>
      <c r="F4106" s="22" t="s">
        <v>17123</v>
      </c>
      <c r="G4106" s="22" t="s">
        <v>81</v>
      </c>
      <c r="H4106" s="22" t="s">
        <v>6460</v>
      </c>
      <c r="I4106" s="24">
        <v>44111</v>
      </c>
      <c r="J4106" s="24">
        <v>44347</v>
      </c>
    </row>
    <row r="4107" spans="1:10" x14ac:dyDescent="0.25">
      <c r="A4107" s="22" t="s">
        <v>5036</v>
      </c>
      <c r="B4107" s="23">
        <v>900</v>
      </c>
      <c r="C4107" s="22" t="s">
        <v>11494</v>
      </c>
      <c r="D4107" s="28">
        <v>387904</v>
      </c>
      <c r="E4107" s="22" t="s">
        <v>11495</v>
      </c>
      <c r="F4107" s="22" t="s">
        <v>15328</v>
      </c>
      <c r="G4107" s="22" t="s">
        <v>81</v>
      </c>
      <c r="H4107" s="22" t="s">
        <v>6460</v>
      </c>
      <c r="I4107" s="24">
        <v>44348</v>
      </c>
      <c r="J4107" s="24">
        <v>44381</v>
      </c>
    </row>
    <row r="4108" spans="1:10" x14ac:dyDescent="0.25">
      <c r="A4108" s="22" t="s">
        <v>5036</v>
      </c>
      <c r="B4108" s="23">
        <v>900</v>
      </c>
      <c r="C4108" s="22" t="s">
        <v>11494</v>
      </c>
      <c r="D4108" s="28">
        <v>387904</v>
      </c>
      <c r="E4108" s="22" t="s">
        <v>11495</v>
      </c>
      <c r="F4108" s="22" t="s">
        <v>17124</v>
      </c>
      <c r="G4108" s="22" t="s">
        <v>81</v>
      </c>
      <c r="H4108" s="22" t="s">
        <v>6460</v>
      </c>
      <c r="I4108" s="24">
        <v>44382</v>
      </c>
      <c r="J4108" s="24"/>
    </row>
    <row r="4109" spans="1:10" x14ac:dyDescent="0.25">
      <c r="A4109" s="22" t="s">
        <v>5197</v>
      </c>
      <c r="B4109" s="23">
        <v>900</v>
      </c>
      <c r="C4109" s="22" t="s">
        <v>11494</v>
      </c>
      <c r="D4109" s="28">
        <v>387904</v>
      </c>
      <c r="E4109" s="22" t="s">
        <v>11495</v>
      </c>
      <c r="F4109" s="22" t="s">
        <v>17125</v>
      </c>
      <c r="G4109" s="22" t="s">
        <v>81</v>
      </c>
      <c r="H4109" s="22" t="s">
        <v>6962</v>
      </c>
      <c r="I4109" s="24">
        <v>42325</v>
      </c>
      <c r="J4109" s="24">
        <v>44075</v>
      </c>
    </row>
    <row r="4110" spans="1:10" x14ac:dyDescent="0.25">
      <c r="A4110" s="22" t="s">
        <v>5197</v>
      </c>
      <c r="B4110" s="23">
        <v>900</v>
      </c>
      <c r="C4110" s="22" t="s">
        <v>11494</v>
      </c>
      <c r="D4110" s="28">
        <v>387904</v>
      </c>
      <c r="E4110" s="22" t="s">
        <v>11495</v>
      </c>
      <c r="F4110" s="22" t="s">
        <v>11631</v>
      </c>
      <c r="G4110" s="22" t="s">
        <v>81</v>
      </c>
      <c r="H4110" s="22" t="s">
        <v>6962</v>
      </c>
      <c r="I4110" s="24">
        <v>44076</v>
      </c>
      <c r="J4110" s="24"/>
    </row>
    <row r="4111" spans="1:10" x14ac:dyDescent="0.25">
      <c r="A4111" s="22" t="s">
        <v>438</v>
      </c>
      <c r="B4111" s="23">
        <v>900</v>
      </c>
      <c r="C4111" s="22" t="s">
        <v>11494</v>
      </c>
      <c r="D4111" s="28">
        <v>387904</v>
      </c>
      <c r="E4111" s="22" t="s">
        <v>11495</v>
      </c>
      <c r="F4111" s="22" t="s">
        <v>17126</v>
      </c>
      <c r="G4111" s="22" t="s">
        <v>81</v>
      </c>
      <c r="H4111" s="22" t="s">
        <v>6945</v>
      </c>
      <c r="I4111" s="24">
        <v>42325</v>
      </c>
      <c r="J4111" s="24">
        <v>44068</v>
      </c>
    </row>
    <row r="4112" spans="1:10" x14ac:dyDescent="0.25">
      <c r="A4112" s="22" t="s">
        <v>438</v>
      </c>
      <c r="B4112" s="23">
        <v>900</v>
      </c>
      <c r="C4112" s="22" t="s">
        <v>11494</v>
      </c>
      <c r="D4112" s="28">
        <v>387904</v>
      </c>
      <c r="E4112" s="22" t="s">
        <v>11495</v>
      </c>
      <c r="F4112" s="22" t="s">
        <v>11681</v>
      </c>
      <c r="G4112" s="22" t="s">
        <v>81</v>
      </c>
      <c r="H4112" s="22" t="s">
        <v>6945</v>
      </c>
      <c r="I4112" s="24">
        <v>44069</v>
      </c>
      <c r="J4112" s="24"/>
    </row>
    <row r="4113" spans="1:10" x14ac:dyDescent="0.25">
      <c r="A4113" s="22" t="s">
        <v>1339</v>
      </c>
      <c r="B4113" s="23">
        <v>900</v>
      </c>
      <c r="C4113" s="22" t="s">
        <v>11494</v>
      </c>
      <c r="D4113" s="28">
        <v>387904</v>
      </c>
      <c r="E4113" s="22" t="s">
        <v>11495</v>
      </c>
      <c r="F4113" s="22" t="s">
        <v>15841</v>
      </c>
      <c r="G4113" s="22" t="s">
        <v>81</v>
      </c>
      <c r="H4113" s="22" t="s">
        <v>6984</v>
      </c>
      <c r="I4113" s="24">
        <v>42325</v>
      </c>
      <c r="J4113" s="24">
        <v>44094</v>
      </c>
    </row>
    <row r="4114" spans="1:10" x14ac:dyDescent="0.25">
      <c r="A4114" s="22" t="s">
        <v>1339</v>
      </c>
      <c r="B4114" s="23">
        <v>900</v>
      </c>
      <c r="C4114" s="22" t="s">
        <v>11494</v>
      </c>
      <c r="D4114" s="28">
        <v>387904</v>
      </c>
      <c r="E4114" s="22" t="s">
        <v>11495</v>
      </c>
      <c r="F4114" s="22" t="s">
        <v>16075</v>
      </c>
      <c r="G4114" s="22" t="s">
        <v>81</v>
      </c>
      <c r="H4114" s="22" t="s">
        <v>6984</v>
      </c>
      <c r="I4114" s="24">
        <v>44095</v>
      </c>
      <c r="J4114" s="24"/>
    </row>
    <row r="4115" spans="1:10" x14ac:dyDescent="0.25">
      <c r="A4115" s="22" t="s">
        <v>17127</v>
      </c>
      <c r="B4115" s="23">
        <v>900</v>
      </c>
      <c r="C4115" s="22" t="s">
        <v>11494</v>
      </c>
      <c r="D4115" s="28">
        <v>387904</v>
      </c>
      <c r="E4115" s="22" t="s">
        <v>11495</v>
      </c>
      <c r="F4115" s="22" t="s">
        <v>12003</v>
      </c>
      <c r="G4115" s="22" t="s">
        <v>81</v>
      </c>
      <c r="H4115" s="22" t="s">
        <v>17128</v>
      </c>
      <c r="I4115" s="24">
        <v>42325</v>
      </c>
      <c r="J4115" s="24">
        <v>43829</v>
      </c>
    </row>
    <row r="4116" spans="1:10" x14ac:dyDescent="0.25">
      <c r="A4116" s="22" t="s">
        <v>6105</v>
      </c>
      <c r="B4116" s="23">
        <v>900</v>
      </c>
      <c r="C4116" s="22" t="s">
        <v>11494</v>
      </c>
      <c r="D4116" s="28">
        <v>387904</v>
      </c>
      <c r="E4116" s="22" t="s">
        <v>11495</v>
      </c>
      <c r="F4116" s="22" t="s">
        <v>17129</v>
      </c>
      <c r="G4116" s="22" t="s">
        <v>81</v>
      </c>
      <c r="H4116" s="22" t="s">
        <v>6957</v>
      </c>
      <c r="I4116" s="24">
        <v>42325</v>
      </c>
      <c r="J4116" s="24">
        <v>44075</v>
      </c>
    </row>
    <row r="4117" spans="1:10" x14ac:dyDescent="0.25">
      <c r="A4117" s="22" t="s">
        <v>6105</v>
      </c>
      <c r="B4117" s="23">
        <v>900</v>
      </c>
      <c r="C4117" s="22" t="s">
        <v>11494</v>
      </c>
      <c r="D4117" s="28">
        <v>387904</v>
      </c>
      <c r="E4117" s="22" t="s">
        <v>11495</v>
      </c>
      <c r="F4117" s="22" t="s">
        <v>11496</v>
      </c>
      <c r="G4117" s="22" t="s">
        <v>81</v>
      </c>
      <c r="H4117" s="22" t="s">
        <v>6957</v>
      </c>
      <c r="I4117" s="24">
        <v>44076</v>
      </c>
      <c r="J4117" s="24"/>
    </row>
    <row r="4118" spans="1:10" x14ac:dyDescent="0.25">
      <c r="A4118" s="22" t="s">
        <v>4837</v>
      </c>
      <c r="B4118" s="23">
        <v>900</v>
      </c>
      <c r="C4118" s="22" t="s">
        <v>11494</v>
      </c>
      <c r="D4118" s="28">
        <v>387904</v>
      </c>
      <c r="E4118" s="22" t="s">
        <v>11495</v>
      </c>
      <c r="F4118" s="22" t="s">
        <v>11534</v>
      </c>
      <c r="G4118" s="22" t="s">
        <v>81</v>
      </c>
      <c r="H4118" s="22" t="s">
        <v>9140</v>
      </c>
      <c r="I4118" s="24">
        <v>42681</v>
      </c>
      <c r="J4118" s="24">
        <v>44094</v>
      </c>
    </row>
    <row r="4119" spans="1:10" x14ac:dyDescent="0.25">
      <c r="A4119" s="22" t="s">
        <v>4837</v>
      </c>
      <c r="B4119" s="23">
        <v>900</v>
      </c>
      <c r="C4119" s="22" t="s">
        <v>11494</v>
      </c>
      <c r="D4119" s="28">
        <v>387904</v>
      </c>
      <c r="E4119" s="22" t="s">
        <v>11495</v>
      </c>
      <c r="F4119" s="22" t="s">
        <v>11859</v>
      </c>
      <c r="G4119" s="22" t="s">
        <v>81</v>
      </c>
      <c r="H4119" s="22" t="s">
        <v>9140</v>
      </c>
      <c r="I4119" s="24">
        <v>44095</v>
      </c>
      <c r="J4119" s="24">
        <v>44377</v>
      </c>
    </row>
    <row r="4120" spans="1:10" x14ac:dyDescent="0.25">
      <c r="A4120" s="22" t="s">
        <v>183</v>
      </c>
      <c r="B4120" s="23">
        <v>900</v>
      </c>
      <c r="C4120" s="22" t="s">
        <v>11494</v>
      </c>
      <c r="D4120" s="28">
        <v>387904</v>
      </c>
      <c r="E4120" s="22" t="s">
        <v>11495</v>
      </c>
      <c r="F4120" s="22" t="s">
        <v>17130</v>
      </c>
      <c r="G4120" s="22" t="s">
        <v>81</v>
      </c>
      <c r="H4120" s="22" t="s">
        <v>7071</v>
      </c>
      <c r="I4120" s="24">
        <v>44153</v>
      </c>
      <c r="J4120" s="24">
        <v>44180</v>
      </c>
    </row>
    <row r="4121" spans="1:10" x14ac:dyDescent="0.25">
      <c r="A4121" s="22" t="s">
        <v>183</v>
      </c>
      <c r="B4121" s="23">
        <v>900</v>
      </c>
      <c r="C4121" s="22" t="s">
        <v>11494</v>
      </c>
      <c r="D4121" s="28">
        <v>387904</v>
      </c>
      <c r="E4121" s="22" t="s">
        <v>11495</v>
      </c>
      <c r="F4121" s="22" t="s">
        <v>11528</v>
      </c>
      <c r="G4121" s="22" t="s">
        <v>81</v>
      </c>
      <c r="H4121" s="22" t="s">
        <v>7071</v>
      </c>
      <c r="I4121" s="24">
        <v>44181</v>
      </c>
      <c r="J4121" s="24"/>
    </row>
    <row r="4122" spans="1:10" x14ac:dyDescent="0.25">
      <c r="A4122" s="22" t="s">
        <v>562</v>
      </c>
      <c r="B4122" s="23">
        <v>900</v>
      </c>
      <c r="C4122" s="22" t="s">
        <v>11494</v>
      </c>
      <c r="D4122" s="28">
        <v>387904</v>
      </c>
      <c r="E4122" s="22" t="s">
        <v>11495</v>
      </c>
      <c r="F4122" s="22" t="s">
        <v>17131</v>
      </c>
      <c r="G4122" s="22" t="s">
        <v>81</v>
      </c>
      <c r="H4122" s="22" t="s">
        <v>7193</v>
      </c>
      <c r="I4122" s="24">
        <v>42325</v>
      </c>
      <c r="J4122" s="24">
        <v>44073</v>
      </c>
    </row>
    <row r="4123" spans="1:10" x14ac:dyDescent="0.25">
      <c r="A4123" s="22" t="s">
        <v>562</v>
      </c>
      <c r="B4123" s="23">
        <v>900</v>
      </c>
      <c r="C4123" s="22" t="s">
        <v>11494</v>
      </c>
      <c r="D4123" s="28">
        <v>387904</v>
      </c>
      <c r="E4123" s="22" t="s">
        <v>11495</v>
      </c>
      <c r="F4123" s="22" t="s">
        <v>17132</v>
      </c>
      <c r="G4123" s="22" t="s">
        <v>81</v>
      </c>
      <c r="H4123" s="22" t="s">
        <v>7193</v>
      </c>
      <c r="I4123" s="24">
        <v>44074</v>
      </c>
      <c r="J4123" s="24">
        <v>44340</v>
      </c>
    </row>
    <row r="4124" spans="1:10" x14ac:dyDescent="0.25">
      <c r="A4124" s="22" t="s">
        <v>562</v>
      </c>
      <c r="B4124" s="23">
        <v>900</v>
      </c>
      <c r="C4124" s="22" t="s">
        <v>11494</v>
      </c>
      <c r="D4124" s="28">
        <v>387904</v>
      </c>
      <c r="E4124" s="22" t="s">
        <v>11495</v>
      </c>
      <c r="F4124" s="22" t="s">
        <v>12265</v>
      </c>
      <c r="G4124" s="22" t="s">
        <v>81</v>
      </c>
      <c r="H4124" s="22" t="s">
        <v>7193</v>
      </c>
      <c r="I4124" s="24">
        <v>44341</v>
      </c>
      <c r="J4124" s="24"/>
    </row>
    <row r="4125" spans="1:10" x14ac:dyDescent="0.25">
      <c r="A4125" s="22" t="s">
        <v>5466</v>
      </c>
      <c r="B4125" s="23">
        <v>900</v>
      </c>
      <c r="C4125" s="22" t="s">
        <v>11494</v>
      </c>
      <c r="D4125" s="28">
        <v>387904</v>
      </c>
      <c r="E4125" s="22" t="s">
        <v>11495</v>
      </c>
      <c r="F4125" s="22" t="s">
        <v>11496</v>
      </c>
      <c r="G4125" s="22" t="s">
        <v>81</v>
      </c>
      <c r="H4125" s="22" t="s">
        <v>7008</v>
      </c>
      <c r="I4125" s="24">
        <v>44105</v>
      </c>
      <c r="J4125" s="24"/>
    </row>
    <row r="4126" spans="1:10" x14ac:dyDescent="0.25">
      <c r="A4126" s="22" t="s">
        <v>3906</v>
      </c>
      <c r="B4126" s="23">
        <v>900</v>
      </c>
      <c r="C4126" s="22" t="s">
        <v>11494</v>
      </c>
      <c r="D4126" s="28">
        <v>387904</v>
      </c>
      <c r="E4126" s="22" t="s">
        <v>11495</v>
      </c>
      <c r="F4126" s="22" t="s">
        <v>17133</v>
      </c>
      <c r="G4126" s="22" t="s">
        <v>81</v>
      </c>
      <c r="H4126" s="22" t="s">
        <v>6958</v>
      </c>
      <c r="I4126" s="24">
        <v>42325</v>
      </c>
      <c r="J4126" s="24">
        <v>44075</v>
      </c>
    </row>
    <row r="4127" spans="1:10" x14ac:dyDescent="0.25">
      <c r="A4127" s="22" t="s">
        <v>3906</v>
      </c>
      <c r="B4127" s="23">
        <v>900</v>
      </c>
      <c r="C4127" s="22" t="s">
        <v>11494</v>
      </c>
      <c r="D4127" s="28">
        <v>387904</v>
      </c>
      <c r="E4127" s="22" t="s">
        <v>11495</v>
      </c>
      <c r="F4127" s="22" t="s">
        <v>11624</v>
      </c>
      <c r="G4127" s="22" t="s">
        <v>81</v>
      </c>
      <c r="H4127" s="22" t="s">
        <v>6958</v>
      </c>
      <c r="I4127" s="24">
        <v>44076</v>
      </c>
      <c r="J4127" s="24"/>
    </row>
    <row r="4128" spans="1:10" x14ac:dyDescent="0.25">
      <c r="A4128" s="22" t="s">
        <v>17134</v>
      </c>
      <c r="B4128" s="23">
        <v>900</v>
      </c>
      <c r="C4128" s="22" t="s">
        <v>11494</v>
      </c>
      <c r="D4128" s="28">
        <v>387904</v>
      </c>
      <c r="E4128" s="22" t="s">
        <v>11495</v>
      </c>
      <c r="F4128" s="22" t="s">
        <v>17135</v>
      </c>
      <c r="G4128" s="22" t="s">
        <v>81</v>
      </c>
      <c r="H4128" s="22" t="s">
        <v>17136</v>
      </c>
      <c r="I4128" s="24">
        <v>42325</v>
      </c>
      <c r="J4128" s="24">
        <v>44197</v>
      </c>
    </row>
    <row r="4129" spans="1:10" x14ac:dyDescent="0.25">
      <c r="A4129" s="22" t="s">
        <v>17137</v>
      </c>
      <c r="B4129" s="23">
        <v>900</v>
      </c>
      <c r="C4129" s="22" t="s">
        <v>11494</v>
      </c>
      <c r="D4129" s="28">
        <v>387904</v>
      </c>
      <c r="E4129" s="22" t="s">
        <v>11495</v>
      </c>
      <c r="F4129" s="22" t="s">
        <v>12057</v>
      </c>
      <c r="G4129" s="22" t="s">
        <v>81</v>
      </c>
      <c r="H4129" s="22" t="s">
        <v>17138</v>
      </c>
      <c r="I4129" s="24">
        <v>42625</v>
      </c>
      <c r="J4129" s="24">
        <v>44197</v>
      </c>
    </row>
    <row r="4130" spans="1:10" x14ac:dyDescent="0.25">
      <c r="A4130" s="22" t="s">
        <v>1866</v>
      </c>
      <c r="B4130" s="23">
        <v>900</v>
      </c>
      <c r="C4130" s="22" t="s">
        <v>11494</v>
      </c>
      <c r="D4130" s="28">
        <v>387904</v>
      </c>
      <c r="E4130" s="22" t="s">
        <v>11495</v>
      </c>
      <c r="F4130" s="22" t="s">
        <v>11961</v>
      </c>
      <c r="G4130" s="22" t="s">
        <v>81</v>
      </c>
      <c r="H4130" s="22" t="s">
        <v>6705</v>
      </c>
      <c r="I4130" s="24">
        <v>42989</v>
      </c>
      <c r="J4130" s="24">
        <v>44464</v>
      </c>
    </row>
    <row r="4131" spans="1:10" x14ac:dyDescent="0.25">
      <c r="A4131" s="22" t="s">
        <v>5470</v>
      </c>
      <c r="B4131" s="23">
        <v>900</v>
      </c>
      <c r="C4131" s="22" t="s">
        <v>11494</v>
      </c>
      <c r="D4131" s="28">
        <v>387904</v>
      </c>
      <c r="E4131" s="22" t="s">
        <v>11495</v>
      </c>
      <c r="F4131" s="22" t="s">
        <v>11540</v>
      </c>
      <c r="G4131" s="22" t="s">
        <v>81</v>
      </c>
      <c r="H4131" s="22" t="s">
        <v>7298</v>
      </c>
      <c r="I4131" s="24">
        <v>43101</v>
      </c>
      <c r="J4131" s="24">
        <v>44045</v>
      </c>
    </row>
    <row r="4132" spans="1:10" x14ac:dyDescent="0.25">
      <c r="A4132" s="22" t="s">
        <v>5470</v>
      </c>
      <c r="B4132" s="23">
        <v>900</v>
      </c>
      <c r="C4132" s="22" t="s">
        <v>11494</v>
      </c>
      <c r="D4132" s="28">
        <v>387904</v>
      </c>
      <c r="E4132" s="22" t="s">
        <v>11495</v>
      </c>
      <c r="F4132" s="22" t="s">
        <v>17139</v>
      </c>
      <c r="G4132" s="22" t="s">
        <v>81</v>
      </c>
      <c r="H4132" s="22" t="s">
        <v>7298</v>
      </c>
      <c r="I4132" s="24">
        <v>44046</v>
      </c>
      <c r="J4132" s="24">
        <v>44089</v>
      </c>
    </row>
    <row r="4133" spans="1:10" x14ac:dyDescent="0.25">
      <c r="A4133" s="22" t="s">
        <v>5470</v>
      </c>
      <c r="B4133" s="23">
        <v>900</v>
      </c>
      <c r="C4133" s="22" t="s">
        <v>11494</v>
      </c>
      <c r="D4133" s="28">
        <v>387904</v>
      </c>
      <c r="E4133" s="22" t="s">
        <v>11495</v>
      </c>
      <c r="F4133" s="22" t="s">
        <v>17140</v>
      </c>
      <c r="G4133" s="22" t="s">
        <v>81</v>
      </c>
      <c r="H4133" s="22" t="s">
        <v>7298</v>
      </c>
      <c r="I4133" s="24">
        <v>44090</v>
      </c>
      <c r="J4133" s="24"/>
    </row>
    <row r="4134" spans="1:10" x14ac:dyDescent="0.25">
      <c r="A4134" s="22" t="s">
        <v>755</v>
      </c>
      <c r="B4134" s="23">
        <v>900</v>
      </c>
      <c r="C4134" s="22" t="s">
        <v>11494</v>
      </c>
      <c r="D4134" s="28">
        <v>387904</v>
      </c>
      <c r="E4134" s="22" t="s">
        <v>11495</v>
      </c>
      <c r="F4134" s="22" t="s">
        <v>11977</v>
      </c>
      <c r="G4134" s="22" t="s">
        <v>81</v>
      </c>
      <c r="H4134" s="22" t="s">
        <v>6952</v>
      </c>
      <c r="I4134" s="24">
        <v>42961</v>
      </c>
      <c r="J4134" s="24"/>
    </row>
    <row r="4135" spans="1:10" x14ac:dyDescent="0.25">
      <c r="A4135" s="22" t="s">
        <v>17141</v>
      </c>
      <c r="B4135" s="23">
        <v>900</v>
      </c>
      <c r="C4135" s="22" t="s">
        <v>11494</v>
      </c>
      <c r="D4135" s="28">
        <v>387904</v>
      </c>
      <c r="E4135" s="22" t="s">
        <v>11495</v>
      </c>
      <c r="F4135" s="22" t="s">
        <v>17142</v>
      </c>
      <c r="G4135" s="22" t="s">
        <v>81</v>
      </c>
      <c r="H4135" s="22" t="s">
        <v>17143</v>
      </c>
      <c r="I4135" s="24">
        <v>42325</v>
      </c>
      <c r="J4135" s="24">
        <v>44064</v>
      </c>
    </row>
    <row r="4136" spans="1:10" x14ac:dyDescent="0.25">
      <c r="A4136" s="22" t="s">
        <v>452</v>
      </c>
      <c r="B4136" s="23">
        <v>900</v>
      </c>
      <c r="C4136" s="22" t="s">
        <v>11494</v>
      </c>
      <c r="D4136" s="28">
        <v>387904</v>
      </c>
      <c r="E4136" s="22" t="s">
        <v>11495</v>
      </c>
      <c r="F4136" s="22" t="s">
        <v>17144</v>
      </c>
      <c r="G4136" s="22" t="s">
        <v>81</v>
      </c>
      <c r="H4136" s="22" t="s">
        <v>6959</v>
      </c>
      <c r="I4136" s="24">
        <v>43465</v>
      </c>
      <c r="J4136" s="24">
        <v>44075</v>
      </c>
    </row>
    <row r="4137" spans="1:10" x14ac:dyDescent="0.25">
      <c r="A4137" s="22" t="s">
        <v>452</v>
      </c>
      <c r="B4137" s="23">
        <v>900</v>
      </c>
      <c r="C4137" s="22" t="s">
        <v>11494</v>
      </c>
      <c r="D4137" s="28">
        <v>387904</v>
      </c>
      <c r="E4137" s="22" t="s">
        <v>11495</v>
      </c>
      <c r="F4137" s="22" t="s">
        <v>12051</v>
      </c>
      <c r="G4137" s="22" t="s">
        <v>81</v>
      </c>
      <c r="H4137" s="22" t="s">
        <v>6959</v>
      </c>
      <c r="I4137" s="24">
        <v>44076</v>
      </c>
      <c r="J4137" s="24">
        <v>44096</v>
      </c>
    </row>
    <row r="4138" spans="1:10" x14ac:dyDescent="0.25">
      <c r="A4138" s="22" t="s">
        <v>452</v>
      </c>
      <c r="B4138" s="23">
        <v>900</v>
      </c>
      <c r="C4138" s="22" t="s">
        <v>11494</v>
      </c>
      <c r="D4138" s="28">
        <v>387904</v>
      </c>
      <c r="E4138" s="22" t="s">
        <v>11495</v>
      </c>
      <c r="F4138" s="22" t="s">
        <v>11631</v>
      </c>
      <c r="G4138" s="22" t="s">
        <v>81</v>
      </c>
      <c r="H4138" s="22" t="s">
        <v>6959</v>
      </c>
      <c r="I4138" s="24">
        <v>44097</v>
      </c>
      <c r="J4138" s="24"/>
    </row>
    <row r="4139" spans="1:10" x14ac:dyDescent="0.25">
      <c r="A4139" s="22" t="s">
        <v>228</v>
      </c>
      <c r="B4139" s="23">
        <v>900</v>
      </c>
      <c r="C4139" s="22" t="s">
        <v>11494</v>
      </c>
      <c r="D4139" s="28">
        <v>387904</v>
      </c>
      <c r="E4139" s="22" t="s">
        <v>11495</v>
      </c>
      <c r="F4139" s="22" t="s">
        <v>17145</v>
      </c>
      <c r="G4139" s="22" t="s">
        <v>81</v>
      </c>
      <c r="H4139" s="22" t="s">
        <v>6706</v>
      </c>
      <c r="I4139" s="24">
        <v>43437</v>
      </c>
      <c r="J4139" s="24">
        <v>43828</v>
      </c>
    </row>
    <row r="4140" spans="1:10" x14ac:dyDescent="0.25">
      <c r="A4140" s="22" t="s">
        <v>228</v>
      </c>
      <c r="B4140" s="23">
        <v>900</v>
      </c>
      <c r="C4140" s="22" t="s">
        <v>11494</v>
      </c>
      <c r="D4140" s="28">
        <v>387904</v>
      </c>
      <c r="E4140" s="22" t="s">
        <v>11495</v>
      </c>
      <c r="F4140" s="22" t="s">
        <v>16688</v>
      </c>
      <c r="G4140" s="22" t="s">
        <v>81</v>
      </c>
      <c r="H4140" s="22" t="s">
        <v>6706</v>
      </c>
      <c r="I4140" s="24">
        <v>43829</v>
      </c>
      <c r="J4140" s="24">
        <v>43830</v>
      </c>
    </row>
    <row r="4141" spans="1:10" x14ac:dyDescent="0.25">
      <c r="A4141" s="22" t="s">
        <v>228</v>
      </c>
      <c r="B4141" s="23">
        <v>900</v>
      </c>
      <c r="C4141" s="22" t="s">
        <v>11494</v>
      </c>
      <c r="D4141" s="28">
        <v>387904</v>
      </c>
      <c r="E4141" s="22" t="s">
        <v>11495</v>
      </c>
      <c r="F4141" s="22" t="s">
        <v>16688</v>
      </c>
      <c r="G4141" s="22" t="s">
        <v>81</v>
      </c>
      <c r="H4141" s="22" t="s">
        <v>6706</v>
      </c>
      <c r="I4141" s="24">
        <v>43831</v>
      </c>
      <c r="J4141" s="24"/>
    </row>
    <row r="4142" spans="1:10" x14ac:dyDescent="0.25">
      <c r="A4142" s="22" t="s">
        <v>1029</v>
      </c>
      <c r="B4142" s="23">
        <v>900</v>
      </c>
      <c r="C4142" s="22" t="s">
        <v>11494</v>
      </c>
      <c r="D4142" s="28">
        <v>387904</v>
      </c>
      <c r="E4142" s="22" t="s">
        <v>11495</v>
      </c>
      <c r="F4142" s="22" t="s">
        <v>17146</v>
      </c>
      <c r="G4142" s="22" t="s">
        <v>81</v>
      </c>
      <c r="H4142" s="22" t="s">
        <v>6707</v>
      </c>
      <c r="I4142" s="24">
        <v>43297</v>
      </c>
      <c r="J4142" s="24">
        <v>44073</v>
      </c>
    </row>
    <row r="4143" spans="1:10" x14ac:dyDescent="0.25">
      <c r="A4143" s="22" t="s">
        <v>1029</v>
      </c>
      <c r="B4143" s="23">
        <v>900</v>
      </c>
      <c r="C4143" s="22" t="s">
        <v>11494</v>
      </c>
      <c r="D4143" s="28">
        <v>387904</v>
      </c>
      <c r="E4143" s="22" t="s">
        <v>11495</v>
      </c>
      <c r="F4143" s="22" t="s">
        <v>12198</v>
      </c>
      <c r="G4143" s="22" t="s">
        <v>81</v>
      </c>
      <c r="H4143" s="22" t="s">
        <v>6707</v>
      </c>
      <c r="I4143" s="24">
        <v>44074</v>
      </c>
      <c r="J4143" s="24"/>
    </row>
    <row r="4144" spans="1:10" x14ac:dyDescent="0.25">
      <c r="A4144" s="22" t="s">
        <v>5693</v>
      </c>
      <c r="B4144" s="23">
        <v>900</v>
      </c>
      <c r="C4144" s="22" t="s">
        <v>11494</v>
      </c>
      <c r="D4144" s="28">
        <v>387904</v>
      </c>
      <c r="E4144" s="22" t="s">
        <v>11495</v>
      </c>
      <c r="F4144" s="22" t="s">
        <v>11577</v>
      </c>
      <c r="G4144" s="22" t="s">
        <v>81</v>
      </c>
      <c r="H4144" s="22" t="s">
        <v>6708</v>
      </c>
      <c r="I4144" s="24">
        <v>43661</v>
      </c>
      <c r="J4144" s="24">
        <v>44052</v>
      </c>
    </row>
    <row r="4145" spans="1:10" x14ac:dyDescent="0.25">
      <c r="A4145" s="22" t="s">
        <v>5693</v>
      </c>
      <c r="B4145" s="23">
        <v>900</v>
      </c>
      <c r="C4145" s="22" t="s">
        <v>11494</v>
      </c>
      <c r="D4145" s="28">
        <v>387904</v>
      </c>
      <c r="E4145" s="22" t="s">
        <v>11495</v>
      </c>
      <c r="F4145" s="22" t="s">
        <v>11683</v>
      </c>
      <c r="G4145" s="22" t="s">
        <v>81</v>
      </c>
      <c r="H4145" s="22" t="s">
        <v>6708</v>
      </c>
      <c r="I4145" s="24">
        <v>44053</v>
      </c>
      <c r="J4145" s="24"/>
    </row>
    <row r="4146" spans="1:10" x14ac:dyDescent="0.25">
      <c r="A4146" s="22" t="s">
        <v>4120</v>
      </c>
      <c r="B4146" s="23">
        <v>900</v>
      </c>
      <c r="C4146" s="22" t="s">
        <v>11494</v>
      </c>
      <c r="D4146" s="28">
        <v>387904</v>
      </c>
      <c r="E4146" s="22" t="s">
        <v>11495</v>
      </c>
      <c r="F4146" s="22" t="s">
        <v>11496</v>
      </c>
      <c r="G4146" s="22" t="s">
        <v>81</v>
      </c>
      <c r="H4146" s="22" t="s">
        <v>6937</v>
      </c>
      <c r="I4146" s="24">
        <v>43885</v>
      </c>
      <c r="J4146" s="24">
        <v>44003</v>
      </c>
    </row>
    <row r="4147" spans="1:10" x14ac:dyDescent="0.25">
      <c r="A4147" s="22" t="s">
        <v>4120</v>
      </c>
      <c r="B4147" s="23">
        <v>900</v>
      </c>
      <c r="C4147" s="22" t="s">
        <v>11494</v>
      </c>
      <c r="D4147" s="28">
        <v>387904</v>
      </c>
      <c r="E4147" s="22" t="s">
        <v>11495</v>
      </c>
      <c r="F4147" s="22" t="s">
        <v>11982</v>
      </c>
      <c r="G4147" s="22" t="s">
        <v>81</v>
      </c>
      <c r="H4147" s="22" t="s">
        <v>6937</v>
      </c>
      <c r="I4147" s="24">
        <v>44004</v>
      </c>
      <c r="J4147" s="24">
        <v>44035</v>
      </c>
    </row>
    <row r="4148" spans="1:10" x14ac:dyDescent="0.25">
      <c r="A4148" s="22" t="s">
        <v>4120</v>
      </c>
      <c r="B4148" s="23">
        <v>900</v>
      </c>
      <c r="C4148" s="22" t="s">
        <v>11494</v>
      </c>
      <c r="D4148" s="28">
        <v>387904</v>
      </c>
      <c r="E4148" s="22" t="s">
        <v>11495</v>
      </c>
      <c r="F4148" s="22" t="s">
        <v>11788</v>
      </c>
      <c r="G4148" s="22" t="s">
        <v>81</v>
      </c>
      <c r="H4148" s="22" t="s">
        <v>6937</v>
      </c>
      <c r="I4148" s="24">
        <v>44036</v>
      </c>
      <c r="J4148" s="24">
        <v>44061</v>
      </c>
    </row>
    <row r="4149" spans="1:10" x14ac:dyDescent="0.25">
      <c r="A4149" s="22" t="s">
        <v>4120</v>
      </c>
      <c r="B4149" s="23">
        <v>900</v>
      </c>
      <c r="C4149" s="22" t="s">
        <v>11494</v>
      </c>
      <c r="D4149" s="28">
        <v>387904</v>
      </c>
      <c r="E4149" s="22" t="s">
        <v>11495</v>
      </c>
      <c r="F4149" s="22" t="s">
        <v>17147</v>
      </c>
      <c r="G4149" s="22" t="s">
        <v>81</v>
      </c>
      <c r="H4149" s="22" t="s">
        <v>6937</v>
      </c>
      <c r="I4149" s="24">
        <v>44062</v>
      </c>
      <c r="J4149" s="24">
        <v>44089</v>
      </c>
    </row>
    <row r="4150" spans="1:10" x14ac:dyDescent="0.25">
      <c r="A4150" s="22" t="s">
        <v>4120</v>
      </c>
      <c r="B4150" s="23">
        <v>900</v>
      </c>
      <c r="C4150" s="22" t="s">
        <v>11494</v>
      </c>
      <c r="D4150" s="28">
        <v>387904</v>
      </c>
      <c r="E4150" s="22" t="s">
        <v>11495</v>
      </c>
      <c r="F4150" s="22" t="s">
        <v>17148</v>
      </c>
      <c r="G4150" s="22" t="s">
        <v>81</v>
      </c>
      <c r="H4150" s="22" t="s">
        <v>6937</v>
      </c>
      <c r="I4150" s="24">
        <v>44090</v>
      </c>
      <c r="J4150" s="24">
        <v>44408</v>
      </c>
    </row>
    <row r="4151" spans="1:10" x14ac:dyDescent="0.25">
      <c r="A4151" s="22" t="s">
        <v>4040</v>
      </c>
      <c r="B4151" s="23">
        <v>900</v>
      </c>
      <c r="C4151" s="22" t="s">
        <v>11494</v>
      </c>
      <c r="D4151" s="28">
        <v>387904</v>
      </c>
      <c r="E4151" s="22" t="s">
        <v>11495</v>
      </c>
      <c r="F4151" s="22" t="s">
        <v>11530</v>
      </c>
      <c r="G4151" s="22" t="s">
        <v>81</v>
      </c>
      <c r="H4151" s="22" t="s">
        <v>6781</v>
      </c>
      <c r="I4151" s="24">
        <v>42961</v>
      </c>
      <c r="J4151" s="24">
        <v>43830</v>
      </c>
    </row>
    <row r="4152" spans="1:10" x14ac:dyDescent="0.25">
      <c r="A4152" s="22" t="s">
        <v>4040</v>
      </c>
      <c r="B4152" s="23">
        <v>900</v>
      </c>
      <c r="C4152" s="22" t="s">
        <v>11494</v>
      </c>
      <c r="D4152" s="28">
        <v>387904</v>
      </c>
      <c r="E4152" s="22" t="s">
        <v>11495</v>
      </c>
      <c r="F4152" s="22" t="s">
        <v>11690</v>
      </c>
      <c r="G4152" s="22" t="s">
        <v>81</v>
      </c>
      <c r="H4152" s="22" t="s">
        <v>6781</v>
      </c>
      <c r="I4152" s="24">
        <v>43831</v>
      </c>
      <c r="J4152" s="24">
        <v>44348</v>
      </c>
    </row>
    <row r="4153" spans="1:10" x14ac:dyDescent="0.25">
      <c r="A4153" s="22" t="s">
        <v>4040</v>
      </c>
      <c r="B4153" s="23">
        <v>900</v>
      </c>
      <c r="C4153" s="22" t="s">
        <v>11494</v>
      </c>
      <c r="D4153" s="28">
        <v>387904</v>
      </c>
      <c r="E4153" s="22" t="s">
        <v>11495</v>
      </c>
      <c r="F4153" s="22" t="s">
        <v>17149</v>
      </c>
      <c r="G4153" s="22" t="s">
        <v>81</v>
      </c>
      <c r="H4153" s="22" t="s">
        <v>6781</v>
      </c>
      <c r="I4153" s="24">
        <v>44349</v>
      </c>
      <c r="J4153" s="24">
        <v>44351</v>
      </c>
    </row>
    <row r="4154" spans="1:10" x14ac:dyDescent="0.25">
      <c r="A4154" s="22" t="s">
        <v>4040</v>
      </c>
      <c r="B4154" s="23">
        <v>900</v>
      </c>
      <c r="C4154" s="22" t="s">
        <v>11494</v>
      </c>
      <c r="D4154" s="28">
        <v>387904</v>
      </c>
      <c r="E4154" s="22" t="s">
        <v>11495</v>
      </c>
      <c r="F4154" s="22" t="s">
        <v>17150</v>
      </c>
      <c r="G4154" s="22" t="s">
        <v>81</v>
      </c>
      <c r="H4154" s="22" t="s">
        <v>6781</v>
      </c>
      <c r="I4154" s="24">
        <v>44352</v>
      </c>
      <c r="J4154" s="24"/>
    </row>
    <row r="4155" spans="1:10" x14ac:dyDescent="0.25">
      <c r="A4155" s="22" t="s">
        <v>2191</v>
      </c>
      <c r="B4155" s="23">
        <v>900</v>
      </c>
      <c r="C4155" s="22" t="s">
        <v>11494</v>
      </c>
      <c r="D4155" s="28">
        <v>387904</v>
      </c>
      <c r="E4155" s="22" t="s">
        <v>11495</v>
      </c>
      <c r="F4155" s="22" t="s">
        <v>15935</v>
      </c>
      <c r="G4155" s="22" t="s">
        <v>81</v>
      </c>
      <c r="H4155" s="22" t="s">
        <v>6808</v>
      </c>
      <c r="I4155" s="24">
        <v>43913</v>
      </c>
      <c r="J4155" s="24">
        <v>43922</v>
      </c>
    </row>
    <row r="4156" spans="1:10" x14ac:dyDescent="0.25">
      <c r="A4156" s="22" t="s">
        <v>2191</v>
      </c>
      <c r="B4156" s="23">
        <v>900</v>
      </c>
      <c r="C4156" s="22" t="s">
        <v>11494</v>
      </c>
      <c r="D4156" s="28">
        <v>387904</v>
      </c>
      <c r="E4156" s="22" t="s">
        <v>11495</v>
      </c>
      <c r="F4156" s="22" t="s">
        <v>15935</v>
      </c>
      <c r="G4156" s="22" t="s">
        <v>81</v>
      </c>
      <c r="H4156" s="22" t="s">
        <v>6808</v>
      </c>
      <c r="I4156" s="24">
        <v>43923</v>
      </c>
      <c r="J4156" s="24">
        <v>43984</v>
      </c>
    </row>
    <row r="4157" spans="1:10" x14ac:dyDescent="0.25">
      <c r="A4157" s="22" t="s">
        <v>2191</v>
      </c>
      <c r="B4157" s="23">
        <v>900</v>
      </c>
      <c r="C4157" s="22" t="s">
        <v>11494</v>
      </c>
      <c r="D4157" s="28">
        <v>387904</v>
      </c>
      <c r="E4157" s="22" t="s">
        <v>11495</v>
      </c>
      <c r="F4157" s="22" t="s">
        <v>17151</v>
      </c>
      <c r="G4157" s="22" t="s">
        <v>81</v>
      </c>
      <c r="H4157" s="22" t="s">
        <v>6808</v>
      </c>
      <c r="I4157" s="24">
        <v>43985</v>
      </c>
      <c r="J4157" s="24">
        <v>44094</v>
      </c>
    </row>
    <row r="4158" spans="1:10" x14ac:dyDescent="0.25">
      <c r="A4158" s="22" t="s">
        <v>2191</v>
      </c>
      <c r="B4158" s="23">
        <v>900</v>
      </c>
      <c r="C4158" s="22" t="s">
        <v>11494</v>
      </c>
      <c r="D4158" s="28">
        <v>387904</v>
      </c>
      <c r="E4158" s="22" t="s">
        <v>11495</v>
      </c>
      <c r="F4158" s="22" t="s">
        <v>17151</v>
      </c>
      <c r="G4158" s="22" t="s">
        <v>81</v>
      </c>
      <c r="H4158" s="22" t="s">
        <v>6808</v>
      </c>
      <c r="I4158" s="24">
        <v>44167</v>
      </c>
      <c r="J4158" s="24">
        <v>44227</v>
      </c>
    </row>
    <row r="4159" spans="1:10" x14ac:dyDescent="0.25">
      <c r="A4159" s="22" t="s">
        <v>2191</v>
      </c>
      <c r="B4159" s="23">
        <v>900</v>
      </c>
      <c r="C4159" s="22" t="s">
        <v>11494</v>
      </c>
      <c r="D4159" s="28">
        <v>387904</v>
      </c>
      <c r="E4159" s="22" t="s">
        <v>11495</v>
      </c>
      <c r="F4159" s="22" t="s">
        <v>11496</v>
      </c>
      <c r="G4159" s="22" t="s">
        <v>81</v>
      </c>
      <c r="H4159" s="22" t="s">
        <v>6808</v>
      </c>
      <c r="I4159" s="24">
        <v>44228</v>
      </c>
      <c r="J4159" s="24">
        <v>44363</v>
      </c>
    </row>
    <row r="4160" spans="1:10" x14ac:dyDescent="0.25">
      <c r="A4160" s="22" t="s">
        <v>2191</v>
      </c>
      <c r="B4160" s="23">
        <v>900</v>
      </c>
      <c r="C4160" s="22" t="s">
        <v>11494</v>
      </c>
      <c r="D4160" s="28">
        <v>387904</v>
      </c>
      <c r="E4160" s="22" t="s">
        <v>11495</v>
      </c>
      <c r="F4160" s="22" t="s">
        <v>17152</v>
      </c>
      <c r="G4160" s="22" t="s">
        <v>81</v>
      </c>
      <c r="H4160" s="22" t="s">
        <v>6808</v>
      </c>
      <c r="I4160" s="24">
        <v>44364</v>
      </c>
      <c r="J4160" s="24"/>
    </row>
    <row r="4161" spans="1:10" x14ac:dyDescent="0.25">
      <c r="A4161" s="22" t="s">
        <v>4614</v>
      </c>
      <c r="B4161" s="23">
        <v>900</v>
      </c>
      <c r="C4161" s="22" t="s">
        <v>11494</v>
      </c>
      <c r="D4161" s="28">
        <v>387904</v>
      </c>
      <c r="E4161" s="22" t="s">
        <v>11495</v>
      </c>
      <c r="F4161" s="22" t="s">
        <v>17153</v>
      </c>
      <c r="G4161" s="22" t="s">
        <v>81</v>
      </c>
      <c r="H4161" s="22" t="s">
        <v>6709</v>
      </c>
      <c r="I4161" s="24">
        <v>43801</v>
      </c>
      <c r="J4161" s="24"/>
    </row>
    <row r="4162" spans="1:10" x14ac:dyDescent="0.25">
      <c r="A4162" s="22" t="s">
        <v>17154</v>
      </c>
      <c r="B4162" s="23">
        <v>900</v>
      </c>
      <c r="C4162" s="22" t="s">
        <v>11494</v>
      </c>
      <c r="D4162" s="28">
        <v>387904</v>
      </c>
      <c r="E4162" s="22" t="s">
        <v>11495</v>
      </c>
      <c r="F4162" s="22" t="s">
        <v>11496</v>
      </c>
      <c r="G4162" s="22" t="s">
        <v>81</v>
      </c>
      <c r="H4162" s="22" t="s">
        <v>17155</v>
      </c>
      <c r="I4162" s="24">
        <v>43885</v>
      </c>
      <c r="J4162" s="24">
        <v>43910</v>
      </c>
    </row>
    <row r="4163" spans="1:10" x14ac:dyDescent="0.25">
      <c r="A4163" s="22" t="s">
        <v>5123</v>
      </c>
      <c r="B4163" s="23">
        <v>900</v>
      </c>
      <c r="C4163" s="22" t="s">
        <v>11494</v>
      </c>
      <c r="D4163" s="28">
        <v>387904</v>
      </c>
      <c r="E4163" s="22" t="s">
        <v>11495</v>
      </c>
      <c r="F4163" s="22" t="s">
        <v>11496</v>
      </c>
      <c r="G4163" s="22" t="s">
        <v>81</v>
      </c>
      <c r="H4163" s="22" t="s">
        <v>7275</v>
      </c>
      <c r="I4163" s="24">
        <v>44378</v>
      </c>
      <c r="J4163" s="24"/>
    </row>
    <row r="4164" spans="1:10" x14ac:dyDescent="0.25">
      <c r="A4164" s="22" t="s">
        <v>17156</v>
      </c>
      <c r="B4164" s="23">
        <v>900</v>
      </c>
      <c r="C4164" s="22" t="s">
        <v>11494</v>
      </c>
      <c r="D4164" s="28">
        <v>387904</v>
      </c>
      <c r="E4164" s="22" t="s">
        <v>11495</v>
      </c>
      <c r="F4164" s="22" t="s">
        <v>17157</v>
      </c>
      <c r="G4164" s="22" t="s">
        <v>81</v>
      </c>
      <c r="H4164" s="22" t="s">
        <v>17158</v>
      </c>
      <c r="I4164" s="24">
        <v>42373</v>
      </c>
      <c r="J4164" s="24">
        <v>44197</v>
      </c>
    </row>
    <row r="4165" spans="1:10" x14ac:dyDescent="0.25">
      <c r="A4165" s="22" t="s">
        <v>190</v>
      </c>
      <c r="B4165" s="23">
        <v>900</v>
      </c>
      <c r="C4165" s="22" t="s">
        <v>11494</v>
      </c>
      <c r="D4165" s="28">
        <v>387904</v>
      </c>
      <c r="E4165" s="22" t="s">
        <v>11495</v>
      </c>
      <c r="F4165" s="22" t="s">
        <v>15771</v>
      </c>
      <c r="G4165" s="22" t="s">
        <v>81</v>
      </c>
      <c r="H4165" s="22" t="s">
        <v>6311</v>
      </c>
      <c r="I4165" s="24">
        <v>43521</v>
      </c>
      <c r="J4165" s="24">
        <v>44075</v>
      </c>
    </row>
    <row r="4166" spans="1:10" x14ac:dyDescent="0.25">
      <c r="A4166" s="22" t="s">
        <v>190</v>
      </c>
      <c r="B4166" s="23">
        <v>900</v>
      </c>
      <c r="C4166" s="22" t="s">
        <v>11494</v>
      </c>
      <c r="D4166" s="28">
        <v>387904</v>
      </c>
      <c r="E4166" s="22" t="s">
        <v>11495</v>
      </c>
      <c r="F4166" s="22" t="s">
        <v>11987</v>
      </c>
      <c r="G4166" s="22" t="s">
        <v>81</v>
      </c>
      <c r="H4166" s="22" t="s">
        <v>6311</v>
      </c>
      <c r="I4166" s="24">
        <v>44076</v>
      </c>
      <c r="J4166" s="24">
        <v>44371</v>
      </c>
    </row>
    <row r="4167" spans="1:10" x14ac:dyDescent="0.25">
      <c r="A4167" s="22" t="s">
        <v>190</v>
      </c>
      <c r="B4167" s="23">
        <v>900</v>
      </c>
      <c r="C4167" s="22" t="s">
        <v>11494</v>
      </c>
      <c r="D4167" s="28">
        <v>387904</v>
      </c>
      <c r="E4167" s="22" t="s">
        <v>11495</v>
      </c>
      <c r="F4167" s="22" t="s">
        <v>17091</v>
      </c>
      <c r="G4167" s="22" t="s">
        <v>81</v>
      </c>
      <c r="H4167" s="22" t="s">
        <v>6311</v>
      </c>
      <c r="I4167" s="24">
        <v>44372</v>
      </c>
      <c r="J4167" s="24">
        <v>44374</v>
      </c>
    </row>
    <row r="4168" spans="1:10" x14ac:dyDescent="0.25">
      <c r="A4168" s="22" t="s">
        <v>190</v>
      </c>
      <c r="B4168" s="23">
        <v>900</v>
      </c>
      <c r="C4168" s="22" t="s">
        <v>11494</v>
      </c>
      <c r="D4168" s="28">
        <v>387904</v>
      </c>
      <c r="E4168" s="22" t="s">
        <v>11495</v>
      </c>
      <c r="F4168" s="22" t="s">
        <v>17159</v>
      </c>
      <c r="G4168" s="22" t="s">
        <v>81</v>
      </c>
      <c r="H4168" s="22" t="s">
        <v>6311</v>
      </c>
      <c r="I4168" s="24">
        <v>44375</v>
      </c>
      <c r="J4168" s="24"/>
    </row>
    <row r="4169" spans="1:10" x14ac:dyDescent="0.25">
      <c r="A4169" s="22" t="s">
        <v>3258</v>
      </c>
      <c r="B4169" s="23">
        <v>900</v>
      </c>
      <c r="C4169" s="22" t="s">
        <v>11494</v>
      </c>
      <c r="D4169" s="28">
        <v>387904</v>
      </c>
      <c r="E4169" s="22" t="s">
        <v>11495</v>
      </c>
      <c r="F4169" s="22" t="s">
        <v>17160</v>
      </c>
      <c r="G4169" s="22" t="s">
        <v>81</v>
      </c>
      <c r="H4169" s="22" t="s">
        <v>6710</v>
      </c>
      <c r="I4169" s="24">
        <v>43521</v>
      </c>
      <c r="J4169" s="24"/>
    </row>
    <row r="4170" spans="1:10" x14ac:dyDescent="0.25">
      <c r="A4170" s="22" t="s">
        <v>3222</v>
      </c>
      <c r="B4170" s="23">
        <v>900</v>
      </c>
      <c r="C4170" s="22" t="s">
        <v>11494</v>
      </c>
      <c r="D4170" s="28">
        <v>387904</v>
      </c>
      <c r="E4170" s="22" t="s">
        <v>11495</v>
      </c>
      <c r="F4170" s="22" t="s">
        <v>17161</v>
      </c>
      <c r="G4170" s="22" t="s">
        <v>81</v>
      </c>
      <c r="H4170" s="22" t="s">
        <v>6711</v>
      </c>
      <c r="I4170" s="24">
        <v>43185</v>
      </c>
      <c r="J4170" s="24"/>
    </row>
    <row r="4171" spans="1:10" x14ac:dyDescent="0.25">
      <c r="A4171" s="22" t="s">
        <v>5743</v>
      </c>
      <c r="B4171" s="23">
        <v>900</v>
      </c>
      <c r="C4171" s="22" t="s">
        <v>11494</v>
      </c>
      <c r="D4171" s="28">
        <v>387904</v>
      </c>
      <c r="E4171" s="22" t="s">
        <v>11495</v>
      </c>
      <c r="F4171" s="22" t="s">
        <v>17162</v>
      </c>
      <c r="G4171" s="22" t="s">
        <v>81</v>
      </c>
      <c r="H4171" s="22" t="s">
        <v>7102</v>
      </c>
      <c r="I4171" s="24">
        <v>43857</v>
      </c>
      <c r="J4171" s="24">
        <v>44074</v>
      </c>
    </row>
    <row r="4172" spans="1:10" x14ac:dyDescent="0.25">
      <c r="A4172" s="22" t="s">
        <v>5743</v>
      </c>
      <c r="B4172" s="23">
        <v>900</v>
      </c>
      <c r="C4172" s="22" t="s">
        <v>11494</v>
      </c>
      <c r="D4172" s="28">
        <v>387904</v>
      </c>
      <c r="E4172" s="22" t="s">
        <v>11495</v>
      </c>
      <c r="F4172" s="22" t="s">
        <v>11628</v>
      </c>
      <c r="G4172" s="22" t="s">
        <v>81</v>
      </c>
      <c r="H4172" s="22" t="s">
        <v>7102</v>
      </c>
      <c r="I4172" s="24">
        <v>44075</v>
      </c>
      <c r="J4172" s="24">
        <v>44155</v>
      </c>
    </row>
    <row r="4173" spans="1:10" x14ac:dyDescent="0.25">
      <c r="A4173" s="22" t="s">
        <v>5743</v>
      </c>
      <c r="B4173" s="23">
        <v>900</v>
      </c>
      <c r="C4173" s="22" t="s">
        <v>11494</v>
      </c>
      <c r="D4173" s="28">
        <v>387904</v>
      </c>
      <c r="E4173" s="22" t="s">
        <v>11495</v>
      </c>
      <c r="F4173" s="22" t="s">
        <v>11752</v>
      </c>
      <c r="G4173" s="22" t="s">
        <v>81</v>
      </c>
      <c r="H4173" s="22" t="s">
        <v>7102</v>
      </c>
      <c r="I4173" s="24">
        <v>44156</v>
      </c>
      <c r="J4173" s="24">
        <v>44203</v>
      </c>
    </row>
    <row r="4174" spans="1:10" x14ac:dyDescent="0.25">
      <c r="A4174" s="22" t="s">
        <v>5743</v>
      </c>
      <c r="B4174" s="23">
        <v>900</v>
      </c>
      <c r="C4174" s="22" t="s">
        <v>11494</v>
      </c>
      <c r="D4174" s="28">
        <v>387904</v>
      </c>
      <c r="E4174" s="22" t="s">
        <v>11495</v>
      </c>
      <c r="F4174" s="22" t="s">
        <v>16075</v>
      </c>
      <c r="G4174" s="22" t="s">
        <v>81</v>
      </c>
      <c r="H4174" s="22" t="s">
        <v>7102</v>
      </c>
      <c r="I4174" s="24">
        <v>44204</v>
      </c>
      <c r="J4174" s="24">
        <v>44227</v>
      </c>
    </row>
    <row r="4175" spans="1:10" x14ac:dyDescent="0.25">
      <c r="A4175" s="22" t="s">
        <v>5743</v>
      </c>
      <c r="B4175" s="23">
        <v>900</v>
      </c>
      <c r="C4175" s="22" t="s">
        <v>11494</v>
      </c>
      <c r="D4175" s="28">
        <v>387904</v>
      </c>
      <c r="E4175" s="22" t="s">
        <v>11495</v>
      </c>
      <c r="F4175" s="22" t="s">
        <v>15791</v>
      </c>
      <c r="G4175" s="22" t="s">
        <v>81</v>
      </c>
      <c r="H4175" s="22" t="s">
        <v>7102</v>
      </c>
      <c r="I4175" s="24">
        <v>44228</v>
      </c>
      <c r="J4175" s="24"/>
    </row>
    <row r="4176" spans="1:10" x14ac:dyDescent="0.25">
      <c r="A4176" s="22" t="s">
        <v>5366</v>
      </c>
      <c r="B4176" s="23">
        <v>900</v>
      </c>
      <c r="C4176" s="22" t="s">
        <v>11494</v>
      </c>
      <c r="D4176" s="28">
        <v>387904</v>
      </c>
      <c r="E4176" s="22" t="s">
        <v>11495</v>
      </c>
      <c r="F4176" s="22" t="s">
        <v>11496</v>
      </c>
      <c r="G4176" s="22" t="s">
        <v>81</v>
      </c>
      <c r="H4176" s="22" t="s">
        <v>7274</v>
      </c>
      <c r="I4176" s="24">
        <v>44378</v>
      </c>
      <c r="J4176" s="24"/>
    </row>
    <row r="4177" spans="1:10" x14ac:dyDescent="0.25">
      <c r="A4177" s="22" t="s">
        <v>17163</v>
      </c>
      <c r="B4177" s="23">
        <v>900</v>
      </c>
      <c r="C4177" s="22" t="s">
        <v>11494</v>
      </c>
      <c r="D4177" s="28">
        <v>387904</v>
      </c>
      <c r="E4177" s="22" t="s">
        <v>11495</v>
      </c>
      <c r="F4177" s="22" t="s">
        <v>13260</v>
      </c>
      <c r="G4177" s="22" t="s">
        <v>81</v>
      </c>
      <c r="H4177" s="22" t="s">
        <v>17164</v>
      </c>
      <c r="I4177" s="24">
        <v>43800</v>
      </c>
      <c r="J4177" s="24">
        <v>43890</v>
      </c>
    </row>
    <row r="4178" spans="1:10" x14ac:dyDescent="0.25">
      <c r="A4178" s="22" t="s">
        <v>2002</v>
      </c>
      <c r="B4178" s="23">
        <v>900</v>
      </c>
      <c r="C4178" s="22" t="s">
        <v>11494</v>
      </c>
      <c r="D4178" s="28">
        <v>387904</v>
      </c>
      <c r="E4178" s="22" t="s">
        <v>11495</v>
      </c>
      <c r="F4178" s="22" t="s">
        <v>11555</v>
      </c>
      <c r="G4178" s="22" t="s">
        <v>81</v>
      </c>
      <c r="H4178" s="22" t="s">
        <v>6712</v>
      </c>
      <c r="I4178" s="24">
        <v>43689</v>
      </c>
      <c r="J4178" s="24">
        <v>43863</v>
      </c>
    </row>
    <row r="4179" spans="1:10" x14ac:dyDescent="0.25">
      <c r="A4179" s="22" t="s">
        <v>2002</v>
      </c>
      <c r="B4179" s="23">
        <v>900</v>
      </c>
      <c r="C4179" s="22" t="s">
        <v>11494</v>
      </c>
      <c r="D4179" s="28">
        <v>387904</v>
      </c>
      <c r="E4179" s="22" t="s">
        <v>11495</v>
      </c>
      <c r="F4179" s="22" t="s">
        <v>17165</v>
      </c>
      <c r="G4179" s="22" t="s">
        <v>81</v>
      </c>
      <c r="H4179" s="22" t="s">
        <v>6712</v>
      </c>
      <c r="I4179" s="24">
        <v>43864</v>
      </c>
      <c r="J4179" s="24">
        <v>43942</v>
      </c>
    </row>
    <row r="4180" spans="1:10" x14ac:dyDescent="0.25">
      <c r="A4180" s="22" t="s">
        <v>2002</v>
      </c>
      <c r="B4180" s="23">
        <v>900</v>
      </c>
      <c r="C4180" s="22" t="s">
        <v>11494</v>
      </c>
      <c r="D4180" s="28">
        <v>387904</v>
      </c>
      <c r="E4180" s="22" t="s">
        <v>11495</v>
      </c>
      <c r="F4180" s="22" t="s">
        <v>17098</v>
      </c>
      <c r="G4180" s="22" t="s">
        <v>81</v>
      </c>
      <c r="H4180" s="22" t="s">
        <v>6712</v>
      </c>
      <c r="I4180" s="24">
        <v>43943</v>
      </c>
      <c r="J4180" s="24">
        <v>44005</v>
      </c>
    </row>
    <row r="4181" spans="1:10" x14ac:dyDescent="0.25">
      <c r="A4181" s="22" t="s">
        <v>2002</v>
      </c>
      <c r="B4181" s="23">
        <v>900</v>
      </c>
      <c r="C4181" s="22" t="s">
        <v>11494</v>
      </c>
      <c r="D4181" s="28">
        <v>387904</v>
      </c>
      <c r="E4181" s="22" t="s">
        <v>11495</v>
      </c>
      <c r="F4181" s="22" t="s">
        <v>11567</v>
      </c>
      <c r="G4181" s="22" t="s">
        <v>81</v>
      </c>
      <c r="H4181" s="22" t="s">
        <v>6712</v>
      </c>
      <c r="I4181" s="24">
        <v>44006</v>
      </c>
      <c r="J4181" s="24"/>
    </row>
    <row r="4182" spans="1:10" x14ac:dyDescent="0.25">
      <c r="A4182" s="22" t="s">
        <v>2438</v>
      </c>
      <c r="B4182" s="23">
        <v>900</v>
      </c>
      <c r="C4182" s="22" t="s">
        <v>11494</v>
      </c>
      <c r="D4182" s="28">
        <v>387904</v>
      </c>
      <c r="E4182" s="22" t="s">
        <v>11495</v>
      </c>
      <c r="F4182" s="22" t="s">
        <v>11496</v>
      </c>
      <c r="G4182" s="22" t="s">
        <v>81</v>
      </c>
      <c r="H4182" s="22" t="s">
        <v>10731</v>
      </c>
      <c r="I4182" s="24">
        <v>44144</v>
      </c>
      <c r="J4182" s="24">
        <v>44385</v>
      </c>
    </row>
    <row r="4183" spans="1:10" x14ac:dyDescent="0.25">
      <c r="A4183" s="22" t="s">
        <v>5500</v>
      </c>
      <c r="B4183" s="23">
        <v>900</v>
      </c>
      <c r="C4183" s="22" t="s">
        <v>11494</v>
      </c>
      <c r="D4183" s="28">
        <v>387904</v>
      </c>
      <c r="E4183" s="22" t="s">
        <v>11495</v>
      </c>
      <c r="F4183" s="22" t="s">
        <v>11496</v>
      </c>
      <c r="G4183" s="22" t="s">
        <v>81</v>
      </c>
      <c r="H4183" s="22" t="s">
        <v>7132</v>
      </c>
      <c r="I4183" s="24">
        <v>44256</v>
      </c>
      <c r="J4183" s="24"/>
    </row>
    <row r="4184" spans="1:10" x14ac:dyDescent="0.25">
      <c r="A4184" s="22" t="s">
        <v>2844</v>
      </c>
      <c r="B4184" s="23">
        <v>900</v>
      </c>
      <c r="C4184" s="22" t="s">
        <v>11494</v>
      </c>
      <c r="D4184" s="28">
        <v>387904</v>
      </c>
      <c r="E4184" s="22" t="s">
        <v>11495</v>
      </c>
      <c r="F4184" s="22" t="s">
        <v>11699</v>
      </c>
      <c r="G4184" s="22" t="s">
        <v>81</v>
      </c>
      <c r="H4184" s="22" t="s">
        <v>6755</v>
      </c>
      <c r="I4184" s="24">
        <v>39559</v>
      </c>
      <c r="J4184" s="24"/>
    </row>
    <row r="4185" spans="1:10" x14ac:dyDescent="0.25">
      <c r="A4185" s="22" t="s">
        <v>1075</v>
      </c>
      <c r="B4185" s="23">
        <v>900</v>
      </c>
      <c r="C4185" s="22" t="s">
        <v>11494</v>
      </c>
      <c r="D4185" s="28">
        <v>387904</v>
      </c>
      <c r="E4185" s="22" t="s">
        <v>11495</v>
      </c>
      <c r="F4185" s="22" t="s">
        <v>11626</v>
      </c>
      <c r="G4185" s="22" t="s">
        <v>81</v>
      </c>
      <c r="H4185" s="22" t="s">
        <v>7323</v>
      </c>
      <c r="I4185" s="24">
        <v>43269</v>
      </c>
      <c r="J4185" s="24"/>
    </row>
    <row r="4186" spans="1:10" x14ac:dyDescent="0.25">
      <c r="A4186" s="22" t="s">
        <v>4084</v>
      </c>
      <c r="B4186" s="23">
        <v>900</v>
      </c>
      <c r="C4186" s="22" t="s">
        <v>11494</v>
      </c>
      <c r="D4186" s="28">
        <v>387904</v>
      </c>
      <c r="E4186" s="22" t="s">
        <v>11495</v>
      </c>
      <c r="F4186" s="22" t="s">
        <v>11699</v>
      </c>
      <c r="G4186" s="22" t="s">
        <v>81</v>
      </c>
      <c r="H4186" s="22" t="s">
        <v>6756</v>
      </c>
      <c r="I4186" s="24">
        <v>39727</v>
      </c>
      <c r="J4186" s="24">
        <v>44128</v>
      </c>
    </row>
    <row r="4187" spans="1:10" x14ac:dyDescent="0.25">
      <c r="A4187" s="22" t="s">
        <v>4084</v>
      </c>
      <c r="B4187" s="23">
        <v>900</v>
      </c>
      <c r="C4187" s="22" t="s">
        <v>11494</v>
      </c>
      <c r="D4187" s="28">
        <v>387904</v>
      </c>
      <c r="E4187" s="22" t="s">
        <v>11495</v>
      </c>
      <c r="F4187" s="22" t="s">
        <v>17166</v>
      </c>
      <c r="G4187" s="22" t="s">
        <v>81</v>
      </c>
      <c r="H4187" s="22" t="s">
        <v>6756</v>
      </c>
      <c r="I4187" s="24">
        <v>44129</v>
      </c>
      <c r="J4187" s="24"/>
    </row>
    <row r="4188" spans="1:10" x14ac:dyDescent="0.25">
      <c r="A4188" s="22" t="s">
        <v>5733</v>
      </c>
      <c r="B4188" s="23">
        <v>900</v>
      </c>
      <c r="C4188" s="22" t="s">
        <v>11494</v>
      </c>
      <c r="D4188" s="28">
        <v>387904</v>
      </c>
      <c r="E4188" s="22" t="s">
        <v>11495</v>
      </c>
      <c r="F4188" s="22" t="s">
        <v>14640</v>
      </c>
      <c r="G4188" s="22" t="s">
        <v>81</v>
      </c>
      <c r="H4188" s="22" t="s">
        <v>7297</v>
      </c>
      <c r="I4188" s="24">
        <v>43952</v>
      </c>
      <c r="J4188" s="24">
        <v>43963</v>
      </c>
    </row>
    <row r="4189" spans="1:10" x14ac:dyDescent="0.25">
      <c r="A4189" s="22" t="s">
        <v>5733</v>
      </c>
      <c r="B4189" s="23">
        <v>900</v>
      </c>
      <c r="C4189" s="22" t="s">
        <v>11494</v>
      </c>
      <c r="D4189" s="28">
        <v>387904</v>
      </c>
      <c r="E4189" s="22" t="s">
        <v>11495</v>
      </c>
      <c r="F4189" s="22" t="s">
        <v>11496</v>
      </c>
      <c r="G4189" s="22" t="s">
        <v>81</v>
      </c>
      <c r="H4189" s="22" t="s">
        <v>7297</v>
      </c>
      <c r="I4189" s="24">
        <v>43964</v>
      </c>
      <c r="J4189" s="24"/>
    </row>
    <row r="4190" spans="1:10" x14ac:dyDescent="0.25">
      <c r="A4190" s="22" t="s">
        <v>3980</v>
      </c>
      <c r="B4190" s="23">
        <v>900</v>
      </c>
      <c r="C4190" s="22" t="s">
        <v>11494</v>
      </c>
      <c r="D4190" s="28">
        <v>387904</v>
      </c>
      <c r="E4190" s="22" t="s">
        <v>11495</v>
      </c>
      <c r="F4190" s="22" t="s">
        <v>17167</v>
      </c>
      <c r="G4190" s="22" t="s">
        <v>81</v>
      </c>
      <c r="H4190" s="22" t="s">
        <v>7194</v>
      </c>
      <c r="I4190" s="24">
        <v>42905</v>
      </c>
      <c r="J4190" s="24">
        <v>44073</v>
      </c>
    </row>
    <row r="4191" spans="1:10" x14ac:dyDescent="0.25">
      <c r="A4191" s="22" t="s">
        <v>3980</v>
      </c>
      <c r="B4191" s="23">
        <v>900</v>
      </c>
      <c r="C4191" s="22" t="s">
        <v>11494</v>
      </c>
      <c r="D4191" s="28">
        <v>387904</v>
      </c>
      <c r="E4191" s="22" t="s">
        <v>11495</v>
      </c>
      <c r="F4191" s="22" t="s">
        <v>17168</v>
      </c>
      <c r="G4191" s="22" t="s">
        <v>81</v>
      </c>
      <c r="H4191" s="22" t="s">
        <v>7194</v>
      </c>
      <c r="I4191" s="24">
        <v>44074</v>
      </c>
      <c r="J4191" s="24">
        <v>44340</v>
      </c>
    </row>
    <row r="4192" spans="1:10" x14ac:dyDescent="0.25">
      <c r="A4192" s="22" t="s">
        <v>3980</v>
      </c>
      <c r="B4192" s="23">
        <v>900</v>
      </c>
      <c r="C4192" s="22" t="s">
        <v>11494</v>
      </c>
      <c r="D4192" s="28">
        <v>387904</v>
      </c>
      <c r="E4192" s="22" t="s">
        <v>11495</v>
      </c>
      <c r="F4192" s="22" t="s">
        <v>12281</v>
      </c>
      <c r="G4192" s="22" t="s">
        <v>81</v>
      </c>
      <c r="H4192" s="22" t="s">
        <v>7194</v>
      </c>
      <c r="I4192" s="24">
        <v>44341</v>
      </c>
      <c r="J4192" s="24"/>
    </row>
    <row r="4193" spans="1:10" x14ac:dyDescent="0.25">
      <c r="A4193" s="22" t="s">
        <v>17169</v>
      </c>
      <c r="B4193" s="23">
        <v>900</v>
      </c>
      <c r="C4193" s="22" t="s">
        <v>11494</v>
      </c>
      <c r="D4193" s="28">
        <v>387904</v>
      </c>
      <c r="E4193" s="22" t="s">
        <v>11495</v>
      </c>
      <c r="F4193" s="22" t="s">
        <v>17170</v>
      </c>
      <c r="G4193" s="22" t="s">
        <v>81</v>
      </c>
      <c r="H4193" s="22" t="s">
        <v>17171</v>
      </c>
      <c r="I4193" s="24">
        <v>43185</v>
      </c>
      <c r="J4193" s="24"/>
    </row>
    <row r="4194" spans="1:10" x14ac:dyDescent="0.25">
      <c r="A4194" s="22" t="s">
        <v>733</v>
      </c>
      <c r="B4194" s="23">
        <v>900</v>
      </c>
      <c r="C4194" s="22" t="s">
        <v>11494</v>
      </c>
      <c r="D4194" s="28">
        <v>387904</v>
      </c>
      <c r="E4194" s="22" t="s">
        <v>11495</v>
      </c>
      <c r="F4194" s="22" t="s">
        <v>17172</v>
      </c>
      <c r="G4194" s="22" t="s">
        <v>81</v>
      </c>
      <c r="H4194" s="22" t="s">
        <v>6713</v>
      </c>
      <c r="I4194" s="24">
        <v>42443</v>
      </c>
      <c r="J4194" s="24"/>
    </row>
    <row r="4195" spans="1:10" x14ac:dyDescent="0.25">
      <c r="A4195" s="22" t="s">
        <v>3078</v>
      </c>
      <c r="B4195" s="23">
        <v>900</v>
      </c>
      <c r="C4195" s="22" t="s">
        <v>11494</v>
      </c>
      <c r="D4195" s="28">
        <v>387904</v>
      </c>
      <c r="E4195" s="22" t="s">
        <v>11495</v>
      </c>
      <c r="F4195" s="22" t="s">
        <v>11496</v>
      </c>
      <c r="G4195" s="22" t="s">
        <v>81</v>
      </c>
      <c r="H4195" s="22" t="s">
        <v>6313</v>
      </c>
      <c r="I4195" s="24">
        <v>44396</v>
      </c>
      <c r="J4195" s="24"/>
    </row>
    <row r="4196" spans="1:10" x14ac:dyDescent="0.25">
      <c r="A4196" s="22" t="s">
        <v>2293</v>
      </c>
      <c r="B4196" s="23">
        <v>900</v>
      </c>
      <c r="C4196" s="22" t="s">
        <v>11494</v>
      </c>
      <c r="D4196" s="28">
        <v>387904</v>
      </c>
      <c r="E4196" s="22" t="s">
        <v>11495</v>
      </c>
      <c r="F4196" s="22" t="s">
        <v>11546</v>
      </c>
      <c r="G4196" s="22" t="s">
        <v>81</v>
      </c>
      <c r="H4196" s="22" t="s">
        <v>6714</v>
      </c>
      <c r="I4196" s="24">
        <v>43633</v>
      </c>
      <c r="J4196" s="24"/>
    </row>
    <row r="4197" spans="1:10" x14ac:dyDescent="0.25">
      <c r="A4197" s="22" t="s">
        <v>3386</v>
      </c>
      <c r="B4197" s="23">
        <v>900</v>
      </c>
      <c r="C4197" s="22" t="s">
        <v>11494</v>
      </c>
      <c r="D4197" s="28">
        <v>387904</v>
      </c>
      <c r="E4197" s="22" t="s">
        <v>11495</v>
      </c>
      <c r="F4197" s="22" t="s">
        <v>11496</v>
      </c>
      <c r="G4197" s="22" t="s">
        <v>81</v>
      </c>
      <c r="H4197" s="22" t="s">
        <v>6315</v>
      </c>
      <c r="I4197" s="24">
        <v>44343</v>
      </c>
      <c r="J4197" s="24"/>
    </row>
    <row r="4198" spans="1:10" x14ac:dyDescent="0.25">
      <c r="A4198" s="22" t="s">
        <v>1201</v>
      </c>
      <c r="B4198" s="23">
        <v>900</v>
      </c>
      <c r="C4198" s="22" t="s">
        <v>11494</v>
      </c>
      <c r="D4198" s="28">
        <v>387904</v>
      </c>
      <c r="E4198" s="22" t="s">
        <v>11495</v>
      </c>
      <c r="F4198" s="22" t="s">
        <v>17173</v>
      </c>
      <c r="G4198" s="22" t="s">
        <v>81</v>
      </c>
      <c r="H4198" s="22" t="s">
        <v>6997</v>
      </c>
      <c r="I4198" s="24">
        <v>44109</v>
      </c>
      <c r="J4198" s="24"/>
    </row>
    <row r="4199" spans="1:10" x14ac:dyDescent="0.25">
      <c r="A4199" s="22" t="s">
        <v>17174</v>
      </c>
      <c r="B4199" s="23">
        <v>900</v>
      </c>
      <c r="C4199" s="22" t="s">
        <v>11494</v>
      </c>
      <c r="D4199" s="28">
        <v>387904</v>
      </c>
      <c r="E4199" s="22" t="s">
        <v>11495</v>
      </c>
      <c r="F4199" s="22" t="s">
        <v>17175</v>
      </c>
      <c r="G4199" s="22" t="s">
        <v>81</v>
      </c>
      <c r="H4199" s="22" t="s">
        <v>17176</v>
      </c>
      <c r="I4199" s="24">
        <v>42513</v>
      </c>
      <c r="J4199" s="24">
        <v>44227</v>
      </c>
    </row>
    <row r="4200" spans="1:10" x14ac:dyDescent="0.25">
      <c r="A4200" s="22" t="s">
        <v>2616</v>
      </c>
      <c r="B4200" s="23">
        <v>900</v>
      </c>
      <c r="C4200" s="22" t="s">
        <v>11494</v>
      </c>
      <c r="D4200" s="28">
        <v>387904</v>
      </c>
      <c r="E4200" s="22" t="s">
        <v>11495</v>
      </c>
      <c r="F4200" s="22" t="s">
        <v>17177</v>
      </c>
      <c r="G4200" s="22" t="s">
        <v>81</v>
      </c>
      <c r="H4200" s="22" t="s">
        <v>7026</v>
      </c>
      <c r="I4200" s="24">
        <v>44005</v>
      </c>
      <c r="J4200" s="24"/>
    </row>
    <row r="4201" spans="1:10" x14ac:dyDescent="0.25">
      <c r="A4201" s="22" t="s">
        <v>3049</v>
      </c>
      <c r="B4201" s="23">
        <v>900</v>
      </c>
      <c r="C4201" s="22" t="s">
        <v>11494</v>
      </c>
      <c r="D4201" s="28">
        <v>387904</v>
      </c>
      <c r="E4201" s="22" t="s">
        <v>11495</v>
      </c>
      <c r="F4201" s="22" t="s">
        <v>11496</v>
      </c>
      <c r="G4201" s="22" t="s">
        <v>81</v>
      </c>
      <c r="H4201" s="22" t="s">
        <v>9943</v>
      </c>
      <c r="I4201" s="24">
        <v>44197</v>
      </c>
      <c r="J4201" s="24">
        <v>44359</v>
      </c>
    </row>
    <row r="4202" spans="1:10" x14ac:dyDescent="0.25">
      <c r="A4202" s="22" t="s">
        <v>3876</v>
      </c>
      <c r="B4202" s="23">
        <v>900</v>
      </c>
      <c r="C4202" s="22" t="s">
        <v>11494</v>
      </c>
      <c r="D4202" s="28">
        <v>387904</v>
      </c>
      <c r="E4202" s="22" t="s">
        <v>11495</v>
      </c>
      <c r="F4202" s="22" t="s">
        <v>17178</v>
      </c>
      <c r="G4202" s="22" t="s">
        <v>81</v>
      </c>
      <c r="H4202" s="22" t="s">
        <v>6715</v>
      </c>
      <c r="I4202" s="24">
        <v>43745</v>
      </c>
      <c r="J4202" s="24">
        <v>44363</v>
      </c>
    </row>
    <row r="4203" spans="1:10" x14ac:dyDescent="0.25">
      <c r="A4203" s="22" t="s">
        <v>3876</v>
      </c>
      <c r="B4203" s="23">
        <v>900</v>
      </c>
      <c r="C4203" s="22" t="s">
        <v>11494</v>
      </c>
      <c r="D4203" s="28">
        <v>387904</v>
      </c>
      <c r="E4203" s="22" t="s">
        <v>11495</v>
      </c>
      <c r="F4203" s="22" t="s">
        <v>12528</v>
      </c>
      <c r="G4203" s="22" t="s">
        <v>81</v>
      </c>
      <c r="H4203" s="22" t="s">
        <v>6715</v>
      </c>
      <c r="I4203" s="24">
        <v>44364</v>
      </c>
      <c r="J4203" s="24"/>
    </row>
    <row r="4204" spans="1:10" x14ac:dyDescent="0.25">
      <c r="A4204" s="22" t="s">
        <v>3158</v>
      </c>
      <c r="B4204" s="23">
        <v>900</v>
      </c>
      <c r="C4204" s="22" t="s">
        <v>11494</v>
      </c>
      <c r="D4204" s="28">
        <v>387904</v>
      </c>
      <c r="E4204" s="22" t="s">
        <v>11495</v>
      </c>
      <c r="F4204" s="22" t="s">
        <v>16676</v>
      </c>
      <c r="G4204" s="22" t="s">
        <v>81</v>
      </c>
      <c r="H4204" s="22" t="s">
        <v>10139</v>
      </c>
      <c r="I4204" s="24">
        <v>43962</v>
      </c>
      <c r="J4204" s="24"/>
    </row>
    <row r="4205" spans="1:10" x14ac:dyDescent="0.25">
      <c r="A4205" s="22" t="s">
        <v>17179</v>
      </c>
      <c r="B4205" s="23">
        <v>900</v>
      </c>
      <c r="C4205" s="22" t="s">
        <v>11494</v>
      </c>
      <c r="D4205" s="28">
        <v>387904</v>
      </c>
      <c r="E4205" s="22" t="s">
        <v>11495</v>
      </c>
      <c r="F4205" s="22" t="s">
        <v>17180</v>
      </c>
      <c r="G4205" s="22" t="s">
        <v>81</v>
      </c>
      <c r="H4205" s="22" t="s">
        <v>17181</v>
      </c>
      <c r="I4205" s="24">
        <v>43874</v>
      </c>
      <c r="J4205" s="24">
        <v>44065</v>
      </c>
    </row>
    <row r="4206" spans="1:10" x14ac:dyDescent="0.25">
      <c r="A4206" s="22" t="s">
        <v>17182</v>
      </c>
      <c r="B4206" s="23">
        <v>900</v>
      </c>
      <c r="C4206" s="22" t="s">
        <v>11494</v>
      </c>
      <c r="D4206" s="28">
        <v>387904</v>
      </c>
      <c r="E4206" s="22" t="s">
        <v>11495</v>
      </c>
      <c r="F4206" s="22" t="s">
        <v>17183</v>
      </c>
      <c r="G4206" s="22" t="s">
        <v>81</v>
      </c>
      <c r="H4206" s="22" t="s">
        <v>17184</v>
      </c>
      <c r="I4206" s="24">
        <v>42491</v>
      </c>
      <c r="J4206" s="24">
        <v>44348</v>
      </c>
    </row>
    <row r="4207" spans="1:10" x14ac:dyDescent="0.25">
      <c r="A4207" s="22" t="s">
        <v>871</v>
      </c>
      <c r="B4207" s="23">
        <v>900</v>
      </c>
      <c r="C4207" s="22" t="s">
        <v>11494</v>
      </c>
      <c r="D4207" s="28">
        <v>387904</v>
      </c>
      <c r="E4207" s="22" t="s">
        <v>11495</v>
      </c>
      <c r="F4207" s="22" t="s">
        <v>11496</v>
      </c>
      <c r="G4207" s="22" t="s">
        <v>81</v>
      </c>
      <c r="H4207" s="22" t="s">
        <v>9122</v>
      </c>
      <c r="I4207" s="24">
        <v>44349</v>
      </c>
      <c r="J4207" s="24">
        <v>44368</v>
      </c>
    </row>
    <row r="4208" spans="1:10" x14ac:dyDescent="0.25">
      <c r="A4208" s="22" t="s">
        <v>17185</v>
      </c>
      <c r="B4208" s="23">
        <v>900</v>
      </c>
      <c r="C4208" s="22" t="s">
        <v>11494</v>
      </c>
      <c r="D4208" s="28">
        <v>387904</v>
      </c>
      <c r="E4208" s="22" t="s">
        <v>11495</v>
      </c>
      <c r="F4208" s="22" t="s">
        <v>16053</v>
      </c>
      <c r="G4208" s="22" t="s">
        <v>81</v>
      </c>
      <c r="H4208" s="22" t="s">
        <v>17186</v>
      </c>
      <c r="I4208" s="24">
        <v>42491</v>
      </c>
      <c r="J4208" s="24">
        <v>44348</v>
      </c>
    </row>
    <row r="4209" spans="1:10" x14ac:dyDescent="0.25">
      <c r="A4209" s="22" t="s">
        <v>17187</v>
      </c>
      <c r="B4209" s="23">
        <v>900</v>
      </c>
      <c r="C4209" s="22" t="s">
        <v>11494</v>
      </c>
      <c r="D4209" s="28">
        <v>387904</v>
      </c>
      <c r="E4209" s="22" t="s">
        <v>11495</v>
      </c>
      <c r="F4209" s="22" t="s">
        <v>17188</v>
      </c>
      <c r="G4209" s="22" t="s">
        <v>81</v>
      </c>
      <c r="H4209" s="22" t="s">
        <v>17189</v>
      </c>
      <c r="I4209" s="24">
        <v>43493</v>
      </c>
      <c r="J4209" s="24">
        <v>43830</v>
      </c>
    </row>
    <row r="4210" spans="1:10" x14ac:dyDescent="0.25">
      <c r="A4210" s="22" t="s">
        <v>4096</v>
      </c>
      <c r="B4210" s="23">
        <v>900</v>
      </c>
      <c r="C4210" s="22" t="s">
        <v>11494</v>
      </c>
      <c r="D4210" s="28">
        <v>387904</v>
      </c>
      <c r="E4210" s="22" t="s">
        <v>11495</v>
      </c>
      <c r="F4210" s="22" t="s">
        <v>17190</v>
      </c>
      <c r="G4210" s="22" t="s">
        <v>81</v>
      </c>
      <c r="H4210" s="22" t="s">
        <v>9234</v>
      </c>
      <c r="I4210" s="24">
        <v>43835</v>
      </c>
      <c r="J4210" s="24">
        <v>43835</v>
      </c>
    </row>
    <row r="4211" spans="1:10" x14ac:dyDescent="0.25">
      <c r="A4211" s="22" t="s">
        <v>4096</v>
      </c>
      <c r="B4211" s="23">
        <v>900</v>
      </c>
      <c r="C4211" s="22" t="s">
        <v>11494</v>
      </c>
      <c r="D4211" s="28">
        <v>387904</v>
      </c>
      <c r="E4211" s="22" t="s">
        <v>11495</v>
      </c>
      <c r="F4211" s="22" t="s">
        <v>17191</v>
      </c>
      <c r="G4211" s="22" t="s">
        <v>81</v>
      </c>
      <c r="H4211" s="22" t="s">
        <v>9234</v>
      </c>
      <c r="I4211" s="24">
        <v>43836</v>
      </c>
      <c r="J4211" s="24">
        <v>43962</v>
      </c>
    </row>
    <row r="4212" spans="1:10" x14ac:dyDescent="0.25">
      <c r="A4212" s="22" t="s">
        <v>4096</v>
      </c>
      <c r="B4212" s="23">
        <v>900</v>
      </c>
      <c r="C4212" s="22" t="s">
        <v>11494</v>
      </c>
      <c r="D4212" s="28">
        <v>387904</v>
      </c>
      <c r="E4212" s="22" t="s">
        <v>11495</v>
      </c>
      <c r="F4212" s="22" t="s">
        <v>17192</v>
      </c>
      <c r="G4212" s="22" t="s">
        <v>81</v>
      </c>
      <c r="H4212" s="22" t="s">
        <v>9234</v>
      </c>
      <c r="I4212" s="24">
        <v>43963</v>
      </c>
      <c r="J4212" s="24">
        <v>44206</v>
      </c>
    </row>
    <row r="4213" spans="1:10" x14ac:dyDescent="0.25">
      <c r="A4213" s="22" t="s">
        <v>4096</v>
      </c>
      <c r="B4213" s="23">
        <v>900</v>
      </c>
      <c r="C4213" s="22" t="s">
        <v>11494</v>
      </c>
      <c r="D4213" s="28">
        <v>387904</v>
      </c>
      <c r="E4213" s="22" t="s">
        <v>11495</v>
      </c>
      <c r="F4213" s="22" t="s">
        <v>11496</v>
      </c>
      <c r="G4213" s="22" t="s">
        <v>81</v>
      </c>
      <c r="H4213" s="22" t="s">
        <v>9234</v>
      </c>
      <c r="I4213" s="24">
        <v>44207</v>
      </c>
      <c r="J4213" s="24">
        <v>44368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3:F876"/>
  <sheetViews>
    <sheetView workbookViewId="0">
      <selection activeCell="B5" sqref="B5"/>
    </sheetView>
  </sheetViews>
  <sheetFormatPr defaultRowHeight="15" x14ac:dyDescent="0.25"/>
  <cols>
    <col min="1" max="1" width="30.28515625" bestFit="1" customWidth="1"/>
    <col min="2" max="2" width="19.28515625" bestFit="1" customWidth="1"/>
    <col min="3" max="3" width="16.85546875" bestFit="1" customWidth="1"/>
    <col min="4" max="4" width="5" bestFit="1" customWidth="1"/>
    <col min="5" max="5" width="18" bestFit="1" customWidth="1"/>
    <col min="6" max="6" width="15.5703125" bestFit="1" customWidth="1"/>
    <col min="7" max="7" width="8.140625" bestFit="1" customWidth="1"/>
    <col min="8" max="13" width="27.85546875" bestFit="1" customWidth="1"/>
  </cols>
  <sheetData>
    <row r="3" spans="1:6" x14ac:dyDescent="0.25">
      <c r="A3" s="4" t="s">
        <v>111</v>
      </c>
      <c r="B3" s="4" t="s">
        <v>84</v>
      </c>
    </row>
    <row r="4" spans="1:6" x14ac:dyDescent="0.25">
      <c r="A4" s="4" t="s">
        <v>59</v>
      </c>
      <c r="B4" t="s">
        <v>107</v>
      </c>
      <c r="C4" t="s">
        <v>83</v>
      </c>
      <c r="D4" t="s">
        <v>108</v>
      </c>
      <c r="E4" t="s">
        <v>85</v>
      </c>
      <c r="F4" t="s">
        <v>109</v>
      </c>
    </row>
    <row r="5" spans="1:6" x14ac:dyDescent="0.25">
      <c r="A5">
        <v>51</v>
      </c>
      <c r="B5" s="17">
        <v>0.56000000000000005</v>
      </c>
      <c r="C5" s="17"/>
      <c r="D5" s="17"/>
      <c r="E5" s="17"/>
      <c r="F5" s="17"/>
    </row>
    <row r="6" spans="1:6" x14ac:dyDescent="0.25">
      <c r="A6">
        <v>305</v>
      </c>
      <c r="B6" s="17">
        <v>0.31</v>
      </c>
      <c r="C6" s="17"/>
      <c r="D6" s="17">
        <v>2.59</v>
      </c>
      <c r="E6" s="17">
        <v>5.6258999999999997</v>
      </c>
      <c r="F6" s="17"/>
    </row>
    <row r="7" spans="1:6" x14ac:dyDescent="0.25">
      <c r="A7">
        <v>625</v>
      </c>
      <c r="B7" s="17">
        <v>1.64</v>
      </c>
      <c r="C7" s="17"/>
      <c r="D7" s="17"/>
      <c r="E7" s="17"/>
      <c r="F7" s="17"/>
    </row>
    <row r="8" spans="1:6" x14ac:dyDescent="0.25">
      <c r="A8">
        <v>1152</v>
      </c>
      <c r="B8" s="17">
        <v>1.31</v>
      </c>
      <c r="C8" s="17"/>
      <c r="D8" s="17">
        <v>0.04</v>
      </c>
      <c r="E8" s="17">
        <v>1.9950000000000001</v>
      </c>
      <c r="F8" s="17"/>
    </row>
    <row r="9" spans="1:6" x14ac:dyDescent="0.25">
      <c r="A9">
        <v>1253</v>
      </c>
      <c r="B9" s="17">
        <v>0.27</v>
      </c>
      <c r="C9" s="17"/>
      <c r="D9" s="17"/>
      <c r="E9" s="17">
        <v>3.6309</v>
      </c>
      <c r="F9" s="17"/>
    </row>
    <row r="10" spans="1:6" x14ac:dyDescent="0.25">
      <c r="A10">
        <v>1703</v>
      </c>
      <c r="B10" s="17">
        <v>0.62</v>
      </c>
      <c r="C10" s="17"/>
      <c r="D10" s="17">
        <v>0.71</v>
      </c>
      <c r="E10" s="17"/>
      <c r="F10" s="17"/>
    </row>
    <row r="11" spans="1:6" x14ac:dyDescent="0.25">
      <c r="A11">
        <v>1830</v>
      </c>
      <c r="B11" s="17">
        <v>1.3</v>
      </c>
      <c r="C11" s="17"/>
      <c r="D11" s="17">
        <v>0.21</v>
      </c>
      <c r="E11" s="17"/>
      <c r="F11" s="17"/>
    </row>
    <row r="12" spans="1:6" x14ac:dyDescent="0.25">
      <c r="A12">
        <v>1995</v>
      </c>
      <c r="B12" s="17">
        <v>1.25</v>
      </c>
      <c r="C12" s="17"/>
      <c r="D12" s="17"/>
      <c r="E12" s="17">
        <v>3.4438400000000002</v>
      </c>
      <c r="F12" s="17"/>
    </row>
    <row r="13" spans="1:6" x14ac:dyDescent="0.25">
      <c r="A13">
        <v>2325</v>
      </c>
      <c r="B13" s="17">
        <v>0.96</v>
      </c>
      <c r="C13" s="17"/>
      <c r="D13" s="17"/>
      <c r="E13" s="17">
        <v>0.66500000000000004</v>
      </c>
      <c r="F13" s="17"/>
    </row>
    <row r="14" spans="1:6" x14ac:dyDescent="0.25">
      <c r="A14">
        <v>2787</v>
      </c>
      <c r="B14" s="17">
        <v>0.4</v>
      </c>
      <c r="C14" s="17"/>
      <c r="D14" s="17"/>
      <c r="E14" s="17"/>
      <c r="F14" s="17"/>
    </row>
    <row r="15" spans="1:6" x14ac:dyDescent="0.25">
      <c r="A15">
        <v>3217</v>
      </c>
      <c r="B15" s="17">
        <v>0.86</v>
      </c>
      <c r="C15" s="17"/>
      <c r="D15" s="17"/>
      <c r="E15" s="17">
        <v>8.1810000000000009</v>
      </c>
      <c r="F15" s="17"/>
    </row>
    <row r="16" spans="1:6" x14ac:dyDescent="0.25">
      <c r="A16">
        <v>3273</v>
      </c>
      <c r="B16" s="17">
        <v>1.45</v>
      </c>
      <c r="C16" s="17"/>
      <c r="D16" s="17"/>
      <c r="E16" s="17"/>
      <c r="F16" s="17"/>
    </row>
    <row r="17" spans="1:6" x14ac:dyDescent="0.25">
      <c r="A17">
        <v>3378</v>
      </c>
      <c r="B17" s="17">
        <v>0.28999999999999998</v>
      </c>
      <c r="C17" s="17"/>
      <c r="D17" s="17"/>
      <c r="E17" s="17">
        <v>4.2630000000000008</v>
      </c>
      <c r="F17" s="17"/>
    </row>
    <row r="18" spans="1:6" x14ac:dyDescent="0.25">
      <c r="A18">
        <v>3438</v>
      </c>
      <c r="B18" s="17">
        <v>0.33</v>
      </c>
      <c r="C18" s="17"/>
      <c r="D18" s="17"/>
      <c r="E18" s="17">
        <v>2.8410000000000002</v>
      </c>
      <c r="F18" s="17"/>
    </row>
    <row r="19" spans="1:6" x14ac:dyDescent="0.25">
      <c r="A19">
        <v>4423</v>
      </c>
      <c r="B19" s="17">
        <v>2.67</v>
      </c>
      <c r="C19" s="17"/>
      <c r="D19" s="17"/>
      <c r="E19" s="17">
        <v>9.3841000000000001</v>
      </c>
      <c r="F19" s="17"/>
    </row>
    <row r="20" spans="1:6" x14ac:dyDescent="0.25">
      <c r="A20">
        <v>4540</v>
      </c>
      <c r="B20" s="17">
        <v>1.03</v>
      </c>
      <c r="C20" s="17"/>
      <c r="D20" s="17"/>
      <c r="E20" s="17"/>
      <c r="F20" s="17"/>
    </row>
    <row r="21" spans="1:6" x14ac:dyDescent="0.25">
      <c r="A21">
        <v>4544</v>
      </c>
      <c r="B21" s="17">
        <v>0.46</v>
      </c>
      <c r="C21" s="17"/>
      <c r="D21" s="17">
        <v>0.69</v>
      </c>
      <c r="E21" s="17">
        <v>4.5049000000000001</v>
      </c>
      <c r="F21" s="17"/>
    </row>
    <row r="22" spans="1:6" x14ac:dyDescent="0.25">
      <c r="A22">
        <v>4605</v>
      </c>
      <c r="B22" s="17">
        <v>1.5</v>
      </c>
      <c r="C22" s="17"/>
      <c r="D22" s="17"/>
      <c r="E22" s="17">
        <v>2.7750000000000004</v>
      </c>
      <c r="F22" s="17"/>
    </row>
    <row r="23" spans="1:6" x14ac:dyDescent="0.25">
      <c r="A23">
        <v>4856</v>
      </c>
      <c r="B23" s="17">
        <v>0.22</v>
      </c>
      <c r="C23" s="17"/>
      <c r="D23" s="17"/>
      <c r="E23" s="17"/>
      <c r="F23" s="17"/>
    </row>
    <row r="24" spans="1:6" x14ac:dyDescent="0.25">
      <c r="A24">
        <v>4869</v>
      </c>
      <c r="B24" s="17">
        <v>0</v>
      </c>
      <c r="C24" s="17"/>
      <c r="D24" s="17"/>
      <c r="E24" s="17">
        <v>0</v>
      </c>
      <c r="F24" s="17"/>
    </row>
    <row r="25" spans="1:6" x14ac:dyDescent="0.25">
      <c r="A25">
        <v>5187</v>
      </c>
      <c r="B25" s="17">
        <v>4.22</v>
      </c>
      <c r="C25" s="17"/>
      <c r="D25" s="17"/>
      <c r="E25" s="17">
        <v>3.8741000000000003</v>
      </c>
      <c r="F25" s="17"/>
    </row>
    <row r="26" spans="1:6" x14ac:dyDescent="0.25">
      <c r="A26">
        <v>6001</v>
      </c>
      <c r="B26" s="17">
        <v>0.46</v>
      </c>
      <c r="C26" s="17"/>
      <c r="D26" s="17"/>
      <c r="E26" s="17">
        <v>4.9829999999999997</v>
      </c>
      <c r="F26" s="17"/>
    </row>
    <row r="27" spans="1:6" x14ac:dyDescent="0.25">
      <c r="A27">
        <v>6843</v>
      </c>
      <c r="B27" s="17">
        <v>1.76</v>
      </c>
      <c r="C27" s="17"/>
      <c r="D27" s="17"/>
      <c r="E27" s="17">
        <v>11.569100000000001</v>
      </c>
      <c r="F27" s="17"/>
    </row>
    <row r="28" spans="1:6" x14ac:dyDescent="0.25">
      <c r="A28">
        <v>7392</v>
      </c>
      <c r="B28" s="17">
        <v>0.67</v>
      </c>
      <c r="C28" s="17"/>
      <c r="D28" s="17"/>
      <c r="E28" s="17"/>
      <c r="F28" s="17"/>
    </row>
    <row r="29" spans="1:6" x14ac:dyDescent="0.25">
      <c r="A29">
        <v>7397</v>
      </c>
      <c r="B29" s="17">
        <v>0.5</v>
      </c>
      <c r="C29" s="17"/>
      <c r="D29" s="17"/>
      <c r="E29" s="17">
        <v>2.101</v>
      </c>
      <c r="F29" s="17"/>
    </row>
    <row r="30" spans="1:6" x14ac:dyDescent="0.25">
      <c r="A30">
        <v>7614</v>
      </c>
      <c r="B30" s="17">
        <v>0.47</v>
      </c>
      <c r="C30" s="17"/>
      <c r="D30" s="17"/>
      <c r="E30" s="17">
        <v>2.61</v>
      </c>
      <c r="F30" s="17"/>
    </row>
    <row r="31" spans="1:6" x14ac:dyDescent="0.25">
      <c r="A31">
        <v>7644</v>
      </c>
      <c r="B31" s="17">
        <v>0.08</v>
      </c>
      <c r="C31" s="17"/>
      <c r="D31" s="17"/>
      <c r="E31" s="17">
        <v>7.77</v>
      </c>
      <c r="F31" s="17"/>
    </row>
    <row r="32" spans="1:6" x14ac:dyDescent="0.25">
      <c r="A32">
        <v>7646</v>
      </c>
      <c r="B32" s="17">
        <v>0.03</v>
      </c>
      <c r="C32" s="17"/>
      <c r="D32" s="17"/>
      <c r="E32" s="17">
        <v>2.2002000000000002</v>
      </c>
      <c r="F32" s="17"/>
    </row>
    <row r="33" spans="1:6" x14ac:dyDescent="0.25">
      <c r="A33">
        <v>7651</v>
      </c>
      <c r="B33" s="17">
        <v>0.49</v>
      </c>
      <c r="C33" s="17"/>
      <c r="D33" s="17"/>
      <c r="E33" s="17">
        <v>1.9741000000000002</v>
      </c>
      <c r="F33" s="17"/>
    </row>
    <row r="34" spans="1:6" x14ac:dyDescent="0.25">
      <c r="A34">
        <v>7661</v>
      </c>
      <c r="B34" s="17">
        <v>0.53</v>
      </c>
      <c r="C34" s="17"/>
      <c r="D34" s="17"/>
      <c r="E34" s="17">
        <v>3.7890000000000006</v>
      </c>
      <c r="F34" s="17"/>
    </row>
    <row r="35" spans="1:6" x14ac:dyDescent="0.25">
      <c r="A35">
        <v>7662</v>
      </c>
      <c r="B35" s="17">
        <v>0.02</v>
      </c>
      <c r="C35" s="17"/>
      <c r="D35" s="17"/>
      <c r="E35" s="17">
        <v>2.0349000000000004</v>
      </c>
      <c r="F35" s="17"/>
    </row>
    <row r="36" spans="1:6" x14ac:dyDescent="0.25">
      <c r="A36">
        <v>7670</v>
      </c>
      <c r="B36" s="17">
        <v>7.7</v>
      </c>
      <c r="C36" s="17"/>
      <c r="D36" s="17"/>
      <c r="E36" s="17">
        <v>1.9741000000000002</v>
      </c>
      <c r="F36" s="17"/>
    </row>
    <row r="37" spans="1:6" x14ac:dyDescent="0.25">
      <c r="A37">
        <v>7853</v>
      </c>
      <c r="B37" s="17">
        <v>0.62</v>
      </c>
      <c r="C37" s="17"/>
      <c r="D37" s="17"/>
      <c r="E37" s="17">
        <v>2.1</v>
      </c>
      <c r="F37" s="17"/>
    </row>
    <row r="38" spans="1:6" x14ac:dyDescent="0.25">
      <c r="A38">
        <v>7857</v>
      </c>
      <c r="B38" s="17">
        <v>1.49</v>
      </c>
      <c r="C38" s="17"/>
      <c r="D38" s="17"/>
      <c r="E38" s="17"/>
      <c r="F38" s="17"/>
    </row>
    <row r="39" spans="1:6" x14ac:dyDescent="0.25">
      <c r="A39">
        <v>7860</v>
      </c>
      <c r="B39" s="17">
        <v>1.49</v>
      </c>
      <c r="C39" s="17"/>
      <c r="D39" s="17"/>
      <c r="E39" s="17"/>
      <c r="F39" s="17"/>
    </row>
    <row r="40" spans="1:6" x14ac:dyDescent="0.25">
      <c r="A40">
        <v>7861</v>
      </c>
      <c r="B40" s="17">
        <v>1.49</v>
      </c>
      <c r="C40" s="17"/>
      <c r="D40" s="17"/>
      <c r="E40" s="17"/>
      <c r="F40" s="17"/>
    </row>
    <row r="41" spans="1:6" x14ac:dyDescent="0.25">
      <c r="A41">
        <v>7862</v>
      </c>
      <c r="B41" s="17">
        <v>1.1399999999999999</v>
      </c>
      <c r="C41" s="17"/>
      <c r="D41" s="17"/>
      <c r="E41" s="17"/>
      <c r="F41" s="17"/>
    </row>
    <row r="42" spans="1:6" x14ac:dyDescent="0.25">
      <c r="A42">
        <v>7881</v>
      </c>
      <c r="B42" s="17">
        <v>0.53</v>
      </c>
      <c r="C42" s="17"/>
      <c r="D42" s="17"/>
      <c r="E42" s="17">
        <v>3.948</v>
      </c>
      <c r="F42" s="17"/>
    </row>
    <row r="43" spans="1:6" x14ac:dyDescent="0.25">
      <c r="A43">
        <v>7935</v>
      </c>
      <c r="B43" s="17">
        <v>1.49</v>
      </c>
      <c r="C43" s="17"/>
      <c r="D43" s="17"/>
      <c r="E43" s="17"/>
      <c r="F43" s="17"/>
    </row>
    <row r="44" spans="1:6" x14ac:dyDescent="0.25">
      <c r="A44">
        <v>8334</v>
      </c>
      <c r="B44" s="17">
        <v>1.04</v>
      </c>
      <c r="C44" s="17"/>
      <c r="D44" s="17"/>
      <c r="E44" s="17">
        <v>2.8290999999999999</v>
      </c>
      <c r="F44" s="17"/>
    </row>
    <row r="45" spans="1:6" x14ac:dyDescent="0.25">
      <c r="A45">
        <v>9305</v>
      </c>
      <c r="B45" s="17"/>
      <c r="C45" s="17"/>
      <c r="D45" s="17"/>
      <c r="E45" s="17">
        <v>20.61</v>
      </c>
      <c r="F45" s="17"/>
    </row>
    <row r="46" spans="1:6" x14ac:dyDescent="0.25">
      <c r="A46">
        <v>9378</v>
      </c>
      <c r="B46" s="17">
        <v>0</v>
      </c>
      <c r="C46" s="17"/>
      <c r="D46" s="17"/>
      <c r="E46" s="17">
        <v>4.95</v>
      </c>
      <c r="F46" s="17"/>
    </row>
    <row r="47" spans="1:6" x14ac:dyDescent="0.25">
      <c r="A47">
        <v>9454</v>
      </c>
      <c r="B47" s="17">
        <v>0.98</v>
      </c>
      <c r="C47" s="17"/>
      <c r="D47" s="17"/>
      <c r="E47" s="17"/>
      <c r="F47" s="17"/>
    </row>
    <row r="48" spans="1:6" x14ac:dyDescent="0.25">
      <c r="A48">
        <v>9501</v>
      </c>
      <c r="B48" s="17">
        <v>0.66</v>
      </c>
      <c r="C48" s="17"/>
      <c r="D48" s="17"/>
      <c r="E48" s="17">
        <v>2.1299000000000001</v>
      </c>
      <c r="F48" s="17"/>
    </row>
    <row r="49" spans="1:6" x14ac:dyDescent="0.25">
      <c r="A49">
        <v>9723</v>
      </c>
      <c r="B49" s="17">
        <v>0.24</v>
      </c>
      <c r="C49" s="17"/>
      <c r="D49" s="17"/>
      <c r="E49" s="17">
        <v>10.863</v>
      </c>
      <c r="F49" s="17"/>
    </row>
    <row r="50" spans="1:6" x14ac:dyDescent="0.25">
      <c r="A50">
        <v>9888</v>
      </c>
      <c r="B50" s="17">
        <v>1.85</v>
      </c>
      <c r="C50" s="17"/>
      <c r="D50" s="17"/>
      <c r="E50" s="17">
        <v>0</v>
      </c>
      <c r="F50" s="17"/>
    </row>
    <row r="51" spans="1:6" x14ac:dyDescent="0.25">
      <c r="A51">
        <v>9898</v>
      </c>
      <c r="B51" s="17">
        <v>0.67</v>
      </c>
      <c r="C51" s="17"/>
      <c r="D51" s="17"/>
      <c r="E51" s="17">
        <v>0</v>
      </c>
      <c r="F51" s="17"/>
    </row>
    <row r="52" spans="1:6" x14ac:dyDescent="0.25">
      <c r="A52">
        <v>10005</v>
      </c>
      <c r="B52" s="17">
        <v>0.46</v>
      </c>
      <c r="C52" s="17"/>
      <c r="D52" s="17"/>
      <c r="E52" s="17">
        <v>13.083</v>
      </c>
      <c r="F52" s="17"/>
    </row>
    <row r="53" spans="1:6" x14ac:dyDescent="0.25">
      <c r="A53">
        <v>10217</v>
      </c>
      <c r="B53" s="17">
        <v>0.49</v>
      </c>
      <c r="C53" s="17"/>
      <c r="D53" s="17"/>
      <c r="E53" s="17">
        <v>12.867000000000001</v>
      </c>
      <c r="F53" s="17"/>
    </row>
    <row r="54" spans="1:6" x14ac:dyDescent="0.25">
      <c r="A54">
        <v>10245</v>
      </c>
      <c r="B54" s="17">
        <v>0.61</v>
      </c>
      <c r="C54" s="17"/>
      <c r="D54" s="17"/>
      <c r="E54" s="17">
        <v>7.65</v>
      </c>
      <c r="F54" s="17"/>
    </row>
    <row r="55" spans="1:6" x14ac:dyDescent="0.25">
      <c r="A55">
        <v>10867</v>
      </c>
      <c r="B55" s="17"/>
      <c r="C55" s="17"/>
      <c r="D55" s="17"/>
      <c r="E55" s="17">
        <v>0</v>
      </c>
      <c r="F55" s="17"/>
    </row>
    <row r="56" spans="1:6" x14ac:dyDescent="0.25">
      <c r="A56">
        <v>10999</v>
      </c>
      <c r="B56" s="17">
        <v>1.24</v>
      </c>
      <c r="C56" s="17"/>
      <c r="D56" s="17"/>
      <c r="E56" s="17">
        <v>3.45</v>
      </c>
      <c r="F56" s="17"/>
    </row>
    <row r="57" spans="1:6" x14ac:dyDescent="0.25">
      <c r="A57">
        <v>11006</v>
      </c>
      <c r="B57" s="17">
        <v>1.26</v>
      </c>
      <c r="C57" s="17"/>
      <c r="D57" s="17"/>
      <c r="E57" s="17"/>
      <c r="F57" s="17">
        <v>2</v>
      </c>
    </row>
    <row r="58" spans="1:6" x14ac:dyDescent="0.25">
      <c r="A58">
        <v>11122</v>
      </c>
      <c r="B58" s="17"/>
      <c r="C58" s="17"/>
      <c r="D58" s="17"/>
      <c r="E58" s="17">
        <v>0</v>
      </c>
      <c r="F58" s="17"/>
    </row>
    <row r="59" spans="1:6" x14ac:dyDescent="0.25">
      <c r="A59">
        <v>11284</v>
      </c>
      <c r="B59" s="17">
        <v>1.93</v>
      </c>
      <c r="C59" s="17"/>
      <c r="D59" s="17"/>
      <c r="E59" s="17">
        <v>3.1501999999999999</v>
      </c>
      <c r="F59" s="17"/>
    </row>
    <row r="60" spans="1:6" x14ac:dyDescent="0.25">
      <c r="A60">
        <v>11381</v>
      </c>
      <c r="B60" s="17">
        <v>0.57999999999999996</v>
      </c>
      <c r="C60" s="17"/>
      <c r="D60" s="17"/>
      <c r="E60" s="17">
        <v>0</v>
      </c>
      <c r="F60" s="17"/>
    </row>
    <row r="61" spans="1:6" x14ac:dyDescent="0.25">
      <c r="A61">
        <v>11429</v>
      </c>
      <c r="B61" s="17">
        <v>0.4</v>
      </c>
      <c r="C61" s="17"/>
      <c r="D61" s="17"/>
      <c r="E61" s="17">
        <v>16.569900000000001</v>
      </c>
      <c r="F61" s="17"/>
    </row>
    <row r="62" spans="1:6" x14ac:dyDescent="0.25">
      <c r="A62">
        <v>11530</v>
      </c>
      <c r="B62" s="17">
        <v>1.51</v>
      </c>
      <c r="C62" s="17"/>
      <c r="D62" s="17"/>
      <c r="E62" s="17">
        <v>7.1669999999999998</v>
      </c>
      <c r="F62" s="17"/>
    </row>
    <row r="63" spans="1:6" x14ac:dyDescent="0.25">
      <c r="A63">
        <v>11534</v>
      </c>
      <c r="B63" s="17">
        <v>0.47</v>
      </c>
      <c r="C63" s="17"/>
      <c r="D63" s="17"/>
      <c r="E63" s="17">
        <v>0</v>
      </c>
      <c r="F63" s="17"/>
    </row>
    <row r="64" spans="1:6" x14ac:dyDescent="0.25">
      <c r="A64">
        <v>11846</v>
      </c>
      <c r="B64" s="17">
        <v>2.4</v>
      </c>
      <c r="C64" s="17"/>
      <c r="D64" s="17"/>
      <c r="E64" s="17"/>
      <c r="F64" s="17"/>
    </row>
    <row r="65" spans="1:6" x14ac:dyDescent="0.25">
      <c r="A65">
        <v>11895</v>
      </c>
      <c r="B65" s="17">
        <v>0.04</v>
      </c>
      <c r="C65" s="17"/>
      <c r="D65" s="17"/>
      <c r="E65" s="17">
        <v>1.2502</v>
      </c>
      <c r="F65" s="17"/>
    </row>
    <row r="66" spans="1:6" x14ac:dyDescent="0.25">
      <c r="A66">
        <v>11922</v>
      </c>
      <c r="B66" s="17">
        <v>1.68</v>
      </c>
      <c r="C66" s="17"/>
      <c r="D66" s="17"/>
      <c r="E66" s="17">
        <v>12.183</v>
      </c>
      <c r="F66" s="17"/>
    </row>
    <row r="67" spans="1:6" x14ac:dyDescent="0.25">
      <c r="A67">
        <v>12229</v>
      </c>
      <c r="B67" s="17">
        <v>0.26</v>
      </c>
      <c r="C67" s="17"/>
      <c r="D67" s="17"/>
      <c r="E67" s="17">
        <v>1.0241</v>
      </c>
      <c r="F67" s="17"/>
    </row>
    <row r="68" spans="1:6" x14ac:dyDescent="0.25">
      <c r="A68">
        <v>12382</v>
      </c>
      <c r="B68" s="17">
        <v>0.54</v>
      </c>
      <c r="C68" s="17"/>
      <c r="D68" s="17"/>
      <c r="E68" s="17"/>
      <c r="F68" s="17"/>
    </row>
    <row r="69" spans="1:6" x14ac:dyDescent="0.25">
      <c r="A69">
        <v>12388</v>
      </c>
      <c r="B69" s="17">
        <v>0.54</v>
      </c>
      <c r="C69" s="17"/>
      <c r="D69" s="17"/>
      <c r="E69" s="17"/>
      <c r="F69" s="17"/>
    </row>
    <row r="70" spans="1:6" x14ac:dyDescent="0.25">
      <c r="A70">
        <v>12393</v>
      </c>
      <c r="B70" s="17">
        <v>7.0000000000000007E-2</v>
      </c>
      <c r="C70" s="17"/>
      <c r="D70" s="17"/>
      <c r="E70" s="17">
        <v>0</v>
      </c>
      <c r="F70" s="17"/>
    </row>
    <row r="71" spans="1:6" x14ac:dyDescent="0.25">
      <c r="A71">
        <v>12405</v>
      </c>
      <c r="B71" s="17">
        <v>0.1</v>
      </c>
      <c r="C71" s="17"/>
      <c r="D71" s="17"/>
      <c r="E71" s="17">
        <v>2.3350999999999997</v>
      </c>
      <c r="F71" s="17"/>
    </row>
    <row r="72" spans="1:6" x14ac:dyDescent="0.25">
      <c r="A72">
        <v>12406</v>
      </c>
      <c r="B72" s="17">
        <v>0.88</v>
      </c>
      <c r="C72" s="17"/>
      <c r="D72" s="17"/>
      <c r="E72" s="17">
        <v>2.1299000000000001</v>
      </c>
      <c r="F72" s="17"/>
    </row>
    <row r="73" spans="1:6" x14ac:dyDescent="0.25">
      <c r="A73">
        <v>12448</v>
      </c>
      <c r="B73" s="17">
        <v>0.8</v>
      </c>
      <c r="C73" s="17"/>
      <c r="D73" s="17"/>
      <c r="E73" s="17"/>
      <c r="F73" s="17"/>
    </row>
    <row r="74" spans="1:6" x14ac:dyDescent="0.25">
      <c r="A74">
        <v>12471</v>
      </c>
      <c r="B74" s="17">
        <v>0.13</v>
      </c>
      <c r="C74" s="17"/>
      <c r="D74" s="17"/>
      <c r="E74" s="17">
        <v>15.66</v>
      </c>
      <c r="F74" s="17"/>
    </row>
    <row r="75" spans="1:6" x14ac:dyDescent="0.25">
      <c r="A75">
        <v>12619</v>
      </c>
      <c r="B75" s="17">
        <v>0.19</v>
      </c>
      <c r="C75" s="17"/>
      <c r="D75" s="17"/>
      <c r="E75" s="17">
        <v>3.4829999999999997</v>
      </c>
      <c r="F75" s="17"/>
    </row>
    <row r="76" spans="1:6" x14ac:dyDescent="0.25">
      <c r="A76">
        <v>12869</v>
      </c>
      <c r="B76" s="17">
        <v>2.1</v>
      </c>
      <c r="C76" s="17"/>
      <c r="D76" s="17"/>
      <c r="E76" s="17">
        <v>7.3700999999999999</v>
      </c>
      <c r="F76" s="17"/>
    </row>
    <row r="77" spans="1:6" x14ac:dyDescent="0.25">
      <c r="A77">
        <v>12876</v>
      </c>
      <c r="B77" s="17">
        <v>1.89</v>
      </c>
      <c r="C77" s="17"/>
      <c r="D77" s="17"/>
      <c r="E77" s="17">
        <v>0.93300000000000005</v>
      </c>
      <c r="F77" s="17"/>
    </row>
    <row r="78" spans="1:6" x14ac:dyDescent="0.25">
      <c r="A78">
        <v>12962</v>
      </c>
      <c r="B78" s="17">
        <v>0.42</v>
      </c>
      <c r="C78" s="17"/>
      <c r="D78" s="17"/>
      <c r="E78" s="17"/>
      <c r="F78" s="17"/>
    </row>
    <row r="79" spans="1:6" x14ac:dyDescent="0.25">
      <c r="A79">
        <v>12998</v>
      </c>
      <c r="B79" s="17">
        <v>0.54</v>
      </c>
      <c r="C79" s="17"/>
      <c r="D79" s="17"/>
      <c r="E79" s="17">
        <v>3.9869999999999997</v>
      </c>
      <c r="F79" s="17"/>
    </row>
    <row r="80" spans="1:6" x14ac:dyDescent="0.25">
      <c r="A80">
        <v>13072</v>
      </c>
      <c r="B80" s="17">
        <v>0.02</v>
      </c>
      <c r="C80" s="17"/>
      <c r="D80" s="17"/>
      <c r="E80" s="17">
        <v>2.2058999999999997</v>
      </c>
      <c r="F80" s="17"/>
    </row>
    <row r="81" spans="1:6" x14ac:dyDescent="0.25">
      <c r="A81">
        <v>13141</v>
      </c>
      <c r="B81" s="17">
        <v>1.02</v>
      </c>
      <c r="C81" s="17"/>
      <c r="D81" s="17"/>
      <c r="E81" s="17">
        <v>4.7100999999999997</v>
      </c>
      <c r="F81" s="17"/>
    </row>
    <row r="82" spans="1:6" x14ac:dyDescent="0.25">
      <c r="A82">
        <v>13301</v>
      </c>
      <c r="B82" s="17">
        <v>0.78</v>
      </c>
      <c r="C82" s="17"/>
      <c r="D82" s="17"/>
      <c r="E82" s="17">
        <v>0</v>
      </c>
      <c r="F82" s="17"/>
    </row>
    <row r="83" spans="1:6" x14ac:dyDescent="0.25">
      <c r="A83">
        <v>3014</v>
      </c>
      <c r="B83" s="17">
        <v>0.3</v>
      </c>
      <c r="C83" s="17"/>
      <c r="D83" s="17">
        <v>1.7</v>
      </c>
      <c r="E83" s="17"/>
      <c r="F83" s="17"/>
    </row>
    <row r="84" spans="1:6" x14ac:dyDescent="0.25">
      <c r="A84">
        <v>1558</v>
      </c>
      <c r="B84" s="17">
        <v>1.47</v>
      </c>
      <c r="C84" s="17"/>
      <c r="D84" s="17">
        <v>1.05</v>
      </c>
      <c r="E84" s="17"/>
      <c r="F84" s="17">
        <v>2</v>
      </c>
    </row>
    <row r="85" spans="1:6" x14ac:dyDescent="0.25">
      <c r="A85">
        <v>12172</v>
      </c>
      <c r="B85" s="17">
        <v>1.1000000000000001</v>
      </c>
      <c r="C85" s="17"/>
      <c r="D85" s="17"/>
      <c r="E85" s="17">
        <v>12.783000000000001</v>
      </c>
      <c r="F85" s="17"/>
    </row>
    <row r="86" spans="1:6" x14ac:dyDescent="0.25">
      <c r="A86">
        <v>12496</v>
      </c>
      <c r="B86" s="17">
        <v>0.64</v>
      </c>
      <c r="C86" s="17"/>
      <c r="D86" s="17"/>
      <c r="E86" s="17"/>
      <c r="F86" s="17"/>
    </row>
    <row r="87" spans="1:6" x14ac:dyDescent="0.25">
      <c r="A87">
        <v>3292</v>
      </c>
      <c r="B87" s="17">
        <v>0</v>
      </c>
      <c r="C87" s="17"/>
      <c r="D87" s="17"/>
      <c r="E87" s="17">
        <v>0</v>
      </c>
      <c r="F87" s="17"/>
    </row>
    <row r="88" spans="1:6" x14ac:dyDescent="0.25">
      <c r="A88">
        <v>10177</v>
      </c>
      <c r="B88" s="17"/>
      <c r="C88" s="17"/>
      <c r="D88" s="17"/>
      <c r="E88" s="17">
        <v>0</v>
      </c>
      <c r="F88" s="17"/>
    </row>
    <row r="89" spans="1:6" x14ac:dyDescent="0.25">
      <c r="A89">
        <v>8883</v>
      </c>
      <c r="B89" s="17">
        <v>0.64</v>
      </c>
      <c r="C89" s="17"/>
      <c r="D89" s="17"/>
      <c r="E89" s="17">
        <v>0</v>
      </c>
      <c r="F89" s="17"/>
    </row>
    <row r="90" spans="1:6" x14ac:dyDescent="0.25">
      <c r="A90">
        <v>1860</v>
      </c>
      <c r="B90" s="17">
        <v>0.64</v>
      </c>
      <c r="C90" s="17"/>
      <c r="D90" s="17"/>
      <c r="E90" s="17"/>
      <c r="F90" s="17"/>
    </row>
    <row r="91" spans="1:6" x14ac:dyDescent="0.25">
      <c r="A91">
        <v>5306</v>
      </c>
      <c r="B91" s="17">
        <v>0.64</v>
      </c>
      <c r="C91" s="17"/>
      <c r="D91" s="17"/>
      <c r="E91" s="17"/>
      <c r="F91" s="17"/>
    </row>
    <row r="92" spans="1:6" x14ac:dyDescent="0.25">
      <c r="A92">
        <v>5677</v>
      </c>
      <c r="B92" s="17">
        <v>0</v>
      </c>
      <c r="C92" s="17"/>
      <c r="D92" s="17"/>
      <c r="E92" s="17"/>
      <c r="F92" s="17"/>
    </row>
    <row r="93" spans="1:6" x14ac:dyDescent="0.25">
      <c r="A93">
        <v>12853</v>
      </c>
      <c r="B93" s="17"/>
      <c r="C93" s="17"/>
      <c r="D93" s="17"/>
      <c r="E93" s="17">
        <v>0</v>
      </c>
      <c r="F93" s="17"/>
    </row>
    <row r="94" spans="1:6" x14ac:dyDescent="0.25">
      <c r="A94">
        <v>11871</v>
      </c>
      <c r="B94" s="17"/>
      <c r="C94" s="17"/>
      <c r="D94" s="17"/>
      <c r="E94" s="17">
        <v>0</v>
      </c>
      <c r="F94" s="17"/>
    </row>
    <row r="95" spans="1:6" x14ac:dyDescent="0.25">
      <c r="A95">
        <v>3600</v>
      </c>
      <c r="B95" s="17">
        <v>1.82</v>
      </c>
      <c r="C95" s="17"/>
      <c r="D95" s="17"/>
      <c r="E95" s="17"/>
      <c r="F95" s="17"/>
    </row>
    <row r="96" spans="1:6" x14ac:dyDescent="0.25">
      <c r="A96">
        <v>10732</v>
      </c>
      <c r="B96" s="17"/>
      <c r="C96" s="17"/>
      <c r="D96" s="17"/>
      <c r="E96" s="17">
        <v>1.8589999999999998</v>
      </c>
      <c r="F96" s="17"/>
    </row>
    <row r="97" spans="1:6" x14ac:dyDescent="0.25">
      <c r="A97">
        <v>10766</v>
      </c>
      <c r="B97" s="17"/>
      <c r="C97" s="17"/>
      <c r="D97" s="17"/>
      <c r="E97" s="17">
        <v>3.96</v>
      </c>
      <c r="F97" s="17"/>
    </row>
    <row r="98" spans="1:6" x14ac:dyDescent="0.25">
      <c r="A98">
        <v>10801</v>
      </c>
      <c r="B98" s="17"/>
      <c r="C98" s="17"/>
      <c r="D98" s="17"/>
      <c r="E98" s="17">
        <v>0</v>
      </c>
      <c r="F98" s="17"/>
    </row>
    <row r="99" spans="1:6" x14ac:dyDescent="0.25">
      <c r="A99">
        <v>10812</v>
      </c>
      <c r="B99" s="17"/>
      <c r="C99" s="17"/>
      <c r="D99" s="17"/>
      <c r="E99" s="17">
        <v>7.4849999999999994</v>
      </c>
      <c r="F99" s="17"/>
    </row>
    <row r="100" spans="1:6" x14ac:dyDescent="0.25">
      <c r="A100">
        <v>10909</v>
      </c>
      <c r="B100" s="17"/>
      <c r="C100" s="17"/>
      <c r="D100" s="17"/>
      <c r="E100" s="17">
        <v>5.16</v>
      </c>
      <c r="F100" s="17"/>
    </row>
    <row r="101" spans="1:6" x14ac:dyDescent="0.25">
      <c r="A101">
        <v>11032</v>
      </c>
      <c r="B101" s="17"/>
      <c r="C101" s="17"/>
      <c r="D101" s="17"/>
      <c r="E101" s="17">
        <v>0</v>
      </c>
      <c r="F101" s="17"/>
    </row>
    <row r="102" spans="1:6" x14ac:dyDescent="0.25">
      <c r="A102">
        <v>11061</v>
      </c>
      <c r="B102" s="17"/>
      <c r="C102" s="17"/>
      <c r="D102" s="17"/>
      <c r="E102" s="17">
        <v>6</v>
      </c>
      <c r="F102" s="17"/>
    </row>
    <row r="103" spans="1:6" x14ac:dyDescent="0.25">
      <c r="A103">
        <v>11115</v>
      </c>
      <c r="B103" s="17"/>
      <c r="C103" s="17"/>
      <c r="D103" s="17"/>
      <c r="E103" s="17">
        <v>0</v>
      </c>
      <c r="F103" s="17"/>
    </row>
    <row r="104" spans="1:6" x14ac:dyDescent="0.25">
      <c r="A104">
        <v>11158</v>
      </c>
      <c r="B104" s="17"/>
      <c r="C104" s="17"/>
      <c r="D104" s="17"/>
      <c r="E104" s="17">
        <v>1.4990999999999999</v>
      </c>
      <c r="F104" s="17"/>
    </row>
    <row r="105" spans="1:6" x14ac:dyDescent="0.25">
      <c r="A105">
        <v>11167</v>
      </c>
      <c r="B105" s="17"/>
      <c r="C105" s="17"/>
      <c r="D105" s="17"/>
      <c r="E105" s="17">
        <v>0</v>
      </c>
      <c r="F105" s="17"/>
    </row>
    <row r="106" spans="1:6" x14ac:dyDescent="0.25">
      <c r="A106">
        <v>11446</v>
      </c>
      <c r="B106" s="17"/>
      <c r="C106" s="17"/>
      <c r="D106" s="17"/>
      <c r="E106" s="17">
        <v>0</v>
      </c>
      <c r="F106" s="17"/>
    </row>
    <row r="107" spans="1:6" x14ac:dyDescent="0.25">
      <c r="A107">
        <v>11459</v>
      </c>
      <c r="B107" s="17"/>
      <c r="C107" s="17"/>
      <c r="D107" s="17"/>
      <c r="E107" s="17">
        <v>5.7</v>
      </c>
      <c r="F107" s="17"/>
    </row>
    <row r="108" spans="1:6" x14ac:dyDescent="0.25">
      <c r="A108">
        <v>12294</v>
      </c>
      <c r="B108" s="17"/>
      <c r="C108" s="17"/>
      <c r="D108" s="17"/>
      <c r="E108" s="17">
        <v>0</v>
      </c>
      <c r="F108" s="17"/>
    </row>
    <row r="109" spans="1:6" x14ac:dyDescent="0.25">
      <c r="A109">
        <v>12438</v>
      </c>
      <c r="B109" s="17"/>
      <c r="C109" s="17">
        <v>0.64</v>
      </c>
      <c r="D109" s="17"/>
      <c r="E109" s="17"/>
      <c r="F109" s="17"/>
    </row>
    <row r="110" spans="1:6" x14ac:dyDescent="0.25">
      <c r="A110">
        <v>12454</v>
      </c>
      <c r="B110" s="17"/>
      <c r="C110" s="17">
        <v>0.15</v>
      </c>
      <c r="D110" s="17"/>
      <c r="E110" s="17">
        <v>0</v>
      </c>
      <c r="F110" s="17"/>
    </row>
    <row r="111" spans="1:6" x14ac:dyDescent="0.25">
      <c r="A111">
        <v>11613</v>
      </c>
      <c r="B111" s="17"/>
      <c r="C111" s="17"/>
      <c r="D111" s="17"/>
      <c r="E111" s="17">
        <v>1.615</v>
      </c>
      <c r="F111" s="17"/>
    </row>
    <row r="112" spans="1:6" x14ac:dyDescent="0.25">
      <c r="A112">
        <v>76</v>
      </c>
      <c r="B112" s="17"/>
      <c r="C112" s="17"/>
      <c r="D112" s="17">
        <v>0.37</v>
      </c>
      <c r="E112" s="17">
        <v>5.8292000000000002</v>
      </c>
      <c r="F112" s="17"/>
    </row>
    <row r="113" spans="1:6" x14ac:dyDescent="0.25">
      <c r="A113">
        <v>180</v>
      </c>
      <c r="B113" s="17"/>
      <c r="C113" s="17"/>
      <c r="D113" s="17">
        <v>0.14000000000000001</v>
      </c>
      <c r="E113" s="17"/>
      <c r="F113" s="17"/>
    </row>
    <row r="114" spans="1:6" x14ac:dyDescent="0.25">
      <c r="A114">
        <v>334</v>
      </c>
      <c r="B114" s="17"/>
      <c r="C114" s="17"/>
      <c r="D114" s="17">
        <v>1.42</v>
      </c>
      <c r="E114" s="17"/>
      <c r="F114" s="17"/>
    </row>
    <row r="115" spans="1:6" x14ac:dyDescent="0.25">
      <c r="A115">
        <v>531</v>
      </c>
      <c r="B115" s="17"/>
      <c r="C115" s="17"/>
      <c r="D115" s="17">
        <v>0.62</v>
      </c>
      <c r="E115" s="17"/>
      <c r="F115" s="17"/>
    </row>
    <row r="116" spans="1:6" x14ac:dyDescent="0.25">
      <c r="A116">
        <v>627</v>
      </c>
      <c r="B116" s="17"/>
      <c r="C116" s="17"/>
      <c r="D116" s="17">
        <v>1.62</v>
      </c>
      <c r="E116" s="17"/>
      <c r="F116" s="17"/>
    </row>
    <row r="117" spans="1:6" x14ac:dyDescent="0.25">
      <c r="A117">
        <v>1243</v>
      </c>
      <c r="B117" s="17"/>
      <c r="C117" s="17"/>
      <c r="D117" s="17">
        <v>1.1499999999999999</v>
      </c>
      <c r="E117" s="17"/>
      <c r="F117" s="17"/>
    </row>
    <row r="118" spans="1:6" x14ac:dyDescent="0.25">
      <c r="A118">
        <v>1417</v>
      </c>
      <c r="B118" s="17"/>
      <c r="C118" s="17"/>
      <c r="D118" s="17">
        <v>0.26</v>
      </c>
      <c r="E118" s="17"/>
      <c r="F118" s="17"/>
    </row>
    <row r="119" spans="1:6" x14ac:dyDescent="0.25">
      <c r="A119">
        <v>1664</v>
      </c>
      <c r="B119" s="17"/>
      <c r="C119" s="17"/>
      <c r="D119" s="17">
        <v>0.96</v>
      </c>
      <c r="E119" s="17">
        <v>7.32</v>
      </c>
      <c r="F119" s="17"/>
    </row>
    <row r="120" spans="1:6" x14ac:dyDescent="0.25">
      <c r="A120">
        <v>1691</v>
      </c>
      <c r="B120" s="17"/>
      <c r="C120" s="17"/>
      <c r="D120" s="17">
        <v>0.36</v>
      </c>
      <c r="E120" s="17"/>
      <c r="F120" s="17"/>
    </row>
    <row r="121" spans="1:6" x14ac:dyDescent="0.25">
      <c r="A121">
        <v>1881</v>
      </c>
      <c r="B121" s="17"/>
      <c r="C121" s="17"/>
      <c r="D121" s="17">
        <v>1.1299999999999999</v>
      </c>
      <c r="E121" s="17"/>
      <c r="F121" s="17"/>
    </row>
    <row r="122" spans="1:6" x14ac:dyDescent="0.25">
      <c r="A122">
        <v>1984</v>
      </c>
      <c r="B122" s="17"/>
      <c r="C122" s="17"/>
      <c r="D122" s="17">
        <v>2.74</v>
      </c>
      <c r="E122" s="17">
        <v>5.4549000000000003</v>
      </c>
      <c r="F122" s="17"/>
    </row>
    <row r="123" spans="1:6" x14ac:dyDescent="0.25">
      <c r="A123">
        <v>2123</v>
      </c>
      <c r="B123" s="17"/>
      <c r="C123" s="17"/>
      <c r="D123" s="17">
        <v>1.36</v>
      </c>
      <c r="E123" s="17"/>
      <c r="F123" s="17"/>
    </row>
    <row r="124" spans="1:6" x14ac:dyDescent="0.25">
      <c r="A124">
        <v>2262</v>
      </c>
      <c r="B124" s="17"/>
      <c r="C124" s="17"/>
      <c r="D124" s="17">
        <v>1.55</v>
      </c>
      <c r="E124" s="17"/>
      <c r="F124" s="17"/>
    </row>
    <row r="125" spans="1:6" x14ac:dyDescent="0.25">
      <c r="A125">
        <v>2263</v>
      </c>
      <c r="B125" s="17"/>
      <c r="C125" s="17"/>
      <c r="D125" s="17">
        <v>1.71</v>
      </c>
      <c r="E125" s="17">
        <v>3.5150000000000001</v>
      </c>
      <c r="F125" s="17"/>
    </row>
    <row r="126" spans="1:6" x14ac:dyDescent="0.25">
      <c r="A126">
        <v>3055</v>
      </c>
      <c r="B126" s="17"/>
      <c r="C126" s="17"/>
      <c r="D126" s="17">
        <v>0.14000000000000001</v>
      </c>
      <c r="E126" s="17">
        <v>3.2370000000000001</v>
      </c>
      <c r="F126" s="17"/>
    </row>
    <row r="127" spans="1:6" x14ac:dyDescent="0.25">
      <c r="A127">
        <v>3252</v>
      </c>
      <c r="B127" s="17"/>
      <c r="C127" s="17"/>
      <c r="D127" s="17">
        <v>0.09</v>
      </c>
      <c r="E127" s="17"/>
      <c r="F127" s="17"/>
    </row>
    <row r="128" spans="1:6" x14ac:dyDescent="0.25">
      <c r="A128">
        <v>3859</v>
      </c>
      <c r="B128" s="17"/>
      <c r="C128" s="17"/>
      <c r="D128" s="17">
        <v>0.14000000000000001</v>
      </c>
      <c r="E128" s="17">
        <v>3.4941</v>
      </c>
      <c r="F128" s="17"/>
    </row>
    <row r="129" spans="1:6" x14ac:dyDescent="0.25">
      <c r="A129">
        <v>4136</v>
      </c>
      <c r="B129" s="17"/>
      <c r="C129" s="17"/>
      <c r="D129" s="17">
        <v>0.11</v>
      </c>
      <c r="E129" s="17">
        <v>0.75050000000000006</v>
      </c>
      <c r="F129" s="17"/>
    </row>
    <row r="130" spans="1:6" x14ac:dyDescent="0.25">
      <c r="A130">
        <v>4524</v>
      </c>
      <c r="B130" s="17"/>
      <c r="C130" s="17"/>
      <c r="D130" s="17">
        <v>0.12</v>
      </c>
      <c r="E130" s="17"/>
      <c r="F130" s="17"/>
    </row>
    <row r="131" spans="1:6" x14ac:dyDescent="0.25">
      <c r="A131">
        <v>4526</v>
      </c>
      <c r="B131" s="17"/>
      <c r="C131" s="17"/>
      <c r="D131" s="17">
        <v>1.37</v>
      </c>
      <c r="E131" s="17">
        <v>3.0000999999999998</v>
      </c>
      <c r="F131" s="17"/>
    </row>
    <row r="132" spans="1:6" x14ac:dyDescent="0.25">
      <c r="A132">
        <v>4531</v>
      </c>
      <c r="B132" s="17"/>
      <c r="C132" s="17"/>
      <c r="D132" s="17">
        <v>0.56999999999999995</v>
      </c>
      <c r="E132" s="17">
        <v>2.8006000000000002</v>
      </c>
      <c r="F132" s="17"/>
    </row>
    <row r="133" spans="1:6" x14ac:dyDescent="0.25">
      <c r="A133">
        <v>4550</v>
      </c>
      <c r="B133" s="17"/>
      <c r="C133" s="17"/>
      <c r="D133" s="17">
        <v>1.34</v>
      </c>
      <c r="E133" s="17">
        <v>6.2359</v>
      </c>
      <c r="F133" s="17"/>
    </row>
    <row r="134" spans="1:6" x14ac:dyDescent="0.25">
      <c r="A134">
        <v>4567</v>
      </c>
      <c r="B134" s="17"/>
      <c r="C134" s="17"/>
      <c r="D134" s="17">
        <v>0.4</v>
      </c>
      <c r="E134" s="17"/>
      <c r="F134" s="17"/>
    </row>
    <row r="135" spans="1:6" x14ac:dyDescent="0.25">
      <c r="A135">
        <v>4626</v>
      </c>
      <c r="B135" s="17"/>
      <c r="C135" s="17"/>
      <c r="D135" s="17">
        <v>2</v>
      </c>
      <c r="E135" s="17">
        <v>1.4990999999999999</v>
      </c>
      <c r="F135" s="17"/>
    </row>
    <row r="136" spans="1:6" x14ac:dyDescent="0.25">
      <c r="A136">
        <v>4829</v>
      </c>
      <c r="B136" s="17"/>
      <c r="C136" s="17"/>
      <c r="D136" s="17">
        <v>0.78</v>
      </c>
      <c r="E136" s="17"/>
      <c r="F136" s="17"/>
    </row>
    <row r="137" spans="1:6" x14ac:dyDescent="0.25">
      <c r="A137">
        <v>4833</v>
      </c>
      <c r="B137" s="17"/>
      <c r="C137" s="17"/>
      <c r="D137" s="17">
        <v>0.34</v>
      </c>
      <c r="E137" s="17"/>
      <c r="F137" s="17"/>
    </row>
    <row r="138" spans="1:6" x14ac:dyDescent="0.25">
      <c r="A138">
        <v>4834</v>
      </c>
      <c r="B138" s="17"/>
      <c r="C138" s="17"/>
      <c r="D138" s="17">
        <v>0.33</v>
      </c>
      <c r="E138" s="17"/>
      <c r="F138" s="17"/>
    </row>
    <row r="139" spans="1:6" x14ac:dyDescent="0.25">
      <c r="A139">
        <v>4882</v>
      </c>
      <c r="B139" s="17"/>
      <c r="C139" s="17"/>
      <c r="D139" s="17">
        <v>0.98</v>
      </c>
      <c r="E139" s="17">
        <v>6.8369999999999997</v>
      </c>
      <c r="F139" s="17"/>
    </row>
    <row r="140" spans="1:6" x14ac:dyDescent="0.25">
      <c r="A140">
        <v>4886</v>
      </c>
      <c r="B140" s="17"/>
      <c r="C140" s="17"/>
      <c r="D140" s="17">
        <v>0.66</v>
      </c>
      <c r="E140" s="17">
        <v>4.085</v>
      </c>
      <c r="F140" s="17"/>
    </row>
    <row r="141" spans="1:6" x14ac:dyDescent="0.25">
      <c r="A141">
        <v>4891</v>
      </c>
      <c r="B141" s="17"/>
      <c r="C141" s="17"/>
      <c r="D141" s="17">
        <v>2.57</v>
      </c>
      <c r="E141" s="17"/>
      <c r="F141" s="17"/>
    </row>
    <row r="142" spans="1:6" x14ac:dyDescent="0.25">
      <c r="A142">
        <v>4894</v>
      </c>
      <c r="B142" s="17"/>
      <c r="C142" s="17"/>
      <c r="D142" s="17">
        <v>1.1100000000000001</v>
      </c>
      <c r="E142" s="17"/>
      <c r="F142" s="17"/>
    </row>
    <row r="143" spans="1:6" x14ac:dyDescent="0.25">
      <c r="A143">
        <v>4930</v>
      </c>
      <c r="B143" s="17"/>
      <c r="C143" s="17"/>
      <c r="D143" s="17">
        <v>0.38</v>
      </c>
      <c r="E143" s="17"/>
      <c r="F143" s="17"/>
    </row>
    <row r="144" spans="1:6" x14ac:dyDescent="0.25">
      <c r="A144">
        <v>4934</v>
      </c>
      <c r="B144" s="17"/>
      <c r="C144" s="17"/>
      <c r="D144" s="17">
        <v>0.23</v>
      </c>
      <c r="E144" s="17"/>
      <c r="F144" s="17"/>
    </row>
    <row r="145" spans="1:6" x14ac:dyDescent="0.25">
      <c r="A145">
        <v>4980</v>
      </c>
      <c r="B145" s="17"/>
      <c r="C145" s="17"/>
      <c r="D145" s="17">
        <v>0.33</v>
      </c>
      <c r="E145" s="17"/>
      <c r="F145" s="17"/>
    </row>
    <row r="146" spans="1:6" x14ac:dyDescent="0.25">
      <c r="A146">
        <v>4997</v>
      </c>
      <c r="B146" s="17"/>
      <c r="C146" s="17"/>
      <c r="D146" s="17">
        <v>0.32</v>
      </c>
      <c r="E146" s="17">
        <v>1.1342999999999999</v>
      </c>
      <c r="F146" s="17"/>
    </row>
    <row r="147" spans="1:6" x14ac:dyDescent="0.25">
      <c r="A147">
        <v>5002</v>
      </c>
      <c r="B147" s="17"/>
      <c r="C147" s="17"/>
      <c r="D147" s="17">
        <v>3.85</v>
      </c>
      <c r="E147" s="17">
        <v>1.3604000000000001</v>
      </c>
      <c r="F147" s="17"/>
    </row>
    <row r="148" spans="1:6" x14ac:dyDescent="0.25">
      <c r="A148">
        <v>5004</v>
      </c>
      <c r="B148" s="17"/>
      <c r="C148" s="17"/>
      <c r="D148" s="17">
        <v>0.47</v>
      </c>
      <c r="E148" s="17"/>
      <c r="F148" s="17"/>
    </row>
    <row r="149" spans="1:6" x14ac:dyDescent="0.25">
      <c r="A149">
        <v>5125</v>
      </c>
      <c r="B149" s="17"/>
      <c r="C149" s="17"/>
      <c r="D149" s="17">
        <v>0.16</v>
      </c>
      <c r="E149" s="17">
        <v>5.6050000000000004</v>
      </c>
      <c r="F149" s="17"/>
    </row>
    <row r="150" spans="1:6" x14ac:dyDescent="0.25">
      <c r="A150">
        <v>5126</v>
      </c>
      <c r="B150" s="17"/>
      <c r="C150" s="17"/>
      <c r="D150" s="17">
        <v>0.22</v>
      </c>
      <c r="E150" s="17">
        <v>5.8102</v>
      </c>
      <c r="F150" s="17"/>
    </row>
    <row r="151" spans="1:6" x14ac:dyDescent="0.25">
      <c r="A151">
        <v>5245</v>
      </c>
      <c r="B151" s="17"/>
      <c r="C151" s="17"/>
      <c r="D151" s="17">
        <v>0.12</v>
      </c>
      <c r="E151" s="17"/>
      <c r="F151" s="17"/>
    </row>
    <row r="152" spans="1:6" x14ac:dyDescent="0.25">
      <c r="A152">
        <v>5256</v>
      </c>
      <c r="B152" s="17"/>
      <c r="C152" s="17"/>
      <c r="D152" s="17">
        <v>0.38</v>
      </c>
      <c r="E152" s="17">
        <v>2.5259</v>
      </c>
      <c r="F152" s="17"/>
    </row>
    <row r="153" spans="1:6" x14ac:dyDescent="0.25">
      <c r="A153">
        <v>5270</v>
      </c>
      <c r="B153" s="17"/>
      <c r="C153" s="17"/>
      <c r="D153" s="17">
        <v>0.17</v>
      </c>
      <c r="E153" s="17"/>
      <c r="F153" s="17"/>
    </row>
    <row r="154" spans="1:6" x14ac:dyDescent="0.25">
      <c r="A154">
        <v>5884</v>
      </c>
      <c r="B154" s="17"/>
      <c r="C154" s="17"/>
      <c r="D154" s="17">
        <v>1.3</v>
      </c>
      <c r="E154" s="17"/>
      <c r="F154" s="17"/>
    </row>
    <row r="155" spans="1:6" x14ac:dyDescent="0.25">
      <c r="A155">
        <v>5885</v>
      </c>
      <c r="B155" s="17"/>
      <c r="C155" s="17"/>
      <c r="D155" s="17">
        <v>0.28999999999999998</v>
      </c>
      <c r="E155" s="17">
        <v>1.7490000000000001</v>
      </c>
      <c r="F155" s="17"/>
    </row>
    <row r="156" spans="1:6" x14ac:dyDescent="0.25">
      <c r="A156">
        <v>5943</v>
      </c>
      <c r="B156" s="17"/>
      <c r="C156" s="17"/>
      <c r="D156" s="17">
        <v>3.93</v>
      </c>
      <c r="E156" s="17"/>
      <c r="F156" s="17"/>
    </row>
    <row r="157" spans="1:6" x14ac:dyDescent="0.25">
      <c r="A157">
        <v>6097</v>
      </c>
      <c r="B157" s="17"/>
      <c r="C157" s="17"/>
      <c r="D157" s="17">
        <v>2.0099999999999998</v>
      </c>
      <c r="E157" s="17"/>
      <c r="F157" s="17"/>
    </row>
    <row r="158" spans="1:6" x14ac:dyDescent="0.25">
      <c r="A158">
        <v>6105</v>
      </c>
      <c r="B158" s="17"/>
      <c r="C158" s="17"/>
      <c r="D158" s="17">
        <v>1.35</v>
      </c>
      <c r="E158" s="17"/>
      <c r="F158" s="17"/>
    </row>
    <row r="159" spans="1:6" x14ac:dyDescent="0.25">
      <c r="A159">
        <v>6108</v>
      </c>
      <c r="B159" s="17"/>
      <c r="C159" s="17"/>
      <c r="D159" s="17">
        <v>1.1599999999999999</v>
      </c>
      <c r="E159" s="17"/>
      <c r="F159" s="17"/>
    </row>
    <row r="160" spans="1:6" x14ac:dyDescent="0.25">
      <c r="A160">
        <v>6321</v>
      </c>
      <c r="B160" s="17"/>
      <c r="C160" s="17"/>
      <c r="D160" s="17">
        <v>0.84</v>
      </c>
      <c r="E160" s="17">
        <v>1.7802999999999998</v>
      </c>
      <c r="F160" s="17"/>
    </row>
    <row r="161" spans="1:6" x14ac:dyDescent="0.25">
      <c r="A161">
        <v>6684</v>
      </c>
      <c r="B161" s="17"/>
      <c r="C161" s="17"/>
      <c r="D161" s="17">
        <v>2.57</v>
      </c>
      <c r="E161" s="17">
        <v>5.3750999999999998</v>
      </c>
      <c r="F161" s="17"/>
    </row>
    <row r="162" spans="1:6" x14ac:dyDescent="0.25">
      <c r="A162">
        <v>6751</v>
      </c>
      <c r="B162" s="17"/>
      <c r="C162" s="17"/>
      <c r="D162" s="17">
        <v>2.65</v>
      </c>
      <c r="E162" s="17"/>
      <c r="F162" s="17"/>
    </row>
    <row r="163" spans="1:6" x14ac:dyDescent="0.25">
      <c r="A163">
        <v>6769</v>
      </c>
      <c r="B163" s="17"/>
      <c r="C163" s="17"/>
      <c r="D163" s="17">
        <v>0.17</v>
      </c>
      <c r="E163" s="17"/>
      <c r="F163" s="17"/>
    </row>
    <row r="164" spans="1:6" x14ac:dyDescent="0.25">
      <c r="A164">
        <v>7026</v>
      </c>
      <c r="B164" s="17"/>
      <c r="C164" s="17"/>
      <c r="D164" s="17">
        <v>0.31</v>
      </c>
      <c r="E164" s="17">
        <v>0</v>
      </c>
      <c r="F164" s="17"/>
    </row>
    <row r="165" spans="1:6" x14ac:dyDescent="0.25">
      <c r="A165">
        <v>7524</v>
      </c>
      <c r="B165" s="17"/>
      <c r="C165" s="17"/>
      <c r="D165" s="17">
        <v>0.23</v>
      </c>
      <c r="E165" s="17"/>
      <c r="F165" s="17"/>
    </row>
    <row r="166" spans="1:6" x14ac:dyDescent="0.25">
      <c r="A166">
        <v>8017</v>
      </c>
      <c r="B166" s="17"/>
      <c r="C166" s="17"/>
      <c r="D166" s="17">
        <v>2.13</v>
      </c>
      <c r="E166" s="17"/>
      <c r="F166" s="17"/>
    </row>
    <row r="167" spans="1:6" x14ac:dyDescent="0.25">
      <c r="A167">
        <v>8030</v>
      </c>
      <c r="B167" s="17"/>
      <c r="C167" s="17"/>
      <c r="D167" s="17">
        <v>0.73</v>
      </c>
      <c r="E167" s="17">
        <v>3.9995000000000003</v>
      </c>
      <c r="F167" s="17"/>
    </row>
    <row r="168" spans="1:6" x14ac:dyDescent="0.25">
      <c r="A168">
        <v>8266</v>
      </c>
      <c r="B168" s="17"/>
      <c r="C168" s="17"/>
      <c r="D168" s="17">
        <v>1.64</v>
      </c>
      <c r="E168" s="17"/>
      <c r="F168" s="17"/>
    </row>
    <row r="169" spans="1:6" x14ac:dyDescent="0.25">
      <c r="A169">
        <v>9063</v>
      </c>
      <c r="B169" s="17"/>
      <c r="C169" s="17"/>
      <c r="D169" s="17">
        <v>0.13</v>
      </c>
      <c r="E169" s="17"/>
      <c r="F169" s="17"/>
    </row>
    <row r="170" spans="1:6" x14ac:dyDescent="0.25">
      <c r="A170">
        <v>9092</v>
      </c>
      <c r="B170" s="17"/>
      <c r="C170" s="17"/>
      <c r="D170" s="17">
        <v>0.52</v>
      </c>
      <c r="E170" s="17"/>
      <c r="F170" s="17"/>
    </row>
    <row r="171" spans="1:6" x14ac:dyDescent="0.25">
      <c r="A171">
        <v>9119</v>
      </c>
      <c r="B171" s="17"/>
      <c r="C171" s="17"/>
      <c r="D171" s="17">
        <v>0.05</v>
      </c>
      <c r="E171" s="17"/>
      <c r="F171" s="17"/>
    </row>
    <row r="172" spans="1:6" x14ac:dyDescent="0.25">
      <c r="A172">
        <v>11071</v>
      </c>
      <c r="B172" s="17"/>
      <c r="C172" s="17"/>
      <c r="D172" s="17">
        <v>0.19</v>
      </c>
      <c r="E172" s="17"/>
      <c r="F172" s="17"/>
    </row>
    <row r="173" spans="1:6" x14ac:dyDescent="0.25">
      <c r="A173">
        <v>11556</v>
      </c>
      <c r="B173" s="17"/>
      <c r="C173" s="17"/>
      <c r="D173" s="17">
        <v>0.09</v>
      </c>
      <c r="E173" s="17"/>
      <c r="F173" s="17"/>
    </row>
    <row r="174" spans="1:6" x14ac:dyDescent="0.25">
      <c r="A174">
        <v>12873</v>
      </c>
      <c r="B174" s="17"/>
      <c r="C174" s="17"/>
      <c r="D174" s="17">
        <v>0.89</v>
      </c>
      <c r="E174" s="17"/>
      <c r="F174" s="17"/>
    </row>
    <row r="175" spans="1:6" x14ac:dyDescent="0.25">
      <c r="A175">
        <v>13278</v>
      </c>
      <c r="B175" s="17"/>
      <c r="C175" s="17"/>
      <c r="D175" s="17">
        <v>0.09</v>
      </c>
      <c r="E175" s="17"/>
      <c r="F175" s="17"/>
    </row>
    <row r="176" spans="1:6" x14ac:dyDescent="0.25">
      <c r="A176">
        <v>13283</v>
      </c>
      <c r="B176" s="17"/>
      <c r="C176" s="17"/>
      <c r="D176" s="17">
        <v>1.17</v>
      </c>
      <c r="E176" s="17"/>
      <c r="F176" s="17"/>
    </row>
    <row r="177" spans="1:6" x14ac:dyDescent="0.25">
      <c r="A177">
        <v>49</v>
      </c>
      <c r="B177" s="17"/>
      <c r="C177" s="17"/>
      <c r="D177" s="17"/>
      <c r="E177" s="17">
        <v>1.9001000000000001</v>
      </c>
      <c r="F177" s="17"/>
    </row>
    <row r="178" spans="1:6" x14ac:dyDescent="0.25">
      <c r="A178">
        <v>93</v>
      </c>
      <c r="B178" s="17"/>
      <c r="C178" s="17"/>
      <c r="D178" s="17"/>
      <c r="E178" s="17">
        <v>0.67210000000000003</v>
      </c>
      <c r="F178" s="17"/>
    </row>
    <row r="179" spans="1:6" x14ac:dyDescent="0.25">
      <c r="A179">
        <v>287</v>
      </c>
      <c r="B179" s="17"/>
      <c r="C179" s="17"/>
      <c r="D179" s="17"/>
      <c r="E179" s="17">
        <v>3.8220000000000001</v>
      </c>
      <c r="F179" s="17"/>
    </row>
    <row r="180" spans="1:6" x14ac:dyDescent="0.25">
      <c r="A180">
        <v>304</v>
      </c>
      <c r="B180" s="17"/>
      <c r="C180" s="17"/>
      <c r="D180" s="17"/>
      <c r="E180" s="17">
        <v>2.2591000000000001</v>
      </c>
      <c r="F180" s="17"/>
    </row>
    <row r="181" spans="1:6" x14ac:dyDescent="0.25">
      <c r="A181">
        <v>516</v>
      </c>
      <c r="B181" s="17"/>
      <c r="C181" s="17"/>
      <c r="D181" s="17"/>
      <c r="E181" s="17">
        <v>6.8799000000000001</v>
      </c>
      <c r="F181" s="17"/>
    </row>
    <row r="182" spans="1:6" x14ac:dyDescent="0.25">
      <c r="A182">
        <v>738</v>
      </c>
      <c r="B182" s="17"/>
      <c r="C182" s="17"/>
      <c r="D182" s="17"/>
      <c r="E182" s="17">
        <v>1.4990999999999999</v>
      </c>
      <c r="F182" s="17"/>
    </row>
    <row r="183" spans="1:6" x14ac:dyDescent="0.25">
      <c r="A183">
        <v>1144</v>
      </c>
      <c r="B183" s="17"/>
      <c r="C183" s="17"/>
      <c r="D183" s="17"/>
      <c r="E183" s="17">
        <v>1.8753</v>
      </c>
      <c r="F183" s="17"/>
    </row>
    <row r="184" spans="1:6" x14ac:dyDescent="0.25">
      <c r="A184">
        <v>1233</v>
      </c>
      <c r="B184" s="17"/>
      <c r="C184" s="17"/>
      <c r="D184" s="17"/>
      <c r="E184" s="17">
        <v>0.91010000000000002</v>
      </c>
      <c r="F184" s="17"/>
    </row>
    <row r="185" spans="1:6" x14ac:dyDescent="0.25">
      <c r="A185">
        <v>1240</v>
      </c>
      <c r="B185" s="17"/>
      <c r="C185" s="17"/>
      <c r="D185" s="17"/>
      <c r="E185" s="17">
        <v>0.34010000000000001</v>
      </c>
      <c r="F185" s="17"/>
    </row>
    <row r="186" spans="1:6" x14ac:dyDescent="0.25">
      <c r="A186">
        <v>1248</v>
      </c>
      <c r="B186" s="17"/>
      <c r="C186" s="17"/>
      <c r="D186" s="17"/>
      <c r="E186" s="17">
        <v>1.4990999999999999</v>
      </c>
      <c r="F186" s="17"/>
    </row>
    <row r="187" spans="1:6" x14ac:dyDescent="0.25">
      <c r="A187">
        <v>1475</v>
      </c>
      <c r="B187" s="17"/>
      <c r="C187" s="17"/>
      <c r="D187" s="17"/>
      <c r="E187" s="17">
        <v>3.3800999999999997</v>
      </c>
      <c r="F187" s="17"/>
    </row>
    <row r="188" spans="1:6" x14ac:dyDescent="0.25">
      <c r="A188">
        <v>1565</v>
      </c>
      <c r="B188" s="17"/>
      <c r="C188" s="17"/>
      <c r="D188" s="17"/>
      <c r="E188" s="17">
        <v>1.3641999999999999</v>
      </c>
      <c r="F188" s="17"/>
    </row>
    <row r="189" spans="1:6" x14ac:dyDescent="0.25">
      <c r="A189">
        <v>1572</v>
      </c>
      <c r="B189" s="17"/>
      <c r="C189" s="17"/>
      <c r="D189" s="17"/>
      <c r="E189" s="17">
        <v>2.7549999999999999</v>
      </c>
      <c r="F189" s="17"/>
    </row>
    <row r="190" spans="1:6" x14ac:dyDescent="0.25">
      <c r="A190">
        <v>1604</v>
      </c>
      <c r="B190" s="17"/>
      <c r="C190" s="17"/>
      <c r="D190" s="17"/>
      <c r="E190" s="17">
        <v>6.9350000000000005</v>
      </c>
      <c r="F190" s="17"/>
    </row>
    <row r="191" spans="1:6" x14ac:dyDescent="0.25">
      <c r="A191">
        <v>1954</v>
      </c>
      <c r="B191" s="17"/>
      <c r="C191" s="17"/>
      <c r="D191" s="17"/>
      <c r="E191" s="17">
        <v>1.4990999999999999</v>
      </c>
      <c r="F191" s="17"/>
    </row>
    <row r="192" spans="1:6" x14ac:dyDescent="0.25">
      <c r="A192">
        <v>2189</v>
      </c>
      <c r="B192" s="17"/>
      <c r="C192" s="17"/>
      <c r="D192" s="17"/>
      <c r="E192" s="17">
        <v>6.4809000000000001</v>
      </c>
      <c r="F192" s="17"/>
    </row>
    <row r="193" spans="1:6" x14ac:dyDescent="0.25">
      <c r="A193">
        <v>2298</v>
      </c>
      <c r="B193" s="17"/>
      <c r="C193" s="17"/>
      <c r="D193" s="17"/>
      <c r="E193" s="17">
        <v>3.0000999999999998</v>
      </c>
      <c r="F193" s="17"/>
    </row>
    <row r="194" spans="1:6" x14ac:dyDescent="0.25">
      <c r="A194">
        <v>2310</v>
      </c>
      <c r="B194" s="17"/>
      <c r="C194" s="17"/>
      <c r="D194" s="17"/>
      <c r="E194" s="17">
        <v>11.516999999999999</v>
      </c>
      <c r="F194" s="17"/>
    </row>
    <row r="195" spans="1:6" x14ac:dyDescent="0.25">
      <c r="A195">
        <v>2374</v>
      </c>
      <c r="B195" s="17"/>
      <c r="C195" s="17"/>
      <c r="D195" s="17"/>
      <c r="E195" s="17">
        <v>0.51300000000000001</v>
      </c>
      <c r="F195" s="17"/>
    </row>
    <row r="196" spans="1:6" x14ac:dyDescent="0.25">
      <c r="A196">
        <v>2478</v>
      </c>
      <c r="B196" s="17"/>
      <c r="C196" s="17"/>
      <c r="D196" s="17"/>
      <c r="E196" s="17">
        <v>2.6695000000000002</v>
      </c>
      <c r="F196" s="17"/>
    </row>
    <row r="197" spans="1:6" x14ac:dyDescent="0.25">
      <c r="A197">
        <v>2518</v>
      </c>
      <c r="B197" s="17"/>
      <c r="C197" s="17"/>
      <c r="D197" s="17"/>
      <c r="E197" s="17">
        <v>4.2</v>
      </c>
      <c r="F197" s="17"/>
    </row>
    <row r="198" spans="1:6" x14ac:dyDescent="0.25">
      <c r="A198">
        <v>2523</v>
      </c>
      <c r="B198" s="17"/>
      <c r="C198" s="17"/>
      <c r="D198" s="17"/>
      <c r="E198" s="17">
        <v>6.6993999999999998</v>
      </c>
      <c r="F198" s="17"/>
    </row>
    <row r="199" spans="1:6" x14ac:dyDescent="0.25">
      <c r="A199">
        <v>2535</v>
      </c>
      <c r="B199" s="17"/>
      <c r="C199" s="17"/>
      <c r="D199" s="17"/>
      <c r="E199" s="17">
        <v>3.5670000000000002</v>
      </c>
      <c r="F199" s="17"/>
    </row>
    <row r="200" spans="1:6" x14ac:dyDescent="0.25">
      <c r="A200">
        <v>2625</v>
      </c>
      <c r="B200" s="17"/>
      <c r="C200" s="17"/>
      <c r="D200" s="17"/>
      <c r="E200" s="17">
        <v>1.2630000000000001</v>
      </c>
      <c r="F200" s="17"/>
    </row>
    <row r="201" spans="1:6" x14ac:dyDescent="0.25">
      <c r="A201">
        <v>2659</v>
      </c>
      <c r="B201" s="17"/>
      <c r="C201" s="17"/>
      <c r="D201" s="17"/>
      <c r="E201" s="17">
        <v>3.0000999999999998</v>
      </c>
      <c r="F201" s="17"/>
    </row>
    <row r="202" spans="1:6" x14ac:dyDescent="0.25">
      <c r="A202">
        <v>2843</v>
      </c>
      <c r="B202" s="17"/>
      <c r="C202" s="17"/>
      <c r="D202" s="17"/>
      <c r="E202" s="17">
        <v>1.4990999999999999</v>
      </c>
      <c r="F202" s="17"/>
    </row>
    <row r="203" spans="1:6" x14ac:dyDescent="0.25">
      <c r="A203">
        <v>3170</v>
      </c>
      <c r="B203" s="17"/>
      <c r="C203" s="17"/>
      <c r="D203" s="17"/>
      <c r="E203" s="17">
        <v>3.45</v>
      </c>
      <c r="F203" s="17"/>
    </row>
    <row r="204" spans="1:6" x14ac:dyDescent="0.25">
      <c r="A204">
        <v>3205</v>
      </c>
      <c r="B204" s="17"/>
      <c r="C204" s="17"/>
      <c r="D204" s="17"/>
      <c r="E204" s="17">
        <v>4.3491</v>
      </c>
      <c r="F204" s="17"/>
    </row>
    <row r="205" spans="1:6" x14ac:dyDescent="0.25">
      <c r="A205">
        <v>3281</v>
      </c>
      <c r="B205" s="17"/>
      <c r="C205" s="17"/>
      <c r="D205" s="17"/>
      <c r="E205" s="17">
        <v>2.5019999999999998</v>
      </c>
      <c r="F205" s="17"/>
    </row>
    <row r="206" spans="1:6" x14ac:dyDescent="0.25">
      <c r="A206">
        <v>3484</v>
      </c>
      <c r="B206" s="17"/>
      <c r="C206" s="17"/>
      <c r="D206" s="17"/>
      <c r="E206" s="17">
        <v>1.71</v>
      </c>
      <c r="F206" s="17"/>
    </row>
    <row r="207" spans="1:6" x14ac:dyDescent="0.25">
      <c r="A207">
        <v>3777</v>
      </c>
      <c r="B207" s="17"/>
      <c r="C207" s="17"/>
      <c r="D207" s="17"/>
      <c r="E207" s="17">
        <v>7.4992999999999999</v>
      </c>
      <c r="F207" s="17"/>
    </row>
    <row r="208" spans="1:6" x14ac:dyDescent="0.25">
      <c r="A208">
        <v>3792</v>
      </c>
      <c r="B208" s="17"/>
      <c r="C208" s="17"/>
      <c r="D208" s="17"/>
      <c r="E208" s="17">
        <v>4.8050999999999995</v>
      </c>
      <c r="F208" s="17"/>
    </row>
    <row r="209" spans="1:6" x14ac:dyDescent="0.25">
      <c r="A209">
        <v>4037</v>
      </c>
      <c r="B209" s="17"/>
      <c r="C209" s="17"/>
      <c r="D209" s="17"/>
      <c r="E209" s="17">
        <v>13.683</v>
      </c>
      <c r="F209" s="17"/>
    </row>
    <row r="210" spans="1:6" x14ac:dyDescent="0.25">
      <c r="A210">
        <v>4038</v>
      </c>
      <c r="B210" s="17"/>
      <c r="C210" s="17"/>
      <c r="D210" s="17"/>
      <c r="E210" s="17">
        <v>3.0630000000000006</v>
      </c>
      <c r="F210" s="17"/>
    </row>
    <row r="211" spans="1:6" x14ac:dyDescent="0.25">
      <c r="A211">
        <v>4165</v>
      </c>
      <c r="B211" s="17"/>
      <c r="C211" s="17"/>
      <c r="D211" s="17"/>
      <c r="E211" s="17">
        <v>3.04</v>
      </c>
      <c r="F211" s="17"/>
    </row>
    <row r="212" spans="1:6" x14ac:dyDescent="0.25">
      <c r="A212">
        <v>4278</v>
      </c>
      <c r="B212" s="17"/>
      <c r="C212" s="17"/>
      <c r="D212" s="17"/>
      <c r="E212" s="17">
        <v>4.2958999999999996</v>
      </c>
      <c r="F212" s="17"/>
    </row>
    <row r="213" spans="1:6" x14ac:dyDescent="0.25">
      <c r="A213">
        <v>4300</v>
      </c>
      <c r="B213" s="17"/>
      <c r="C213" s="17"/>
      <c r="D213" s="17"/>
      <c r="E213" s="17">
        <v>1.722</v>
      </c>
      <c r="F213" s="17"/>
    </row>
    <row r="214" spans="1:6" x14ac:dyDescent="0.25">
      <c r="A214">
        <v>4360</v>
      </c>
      <c r="B214" s="17"/>
      <c r="C214" s="17"/>
      <c r="D214" s="17"/>
      <c r="E214" s="17">
        <v>2.2800000000000002</v>
      </c>
      <c r="F214" s="17"/>
    </row>
    <row r="215" spans="1:6" x14ac:dyDescent="0.25">
      <c r="A215">
        <v>4366</v>
      </c>
      <c r="B215" s="17"/>
      <c r="C215" s="17"/>
      <c r="D215" s="17"/>
      <c r="E215" s="17">
        <v>3.4941</v>
      </c>
      <c r="F215" s="17"/>
    </row>
    <row r="216" spans="1:6" x14ac:dyDescent="0.25">
      <c r="A216">
        <v>4376</v>
      </c>
      <c r="B216" s="17"/>
      <c r="C216" s="17"/>
      <c r="D216" s="17"/>
      <c r="E216" s="17">
        <v>5.1851000000000003</v>
      </c>
      <c r="F216" s="17"/>
    </row>
    <row r="217" spans="1:6" x14ac:dyDescent="0.25">
      <c r="A217">
        <v>4454</v>
      </c>
      <c r="B217" s="17"/>
      <c r="C217" s="17"/>
      <c r="D217" s="17"/>
      <c r="E217" s="17">
        <v>10.617000000000001</v>
      </c>
      <c r="F217" s="17"/>
    </row>
    <row r="218" spans="1:6" x14ac:dyDescent="0.25">
      <c r="A218">
        <v>4460</v>
      </c>
      <c r="B218" s="17"/>
      <c r="C218" s="17"/>
      <c r="D218" s="17"/>
      <c r="E218" s="17">
        <v>5.9219999999999997</v>
      </c>
      <c r="F218" s="17"/>
    </row>
    <row r="219" spans="1:6" x14ac:dyDescent="0.25">
      <c r="A219">
        <v>4512</v>
      </c>
      <c r="B219" s="17"/>
      <c r="C219" s="17"/>
      <c r="D219" s="17"/>
      <c r="E219" s="17">
        <v>2.0596000000000001</v>
      </c>
      <c r="F219" s="17"/>
    </row>
    <row r="220" spans="1:6" x14ac:dyDescent="0.25">
      <c r="A220">
        <v>4534</v>
      </c>
      <c r="B220" s="17"/>
      <c r="C220" s="17"/>
      <c r="D220" s="17"/>
      <c r="E220" s="17">
        <v>2.0596000000000001</v>
      </c>
      <c r="F220" s="17"/>
    </row>
    <row r="221" spans="1:6" x14ac:dyDescent="0.25">
      <c r="A221">
        <v>4716</v>
      </c>
      <c r="B221" s="17"/>
      <c r="C221" s="17"/>
      <c r="D221" s="17"/>
      <c r="E221" s="17">
        <v>3.4750999999999999</v>
      </c>
      <c r="F221" s="17"/>
    </row>
    <row r="222" spans="1:6" x14ac:dyDescent="0.25">
      <c r="A222">
        <v>4961</v>
      </c>
      <c r="B222" s="17"/>
      <c r="C222" s="17"/>
      <c r="D222" s="17"/>
      <c r="E222" s="17">
        <v>2.8043999999999998</v>
      </c>
      <c r="F222" s="17"/>
    </row>
    <row r="223" spans="1:6" x14ac:dyDescent="0.25">
      <c r="A223">
        <v>4993</v>
      </c>
      <c r="B223" s="17"/>
      <c r="C223" s="17"/>
      <c r="D223" s="17"/>
      <c r="E223" s="17">
        <v>1.1342999999999999</v>
      </c>
      <c r="F223" s="17"/>
    </row>
    <row r="224" spans="1:6" x14ac:dyDescent="0.25">
      <c r="A224">
        <v>4995</v>
      </c>
      <c r="B224" s="17"/>
      <c r="C224" s="17"/>
      <c r="D224" s="17"/>
      <c r="E224" s="17">
        <v>1.1342999999999999</v>
      </c>
      <c r="F224" s="17"/>
    </row>
    <row r="225" spans="1:6" x14ac:dyDescent="0.25">
      <c r="A225">
        <v>5000</v>
      </c>
      <c r="B225" s="17"/>
      <c r="C225" s="17"/>
      <c r="D225" s="17"/>
      <c r="E225" s="17">
        <v>1.1342999999999999</v>
      </c>
      <c r="F225" s="17"/>
    </row>
    <row r="226" spans="1:6" x14ac:dyDescent="0.25">
      <c r="A226">
        <v>5135</v>
      </c>
      <c r="B226" s="17"/>
      <c r="C226" s="17"/>
      <c r="D226" s="17"/>
      <c r="E226" s="17">
        <v>3.8</v>
      </c>
      <c r="F226" s="17"/>
    </row>
    <row r="227" spans="1:6" x14ac:dyDescent="0.25">
      <c r="A227">
        <v>5145</v>
      </c>
      <c r="B227" s="17"/>
      <c r="C227" s="17"/>
      <c r="D227" s="17"/>
      <c r="E227" s="17">
        <v>1.1095999999999999</v>
      </c>
      <c r="F227" s="17"/>
    </row>
    <row r="228" spans="1:6" x14ac:dyDescent="0.25">
      <c r="A228">
        <v>5148</v>
      </c>
      <c r="B228" s="17"/>
      <c r="C228" s="17"/>
      <c r="D228" s="17"/>
      <c r="E228" s="17">
        <v>1.9550999999999998</v>
      </c>
      <c r="F228" s="17"/>
    </row>
    <row r="229" spans="1:6" x14ac:dyDescent="0.25">
      <c r="A229">
        <v>5168</v>
      </c>
      <c r="B229" s="17"/>
      <c r="C229" s="17"/>
      <c r="D229" s="17"/>
      <c r="E229" s="17">
        <v>6.2301000000000002</v>
      </c>
      <c r="F229" s="17"/>
    </row>
    <row r="230" spans="1:6" x14ac:dyDescent="0.25">
      <c r="A230">
        <v>5252</v>
      </c>
      <c r="B230" s="17"/>
      <c r="C230" s="17"/>
      <c r="D230" s="17"/>
      <c r="E230" s="17">
        <v>1.4953000000000001</v>
      </c>
      <c r="F230" s="17"/>
    </row>
    <row r="231" spans="1:6" x14ac:dyDescent="0.25">
      <c r="A231">
        <v>5281</v>
      </c>
      <c r="B231" s="17"/>
      <c r="C231" s="17"/>
      <c r="D231" s="17"/>
      <c r="E231" s="17">
        <v>2.6040000000000001</v>
      </c>
      <c r="F231" s="17"/>
    </row>
    <row r="232" spans="1:6" x14ac:dyDescent="0.25">
      <c r="A232">
        <v>5296</v>
      </c>
      <c r="B232" s="17"/>
      <c r="C232" s="17"/>
      <c r="D232" s="17"/>
      <c r="E232" s="17">
        <v>4.2750000000000004</v>
      </c>
      <c r="F232" s="17"/>
    </row>
    <row r="233" spans="1:6" x14ac:dyDescent="0.25">
      <c r="A233">
        <v>5398</v>
      </c>
      <c r="B233" s="17"/>
      <c r="C233" s="17"/>
      <c r="D233" s="17"/>
      <c r="E233" s="17">
        <v>1.5408999999999999</v>
      </c>
      <c r="F233" s="17"/>
    </row>
    <row r="234" spans="1:6" x14ac:dyDescent="0.25">
      <c r="A234">
        <v>5583</v>
      </c>
      <c r="B234" s="17"/>
      <c r="C234" s="17"/>
      <c r="D234" s="17"/>
      <c r="E234" s="17">
        <v>6.6651999999999996</v>
      </c>
      <c r="F234" s="17"/>
    </row>
    <row r="235" spans="1:6" x14ac:dyDescent="0.25">
      <c r="A235">
        <v>5609</v>
      </c>
      <c r="B235" s="17"/>
      <c r="C235" s="17"/>
      <c r="D235" s="17"/>
      <c r="E235" s="17">
        <v>2.367</v>
      </c>
      <c r="F235" s="17"/>
    </row>
    <row r="236" spans="1:6" x14ac:dyDescent="0.25">
      <c r="A236">
        <v>5618</v>
      </c>
      <c r="B236" s="17"/>
      <c r="C236" s="17"/>
      <c r="D236" s="17"/>
      <c r="E236" s="17">
        <v>10.382999999999999</v>
      </c>
      <c r="F236" s="17"/>
    </row>
    <row r="237" spans="1:6" x14ac:dyDescent="0.25">
      <c r="A237">
        <v>5903</v>
      </c>
      <c r="B237" s="17"/>
      <c r="C237" s="17"/>
      <c r="D237" s="17"/>
      <c r="E237" s="17">
        <v>1.5750999999999999</v>
      </c>
      <c r="F237" s="17"/>
    </row>
    <row r="238" spans="1:6" x14ac:dyDescent="0.25">
      <c r="A238">
        <v>6467</v>
      </c>
      <c r="B238" s="17"/>
      <c r="C238" s="17"/>
      <c r="D238" s="17"/>
      <c r="E238" s="17">
        <v>8.8730000000000011</v>
      </c>
      <c r="F238" s="17"/>
    </row>
    <row r="239" spans="1:6" x14ac:dyDescent="0.25">
      <c r="A239">
        <v>6494</v>
      </c>
      <c r="B239" s="17"/>
      <c r="C239" s="17"/>
      <c r="D239" s="17"/>
      <c r="E239" s="17">
        <v>6.0743</v>
      </c>
      <c r="F239" s="17"/>
    </row>
    <row r="240" spans="1:6" x14ac:dyDescent="0.25">
      <c r="A240">
        <v>6885</v>
      </c>
      <c r="B240" s="17"/>
      <c r="C240" s="17"/>
      <c r="D240" s="17"/>
      <c r="E240" s="17">
        <v>1.9649999999999999</v>
      </c>
      <c r="F240" s="17"/>
    </row>
    <row r="241" spans="1:6" x14ac:dyDescent="0.25">
      <c r="A241">
        <v>6988</v>
      </c>
      <c r="B241" s="17"/>
      <c r="C241" s="17"/>
      <c r="D241" s="17"/>
      <c r="E241" s="17">
        <v>13.983000000000001</v>
      </c>
      <c r="F241" s="17"/>
    </row>
    <row r="242" spans="1:6" x14ac:dyDescent="0.25">
      <c r="A242">
        <v>7145</v>
      </c>
      <c r="B242" s="17"/>
      <c r="C242" s="17"/>
      <c r="D242" s="17"/>
      <c r="E242" s="17">
        <v>2.1299000000000001</v>
      </c>
      <c r="F242" s="17"/>
    </row>
    <row r="243" spans="1:6" x14ac:dyDescent="0.25">
      <c r="A243">
        <v>7202</v>
      </c>
      <c r="B243" s="17"/>
      <c r="C243" s="17"/>
      <c r="D243" s="17"/>
      <c r="E243" s="17">
        <v>3.23</v>
      </c>
      <c r="F243" s="17"/>
    </row>
    <row r="244" spans="1:6" x14ac:dyDescent="0.25">
      <c r="A244">
        <v>7258</v>
      </c>
      <c r="B244" s="17"/>
      <c r="C244" s="17"/>
      <c r="D244" s="17"/>
      <c r="E244" s="17">
        <v>6.4830000000000005</v>
      </c>
      <c r="F244" s="17"/>
    </row>
    <row r="245" spans="1:6" x14ac:dyDescent="0.25">
      <c r="A245">
        <v>7450</v>
      </c>
      <c r="B245" s="17"/>
      <c r="C245" s="17"/>
      <c r="D245" s="17"/>
      <c r="E245" s="17">
        <v>4.1400999999999994</v>
      </c>
      <c r="F245" s="17"/>
    </row>
    <row r="246" spans="1:6" x14ac:dyDescent="0.25">
      <c r="A246">
        <v>7597</v>
      </c>
      <c r="B246" s="17"/>
      <c r="C246" s="17"/>
      <c r="D246" s="17"/>
      <c r="E246" s="17">
        <v>2.6609999999999996</v>
      </c>
      <c r="F246" s="17"/>
    </row>
    <row r="247" spans="1:6" x14ac:dyDescent="0.25">
      <c r="A247">
        <v>7605</v>
      </c>
      <c r="B247" s="17"/>
      <c r="C247" s="17"/>
      <c r="D247" s="17"/>
      <c r="E247" s="17">
        <v>7.3891</v>
      </c>
      <c r="F247" s="17"/>
    </row>
    <row r="248" spans="1:6" x14ac:dyDescent="0.25">
      <c r="A248">
        <v>7645</v>
      </c>
      <c r="B248" s="17"/>
      <c r="C248" s="17"/>
      <c r="D248" s="17"/>
      <c r="E248" s="17">
        <v>9.5130000000000017</v>
      </c>
      <c r="F248" s="17"/>
    </row>
    <row r="249" spans="1:6" x14ac:dyDescent="0.25">
      <c r="A249">
        <v>7741</v>
      </c>
      <c r="B249" s="17"/>
      <c r="C249" s="17"/>
      <c r="D249" s="17"/>
      <c r="E249" s="17">
        <v>7.664600000000001</v>
      </c>
      <c r="F249" s="17"/>
    </row>
    <row r="250" spans="1:6" x14ac:dyDescent="0.25">
      <c r="A250">
        <v>7941</v>
      </c>
      <c r="B250" s="17"/>
      <c r="C250" s="17"/>
      <c r="D250" s="17"/>
      <c r="E250" s="17">
        <v>5.2991000000000001</v>
      </c>
      <c r="F250" s="17"/>
    </row>
    <row r="251" spans="1:6" x14ac:dyDescent="0.25">
      <c r="A251">
        <v>8003</v>
      </c>
      <c r="B251" s="17"/>
      <c r="C251" s="17"/>
      <c r="D251" s="17"/>
      <c r="E251" s="17">
        <v>3.4750999999999999</v>
      </c>
      <c r="F251" s="17"/>
    </row>
    <row r="252" spans="1:6" x14ac:dyDescent="0.25">
      <c r="A252">
        <v>8006</v>
      </c>
      <c r="B252" s="17"/>
      <c r="C252" s="17"/>
      <c r="D252" s="17"/>
      <c r="E252" s="17">
        <v>3.8</v>
      </c>
      <c r="F252" s="17"/>
    </row>
    <row r="253" spans="1:6" x14ac:dyDescent="0.25">
      <c r="A253">
        <v>8052</v>
      </c>
      <c r="B253" s="17"/>
      <c r="C253" s="17"/>
      <c r="D253" s="17"/>
      <c r="E253" s="17">
        <v>1.4003000000000001</v>
      </c>
      <c r="F253" s="17"/>
    </row>
    <row r="254" spans="1:6" x14ac:dyDescent="0.25">
      <c r="A254">
        <v>8261</v>
      </c>
      <c r="B254" s="17"/>
      <c r="C254" s="17"/>
      <c r="D254" s="17"/>
      <c r="E254" s="17">
        <v>2.8841999999999999</v>
      </c>
      <c r="F254" s="17"/>
    </row>
    <row r="255" spans="1:6" x14ac:dyDescent="0.25">
      <c r="A255">
        <v>8270</v>
      </c>
      <c r="B255" s="17"/>
      <c r="C255" s="17"/>
      <c r="D255" s="17"/>
      <c r="E255" s="17">
        <v>9.0800999999999998</v>
      </c>
      <c r="F255" s="17"/>
    </row>
    <row r="256" spans="1:6" x14ac:dyDescent="0.25">
      <c r="A256">
        <v>8365</v>
      </c>
      <c r="B256" s="17"/>
      <c r="C256" s="17"/>
      <c r="D256" s="17"/>
      <c r="E256" s="17">
        <v>3.1740000000000004</v>
      </c>
      <c r="F256" s="17"/>
    </row>
    <row r="257" spans="1:6" x14ac:dyDescent="0.25">
      <c r="A257">
        <v>8512</v>
      </c>
      <c r="B257" s="17"/>
      <c r="C257" s="17"/>
      <c r="D257" s="17"/>
      <c r="E257" s="17">
        <v>9.5130000000000017</v>
      </c>
      <c r="F257" s="17"/>
    </row>
    <row r="258" spans="1:6" x14ac:dyDescent="0.25">
      <c r="A258">
        <v>8682</v>
      </c>
      <c r="B258" s="17"/>
      <c r="C258" s="17"/>
      <c r="D258" s="17"/>
      <c r="E258" s="17">
        <v>6.84</v>
      </c>
      <c r="F258" s="17"/>
    </row>
    <row r="259" spans="1:6" x14ac:dyDescent="0.25">
      <c r="A259">
        <v>8697</v>
      </c>
      <c r="B259" s="17"/>
      <c r="C259" s="17"/>
      <c r="D259" s="17"/>
      <c r="E259" s="17">
        <v>7.3700999999999999</v>
      </c>
      <c r="F259" s="17"/>
    </row>
    <row r="260" spans="1:6" x14ac:dyDescent="0.25">
      <c r="A260">
        <v>8797</v>
      </c>
      <c r="B260" s="17"/>
      <c r="C260" s="17"/>
      <c r="D260" s="17"/>
      <c r="E260" s="17">
        <v>7.05</v>
      </c>
      <c r="F260" s="17"/>
    </row>
    <row r="261" spans="1:6" x14ac:dyDescent="0.25">
      <c r="A261">
        <v>8816</v>
      </c>
      <c r="B261" s="17"/>
      <c r="C261" s="17"/>
      <c r="D261" s="17"/>
      <c r="E261" s="17">
        <v>3.4349999999999996</v>
      </c>
      <c r="F261" s="17"/>
    </row>
    <row r="262" spans="1:6" x14ac:dyDescent="0.25">
      <c r="A262">
        <v>9008</v>
      </c>
      <c r="B262" s="17"/>
      <c r="C262" s="17"/>
      <c r="D262" s="17"/>
      <c r="E262" s="17">
        <v>3.3649</v>
      </c>
      <c r="F262" s="17"/>
    </row>
    <row r="263" spans="1:6" x14ac:dyDescent="0.25">
      <c r="A263">
        <v>9028</v>
      </c>
      <c r="B263" s="17"/>
      <c r="C263" s="17"/>
      <c r="D263" s="17"/>
      <c r="E263" s="17">
        <v>5.7209000000000003</v>
      </c>
      <c r="F263" s="17"/>
    </row>
    <row r="264" spans="1:6" x14ac:dyDescent="0.25">
      <c r="A264">
        <v>9141</v>
      </c>
      <c r="B264" s="17"/>
      <c r="C264" s="17"/>
      <c r="D264" s="17"/>
      <c r="E264" s="17">
        <v>3.1008</v>
      </c>
      <c r="F264" s="17"/>
    </row>
    <row r="265" spans="1:6" x14ac:dyDescent="0.25">
      <c r="A265">
        <v>9144</v>
      </c>
      <c r="B265" s="17"/>
      <c r="C265" s="17"/>
      <c r="D265" s="17"/>
      <c r="E265" s="17">
        <v>1.7650999999999999</v>
      </c>
      <c r="F265" s="17"/>
    </row>
    <row r="266" spans="1:6" x14ac:dyDescent="0.25">
      <c r="A266">
        <v>9219</v>
      </c>
      <c r="B266" s="17">
        <v>0</v>
      </c>
      <c r="C266" s="17"/>
      <c r="D266" s="17"/>
      <c r="E266" s="17">
        <v>17.667000000000002</v>
      </c>
      <c r="F266" s="17"/>
    </row>
    <row r="267" spans="1:6" x14ac:dyDescent="0.25">
      <c r="A267">
        <v>9389</v>
      </c>
      <c r="B267" s="17"/>
      <c r="C267" s="17"/>
      <c r="D267" s="17"/>
      <c r="E267" s="17">
        <v>2.1450999999999998</v>
      </c>
      <c r="F267" s="17"/>
    </row>
    <row r="268" spans="1:6" x14ac:dyDescent="0.25">
      <c r="A268">
        <v>9402</v>
      </c>
      <c r="B268" s="17"/>
      <c r="C268" s="17"/>
      <c r="D268" s="17"/>
      <c r="E268" s="17">
        <v>2.3541000000000003</v>
      </c>
      <c r="F268" s="17"/>
    </row>
    <row r="269" spans="1:6" x14ac:dyDescent="0.25">
      <c r="A269">
        <v>9482</v>
      </c>
      <c r="B269" s="17"/>
      <c r="C269" s="17"/>
      <c r="D269" s="17"/>
      <c r="E269" s="17">
        <v>8.4</v>
      </c>
      <c r="F269" s="17"/>
    </row>
    <row r="270" spans="1:6" x14ac:dyDescent="0.25">
      <c r="A270">
        <v>9503</v>
      </c>
      <c r="B270" s="17"/>
      <c r="C270" s="17"/>
      <c r="D270" s="17"/>
      <c r="E270" s="17">
        <v>3.948</v>
      </c>
      <c r="F270" s="17"/>
    </row>
    <row r="271" spans="1:6" x14ac:dyDescent="0.25">
      <c r="A271">
        <v>9518</v>
      </c>
      <c r="B271" s="17"/>
      <c r="C271" s="17"/>
      <c r="D271" s="17"/>
      <c r="E271" s="17">
        <v>10.436999999999999</v>
      </c>
      <c r="F271" s="17"/>
    </row>
    <row r="272" spans="1:6" x14ac:dyDescent="0.25">
      <c r="A272">
        <v>9552</v>
      </c>
      <c r="B272" s="17">
        <v>0.65</v>
      </c>
      <c r="C272" s="17"/>
      <c r="D272" s="17"/>
      <c r="E272" s="17">
        <v>12.21</v>
      </c>
      <c r="F272" s="17"/>
    </row>
    <row r="273" spans="1:6" x14ac:dyDescent="0.25">
      <c r="A273">
        <v>9562</v>
      </c>
      <c r="B273" s="17"/>
      <c r="C273" s="17"/>
      <c r="D273" s="17"/>
      <c r="E273" s="17">
        <v>14.574</v>
      </c>
      <c r="F273" s="17"/>
    </row>
    <row r="274" spans="1:6" x14ac:dyDescent="0.25">
      <c r="A274">
        <v>9566</v>
      </c>
      <c r="B274" s="17"/>
      <c r="C274" s="17"/>
      <c r="D274" s="17"/>
      <c r="E274" s="17">
        <v>9.0630000000000006</v>
      </c>
      <c r="F274" s="17"/>
    </row>
    <row r="275" spans="1:6" x14ac:dyDescent="0.25">
      <c r="A275">
        <v>9571</v>
      </c>
      <c r="B275" s="17"/>
      <c r="C275" s="17"/>
      <c r="D275" s="17"/>
      <c r="E275" s="17">
        <v>8.1</v>
      </c>
      <c r="F275" s="17"/>
    </row>
    <row r="276" spans="1:6" x14ac:dyDescent="0.25">
      <c r="A276">
        <v>9580</v>
      </c>
      <c r="B276" s="17"/>
      <c r="C276" s="17"/>
      <c r="D276" s="17"/>
      <c r="E276" s="17">
        <v>9.536999999999999</v>
      </c>
      <c r="F276" s="17"/>
    </row>
    <row r="277" spans="1:6" x14ac:dyDescent="0.25">
      <c r="A277">
        <v>9581</v>
      </c>
      <c r="B277" s="17"/>
      <c r="C277" s="17"/>
      <c r="D277" s="17"/>
      <c r="E277" s="17">
        <v>8.7240000000000002</v>
      </c>
      <c r="F277" s="17"/>
    </row>
    <row r="278" spans="1:6" x14ac:dyDescent="0.25">
      <c r="A278">
        <v>9587</v>
      </c>
      <c r="B278" s="17"/>
      <c r="C278" s="17"/>
      <c r="D278" s="17"/>
      <c r="E278" s="17">
        <v>2.2169999999999996</v>
      </c>
      <c r="F278" s="17"/>
    </row>
    <row r="279" spans="1:6" x14ac:dyDescent="0.25">
      <c r="A279">
        <v>9631</v>
      </c>
      <c r="B279" s="17"/>
      <c r="C279" s="17"/>
      <c r="D279" s="17"/>
      <c r="E279" s="17">
        <v>3.9500999999999999</v>
      </c>
      <c r="F279" s="17"/>
    </row>
    <row r="280" spans="1:6" x14ac:dyDescent="0.25">
      <c r="A280">
        <v>9730</v>
      </c>
      <c r="B280" s="17"/>
      <c r="C280" s="17"/>
      <c r="D280" s="17"/>
      <c r="E280" s="17">
        <v>3.5644000000000005</v>
      </c>
      <c r="F280" s="17"/>
    </row>
    <row r="281" spans="1:6" x14ac:dyDescent="0.25">
      <c r="A281">
        <v>9731</v>
      </c>
      <c r="B281" s="17"/>
      <c r="C281" s="17"/>
      <c r="D281" s="17"/>
      <c r="E281" s="17">
        <v>0.90000000000000013</v>
      </c>
      <c r="F281" s="17"/>
    </row>
    <row r="282" spans="1:6" x14ac:dyDescent="0.25">
      <c r="A282">
        <v>9803</v>
      </c>
      <c r="B282" s="17"/>
      <c r="C282" s="17"/>
      <c r="D282" s="17"/>
      <c r="E282" s="17">
        <v>3.5369999999999999</v>
      </c>
      <c r="F282" s="17"/>
    </row>
    <row r="283" spans="1:6" x14ac:dyDescent="0.25">
      <c r="A283">
        <v>9886</v>
      </c>
      <c r="B283" s="17"/>
      <c r="C283" s="17"/>
      <c r="D283" s="17"/>
      <c r="E283" s="17">
        <v>6.3441000000000001</v>
      </c>
      <c r="F283" s="17"/>
    </row>
    <row r="284" spans="1:6" x14ac:dyDescent="0.25">
      <c r="A284">
        <v>9896</v>
      </c>
      <c r="B284" s="17"/>
      <c r="C284" s="17"/>
      <c r="D284" s="17"/>
      <c r="E284" s="17">
        <v>3.9691000000000001</v>
      </c>
      <c r="F284" s="17"/>
    </row>
    <row r="285" spans="1:6" x14ac:dyDescent="0.25">
      <c r="A285">
        <v>9954</v>
      </c>
      <c r="B285" s="17"/>
      <c r="C285" s="17"/>
      <c r="D285" s="17"/>
      <c r="E285" s="17">
        <v>2.1630000000000003</v>
      </c>
      <c r="F285" s="17"/>
    </row>
    <row r="286" spans="1:6" x14ac:dyDescent="0.25">
      <c r="A286">
        <v>10082</v>
      </c>
      <c r="B286" s="17"/>
      <c r="C286" s="17"/>
      <c r="D286" s="17"/>
      <c r="E286" s="17">
        <v>0.62509999999999999</v>
      </c>
      <c r="F286" s="17"/>
    </row>
    <row r="287" spans="1:6" x14ac:dyDescent="0.25">
      <c r="A287">
        <v>10095</v>
      </c>
      <c r="B287" s="17"/>
      <c r="C287" s="17"/>
      <c r="D287" s="17"/>
      <c r="E287" s="17">
        <v>5.9945000000000004</v>
      </c>
      <c r="F287" s="17"/>
    </row>
    <row r="288" spans="1:6" x14ac:dyDescent="0.25">
      <c r="A288">
        <v>10132</v>
      </c>
      <c r="B288" s="17"/>
      <c r="C288" s="17"/>
      <c r="D288" s="17"/>
      <c r="E288" s="17">
        <v>2.6130000000000004</v>
      </c>
      <c r="F288" s="17"/>
    </row>
    <row r="289" spans="1:6" x14ac:dyDescent="0.25">
      <c r="A289">
        <v>10305</v>
      </c>
      <c r="B289" s="17"/>
      <c r="C289" s="17"/>
      <c r="D289" s="17"/>
      <c r="E289" s="17">
        <v>2.2800000000000002</v>
      </c>
      <c r="F289" s="17"/>
    </row>
    <row r="290" spans="1:6" x14ac:dyDescent="0.25">
      <c r="A290">
        <v>10314</v>
      </c>
      <c r="B290" s="17"/>
      <c r="C290" s="17"/>
      <c r="D290" s="17"/>
      <c r="E290" s="17">
        <v>9.261000000000001</v>
      </c>
      <c r="F290" s="17"/>
    </row>
    <row r="291" spans="1:6" x14ac:dyDescent="0.25">
      <c r="A291">
        <v>10327</v>
      </c>
      <c r="B291" s="17"/>
      <c r="C291" s="17"/>
      <c r="D291" s="17"/>
      <c r="E291" s="17">
        <v>6.2670000000000003</v>
      </c>
      <c r="F291" s="17"/>
    </row>
    <row r="292" spans="1:6" x14ac:dyDescent="0.25">
      <c r="A292">
        <v>10352</v>
      </c>
      <c r="B292" s="17"/>
      <c r="C292" s="17"/>
      <c r="D292" s="17"/>
      <c r="E292" s="17">
        <v>2.2401</v>
      </c>
      <c r="F292" s="17"/>
    </row>
    <row r="293" spans="1:6" x14ac:dyDescent="0.25">
      <c r="A293">
        <v>10446</v>
      </c>
      <c r="B293" s="17"/>
      <c r="C293" s="17"/>
      <c r="D293" s="17"/>
      <c r="E293" s="17">
        <v>2.2169999999999996</v>
      </c>
      <c r="F293" s="17"/>
    </row>
    <row r="294" spans="1:6" x14ac:dyDescent="0.25">
      <c r="A294">
        <v>10544</v>
      </c>
      <c r="B294" s="17"/>
      <c r="C294" s="17"/>
      <c r="D294" s="17"/>
      <c r="E294" s="17">
        <v>9.36</v>
      </c>
      <c r="F294" s="17"/>
    </row>
    <row r="295" spans="1:6" x14ac:dyDescent="0.25">
      <c r="A295">
        <v>10691</v>
      </c>
      <c r="B295" s="17"/>
      <c r="C295" s="17"/>
      <c r="D295" s="17"/>
      <c r="E295" s="17">
        <v>3.948</v>
      </c>
      <c r="F295" s="17"/>
    </row>
    <row r="296" spans="1:6" x14ac:dyDescent="0.25">
      <c r="A296">
        <v>10935</v>
      </c>
      <c r="B296" s="17"/>
      <c r="C296" s="17"/>
      <c r="D296" s="17"/>
      <c r="E296" s="17">
        <v>6.2908999999999997</v>
      </c>
      <c r="F296" s="17"/>
    </row>
    <row r="297" spans="1:6" x14ac:dyDescent="0.25">
      <c r="A297">
        <v>11016</v>
      </c>
      <c r="B297" s="17"/>
      <c r="C297" s="17"/>
      <c r="D297" s="17"/>
      <c r="E297" s="17">
        <v>0.95400000000000007</v>
      </c>
      <c r="F297" s="17"/>
    </row>
    <row r="298" spans="1:6" x14ac:dyDescent="0.25">
      <c r="A298">
        <v>11026</v>
      </c>
      <c r="B298" s="17">
        <v>0.64</v>
      </c>
      <c r="C298" s="17"/>
      <c r="D298" s="17"/>
      <c r="E298" s="17">
        <v>7.4992999999999999</v>
      </c>
      <c r="F298" s="17"/>
    </row>
    <row r="299" spans="1:6" x14ac:dyDescent="0.25">
      <c r="A299">
        <v>11127</v>
      </c>
      <c r="B299" s="17"/>
      <c r="C299" s="17"/>
      <c r="D299" s="17"/>
      <c r="E299" s="17">
        <v>4.8050999999999995</v>
      </c>
      <c r="F299" s="17"/>
    </row>
    <row r="300" spans="1:6" x14ac:dyDescent="0.25">
      <c r="A300">
        <v>11318</v>
      </c>
      <c r="B300" s="17"/>
      <c r="C300" s="17"/>
      <c r="D300" s="17"/>
      <c r="E300" s="17">
        <v>4.8630000000000004</v>
      </c>
      <c r="F300" s="17"/>
    </row>
    <row r="301" spans="1:6" x14ac:dyDescent="0.25">
      <c r="A301">
        <v>11336</v>
      </c>
      <c r="B301" s="17"/>
      <c r="C301" s="17"/>
      <c r="D301" s="17"/>
      <c r="E301" s="17">
        <v>2.4870000000000001</v>
      </c>
      <c r="F301" s="17"/>
    </row>
    <row r="302" spans="1:6" x14ac:dyDescent="0.25">
      <c r="A302">
        <v>11543</v>
      </c>
      <c r="B302" s="17"/>
      <c r="C302" s="17"/>
      <c r="D302" s="17"/>
      <c r="E302" s="17">
        <v>1.8658000000000001</v>
      </c>
      <c r="F302" s="17"/>
    </row>
    <row r="303" spans="1:6" x14ac:dyDescent="0.25">
      <c r="A303">
        <v>11608</v>
      </c>
      <c r="B303" s="17"/>
      <c r="C303" s="17"/>
      <c r="D303" s="17"/>
      <c r="E303" s="17">
        <v>1.5599000000000003</v>
      </c>
      <c r="F303" s="17"/>
    </row>
    <row r="304" spans="1:6" x14ac:dyDescent="0.25">
      <c r="A304">
        <v>11610</v>
      </c>
      <c r="B304" s="17"/>
      <c r="C304" s="17"/>
      <c r="D304" s="17"/>
      <c r="E304" s="17">
        <v>4.2199</v>
      </c>
      <c r="F304" s="17"/>
    </row>
    <row r="305" spans="1:6" x14ac:dyDescent="0.25">
      <c r="A305">
        <v>11621</v>
      </c>
      <c r="B305" s="17"/>
      <c r="C305" s="17"/>
      <c r="D305" s="17"/>
      <c r="E305" s="17">
        <v>3.4599000000000002</v>
      </c>
      <c r="F305" s="17"/>
    </row>
    <row r="306" spans="1:6" x14ac:dyDescent="0.25">
      <c r="A306">
        <v>11636</v>
      </c>
      <c r="B306" s="17"/>
      <c r="C306" s="17"/>
      <c r="D306" s="17"/>
      <c r="E306" s="17">
        <v>4.18</v>
      </c>
      <c r="F306" s="17"/>
    </row>
    <row r="307" spans="1:6" x14ac:dyDescent="0.25">
      <c r="A307">
        <v>11640</v>
      </c>
      <c r="B307" s="17"/>
      <c r="C307" s="17"/>
      <c r="D307" s="17"/>
      <c r="E307" s="17">
        <v>7.0091000000000001</v>
      </c>
      <c r="F307" s="17">
        <v>2</v>
      </c>
    </row>
    <row r="308" spans="1:6" x14ac:dyDescent="0.25">
      <c r="A308">
        <v>11712</v>
      </c>
      <c r="B308" s="17"/>
      <c r="C308" s="17"/>
      <c r="D308" s="17"/>
      <c r="E308" s="17">
        <v>16.563000000000002</v>
      </c>
      <c r="F308" s="17"/>
    </row>
    <row r="309" spans="1:6" x14ac:dyDescent="0.25">
      <c r="A309">
        <v>11751</v>
      </c>
      <c r="B309" s="17"/>
      <c r="C309" s="17"/>
      <c r="D309" s="17"/>
      <c r="E309" s="17">
        <v>11.873999999999999</v>
      </c>
      <c r="F309" s="17"/>
    </row>
    <row r="310" spans="1:6" x14ac:dyDescent="0.25">
      <c r="A310">
        <v>11915</v>
      </c>
      <c r="B310" s="17"/>
      <c r="C310" s="17"/>
      <c r="D310" s="17"/>
      <c r="E310" s="17">
        <v>2.7949000000000002</v>
      </c>
      <c r="F310" s="17"/>
    </row>
    <row r="311" spans="1:6" x14ac:dyDescent="0.25">
      <c r="A311">
        <v>12064</v>
      </c>
      <c r="B311" s="17"/>
      <c r="C311" s="17"/>
      <c r="D311" s="17"/>
      <c r="E311" s="17">
        <v>15.333</v>
      </c>
      <c r="F311" s="17"/>
    </row>
    <row r="312" spans="1:6" x14ac:dyDescent="0.25">
      <c r="A312">
        <v>12069</v>
      </c>
      <c r="B312" s="17"/>
      <c r="C312" s="17"/>
      <c r="D312" s="17"/>
      <c r="E312" s="17">
        <v>5.5500000000000007</v>
      </c>
      <c r="F312" s="17"/>
    </row>
    <row r="313" spans="1:6" x14ac:dyDescent="0.25">
      <c r="A313">
        <v>12070</v>
      </c>
      <c r="B313" s="17">
        <v>0</v>
      </c>
      <c r="C313" s="17"/>
      <c r="D313" s="17"/>
      <c r="E313" s="17">
        <v>12</v>
      </c>
      <c r="F313" s="17"/>
    </row>
    <row r="314" spans="1:6" x14ac:dyDescent="0.25">
      <c r="A314">
        <v>12114</v>
      </c>
      <c r="B314" s="17"/>
      <c r="C314" s="17"/>
      <c r="D314" s="17"/>
      <c r="E314" s="17">
        <v>3.2509000000000001</v>
      </c>
      <c r="F314" s="17"/>
    </row>
    <row r="315" spans="1:6" x14ac:dyDescent="0.25">
      <c r="A315">
        <v>12129</v>
      </c>
      <c r="B315" s="17"/>
      <c r="C315" s="17"/>
      <c r="D315" s="17"/>
      <c r="E315" s="17">
        <v>6.2908999999999997</v>
      </c>
      <c r="F315" s="17"/>
    </row>
    <row r="316" spans="1:6" x14ac:dyDescent="0.25">
      <c r="A316">
        <v>12174</v>
      </c>
      <c r="B316" s="17"/>
      <c r="C316" s="17"/>
      <c r="D316" s="17"/>
      <c r="E316" s="17">
        <v>6.7849000000000004</v>
      </c>
      <c r="F316" s="17"/>
    </row>
    <row r="317" spans="1:6" x14ac:dyDescent="0.25">
      <c r="A317">
        <v>12246</v>
      </c>
      <c r="B317" s="17"/>
      <c r="C317" s="17"/>
      <c r="D317" s="17"/>
      <c r="E317" s="17">
        <v>3.0539999999999998</v>
      </c>
      <c r="F317" s="17"/>
    </row>
    <row r="318" spans="1:6" x14ac:dyDescent="0.25">
      <c r="A318">
        <v>12336</v>
      </c>
      <c r="B318" s="17"/>
      <c r="C318" s="17"/>
      <c r="D318" s="17"/>
      <c r="E318" s="17">
        <v>3.3330000000000002</v>
      </c>
      <c r="F318" s="17"/>
    </row>
    <row r="319" spans="1:6" x14ac:dyDescent="0.25">
      <c r="A319">
        <v>12373</v>
      </c>
      <c r="B319" s="17"/>
      <c r="C319" s="17"/>
      <c r="D319" s="17"/>
      <c r="E319" s="17">
        <v>4.8658999999999999</v>
      </c>
      <c r="F319" s="17"/>
    </row>
    <row r="320" spans="1:6" x14ac:dyDescent="0.25">
      <c r="A320">
        <v>12389</v>
      </c>
      <c r="B320" s="17"/>
      <c r="C320" s="17"/>
      <c r="D320" s="17"/>
      <c r="E320" s="17">
        <v>1.5330000000000001</v>
      </c>
      <c r="F320" s="17"/>
    </row>
    <row r="321" spans="1:6" x14ac:dyDescent="0.25">
      <c r="A321">
        <v>12589</v>
      </c>
      <c r="B321" s="17"/>
      <c r="C321" s="17"/>
      <c r="D321" s="17"/>
      <c r="E321" s="17">
        <v>1.9550999999999998</v>
      </c>
      <c r="F321" s="17"/>
    </row>
    <row r="322" spans="1:6" x14ac:dyDescent="0.25">
      <c r="A322">
        <v>12654</v>
      </c>
      <c r="B322" s="17"/>
      <c r="C322" s="17"/>
      <c r="D322" s="17"/>
      <c r="E322" s="17">
        <v>2.1640999999999999</v>
      </c>
      <c r="F322" s="17"/>
    </row>
    <row r="323" spans="1:6" x14ac:dyDescent="0.25">
      <c r="A323">
        <v>12658</v>
      </c>
      <c r="B323" s="17"/>
      <c r="C323" s="17"/>
      <c r="D323" s="17"/>
      <c r="E323" s="17">
        <v>7.98</v>
      </c>
      <c r="F323" s="17"/>
    </row>
    <row r="324" spans="1:6" x14ac:dyDescent="0.25">
      <c r="A324">
        <v>12875</v>
      </c>
      <c r="B324" s="17"/>
      <c r="C324" s="17"/>
      <c r="D324" s="17"/>
      <c r="E324" s="17">
        <v>3.1589999999999998</v>
      </c>
      <c r="F324" s="17"/>
    </row>
    <row r="325" spans="1:6" x14ac:dyDescent="0.25">
      <c r="A325">
        <v>12922</v>
      </c>
      <c r="B325" s="17"/>
      <c r="C325" s="17"/>
      <c r="D325" s="17"/>
      <c r="E325" s="17">
        <v>11.067</v>
      </c>
      <c r="F325" s="17"/>
    </row>
    <row r="326" spans="1:6" x14ac:dyDescent="0.25">
      <c r="A326">
        <v>13019</v>
      </c>
      <c r="B326" s="17"/>
      <c r="C326" s="17"/>
      <c r="D326" s="17"/>
      <c r="E326" s="17">
        <v>3.867</v>
      </c>
      <c r="F326" s="17"/>
    </row>
    <row r="327" spans="1:6" x14ac:dyDescent="0.25">
      <c r="A327">
        <v>13032</v>
      </c>
      <c r="B327" s="17"/>
      <c r="C327" s="17"/>
      <c r="D327" s="17"/>
      <c r="E327" s="17">
        <v>2.5004</v>
      </c>
      <c r="F327" s="17"/>
    </row>
    <row r="328" spans="1:6" x14ac:dyDescent="0.25">
      <c r="A328">
        <v>13060</v>
      </c>
      <c r="B328" s="17"/>
      <c r="C328" s="17"/>
      <c r="D328" s="17"/>
      <c r="E328" s="17">
        <v>1.5870000000000002</v>
      </c>
      <c r="F328" s="17"/>
    </row>
    <row r="329" spans="1:6" x14ac:dyDescent="0.25">
      <c r="A329">
        <v>13063</v>
      </c>
      <c r="B329" s="17"/>
      <c r="C329" s="17"/>
      <c r="D329" s="17"/>
      <c r="E329" s="17">
        <v>17.55</v>
      </c>
      <c r="F329" s="17"/>
    </row>
    <row r="330" spans="1:6" x14ac:dyDescent="0.25">
      <c r="A330">
        <v>13124</v>
      </c>
      <c r="B330" s="17"/>
      <c r="C330" s="17"/>
      <c r="D330" s="17"/>
      <c r="E330" s="17">
        <v>4.2539999999999996</v>
      </c>
      <c r="F330" s="17"/>
    </row>
    <row r="331" spans="1:6" x14ac:dyDescent="0.25">
      <c r="A331">
        <v>983227</v>
      </c>
      <c r="B331" s="17"/>
      <c r="C331" s="17"/>
      <c r="D331" s="17"/>
      <c r="E331" s="17">
        <v>1.4990999999999999</v>
      </c>
      <c r="F331" s="17"/>
    </row>
    <row r="332" spans="1:6" x14ac:dyDescent="0.25">
      <c r="A332">
        <v>983595</v>
      </c>
      <c r="B332" s="17"/>
      <c r="C332" s="17"/>
      <c r="D332" s="17"/>
      <c r="E332" s="17">
        <v>1.4990999999999999</v>
      </c>
      <c r="F332" s="17"/>
    </row>
    <row r="333" spans="1:6" x14ac:dyDescent="0.25">
      <c r="A333">
        <v>13298</v>
      </c>
      <c r="B333" s="17"/>
      <c r="C333" s="17"/>
      <c r="D333" s="17"/>
      <c r="E333" s="17">
        <v>2.8499999999999996</v>
      </c>
      <c r="F333" s="17"/>
    </row>
    <row r="334" spans="1:6" x14ac:dyDescent="0.25">
      <c r="A334">
        <v>13317</v>
      </c>
      <c r="B334" s="17"/>
      <c r="C334" s="17"/>
      <c r="D334" s="17"/>
      <c r="E334" s="17">
        <v>1.71</v>
      </c>
      <c r="F334" s="17"/>
    </row>
    <row r="335" spans="1:6" x14ac:dyDescent="0.25">
      <c r="A335">
        <v>11417</v>
      </c>
      <c r="B335" s="17"/>
      <c r="C335" s="17"/>
      <c r="D335" s="17"/>
      <c r="E335" s="17">
        <v>27</v>
      </c>
      <c r="F335" s="17"/>
    </row>
    <row r="336" spans="1:6" x14ac:dyDescent="0.25">
      <c r="A336">
        <v>11708</v>
      </c>
      <c r="B336" s="17"/>
      <c r="C336" s="17"/>
      <c r="D336" s="17"/>
      <c r="E336" s="17">
        <v>0</v>
      </c>
      <c r="F336" s="17"/>
    </row>
    <row r="337" spans="1:6" x14ac:dyDescent="0.25">
      <c r="A337">
        <v>13269</v>
      </c>
      <c r="B337" s="17"/>
      <c r="C337" s="17"/>
      <c r="D337" s="17"/>
      <c r="E337" s="17">
        <v>9.2100000000000009</v>
      </c>
      <c r="F337" s="17"/>
    </row>
    <row r="338" spans="1:6" x14ac:dyDescent="0.25">
      <c r="A338">
        <v>13266</v>
      </c>
      <c r="B338" s="17"/>
      <c r="C338" s="17"/>
      <c r="D338" s="17"/>
      <c r="E338" s="17">
        <v>9.6</v>
      </c>
      <c r="F338" s="17"/>
    </row>
    <row r="339" spans="1:6" x14ac:dyDescent="0.25">
      <c r="A339">
        <v>13260</v>
      </c>
      <c r="B339" s="17"/>
      <c r="C339" s="17"/>
      <c r="D339" s="17"/>
      <c r="E339" s="17">
        <v>8.64</v>
      </c>
      <c r="F339" s="17"/>
    </row>
    <row r="340" spans="1:6" x14ac:dyDescent="0.25">
      <c r="A340">
        <v>5482</v>
      </c>
      <c r="B340" s="17"/>
      <c r="C340" s="17"/>
      <c r="D340" s="17"/>
      <c r="E340" s="17">
        <v>0</v>
      </c>
      <c r="F340" s="17"/>
    </row>
    <row r="341" spans="1:6" x14ac:dyDescent="0.25">
      <c r="A341">
        <v>11594</v>
      </c>
      <c r="B341" s="17"/>
      <c r="C341" s="17"/>
      <c r="D341" s="17"/>
      <c r="E341" s="17">
        <v>2.19</v>
      </c>
      <c r="F341" s="17"/>
    </row>
    <row r="342" spans="1:6" x14ac:dyDescent="0.25">
      <c r="A342">
        <v>7972</v>
      </c>
      <c r="B342" s="17"/>
      <c r="C342" s="17"/>
      <c r="D342" s="17"/>
      <c r="E342" s="17">
        <v>3.9000000000000004</v>
      </c>
      <c r="F342" s="17"/>
    </row>
    <row r="343" spans="1:6" x14ac:dyDescent="0.25">
      <c r="A343">
        <v>6251</v>
      </c>
      <c r="B343" s="17"/>
      <c r="C343" s="17"/>
      <c r="D343" s="17"/>
      <c r="E343" s="17">
        <v>3.1928999999999998</v>
      </c>
      <c r="F343" s="17"/>
    </row>
    <row r="344" spans="1:6" x14ac:dyDescent="0.25">
      <c r="A344">
        <v>6581</v>
      </c>
      <c r="B344" s="17"/>
      <c r="C344" s="17"/>
      <c r="D344" s="17"/>
      <c r="E344" s="17">
        <v>6.3000000000000007</v>
      </c>
      <c r="F344" s="17"/>
    </row>
    <row r="345" spans="1:6" x14ac:dyDescent="0.25">
      <c r="A345">
        <v>12811</v>
      </c>
      <c r="B345" s="17"/>
      <c r="C345" s="17"/>
      <c r="D345" s="17"/>
      <c r="E345" s="17">
        <v>4.1400000000000006</v>
      </c>
      <c r="F345" s="17"/>
    </row>
    <row r="346" spans="1:6" x14ac:dyDescent="0.25">
      <c r="A346">
        <v>13398</v>
      </c>
      <c r="B346" s="17"/>
      <c r="C346" s="17"/>
      <c r="D346" s="17"/>
      <c r="E346" s="17">
        <v>7.74</v>
      </c>
      <c r="F346" s="17"/>
    </row>
    <row r="347" spans="1:6" x14ac:dyDescent="0.25">
      <c r="A347">
        <v>13433</v>
      </c>
      <c r="B347" s="17"/>
      <c r="C347" s="17"/>
      <c r="D347" s="17"/>
      <c r="E347" s="17">
        <v>2.0700000000000003</v>
      </c>
      <c r="F347" s="17"/>
    </row>
    <row r="348" spans="1:6" x14ac:dyDescent="0.25">
      <c r="A348">
        <v>200176</v>
      </c>
      <c r="B348" s="17"/>
      <c r="C348" s="17"/>
      <c r="D348" s="17"/>
      <c r="E348" s="17">
        <v>0</v>
      </c>
      <c r="F348" s="17"/>
    </row>
    <row r="349" spans="1:6" x14ac:dyDescent="0.25">
      <c r="A349">
        <v>6621</v>
      </c>
      <c r="B349" s="17"/>
      <c r="C349" s="17"/>
      <c r="D349" s="17"/>
      <c r="E349" s="17">
        <v>0</v>
      </c>
      <c r="F349" s="17"/>
    </row>
    <row r="350" spans="1:6" x14ac:dyDescent="0.25">
      <c r="A350">
        <v>200163</v>
      </c>
      <c r="B350" s="17"/>
      <c r="C350" s="17"/>
      <c r="D350" s="17"/>
      <c r="E350" s="17">
        <v>0</v>
      </c>
      <c r="F350" s="17"/>
    </row>
    <row r="351" spans="1:6" x14ac:dyDescent="0.25">
      <c r="A351">
        <v>12819</v>
      </c>
      <c r="B351" s="17"/>
      <c r="C351" s="17"/>
      <c r="D351" s="17"/>
      <c r="E351" s="17">
        <v>0</v>
      </c>
      <c r="F351" s="17"/>
    </row>
    <row r="352" spans="1:6" x14ac:dyDescent="0.25">
      <c r="A352">
        <v>12223</v>
      </c>
      <c r="B352" s="17"/>
      <c r="C352" s="17"/>
      <c r="D352" s="17"/>
      <c r="E352" s="17">
        <v>7.5601000000000003</v>
      </c>
      <c r="F352" s="17"/>
    </row>
    <row r="353" spans="1:6" x14ac:dyDescent="0.25">
      <c r="A353">
        <v>9882</v>
      </c>
      <c r="B353" s="17"/>
      <c r="C353" s="17"/>
      <c r="D353" s="17"/>
      <c r="E353" s="17">
        <v>13.563000000000001</v>
      </c>
      <c r="F353" s="17"/>
    </row>
    <row r="354" spans="1:6" x14ac:dyDescent="0.25">
      <c r="A354">
        <v>10474</v>
      </c>
      <c r="B354" s="17"/>
      <c r="C354" s="17"/>
      <c r="D354" s="17"/>
      <c r="E354" s="17">
        <v>14.013000000000002</v>
      </c>
      <c r="F354" s="17"/>
    </row>
    <row r="355" spans="1:6" x14ac:dyDescent="0.25">
      <c r="A355">
        <v>10475</v>
      </c>
      <c r="B355" s="17"/>
      <c r="C355" s="17"/>
      <c r="D355" s="17"/>
      <c r="E355" s="17">
        <v>13.104000000000001</v>
      </c>
      <c r="F355" s="17"/>
    </row>
    <row r="356" spans="1:6" x14ac:dyDescent="0.25">
      <c r="A356">
        <v>12376</v>
      </c>
      <c r="B356" s="17"/>
      <c r="C356" s="17"/>
      <c r="D356" s="17"/>
      <c r="E356" s="17">
        <v>14.133000000000001</v>
      </c>
      <c r="F356" s="17"/>
    </row>
    <row r="357" spans="1:6" x14ac:dyDescent="0.25">
      <c r="A357">
        <v>1914</v>
      </c>
      <c r="B357" s="17"/>
      <c r="C357" s="17"/>
      <c r="D357" s="17"/>
      <c r="E357" s="17">
        <v>3.1589999999999998</v>
      </c>
      <c r="F357" s="17"/>
    </row>
    <row r="358" spans="1:6" x14ac:dyDescent="0.25">
      <c r="A358">
        <v>9610</v>
      </c>
      <c r="B358" s="17"/>
      <c r="C358" s="17"/>
      <c r="D358" s="17"/>
      <c r="E358" s="17">
        <v>3.09</v>
      </c>
      <c r="F358" s="17"/>
    </row>
    <row r="359" spans="1:6" x14ac:dyDescent="0.25">
      <c r="A359">
        <v>200602</v>
      </c>
      <c r="B359" s="17"/>
      <c r="C359" s="17"/>
      <c r="D359" s="17"/>
      <c r="E359" s="17">
        <v>8.3090799999999998</v>
      </c>
      <c r="F359" s="17"/>
    </row>
    <row r="360" spans="1:6" x14ac:dyDescent="0.25">
      <c r="A360">
        <v>9332</v>
      </c>
      <c r="B360" s="17"/>
      <c r="C360" s="17"/>
      <c r="D360" s="17"/>
      <c r="E360" s="17">
        <v>0</v>
      </c>
      <c r="F360" s="17"/>
    </row>
    <row r="361" spans="1:6" x14ac:dyDescent="0.25">
      <c r="A361">
        <v>10549</v>
      </c>
      <c r="B361" s="17"/>
      <c r="C361" s="17"/>
      <c r="D361" s="17"/>
      <c r="E361" s="17">
        <v>0</v>
      </c>
      <c r="F361" s="17"/>
    </row>
    <row r="362" spans="1:6" x14ac:dyDescent="0.25">
      <c r="A362">
        <v>7534</v>
      </c>
      <c r="B362" s="17"/>
      <c r="C362" s="17"/>
      <c r="D362" s="17"/>
      <c r="E362" s="17">
        <v>2.7</v>
      </c>
      <c r="F362" s="17"/>
    </row>
    <row r="363" spans="1:6" x14ac:dyDescent="0.25">
      <c r="A363">
        <v>11100</v>
      </c>
      <c r="B363" s="17"/>
      <c r="C363" s="17"/>
      <c r="D363" s="17"/>
      <c r="E363" s="17">
        <v>0</v>
      </c>
      <c r="F363" s="17"/>
    </row>
    <row r="364" spans="1:6" x14ac:dyDescent="0.25">
      <c r="A364">
        <v>13363</v>
      </c>
      <c r="B364" s="17"/>
      <c r="C364" s="17"/>
      <c r="D364" s="17"/>
      <c r="E364" s="17">
        <v>11.31</v>
      </c>
      <c r="F364" s="17"/>
    </row>
    <row r="365" spans="1:6" x14ac:dyDescent="0.25">
      <c r="A365">
        <v>13647</v>
      </c>
      <c r="B365" s="17"/>
      <c r="C365" s="17"/>
      <c r="D365" s="17"/>
      <c r="E365" s="17">
        <v>9.9</v>
      </c>
      <c r="F365" s="17"/>
    </row>
    <row r="366" spans="1:6" x14ac:dyDescent="0.25">
      <c r="A366">
        <v>9381</v>
      </c>
      <c r="B366" s="17">
        <v>0.65</v>
      </c>
      <c r="C366" s="17"/>
      <c r="D366" s="17"/>
      <c r="E366" s="17">
        <v>0</v>
      </c>
      <c r="F366" s="17"/>
    </row>
    <row r="367" spans="1:6" x14ac:dyDescent="0.25">
      <c r="A367">
        <v>1974</v>
      </c>
      <c r="B367" s="17"/>
      <c r="C367" s="17"/>
      <c r="D367" s="17"/>
      <c r="E367" s="17"/>
      <c r="F367" s="17">
        <v>2</v>
      </c>
    </row>
    <row r="368" spans="1:6" x14ac:dyDescent="0.25">
      <c r="A368">
        <v>4317</v>
      </c>
      <c r="B368" s="17"/>
      <c r="C368" s="17"/>
      <c r="D368" s="17"/>
      <c r="E368" s="17"/>
      <c r="F368" s="17">
        <v>2</v>
      </c>
    </row>
    <row r="369" spans="1:6" x14ac:dyDescent="0.25">
      <c r="A369">
        <v>7170</v>
      </c>
      <c r="B369" s="17"/>
      <c r="C369" s="17"/>
      <c r="D369" s="17"/>
      <c r="E369" s="17"/>
      <c r="F369" s="17">
        <v>2</v>
      </c>
    </row>
    <row r="370" spans="1:6" x14ac:dyDescent="0.25">
      <c r="A370">
        <v>200250</v>
      </c>
      <c r="B370" s="17"/>
      <c r="C370" s="17"/>
      <c r="D370" s="17"/>
      <c r="E370" s="17"/>
      <c r="F370" s="17">
        <v>2</v>
      </c>
    </row>
    <row r="371" spans="1:6" x14ac:dyDescent="0.25">
      <c r="A371">
        <v>200138</v>
      </c>
      <c r="B371" s="17"/>
      <c r="C371" s="17"/>
      <c r="D371" s="17"/>
      <c r="E371" s="17"/>
      <c r="F371" s="17">
        <v>2</v>
      </c>
    </row>
    <row r="372" spans="1:6" x14ac:dyDescent="0.25">
      <c r="A372">
        <v>200204</v>
      </c>
      <c r="B372" s="17"/>
      <c r="C372" s="17"/>
      <c r="D372" s="17"/>
      <c r="E372" s="17">
        <v>2.2105600000000001</v>
      </c>
      <c r="F372" s="17"/>
    </row>
    <row r="373" spans="1:6" x14ac:dyDescent="0.25">
      <c r="A373">
        <v>10394</v>
      </c>
      <c r="B373" s="17"/>
      <c r="C373" s="17"/>
      <c r="D373" s="17"/>
      <c r="E373" s="17">
        <v>4.7910000000000004</v>
      </c>
      <c r="F373" s="17"/>
    </row>
    <row r="374" spans="1:6" x14ac:dyDescent="0.25">
      <c r="A374">
        <v>13230</v>
      </c>
      <c r="B374" s="17"/>
      <c r="C374" s="17"/>
      <c r="D374" s="17"/>
      <c r="E374" s="17">
        <v>1.331</v>
      </c>
      <c r="F374" s="17"/>
    </row>
    <row r="375" spans="1:6" x14ac:dyDescent="0.25">
      <c r="A375">
        <v>13271</v>
      </c>
      <c r="B375" s="17"/>
      <c r="C375" s="17"/>
      <c r="D375" s="17"/>
      <c r="E375" s="17">
        <v>4.17</v>
      </c>
      <c r="F375" s="17"/>
    </row>
    <row r="376" spans="1:6" x14ac:dyDescent="0.25">
      <c r="A376">
        <v>12467</v>
      </c>
      <c r="B376" s="17"/>
      <c r="C376" s="17"/>
      <c r="D376" s="17"/>
      <c r="E376" s="17">
        <v>5.22</v>
      </c>
      <c r="F376" s="17"/>
    </row>
    <row r="377" spans="1:6" x14ac:dyDescent="0.25">
      <c r="A377">
        <v>6396</v>
      </c>
      <c r="B377" s="17"/>
      <c r="C377" s="17"/>
      <c r="D377" s="17"/>
      <c r="E377" s="17">
        <v>2.4530000000000003</v>
      </c>
      <c r="F377" s="17"/>
    </row>
    <row r="378" spans="1:6" x14ac:dyDescent="0.25">
      <c r="A378">
        <v>9416</v>
      </c>
      <c r="B378" s="17"/>
      <c r="C378" s="17"/>
      <c r="D378" s="17"/>
      <c r="E378" s="17">
        <v>7.41</v>
      </c>
      <c r="F378" s="17"/>
    </row>
    <row r="379" spans="1:6" x14ac:dyDescent="0.25">
      <c r="A379">
        <v>9573</v>
      </c>
      <c r="B379" s="17"/>
      <c r="C379" s="17"/>
      <c r="D379" s="17"/>
      <c r="E379" s="17">
        <v>4.92</v>
      </c>
      <c r="F379" s="17"/>
    </row>
    <row r="380" spans="1:6" x14ac:dyDescent="0.25">
      <c r="A380">
        <v>9577</v>
      </c>
      <c r="B380" s="17"/>
      <c r="C380" s="17"/>
      <c r="D380" s="17"/>
      <c r="E380" s="17">
        <v>5.91</v>
      </c>
      <c r="F380" s="17"/>
    </row>
    <row r="381" spans="1:6" x14ac:dyDescent="0.25">
      <c r="A381">
        <v>9579</v>
      </c>
      <c r="B381" s="17"/>
      <c r="C381" s="17"/>
      <c r="D381" s="17"/>
      <c r="E381" s="17">
        <v>6.33</v>
      </c>
      <c r="F381" s="17"/>
    </row>
    <row r="382" spans="1:6" x14ac:dyDescent="0.25">
      <c r="A382">
        <v>10783</v>
      </c>
      <c r="B382" s="17"/>
      <c r="C382" s="17"/>
      <c r="D382" s="17"/>
      <c r="E382" s="17">
        <v>3.75</v>
      </c>
      <c r="F382" s="17"/>
    </row>
    <row r="383" spans="1:6" x14ac:dyDescent="0.25">
      <c r="A383">
        <v>11384</v>
      </c>
      <c r="B383" s="17"/>
      <c r="C383" s="17"/>
      <c r="D383" s="17"/>
      <c r="E383" s="17">
        <v>5.8800000000000008</v>
      </c>
      <c r="F383" s="17"/>
    </row>
    <row r="384" spans="1:6" x14ac:dyDescent="0.25">
      <c r="A384">
        <v>12377</v>
      </c>
      <c r="B384" s="17"/>
      <c r="C384" s="17"/>
      <c r="D384" s="17"/>
      <c r="E384" s="17">
        <v>8.76</v>
      </c>
      <c r="F384" s="17"/>
    </row>
    <row r="385" spans="1:6" x14ac:dyDescent="0.25">
      <c r="A385">
        <v>8153</v>
      </c>
      <c r="B385" s="17"/>
      <c r="C385" s="17"/>
      <c r="D385" s="17"/>
      <c r="E385" s="17">
        <v>2.915</v>
      </c>
      <c r="F385" s="17"/>
    </row>
    <row r="386" spans="1:6" x14ac:dyDescent="0.25">
      <c r="A386">
        <v>8960</v>
      </c>
      <c r="B386" s="17"/>
      <c r="C386" s="17"/>
      <c r="D386" s="17"/>
      <c r="E386" s="17">
        <v>1.3419999999999999</v>
      </c>
      <c r="F386" s="17"/>
    </row>
    <row r="387" spans="1:6" x14ac:dyDescent="0.25">
      <c r="A387">
        <v>9200</v>
      </c>
      <c r="B387" s="17"/>
      <c r="C387" s="17"/>
      <c r="D387" s="17"/>
      <c r="E387" s="17">
        <v>2.915</v>
      </c>
      <c r="F387" s="17"/>
    </row>
    <row r="388" spans="1:6" x14ac:dyDescent="0.25">
      <c r="A388">
        <v>10154</v>
      </c>
      <c r="B388" s="17"/>
      <c r="C388" s="17"/>
      <c r="D388" s="17"/>
      <c r="E388" s="17">
        <v>2.8489999999999998</v>
      </c>
      <c r="F388" s="17"/>
    </row>
    <row r="389" spans="1:6" x14ac:dyDescent="0.25">
      <c r="A389">
        <v>10297</v>
      </c>
      <c r="B389" s="17"/>
      <c r="C389" s="17"/>
      <c r="D389" s="17"/>
      <c r="E389" s="17">
        <v>1.8039999999999998</v>
      </c>
      <c r="F389" s="17"/>
    </row>
    <row r="390" spans="1:6" x14ac:dyDescent="0.25">
      <c r="A390">
        <v>10390</v>
      </c>
      <c r="B390" s="17"/>
      <c r="C390" s="17"/>
      <c r="D390" s="17"/>
      <c r="E390" s="17">
        <v>1.903</v>
      </c>
      <c r="F390" s="17"/>
    </row>
    <row r="391" spans="1:6" x14ac:dyDescent="0.25">
      <c r="A391">
        <v>10731</v>
      </c>
      <c r="B391" s="17"/>
      <c r="C391" s="17"/>
      <c r="D391" s="17"/>
      <c r="E391" s="17">
        <v>1.1000000000000001</v>
      </c>
      <c r="F391" s="17"/>
    </row>
    <row r="392" spans="1:6" x14ac:dyDescent="0.25">
      <c r="A392">
        <v>12141</v>
      </c>
      <c r="B392" s="17"/>
      <c r="C392" s="17"/>
      <c r="D392" s="17"/>
      <c r="E392" s="17">
        <v>1.9910000000000001</v>
      </c>
      <c r="F392" s="17"/>
    </row>
    <row r="393" spans="1:6" x14ac:dyDescent="0.25">
      <c r="A393">
        <v>12169</v>
      </c>
      <c r="B393" s="17"/>
      <c r="C393" s="17"/>
      <c r="D393" s="17"/>
      <c r="E393" s="17">
        <v>1.518</v>
      </c>
      <c r="F393" s="17"/>
    </row>
    <row r="394" spans="1:6" x14ac:dyDescent="0.25">
      <c r="A394">
        <v>4181</v>
      </c>
      <c r="B394" s="17"/>
      <c r="C394" s="17"/>
      <c r="D394" s="17"/>
      <c r="E394" s="17">
        <v>2.2770000000000001</v>
      </c>
      <c r="F394" s="17"/>
    </row>
    <row r="395" spans="1:6" x14ac:dyDescent="0.25">
      <c r="A395">
        <v>983440</v>
      </c>
      <c r="B395" s="17"/>
      <c r="C395" s="17"/>
      <c r="D395" s="17"/>
      <c r="E395" s="17">
        <v>1.8589999999999998</v>
      </c>
      <c r="F395" s="17"/>
    </row>
    <row r="396" spans="1:6" x14ac:dyDescent="0.25">
      <c r="A396">
        <v>10243</v>
      </c>
      <c r="B396" s="17"/>
      <c r="C396" s="17"/>
      <c r="D396" s="17"/>
      <c r="E396" s="17">
        <v>0.83599999999999997</v>
      </c>
      <c r="F396" s="17"/>
    </row>
    <row r="397" spans="1:6" x14ac:dyDescent="0.25">
      <c r="A397">
        <v>7937</v>
      </c>
      <c r="B397" s="17"/>
      <c r="C397" s="17"/>
      <c r="D397" s="17"/>
      <c r="E397" s="17">
        <v>2.1339999999999999</v>
      </c>
      <c r="F397" s="17"/>
    </row>
    <row r="398" spans="1:6" x14ac:dyDescent="0.25">
      <c r="A398">
        <v>8953</v>
      </c>
      <c r="B398" s="17"/>
      <c r="C398" s="17"/>
      <c r="D398" s="17"/>
      <c r="E398" s="17">
        <v>3.99</v>
      </c>
      <c r="F398" s="17"/>
    </row>
    <row r="399" spans="1:6" x14ac:dyDescent="0.25">
      <c r="A399">
        <v>9550</v>
      </c>
      <c r="B399" s="17"/>
      <c r="C399" s="17"/>
      <c r="D399" s="17"/>
      <c r="E399" s="17">
        <v>3.423</v>
      </c>
      <c r="F399" s="17"/>
    </row>
    <row r="400" spans="1:6" x14ac:dyDescent="0.25">
      <c r="A400">
        <v>9551</v>
      </c>
      <c r="B400" s="17"/>
      <c r="C400" s="17"/>
      <c r="D400" s="17"/>
      <c r="E400" s="17">
        <v>5.577</v>
      </c>
      <c r="F400" s="17"/>
    </row>
    <row r="401" spans="1:6" x14ac:dyDescent="0.25">
      <c r="A401">
        <v>9553</v>
      </c>
      <c r="B401" s="17"/>
      <c r="C401" s="17"/>
      <c r="D401" s="17"/>
      <c r="E401" s="17">
        <v>5.7960000000000003</v>
      </c>
      <c r="F401" s="17"/>
    </row>
    <row r="402" spans="1:6" x14ac:dyDescent="0.25">
      <c r="A402">
        <v>9554</v>
      </c>
      <c r="B402" s="17"/>
      <c r="C402" s="17"/>
      <c r="D402" s="17"/>
      <c r="E402" s="17">
        <v>3.6960000000000002</v>
      </c>
      <c r="F402" s="17"/>
    </row>
    <row r="403" spans="1:6" x14ac:dyDescent="0.25">
      <c r="A403">
        <v>9555</v>
      </c>
      <c r="B403" s="17"/>
      <c r="C403" s="17"/>
      <c r="D403" s="17"/>
      <c r="E403" s="17">
        <v>6.3539999999999992</v>
      </c>
      <c r="F403" s="17"/>
    </row>
    <row r="404" spans="1:6" x14ac:dyDescent="0.25">
      <c r="A404">
        <v>9557</v>
      </c>
      <c r="B404" s="17"/>
      <c r="C404" s="17"/>
      <c r="D404" s="17"/>
      <c r="E404" s="17">
        <v>6.0270000000000001</v>
      </c>
      <c r="F404" s="17"/>
    </row>
    <row r="405" spans="1:6" x14ac:dyDescent="0.25">
      <c r="A405">
        <v>10479</v>
      </c>
      <c r="B405" s="17"/>
      <c r="C405" s="17"/>
      <c r="D405" s="17"/>
      <c r="E405" s="17">
        <v>2.427</v>
      </c>
      <c r="F405" s="17"/>
    </row>
    <row r="406" spans="1:6" x14ac:dyDescent="0.25">
      <c r="A406">
        <v>5483</v>
      </c>
      <c r="B406" s="17"/>
      <c r="C406" s="17"/>
      <c r="D406" s="17"/>
      <c r="E406" s="17">
        <v>1.4751000000000001</v>
      </c>
      <c r="F406" s="17"/>
    </row>
    <row r="407" spans="1:6" x14ac:dyDescent="0.25">
      <c r="A407">
        <v>10546</v>
      </c>
      <c r="B407" s="17"/>
      <c r="C407" s="17"/>
      <c r="D407" s="17"/>
      <c r="E407" s="17">
        <v>1.716</v>
      </c>
      <c r="F407" s="17"/>
    </row>
    <row r="408" spans="1:6" x14ac:dyDescent="0.25">
      <c r="A408">
        <v>11737</v>
      </c>
      <c r="B408" s="17"/>
      <c r="C408" s="17"/>
      <c r="D408" s="17"/>
      <c r="E408" s="17">
        <v>3.6900000000000004</v>
      </c>
      <c r="F408" s="17"/>
    </row>
    <row r="409" spans="1:6" x14ac:dyDescent="0.25">
      <c r="A409">
        <v>12960</v>
      </c>
      <c r="B409" s="17"/>
      <c r="C409" s="17"/>
      <c r="D409" s="17"/>
      <c r="E409" s="17">
        <v>3.423</v>
      </c>
      <c r="F409" s="17"/>
    </row>
    <row r="410" spans="1:6" x14ac:dyDescent="0.25">
      <c r="A410">
        <v>200267</v>
      </c>
      <c r="B410" s="17"/>
      <c r="C410" s="17"/>
      <c r="D410" s="17"/>
      <c r="E410" s="17">
        <v>5.3876400000000002</v>
      </c>
      <c r="F410" s="17"/>
    </row>
    <row r="411" spans="1:6" x14ac:dyDescent="0.25">
      <c r="A411">
        <v>9116093</v>
      </c>
      <c r="B411" s="17">
        <v>0.59</v>
      </c>
      <c r="C411" s="17"/>
      <c r="D411" s="17"/>
      <c r="E411" s="17">
        <v>0</v>
      </c>
      <c r="F411" s="17"/>
    </row>
    <row r="412" spans="1:6" x14ac:dyDescent="0.25">
      <c r="A412">
        <v>9116065</v>
      </c>
      <c r="B412" s="17">
        <v>0.69</v>
      </c>
      <c r="C412" s="17"/>
      <c r="D412" s="17"/>
      <c r="E412" s="17"/>
      <c r="F412" s="17"/>
    </row>
    <row r="413" spans="1:6" x14ac:dyDescent="0.25">
      <c r="A413">
        <v>9203994</v>
      </c>
      <c r="B413" s="17">
        <v>0.41</v>
      </c>
      <c r="C413" s="17"/>
      <c r="D413" s="17"/>
      <c r="E413" s="17"/>
      <c r="F413" s="17"/>
    </row>
    <row r="414" spans="1:6" x14ac:dyDescent="0.25">
      <c r="A414">
        <v>9205392</v>
      </c>
      <c r="B414" s="17">
        <v>0.23</v>
      </c>
      <c r="C414" s="17"/>
      <c r="D414" s="17"/>
      <c r="E414" s="17"/>
      <c r="F414" s="17"/>
    </row>
    <row r="415" spans="1:6" x14ac:dyDescent="0.25">
      <c r="A415">
        <v>9204078</v>
      </c>
      <c r="B415" s="17">
        <v>0.18</v>
      </c>
      <c r="C415" s="17"/>
      <c r="D415" s="17"/>
      <c r="E415" s="17"/>
      <c r="F415" s="17"/>
    </row>
    <row r="416" spans="1:6" x14ac:dyDescent="0.25">
      <c r="A416">
        <v>9205411</v>
      </c>
      <c r="B416" s="17">
        <v>0.3</v>
      </c>
      <c r="C416" s="17"/>
      <c r="D416" s="17"/>
      <c r="E416" s="17">
        <v>0</v>
      </c>
      <c r="F416" s="17"/>
    </row>
    <row r="417" spans="1:6" x14ac:dyDescent="0.25">
      <c r="A417">
        <v>9200355</v>
      </c>
      <c r="B417" s="17">
        <v>0.93</v>
      </c>
      <c r="C417" s="17"/>
      <c r="D417" s="17"/>
      <c r="E417" s="17"/>
      <c r="F417" s="17"/>
    </row>
    <row r="418" spans="1:6" x14ac:dyDescent="0.25">
      <c r="A418">
        <v>9200364</v>
      </c>
      <c r="B418" s="17">
        <v>4.79</v>
      </c>
      <c r="C418" s="17"/>
      <c r="D418" s="17"/>
      <c r="E418" s="17">
        <v>0</v>
      </c>
      <c r="F418" s="17"/>
    </row>
    <row r="419" spans="1:6" x14ac:dyDescent="0.25">
      <c r="A419">
        <v>9200374</v>
      </c>
      <c r="B419" s="17">
        <v>1.1000000000000001</v>
      </c>
      <c r="C419" s="17"/>
      <c r="D419" s="17"/>
      <c r="E419" s="17">
        <v>6.3150000000000004</v>
      </c>
      <c r="F419" s="17"/>
    </row>
    <row r="420" spans="1:6" x14ac:dyDescent="0.25">
      <c r="A420">
        <v>9200408</v>
      </c>
      <c r="B420" s="17">
        <v>0.17</v>
      </c>
      <c r="C420" s="17"/>
      <c r="D420" s="17"/>
      <c r="E420" s="17">
        <v>0</v>
      </c>
      <c r="F420" s="17"/>
    </row>
    <row r="421" spans="1:6" x14ac:dyDescent="0.25">
      <c r="A421">
        <v>9202480</v>
      </c>
      <c r="B421" s="17">
        <v>0.28999999999999998</v>
      </c>
      <c r="C421" s="17"/>
      <c r="D421" s="17"/>
      <c r="E421" s="17">
        <v>0</v>
      </c>
      <c r="F421" s="17"/>
    </row>
    <row r="422" spans="1:6" x14ac:dyDescent="0.25">
      <c r="A422">
        <v>9202542</v>
      </c>
      <c r="B422" s="17">
        <v>0.94</v>
      </c>
      <c r="C422" s="17"/>
      <c r="D422" s="17"/>
      <c r="E422" s="17"/>
      <c r="F422" s="17"/>
    </row>
    <row r="423" spans="1:6" x14ac:dyDescent="0.25">
      <c r="A423">
        <v>9116064</v>
      </c>
      <c r="B423" s="17">
        <v>1.48</v>
      </c>
      <c r="C423" s="17"/>
      <c r="D423" s="17"/>
      <c r="E423" s="17">
        <v>0</v>
      </c>
      <c r="F423" s="17"/>
    </row>
    <row r="424" spans="1:6" x14ac:dyDescent="0.25">
      <c r="A424">
        <v>9200356</v>
      </c>
      <c r="B424" s="17">
        <v>3.46</v>
      </c>
      <c r="C424" s="17"/>
      <c r="D424" s="17"/>
      <c r="E424" s="17"/>
      <c r="F424" s="17"/>
    </row>
    <row r="425" spans="1:6" x14ac:dyDescent="0.25">
      <c r="A425">
        <v>9201335</v>
      </c>
      <c r="B425" s="17">
        <v>0.2</v>
      </c>
      <c r="C425" s="17"/>
      <c r="D425" s="17"/>
      <c r="E425" s="17"/>
      <c r="F425" s="17"/>
    </row>
    <row r="426" spans="1:6" x14ac:dyDescent="0.25">
      <c r="A426">
        <v>9204868</v>
      </c>
      <c r="B426" s="17">
        <v>0.32</v>
      </c>
      <c r="C426" s="17"/>
      <c r="D426" s="17"/>
      <c r="E426" s="17">
        <v>0</v>
      </c>
      <c r="F426" s="17"/>
    </row>
    <row r="427" spans="1:6" x14ac:dyDescent="0.25">
      <c r="A427">
        <v>9203621</v>
      </c>
      <c r="B427" s="17">
        <v>0.28000000000000003</v>
      </c>
      <c r="C427" s="17"/>
      <c r="D427" s="17"/>
      <c r="E427" s="17"/>
      <c r="F427" s="17"/>
    </row>
    <row r="428" spans="1:6" x14ac:dyDescent="0.25">
      <c r="A428">
        <v>9116596</v>
      </c>
      <c r="B428" s="17">
        <v>0.31</v>
      </c>
      <c r="C428" s="17"/>
      <c r="D428" s="17"/>
      <c r="E428" s="17">
        <v>1.5256999999999998</v>
      </c>
      <c r="F428" s="17"/>
    </row>
    <row r="429" spans="1:6" x14ac:dyDescent="0.25">
      <c r="A429">
        <v>9203627</v>
      </c>
      <c r="B429" s="17"/>
      <c r="C429" s="17"/>
      <c r="D429" s="17"/>
      <c r="E429" s="17">
        <v>0</v>
      </c>
      <c r="F429" s="17"/>
    </row>
    <row r="430" spans="1:6" x14ac:dyDescent="0.25">
      <c r="A430">
        <v>9201388</v>
      </c>
      <c r="B430" s="17">
        <v>0.78</v>
      </c>
      <c r="C430" s="17"/>
      <c r="D430" s="17"/>
      <c r="E430" s="17"/>
      <c r="F430" s="17"/>
    </row>
    <row r="431" spans="1:6" x14ac:dyDescent="0.25">
      <c r="A431">
        <v>9202697</v>
      </c>
      <c r="B431" s="17">
        <v>1.55</v>
      </c>
      <c r="C431" s="17"/>
      <c r="D431" s="17"/>
      <c r="E431" s="17">
        <v>0</v>
      </c>
      <c r="F431" s="17"/>
    </row>
    <row r="432" spans="1:6" x14ac:dyDescent="0.25">
      <c r="A432">
        <v>9116592</v>
      </c>
      <c r="B432" s="17">
        <v>0.59</v>
      </c>
      <c r="C432" s="17"/>
      <c r="D432" s="17"/>
      <c r="E432" s="17">
        <v>2.1242000000000001</v>
      </c>
      <c r="F432" s="17"/>
    </row>
    <row r="433" spans="1:6" x14ac:dyDescent="0.25">
      <c r="A433">
        <v>9116077</v>
      </c>
      <c r="B433" s="17">
        <v>0.37</v>
      </c>
      <c r="C433" s="17"/>
      <c r="D433" s="17"/>
      <c r="E433" s="17"/>
      <c r="F433" s="17"/>
    </row>
    <row r="434" spans="1:6" x14ac:dyDescent="0.25">
      <c r="A434">
        <v>9117167</v>
      </c>
      <c r="B434" s="17">
        <v>0.92</v>
      </c>
      <c r="C434" s="17"/>
      <c r="D434" s="17"/>
      <c r="E434" s="17">
        <v>3.1589999999999998</v>
      </c>
      <c r="F434" s="17"/>
    </row>
    <row r="435" spans="1:6" x14ac:dyDescent="0.25">
      <c r="A435">
        <v>9116603</v>
      </c>
      <c r="B435" s="17">
        <v>1.19</v>
      </c>
      <c r="C435" s="17"/>
      <c r="D435" s="17"/>
      <c r="E435" s="17">
        <v>2.1242000000000001</v>
      </c>
      <c r="F435" s="17"/>
    </row>
    <row r="436" spans="1:6" x14ac:dyDescent="0.25">
      <c r="A436">
        <v>9205165</v>
      </c>
      <c r="B436" s="17">
        <v>0.08</v>
      </c>
      <c r="C436" s="17"/>
      <c r="D436" s="17"/>
      <c r="E436" s="17"/>
      <c r="F436" s="17"/>
    </row>
    <row r="437" spans="1:6" x14ac:dyDescent="0.25">
      <c r="A437">
        <v>9117169</v>
      </c>
      <c r="B437" s="17">
        <v>0.49</v>
      </c>
      <c r="C437" s="17"/>
      <c r="D437" s="17"/>
      <c r="E437" s="17">
        <v>0</v>
      </c>
      <c r="F437" s="17"/>
    </row>
    <row r="438" spans="1:6" x14ac:dyDescent="0.25">
      <c r="A438">
        <v>9203722</v>
      </c>
      <c r="B438" s="17">
        <v>0.4</v>
      </c>
      <c r="C438" s="17"/>
      <c r="D438" s="17"/>
      <c r="E438" s="17">
        <v>0</v>
      </c>
      <c r="F438" s="17"/>
    </row>
    <row r="439" spans="1:6" x14ac:dyDescent="0.25">
      <c r="A439">
        <v>9204969</v>
      </c>
      <c r="B439" s="17">
        <v>0.13</v>
      </c>
      <c r="C439" s="17"/>
      <c r="D439" s="17"/>
      <c r="E439" s="17"/>
      <c r="F439" s="17"/>
    </row>
    <row r="440" spans="1:6" x14ac:dyDescent="0.25">
      <c r="A440">
        <v>9201236</v>
      </c>
      <c r="B440" s="17">
        <v>0.09</v>
      </c>
      <c r="C440" s="17"/>
      <c r="D440" s="17"/>
      <c r="E440" s="17">
        <v>0</v>
      </c>
      <c r="F440" s="17"/>
    </row>
    <row r="441" spans="1:6" x14ac:dyDescent="0.25">
      <c r="A441">
        <v>9204021</v>
      </c>
      <c r="B441" s="17">
        <v>0.35</v>
      </c>
      <c r="C441" s="17"/>
      <c r="D441" s="17"/>
      <c r="E441" s="17">
        <v>0</v>
      </c>
      <c r="F441" s="17"/>
    </row>
    <row r="442" spans="1:6" x14ac:dyDescent="0.25">
      <c r="A442">
        <v>9201965</v>
      </c>
      <c r="B442" s="17">
        <v>7.0000000000000007E-2</v>
      </c>
      <c r="C442" s="17"/>
      <c r="D442" s="17"/>
      <c r="E442" s="17"/>
      <c r="F442" s="17"/>
    </row>
    <row r="443" spans="1:6" x14ac:dyDescent="0.25">
      <c r="A443">
        <v>9203607</v>
      </c>
      <c r="B443" s="17">
        <v>0.22</v>
      </c>
      <c r="C443" s="17"/>
      <c r="D443" s="17"/>
      <c r="E443" s="17"/>
      <c r="F443" s="17"/>
    </row>
    <row r="444" spans="1:6" x14ac:dyDescent="0.25">
      <c r="A444">
        <v>9117168</v>
      </c>
      <c r="B444" s="17">
        <v>4.6900000000000004</v>
      </c>
      <c r="C444" s="17"/>
      <c r="D444" s="17"/>
      <c r="E444" s="17">
        <v>3.0000999999999998</v>
      </c>
      <c r="F444" s="17"/>
    </row>
    <row r="445" spans="1:6" x14ac:dyDescent="0.25">
      <c r="A445">
        <v>9122383</v>
      </c>
      <c r="B445" s="17">
        <v>0.69</v>
      </c>
      <c r="C445" s="17"/>
      <c r="D445" s="17"/>
      <c r="E445" s="17">
        <v>7.9949986000000006</v>
      </c>
      <c r="F445" s="17"/>
    </row>
    <row r="446" spans="1:6" x14ac:dyDescent="0.25">
      <c r="A446">
        <v>9205250</v>
      </c>
      <c r="B446" s="17"/>
      <c r="C446" s="17">
        <v>0.31</v>
      </c>
      <c r="D446" s="17"/>
      <c r="E446" s="17"/>
      <c r="F446" s="17"/>
    </row>
    <row r="447" spans="1:6" x14ac:dyDescent="0.25">
      <c r="A447">
        <v>9205480</v>
      </c>
      <c r="B447" s="17"/>
      <c r="C447" s="17">
        <v>0.32</v>
      </c>
      <c r="D447" s="17"/>
      <c r="E447" s="17"/>
      <c r="F447" s="17"/>
    </row>
    <row r="448" spans="1:6" x14ac:dyDescent="0.25">
      <c r="A448">
        <v>200804</v>
      </c>
      <c r="B448" s="17"/>
      <c r="C448" s="17"/>
      <c r="D448" s="17">
        <v>1.7</v>
      </c>
      <c r="E448" s="17">
        <v>6.8209999999999997</v>
      </c>
      <c r="F448" s="17"/>
    </row>
    <row r="449" spans="1:6" x14ac:dyDescent="0.25">
      <c r="A449">
        <v>200795</v>
      </c>
      <c r="B449" s="17"/>
      <c r="C449" s="17"/>
      <c r="D449" s="17">
        <v>0.04</v>
      </c>
      <c r="E449" s="17"/>
      <c r="F449" s="17"/>
    </row>
    <row r="450" spans="1:6" x14ac:dyDescent="0.25">
      <c r="A450">
        <v>200794</v>
      </c>
      <c r="B450" s="17"/>
      <c r="C450" s="17"/>
      <c r="D450" s="17">
        <v>0.5</v>
      </c>
      <c r="E450" s="17"/>
      <c r="F450" s="17"/>
    </row>
    <row r="451" spans="1:6" x14ac:dyDescent="0.25">
      <c r="A451">
        <v>9200372</v>
      </c>
      <c r="B451" s="17"/>
      <c r="C451" s="17"/>
      <c r="D451" s="17">
        <v>7.0000000000000007E-2</v>
      </c>
      <c r="E451" s="17"/>
      <c r="F451" s="17"/>
    </row>
    <row r="452" spans="1:6" x14ac:dyDescent="0.25">
      <c r="A452">
        <v>9202446</v>
      </c>
      <c r="B452" s="17"/>
      <c r="C452" s="17"/>
      <c r="D452" s="17">
        <v>0.21</v>
      </c>
      <c r="E452" s="17"/>
      <c r="F452" s="17"/>
    </row>
    <row r="453" spans="1:6" x14ac:dyDescent="0.25">
      <c r="A453">
        <v>9116494</v>
      </c>
      <c r="B453" s="17"/>
      <c r="C453" s="17"/>
      <c r="D453" s="17">
        <v>0.65</v>
      </c>
      <c r="E453" s="17"/>
      <c r="F453" s="17"/>
    </row>
    <row r="454" spans="1:6" x14ac:dyDescent="0.25">
      <c r="A454">
        <v>9114848</v>
      </c>
      <c r="B454" s="17"/>
      <c r="C454" s="17"/>
      <c r="D454" s="17">
        <v>1.1299999999999999</v>
      </c>
      <c r="E454" s="17">
        <v>0</v>
      </c>
      <c r="F454" s="17"/>
    </row>
    <row r="455" spans="1:6" x14ac:dyDescent="0.25">
      <c r="A455">
        <v>9205168</v>
      </c>
      <c r="B455" s="17"/>
      <c r="C455" s="17"/>
      <c r="D455" s="17">
        <v>1.21</v>
      </c>
      <c r="E455" s="17"/>
      <c r="F455" s="17"/>
    </row>
    <row r="456" spans="1:6" x14ac:dyDescent="0.25">
      <c r="A456">
        <v>202162</v>
      </c>
      <c r="B456" s="17"/>
      <c r="C456" s="17"/>
      <c r="D456" s="17">
        <v>0.14000000000000001</v>
      </c>
      <c r="E456" s="17"/>
      <c r="F456" s="17"/>
    </row>
    <row r="457" spans="1:6" x14ac:dyDescent="0.25">
      <c r="A457">
        <v>202589</v>
      </c>
      <c r="B457" s="17"/>
      <c r="C457" s="17"/>
      <c r="D457" s="17">
        <v>0.62</v>
      </c>
      <c r="E457" s="17">
        <v>12.401400000000001</v>
      </c>
      <c r="F457" s="17"/>
    </row>
    <row r="458" spans="1:6" x14ac:dyDescent="0.25">
      <c r="A458">
        <v>209076</v>
      </c>
      <c r="B458" s="17"/>
      <c r="C458" s="17"/>
      <c r="D458" s="17">
        <v>1.6</v>
      </c>
      <c r="E458" s="17"/>
      <c r="F458" s="17"/>
    </row>
    <row r="459" spans="1:6" x14ac:dyDescent="0.25">
      <c r="A459">
        <v>12504</v>
      </c>
      <c r="B459" s="17"/>
      <c r="C459" s="17"/>
      <c r="D459" s="17"/>
      <c r="E459" s="17">
        <v>8.1</v>
      </c>
      <c r="F459" s="17"/>
    </row>
    <row r="460" spans="1:6" x14ac:dyDescent="0.25">
      <c r="A460">
        <v>9308</v>
      </c>
      <c r="B460" s="17"/>
      <c r="C460" s="17"/>
      <c r="D460" s="17"/>
      <c r="E460" s="17">
        <v>0</v>
      </c>
      <c r="F460" s="17"/>
    </row>
    <row r="461" spans="1:6" x14ac:dyDescent="0.25">
      <c r="A461">
        <v>5258</v>
      </c>
      <c r="B461" s="17"/>
      <c r="C461" s="17"/>
      <c r="D461" s="17"/>
      <c r="E461" s="17">
        <v>0</v>
      </c>
      <c r="F461" s="17"/>
    </row>
    <row r="462" spans="1:6" x14ac:dyDescent="0.25">
      <c r="A462">
        <v>10979</v>
      </c>
      <c r="B462" s="17"/>
      <c r="C462" s="17"/>
      <c r="D462" s="17"/>
      <c r="E462" s="17">
        <v>0</v>
      </c>
      <c r="F462" s="17"/>
    </row>
    <row r="463" spans="1:6" x14ac:dyDescent="0.25">
      <c r="A463">
        <v>12082</v>
      </c>
      <c r="B463" s="17"/>
      <c r="C463" s="17"/>
      <c r="D463" s="17"/>
      <c r="E463" s="17">
        <v>0</v>
      </c>
      <c r="F463" s="17"/>
    </row>
    <row r="464" spans="1:6" x14ac:dyDescent="0.25">
      <c r="A464">
        <v>13041</v>
      </c>
      <c r="B464" s="17"/>
      <c r="C464" s="17"/>
      <c r="D464" s="17"/>
      <c r="E464" s="17">
        <v>0</v>
      </c>
      <c r="F464" s="17"/>
    </row>
    <row r="465" spans="1:6" x14ac:dyDescent="0.25">
      <c r="A465">
        <v>13517</v>
      </c>
      <c r="B465" s="17"/>
      <c r="C465" s="17"/>
      <c r="D465" s="17"/>
      <c r="E465" s="17">
        <v>2.6325000000000003</v>
      </c>
      <c r="F465" s="17"/>
    </row>
    <row r="466" spans="1:6" x14ac:dyDescent="0.25">
      <c r="A466">
        <v>11869</v>
      </c>
      <c r="B466" s="17"/>
      <c r="C466" s="17"/>
      <c r="D466" s="17"/>
      <c r="E466" s="17">
        <v>6.45</v>
      </c>
      <c r="F466" s="17"/>
    </row>
    <row r="467" spans="1:6" x14ac:dyDescent="0.25">
      <c r="A467">
        <v>200294</v>
      </c>
      <c r="B467" s="17"/>
      <c r="C467" s="17"/>
      <c r="D467" s="17"/>
      <c r="E467" s="17">
        <v>11.760000000000002</v>
      </c>
      <c r="F467" s="17"/>
    </row>
    <row r="468" spans="1:6" x14ac:dyDescent="0.25">
      <c r="A468">
        <v>3583</v>
      </c>
      <c r="B468" s="17"/>
      <c r="C468" s="17"/>
      <c r="D468" s="17"/>
      <c r="E468" s="17">
        <v>0</v>
      </c>
      <c r="F468" s="17"/>
    </row>
    <row r="469" spans="1:6" x14ac:dyDescent="0.25">
      <c r="A469">
        <v>10370</v>
      </c>
      <c r="B469" s="17"/>
      <c r="C469" s="17"/>
      <c r="D469" s="17"/>
      <c r="E469" s="17">
        <v>0</v>
      </c>
      <c r="F469" s="17"/>
    </row>
    <row r="470" spans="1:6" x14ac:dyDescent="0.25">
      <c r="A470">
        <v>5014</v>
      </c>
      <c r="B470" s="17"/>
      <c r="C470" s="17"/>
      <c r="D470" s="17"/>
      <c r="E470" s="17">
        <v>0</v>
      </c>
      <c r="F470" s="17"/>
    </row>
    <row r="471" spans="1:6" x14ac:dyDescent="0.25">
      <c r="A471">
        <v>7916</v>
      </c>
      <c r="B471" s="17"/>
      <c r="C471" s="17"/>
      <c r="D471" s="17"/>
      <c r="E471" s="17">
        <v>1.974</v>
      </c>
      <c r="F471" s="17"/>
    </row>
    <row r="472" spans="1:6" x14ac:dyDescent="0.25">
      <c r="A472">
        <v>200228</v>
      </c>
      <c r="B472" s="17"/>
      <c r="C472" s="17"/>
      <c r="D472" s="17"/>
      <c r="E472" s="17">
        <v>18.641999999999999</v>
      </c>
      <c r="F472" s="17"/>
    </row>
    <row r="473" spans="1:6" x14ac:dyDescent="0.25">
      <c r="A473">
        <v>12407</v>
      </c>
      <c r="B473" s="17"/>
      <c r="C473" s="17"/>
      <c r="D473" s="17"/>
      <c r="E473" s="17">
        <v>0</v>
      </c>
      <c r="F473" s="17"/>
    </row>
    <row r="474" spans="1:6" x14ac:dyDescent="0.25">
      <c r="A474">
        <v>10876</v>
      </c>
      <c r="B474" s="17"/>
      <c r="C474" s="17"/>
      <c r="D474" s="17"/>
      <c r="E474" s="17">
        <v>0</v>
      </c>
      <c r="F474" s="17"/>
    </row>
    <row r="475" spans="1:6" x14ac:dyDescent="0.25">
      <c r="A475">
        <v>6878</v>
      </c>
      <c r="B475" s="17"/>
      <c r="C475" s="17"/>
      <c r="D475" s="17"/>
      <c r="E475" s="17">
        <v>0</v>
      </c>
      <c r="F475" s="17"/>
    </row>
    <row r="476" spans="1:6" x14ac:dyDescent="0.25">
      <c r="A476">
        <v>13478</v>
      </c>
      <c r="B476" s="17"/>
      <c r="C476" s="17"/>
      <c r="D476" s="17"/>
      <c r="E476" s="17">
        <v>0</v>
      </c>
      <c r="F476" s="17"/>
    </row>
    <row r="477" spans="1:6" x14ac:dyDescent="0.25">
      <c r="A477">
        <v>4290</v>
      </c>
      <c r="B477" s="17"/>
      <c r="C477" s="17"/>
      <c r="D477" s="17"/>
      <c r="E477" s="17">
        <v>0</v>
      </c>
      <c r="F477" s="17"/>
    </row>
    <row r="478" spans="1:6" x14ac:dyDescent="0.25">
      <c r="A478">
        <v>9611</v>
      </c>
      <c r="B478" s="17"/>
      <c r="C478" s="17"/>
      <c r="D478" s="17"/>
      <c r="E478" s="17">
        <v>7.95</v>
      </c>
      <c r="F478" s="17"/>
    </row>
    <row r="479" spans="1:6" x14ac:dyDescent="0.25">
      <c r="A479">
        <v>10450</v>
      </c>
      <c r="B479" s="17"/>
      <c r="C479" s="17"/>
      <c r="D479" s="17"/>
      <c r="E479" s="17">
        <v>0</v>
      </c>
      <c r="F479" s="17"/>
    </row>
    <row r="480" spans="1:6" x14ac:dyDescent="0.25">
      <c r="A480">
        <v>11356</v>
      </c>
      <c r="B480" s="17"/>
      <c r="C480" s="17"/>
      <c r="D480" s="17"/>
      <c r="E480" s="17">
        <v>6.6</v>
      </c>
      <c r="F480" s="17"/>
    </row>
    <row r="481" spans="1:6" x14ac:dyDescent="0.25">
      <c r="A481">
        <v>6961</v>
      </c>
      <c r="B481" s="17"/>
      <c r="C481" s="17"/>
      <c r="D481" s="17"/>
      <c r="E481" s="17">
        <v>6.99</v>
      </c>
      <c r="F481" s="17"/>
    </row>
    <row r="482" spans="1:6" x14ac:dyDescent="0.25">
      <c r="A482">
        <v>10943</v>
      </c>
      <c r="B482" s="17"/>
      <c r="C482" s="17"/>
      <c r="D482" s="17"/>
      <c r="E482" s="17">
        <v>0</v>
      </c>
      <c r="F482" s="17"/>
    </row>
    <row r="483" spans="1:6" x14ac:dyDescent="0.25">
      <c r="A483">
        <v>9116071</v>
      </c>
      <c r="B483" s="17"/>
      <c r="C483" s="17"/>
      <c r="D483" s="17"/>
      <c r="E483" s="17">
        <v>3.2370000000000001</v>
      </c>
      <c r="F483" s="17"/>
    </row>
    <row r="484" spans="1:6" x14ac:dyDescent="0.25">
      <c r="A484">
        <v>12106</v>
      </c>
      <c r="B484" s="17"/>
      <c r="C484" s="17"/>
      <c r="D484" s="17"/>
      <c r="E484" s="17">
        <v>7.1999999999999998E-3</v>
      </c>
      <c r="F484" s="17"/>
    </row>
    <row r="485" spans="1:6" x14ac:dyDescent="0.25">
      <c r="A485">
        <v>9120942</v>
      </c>
      <c r="B485" s="17"/>
      <c r="C485" s="17"/>
      <c r="D485" s="17"/>
      <c r="E485" s="17">
        <v>3.948</v>
      </c>
      <c r="F485" s="17"/>
    </row>
    <row r="486" spans="1:6" x14ac:dyDescent="0.25">
      <c r="A486">
        <v>9119934</v>
      </c>
      <c r="B486" s="17"/>
      <c r="C486" s="17"/>
      <c r="D486" s="17"/>
      <c r="E486" s="17">
        <v>0.87590000000000012</v>
      </c>
      <c r="F486" s="17"/>
    </row>
    <row r="487" spans="1:6" x14ac:dyDescent="0.25">
      <c r="A487">
        <v>9201298</v>
      </c>
      <c r="B487" s="17"/>
      <c r="C487" s="17"/>
      <c r="D487" s="17"/>
      <c r="E487" s="17">
        <v>1.7479999999999998</v>
      </c>
      <c r="F487" s="17"/>
    </row>
    <row r="488" spans="1:6" x14ac:dyDescent="0.25">
      <c r="A488">
        <v>9120025</v>
      </c>
      <c r="B488" s="17"/>
      <c r="C488" s="17"/>
      <c r="D488" s="17"/>
      <c r="E488" s="17">
        <v>1.52</v>
      </c>
      <c r="F488" s="17"/>
    </row>
    <row r="489" spans="1:6" x14ac:dyDescent="0.25">
      <c r="A489">
        <v>9116546</v>
      </c>
      <c r="B489" s="17"/>
      <c r="C489" s="17"/>
      <c r="D489" s="17"/>
      <c r="E489" s="17">
        <v>1.1342999999999999</v>
      </c>
      <c r="F489" s="17"/>
    </row>
    <row r="490" spans="1:6" x14ac:dyDescent="0.25">
      <c r="A490">
        <v>9116595</v>
      </c>
      <c r="B490" s="17"/>
      <c r="C490" s="17"/>
      <c r="D490" s="17"/>
      <c r="E490" s="17">
        <v>2.4089999999999998</v>
      </c>
      <c r="F490" s="17"/>
    </row>
    <row r="491" spans="1:6" x14ac:dyDescent="0.25">
      <c r="A491">
        <v>9114866</v>
      </c>
      <c r="B491" s="17"/>
      <c r="C491" s="17"/>
      <c r="D491" s="17"/>
      <c r="E491" s="17">
        <v>1.6492</v>
      </c>
      <c r="F491" s="17"/>
    </row>
    <row r="492" spans="1:6" x14ac:dyDescent="0.25">
      <c r="A492">
        <v>9116529</v>
      </c>
      <c r="B492" s="17"/>
      <c r="C492" s="17"/>
      <c r="D492" s="17"/>
      <c r="E492" s="17">
        <v>14.274000000000001</v>
      </c>
      <c r="F492" s="17"/>
    </row>
    <row r="493" spans="1:6" x14ac:dyDescent="0.25">
      <c r="A493">
        <v>9120366</v>
      </c>
      <c r="B493" s="17"/>
      <c r="C493" s="17"/>
      <c r="D493" s="17"/>
      <c r="E493" s="17">
        <v>0.79039999999999999</v>
      </c>
      <c r="F493" s="17"/>
    </row>
    <row r="494" spans="1:6" x14ac:dyDescent="0.25">
      <c r="A494">
        <v>9120367</v>
      </c>
      <c r="B494" s="17"/>
      <c r="C494" s="17"/>
      <c r="D494" s="17"/>
      <c r="E494" s="17">
        <v>1.4990999999999999</v>
      </c>
      <c r="F494" s="17"/>
    </row>
    <row r="495" spans="1:6" x14ac:dyDescent="0.25">
      <c r="A495">
        <v>9121583</v>
      </c>
      <c r="B495" s="17"/>
      <c r="C495" s="17"/>
      <c r="D495" s="17"/>
      <c r="E495" s="17">
        <v>3.948</v>
      </c>
      <c r="F495" s="17"/>
    </row>
    <row r="496" spans="1:6" x14ac:dyDescent="0.25">
      <c r="A496">
        <v>9119595</v>
      </c>
      <c r="B496" s="17"/>
      <c r="C496" s="17"/>
      <c r="D496" s="17"/>
      <c r="E496" s="17">
        <v>3.0000999999999998</v>
      </c>
      <c r="F496" s="17"/>
    </row>
    <row r="497" spans="1:6" x14ac:dyDescent="0.25">
      <c r="A497">
        <v>9122312</v>
      </c>
      <c r="B497" s="17"/>
      <c r="C497" s="17"/>
      <c r="D497" s="17"/>
      <c r="E497" s="17">
        <v>5.5004999999999997</v>
      </c>
      <c r="F497" s="17"/>
    </row>
    <row r="498" spans="1:6" x14ac:dyDescent="0.25">
      <c r="A498">
        <v>6109</v>
      </c>
      <c r="B498" s="17"/>
      <c r="C498" s="17"/>
      <c r="D498" s="17"/>
      <c r="E498" s="17">
        <v>0</v>
      </c>
      <c r="F498" s="17"/>
    </row>
    <row r="499" spans="1:6" x14ac:dyDescent="0.25">
      <c r="A499">
        <v>9205540</v>
      </c>
      <c r="B499" s="17"/>
      <c r="C499" s="17"/>
      <c r="D499" s="17"/>
      <c r="E499" s="17">
        <v>1.9950000000000001</v>
      </c>
      <c r="F499" s="17"/>
    </row>
    <row r="500" spans="1:6" x14ac:dyDescent="0.25">
      <c r="A500">
        <v>9117560</v>
      </c>
      <c r="B500" s="17"/>
      <c r="C500" s="17"/>
      <c r="D500" s="17"/>
      <c r="E500" s="17">
        <v>2.85</v>
      </c>
      <c r="F500" s="17"/>
    </row>
    <row r="501" spans="1:6" x14ac:dyDescent="0.25">
      <c r="A501">
        <v>9205815</v>
      </c>
      <c r="B501" s="17"/>
      <c r="C501" s="17"/>
      <c r="D501" s="17"/>
      <c r="E501" s="17">
        <v>1.9950000000000001</v>
      </c>
      <c r="F501" s="17"/>
    </row>
    <row r="502" spans="1:6" x14ac:dyDescent="0.25">
      <c r="A502">
        <v>7047</v>
      </c>
      <c r="B502" s="17"/>
      <c r="C502" s="17"/>
      <c r="D502" s="17"/>
      <c r="E502" s="17">
        <v>2.1</v>
      </c>
      <c r="F502" s="17"/>
    </row>
    <row r="503" spans="1:6" x14ac:dyDescent="0.25">
      <c r="A503">
        <v>11517</v>
      </c>
      <c r="B503" s="17"/>
      <c r="C503" s="17"/>
      <c r="D503" s="17"/>
      <c r="E503" s="17">
        <v>2.8499999999999996</v>
      </c>
      <c r="F503" s="17"/>
    </row>
    <row r="504" spans="1:6" x14ac:dyDescent="0.25">
      <c r="A504">
        <v>5974</v>
      </c>
      <c r="B504" s="17"/>
      <c r="C504" s="17"/>
      <c r="D504" s="17"/>
      <c r="E504" s="17">
        <v>7.71</v>
      </c>
      <c r="F504" s="17"/>
    </row>
    <row r="505" spans="1:6" x14ac:dyDescent="0.25">
      <c r="A505">
        <v>9119391</v>
      </c>
      <c r="B505" s="17"/>
      <c r="C505" s="17"/>
      <c r="D505" s="17"/>
      <c r="E505" s="17">
        <v>2.367</v>
      </c>
      <c r="F505" s="17"/>
    </row>
    <row r="506" spans="1:6" x14ac:dyDescent="0.25">
      <c r="A506">
        <v>11889</v>
      </c>
      <c r="B506" s="17"/>
      <c r="C506" s="17"/>
      <c r="D506" s="17"/>
      <c r="E506" s="17">
        <v>0</v>
      </c>
      <c r="F506" s="17"/>
    </row>
    <row r="507" spans="1:6" x14ac:dyDescent="0.25">
      <c r="A507">
        <v>12949</v>
      </c>
      <c r="B507" s="17"/>
      <c r="C507" s="17"/>
      <c r="D507" s="17"/>
      <c r="E507" s="17">
        <v>0</v>
      </c>
      <c r="F507" s="17"/>
    </row>
    <row r="508" spans="1:6" x14ac:dyDescent="0.25">
      <c r="A508">
        <v>11842</v>
      </c>
      <c r="B508" s="17"/>
      <c r="C508" s="17"/>
      <c r="D508" s="17"/>
      <c r="E508" s="17">
        <v>0</v>
      </c>
      <c r="F508" s="17"/>
    </row>
    <row r="509" spans="1:6" x14ac:dyDescent="0.25">
      <c r="A509">
        <v>11633</v>
      </c>
      <c r="B509" s="17"/>
      <c r="C509" s="17"/>
      <c r="D509" s="17"/>
      <c r="E509" s="17">
        <v>9.75</v>
      </c>
      <c r="F509" s="17"/>
    </row>
    <row r="510" spans="1:6" x14ac:dyDescent="0.25">
      <c r="A510">
        <v>13571</v>
      </c>
      <c r="B510" s="17"/>
      <c r="C510" s="17"/>
      <c r="D510" s="17"/>
      <c r="E510" s="17">
        <v>0</v>
      </c>
      <c r="F510" s="17"/>
    </row>
    <row r="511" spans="1:6" x14ac:dyDescent="0.25">
      <c r="A511">
        <v>13648</v>
      </c>
      <c r="B511" s="17"/>
      <c r="C511" s="17"/>
      <c r="D511" s="17"/>
      <c r="E511" s="17">
        <v>0</v>
      </c>
      <c r="F511" s="17"/>
    </row>
    <row r="512" spans="1:6" x14ac:dyDescent="0.25">
      <c r="A512">
        <v>9115539</v>
      </c>
      <c r="B512" s="17"/>
      <c r="C512" s="17"/>
      <c r="D512" s="17"/>
      <c r="E512" s="17">
        <v>1.7746</v>
      </c>
      <c r="F512" s="17"/>
    </row>
    <row r="513" spans="1:6" x14ac:dyDescent="0.25">
      <c r="A513">
        <v>9121042</v>
      </c>
      <c r="B513" s="17"/>
      <c r="C513" s="17"/>
      <c r="D513" s="17"/>
      <c r="E513" s="17">
        <v>6.65</v>
      </c>
      <c r="F513" s="17"/>
    </row>
    <row r="514" spans="1:6" x14ac:dyDescent="0.25">
      <c r="A514">
        <v>11189</v>
      </c>
      <c r="B514" s="17"/>
      <c r="C514" s="17"/>
      <c r="D514" s="17"/>
      <c r="E514" s="17">
        <v>3.3</v>
      </c>
      <c r="F514" s="17"/>
    </row>
    <row r="515" spans="1:6" x14ac:dyDescent="0.25">
      <c r="A515">
        <v>12930</v>
      </c>
      <c r="B515" s="17"/>
      <c r="C515" s="17"/>
      <c r="D515" s="17"/>
      <c r="E515" s="17">
        <v>0</v>
      </c>
      <c r="F515" s="17"/>
    </row>
    <row r="516" spans="1:6" x14ac:dyDescent="0.25">
      <c r="A516">
        <v>12124</v>
      </c>
      <c r="B516" s="17"/>
      <c r="C516" s="17"/>
      <c r="D516" s="17"/>
      <c r="E516" s="17">
        <v>0</v>
      </c>
      <c r="F516" s="17"/>
    </row>
    <row r="517" spans="1:6" x14ac:dyDescent="0.25">
      <c r="A517">
        <v>7495</v>
      </c>
      <c r="B517" s="17">
        <v>5.48</v>
      </c>
      <c r="C517" s="17"/>
      <c r="D517" s="17"/>
      <c r="E517" s="17">
        <v>8.1</v>
      </c>
      <c r="F517" s="17"/>
    </row>
    <row r="518" spans="1:6" x14ac:dyDescent="0.25">
      <c r="A518">
        <v>11681</v>
      </c>
      <c r="B518" s="17"/>
      <c r="C518" s="17"/>
      <c r="D518" s="17"/>
      <c r="E518" s="17">
        <v>5.8800000000000008</v>
      </c>
      <c r="F518" s="17"/>
    </row>
    <row r="519" spans="1:6" x14ac:dyDescent="0.25">
      <c r="A519">
        <v>200034</v>
      </c>
      <c r="B519" s="17"/>
      <c r="C519" s="17"/>
      <c r="D519" s="17"/>
      <c r="E519" s="17">
        <v>0</v>
      </c>
      <c r="F519" s="17"/>
    </row>
    <row r="520" spans="1:6" x14ac:dyDescent="0.25">
      <c r="A520">
        <v>10744</v>
      </c>
      <c r="B520" s="17"/>
      <c r="C520" s="17"/>
      <c r="D520" s="17"/>
      <c r="E520" s="17">
        <v>0</v>
      </c>
      <c r="F520" s="17"/>
    </row>
    <row r="521" spans="1:6" x14ac:dyDescent="0.25">
      <c r="A521">
        <v>12857</v>
      </c>
      <c r="B521" s="17"/>
      <c r="C521" s="17"/>
      <c r="D521" s="17"/>
      <c r="E521" s="17">
        <v>0</v>
      </c>
      <c r="F521" s="17"/>
    </row>
    <row r="522" spans="1:6" x14ac:dyDescent="0.25">
      <c r="A522">
        <v>11179</v>
      </c>
      <c r="B522" s="17"/>
      <c r="C522" s="17"/>
      <c r="D522" s="17"/>
      <c r="E522" s="17">
        <v>7.59</v>
      </c>
      <c r="F522" s="17"/>
    </row>
    <row r="523" spans="1:6" x14ac:dyDescent="0.25">
      <c r="A523">
        <v>11183</v>
      </c>
      <c r="B523" s="17"/>
      <c r="C523" s="17"/>
      <c r="D523" s="17"/>
      <c r="E523" s="17">
        <v>1.7277</v>
      </c>
      <c r="F523" s="17"/>
    </row>
    <row r="524" spans="1:6" x14ac:dyDescent="0.25">
      <c r="A524">
        <v>13362</v>
      </c>
      <c r="B524" s="17"/>
      <c r="C524" s="17"/>
      <c r="D524" s="17"/>
      <c r="E524" s="17">
        <v>0</v>
      </c>
      <c r="F524" s="17"/>
    </row>
    <row r="525" spans="1:6" x14ac:dyDescent="0.25">
      <c r="A525">
        <v>9205264</v>
      </c>
      <c r="B525" s="17"/>
      <c r="C525" s="17"/>
      <c r="D525" s="17"/>
      <c r="E525" s="17">
        <v>0</v>
      </c>
      <c r="F525" s="17"/>
    </row>
    <row r="526" spans="1:6" x14ac:dyDescent="0.25">
      <c r="A526">
        <v>13539</v>
      </c>
      <c r="B526" s="17"/>
      <c r="C526" s="17"/>
      <c r="D526" s="17"/>
      <c r="E526" s="17">
        <v>0</v>
      </c>
      <c r="F526" s="17"/>
    </row>
    <row r="527" spans="1:6" x14ac:dyDescent="0.25">
      <c r="A527">
        <v>200162</v>
      </c>
      <c r="B527" s="17"/>
      <c r="C527" s="17"/>
      <c r="D527" s="17"/>
      <c r="E527" s="17">
        <v>0</v>
      </c>
      <c r="F527" s="17"/>
    </row>
    <row r="528" spans="1:6" x14ac:dyDescent="0.25">
      <c r="A528">
        <v>9349</v>
      </c>
      <c r="B528" s="17">
        <v>0</v>
      </c>
      <c r="C528" s="17"/>
      <c r="D528" s="17"/>
      <c r="E528" s="17">
        <v>9.36</v>
      </c>
      <c r="F528" s="17"/>
    </row>
    <row r="529" spans="1:6" x14ac:dyDescent="0.25">
      <c r="A529">
        <v>13707</v>
      </c>
      <c r="B529" s="17"/>
      <c r="C529" s="17"/>
      <c r="D529" s="17"/>
      <c r="E529" s="17">
        <v>0</v>
      </c>
      <c r="F529" s="17"/>
    </row>
    <row r="530" spans="1:6" x14ac:dyDescent="0.25">
      <c r="A530">
        <v>12920</v>
      </c>
      <c r="B530" s="17"/>
      <c r="C530" s="17"/>
      <c r="D530" s="17"/>
      <c r="E530" s="17">
        <v>0</v>
      </c>
      <c r="F530" s="17"/>
    </row>
    <row r="531" spans="1:6" x14ac:dyDescent="0.25">
      <c r="A531">
        <v>12226</v>
      </c>
      <c r="B531" s="17"/>
      <c r="C531" s="17"/>
      <c r="D531" s="17"/>
      <c r="E531" s="17">
        <v>0</v>
      </c>
      <c r="F531" s="17"/>
    </row>
    <row r="532" spans="1:6" x14ac:dyDescent="0.25">
      <c r="A532">
        <v>12233</v>
      </c>
      <c r="B532" s="17"/>
      <c r="C532" s="17"/>
      <c r="D532" s="17"/>
      <c r="E532" s="17">
        <v>0</v>
      </c>
      <c r="F532" s="17"/>
    </row>
    <row r="533" spans="1:6" x14ac:dyDescent="0.25">
      <c r="A533">
        <v>12254</v>
      </c>
      <c r="B533" s="17"/>
      <c r="C533" s="17"/>
      <c r="D533" s="17"/>
      <c r="E533" s="17">
        <v>8.8800000000000008</v>
      </c>
      <c r="F533" s="17"/>
    </row>
    <row r="534" spans="1:6" x14ac:dyDescent="0.25">
      <c r="A534">
        <v>12224</v>
      </c>
      <c r="B534" s="17"/>
      <c r="C534" s="17"/>
      <c r="D534" s="17"/>
      <c r="E534" s="17">
        <v>8.8800000000000008</v>
      </c>
      <c r="F534" s="17"/>
    </row>
    <row r="535" spans="1:6" x14ac:dyDescent="0.25">
      <c r="A535">
        <v>9204391</v>
      </c>
      <c r="B535" s="17"/>
      <c r="C535" s="17"/>
      <c r="D535" s="17"/>
      <c r="E535" s="17">
        <v>0</v>
      </c>
      <c r="F535" s="17"/>
    </row>
    <row r="536" spans="1:6" x14ac:dyDescent="0.25">
      <c r="A536">
        <v>12247</v>
      </c>
      <c r="B536" s="17"/>
      <c r="C536" s="17"/>
      <c r="D536" s="17"/>
      <c r="E536" s="17">
        <v>8.8800000000000008</v>
      </c>
      <c r="F536" s="17"/>
    </row>
    <row r="537" spans="1:6" x14ac:dyDescent="0.25">
      <c r="A537">
        <v>13358</v>
      </c>
      <c r="B537" s="17"/>
      <c r="C537" s="17"/>
      <c r="D537" s="17"/>
      <c r="E537" s="17">
        <v>4.6500000000000004</v>
      </c>
      <c r="F537" s="17"/>
    </row>
    <row r="538" spans="1:6" x14ac:dyDescent="0.25">
      <c r="A538">
        <v>13663</v>
      </c>
      <c r="B538" s="17"/>
      <c r="C538" s="17"/>
      <c r="D538" s="17"/>
      <c r="E538" s="17">
        <v>0</v>
      </c>
      <c r="F538" s="17"/>
    </row>
    <row r="539" spans="1:6" x14ac:dyDescent="0.25">
      <c r="A539">
        <v>7475</v>
      </c>
      <c r="B539" s="17"/>
      <c r="C539" s="17"/>
      <c r="D539" s="17"/>
      <c r="E539" s="17">
        <v>0</v>
      </c>
      <c r="F539" s="17"/>
    </row>
    <row r="540" spans="1:6" x14ac:dyDescent="0.25">
      <c r="A540">
        <v>12248</v>
      </c>
      <c r="B540" s="17"/>
      <c r="C540" s="17"/>
      <c r="D540" s="17"/>
      <c r="E540" s="17">
        <v>0</v>
      </c>
      <c r="F540" s="17"/>
    </row>
    <row r="541" spans="1:6" x14ac:dyDescent="0.25">
      <c r="A541">
        <v>13438</v>
      </c>
      <c r="B541" s="17"/>
      <c r="C541" s="17"/>
      <c r="D541" s="17"/>
      <c r="E541" s="17">
        <v>0</v>
      </c>
      <c r="F541" s="17"/>
    </row>
    <row r="542" spans="1:6" x14ac:dyDescent="0.25">
      <c r="A542">
        <v>12855</v>
      </c>
      <c r="B542" s="17"/>
      <c r="C542" s="17"/>
      <c r="D542" s="17"/>
      <c r="E542" s="17">
        <v>0</v>
      </c>
      <c r="F542" s="17"/>
    </row>
    <row r="543" spans="1:6" x14ac:dyDescent="0.25">
      <c r="A543">
        <v>10234</v>
      </c>
      <c r="B543" s="17"/>
      <c r="C543" s="17"/>
      <c r="D543" s="17"/>
      <c r="E543" s="17">
        <v>0</v>
      </c>
      <c r="F543" s="17"/>
    </row>
    <row r="544" spans="1:6" x14ac:dyDescent="0.25">
      <c r="A544">
        <v>11153</v>
      </c>
      <c r="B544" s="17"/>
      <c r="C544" s="17"/>
      <c r="D544" s="17"/>
      <c r="E544" s="17">
        <v>1.3368000000000002</v>
      </c>
      <c r="F544" s="17"/>
    </row>
    <row r="545" spans="1:6" x14ac:dyDescent="0.25">
      <c r="A545">
        <v>13436</v>
      </c>
      <c r="B545" s="17"/>
      <c r="C545" s="17"/>
      <c r="D545" s="17"/>
      <c r="E545" s="17">
        <v>0.73380000000000001</v>
      </c>
      <c r="F545" s="17"/>
    </row>
    <row r="546" spans="1:6" x14ac:dyDescent="0.25">
      <c r="A546">
        <v>9203477</v>
      </c>
      <c r="B546" s="17"/>
      <c r="C546" s="17"/>
      <c r="D546" s="17"/>
      <c r="E546" s="17">
        <v>0</v>
      </c>
      <c r="F546" s="17"/>
    </row>
    <row r="547" spans="1:6" x14ac:dyDescent="0.25">
      <c r="A547">
        <v>12228</v>
      </c>
      <c r="B547" s="17"/>
      <c r="C547" s="17"/>
      <c r="D547" s="17"/>
      <c r="E547" s="17">
        <v>10.02</v>
      </c>
      <c r="F547" s="17"/>
    </row>
    <row r="548" spans="1:6" x14ac:dyDescent="0.25">
      <c r="A548">
        <v>12087</v>
      </c>
      <c r="B548" s="17"/>
      <c r="C548" s="17"/>
      <c r="D548" s="17"/>
      <c r="E548" s="17">
        <v>0</v>
      </c>
      <c r="F548" s="17"/>
    </row>
    <row r="549" spans="1:6" x14ac:dyDescent="0.25">
      <c r="A549">
        <v>9206501</v>
      </c>
      <c r="B549" s="17"/>
      <c r="C549" s="17"/>
      <c r="D549" s="17"/>
      <c r="E549" s="17">
        <v>0</v>
      </c>
      <c r="F549" s="17"/>
    </row>
    <row r="550" spans="1:6" x14ac:dyDescent="0.25">
      <c r="A550">
        <v>5628</v>
      </c>
      <c r="B550" s="17"/>
      <c r="C550" s="17"/>
      <c r="D550" s="17"/>
      <c r="E550" s="17">
        <v>0</v>
      </c>
      <c r="F550" s="17"/>
    </row>
    <row r="551" spans="1:6" x14ac:dyDescent="0.25">
      <c r="A551">
        <v>11921</v>
      </c>
      <c r="B551" s="17"/>
      <c r="C551" s="17"/>
      <c r="D551" s="17"/>
      <c r="E551" s="17">
        <v>3.09</v>
      </c>
      <c r="F551" s="17"/>
    </row>
    <row r="552" spans="1:6" x14ac:dyDescent="0.25">
      <c r="A552">
        <v>7723</v>
      </c>
      <c r="B552" s="17"/>
      <c r="C552" s="17"/>
      <c r="D552" s="17"/>
      <c r="E552" s="17">
        <v>0</v>
      </c>
      <c r="F552" s="17"/>
    </row>
    <row r="553" spans="1:6" x14ac:dyDescent="0.25">
      <c r="A553">
        <v>5340</v>
      </c>
      <c r="B553" s="17"/>
      <c r="C553" s="17"/>
      <c r="D553" s="17"/>
      <c r="E553" s="17">
        <v>0</v>
      </c>
      <c r="F553" s="17"/>
    </row>
    <row r="554" spans="1:6" x14ac:dyDescent="0.25">
      <c r="A554">
        <v>12693</v>
      </c>
      <c r="B554" s="17"/>
      <c r="C554" s="17"/>
      <c r="D554" s="17"/>
      <c r="E554" s="17">
        <v>0</v>
      </c>
      <c r="F554" s="17"/>
    </row>
    <row r="555" spans="1:6" x14ac:dyDescent="0.25">
      <c r="A555">
        <v>9203067</v>
      </c>
      <c r="B555" s="17"/>
      <c r="C555" s="17"/>
      <c r="D555" s="17"/>
      <c r="E555" s="17">
        <v>0</v>
      </c>
      <c r="F555" s="17"/>
    </row>
    <row r="556" spans="1:6" x14ac:dyDescent="0.25">
      <c r="A556">
        <v>9116229</v>
      </c>
      <c r="B556" s="17"/>
      <c r="C556" s="17"/>
      <c r="D556" s="17"/>
      <c r="E556" s="17">
        <v>0</v>
      </c>
      <c r="F556" s="17"/>
    </row>
    <row r="557" spans="1:6" x14ac:dyDescent="0.25">
      <c r="A557">
        <v>13241</v>
      </c>
      <c r="B557" s="17"/>
      <c r="C557" s="17"/>
      <c r="D557" s="17"/>
      <c r="E557" s="17">
        <v>0</v>
      </c>
      <c r="F557" s="17"/>
    </row>
    <row r="558" spans="1:6" x14ac:dyDescent="0.25">
      <c r="A558">
        <v>9116597</v>
      </c>
      <c r="B558" s="17"/>
      <c r="C558" s="17"/>
      <c r="D558" s="17"/>
      <c r="E558" s="17">
        <v>0</v>
      </c>
      <c r="F558" s="17"/>
    </row>
    <row r="559" spans="1:6" x14ac:dyDescent="0.25">
      <c r="A559">
        <v>11969</v>
      </c>
      <c r="B559" s="17"/>
      <c r="C559" s="17"/>
      <c r="D559" s="17"/>
      <c r="E559" s="17">
        <v>0</v>
      </c>
      <c r="F559" s="17"/>
    </row>
    <row r="560" spans="1:6" x14ac:dyDescent="0.25">
      <c r="A560">
        <v>9116193</v>
      </c>
      <c r="B560" s="17"/>
      <c r="C560" s="17"/>
      <c r="D560" s="17"/>
      <c r="E560" s="17">
        <v>0</v>
      </c>
      <c r="F560" s="17"/>
    </row>
    <row r="561" spans="1:6" x14ac:dyDescent="0.25">
      <c r="A561">
        <v>9118791</v>
      </c>
      <c r="B561" s="17"/>
      <c r="C561" s="17"/>
      <c r="D561" s="17"/>
      <c r="E561" s="17">
        <v>0</v>
      </c>
      <c r="F561" s="17"/>
    </row>
    <row r="562" spans="1:6" x14ac:dyDescent="0.25">
      <c r="A562">
        <v>9121205</v>
      </c>
      <c r="B562" s="17"/>
      <c r="C562" s="17"/>
      <c r="D562" s="17"/>
      <c r="E562" s="17">
        <v>0</v>
      </c>
      <c r="F562" s="17"/>
    </row>
    <row r="563" spans="1:6" x14ac:dyDescent="0.25">
      <c r="A563">
        <v>4459</v>
      </c>
      <c r="B563" s="17"/>
      <c r="C563" s="17"/>
      <c r="D563" s="17"/>
      <c r="E563" s="17">
        <v>14.04</v>
      </c>
      <c r="F563" s="17"/>
    </row>
    <row r="564" spans="1:6" x14ac:dyDescent="0.25">
      <c r="A564">
        <v>9202845</v>
      </c>
      <c r="B564" s="17"/>
      <c r="C564" s="17"/>
      <c r="D564" s="17"/>
      <c r="E564" s="17">
        <v>0</v>
      </c>
      <c r="F564" s="17"/>
    </row>
    <row r="565" spans="1:6" x14ac:dyDescent="0.25">
      <c r="A565">
        <v>12976</v>
      </c>
      <c r="B565" s="17"/>
      <c r="C565" s="17"/>
      <c r="D565" s="17"/>
      <c r="E565" s="17">
        <v>7.47</v>
      </c>
      <c r="F565" s="17"/>
    </row>
    <row r="566" spans="1:6" x14ac:dyDescent="0.25">
      <c r="A566">
        <v>7389</v>
      </c>
      <c r="B566" s="17"/>
      <c r="C566" s="17"/>
      <c r="D566" s="17"/>
      <c r="E566" s="17">
        <v>4.1099999999999994</v>
      </c>
      <c r="F566" s="17"/>
    </row>
    <row r="567" spans="1:6" x14ac:dyDescent="0.25">
      <c r="A567">
        <v>9119259</v>
      </c>
      <c r="B567" s="17"/>
      <c r="C567" s="17"/>
      <c r="D567" s="17"/>
      <c r="E567" s="17">
        <v>0</v>
      </c>
      <c r="F567" s="17"/>
    </row>
    <row r="568" spans="1:6" x14ac:dyDescent="0.25">
      <c r="A568">
        <v>6750</v>
      </c>
      <c r="B568" s="17"/>
      <c r="C568" s="17"/>
      <c r="D568" s="17"/>
      <c r="E568" s="17">
        <v>0</v>
      </c>
      <c r="F568" s="17"/>
    </row>
    <row r="569" spans="1:6" x14ac:dyDescent="0.25">
      <c r="A569">
        <v>13382</v>
      </c>
      <c r="B569" s="17"/>
      <c r="C569" s="17"/>
      <c r="D569" s="17"/>
      <c r="E569" s="17">
        <v>12.42</v>
      </c>
      <c r="F569" s="17"/>
    </row>
    <row r="570" spans="1:6" x14ac:dyDescent="0.25">
      <c r="A570">
        <v>12950</v>
      </c>
      <c r="B570" s="17"/>
      <c r="C570" s="17"/>
      <c r="D570" s="17"/>
      <c r="E570" s="17">
        <v>9.09</v>
      </c>
      <c r="F570" s="17"/>
    </row>
    <row r="571" spans="1:6" x14ac:dyDescent="0.25">
      <c r="A571">
        <v>11984</v>
      </c>
      <c r="B571" s="17"/>
      <c r="C571" s="17"/>
      <c r="D571" s="17"/>
      <c r="E571" s="17">
        <v>0</v>
      </c>
      <c r="F571" s="17"/>
    </row>
    <row r="572" spans="1:6" x14ac:dyDescent="0.25">
      <c r="A572">
        <v>13384</v>
      </c>
      <c r="B572" s="17"/>
      <c r="C572" s="17"/>
      <c r="D572" s="17"/>
      <c r="E572" s="17">
        <v>4.2675000000000001</v>
      </c>
      <c r="F572" s="17"/>
    </row>
    <row r="573" spans="1:6" x14ac:dyDescent="0.25">
      <c r="A573">
        <v>9119292</v>
      </c>
      <c r="B573" s="17"/>
      <c r="C573" s="17"/>
      <c r="D573" s="17"/>
      <c r="E573" s="17">
        <v>0</v>
      </c>
      <c r="F573" s="17"/>
    </row>
    <row r="574" spans="1:6" x14ac:dyDescent="0.25">
      <c r="A574">
        <v>7280</v>
      </c>
      <c r="B574" s="17"/>
      <c r="C574" s="17"/>
      <c r="D574" s="17"/>
      <c r="E574" s="17">
        <v>4.32</v>
      </c>
      <c r="F574" s="17"/>
    </row>
    <row r="575" spans="1:6" x14ac:dyDescent="0.25">
      <c r="A575">
        <v>13040</v>
      </c>
      <c r="B575" s="17"/>
      <c r="C575" s="17"/>
      <c r="D575" s="17"/>
      <c r="E575" s="17">
        <v>0</v>
      </c>
      <c r="F575" s="17"/>
    </row>
    <row r="576" spans="1:6" x14ac:dyDescent="0.25">
      <c r="A576">
        <v>10172</v>
      </c>
      <c r="B576" s="17"/>
      <c r="C576" s="17"/>
      <c r="D576" s="17"/>
      <c r="E576" s="17">
        <v>0</v>
      </c>
      <c r="F576" s="17"/>
    </row>
    <row r="577" spans="1:6" x14ac:dyDescent="0.25">
      <c r="A577">
        <v>13387</v>
      </c>
      <c r="B577" s="17"/>
      <c r="C577" s="17"/>
      <c r="D577" s="17"/>
      <c r="E577" s="17">
        <v>0</v>
      </c>
      <c r="F577" s="17"/>
    </row>
    <row r="578" spans="1:6" x14ac:dyDescent="0.25">
      <c r="A578">
        <v>9605</v>
      </c>
      <c r="B578" s="17"/>
      <c r="C578" s="17"/>
      <c r="D578" s="17"/>
      <c r="E578" s="17">
        <v>0</v>
      </c>
      <c r="F578" s="17"/>
    </row>
    <row r="579" spans="1:6" x14ac:dyDescent="0.25">
      <c r="A579">
        <v>4053</v>
      </c>
      <c r="B579" s="17"/>
      <c r="C579" s="17"/>
      <c r="D579" s="17"/>
      <c r="E579" s="17">
        <v>0</v>
      </c>
      <c r="F579" s="17"/>
    </row>
    <row r="580" spans="1:6" x14ac:dyDescent="0.25">
      <c r="A580">
        <v>7181</v>
      </c>
      <c r="B580" s="17"/>
      <c r="C580" s="17"/>
      <c r="D580" s="17"/>
      <c r="E580" s="17">
        <v>3.96</v>
      </c>
      <c r="F580" s="17"/>
    </row>
    <row r="581" spans="1:6" x14ac:dyDescent="0.25">
      <c r="A581">
        <v>9367</v>
      </c>
      <c r="B581" s="17"/>
      <c r="C581" s="17"/>
      <c r="D581" s="17"/>
      <c r="E581" s="17">
        <v>2.8200000000000003</v>
      </c>
      <c r="F581" s="17"/>
    </row>
    <row r="582" spans="1:6" x14ac:dyDescent="0.25">
      <c r="A582">
        <v>4513</v>
      </c>
      <c r="B582" s="17"/>
      <c r="C582" s="17"/>
      <c r="D582" s="17"/>
      <c r="E582" s="17">
        <v>0</v>
      </c>
      <c r="F582" s="17"/>
    </row>
    <row r="583" spans="1:6" x14ac:dyDescent="0.25">
      <c r="A583">
        <v>10339</v>
      </c>
      <c r="B583" s="17"/>
      <c r="C583" s="17"/>
      <c r="D583" s="17"/>
      <c r="E583" s="17">
        <v>11.1624</v>
      </c>
      <c r="F583" s="17"/>
    </row>
    <row r="584" spans="1:6" x14ac:dyDescent="0.25">
      <c r="A584">
        <v>10598</v>
      </c>
      <c r="B584" s="17"/>
      <c r="C584" s="17"/>
      <c r="D584" s="17"/>
      <c r="E584" s="17">
        <v>17.2134</v>
      </c>
      <c r="F584" s="17"/>
    </row>
    <row r="585" spans="1:6" x14ac:dyDescent="0.25">
      <c r="A585">
        <v>3211</v>
      </c>
      <c r="B585" s="17"/>
      <c r="C585" s="17"/>
      <c r="D585" s="17"/>
      <c r="E585" s="17">
        <v>0</v>
      </c>
      <c r="F585" s="17"/>
    </row>
    <row r="586" spans="1:6" x14ac:dyDescent="0.25">
      <c r="A586">
        <v>8522</v>
      </c>
      <c r="B586" s="17"/>
      <c r="C586" s="17"/>
      <c r="D586" s="17"/>
      <c r="E586" s="17">
        <v>3.3</v>
      </c>
      <c r="F586" s="17"/>
    </row>
    <row r="587" spans="1:6" x14ac:dyDescent="0.25">
      <c r="A587">
        <v>10318</v>
      </c>
      <c r="B587" s="17"/>
      <c r="C587" s="17"/>
      <c r="D587" s="17"/>
      <c r="E587" s="17">
        <v>12.290400000000002</v>
      </c>
      <c r="F587" s="17"/>
    </row>
    <row r="588" spans="1:6" x14ac:dyDescent="0.25">
      <c r="A588">
        <v>9204802</v>
      </c>
      <c r="B588" s="17"/>
      <c r="C588" s="17"/>
      <c r="D588" s="17"/>
      <c r="E588" s="17">
        <v>0</v>
      </c>
      <c r="F588" s="17"/>
    </row>
    <row r="589" spans="1:6" x14ac:dyDescent="0.25">
      <c r="A589">
        <v>6700</v>
      </c>
      <c r="B589" s="17"/>
      <c r="C589" s="17"/>
      <c r="D589" s="17"/>
      <c r="E589" s="17">
        <v>0</v>
      </c>
      <c r="F589" s="17"/>
    </row>
    <row r="590" spans="1:6" x14ac:dyDescent="0.25">
      <c r="A590">
        <v>7183</v>
      </c>
      <c r="B590" s="17"/>
      <c r="C590" s="17"/>
      <c r="D590" s="17"/>
      <c r="E590" s="17">
        <v>1.8600000000000003</v>
      </c>
      <c r="F590" s="17"/>
    </row>
    <row r="591" spans="1:6" x14ac:dyDescent="0.25">
      <c r="A591">
        <v>9122009</v>
      </c>
      <c r="B591" s="17"/>
      <c r="C591" s="17"/>
      <c r="D591" s="17"/>
      <c r="E591" s="17">
        <v>0</v>
      </c>
      <c r="F591" s="17"/>
    </row>
    <row r="592" spans="1:6" x14ac:dyDescent="0.25">
      <c r="A592">
        <v>11068</v>
      </c>
      <c r="B592" s="17"/>
      <c r="C592" s="17"/>
      <c r="D592" s="17"/>
      <c r="E592" s="17">
        <v>7.4130000000000003</v>
      </c>
      <c r="F592" s="17"/>
    </row>
    <row r="593" spans="1:6" x14ac:dyDescent="0.25">
      <c r="A593">
        <v>9119891</v>
      </c>
      <c r="B593" s="17"/>
      <c r="C593" s="17"/>
      <c r="D593" s="17"/>
      <c r="E593" s="17">
        <v>0</v>
      </c>
      <c r="F593" s="17"/>
    </row>
    <row r="594" spans="1:6" x14ac:dyDescent="0.25">
      <c r="A594">
        <v>12777</v>
      </c>
      <c r="B594" s="17"/>
      <c r="C594" s="17"/>
      <c r="D594" s="17"/>
      <c r="E594" s="17">
        <v>4.9020000000000001</v>
      </c>
      <c r="F594" s="17"/>
    </row>
    <row r="595" spans="1:6" x14ac:dyDescent="0.25">
      <c r="A595">
        <v>9119218</v>
      </c>
      <c r="B595" s="17"/>
      <c r="C595" s="17"/>
      <c r="D595" s="17"/>
      <c r="E595" s="17">
        <v>0</v>
      </c>
      <c r="F595" s="17"/>
    </row>
    <row r="596" spans="1:6" x14ac:dyDescent="0.25">
      <c r="A596">
        <v>12385</v>
      </c>
      <c r="B596" s="17"/>
      <c r="C596" s="17"/>
      <c r="D596" s="17"/>
      <c r="E596" s="17">
        <v>12</v>
      </c>
      <c r="F596" s="17"/>
    </row>
    <row r="597" spans="1:6" x14ac:dyDescent="0.25">
      <c r="A597">
        <v>9203614</v>
      </c>
      <c r="B597" s="17"/>
      <c r="C597" s="17"/>
      <c r="D597" s="17"/>
      <c r="E597" s="17">
        <v>0</v>
      </c>
      <c r="F597" s="17"/>
    </row>
    <row r="598" spans="1:6" x14ac:dyDescent="0.25">
      <c r="A598">
        <v>12640</v>
      </c>
      <c r="B598" s="17"/>
      <c r="C598" s="17"/>
      <c r="D598" s="17"/>
      <c r="E598" s="17">
        <v>0</v>
      </c>
      <c r="F598" s="17"/>
    </row>
    <row r="599" spans="1:6" x14ac:dyDescent="0.25">
      <c r="A599">
        <v>9201389</v>
      </c>
      <c r="B599" s="17"/>
      <c r="C599" s="17"/>
      <c r="D599" s="17"/>
      <c r="E599" s="17">
        <v>0</v>
      </c>
      <c r="F599" s="17"/>
    </row>
    <row r="600" spans="1:6" x14ac:dyDescent="0.25">
      <c r="A600">
        <v>12569</v>
      </c>
      <c r="B600" s="17"/>
      <c r="C600" s="17"/>
      <c r="D600" s="17"/>
      <c r="E600" s="17">
        <v>7.2000000000000011</v>
      </c>
      <c r="F600" s="17"/>
    </row>
    <row r="601" spans="1:6" x14ac:dyDescent="0.25">
      <c r="A601">
        <v>9204530</v>
      </c>
      <c r="B601" s="17"/>
      <c r="C601" s="17"/>
      <c r="D601" s="17"/>
      <c r="E601" s="17">
        <v>0</v>
      </c>
      <c r="F601" s="17"/>
    </row>
    <row r="602" spans="1:6" x14ac:dyDescent="0.25">
      <c r="A602">
        <v>3540</v>
      </c>
      <c r="B602" s="17"/>
      <c r="C602" s="17"/>
      <c r="D602" s="17"/>
      <c r="E602" s="17">
        <v>2.7299999999999995</v>
      </c>
      <c r="F602" s="17"/>
    </row>
    <row r="603" spans="1:6" x14ac:dyDescent="0.25">
      <c r="A603">
        <v>9200488</v>
      </c>
      <c r="B603" s="17"/>
      <c r="C603" s="17"/>
      <c r="D603" s="17"/>
      <c r="E603" s="17">
        <v>0</v>
      </c>
      <c r="F603" s="17"/>
    </row>
    <row r="604" spans="1:6" x14ac:dyDescent="0.25">
      <c r="A604">
        <v>11263</v>
      </c>
      <c r="B604" s="17"/>
      <c r="C604" s="17"/>
      <c r="D604" s="17"/>
      <c r="E604" s="17">
        <v>0</v>
      </c>
      <c r="F604" s="17"/>
    </row>
    <row r="605" spans="1:6" x14ac:dyDescent="0.25">
      <c r="A605">
        <v>6691</v>
      </c>
      <c r="B605" s="17"/>
      <c r="C605" s="17"/>
      <c r="D605" s="17"/>
      <c r="E605" s="17">
        <v>0</v>
      </c>
      <c r="F605" s="17"/>
    </row>
    <row r="606" spans="1:6" x14ac:dyDescent="0.25">
      <c r="A606">
        <v>9200493</v>
      </c>
      <c r="B606" s="17"/>
      <c r="C606" s="17"/>
      <c r="D606" s="17"/>
      <c r="E606" s="17">
        <v>0</v>
      </c>
      <c r="F606" s="17"/>
    </row>
    <row r="607" spans="1:6" x14ac:dyDescent="0.25">
      <c r="A607">
        <v>7056</v>
      </c>
      <c r="B607" s="17"/>
      <c r="C607" s="17"/>
      <c r="D607" s="17"/>
      <c r="E607" s="17">
        <v>5.0999999999999996</v>
      </c>
      <c r="F607" s="17"/>
    </row>
    <row r="608" spans="1:6" x14ac:dyDescent="0.25">
      <c r="A608">
        <v>9200484</v>
      </c>
      <c r="B608" s="17"/>
      <c r="C608" s="17"/>
      <c r="D608" s="17"/>
      <c r="E608" s="17">
        <v>0</v>
      </c>
      <c r="F608" s="17"/>
    </row>
    <row r="609" spans="1:6" x14ac:dyDescent="0.25">
      <c r="A609">
        <v>9284</v>
      </c>
      <c r="B609" s="17"/>
      <c r="C609" s="17"/>
      <c r="D609" s="17"/>
      <c r="E609" s="17">
        <v>2.5952999999999999</v>
      </c>
      <c r="F609" s="17"/>
    </row>
    <row r="610" spans="1:6" x14ac:dyDescent="0.25">
      <c r="A610">
        <v>6638</v>
      </c>
      <c r="B610" s="17"/>
      <c r="C610" s="17"/>
      <c r="D610" s="17"/>
      <c r="E610" s="17">
        <v>6.3000000000000007</v>
      </c>
      <c r="F610" s="17"/>
    </row>
    <row r="611" spans="1:6" x14ac:dyDescent="0.25">
      <c r="A611">
        <v>9202644</v>
      </c>
      <c r="B611" s="17"/>
      <c r="C611" s="17"/>
      <c r="D611" s="17"/>
      <c r="E611" s="17">
        <v>0</v>
      </c>
      <c r="F611" s="17"/>
    </row>
    <row r="612" spans="1:6" x14ac:dyDescent="0.25">
      <c r="A612">
        <v>202781</v>
      </c>
      <c r="B612" s="17"/>
      <c r="C612" s="17"/>
      <c r="D612" s="17"/>
      <c r="E612" s="17">
        <v>0</v>
      </c>
      <c r="F612" s="17"/>
    </row>
    <row r="613" spans="1:6" x14ac:dyDescent="0.25">
      <c r="A613">
        <v>702</v>
      </c>
      <c r="B613" s="17"/>
      <c r="C613" s="17"/>
      <c r="D613" s="17"/>
      <c r="E613" s="17">
        <v>0</v>
      </c>
      <c r="F613" s="17"/>
    </row>
    <row r="614" spans="1:6" x14ac:dyDescent="0.25">
      <c r="A614">
        <v>4254</v>
      </c>
      <c r="B614" s="17"/>
      <c r="C614" s="17"/>
      <c r="D614" s="17"/>
      <c r="E614" s="17">
        <v>0</v>
      </c>
      <c r="F614" s="17"/>
    </row>
    <row r="615" spans="1:6" x14ac:dyDescent="0.25">
      <c r="A615">
        <v>9176</v>
      </c>
      <c r="B615" s="17"/>
      <c r="C615" s="17"/>
      <c r="D615" s="17"/>
      <c r="E615" s="17">
        <v>7.29</v>
      </c>
      <c r="F615" s="17"/>
    </row>
    <row r="616" spans="1:6" x14ac:dyDescent="0.25">
      <c r="A616">
        <v>5083</v>
      </c>
      <c r="B616" s="17"/>
      <c r="C616" s="17"/>
      <c r="D616" s="17"/>
      <c r="E616" s="17">
        <v>14.64</v>
      </c>
      <c r="F616" s="17"/>
    </row>
    <row r="617" spans="1:6" x14ac:dyDescent="0.25">
      <c r="A617">
        <v>9281</v>
      </c>
      <c r="B617" s="17"/>
      <c r="C617" s="17"/>
      <c r="D617" s="17"/>
      <c r="E617" s="17">
        <v>0</v>
      </c>
      <c r="F617" s="17"/>
    </row>
    <row r="618" spans="1:6" x14ac:dyDescent="0.25">
      <c r="A618">
        <v>9900941</v>
      </c>
      <c r="B618" s="17"/>
      <c r="C618" s="17"/>
      <c r="D618" s="17"/>
      <c r="E618" s="17">
        <v>12.077999999999999</v>
      </c>
      <c r="F618" s="17"/>
    </row>
    <row r="619" spans="1:6" x14ac:dyDescent="0.25">
      <c r="A619">
        <v>9116182</v>
      </c>
      <c r="B619" s="17"/>
      <c r="C619" s="17"/>
      <c r="D619" s="17"/>
      <c r="E619" s="17">
        <v>0</v>
      </c>
      <c r="F619" s="17"/>
    </row>
    <row r="620" spans="1:6" x14ac:dyDescent="0.25">
      <c r="A620">
        <v>11687</v>
      </c>
      <c r="B620" s="17"/>
      <c r="C620" s="17"/>
      <c r="D620" s="17"/>
      <c r="E620" s="17">
        <v>7.92</v>
      </c>
      <c r="F620" s="17"/>
    </row>
    <row r="621" spans="1:6" x14ac:dyDescent="0.25">
      <c r="A621">
        <v>13134</v>
      </c>
      <c r="B621" s="17"/>
      <c r="C621" s="17"/>
      <c r="D621" s="17"/>
      <c r="E621" s="17">
        <v>0</v>
      </c>
      <c r="F621" s="17"/>
    </row>
    <row r="622" spans="1:6" x14ac:dyDescent="0.25">
      <c r="A622">
        <v>9114600</v>
      </c>
      <c r="B622" s="17"/>
      <c r="C622" s="17"/>
      <c r="D622" s="17"/>
      <c r="E622" s="17">
        <v>0</v>
      </c>
      <c r="F622" s="17"/>
    </row>
    <row r="623" spans="1:6" x14ac:dyDescent="0.25">
      <c r="A623">
        <v>13399</v>
      </c>
      <c r="B623" s="17"/>
      <c r="C623" s="17"/>
      <c r="D623" s="17"/>
      <c r="E623" s="17">
        <v>0</v>
      </c>
      <c r="F623" s="17"/>
    </row>
    <row r="624" spans="1:6" x14ac:dyDescent="0.25">
      <c r="A624">
        <v>9116123</v>
      </c>
      <c r="B624" s="17"/>
      <c r="C624" s="17"/>
      <c r="D624" s="17"/>
      <c r="E624" s="17">
        <v>0</v>
      </c>
      <c r="F624" s="17"/>
    </row>
    <row r="625" spans="1:6" x14ac:dyDescent="0.25">
      <c r="A625">
        <v>9036</v>
      </c>
      <c r="B625" s="17"/>
      <c r="C625" s="17"/>
      <c r="D625" s="17"/>
      <c r="E625" s="17">
        <v>9.42</v>
      </c>
      <c r="F625" s="17"/>
    </row>
    <row r="626" spans="1:6" x14ac:dyDescent="0.25">
      <c r="A626">
        <v>9564</v>
      </c>
      <c r="B626" s="17"/>
      <c r="C626" s="17"/>
      <c r="D626" s="17"/>
      <c r="E626" s="17">
        <v>0</v>
      </c>
      <c r="F626" s="17"/>
    </row>
    <row r="627" spans="1:6" x14ac:dyDescent="0.25">
      <c r="A627">
        <v>13511</v>
      </c>
      <c r="B627" s="17"/>
      <c r="C627" s="17"/>
      <c r="D627" s="17"/>
      <c r="E627" s="17">
        <v>0</v>
      </c>
      <c r="F627" s="17"/>
    </row>
    <row r="628" spans="1:6" x14ac:dyDescent="0.25">
      <c r="A628">
        <v>12481</v>
      </c>
      <c r="B628" s="17"/>
      <c r="C628" s="17"/>
      <c r="D628" s="17"/>
      <c r="E628" s="17">
        <v>0</v>
      </c>
      <c r="F628" s="17"/>
    </row>
    <row r="629" spans="1:6" x14ac:dyDescent="0.25">
      <c r="A629">
        <v>5092</v>
      </c>
      <c r="B629" s="17"/>
      <c r="C629" s="17"/>
      <c r="D629" s="17"/>
      <c r="E629" s="17">
        <v>0</v>
      </c>
      <c r="F629" s="17"/>
    </row>
    <row r="630" spans="1:6" x14ac:dyDescent="0.25">
      <c r="A630">
        <v>9117688</v>
      </c>
      <c r="B630" s="17"/>
      <c r="C630" s="17"/>
      <c r="D630" s="17"/>
      <c r="E630" s="17">
        <v>0</v>
      </c>
      <c r="F630" s="17"/>
    </row>
    <row r="631" spans="1:6" x14ac:dyDescent="0.25">
      <c r="A631">
        <v>9116411</v>
      </c>
      <c r="B631" s="17"/>
      <c r="C631" s="17"/>
      <c r="D631" s="17"/>
      <c r="E631" s="17">
        <v>0</v>
      </c>
      <c r="F631" s="17"/>
    </row>
    <row r="632" spans="1:6" x14ac:dyDescent="0.25">
      <c r="A632">
        <v>9116002</v>
      </c>
      <c r="B632" s="17"/>
      <c r="C632" s="17"/>
      <c r="D632" s="17"/>
      <c r="E632" s="17">
        <v>0</v>
      </c>
      <c r="F632" s="17"/>
    </row>
    <row r="633" spans="1:6" x14ac:dyDescent="0.25">
      <c r="A633">
        <v>9118188</v>
      </c>
      <c r="B633" s="17"/>
      <c r="C633" s="17"/>
      <c r="D633" s="17"/>
      <c r="E633" s="17">
        <v>0</v>
      </c>
      <c r="F633" s="17"/>
    </row>
    <row r="634" spans="1:6" x14ac:dyDescent="0.25">
      <c r="A634">
        <v>9115602</v>
      </c>
      <c r="B634" s="17"/>
      <c r="C634" s="17"/>
      <c r="D634" s="17"/>
      <c r="E634" s="17">
        <v>0</v>
      </c>
      <c r="F634" s="17"/>
    </row>
    <row r="635" spans="1:6" x14ac:dyDescent="0.25">
      <c r="A635">
        <v>9202215</v>
      </c>
      <c r="B635" s="17"/>
      <c r="C635" s="17"/>
      <c r="D635" s="17"/>
      <c r="E635" s="17">
        <v>0</v>
      </c>
      <c r="F635" s="17"/>
    </row>
    <row r="636" spans="1:6" x14ac:dyDescent="0.25">
      <c r="A636">
        <v>10640</v>
      </c>
      <c r="B636" s="17"/>
      <c r="C636" s="17"/>
      <c r="D636" s="17"/>
      <c r="E636" s="17">
        <v>6.21</v>
      </c>
      <c r="F636" s="17"/>
    </row>
    <row r="637" spans="1:6" x14ac:dyDescent="0.25">
      <c r="A637">
        <v>4798</v>
      </c>
      <c r="B637" s="17"/>
      <c r="C637" s="17"/>
      <c r="D637" s="17"/>
      <c r="E637" s="17">
        <v>0</v>
      </c>
      <c r="F637" s="17"/>
    </row>
    <row r="638" spans="1:6" x14ac:dyDescent="0.25">
      <c r="A638">
        <v>12386</v>
      </c>
      <c r="B638" s="17"/>
      <c r="C638" s="17"/>
      <c r="D638" s="17"/>
      <c r="E638" s="17">
        <v>5.01</v>
      </c>
      <c r="F638" s="17"/>
    </row>
    <row r="639" spans="1:6" x14ac:dyDescent="0.25">
      <c r="A639">
        <v>9920</v>
      </c>
      <c r="B639" s="17"/>
      <c r="C639" s="17"/>
      <c r="D639" s="17"/>
      <c r="E639" s="17">
        <v>9.84</v>
      </c>
      <c r="F639" s="17"/>
    </row>
    <row r="640" spans="1:6" x14ac:dyDescent="0.25">
      <c r="A640">
        <v>10929</v>
      </c>
      <c r="B640" s="17"/>
      <c r="C640" s="17"/>
      <c r="D640" s="17"/>
      <c r="E640" s="17">
        <v>0</v>
      </c>
      <c r="F640" s="17"/>
    </row>
    <row r="641" spans="1:6" x14ac:dyDescent="0.25">
      <c r="A641">
        <v>9116769</v>
      </c>
      <c r="B641" s="17"/>
      <c r="C641" s="17"/>
      <c r="D641" s="17"/>
      <c r="E641" s="17">
        <v>0</v>
      </c>
      <c r="F641" s="17"/>
    </row>
    <row r="642" spans="1:6" x14ac:dyDescent="0.25">
      <c r="A642">
        <v>11182</v>
      </c>
      <c r="B642" s="17"/>
      <c r="C642" s="17"/>
      <c r="D642" s="17"/>
      <c r="E642" s="17">
        <v>13.977900000000002</v>
      </c>
      <c r="F642" s="17"/>
    </row>
    <row r="643" spans="1:6" x14ac:dyDescent="0.25">
      <c r="A643">
        <v>6194</v>
      </c>
      <c r="B643" s="17"/>
      <c r="C643" s="17"/>
      <c r="D643" s="17"/>
      <c r="E643" s="17">
        <v>2.64</v>
      </c>
      <c r="F643" s="17"/>
    </row>
    <row r="644" spans="1:6" x14ac:dyDescent="0.25">
      <c r="A644">
        <v>9119613</v>
      </c>
      <c r="B644" s="17"/>
      <c r="C644" s="17"/>
      <c r="D644" s="17"/>
      <c r="E644" s="17">
        <v>0</v>
      </c>
      <c r="F644" s="17"/>
    </row>
    <row r="645" spans="1:6" x14ac:dyDescent="0.25">
      <c r="A645">
        <v>8799</v>
      </c>
      <c r="B645" s="17"/>
      <c r="C645" s="17"/>
      <c r="D645" s="17"/>
      <c r="E645" s="17">
        <v>1.4700000000000002</v>
      </c>
      <c r="F645" s="17"/>
    </row>
    <row r="646" spans="1:6" x14ac:dyDescent="0.25">
      <c r="A646">
        <v>5297</v>
      </c>
      <c r="B646" s="17"/>
      <c r="C646" s="17"/>
      <c r="D646" s="17"/>
      <c r="E646" s="17">
        <v>0.83999999999999986</v>
      </c>
      <c r="F646" s="17"/>
    </row>
    <row r="647" spans="1:6" x14ac:dyDescent="0.25">
      <c r="A647">
        <v>9119689</v>
      </c>
      <c r="B647" s="17"/>
      <c r="C647" s="17"/>
      <c r="D647" s="17"/>
      <c r="E647" s="17">
        <v>0</v>
      </c>
      <c r="F647" s="17"/>
    </row>
    <row r="648" spans="1:6" x14ac:dyDescent="0.25">
      <c r="A648">
        <v>9120034</v>
      </c>
      <c r="B648" s="17"/>
      <c r="C648" s="17"/>
      <c r="D648" s="17"/>
      <c r="E648" s="17">
        <v>0</v>
      </c>
      <c r="F648" s="17"/>
    </row>
    <row r="649" spans="1:6" x14ac:dyDescent="0.25">
      <c r="A649">
        <v>9119516</v>
      </c>
      <c r="B649" s="17"/>
      <c r="C649" s="17"/>
      <c r="D649" s="17"/>
      <c r="E649" s="17">
        <v>0</v>
      </c>
      <c r="F649" s="17"/>
    </row>
    <row r="650" spans="1:6" x14ac:dyDescent="0.25">
      <c r="A650">
        <v>8421</v>
      </c>
      <c r="B650" s="17"/>
      <c r="C650" s="17"/>
      <c r="D650" s="17"/>
      <c r="E650" s="17">
        <v>0</v>
      </c>
      <c r="F650" s="17"/>
    </row>
    <row r="651" spans="1:6" x14ac:dyDescent="0.25">
      <c r="A651">
        <v>11951</v>
      </c>
      <c r="B651" s="17"/>
      <c r="C651" s="17"/>
      <c r="D651" s="17"/>
      <c r="E651" s="17">
        <v>16.8</v>
      </c>
      <c r="F651" s="17"/>
    </row>
    <row r="652" spans="1:6" x14ac:dyDescent="0.25">
      <c r="A652">
        <v>12109</v>
      </c>
      <c r="B652" s="17"/>
      <c r="C652" s="17"/>
      <c r="D652" s="17"/>
      <c r="E652" s="17">
        <v>12.9</v>
      </c>
      <c r="F652" s="17"/>
    </row>
    <row r="653" spans="1:6" x14ac:dyDescent="0.25">
      <c r="A653">
        <v>4226</v>
      </c>
      <c r="B653" s="17"/>
      <c r="C653" s="17"/>
      <c r="D653" s="17"/>
      <c r="E653" s="17">
        <v>0.86909999999999998</v>
      </c>
      <c r="F653" s="17"/>
    </row>
    <row r="654" spans="1:6" x14ac:dyDescent="0.25">
      <c r="A654">
        <v>5013</v>
      </c>
      <c r="B654" s="17"/>
      <c r="C654" s="17"/>
      <c r="D654" s="17"/>
      <c r="E654" s="17">
        <v>0</v>
      </c>
      <c r="F654" s="17"/>
    </row>
    <row r="655" spans="1:6" x14ac:dyDescent="0.25">
      <c r="A655">
        <v>10140</v>
      </c>
      <c r="B655" s="17"/>
      <c r="C655" s="17"/>
      <c r="D655" s="17"/>
      <c r="E655" s="17">
        <v>0</v>
      </c>
      <c r="F655" s="17"/>
    </row>
    <row r="656" spans="1:6" x14ac:dyDescent="0.25">
      <c r="A656">
        <v>9122120</v>
      </c>
      <c r="B656" s="17"/>
      <c r="C656" s="17"/>
      <c r="D656" s="17"/>
      <c r="E656" s="17">
        <v>0</v>
      </c>
      <c r="F656" s="17"/>
    </row>
    <row r="657" spans="1:6" x14ac:dyDescent="0.25">
      <c r="A657">
        <v>4764</v>
      </c>
      <c r="B657" s="17"/>
      <c r="C657" s="17"/>
      <c r="D657" s="17"/>
      <c r="E657" s="17">
        <v>14.2377</v>
      </c>
      <c r="F657" s="17"/>
    </row>
    <row r="658" spans="1:6" x14ac:dyDescent="0.25">
      <c r="A658">
        <v>4166</v>
      </c>
      <c r="B658" s="17"/>
      <c r="C658" s="17"/>
      <c r="D658" s="17"/>
      <c r="E658" s="17">
        <v>0</v>
      </c>
      <c r="F658" s="17"/>
    </row>
    <row r="659" spans="1:6" x14ac:dyDescent="0.25">
      <c r="A659">
        <v>12260</v>
      </c>
      <c r="B659" s="17"/>
      <c r="C659" s="17"/>
      <c r="D659" s="17"/>
      <c r="E659" s="17">
        <v>0</v>
      </c>
      <c r="F659" s="17"/>
    </row>
    <row r="660" spans="1:6" x14ac:dyDescent="0.25">
      <c r="A660">
        <v>9119895</v>
      </c>
      <c r="B660" s="17"/>
      <c r="C660" s="17"/>
      <c r="D660" s="17"/>
      <c r="E660" s="17">
        <v>0</v>
      </c>
      <c r="F660" s="17"/>
    </row>
    <row r="661" spans="1:6" x14ac:dyDescent="0.25">
      <c r="A661">
        <v>9116537</v>
      </c>
      <c r="B661" s="17"/>
      <c r="C661" s="17"/>
      <c r="D661" s="17"/>
      <c r="E661" s="17">
        <v>0</v>
      </c>
      <c r="F661" s="17"/>
    </row>
    <row r="662" spans="1:6" x14ac:dyDescent="0.25">
      <c r="A662">
        <v>9116534</v>
      </c>
      <c r="B662" s="17"/>
      <c r="C662" s="17"/>
      <c r="D662" s="17"/>
      <c r="E662" s="17">
        <v>0</v>
      </c>
      <c r="F662" s="17"/>
    </row>
    <row r="663" spans="1:6" x14ac:dyDescent="0.25">
      <c r="A663">
        <v>13445</v>
      </c>
      <c r="B663" s="17"/>
      <c r="C663" s="17"/>
      <c r="D663" s="17"/>
      <c r="E663" s="17">
        <v>0</v>
      </c>
      <c r="F663" s="17"/>
    </row>
    <row r="664" spans="1:6" x14ac:dyDescent="0.25">
      <c r="A664">
        <v>9117096</v>
      </c>
      <c r="B664" s="17"/>
      <c r="C664" s="17"/>
      <c r="D664" s="17"/>
      <c r="E664" s="17">
        <v>0</v>
      </c>
      <c r="F664" s="17"/>
    </row>
    <row r="665" spans="1:6" x14ac:dyDescent="0.25">
      <c r="A665">
        <v>9118415</v>
      </c>
      <c r="B665" s="17"/>
      <c r="C665" s="17"/>
      <c r="D665" s="17"/>
      <c r="E665" s="17">
        <v>0</v>
      </c>
      <c r="F665" s="17"/>
    </row>
    <row r="666" spans="1:6" x14ac:dyDescent="0.25">
      <c r="A666">
        <v>9121019</v>
      </c>
      <c r="B666" s="17"/>
      <c r="C666" s="17"/>
      <c r="D666" s="17"/>
      <c r="E666" s="17">
        <v>0</v>
      </c>
      <c r="F666" s="17"/>
    </row>
    <row r="667" spans="1:6" x14ac:dyDescent="0.25">
      <c r="A667">
        <v>9122147</v>
      </c>
      <c r="B667" s="17"/>
      <c r="C667" s="17"/>
      <c r="D667" s="17"/>
      <c r="E667" s="17">
        <v>0</v>
      </c>
      <c r="F667" s="17"/>
    </row>
    <row r="668" spans="1:6" x14ac:dyDescent="0.25">
      <c r="A668">
        <v>9561</v>
      </c>
      <c r="B668" s="17"/>
      <c r="C668" s="17"/>
      <c r="D668" s="17"/>
      <c r="E668" s="17">
        <v>2.4299999999999997</v>
      </c>
      <c r="F668" s="17"/>
    </row>
    <row r="669" spans="1:6" x14ac:dyDescent="0.25">
      <c r="A669">
        <v>209003</v>
      </c>
      <c r="B669" s="17"/>
      <c r="C669" s="17"/>
      <c r="D669" s="17"/>
      <c r="E669" s="17">
        <v>3.4770000000000003</v>
      </c>
      <c r="F669" s="17"/>
    </row>
    <row r="670" spans="1:6" x14ac:dyDescent="0.25">
      <c r="A670">
        <v>12511</v>
      </c>
      <c r="B670" s="17"/>
      <c r="C670" s="17"/>
      <c r="D670" s="17"/>
      <c r="E670" s="17">
        <v>11.64</v>
      </c>
      <c r="F670" s="17"/>
    </row>
    <row r="671" spans="1:6" x14ac:dyDescent="0.25">
      <c r="A671">
        <v>9114672</v>
      </c>
      <c r="B671" s="17"/>
      <c r="C671" s="17"/>
      <c r="D671" s="17"/>
      <c r="E671" s="17">
        <v>0</v>
      </c>
      <c r="F671" s="17"/>
    </row>
    <row r="672" spans="1:6" x14ac:dyDescent="0.25">
      <c r="A672">
        <v>9122285</v>
      </c>
      <c r="B672" s="17">
        <v>0.64</v>
      </c>
      <c r="C672" s="17"/>
      <c r="D672" s="17"/>
      <c r="E672" s="17">
        <v>0</v>
      </c>
      <c r="F672" s="17"/>
    </row>
    <row r="673" spans="1:6" x14ac:dyDescent="0.25">
      <c r="A673">
        <v>12621</v>
      </c>
      <c r="B673" s="17"/>
      <c r="C673" s="17"/>
      <c r="D673" s="17"/>
      <c r="E673" s="17">
        <v>0</v>
      </c>
      <c r="F673" s="17"/>
    </row>
    <row r="674" spans="1:6" x14ac:dyDescent="0.25">
      <c r="A674">
        <v>209008</v>
      </c>
      <c r="B674" s="17"/>
      <c r="C674" s="17"/>
      <c r="D674" s="17"/>
      <c r="E674" s="17">
        <v>3.5529999999999999</v>
      </c>
      <c r="F674" s="17"/>
    </row>
    <row r="675" spans="1:6" x14ac:dyDescent="0.25">
      <c r="A675">
        <v>9023</v>
      </c>
      <c r="B675" s="17"/>
      <c r="C675" s="17"/>
      <c r="D675" s="17"/>
      <c r="E675" s="17">
        <v>7.9242000000000008</v>
      </c>
      <c r="F675" s="17"/>
    </row>
    <row r="676" spans="1:6" x14ac:dyDescent="0.25">
      <c r="A676">
        <v>9119080</v>
      </c>
      <c r="B676" s="17"/>
      <c r="C676" s="17"/>
      <c r="D676" s="17"/>
      <c r="E676" s="17">
        <v>0</v>
      </c>
      <c r="F676" s="17"/>
    </row>
    <row r="677" spans="1:6" x14ac:dyDescent="0.25">
      <c r="A677">
        <v>7101</v>
      </c>
      <c r="B677" s="17"/>
      <c r="C677" s="17"/>
      <c r="D677" s="17"/>
      <c r="E677" s="17">
        <v>7.8189000000000002</v>
      </c>
      <c r="F677" s="17"/>
    </row>
    <row r="678" spans="1:6" x14ac:dyDescent="0.25">
      <c r="A678">
        <v>7113</v>
      </c>
      <c r="B678" s="17"/>
      <c r="C678" s="17"/>
      <c r="D678" s="17"/>
      <c r="E678" s="17">
        <v>0</v>
      </c>
      <c r="F678" s="17"/>
    </row>
    <row r="679" spans="1:6" x14ac:dyDescent="0.25">
      <c r="A679">
        <v>9119717</v>
      </c>
      <c r="B679" s="17"/>
      <c r="C679" s="17"/>
      <c r="D679" s="17"/>
      <c r="E679" s="17">
        <v>0</v>
      </c>
      <c r="F679" s="17"/>
    </row>
    <row r="680" spans="1:6" x14ac:dyDescent="0.25">
      <c r="A680">
        <v>9119082</v>
      </c>
      <c r="B680" s="17"/>
      <c r="C680" s="17"/>
      <c r="D680" s="17"/>
      <c r="E680" s="17">
        <v>0</v>
      </c>
      <c r="F680" s="17"/>
    </row>
    <row r="681" spans="1:6" x14ac:dyDescent="0.25">
      <c r="A681">
        <v>11979</v>
      </c>
      <c r="B681" s="17"/>
      <c r="C681" s="17"/>
      <c r="D681" s="17"/>
      <c r="E681" s="17">
        <v>0</v>
      </c>
      <c r="F681" s="17"/>
    </row>
    <row r="682" spans="1:6" x14ac:dyDescent="0.25">
      <c r="A682">
        <v>13693</v>
      </c>
      <c r="B682" s="17"/>
      <c r="C682" s="17"/>
      <c r="D682" s="17"/>
      <c r="E682" s="17">
        <v>0</v>
      </c>
      <c r="F682" s="17"/>
    </row>
    <row r="683" spans="1:6" x14ac:dyDescent="0.25">
      <c r="A683">
        <v>1694</v>
      </c>
      <c r="B683" s="17"/>
      <c r="C683" s="17"/>
      <c r="D683" s="17"/>
      <c r="E683" s="17">
        <v>1.17</v>
      </c>
      <c r="F683" s="17"/>
    </row>
    <row r="684" spans="1:6" x14ac:dyDescent="0.25">
      <c r="A684">
        <v>10779</v>
      </c>
      <c r="B684" s="17"/>
      <c r="C684" s="17"/>
      <c r="D684" s="17"/>
      <c r="E684" s="17">
        <v>0</v>
      </c>
      <c r="F684" s="17"/>
    </row>
    <row r="685" spans="1:6" x14ac:dyDescent="0.25">
      <c r="A685">
        <v>8198</v>
      </c>
      <c r="B685" s="17"/>
      <c r="C685" s="17"/>
      <c r="D685" s="17"/>
      <c r="E685" s="17">
        <v>1.62</v>
      </c>
      <c r="F685" s="17"/>
    </row>
    <row r="686" spans="1:6" x14ac:dyDescent="0.25">
      <c r="A686">
        <v>10502</v>
      </c>
      <c r="B686" s="17"/>
      <c r="C686" s="17"/>
      <c r="D686" s="17"/>
      <c r="E686" s="17">
        <v>0.56999999999999995</v>
      </c>
      <c r="F686" s="17"/>
    </row>
    <row r="687" spans="1:6" x14ac:dyDescent="0.25">
      <c r="A687">
        <v>9118197</v>
      </c>
      <c r="B687" s="17"/>
      <c r="C687" s="17"/>
      <c r="D687" s="17"/>
      <c r="E687" s="17">
        <v>2.367</v>
      </c>
      <c r="F687" s="17"/>
    </row>
    <row r="688" spans="1:6" x14ac:dyDescent="0.25">
      <c r="A688">
        <v>9117508</v>
      </c>
      <c r="B688" s="17"/>
      <c r="C688" s="17"/>
      <c r="D688" s="17"/>
      <c r="E688" s="17">
        <v>0</v>
      </c>
      <c r="F688" s="17"/>
    </row>
    <row r="689" spans="1:6" x14ac:dyDescent="0.25">
      <c r="A689">
        <v>8234</v>
      </c>
      <c r="B689" s="17"/>
      <c r="C689" s="17"/>
      <c r="D689" s="17"/>
      <c r="E689" s="17">
        <v>0</v>
      </c>
      <c r="F689" s="17"/>
    </row>
    <row r="690" spans="1:6" x14ac:dyDescent="0.25">
      <c r="A690">
        <v>12207</v>
      </c>
      <c r="B690" s="17"/>
      <c r="C690" s="17"/>
      <c r="D690" s="17"/>
      <c r="E690" s="17">
        <v>0</v>
      </c>
      <c r="F690" s="17"/>
    </row>
    <row r="691" spans="1:6" x14ac:dyDescent="0.25">
      <c r="A691">
        <v>11485</v>
      </c>
      <c r="B691" s="17"/>
      <c r="C691" s="17"/>
      <c r="D691" s="17"/>
      <c r="E691" s="17">
        <v>0</v>
      </c>
      <c r="F691" s="17"/>
    </row>
    <row r="692" spans="1:6" x14ac:dyDescent="0.25">
      <c r="A692">
        <v>12065</v>
      </c>
      <c r="B692" s="17"/>
      <c r="C692" s="17"/>
      <c r="D692" s="17"/>
      <c r="E692" s="17">
        <v>0</v>
      </c>
      <c r="F692" s="17"/>
    </row>
    <row r="693" spans="1:6" x14ac:dyDescent="0.25">
      <c r="A693">
        <v>9758</v>
      </c>
      <c r="B693" s="17"/>
      <c r="C693" s="17"/>
      <c r="D693" s="17"/>
      <c r="E693" s="17">
        <v>18.055199999999999</v>
      </c>
      <c r="F693" s="17"/>
    </row>
    <row r="694" spans="1:6" x14ac:dyDescent="0.25">
      <c r="A694">
        <v>12392</v>
      </c>
      <c r="B694" s="17"/>
      <c r="C694" s="17"/>
      <c r="D694" s="17"/>
      <c r="E694" s="17">
        <v>6.81</v>
      </c>
      <c r="F694" s="17"/>
    </row>
    <row r="695" spans="1:6" x14ac:dyDescent="0.25">
      <c r="A695">
        <v>9119858</v>
      </c>
      <c r="B695" s="17"/>
      <c r="C695" s="17"/>
      <c r="D695" s="17"/>
      <c r="E695" s="17">
        <v>0</v>
      </c>
      <c r="F695" s="17"/>
    </row>
    <row r="696" spans="1:6" x14ac:dyDescent="0.25">
      <c r="A696">
        <v>5331</v>
      </c>
      <c r="B696" s="17"/>
      <c r="C696" s="17"/>
      <c r="D696" s="17"/>
      <c r="E696" s="17">
        <v>20.024100000000001</v>
      </c>
      <c r="F696" s="17"/>
    </row>
    <row r="697" spans="1:6" x14ac:dyDescent="0.25">
      <c r="A697">
        <v>9119399</v>
      </c>
      <c r="B697" s="17"/>
      <c r="C697" s="17"/>
      <c r="D697" s="17"/>
      <c r="E697" s="17">
        <v>0</v>
      </c>
      <c r="F697" s="17"/>
    </row>
    <row r="698" spans="1:6" x14ac:dyDescent="0.25">
      <c r="A698">
        <v>6726</v>
      </c>
      <c r="B698" s="17"/>
      <c r="C698" s="17"/>
      <c r="D698" s="17"/>
      <c r="E698" s="17">
        <v>0</v>
      </c>
      <c r="F698" s="17"/>
    </row>
    <row r="699" spans="1:6" x14ac:dyDescent="0.25">
      <c r="A699">
        <v>9203459</v>
      </c>
      <c r="B699" s="17">
        <v>0.64</v>
      </c>
      <c r="C699" s="17"/>
      <c r="D699" s="17"/>
      <c r="E699" s="17">
        <v>0</v>
      </c>
      <c r="F699" s="17"/>
    </row>
    <row r="700" spans="1:6" x14ac:dyDescent="0.25">
      <c r="A700">
        <v>9205380</v>
      </c>
      <c r="B700" s="17">
        <v>0.64</v>
      </c>
      <c r="C700" s="17"/>
      <c r="D700" s="17"/>
      <c r="E700" s="17">
        <v>0</v>
      </c>
      <c r="F700" s="17"/>
    </row>
    <row r="701" spans="1:6" x14ac:dyDescent="0.25">
      <c r="A701">
        <v>9204306</v>
      </c>
      <c r="B701" s="17"/>
      <c r="C701" s="17"/>
      <c r="D701" s="17"/>
      <c r="E701" s="17">
        <v>0</v>
      </c>
      <c r="F701" s="17"/>
    </row>
    <row r="702" spans="1:6" x14ac:dyDescent="0.25">
      <c r="A702">
        <v>9121250</v>
      </c>
      <c r="B702" s="17"/>
      <c r="C702" s="17"/>
      <c r="D702" s="17"/>
      <c r="E702" s="17">
        <v>1.4990999999999999</v>
      </c>
      <c r="F702" s="17"/>
    </row>
    <row r="703" spans="1:6" x14ac:dyDescent="0.25">
      <c r="A703">
        <v>209097</v>
      </c>
      <c r="B703" s="17"/>
      <c r="C703" s="17"/>
      <c r="D703" s="17"/>
      <c r="E703" s="17">
        <v>5.32</v>
      </c>
      <c r="F703" s="17"/>
    </row>
    <row r="704" spans="1:6" x14ac:dyDescent="0.25">
      <c r="A704">
        <v>7105</v>
      </c>
      <c r="B704" s="17"/>
      <c r="C704" s="17"/>
      <c r="D704" s="17"/>
      <c r="E704" s="17">
        <v>2.31</v>
      </c>
      <c r="F704" s="17"/>
    </row>
    <row r="705" spans="1:6" x14ac:dyDescent="0.25">
      <c r="A705">
        <v>9205040</v>
      </c>
      <c r="B705" s="17"/>
      <c r="C705" s="17"/>
      <c r="D705" s="17"/>
      <c r="E705" s="17">
        <v>0</v>
      </c>
      <c r="F705" s="17"/>
    </row>
    <row r="706" spans="1:6" x14ac:dyDescent="0.25">
      <c r="A706">
        <v>9205077</v>
      </c>
      <c r="B706" s="17"/>
      <c r="C706" s="17"/>
      <c r="D706" s="17"/>
      <c r="E706" s="17">
        <v>0</v>
      </c>
      <c r="F706" s="17"/>
    </row>
    <row r="707" spans="1:6" x14ac:dyDescent="0.25">
      <c r="A707">
        <v>8418</v>
      </c>
      <c r="B707" s="17"/>
      <c r="C707" s="17"/>
      <c r="D707" s="17"/>
      <c r="E707" s="17">
        <v>0</v>
      </c>
      <c r="F707" s="17"/>
    </row>
    <row r="708" spans="1:6" x14ac:dyDescent="0.25">
      <c r="A708">
        <v>12138</v>
      </c>
      <c r="B708" s="17"/>
      <c r="C708" s="17"/>
      <c r="D708" s="17"/>
      <c r="E708" s="17">
        <v>0</v>
      </c>
      <c r="F708" s="17"/>
    </row>
    <row r="709" spans="1:6" x14ac:dyDescent="0.25">
      <c r="A709">
        <v>9121032</v>
      </c>
      <c r="B709" s="17"/>
      <c r="C709" s="17"/>
      <c r="D709" s="17"/>
      <c r="E709" s="17">
        <v>0</v>
      </c>
      <c r="F709" s="17"/>
    </row>
    <row r="710" spans="1:6" x14ac:dyDescent="0.25">
      <c r="A710">
        <v>9277</v>
      </c>
      <c r="B710" s="17"/>
      <c r="C710" s="17"/>
      <c r="D710" s="17"/>
      <c r="E710" s="17">
        <v>5.0715000000000003</v>
      </c>
      <c r="F710" s="17"/>
    </row>
    <row r="711" spans="1:6" x14ac:dyDescent="0.25">
      <c r="A711">
        <v>2743</v>
      </c>
      <c r="B711" s="17"/>
      <c r="C711" s="17"/>
      <c r="D711" s="17"/>
      <c r="E711" s="17">
        <v>0</v>
      </c>
      <c r="F711" s="17"/>
    </row>
    <row r="712" spans="1:6" x14ac:dyDescent="0.25">
      <c r="A712">
        <v>11407</v>
      </c>
      <c r="B712" s="17"/>
      <c r="C712" s="17"/>
      <c r="D712" s="17"/>
      <c r="E712" s="17">
        <v>6.0000000000000006E-4</v>
      </c>
      <c r="F712" s="17"/>
    </row>
    <row r="713" spans="1:6" x14ac:dyDescent="0.25">
      <c r="A713">
        <v>8769</v>
      </c>
      <c r="B713" s="17"/>
      <c r="C713" s="17"/>
      <c r="D713" s="17"/>
      <c r="E713" s="17">
        <v>0</v>
      </c>
      <c r="F713" s="17"/>
    </row>
    <row r="714" spans="1:6" x14ac:dyDescent="0.25">
      <c r="A714">
        <v>208807</v>
      </c>
      <c r="B714" s="17"/>
      <c r="C714" s="17"/>
      <c r="D714" s="17"/>
      <c r="E714" s="17">
        <v>0</v>
      </c>
      <c r="F714" s="17"/>
    </row>
    <row r="715" spans="1:6" x14ac:dyDescent="0.25">
      <c r="A715">
        <v>10003</v>
      </c>
      <c r="B715" s="17"/>
      <c r="C715" s="17"/>
      <c r="D715" s="17"/>
      <c r="E715" s="17">
        <v>0</v>
      </c>
      <c r="F715" s="17"/>
    </row>
    <row r="716" spans="1:6" x14ac:dyDescent="0.25">
      <c r="A716">
        <v>9204869</v>
      </c>
      <c r="B716" s="17"/>
      <c r="C716" s="17"/>
      <c r="D716" s="17"/>
      <c r="E716" s="17">
        <v>0</v>
      </c>
      <c r="F716" s="17"/>
    </row>
    <row r="717" spans="1:6" x14ac:dyDescent="0.25">
      <c r="A717">
        <v>46</v>
      </c>
      <c r="B717" s="17"/>
      <c r="C717" s="17"/>
      <c r="D717" s="17"/>
      <c r="E717" s="17">
        <v>4.3499999999999996</v>
      </c>
      <c r="F717" s="17"/>
    </row>
    <row r="718" spans="1:6" x14ac:dyDescent="0.25">
      <c r="A718">
        <v>8293</v>
      </c>
      <c r="B718" s="17"/>
      <c r="C718" s="17"/>
      <c r="D718" s="17"/>
      <c r="E718" s="17">
        <v>0</v>
      </c>
      <c r="F718" s="17"/>
    </row>
    <row r="719" spans="1:6" x14ac:dyDescent="0.25">
      <c r="A719">
        <v>9205429</v>
      </c>
      <c r="B719" s="17"/>
      <c r="C719" s="17"/>
      <c r="D719" s="17"/>
      <c r="E719" s="17">
        <v>0</v>
      </c>
      <c r="F719" s="17"/>
    </row>
    <row r="720" spans="1:6" x14ac:dyDescent="0.25">
      <c r="A720">
        <v>9827</v>
      </c>
      <c r="B720" s="17"/>
      <c r="C720" s="17"/>
      <c r="D720" s="17"/>
      <c r="E720" s="17">
        <v>0</v>
      </c>
      <c r="F720" s="17"/>
    </row>
    <row r="721" spans="1:6" x14ac:dyDescent="0.25">
      <c r="A721">
        <v>9121939</v>
      </c>
      <c r="B721" s="17"/>
      <c r="C721" s="17"/>
      <c r="D721" s="17"/>
      <c r="E721" s="17">
        <v>0</v>
      </c>
      <c r="F721" s="17"/>
    </row>
    <row r="722" spans="1:6" x14ac:dyDescent="0.25">
      <c r="A722">
        <v>202103</v>
      </c>
      <c r="B722" s="17"/>
      <c r="C722" s="17"/>
      <c r="D722" s="17"/>
      <c r="E722" s="17"/>
      <c r="F722" s="17">
        <v>2</v>
      </c>
    </row>
    <row r="723" spans="1:6" x14ac:dyDescent="0.25">
      <c r="A723">
        <v>200886</v>
      </c>
      <c r="B723" s="17"/>
      <c r="C723" s="17"/>
      <c r="D723" s="17"/>
      <c r="E723" s="17">
        <v>1.72689</v>
      </c>
      <c r="F723" s="17"/>
    </row>
    <row r="724" spans="1:6" x14ac:dyDescent="0.25">
      <c r="A724">
        <v>203119</v>
      </c>
      <c r="B724" s="17"/>
      <c r="C724" s="17"/>
      <c r="D724" s="17"/>
      <c r="E724" s="17">
        <v>1.32</v>
      </c>
      <c r="F724" s="17"/>
    </row>
    <row r="725" spans="1:6" x14ac:dyDescent="0.25">
      <c r="A725">
        <v>209229</v>
      </c>
      <c r="B725" s="17">
        <v>1.6</v>
      </c>
      <c r="C725" s="17"/>
      <c r="D725" s="17"/>
      <c r="E725" s="17"/>
      <c r="F725" s="17"/>
    </row>
    <row r="726" spans="1:6" x14ac:dyDescent="0.25">
      <c r="A726">
        <v>9205415</v>
      </c>
      <c r="B726" s="17">
        <v>0.64</v>
      </c>
      <c r="C726" s="17"/>
      <c r="D726" s="17"/>
      <c r="E726" s="17">
        <v>0</v>
      </c>
      <c r="F726" s="17"/>
    </row>
    <row r="727" spans="1:6" x14ac:dyDescent="0.25">
      <c r="A727">
        <v>6413</v>
      </c>
      <c r="B727" s="17">
        <v>0.66</v>
      </c>
      <c r="C727" s="17"/>
      <c r="D727" s="17"/>
      <c r="E727" s="17">
        <v>0</v>
      </c>
      <c r="F727" s="17"/>
    </row>
    <row r="728" spans="1:6" x14ac:dyDescent="0.25">
      <c r="A728">
        <v>8865</v>
      </c>
      <c r="B728" s="17">
        <v>0.64</v>
      </c>
      <c r="C728" s="17"/>
      <c r="D728" s="17"/>
      <c r="E728" s="17"/>
      <c r="F728" s="17"/>
    </row>
    <row r="729" spans="1:6" x14ac:dyDescent="0.25">
      <c r="A729">
        <v>9204484</v>
      </c>
      <c r="B729" s="17">
        <v>0.64</v>
      </c>
      <c r="C729" s="17"/>
      <c r="D729" s="17"/>
      <c r="E729" s="17"/>
      <c r="F729" s="17"/>
    </row>
    <row r="730" spans="1:6" x14ac:dyDescent="0.25">
      <c r="A730">
        <v>209540</v>
      </c>
      <c r="B730" s="17">
        <v>0.56000000000000005</v>
      </c>
      <c r="C730" s="17"/>
      <c r="D730" s="17"/>
      <c r="E730" s="17"/>
      <c r="F730" s="17"/>
    </row>
    <row r="731" spans="1:6" x14ac:dyDescent="0.25">
      <c r="A731">
        <v>209781</v>
      </c>
      <c r="B731" s="17">
        <v>0.56999999999999995</v>
      </c>
      <c r="C731" s="17"/>
      <c r="D731" s="17"/>
      <c r="E731" s="17"/>
      <c r="F731" s="17"/>
    </row>
    <row r="732" spans="1:6" x14ac:dyDescent="0.25">
      <c r="A732">
        <v>9119744</v>
      </c>
      <c r="B732" s="17">
        <v>0.61</v>
      </c>
      <c r="C732" s="17"/>
      <c r="D732" s="17"/>
      <c r="E732" s="17"/>
      <c r="F732" s="17"/>
    </row>
    <row r="733" spans="1:6" x14ac:dyDescent="0.25">
      <c r="A733">
        <v>200195</v>
      </c>
      <c r="B733" s="17">
        <v>0.59</v>
      </c>
      <c r="C733" s="17"/>
      <c r="D733" s="17"/>
      <c r="E733" s="17"/>
      <c r="F733" s="17"/>
    </row>
    <row r="734" spans="1:6" x14ac:dyDescent="0.25">
      <c r="A734">
        <v>9121880</v>
      </c>
      <c r="B734" s="17">
        <v>0.59</v>
      </c>
      <c r="C734" s="17"/>
      <c r="D734" s="17"/>
      <c r="E734" s="17">
        <v>0</v>
      </c>
      <c r="F734" s="17"/>
    </row>
    <row r="735" spans="1:6" x14ac:dyDescent="0.25">
      <c r="A735">
        <v>12384</v>
      </c>
      <c r="B735" s="17">
        <v>1</v>
      </c>
      <c r="C735" s="17"/>
      <c r="D735" s="17"/>
      <c r="E735" s="17"/>
      <c r="F735" s="17"/>
    </row>
    <row r="736" spans="1:6" x14ac:dyDescent="0.25">
      <c r="A736">
        <v>209562</v>
      </c>
      <c r="B736" s="17">
        <v>0.56999999999999995</v>
      </c>
      <c r="C736" s="17"/>
      <c r="D736" s="17"/>
      <c r="E736" s="17"/>
      <c r="F736" s="17"/>
    </row>
    <row r="737" spans="1:6" x14ac:dyDescent="0.25">
      <c r="A737">
        <v>9204659</v>
      </c>
      <c r="B737" s="17">
        <v>0.14000000000000001</v>
      </c>
      <c r="C737" s="17"/>
      <c r="D737" s="17"/>
      <c r="E737" s="17">
        <v>0</v>
      </c>
      <c r="F737" s="17"/>
    </row>
    <row r="738" spans="1:6" x14ac:dyDescent="0.25">
      <c r="A738">
        <v>9120814</v>
      </c>
      <c r="B738" s="17">
        <v>0.64</v>
      </c>
      <c r="C738" s="17"/>
      <c r="D738" s="17"/>
      <c r="E738" s="17"/>
      <c r="F738" s="17"/>
    </row>
    <row r="739" spans="1:6" x14ac:dyDescent="0.25">
      <c r="A739">
        <v>9114393</v>
      </c>
      <c r="B739" s="17">
        <v>0.64</v>
      </c>
      <c r="C739" s="17"/>
      <c r="D739" s="17"/>
      <c r="E739" s="17"/>
      <c r="F739" s="17"/>
    </row>
    <row r="740" spans="1:6" x14ac:dyDescent="0.25">
      <c r="A740">
        <v>9114286</v>
      </c>
      <c r="B740" s="17">
        <v>0.64</v>
      </c>
      <c r="C740" s="17"/>
      <c r="D740" s="17"/>
      <c r="E740" s="17"/>
      <c r="F740" s="17"/>
    </row>
    <row r="741" spans="1:6" x14ac:dyDescent="0.25">
      <c r="A741">
        <v>202936</v>
      </c>
      <c r="B741" s="17">
        <v>1.22</v>
      </c>
      <c r="C741" s="17"/>
      <c r="D741" s="17"/>
      <c r="E741" s="17"/>
      <c r="F741" s="17"/>
    </row>
    <row r="742" spans="1:6" x14ac:dyDescent="0.25">
      <c r="A742">
        <v>210265</v>
      </c>
      <c r="B742" s="17">
        <v>0.47</v>
      </c>
      <c r="C742" s="17"/>
      <c r="D742" s="17"/>
      <c r="E742" s="17"/>
      <c r="F742" s="17"/>
    </row>
    <row r="743" spans="1:6" x14ac:dyDescent="0.25">
      <c r="A743">
        <v>210387</v>
      </c>
      <c r="B743" s="17">
        <v>0.13</v>
      </c>
      <c r="C743" s="17"/>
      <c r="D743" s="17"/>
      <c r="E743" s="17"/>
      <c r="F743" s="17"/>
    </row>
    <row r="744" spans="1:6" x14ac:dyDescent="0.25">
      <c r="A744">
        <v>210386</v>
      </c>
      <c r="B744" s="17">
        <v>0.21</v>
      </c>
      <c r="C744" s="17"/>
      <c r="D744" s="17"/>
      <c r="E744" s="17"/>
      <c r="F744" s="17"/>
    </row>
    <row r="745" spans="1:6" x14ac:dyDescent="0.25">
      <c r="A745">
        <v>8990</v>
      </c>
      <c r="B745" s="17"/>
      <c r="C745" s="17"/>
      <c r="D745" s="17"/>
      <c r="E745" s="17">
        <v>0</v>
      </c>
      <c r="F745" s="17"/>
    </row>
    <row r="746" spans="1:6" x14ac:dyDescent="0.25">
      <c r="A746">
        <v>10629</v>
      </c>
      <c r="B746" s="17"/>
      <c r="C746" s="17"/>
      <c r="D746" s="17"/>
      <c r="E746" s="17">
        <v>4.41</v>
      </c>
      <c r="F746" s="17"/>
    </row>
    <row r="747" spans="1:6" x14ac:dyDescent="0.25">
      <c r="A747">
        <v>9204486</v>
      </c>
      <c r="B747" s="17"/>
      <c r="C747" s="17"/>
      <c r="D747" s="17"/>
      <c r="E747" s="17">
        <v>0</v>
      </c>
      <c r="F747" s="17"/>
    </row>
    <row r="748" spans="1:6" x14ac:dyDescent="0.25">
      <c r="A748">
        <v>9202461</v>
      </c>
      <c r="B748" s="17"/>
      <c r="C748" s="17"/>
      <c r="D748" s="17"/>
      <c r="E748" s="17">
        <v>0</v>
      </c>
      <c r="F748" s="17"/>
    </row>
    <row r="749" spans="1:6" x14ac:dyDescent="0.25">
      <c r="A749">
        <v>9204474</v>
      </c>
      <c r="B749" s="17"/>
      <c r="C749" s="17"/>
      <c r="D749" s="17"/>
      <c r="E749" s="17">
        <v>0</v>
      </c>
      <c r="F749" s="17"/>
    </row>
    <row r="750" spans="1:6" x14ac:dyDescent="0.25">
      <c r="A750">
        <v>9119138</v>
      </c>
      <c r="B750" s="17"/>
      <c r="C750" s="17"/>
      <c r="D750" s="17"/>
      <c r="E750" s="17">
        <v>0</v>
      </c>
      <c r="F750" s="17"/>
    </row>
    <row r="751" spans="1:6" x14ac:dyDescent="0.25">
      <c r="A751">
        <v>8472</v>
      </c>
      <c r="B751" s="17"/>
      <c r="C751" s="17"/>
      <c r="D751" s="17"/>
      <c r="E751" s="17">
        <v>0</v>
      </c>
      <c r="F751" s="17"/>
    </row>
    <row r="752" spans="1:6" x14ac:dyDescent="0.25">
      <c r="A752">
        <v>10355</v>
      </c>
      <c r="B752" s="17"/>
      <c r="C752" s="17"/>
      <c r="D752" s="17"/>
      <c r="E752" s="17">
        <v>7.6931999999999992</v>
      </c>
      <c r="F752" s="17"/>
    </row>
    <row r="753" spans="1:6" x14ac:dyDescent="0.25">
      <c r="A753">
        <v>9204661</v>
      </c>
      <c r="B753" s="17"/>
      <c r="C753" s="17"/>
      <c r="D753" s="17"/>
      <c r="E753" s="17">
        <v>0</v>
      </c>
      <c r="F753" s="17"/>
    </row>
    <row r="754" spans="1:6" x14ac:dyDescent="0.25">
      <c r="A754">
        <v>9206231</v>
      </c>
      <c r="B754" s="17"/>
      <c r="C754" s="17"/>
      <c r="D754" s="17"/>
      <c r="E754" s="17">
        <v>0</v>
      </c>
      <c r="F754" s="17"/>
    </row>
    <row r="755" spans="1:6" x14ac:dyDescent="0.25">
      <c r="A755">
        <v>9205287</v>
      </c>
      <c r="B755" s="17"/>
      <c r="C755" s="17"/>
      <c r="D755" s="17"/>
      <c r="E755" s="17">
        <v>0</v>
      </c>
      <c r="F755" s="17"/>
    </row>
    <row r="756" spans="1:6" x14ac:dyDescent="0.25">
      <c r="A756">
        <v>9205436</v>
      </c>
      <c r="B756" s="17"/>
      <c r="C756" s="17"/>
      <c r="D756" s="17"/>
      <c r="E756" s="17">
        <v>0</v>
      </c>
      <c r="F756" s="17"/>
    </row>
    <row r="757" spans="1:6" x14ac:dyDescent="0.25">
      <c r="A757">
        <v>9205395</v>
      </c>
      <c r="B757" s="17"/>
      <c r="C757" s="17"/>
      <c r="D757" s="17"/>
      <c r="E757" s="17">
        <v>0</v>
      </c>
      <c r="F757" s="17"/>
    </row>
    <row r="758" spans="1:6" x14ac:dyDescent="0.25">
      <c r="A758">
        <v>9204634</v>
      </c>
      <c r="B758" s="17"/>
      <c r="C758" s="17"/>
      <c r="D758" s="17"/>
      <c r="E758" s="17">
        <v>0</v>
      </c>
      <c r="F758" s="17"/>
    </row>
    <row r="759" spans="1:6" x14ac:dyDescent="0.25">
      <c r="A759">
        <v>6511</v>
      </c>
      <c r="B759" s="17"/>
      <c r="C759" s="17"/>
      <c r="D759" s="17"/>
      <c r="E759" s="17">
        <v>0</v>
      </c>
      <c r="F759" s="17"/>
    </row>
    <row r="760" spans="1:6" x14ac:dyDescent="0.25">
      <c r="A760">
        <v>6378</v>
      </c>
      <c r="B760" s="17"/>
      <c r="C760" s="17"/>
      <c r="D760" s="17"/>
      <c r="E760" s="17">
        <v>0</v>
      </c>
      <c r="F760" s="17"/>
    </row>
    <row r="761" spans="1:6" x14ac:dyDescent="0.25">
      <c r="A761">
        <v>9207035</v>
      </c>
      <c r="B761" s="17"/>
      <c r="C761" s="17"/>
      <c r="D761" s="17"/>
      <c r="E761" s="17">
        <v>0</v>
      </c>
      <c r="F761" s="17"/>
    </row>
    <row r="762" spans="1:6" x14ac:dyDescent="0.25">
      <c r="A762">
        <v>11849</v>
      </c>
      <c r="B762" s="17"/>
      <c r="C762" s="17"/>
      <c r="D762" s="17"/>
      <c r="E762" s="17">
        <v>12</v>
      </c>
      <c r="F762" s="17"/>
    </row>
    <row r="763" spans="1:6" x14ac:dyDescent="0.25">
      <c r="A763">
        <v>9205589</v>
      </c>
      <c r="B763" s="17"/>
      <c r="C763" s="17"/>
      <c r="D763" s="17"/>
      <c r="E763" s="17">
        <v>0</v>
      </c>
      <c r="F763" s="17"/>
    </row>
    <row r="764" spans="1:6" x14ac:dyDescent="0.25">
      <c r="A764">
        <v>209277</v>
      </c>
      <c r="B764" s="17"/>
      <c r="C764" s="17"/>
      <c r="D764" s="17"/>
      <c r="E764" s="17">
        <v>10.083299999999999</v>
      </c>
      <c r="F764" s="17"/>
    </row>
    <row r="765" spans="1:6" x14ac:dyDescent="0.25">
      <c r="A765">
        <v>9205375</v>
      </c>
      <c r="B765" s="17"/>
      <c r="C765" s="17"/>
      <c r="D765" s="17"/>
      <c r="E765" s="17">
        <v>0</v>
      </c>
      <c r="F765" s="17"/>
    </row>
    <row r="766" spans="1:6" x14ac:dyDescent="0.25">
      <c r="A766">
        <v>5836</v>
      </c>
      <c r="B766" s="17"/>
      <c r="C766" s="17"/>
      <c r="D766" s="17"/>
      <c r="E766" s="17">
        <v>17.350200000000001</v>
      </c>
      <c r="F766" s="17"/>
    </row>
    <row r="767" spans="1:6" x14ac:dyDescent="0.25">
      <c r="A767">
        <v>3804</v>
      </c>
      <c r="B767" s="17"/>
      <c r="C767" s="17"/>
      <c r="D767" s="17"/>
      <c r="E767" s="17">
        <v>2.5499999999999998</v>
      </c>
      <c r="F767" s="17"/>
    </row>
    <row r="768" spans="1:6" x14ac:dyDescent="0.25">
      <c r="A768">
        <v>4142</v>
      </c>
      <c r="B768" s="17"/>
      <c r="C768" s="17"/>
      <c r="D768" s="17"/>
      <c r="E768" s="17">
        <v>2.58</v>
      </c>
      <c r="F768" s="17"/>
    </row>
    <row r="769" spans="1:6" x14ac:dyDescent="0.25">
      <c r="A769">
        <v>9116615</v>
      </c>
      <c r="B769" s="17"/>
      <c r="C769" s="17"/>
      <c r="D769" s="17"/>
      <c r="E769" s="17">
        <v>0</v>
      </c>
      <c r="F769" s="17"/>
    </row>
    <row r="770" spans="1:6" x14ac:dyDescent="0.25">
      <c r="A770">
        <v>9120400</v>
      </c>
      <c r="B770" s="17"/>
      <c r="C770" s="17"/>
      <c r="D770" s="17"/>
      <c r="E770" s="17">
        <v>0</v>
      </c>
      <c r="F770" s="17"/>
    </row>
    <row r="771" spans="1:6" x14ac:dyDescent="0.25">
      <c r="A771">
        <v>12757</v>
      </c>
      <c r="B771" s="17"/>
      <c r="C771" s="17"/>
      <c r="D771" s="17"/>
      <c r="E771" s="17">
        <v>0</v>
      </c>
      <c r="F771" s="17"/>
    </row>
    <row r="772" spans="1:6" x14ac:dyDescent="0.25">
      <c r="A772">
        <v>11860</v>
      </c>
      <c r="B772" s="17"/>
      <c r="C772" s="17"/>
      <c r="D772" s="17"/>
      <c r="E772" s="17">
        <v>0</v>
      </c>
      <c r="F772" s="17"/>
    </row>
    <row r="773" spans="1:6" x14ac:dyDescent="0.25">
      <c r="A773">
        <v>209256</v>
      </c>
      <c r="B773" s="17"/>
      <c r="C773" s="17"/>
      <c r="D773" s="17"/>
      <c r="E773" s="17">
        <v>1.4085000000000001</v>
      </c>
      <c r="F773" s="17"/>
    </row>
    <row r="774" spans="1:6" x14ac:dyDescent="0.25">
      <c r="A774">
        <v>9200905</v>
      </c>
      <c r="B774" s="17"/>
      <c r="C774" s="17"/>
      <c r="D774" s="17"/>
      <c r="E774" s="17">
        <v>0</v>
      </c>
      <c r="F774" s="17"/>
    </row>
    <row r="775" spans="1:6" x14ac:dyDescent="0.25">
      <c r="A775">
        <v>209410</v>
      </c>
      <c r="B775" s="17"/>
      <c r="C775" s="17"/>
      <c r="D775" s="17"/>
      <c r="E775" s="17">
        <v>4.6546200000000004</v>
      </c>
      <c r="F775" s="17"/>
    </row>
    <row r="776" spans="1:6" x14ac:dyDescent="0.25">
      <c r="A776">
        <v>13677</v>
      </c>
      <c r="B776" s="17"/>
      <c r="C776" s="17"/>
      <c r="D776" s="17"/>
      <c r="E776" s="17">
        <v>0</v>
      </c>
      <c r="F776" s="17"/>
    </row>
    <row r="777" spans="1:6" x14ac:dyDescent="0.25">
      <c r="A777">
        <v>9294</v>
      </c>
      <c r="B777" s="17"/>
      <c r="C777" s="17"/>
      <c r="D777" s="17"/>
      <c r="E777" s="17">
        <v>0</v>
      </c>
      <c r="F777" s="17"/>
    </row>
    <row r="778" spans="1:6" x14ac:dyDescent="0.25">
      <c r="A778">
        <v>9203895</v>
      </c>
      <c r="B778" s="17"/>
      <c r="C778" s="17"/>
      <c r="D778" s="17"/>
      <c r="E778" s="17">
        <v>0</v>
      </c>
      <c r="F778" s="17"/>
    </row>
    <row r="779" spans="1:6" x14ac:dyDescent="0.25">
      <c r="A779">
        <v>9119589</v>
      </c>
      <c r="B779" s="17"/>
      <c r="C779" s="17"/>
      <c r="D779" s="17"/>
      <c r="E779" s="17">
        <v>0</v>
      </c>
      <c r="F779" s="17"/>
    </row>
    <row r="780" spans="1:6" x14ac:dyDescent="0.25">
      <c r="A780">
        <v>9205211</v>
      </c>
      <c r="B780" s="17"/>
      <c r="C780" s="17"/>
      <c r="D780" s="17"/>
      <c r="E780" s="17">
        <v>0</v>
      </c>
      <c r="F780" s="17"/>
    </row>
    <row r="781" spans="1:6" x14ac:dyDescent="0.25">
      <c r="A781">
        <v>9204323</v>
      </c>
      <c r="B781" s="17"/>
      <c r="C781" s="17"/>
      <c r="D781" s="17"/>
      <c r="E781" s="17">
        <v>0</v>
      </c>
      <c r="F781" s="17"/>
    </row>
    <row r="782" spans="1:6" x14ac:dyDescent="0.25">
      <c r="A782">
        <v>209310</v>
      </c>
      <c r="B782" s="17"/>
      <c r="C782" s="17"/>
      <c r="D782" s="17"/>
      <c r="E782" s="17">
        <v>46.927199999999999</v>
      </c>
      <c r="F782" s="17"/>
    </row>
    <row r="783" spans="1:6" x14ac:dyDescent="0.25">
      <c r="A783">
        <v>209302</v>
      </c>
      <c r="B783" s="17"/>
      <c r="C783" s="17"/>
      <c r="D783" s="17"/>
      <c r="E783" s="17">
        <v>0</v>
      </c>
      <c r="F783" s="17"/>
    </row>
    <row r="784" spans="1:6" x14ac:dyDescent="0.25">
      <c r="A784">
        <v>209301</v>
      </c>
      <c r="B784" s="17"/>
      <c r="C784" s="17"/>
      <c r="D784" s="17"/>
      <c r="E784" s="17">
        <v>50.7804</v>
      </c>
      <c r="F784" s="17"/>
    </row>
    <row r="785" spans="1:6" x14ac:dyDescent="0.25">
      <c r="A785">
        <v>209300</v>
      </c>
      <c r="B785" s="17"/>
      <c r="C785" s="17"/>
      <c r="D785" s="17"/>
      <c r="E785" s="17">
        <v>0</v>
      </c>
      <c r="F785" s="17"/>
    </row>
    <row r="786" spans="1:6" x14ac:dyDescent="0.25">
      <c r="A786">
        <v>13617</v>
      </c>
      <c r="B786" s="17"/>
      <c r="C786" s="17"/>
      <c r="D786" s="17"/>
      <c r="E786" s="17">
        <v>0</v>
      </c>
      <c r="F786" s="17"/>
    </row>
    <row r="787" spans="1:6" x14ac:dyDescent="0.25">
      <c r="A787">
        <v>7476</v>
      </c>
      <c r="B787" s="17"/>
      <c r="C787" s="17"/>
      <c r="D787" s="17"/>
      <c r="E787" s="17">
        <v>0</v>
      </c>
      <c r="F787" s="17"/>
    </row>
    <row r="788" spans="1:6" x14ac:dyDescent="0.25">
      <c r="A788">
        <v>12403</v>
      </c>
      <c r="B788" s="17"/>
      <c r="C788" s="17"/>
      <c r="D788" s="17"/>
      <c r="E788" s="17">
        <v>3.9473400000000001</v>
      </c>
      <c r="F788" s="17"/>
    </row>
    <row r="789" spans="1:6" x14ac:dyDescent="0.25">
      <c r="A789">
        <v>9203698</v>
      </c>
      <c r="B789" s="17"/>
      <c r="C789" s="17"/>
      <c r="D789" s="17"/>
      <c r="E789" s="17">
        <v>0</v>
      </c>
      <c r="F789" s="17"/>
    </row>
    <row r="790" spans="1:6" x14ac:dyDescent="0.25">
      <c r="A790">
        <v>9202956</v>
      </c>
      <c r="B790" s="17"/>
      <c r="C790" s="17"/>
      <c r="D790" s="17"/>
      <c r="E790" s="17">
        <v>0</v>
      </c>
      <c r="F790" s="17"/>
    </row>
    <row r="791" spans="1:6" x14ac:dyDescent="0.25">
      <c r="A791">
        <v>9202546</v>
      </c>
      <c r="B791" s="17"/>
      <c r="C791" s="17"/>
      <c r="D791" s="17"/>
      <c r="E791" s="17">
        <v>0</v>
      </c>
      <c r="F791" s="17"/>
    </row>
    <row r="792" spans="1:6" x14ac:dyDescent="0.25">
      <c r="A792">
        <v>9204333</v>
      </c>
      <c r="B792" s="17"/>
      <c r="C792" s="17"/>
      <c r="D792" s="17"/>
      <c r="E792" s="17">
        <v>0</v>
      </c>
      <c r="F792" s="17"/>
    </row>
    <row r="793" spans="1:6" x14ac:dyDescent="0.25">
      <c r="A793">
        <v>9201217</v>
      </c>
      <c r="B793" s="17"/>
      <c r="C793" s="17"/>
      <c r="D793" s="17"/>
      <c r="E793" s="17">
        <v>0</v>
      </c>
      <c r="F793" s="17"/>
    </row>
    <row r="794" spans="1:6" x14ac:dyDescent="0.25">
      <c r="A794">
        <v>8331</v>
      </c>
      <c r="B794" s="17"/>
      <c r="C794" s="17"/>
      <c r="D794" s="17"/>
      <c r="E794" s="17">
        <v>0</v>
      </c>
      <c r="F794" s="17"/>
    </row>
    <row r="795" spans="1:6" x14ac:dyDescent="0.25">
      <c r="A795">
        <v>8284</v>
      </c>
      <c r="B795" s="17"/>
      <c r="C795" s="17"/>
      <c r="D795" s="17"/>
      <c r="E795" s="17">
        <v>3.3599999999999994</v>
      </c>
      <c r="F795" s="17"/>
    </row>
    <row r="796" spans="1:6" x14ac:dyDescent="0.25">
      <c r="A796">
        <v>13142</v>
      </c>
      <c r="B796" s="17"/>
      <c r="C796" s="17"/>
      <c r="D796" s="17"/>
      <c r="E796" s="17">
        <v>0</v>
      </c>
      <c r="F796" s="17"/>
    </row>
    <row r="797" spans="1:6" x14ac:dyDescent="0.25">
      <c r="A797">
        <v>209602</v>
      </c>
      <c r="B797" s="17"/>
      <c r="C797" s="17"/>
      <c r="D797" s="17"/>
      <c r="E797" s="17">
        <v>0</v>
      </c>
      <c r="F797" s="17"/>
    </row>
    <row r="798" spans="1:6" x14ac:dyDescent="0.25">
      <c r="A798">
        <v>3712</v>
      </c>
      <c r="B798" s="17"/>
      <c r="C798" s="17"/>
      <c r="D798" s="17"/>
      <c r="E798" s="17">
        <v>0</v>
      </c>
      <c r="F798" s="17"/>
    </row>
    <row r="799" spans="1:6" x14ac:dyDescent="0.25">
      <c r="A799">
        <v>9026</v>
      </c>
      <c r="B799" s="17"/>
      <c r="C799" s="17"/>
      <c r="D799" s="17"/>
      <c r="E799" s="17">
        <v>0</v>
      </c>
      <c r="F799" s="17"/>
    </row>
    <row r="800" spans="1:6" x14ac:dyDescent="0.25">
      <c r="A800">
        <v>11693</v>
      </c>
      <c r="B800" s="17"/>
      <c r="C800" s="17"/>
      <c r="D800" s="17"/>
      <c r="E800" s="17">
        <v>20.067900000000002</v>
      </c>
      <c r="F800" s="17"/>
    </row>
    <row r="801" spans="1:6" x14ac:dyDescent="0.25">
      <c r="A801">
        <v>9201386</v>
      </c>
      <c r="B801" s="17"/>
      <c r="C801" s="17"/>
      <c r="D801" s="17"/>
      <c r="E801" s="17">
        <v>0</v>
      </c>
      <c r="F801" s="17"/>
    </row>
    <row r="802" spans="1:6" x14ac:dyDescent="0.25">
      <c r="A802">
        <v>209695</v>
      </c>
      <c r="B802" s="17"/>
      <c r="C802" s="17"/>
      <c r="D802" s="17"/>
      <c r="E802" s="17">
        <v>0</v>
      </c>
      <c r="F802" s="17"/>
    </row>
    <row r="803" spans="1:6" x14ac:dyDescent="0.25">
      <c r="A803">
        <v>209692</v>
      </c>
      <c r="B803" s="17"/>
      <c r="C803" s="17"/>
      <c r="D803" s="17"/>
      <c r="E803" s="17">
        <v>0</v>
      </c>
      <c r="F803" s="17"/>
    </row>
    <row r="804" spans="1:6" x14ac:dyDescent="0.25">
      <c r="A804">
        <v>9116352</v>
      </c>
      <c r="B804" s="17"/>
      <c r="C804" s="17"/>
      <c r="D804" s="17"/>
      <c r="E804" s="17">
        <v>0</v>
      </c>
      <c r="F804" s="17"/>
    </row>
    <row r="805" spans="1:6" x14ac:dyDescent="0.25">
      <c r="A805">
        <v>209694</v>
      </c>
      <c r="B805" s="17"/>
      <c r="C805" s="17"/>
      <c r="D805" s="17"/>
      <c r="E805" s="17">
        <v>0</v>
      </c>
      <c r="F805" s="17"/>
    </row>
    <row r="806" spans="1:6" x14ac:dyDescent="0.25">
      <c r="A806">
        <v>209699</v>
      </c>
      <c r="B806" s="17"/>
      <c r="C806" s="17"/>
      <c r="D806" s="17"/>
      <c r="E806" s="17">
        <v>0</v>
      </c>
      <c r="F806" s="17"/>
    </row>
    <row r="807" spans="1:6" x14ac:dyDescent="0.25">
      <c r="A807">
        <v>9122026</v>
      </c>
      <c r="B807" s="17"/>
      <c r="C807" s="17"/>
      <c r="D807" s="17"/>
      <c r="E807" s="17">
        <v>0</v>
      </c>
      <c r="F807" s="17"/>
    </row>
    <row r="808" spans="1:6" x14ac:dyDescent="0.25">
      <c r="A808">
        <v>6716</v>
      </c>
      <c r="B808" s="17"/>
      <c r="C808" s="17"/>
      <c r="D808" s="17"/>
      <c r="E808" s="17">
        <v>0</v>
      </c>
      <c r="F808" s="17"/>
    </row>
    <row r="809" spans="1:6" x14ac:dyDescent="0.25">
      <c r="A809">
        <v>11592</v>
      </c>
      <c r="B809" s="17"/>
      <c r="C809" s="17"/>
      <c r="D809" s="17"/>
      <c r="E809" s="17">
        <v>0</v>
      </c>
      <c r="F809" s="17"/>
    </row>
    <row r="810" spans="1:6" x14ac:dyDescent="0.25">
      <c r="A810">
        <v>10180</v>
      </c>
      <c r="B810" s="17"/>
      <c r="C810" s="17"/>
      <c r="D810" s="17"/>
      <c r="E810" s="17">
        <v>11.610000000000001</v>
      </c>
      <c r="F810" s="17"/>
    </row>
    <row r="811" spans="1:6" x14ac:dyDescent="0.25">
      <c r="A811">
        <v>9204007</v>
      </c>
      <c r="B811" s="17"/>
      <c r="C811" s="17"/>
      <c r="D811" s="17"/>
      <c r="E811" s="17">
        <v>0</v>
      </c>
      <c r="F811" s="17"/>
    </row>
    <row r="812" spans="1:6" x14ac:dyDescent="0.25">
      <c r="A812">
        <v>209582</v>
      </c>
      <c r="B812" s="17"/>
      <c r="C812" s="17"/>
      <c r="D812" s="17"/>
      <c r="E812" s="17">
        <v>0</v>
      </c>
      <c r="F812" s="17"/>
    </row>
    <row r="813" spans="1:6" x14ac:dyDescent="0.25">
      <c r="A813">
        <v>209746</v>
      </c>
      <c r="B813" s="17"/>
      <c r="C813" s="17"/>
      <c r="D813" s="17"/>
      <c r="E813" s="17">
        <v>2.1729000000000003</v>
      </c>
      <c r="F813" s="17"/>
    </row>
    <row r="814" spans="1:6" x14ac:dyDescent="0.25">
      <c r="A814">
        <v>9084</v>
      </c>
      <c r="B814" s="17"/>
      <c r="C814" s="17"/>
      <c r="D814" s="17"/>
      <c r="E814" s="17">
        <v>0</v>
      </c>
      <c r="F814" s="17"/>
    </row>
    <row r="815" spans="1:6" x14ac:dyDescent="0.25">
      <c r="A815">
        <v>9079</v>
      </c>
      <c r="B815" s="17"/>
      <c r="C815" s="17"/>
      <c r="D815" s="17"/>
      <c r="E815" s="17">
        <v>0</v>
      </c>
      <c r="F815" s="17"/>
    </row>
    <row r="816" spans="1:6" x14ac:dyDescent="0.25">
      <c r="A816">
        <v>209776</v>
      </c>
      <c r="B816" s="17"/>
      <c r="C816" s="17"/>
      <c r="D816" s="17"/>
      <c r="E816" s="17">
        <v>25.273800000000001</v>
      </c>
      <c r="F816" s="17"/>
    </row>
    <row r="817" spans="1:6" x14ac:dyDescent="0.25">
      <c r="A817">
        <v>13498</v>
      </c>
      <c r="B817" s="17"/>
      <c r="C817" s="17"/>
      <c r="D817" s="17"/>
      <c r="E817" s="17">
        <v>24.959699999999998</v>
      </c>
      <c r="F817" s="17"/>
    </row>
    <row r="818" spans="1:6" x14ac:dyDescent="0.25">
      <c r="A818">
        <v>12370</v>
      </c>
      <c r="B818" s="17"/>
      <c r="C818" s="17"/>
      <c r="D818" s="17"/>
      <c r="E818" s="17">
        <v>0</v>
      </c>
      <c r="F818" s="17"/>
    </row>
    <row r="819" spans="1:6" x14ac:dyDescent="0.25">
      <c r="A819">
        <v>11287</v>
      </c>
      <c r="B819" s="17"/>
      <c r="C819" s="17"/>
      <c r="D819" s="17"/>
      <c r="E819" s="17">
        <v>0</v>
      </c>
      <c r="F819" s="17"/>
    </row>
    <row r="820" spans="1:6" x14ac:dyDescent="0.25">
      <c r="A820">
        <v>11211</v>
      </c>
      <c r="B820" s="17"/>
      <c r="C820" s="17"/>
      <c r="D820" s="17"/>
      <c r="E820" s="17">
        <v>0</v>
      </c>
      <c r="F820" s="17"/>
    </row>
    <row r="821" spans="1:6" x14ac:dyDescent="0.25">
      <c r="A821">
        <v>9097</v>
      </c>
      <c r="B821" s="17"/>
      <c r="C821" s="17"/>
      <c r="D821" s="17"/>
      <c r="E821" s="17">
        <v>0</v>
      </c>
      <c r="F821" s="17"/>
    </row>
    <row r="822" spans="1:6" x14ac:dyDescent="0.25">
      <c r="A822">
        <v>12802</v>
      </c>
      <c r="B822" s="17"/>
      <c r="C822" s="17"/>
      <c r="D822" s="17"/>
      <c r="E822" s="17">
        <v>0</v>
      </c>
      <c r="F822" s="17"/>
    </row>
    <row r="823" spans="1:6" x14ac:dyDescent="0.25">
      <c r="A823">
        <v>209770</v>
      </c>
      <c r="B823" s="17"/>
      <c r="C823" s="17"/>
      <c r="D823" s="17"/>
      <c r="E823" s="17">
        <v>2.4468000000000001</v>
      </c>
      <c r="F823" s="17"/>
    </row>
    <row r="824" spans="1:6" x14ac:dyDescent="0.25">
      <c r="A824">
        <v>7343</v>
      </c>
      <c r="B824" s="17"/>
      <c r="C824" s="17"/>
      <c r="D824" s="17"/>
      <c r="E824" s="17">
        <v>0</v>
      </c>
      <c r="F824" s="17"/>
    </row>
    <row r="825" spans="1:6" x14ac:dyDescent="0.25">
      <c r="A825">
        <v>209720</v>
      </c>
      <c r="B825" s="17"/>
      <c r="C825" s="17"/>
      <c r="D825" s="17"/>
      <c r="E825" s="17">
        <v>1.581</v>
      </c>
      <c r="F825" s="17"/>
    </row>
    <row r="826" spans="1:6" x14ac:dyDescent="0.25">
      <c r="A826">
        <v>4649</v>
      </c>
      <c r="B826" s="17"/>
      <c r="C826" s="17"/>
      <c r="D826" s="17"/>
      <c r="E826" s="17">
        <v>0</v>
      </c>
      <c r="F826" s="17"/>
    </row>
    <row r="827" spans="1:6" x14ac:dyDescent="0.25">
      <c r="A827">
        <v>11279</v>
      </c>
      <c r="B827" s="17"/>
      <c r="C827" s="17"/>
      <c r="D827" s="17"/>
      <c r="E827" s="17">
        <v>17.940300000000001</v>
      </c>
      <c r="F827" s="17"/>
    </row>
    <row r="828" spans="1:6" x14ac:dyDescent="0.25">
      <c r="A828">
        <v>12071</v>
      </c>
      <c r="B828" s="17"/>
      <c r="C828" s="17"/>
      <c r="D828" s="17"/>
      <c r="E828" s="17">
        <v>6.1199999999999992</v>
      </c>
      <c r="F828" s="17"/>
    </row>
    <row r="829" spans="1:6" x14ac:dyDescent="0.25">
      <c r="A829">
        <v>209999</v>
      </c>
      <c r="B829" s="17"/>
      <c r="C829" s="17"/>
      <c r="D829" s="17"/>
      <c r="E829" s="17">
        <v>5.8140000000000001</v>
      </c>
      <c r="F829" s="17"/>
    </row>
    <row r="830" spans="1:6" x14ac:dyDescent="0.25">
      <c r="A830">
        <v>9121659</v>
      </c>
      <c r="B830" s="17"/>
      <c r="C830" s="17"/>
      <c r="D830" s="17"/>
      <c r="E830" s="17">
        <v>0</v>
      </c>
      <c r="F830" s="17"/>
    </row>
    <row r="831" spans="1:6" x14ac:dyDescent="0.25">
      <c r="A831">
        <v>11897</v>
      </c>
      <c r="B831" s="17"/>
      <c r="C831" s="17"/>
      <c r="D831" s="17"/>
      <c r="E831" s="17">
        <v>0</v>
      </c>
      <c r="F831" s="17"/>
    </row>
    <row r="832" spans="1:6" x14ac:dyDescent="0.25">
      <c r="A832">
        <v>209258</v>
      </c>
      <c r="B832" s="17"/>
      <c r="C832" s="17"/>
      <c r="D832" s="17"/>
      <c r="E832" s="17">
        <v>8.8979999999999997</v>
      </c>
      <c r="F832" s="17"/>
    </row>
    <row r="833" spans="1:6" x14ac:dyDescent="0.25">
      <c r="A833">
        <v>11428</v>
      </c>
      <c r="B833" s="17"/>
      <c r="C833" s="17"/>
      <c r="D833" s="17"/>
      <c r="E833" s="17">
        <v>0</v>
      </c>
      <c r="F833" s="17"/>
    </row>
    <row r="834" spans="1:6" x14ac:dyDescent="0.25">
      <c r="A834">
        <v>209219</v>
      </c>
      <c r="B834" s="17"/>
      <c r="C834" s="17"/>
      <c r="D834" s="17"/>
      <c r="E834" s="17">
        <v>26.424300000000002</v>
      </c>
      <c r="F834" s="17"/>
    </row>
    <row r="835" spans="1:6" x14ac:dyDescent="0.25">
      <c r="A835">
        <v>209971</v>
      </c>
      <c r="B835" s="17"/>
      <c r="C835" s="17"/>
      <c r="D835" s="17"/>
      <c r="E835" s="17">
        <v>0</v>
      </c>
      <c r="F835" s="17"/>
    </row>
    <row r="836" spans="1:6" x14ac:dyDescent="0.25">
      <c r="A836">
        <v>209649</v>
      </c>
      <c r="B836" s="17"/>
      <c r="C836" s="17"/>
      <c r="D836" s="17"/>
      <c r="E836" s="17">
        <v>0</v>
      </c>
      <c r="F836" s="17"/>
    </row>
    <row r="837" spans="1:6" x14ac:dyDescent="0.25">
      <c r="A837">
        <v>209972</v>
      </c>
      <c r="B837" s="17"/>
      <c r="C837" s="17"/>
      <c r="D837" s="17"/>
      <c r="E837" s="17">
        <v>0</v>
      </c>
      <c r="F837" s="17"/>
    </row>
    <row r="838" spans="1:6" x14ac:dyDescent="0.25">
      <c r="A838">
        <v>209650</v>
      </c>
      <c r="B838" s="17"/>
      <c r="C838" s="17"/>
      <c r="D838" s="17"/>
      <c r="E838" s="17">
        <v>0</v>
      </c>
      <c r="F838" s="17"/>
    </row>
    <row r="839" spans="1:6" x14ac:dyDescent="0.25">
      <c r="A839">
        <v>210013</v>
      </c>
      <c r="B839" s="17"/>
      <c r="C839" s="17"/>
      <c r="D839" s="17"/>
      <c r="E839" s="17">
        <v>0</v>
      </c>
      <c r="F839" s="17"/>
    </row>
    <row r="840" spans="1:6" x14ac:dyDescent="0.25">
      <c r="A840">
        <v>209867</v>
      </c>
      <c r="B840" s="17"/>
      <c r="C840" s="17"/>
      <c r="D840" s="17"/>
      <c r="E840" s="17">
        <v>0</v>
      </c>
      <c r="F840" s="17"/>
    </row>
    <row r="841" spans="1:6" x14ac:dyDescent="0.25">
      <c r="A841">
        <v>209970</v>
      </c>
      <c r="B841" s="17"/>
      <c r="C841" s="17"/>
      <c r="D841" s="17"/>
      <c r="E841" s="17">
        <v>0</v>
      </c>
      <c r="F841" s="17"/>
    </row>
    <row r="842" spans="1:6" x14ac:dyDescent="0.25">
      <c r="A842">
        <v>209291</v>
      </c>
      <c r="B842" s="17"/>
      <c r="C842" s="17"/>
      <c r="D842" s="17"/>
      <c r="E842" s="17">
        <v>53.564099999999996</v>
      </c>
      <c r="F842" s="17"/>
    </row>
    <row r="843" spans="1:6" x14ac:dyDescent="0.25">
      <c r="A843">
        <v>9205460</v>
      </c>
      <c r="B843" s="17"/>
      <c r="C843" s="17"/>
      <c r="D843" s="17"/>
      <c r="E843" s="17">
        <v>0</v>
      </c>
      <c r="F843" s="17"/>
    </row>
    <row r="844" spans="1:6" x14ac:dyDescent="0.25">
      <c r="A844">
        <v>7953</v>
      </c>
      <c r="B844" s="17"/>
      <c r="C844" s="17"/>
      <c r="D844" s="17"/>
      <c r="E844" s="17">
        <v>5.0999999999999996</v>
      </c>
      <c r="F844" s="17"/>
    </row>
    <row r="845" spans="1:6" x14ac:dyDescent="0.25">
      <c r="A845">
        <v>10530</v>
      </c>
      <c r="B845" s="17"/>
      <c r="C845" s="17"/>
      <c r="D845" s="17"/>
      <c r="E845" s="17">
        <v>0</v>
      </c>
      <c r="F845" s="17"/>
    </row>
    <row r="846" spans="1:6" x14ac:dyDescent="0.25">
      <c r="A846">
        <v>209992</v>
      </c>
      <c r="B846" s="17"/>
      <c r="C846" s="17"/>
      <c r="D846" s="17"/>
      <c r="E846" s="17">
        <v>52.076399999999992</v>
      </c>
      <c r="F846" s="17"/>
    </row>
    <row r="847" spans="1:6" x14ac:dyDescent="0.25">
      <c r="A847">
        <v>9207004</v>
      </c>
      <c r="B847" s="17"/>
      <c r="C847" s="17"/>
      <c r="D847" s="17"/>
      <c r="E847" s="17">
        <v>0</v>
      </c>
      <c r="F847" s="17"/>
    </row>
    <row r="848" spans="1:6" x14ac:dyDescent="0.25">
      <c r="A848">
        <v>9114874</v>
      </c>
      <c r="B848" s="17"/>
      <c r="C848" s="17"/>
      <c r="D848" s="17"/>
      <c r="E848" s="17">
        <v>0</v>
      </c>
      <c r="F848" s="17"/>
    </row>
    <row r="849" spans="1:6" x14ac:dyDescent="0.25">
      <c r="A849">
        <v>11725</v>
      </c>
      <c r="B849" s="17"/>
      <c r="C849" s="17"/>
      <c r="D849" s="17"/>
      <c r="E849" s="17">
        <v>0</v>
      </c>
      <c r="F849" s="17"/>
    </row>
    <row r="850" spans="1:6" x14ac:dyDescent="0.25">
      <c r="A850">
        <v>210030</v>
      </c>
      <c r="B850" s="17"/>
      <c r="C850" s="17"/>
      <c r="D850" s="17"/>
      <c r="E850" s="17">
        <v>1.0344</v>
      </c>
      <c r="F850" s="17"/>
    </row>
    <row r="851" spans="1:6" x14ac:dyDescent="0.25">
      <c r="A851">
        <v>200200</v>
      </c>
      <c r="B851" s="17"/>
      <c r="C851" s="17"/>
      <c r="D851" s="17"/>
      <c r="E851" s="17">
        <v>0</v>
      </c>
      <c r="F851" s="17"/>
    </row>
    <row r="852" spans="1:6" x14ac:dyDescent="0.25">
      <c r="A852">
        <v>10845</v>
      </c>
      <c r="B852" s="17"/>
      <c r="C852" s="17"/>
      <c r="D852" s="17"/>
      <c r="E852" s="17">
        <v>0</v>
      </c>
      <c r="F852" s="17"/>
    </row>
    <row r="853" spans="1:6" x14ac:dyDescent="0.25">
      <c r="A853">
        <v>9786</v>
      </c>
      <c r="B853" s="17"/>
      <c r="C853" s="17"/>
      <c r="D853" s="17"/>
      <c r="E853" s="17">
        <v>0</v>
      </c>
      <c r="F853" s="17"/>
    </row>
    <row r="854" spans="1:6" x14ac:dyDescent="0.25">
      <c r="A854">
        <v>9645</v>
      </c>
      <c r="B854" s="17"/>
      <c r="C854" s="17"/>
      <c r="D854" s="17"/>
      <c r="E854" s="17">
        <v>0</v>
      </c>
      <c r="F854" s="17"/>
    </row>
    <row r="855" spans="1:6" x14ac:dyDescent="0.25">
      <c r="A855">
        <v>10241</v>
      </c>
      <c r="B855" s="17"/>
      <c r="C855" s="17"/>
      <c r="D855" s="17"/>
      <c r="E855" s="17">
        <v>0</v>
      </c>
      <c r="F855" s="17"/>
    </row>
    <row r="856" spans="1:6" x14ac:dyDescent="0.25">
      <c r="A856">
        <v>210087</v>
      </c>
      <c r="B856" s="17"/>
      <c r="C856" s="17"/>
      <c r="D856" s="17"/>
      <c r="E856" s="17">
        <v>5.9470000000000001</v>
      </c>
      <c r="F856" s="17"/>
    </row>
    <row r="857" spans="1:6" x14ac:dyDescent="0.25">
      <c r="A857">
        <v>9121958</v>
      </c>
      <c r="B857" s="17"/>
      <c r="C857" s="17"/>
      <c r="D857" s="17"/>
      <c r="E857" s="17">
        <v>0</v>
      </c>
      <c r="F857" s="17"/>
    </row>
    <row r="858" spans="1:6" x14ac:dyDescent="0.25">
      <c r="A858">
        <v>11704</v>
      </c>
      <c r="B858" s="17"/>
      <c r="C858" s="17"/>
      <c r="D858" s="17"/>
      <c r="E858" s="17">
        <v>0</v>
      </c>
      <c r="F858" s="17"/>
    </row>
    <row r="859" spans="1:6" x14ac:dyDescent="0.25">
      <c r="A859">
        <v>9205794</v>
      </c>
      <c r="B859" s="17"/>
      <c r="C859" s="17"/>
      <c r="D859" s="17"/>
      <c r="E859" s="17">
        <v>0</v>
      </c>
      <c r="F859" s="17"/>
    </row>
    <row r="860" spans="1:6" x14ac:dyDescent="0.25">
      <c r="A860">
        <v>203058</v>
      </c>
      <c r="B860" s="17"/>
      <c r="C860" s="17"/>
      <c r="D860" s="17"/>
      <c r="E860" s="17">
        <v>1.0066200000000001</v>
      </c>
      <c r="F860" s="17"/>
    </row>
    <row r="861" spans="1:6" x14ac:dyDescent="0.25">
      <c r="A861">
        <v>7718</v>
      </c>
      <c r="B861" s="17"/>
      <c r="C861" s="17"/>
      <c r="D861" s="17"/>
      <c r="E861" s="17">
        <v>0</v>
      </c>
      <c r="F861" s="17"/>
    </row>
    <row r="862" spans="1:6" x14ac:dyDescent="0.25">
      <c r="A862">
        <v>12210</v>
      </c>
      <c r="B862" s="17"/>
      <c r="C862" s="17"/>
      <c r="D862" s="17"/>
      <c r="E862" s="17">
        <v>0</v>
      </c>
      <c r="F862" s="17"/>
    </row>
    <row r="863" spans="1:6" x14ac:dyDescent="0.25">
      <c r="A863">
        <v>13486</v>
      </c>
      <c r="B863" s="17"/>
      <c r="C863" s="17"/>
      <c r="D863" s="17"/>
      <c r="E863" s="17">
        <v>0</v>
      </c>
      <c r="F863" s="17"/>
    </row>
    <row r="864" spans="1:6" x14ac:dyDescent="0.25">
      <c r="A864">
        <v>7152</v>
      </c>
      <c r="B864" s="17"/>
      <c r="C864" s="17"/>
      <c r="D864" s="17"/>
      <c r="E864" s="17">
        <v>0</v>
      </c>
      <c r="F864" s="17"/>
    </row>
    <row r="865" spans="1:6" x14ac:dyDescent="0.25">
      <c r="A865">
        <v>6186</v>
      </c>
      <c r="B865" s="17"/>
      <c r="C865" s="17"/>
      <c r="D865" s="17"/>
      <c r="E865" s="17">
        <v>0</v>
      </c>
      <c r="F865" s="17"/>
    </row>
    <row r="866" spans="1:6" x14ac:dyDescent="0.25">
      <c r="A866">
        <v>209714</v>
      </c>
      <c r="B866" s="17"/>
      <c r="C866" s="17"/>
      <c r="D866" s="17"/>
      <c r="E866" s="17">
        <v>0</v>
      </c>
      <c r="F866" s="17"/>
    </row>
    <row r="867" spans="1:6" x14ac:dyDescent="0.25">
      <c r="A867">
        <v>9206898</v>
      </c>
      <c r="B867" s="17"/>
      <c r="C867" s="17"/>
      <c r="D867" s="17"/>
      <c r="E867" s="17">
        <v>0</v>
      </c>
      <c r="F867" s="17"/>
    </row>
    <row r="868" spans="1:6" x14ac:dyDescent="0.25">
      <c r="A868">
        <v>209708</v>
      </c>
      <c r="B868" s="17"/>
      <c r="C868" s="17"/>
      <c r="D868" s="17"/>
      <c r="E868" s="17">
        <v>0</v>
      </c>
      <c r="F868" s="17"/>
    </row>
    <row r="869" spans="1:6" x14ac:dyDescent="0.25">
      <c r="A869">
        <v>9879</v>
      </c>
      <c r="B869" s="17"/>
      <c r="C869" s="17"/>
      <c r="D869" s="17"/>
      <c r="E869" s="17">
        <v>0.44130000000000003</v>
      </c>
      <c r="F869" s="17"/>
    </row>
    <row r="870" spans="1:6" x14ac:dyDescent="0.25">
      <c r="A870">
        <v>210268</v>
      </c>
      <c r="B870" s="17"/>
      <c r="C870" s="17"/>
      <c r="D870" s="17"/>
      <c r="E870" s="17">
        <v>0</v>
      </c>
      <c r="F870" s="17"/>
    </row>
    <row r="871" spans="1:6" x14ac:dyDescent="0.25">
      <c r="A871">
        <v>209679</v>
      </c>
      <c r="B871" s="17"/>
      <c r="C871" s="17"/>
      <c r="D871" s="17"/>
      <c r="E871" s="17">
        <v>0</v>
      </c>
      <c r="F871" s="17"/>
    </row>
    <row r="872" spans="1:6" x14ac:dyDescent="0.25">
      <c r="A872">
        <v>209499</v>
      </c>
      <c r="B872" s="17"/>
      <c r="C872" s="17"/>
      <c r="D872" s="17"/>
      <c r="E872" s="17">
        <v>1.04291</v>
      </c>
      <c r="F872" s="17"/>
    </row>
    <row r="873" spans="1:6" x14ac:dyDescent="0.25">
      <c r="A873">
        <v>13461</v>
      </c>
      <c r="B873" s="17"/>
      <c r="C873" s="17"/>
      <c r="D873" s="17"/>
      <c r="E873" s="17">
        <v>1.1769999999999998</v>
      </c>
      <c r="F873" s="17"/>
    </row>
    <row r="874" spans="1:6" x14ac:dyDescent="0.25">
      <c r="A874">
        <v>209799</v>
      </c>
      <c r="B874" s="17"/>
      <c r="C874" s="17"/>
      <c r="D874" s="17"/>
      <c r="E874" s="17">
        <v>2.1617200000000003</v>
      </c>
      <c r="F874" s="17"/>
    </row>
    <row r="875" spans="1:6" x14ac:dyDescent="0.25">
      <c r="A875">
        <v>210216</v>
      </c>
      <c r="B875" s="17"/>
      <c r="C875" s="17"/>
      <c r="D875" s="17"/>
      <c r="E875" s="17">
        <v>2.6499000000000001</v>
      </c>
      <c r="F875" s="17"/>
    </row>
    <row r="876" spans="1:6" x14ac:dyDescent="0.25">
      <c r="A876">
        <v>210390</v>
      </c>
      <c r="B876" s="17"/>
      <c r="C876" s="17"/>
      <c r="D876" s="17"/>
      <c r="E876" s="17">
        <v>2.0253199999999998</v>
      </c>
      <c r="F876" s="17"/>
    </row>
  </sheetData>
  <conditionalFormatting sqref="A1:A1048576">
    <cfRule type="duplicateValues" dxfId="0" priority="3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fasAdminSheet"/>
  <dimension ref="A1:A239"/>
  <sheetViews>
    <sheetView workbookViewId="0"/>
  </sheetViews>
  <sheetFormatPr defaultRowHeight="15" x14ac:dyDescent="0.25"/>
  <cols>
    <col min="1" max="1" width="10.5703125" bestFit="1" customWidth="1"/>
  </cols>
  <sheetData>
    <row r="1" spans="1:1" x14ac:dyDescent="0.25">
      <c r="A1" s="1">
        <v>1</v>
      </c>
    </row>
    <row r="2" spans="1:1" x14ac:dyDescent="0.25">
      <c r="A2" s="1" t="s">
        <v>0</v>
      </c>
    </row>
    <row r="3" spans="1:1" x14ac:dyDescent="0.25">
      <c r="A3" s="1" t="s">
        <v>96</v>
      </c>
    </row>
    <row r="4" spans="1:1" x14ac:dyDescent="0.25">
      <c r="A4" s="1">
        <v>7</v>
      </c>
    </row>
    <row r="5" spans="1:1" x14ac:dyDescent="0.25">
      <c r="A5" s="1">
        <v>2</v>
      </c>
    </row>
    <row r="6" spans="1:1" x14ac:dyDescent="0.25">
      <c r="A6" s="1" t="s">
        <v>24</v>
      </c>
    </row>
    <row r="7" spans="1:1" x14ac:dyDescent="0.25">
      <c r="A7" s="17" t="str">
        <f>'Medewerkergegevens tbv overname'!B4</f>
        <v>[FILTER] KPO</v>
      </c>
    </row>
    <row r="8" spans="1:1" x14ac:dyDescent="0.25">
      <c r="A8" s="1" t="s">
        <v>25</v>
      </c>
    </row>
    <row r="9" spans="1:1" x14ac:dyDescent="0.25">
      <c r="A9" s="17" t="e">
        <f>'Medewerkergegevens tbv overname'!B4:Q19</f>
        <v>#VALUE!</v>
      </c>
    </row>
    <row r="10" spans="1:1" x14ac:dyDescent="0.25">
      <c r="A10" s="1">
        <v>27</v>
      </c>
    </row>
    <row r="11" spans="1:1" x14ac:dyDescent="0.25">
      <c r="A11" s="1" t="s">
        <v>26</v>
      </c>
    </row>
    <row r="12" spans="1:1" x14ac:dyDescent="0.25">
      <c r="A12" s="17" t="str">
        <f>'Medewerkergegevens tbv overname'!B4</f>
        <v>[FILTER] KPO</v>
      </c>
    </row>
    <row r="13" spans="1:1" x14ac:dyDescent="0.25">
      <c r="A13" s="1" t="s">
        <v>28</v>
      </c>
    </row>
    <row r="14" spans="1:1" x14ac:dyDescent="0.25">
      <c r="A14" s="17" t="str">
        <f>'Medewerkergegevens tbv overname'!C4</f>
        <v>KPO Omschrijving</v>
      </c>
    </row>
    <row r="15" spans="1:1" x14ac:dyDescent="0.25">
      <c r="A15" s="1" t="s">
        <v>30</v>
      </c>
    </row>
    <row r="16" spans="1:1" x14ac:dyDescent="0.25">
      <c r="A16" s="17" t="str">
        <f>'Medewerkergegevens tbv overname'!D4</f>
        <v>Geslacht</v>
      </c>
    </row>
    <row r="17" spans="1:1" x14ac:dyDescent="0.25">
      <c r="A17" s="1" t="s">
        <v>31</v>
      </c>
    </row>
    <row r="18" spans="1:1" x14ac:dyDescent="0.25">
      <c r="A18" s="17" t="e">
        <f>'Medewerkergegevens tbv overname'!#REF!</f>
        <v>#REF!</v>
      </c>
    </row>
    <row r="19" spans="1:1" x14ac:dyDescent="0.25">
      <c r="A19" s="1" t="s">
        <v>33</v>
      </c>
    </row>
    <row r="20" spans="1:1" x14ac:dyDescent="0.25">
      <c r="A20" s="17" t="e">
        <f>'Medewerkergegevens tbv overname'!#REF!</f>
        <v>#REF!</v>
      </c>
    </row>
    <row r="21" spans="1:1" x14ac:dyDescent="0.25">
      <c r="A21" s="1" t="s">
        <v>32</v>
      </c>
    </row>
    <row r="22" spans="1:1" x14ac:dyDescent="0.25">
      <c r="A22" s="17" t="e">
        <f>'Medewerkergegevens tbv overname'!#REF!</f>
        <v>#REF!</v>
      </c>
    </row>
    <row r="23" spans="1:1" x14ac:dyDescent="0.25">
      <c r="A23" s="1" t="s">
        <v>35</v>
      </c>
    </row>
    <row r="24" spans="1:1" x14ac:dyDescent="0.25">
      <c r="A24" s="17" t="e">
        <f>'Medewerkergegevens tbv overname'!#REF!</f>
        <v>#REF!</v>
      </c>
    </row>
    <row r="25" spans="1:1" x14ac:dyDescent="0.25">
      <c r="A25" s="1" t="s">
        <v>36</v>
      </c>
    </row>
    <row r="26" spans="1:1" x14ac:dyDescent="0.25">
      <c r="A26" s="17" t="e">
        <f>'Medewerkergegevens tbv overname'!#REF!</f>
        <v>#REF!</v>
      </c>
    </row>
    <row r="27" spans="1:1" x14ac:dyDescent="0.25">
      <c r="A27" s="1" t="s">
        <v>37</v>
      </c>
    </row>
    <row r="28" spans="1:1" x14ac:dyDescent="0.25">
      <c r="A28" s="17" t="e">
        <f>'Medewerkergegevens tbv overname'!#REF!</f>
        <v>#REF!</v>
      </c>
    </row>
    <row r="29" spans="1:1" x14ac:dyDescent="0.25">
      <c r="A29" s="1" t="s">
        <v>38</v>
      </c>
    </row>
    <row r="30" spans="1:1" x14ac:dyDescent="0.25">
      <c r="A30" s="17" t="e">
        <f>'Medewerkergegevens tbv overname'!#REF!</f>
        <v>#REF!</v>
      </c>
    </row>
    <row r="31" spans="1:1" x14ac:dyDescent="0.25">
      <c r="A31" s="1" t="s">
        <v>39</v>
      </c>
    </row>
    <row r="32" spans="1:1" x14ac:dyDescent="0.25">
      <c r="A32" s="17" t="str">
        <f>'Medewerkergegevens tbv overname'!E4</f>
        <v>Geboortedatum</v>
      </c>
    </row>
    <row r="33" spans="1:1" x14ac:dyDescent="0.25">
      <c r="A33" s="1" t="s">
        <v>40</v>
      </c>
    </row>
    <row r="34" spans="1:1" x14ac:dyDescent="0.25">
      <c r="A34" s="17" t="e">
        <f>'Medewerkergegevens tbv overname'!#REF!</f>
        <v>#REF!</v>
      </c>
    </row>
    <row r="35" spans="1:1" x14ac:dyDescent="0.25">
      <c r="A35" s="1" t="s">
        <v>41</v>
      </c>
    </row>
    <row r="36" spans="1:1" x14ac:dyDescent="0.25">
      <c r="A36" s="17" t="e">
        <f>'Medewerkergegevens tbv overname'!#REF!</f>
        <v>#REF!</v>
      </c>
    </row>
    <row r="37" spans="1:1" x14ac:dyDescent="0.25">
      <c r="A37" s="1" t="s">
        <v>42</v>
      </c>
    </row>
    <row r="38" spans="1:1" x14ac:dyDescent="0.25">
      <c r="A38" s="17" t="str">
        <f>'Medewerkergegevens tbv overname'!F4</f>
        <v>Type contract</v>
      </c>
    </row>
    <row r="39" spans="1:1" x14ac:dyDescent="0.25">
      <c r="A39" s="1" t="s">
        <v>43</v>
      </c>
    </row>
    <row r="40" spans="1:1" x14ac:dyDescent="0.25">
      <c r="A40" s="17" t="str">
        <f>'Medewerkergegevens tbv overname'!G4</f>
        <v>Datum in dienst</v>
      </c>
    </row>
    <row r="41" spans="1:1" x14ac:dyDescent="0.25">
      <c r="A41" s="1" t="s">
        <v>114</v>
      </c>
    </row>
    <row r="42" spans="1:1" x14ac:dyDescent="0.25">
      <c r="A42" s="17" t="str">
        <f>'Medewerkergegevens tbv overname'!H4</f>
        <v>Eind</v>
      </c>
    </row>
    <row r="43" spans="1:1" x14ac:dyDescent="0.25">
      <c r="A43" s="1" t="s">
        <v>82</v>
      </c>
    </row>
    <row r="44" spans="1:1" x14ac:dyDescent="0.25">
      <c r="A44" s="17" t="e">
        <f>'Medewerkergegevens tbv overname'!#REF!</f>
        <v>#REF!</v>
      </c>
    </row>
    <row r="45" spans="1:1" x14ac:dyDescent="0.25">
      <c r="A45" s="1" t="s">
        <v>44</v>
      </c>
    </row>
    <row r="46" spans="1:1" x14ac:dyDescent="0.25">
      <c r="A46" s="17" t="str">
        <f>'Medewerkergegevens tbv overname'!I4</f>
        <v>Datum in Branche</v>
      </c>
    </row>
    <row r="47" spans="1:1" x14ac:dyDescent="0.25">
      <c r="A47" s="1" t="s">
        <v>45</v>
      </c>
    </row>
    <row r="48" spans="1:1" x14ac:dyDescent="0.25">
      <c r="A48" s="17" t="e">
        <f>'Medewerkergegevens tbv overname'!#REF!</f>
        <v>#REF!</v>
      </c>
    </row>
    <row r="49" spans="1:1" x14ac:dyDescent="0.25">
      <c r="A49" s="1" t="s">
        <v>46</v>
      </c>
    </row>
    <row r="50" spans="1:1" x14ac:dyDescent="0.25">
      <c r="A50" s="17" t="str">
        <f>'Medewerkergegevens tbv overname'!J4</f>
        <v>Functie</v>
      </c>
    </row>
    <row r="51" spans="1:1" x14ac:dyDescent="0.25">
      <c r="A51" s="1" t="s">
        <v>47</v>
      </c>
    </row>
    <row r="52" spans="1:1" x14ac:dyDescent="0.25">
      <c r="A52" s="17" t="str">
        <f>'Medewerkergegevens tbv overname'!K4</f>
        <v>Loonschaal</v>
      </c>
    </row>
    <row r="53" spans="1:1" x14ac:dyDescent="0.25">
      <c r="A53" s="1" t="s">
        <v>69</v>
      </c>
    </row>
    <row r="54" spans="1:1" x14ac:dyDescent="0.25">
      <c r="A54" s="17" t="str">
        <f>'Medewerkergegevens tbv overname'!L4</f>
        <v>Dienstjaren</v>
      </c>
    </row>
    <row r="55" spans="1:1" x14ac:dyDescent="0.25">
      <c r="A55" s="1" t="s">
        <v>113</v>
      </c>
    </row>
    <row r="56" spans="1:1" x14ac:dyDescent="0.25">
      <c r="A56" s="17" t="str">
        <f>'Medewerkergegevens tbv overname'!M4</f>
        <v>Vaste uren per week</v>
      </c>
    </row>
    <row r="57" spans="1:1" x14ac:dyDescent="0.25">
      <c r="A57" s="1" t="s">
        <v>49</v>
      </c>
    </row>
    <row r="58" spans="1:1" x14ac:dyDescent="0.25">
      <c r="A58" s="17" t="str">
        <f>'Medewerkergegevens tbv overname'!N4</f>
        <v>Min. Uren per week</v>
      </c>
    </row>
    <row r="59" spans="1:1" x14ac:dyDescent="0.25">
      <c r="A59" s="1" t="s">
        <v>50</v>
      </c>
    </row>
    <row r="60" spans="1:1" x14ac:dyDescent="0.25">
      <c r="A60" s="17" t="str">
        <f>'Medewerkergegevens tbv overname'!O4</f>
        <v>Max. uren per week</v>
      </c>
    </row>
    <row r="61" spans="1:1" x14ac:dyDescent="0.25">
      <c r="A61" s="1" t="s">
        <v>48</v>
      </c>
    </row>
    <row r="62" spans="1:1" x14ac:dyDescent="0.25">
      <c r="A62" s="17" t="str">
        <f>'Medewerkergegevens tbv overname'!P4</f>
        <v>Uurloon</v>
      </c>
    </row>
    <row r="63" spans="1:1" x14ac:dyDescent="0.25">
      <c r="A63" s="1" t="s">
        <v>29</v>
      </c>
    </row>
    <row r="64" spans="1:1" x14ac:dyDescent="0.25">
      <c r="A64" s="17" t="str">
        <f>'Medewerkergegevens tbv overname'!Q4</f>
        <v>SVS Diploma</v>
      </c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  <row r="71" spans="1:1" x14ac:dyDescent="0.25">
      <c r="A71" s="1">
        <v>2</v>
      </c>
    </row>
    <row r="72" spans="1:1" x14ac:dyDescent="0.25">
      <c r="A72" s="1" t="s">
        <v>24</v>
      </c>
    </row>
    <row r="73" spans="1:1" x14ac:dyDescent="0.25">
      <c r="A73" s="17" t="str">
        <f>'Medewerker bankrekening (incl. '!B4</f>
        <v>Wg.</v>
      </c>
    </row>
    <row r="74" spans="1:1" x14ac:dyDescent="0.25">
      <c r="A74" s="1" t="s">
        <v>51</v>
      </c>
    </row>
    <row r="75" spans="1:1" x14ac:dyDescent="0.25">
      <c r="A75" s="17" t="e">
        <f>'Medewerker bankrekening (incl. '!B4:F3102</f>
        <v>#VALUE!</v>
      </c>
    </row>
    <row r="76" spans="1:1" x14ac:dyDescent="0.25">
      <c r="A76" s="1">
        <v>5</v>
      </c>
    </row>
    <row r="77" spans="1:1" x14ac:dyDescent="0.25">
      <c r="A77" s="1" t="s">
        <v>30</v>
      </c>
    </row>
    <row r="78" spans="1:1" x14ac:dyDescent="0.25">
      <c r="A78" s="17" t="str">
        <f>'Medewerker bankrekening (incl. '!B4</f>
        <v>Wg.</v>
      </c>
    </row>
    <row r="79" spans="1:1" x14ac:dyDescent="0.25">
      <c r="A79" s="1" t="s">
        <v>52</v>
      </c>
    </row>
    <row r="80" spans="1:1" x14ac:dyDescent="0.25">
      <c r="A80" s="17" t="str">
        <f>'Medewerker bankrekening (incl. '!C4</f>
        <v>Mdw.</v>
      </c>
    </row>
    <row r="81" spans="1:1" x14ac:dyDescent="0.25">
      <c r="A81" s="1" t="s">
        <v>29</v>
      </c>
    </row>
    <row r="82" spans="1:1" x14ac:dyDescent="0.25">
      <c r="A82" s="17" t="str">
        <f>'Medewerker bankrekening (incl. '!D4</f>
        <v>Salarisrek.</v>
      </c>
    </row>
    <row r="83" spans="1:1" x14ac:dyDescent="0.25">
      <c r="A83" s="1" t="s">
        <v>27</v>
      </c>
    </row>
    <row r="84" spans="1:1" x14ac:dyDescent="0.25">
      <c r="A84" s="17" t="str">
        <f>'Medewerker bankrekening (incl. '!E4</f>
        <v>IBAN-nr.</v>
      </c>
    </row>
    <row r="85" spans="1:1" x14ac:dyDescent="0.25">
      <c r="A85" s="1" t="s">
        <v>34</v>
      </c>
    </row>
    <row r="86" spans="1:1" x14ac:dyDescent="0.25">
      <c r="A86" s="17" t="str">
        <f>'Medewerker bankrekening (incl. '!F4</f>
        <v>Uit dienst</v>
      </c>
    </row>
    <row r="87" spans="1:1" x14ac:dyDescent="0.25">
      <c r="A87" s="1"/>
    </row>
    <row r="88" spans="1:1" x14ac:dyDescent="0.25">
      <c r="A88" s="1"/>
    </row>
    <row r="89" spans="1:1" x14ac:dyDescent="0.25">
      <c r="A89" s="1"/>
    </row>
    <row r="90" spans="1:1" x14ac:dyDescent="0.25">
      <c r="A90" s="1"/>
    </row>
    <row r="91" spans="1:1" x14ac:dyDescent="0.25">
      <c r="A91" s="1"/>
    </row>
    <row r="92" spans="1:1" x14ac:dyDescent="0.25">
      <c r="A92" s="1"/>
    </row>
    <row r="93" spans="1:1" x14ac:dyDescent="0.25">
      <c r="A93" s="1">
        <v>2</v>
      </c>
    </row>
    <row r="94" spans="1:1" x14ac:dyDescent="0.25">
      <c r="A94" s="1" t="s">
        <v>24</v>
      </c>
    </row>
    <row r="95" spans="1:1" x14ac:dyDescent="0.25">
      <c r="A95" s="17" t="str">
        <f>'Medewerkerparameter actueel (in'!A4</f>
        <v>Wg.</v>
      </c>
    </row>
    <row r="96" spans="1:1" x14ac:dyDescent="0.25">
      <c r="A96" s="1" t="s">
        <v>53</v>
      </c>
    </row>
    <row r="97" spans="1:1" x14ac:dyDescent="0.25">
      <c r="A97" s="17" t="str">
        <f>'Medewerkerparameter actueel (in'!A4:J1554</f>
        <v>92</v>
      </c>
    </row>
    <row r="98" spans="1:1" x14ac:dyDescent="0.25">
      <c r="A98" s="1">
        <v>10</v>
      </c>
    </row>
    <row r="99" spans="1:1" x14ac:dyDescent="0.25">
      <c r="A99" s="1" t="s">
        <v>32</v>
      </c>
    </row>
    <row r="100" spans="1:1" x14ac:dyDescent="0.25">
      <c r="A100" s="17" t="str">
        <f>'Medewerkerparameter actueel (in'!A4</f>
        <v>Wg.</v>
      </c>
    </row>
    <row r="101" spans="1:1" x14ac:dyDescent="0.25">
      <c r="A101" s="1" t="s">
        <v>54</v>
      </c>
    </row>
    <row r="102" spans="1:1" x14ac:dyDescent="0.25">
      <c r="A102" s="17" t="str">
        <f>'Medewerkerparameter actueel (in'!B4</f>
        <v>Mdw.</v>
      </c>
    </row>
    <row r="103" spans="1:1" x14ac:dyDescent="0.25">
      <c r="A103" s="1" t="s">
        <v>26</v>
      </c>
    </row>
    <row r="104" spans="1:1" x14ac:dyDescent="0.25">
      <c r="A104" s="17" t="str">
        <f>'Medewerkerparameter actueel (in'!C4</f>
        <v>Naam</v>
      </c>
    </row>
    <row r="105" spans="1:1" x14ac:dyDescent="0.25">
      <c r="A105" s="1" t="s">
        <v>44</v>
      </c>
    </row>
    <row r="106" spans="1:1" x14ac:dyDescent="0.25">
      <c r="A106" s="17" t="str">
        <f>'Medewerkerparameter actueel (in'!D4</f>
        <v>Comp.</v>
      </c>
    </row>
    <row r="107" spans="1:1" x14ac:dyDescent="0.25">
      <c r="A107" s="1" t="s">
        <v>31</v>
      </c>
    </row>
    <row r="108" spans="1:1" x14ac:dyDescent="0.25">
      <c r="A108" s="17" t="str">
        <f>'Medewerkerparameter actueel (in'!E4</f>
        <v>Omschrijving LC</v>
      </c>
    </row>
    <row r="109" spans="1:1" x14ac:dyDescent="0.25">
      <c r="A109" s="1" t="s">
        <v>30</v>
      </c>
    </row>
    <row r="110" spans="1:1" x14ac:dyDescent="0.25">
      <c r="A110" s="17" t="str">
        <f>'Medewerkerparameter actueel (in'!F4</f>
        <v>Parameter</v>
      </c>
    </row>
    <row r="111" spans="1:1" x14ac:dyDescent="0.25">
      <c r="A111" s="1" t="s">
        <v>34</v>
      </c>
    </row>
    <row r="112" spans="1:1" x14ac:dyDescent="0.25">
      <c r="A112" s="17" t="str">
        <f>'Medewerkerparameter actueel (in'!G4</f>
        <v>Variabele</v>
      </c>
    </row>
    <row r="113" spans="1:1" x14ac:dyDescent="0.25">
      <c r="A113" s="1" t="s">
        <v>55</v>
      </c>
    </row>
    <row r="114" spans="1:1" x14ac:dyDescent="0.25">
      <c r="A114" s="17" t="str">
        <f>'Medewerkerparameter actueel (in'!H4</f>
        <v>Waarde Medewerker niveau</v>
      </c>
    </row>
    <row r="115" spans="1:1" x14ac:dyDescent="0.25">
      <c r="A115" s="1" t="s">
        <v>28</v>
      </c>
    </row>
    <row r="116" spans="1:1" x14ac:dyDescent="0.25">
      <c r="A116" s="17" t="str">
        <f>'Medewerkerparameter actueel (in'!I4</f>
        <v>Begin</v>
      </c>
    </row>
    <row r="117" spans="1:1" x14ac:dyDescent="0.25">
      <c r="A117" s="1" t="s">
        <v>27</v>
      </c>
    </row>
    <row r="118" spans="1:1" x14ac:dyDescent="0.25">
      <c r="A118" s="17" t="str">
        <f>'Medewerkerparameter actueel (in'!J4</f>
        <v>Eind</v>
      </c>
    </row>
    <row r="119" spans="1:1" x14ac:dyDescent="0.25">
      <c r="A119" s="1"/>
    </row>
    <row r="120" spans="1:1" x14ac:dyDescent="0.25">
      <c r="A120" s="1"/>
    </row>
    <row r="121" spans="1:1" x14ac:dyDescent="0.25">
      <c r="A121" s="1"/>
    </row>
    <row r="122" spans="1:1" x14ac:dyDescent="0.25">
      <c r="A122" s="1"/>
    </row>
    <row r="123" spans="1:1" x14ac:dyDescent="0.25">
      <c r="A123" s="1"/>
    </row>
    <row r="124" spans="1:1" x14ac:dyDescent="0.25">
      <c r="A124" s="1"/>
    </row>
    <row r="125" spans="1:1" x14ac:dyDescent="0.25">
      <c r="A125" s="1">
        <v>2</v>
      </c>
    </row>
    <row r="126" spans="1:1" x14ac:dyDescent="0.25">
      <c r="A126" s="1" t="s">
        <v>24</v>
      </c>
    </row>
    <row r="127" spans="1:1" x14ac:dyDescent="0.25">
      <c r="A127" s="17" t="str">
        <f>Medewerkerverzuimmelding!A4</f>
        <v>Wg.</v>
      </c>
    </row>
    <row r="128" spans="1:1" x14ac:dyDescent="0.25">
      <c r="A128" s="1" t="s">
        <v>70</v>
      </c>
    </row>
    <row r="129" spans="1:1" x14ac:dyDescent="0.25">
      <c r="A129" s="17" t="str">
        <f>Medewerkerverzuimmelding!A4:H307</f>
        <v>98</v>
      </c>
    </row>
    <row r="130" spans="1:1" x14ac:dyDescent="0.25">
      <c r="A130" s="1">
        <v>8</v>
      </c>
    </row>
    <row r="131" spans="1:1" x14ac:dyDescent="0.25">
      <c r="A131" s="1" t="s">
        <v>27</v>
      </c>
    </row>
    <row r="132" spans="1:1" x14ac:dyDescent="0.25">
      <c r="A132" s="17" t="str">
        <f>Medewerkerverzuimmelding!A4</f>
        <v>Wg.</v>
      </c>
    </row>
    <row r="133" spans="1:1" x14ac:dyDescent="0.25">
      <c r="A133" s="1" t="s">
        <v>34</v>
      </c>
    </row>
    <row r="134" spans="1:1" x14ac:dyDescent="0.25">
      <c r="A134" s="17" t="str">
        <f>Medewerkerverzuimmelding!B4</f>
        <v>Mdw.</v>
      </c>
    </row>
    <row r="135" spans="1:1" x14ac:dyDescent="0.25">
      <c r="A135" s="1" t="s">
        <v>29</v>
      </c>
    </row>
    <row r="136" spans="1:1" x14ac:dyDescent="0.25">
      <c r="A136" s="17" t="str">
        <f>Medewerkerverzuimmelding!C4</f>
        <v>Achternaam, init voorvoegsel (voornaam)</v>
      </c>
    </row>
    <row r="137" spans="1:1" x14ac:dyDescent="0.25">
      <c r="A137" s="1" t="s">
        <v>30</v>
      </c>
    </row>
    <row r="138" spans="1:1" x14ac:dyDescent="0.25">
      <c r="A138" s="17" t="str">
        <f>Medewerkerverzuimmelding!D4</f>
        <v>Begin</v>
      </c>
    </row>
    <row r="139" spans="1:1" x14ac:dyDescent="0.25">
      <c r="A139" s="1" t="s">
        <v>26</v>
      </c>
    </row>
    <row r="140" spans="1:1" x14ac:dyDescent="0.25">
      <c r="A140" s="17" t="str">
        <f>Medewerkerverzuimmelding!E4</f>
        <v>Eind</v>
      </c>
    </row>
    <row r="141" spans="1:1" x14ac:dyDescent="0.25">
      <c r="A141" s="1" t="s">
        <v>28</v>
      </c>
    </row>
    <row r="142" spans="1:1" x14ac:dyDescent="0.25">
      <c r="A142" s="17" t="str">
        <f>Medewerkerverzuimmelding!F4</f>
        <v>Type verzuim</v>
      </c>
    </row>
    <row r="143" spans="1:1" x14ac:dyDescent="0.25">
      <c r="A143" s="1" t="s">
        <v>32</v>
      </c>
    </row>
    <row r="144" spans="1:1" x14ac:dyDescent="0.25">
      <c r="A144" s="17" t="str">
        <f>Medewerkerverzuimmelding!G4</f>
        <v>Aanw. %</v>
      </c>
    </row>
    <row r="145" spans="1:1" x14ac:dyDescent="0.25">
      <c r="A145" s="1" t="s">
        <v>44</v>
      </c>
    </row>
    <row r="146" spans="1:1" x14ac:dyDescent="0.25">
      <c r="A146" s="17" t="str">
        <f>Medewerkerverzuimmelding!H4</f>
        <v>Vangnet</v>
      </c>
    </row>
    <row r="147" spans="1:1" x14ac:dyDescent="0.25">
      <c r="A147" s="1"/>
    </row>
    <row r="148" spans="1:1" x14ac:dyDescent="0.25">
      <c r="A148" s="1"/>
    </row>
    <row r="149" spans="1:1" x14ac:dyDescent="0.25">
      <c r="A149" s="1"/>
    </row>
    <row r="150" spans="1:1" x14ac:dyDescent="0.25">
      <c r="A150" s="1"/>
    </row>
    <row r="151" spans="1:1" x14ac:dyDescent="0.25">
      <c r="A151" s="1"/>
    </row>
    <row r="152" spans="1:1" x14ac:dyDescent="0.25">
      <c r="A152" s="1"/>
    </row>
    <row r="153" spans="1:1" x14ac:dyDescent="0.25">
      <c r="A153" s="1">
        <v>2</v>
      </c>
    </row>
    <row r="154" spans="1:1" x14ac:dyDescent="0.25">
      <c r="A154" s="1" t="s">
        <v>24</v>
      </c>
    </row>
    <row r="155" spans="1:1" x14ac:dyDescent="0.25">
      <c r="A155" s="17" t="str">
        <f>'Filter Eerste dag werkzaam proj'!A4</f>
        <v>[FILTER] KPO</v>
      </c>
    </row>
    <row r="156" spans="1:1" x14ac:dyDescent="0.25">
      <c r="A156" s="1" t="s">
        <v>71</v>
      </c>
    </row>
    <row r="157" spans="1:1" x14ac:dyDescent="0.25">
      <c r="A157" s="17" t="str">
        <f>'Filter Eerste dag werkzaam proj'!A4:F11914</f>
        <v>1560</v>
      </c>
    </row>
    <row r="158" spans="1:1" x14ac:dyDescent="0.25">
      <c r="A158" s="1">
        <v>6</v>
      </c>
    </row>
    <row r="159" spans="1:1" x14ac:dyDescent="0.25">
      <c r="A159" s="1" t="s">
        <v>54</v>
      </c>
    </row>
    <row r="160" spans="1:1" x14ac:dyDescent="0.25">
      <c r="A160" s="17" t="str">
        <f>'Filter Eerste dag werkzaam proj'!A4</f>
        <v>[FILTER] KPO</v>
      </c>
    </row>
    <row r="161" spans="1:1" x14ac:dyDescent="0.25">
      <c r="A161" s="1" t="s">
        <v>32</v>
      </c>
    </row>
    <row r="162" spans="1:1" x14ac:dyDescent="0.25">
      <c r="A162" s="17" t="str">
        <f>'Filter Eerste dag werkzaam proj'!B4</f>
        <v>KPO Omschrijving</v>
      </c>
    </row>
    <row r="163" spans="1:1" x14ac:dyDescent="0.25">
      <c r="A163" s="1" t="s">
        <v>33</v>
      </c>
    </row>
    <row r="164" spans="1:1" x14ac:dyDescent="0.25">
      <c r="A164" s="17" t="str">
        <f>'Filter Eerste dag werkzaam proj'!C4</f>
        <v>Cliënt</v>
      </c>
    </row>
    <row r="165" spans="1:1" x14ac:dyDescent="0.25">
      <c r="A165" s="1" t="s">
        <v>34</v>
      </c>
    </row>
    <row r="166" spans="1:1" x14ac:dyDescent="0.25">
      <c r="A166" s="17" t="str">
        <f>'Filter Eerste dag werkzaam proj'!D4</f>
        <v>Datum</v>
      </c>
    </row>
    <row r="167" spans="1:1" x14ac:dyDescent="0.25">
      <c r="A167" s="1" t="s">
        <v>27</v>
      </c>
    </row>
    <row r="168" spans="1:1" x14ac:dyDescent="0.25">
      <c r="A168" s="17" t="str">
        <f>'Filter Eerste dag werkzaam proj'!E4</f>
        <v>Mdw.</v>
      </c>
    </row>
    <row r="169" spans="1:1" x14ac:dyDescent="0.25">
      <c r="A169" s="1" t="s">
        <v>44</v>
      </c>
    </row>
    <row r="170" spans="1:1" x14ac:dyDescent="0.25">
      <c r="A170" s="17" t="str">
        <f>'Filter Eerste dag werkzaam proj'!F4</f>
        <v>Naam</v>
      </c>
    </row>
    <row r="171" spans="1:1" x14ac:dyDescent="0.25">
      <c r="A171" s="1"/>
    </row>
    <row r="172" spans="1:1" x14ac:dyDescent="0.25">
      <c r="A172" s="1"/>
    </row>
    <row r="173" spans="1:1" x14ac:dyDescent="0.25">
      <c r="A173" s="1"/>
    </row>
    <row r="174" spans="1:1" x14ac:dyDescent="0.25">
      <c r="A174" s="1"/>
    </row>
    <row r="175" spans="1:1" x14ac:dyDescent="0.25">
      <c r="A175" s="1"/>
    </row>
    <row r="176" spans="1:1" x14ac:dyDescent="0.25">
      <c r="A176" s="1"/>
    </row>
    <row r="177" spans="1:1" x14ac:dyDescent="0.25">
      <c r="A177" s="1">
        <v>2</v>
      </c>
    </row>
    <row r="178" spans="1:1" x14ac:dyDescent="0.25">
      <c r="A178" s="1" t="s">
        <v>24</v>
      </c>
    </row>
    <row r="179" spans="1:1" x14ac:dyDescent="0.25">
      <c r="A179" s="17" t="str">
        <f>'Caoparameter historie'!A4</f>
        <v>Nr.</v>
      </c>
    </row>
    <row r="180" spans="1:1" x14ac:dyDescent="0.25">
      <c r="A180" s="1" t="s">
        <v>97</v>
      </c>
    </row>
    <row r="181" spans="1:1" x14ac:dyDescent="0.25">
      <c r="A181" s="17" t="e">
        <f>'Caoparameter historie'!A4:I8</f>
        <v>#VALUE!</v>
      </c>
    </row>
    <row r="182" spans="1:1" x14ac:dyDescent="0.25">
      <c r="A182" s="1">
        <v>9</v>
      </c>
    </row>
    <row r="183" spans="1:1" x14ac:dyDescent="0.25">
      <c r="A183" s="1" t="s">
        <v>34</v>
      </c>
    </row>
    <row r="184" spans="1:1" x14ac:dyDescent="0.25">
      <c r="A184" s="17" t="str">
        <f>'Caoparameter historie'!A4</f>
        <v>Nr.</v>
      </c>
    </row>
    <row r="185" spans="1:1" x14ac:dyDescent="0.25">
      <c r="A185" s="1" t="s">
        <v>29</v>
      </c>
    </row>
    <row r="186" spans="1:1" x14ac:dyDescent="0.25">
      <c r="A186" s="17" t="str">
        <f>'Caoparameter historie'!B4</f>
        <v>Looncomponent</v>
      </c>
    </row>
    <row r="187" spans="1:1" x14ac:dyDescent="0.25">
      <c r="A187" s="1" t="s">
        <v>28</v>
      </c>
    </row>
    <row r="188" spans="1:1" x14ac:dyDescent="0.25">
      <c r="A188" s="17" t="str">
        <f>'Caoparameter historie'!C4</f>
        <v>Variabele</v>
      </c>
    </row>
    <row r="189" spans="1:1" x14ac:dyDescent="0.25">
      <c r="A189" s="1" t="s">
        <v>30</v>
      </c>
    </row>
    <row r="190" spans="1:1" x14ac:dyDescent="0.25">
      <c r="A190" s="17" t="str">
        <f>'Caoparameter historie'!D4</f>
        <v>Parameter</v>
      </c>
    </row>
    <row r="191" spans="1:1" x14ac:dyDescent="0.25">
      <c r="A191" s="1" t="s">
        <v>98</v>
      </c>
    </row>
    <row r="192" spans="1:1" x14ac:dyDescent="0.25">
      <c r="A192" s="17" t="str">
        <f>'Caoparameter historie'!E4</f>
        <v>Waarde cao niveau</v>
      </c>
    </row>
    <row r="193" spans="1:1" x14ac:dyDescent="0.25">
      <c r="A193" s="1" t="s">
        <v>31</v>
      </c>
    </row>
    <row r="194" spans="1:1" x14ac:dyDescent="0.25">
      <c r="A194" s="17" t="str">
        <f>'Caoparameter historie'!F4</f>
        <v>Niveau mutatie</v>
      </c>
    </row>
    <row r="195" spans="1:1" x14ac:dyDescent="0.25">
      <c r="A195" s="1" t="s">
        <v>26</v>
      </c>
    </row>
    <row r="196" spans="1:1" x14ac:dyDescent="0.25">
      <c r="A196" s="17" t="str">
        <f>'Caoparameter historie'!G4</f>
        <v>Cao Bron</v>
      </c>
    </row>
    <row r="197" spans="1:1" x14ac:dyDescent="0.25">
      <c r="A197" s="1" t="s">
        <v>27</v>
      </c>
    </row>
    <row r="198" spans="1:1" x14ac:dyDescent="0.25">
      <c r="A198" s="17" t="str">
        <f>'Caoparameter historie'!H4</f>
        <v>Begin</v>
      </c>
    </row>
    <row r="199" spans="1:1" x14ac:dyDescent="0.25">
      <c r="A199" s="1" t="s">
        <v>44</v>
      </c>
    </row>
    <row r="200" spans="1:1" x14ac:dyDescent="0.25">
      <c r="A200" s="17" t="str">
        <f>'Caoparameter historie'!I4</f>
        <v>Eind</v>
      </c>
    </row>
    <row r="201" spans="1:1" x14ac:dyDescent="0.25">
      <c r="A201" s="1"/>
    </row>
    <row r="202" spans="1:1" x14ac:dyDescent="0.25">
      <c r="A202" s="1"/>
    </row>
    <row r="203" spans="1:1" x14ac:dyDescent="0.25">
      <c r="A203" s="1"/>
    </row>
    <row r="204" spans="1:1" x14ac:dyDescent="0.25">
      <c r="A204" s="1"/>
    </row>
    <row r="205" spans="1:1" x14ac:dyDescent="0.25">
      <c r="A205" s="1"/>
    </row>
    <row r="206" spans="1:1" x14ac:dyDescent="0.25">
      <c r="A206" s="1"/>
    </row>
    <row r="207" spans="1:1" x14ac:dyDescent="0.25">
      <c r="A207" s="1">
        <v>2</v>
      </c>
    </row>
    <row r="208" spans="1:1" x14ac:dyDescent="0.25">
      <c r="A208" s="1" t="s">
        <v>24</v>
      </c>
    </row>
    <row r="209" spans="1:1" x14ac:dyDescent="0.25">
      <c r="A209" s="17" t="str">
        <f>'Medewerker afstand woon-werk'!A4</f>
        <v>Mdw.</v>
      </c>
    </row>
    <row r="210" spans="1:1" x14ac:dyDescent="0.25">
      <c r="A210" s="1" t="s">
        <v>106</v>
      </c>
    </row>
    <row r="211" spans="1:1" x14ac:dyDescent="0.25">
      <c r="A211" s="17" t="str">
        <f>'Medewerker afstand woon-werk'!A4:J4213</f>
        <v>11211</v>
      </c>
    </row>
    <row r="212" spans="1:1" x14ac:dyDescent="0.25">
      <c r="A212" s="1">
        <v>10</v>
      </c>
    </row>
    <row r="213" spans="1:1" x14ac:dyDescent="0.25">
      <c r="A213" s="1" t="s">
        <v>54</v>
      </c>
    </row>
    <row r="214" spans="1:1" x14ac:dyDescent="0.25">
      <c r="A214" s="17" t="str">
        <f>'Medewerker afstand woon-werk'!A4</f>
        <v>Mdw.</v>
      </c>
    </row>
    <row r="215" spans="1:1" x14ac:dyDescent="0.25">
      <c r="A215" s="1" t="s">
        <v>30</v>
      </c>
    </row>
    <row r="216" spans="1:1" x14ac:dyDescent="0.25">
      <c r="A216" s="17" t="str">
        <f>'Medewerker afstand woon-werk'!B4</f>
        <v>Nr.</v>
      </c>
    </row>
    <row r="217" spans="1:1" x14ac:dyDescent="0.25">
      <c r="A217" s="1" t="s">
        <v>31</v>
      </c>
    </row>
    <row r="218" spans="1:1" x14ac:dyDescent="0.25">
      <c r="A218" s="17" t="str">
        <f>'Medewerker afstand woon-werk'!C4</f>
        <v>Profit omschrijving</v>
      </c>
    </row>
    <row r="219" spans="1:1" x14ac:dyDescent="0.25">
      <c r="A219" s="1" t="s">
        <v>44</v>
      </c>
    </row>
    <row r="220" spans="1:1" x14ac:dyDescent="0.25">
      <c r="A220" s="17" t="str">
        <f>'Medewerker afstand woon-werk'!D4</f>
        <v>Parameter</v>
      </c>
    </row>
    <row r="221" spans="1:1" x14ac:dyDescent="0.25">
      <c r="A221" s="1" t="s">
        <v>34</v>
      </c>
    </row>
    <row r="222" spans="1:1" x14ac:dyDescent="0.25">
      <c r="A222" s="17" t="str">
        <f>'Medewerker afstand woon-werk'!E4</f>
        <v>Variabele</v>
      </c>
    </row>
    <row r="223" spans="1:1" x14ac:dyDescent="0.25">
      <c r="A223" s="1" t="s">
        <v>55</v>
      </c>
    </row>
    <row r="224" spans="1:1" x14ac:dyDescent="0.25">
      <c r="A224" s="17" t="str">
        <f>'Medewerker afstand woon-werk'!F4</f>
        <v>Waarde Medewerker niveau</v>
      </c>
    </row>
    <row r="225" spans="1:1" x14ac:dyDescent="0.25">
      <c r="A225" s="1" t="s">
        <v>29</v>
      </c>
    </row>
    <row r="226" spans="1:1" x14ac:dyDescent="0.25">
      <c r="A226" s="17" t="str">
        <f>'Medewerker afstand woon-werk'!G4</f>
        <v>Niveau mutatie</v>
      </c>
    </row>
    <row r="227" spans="1:1" x14ac:dyDescent="0.25">
      <c r="A227" s="1" t="s">
        <v>26</v>
      </c>
    </row>
    <row r="228" spans="1:1" x14ac:dyDescent="0.25">
      <c r="A228" s="17" t="str">
        <f>'Medewerker afstand woon-werk'!H4</f>
        <v>Naam</v>
      </c>
    </row>
    <row r="229" spans="1:1" x14ac:dyDescent="0.25">
      <c r="A229" s="1" t="s">
        <v>28</v>
      </c>
    </row>
    <row r="230" spans="1:1" x14ac:dyDescent="0.25">
      <c r="A230" s="17" t="str">
        <f>'Medewerker afstand woon-werk'!I4</f>
        <v>Begin</v>
      </c>
    </row>
    <row r="231" spans="1:1" x14ac:dyDescent="0.25">
      <c r="A231" s="1" t="s">
        <v>27</v>
      </c>
    </row>
    <row r="232" spans="1:1" x14ac:dyDescent="0.25">
      <c r="A232" s="17" t="str">
        <f>'Medewerker afstand woon-werk'!J4</f>
        <v>Eind</v>
      </c>
    </row>
    <row r="233" spans="1:1" x14ac:dyDescent="0.25">
      <c r="A233" s="1"/>
    </row>
    <row r="234" spans="1:1" x14ac:dyDescent="0.25">
      <c r="A234" s="1"/>
    </row>
    <row r="235" spans="1:1" x14ac:dyDescent="0.25">
      <c r="A235" s="1"/>
    </row>
    <row r="236" spans="1:1" x14ac:dyDescent="0.25">
      <c r="A236" s="1"/>
    </row>
    <row r="237" spans="1:1" x14ac:dyDescent="0.25">
      <c r="A237" s="1"/>
    </row>
    <row r="238" spans="1:1" x14ac:dyDescent="0.25">
      <c r="A238" s="1"/>
    </row>
    <row r="239" spans="1:1" x14ac:dyDescent="0.25">
      <c r="A239" s="1" t="s">
        <v>99</v>
      </c>
    </row>
  </sheetData>
  <phoneticPr fontId="0" type="noConversion"/>
  <pageMargins left="0.75" right="0.75" top="1" bottom="1" header="0.5" footer="0.5"/>
  <pageSetup paperSize="9" orientation="portrait" r:id="rId1"/>
  <headerFooter alignWithMargins="0">
    <oddFooter>&amp;LAFAS Profit Analyse&amp;RPagina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Medewerkergegevens tbv overname</vt:lpstr>
      <vt:lpstr>Caoparameter historie</vt:lpstr>
      <vt:lpstr>Medewerker bankrekening (incl. </vt:lpstr>
      <vt:lpstr>Filter Eerste dag werkzaam proj</vt:lpstr>
      <vt:lpstr>Medewerkerverzuimmelding</vt:lpstr>
      <vt:lpstr>Medewerkerparameter actueel (in</vt:lpstr>
      <vt:lpstr>Medewerker afstand woon-werk</vt:lpstr>
      <vt:lpstr>Draaitabel VET toeslag</vt:lpstr>
    </vt:vector>
  </TitlesOfParts>
  <Company>AFAS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AFAS Profit Analyse</dc:title>
  <dc:creator>AFAS Profit</dc:creator>
  <cp:lastModifiedBy>Leonieke Westra</cp:lastModifiedBy>
  <cp:lastPrinted>2002-08-01T14:57:01Z</cp:lastPrinted>
  <dcterms:created xsi:type="dcterms:W3CDTF">1996-11-27T13:48:17Z</dcterms:created>
  <dcterms:modified xsi:type="dcterms:W3CDTF">2021-11-12T08:17:46Z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26664faec2b4ed0baf6a727f9073e62_1">
    <vt:lpwstr>DNEJFNkNDOUUyRDRCRjI5RjZCNzc5MkMzAU8jMUMyQExASUMxfkJEMX5CQzN+Qkl+QkQxfkJEMX5CQzF+QkQxfkJDMn5CSVUwMDV+Qkk9NTEwN35CQ0Z+QkF+QkQxfkJEMH5CTH5CTEBJ</vt:lpwstr>
  </property>
</Properties>
</file>